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amankumarsingh/Downloads/"/>
    </mc:Choice>
  </mc:AlternateContent>
  <xr:revisionPtr revIDLastSave="0" documentId="13_ncr:1_{F222D784-B645-C749-B1BD-F071D6CF045A}" xr6:coauthVersionLast="47" xr6:coauthVersionMax="47" xr10:uidLastSave="{00000000-0000-0000-0000-000000000000}"/>
  <bookViews>
    <workbookView xWindow="0" yWindow="780" windowWidth="28800" windowHeight="16340" activeTab="7" xr2:uid="{002F8E21-4AD2-46CC-BF20-38B1D45D2CB5}"/>
  </bookViews>
  <sheets>
    <sheet name="Explanation" sheetId="16" r:id="rId1"/>
    <sheet name="Sequacor Demand Forecast" sheetId="3" r:id="rId2"/>
    <sheet name="Cash Flow Model" sheetId="2" r:id="rId3"/>
    <sheet name="Profitability analysis" sheetId="8" r:id="rId4"/>
    <sheet name="Variations Analysis" sheetId="11" r:id="rId5"/>
    <sheet name="Scenario Analysis" sheetId="17" r:id="rId6"/>
    <sheet name="Scenario Summary" sheetId="20" r:id="rId7"/>
    <sheet name="Outsourcing" sheetId="12" r:id="rId8"/>
    <sheet name="Project Management" sheetId="15" r:id="rId9"/>
  </sheets>
  <definedNames>
    <definedName name="Alpha">'Sequacor Demand Forecast'!$B$1</definedName>
    <definedName name="Capacity">'Cash Flow Model'!$F$3</definedName>
    <definedName name="IRR">'Scenario Analysis'!$B$29</definedName>
    <definedName name="NetPresentValue">'Scenario Analysis'!$B$28</definedName>
    <definedName name="NetProfit">'Scenario Analysis'!$M$22</definedName>
    <definedName name="NPV">'Cash Flow Model'!$F$1</definedName>
    <definedName name="Oinflation">Outsourcing!$L$23</definedName>
    <definedName name="PotentialCapacity">'Scenario Analysis'!$B$30</definedName>
    <definedName name="ProductionCost">'Scenario Analysis'!$B$25</definedName>
    <definedName name="SalesPrice">'Scenario Analysis'!$B$23</definedName>
    <definedName name="solver_adj" localSheetId="2" hidden="1">'Cash Flow Model'!$F$3</definedName>
    <definedName name="solver_adj" localSheetId="7" hidden="1">Outsourcing!$B$24</definedName>
    <definedName name="solver_adj" localSheetId="3" hidden="1">'Profitability analysis'!$B$30</definedName>
    <definedName name="solver_cvg" localSheetId="2" hidden="1">0.0001</definedName>
    <definedName name="solver_cvg" localSheetId="7" hidden="1">0.0001</definedName>
    <definedName name="solver_cvg" localSheetId="3" hidden="1">0.0001</definedName>
    <definedName name="solver_drv" localSheetId="2" hidden="1">1</definedName>
    <definedName name="solver_drv" localSheetId="7" hidden="1">1</definedName>
    <definedName name="solver_drv" localSheetId="3" hidden="1">1</definedName>
    <definedName name="solver_eng" localSheetId="2" hidden="1">2</definedName>
    <definedName name="solver_eng" localSheetId="7" hidden="1">1</definedName>
    <definedName name="solver_eng" localSheetId="3" hidden="1">1</definedName>
    <definedName name="solver_itr" localSheetId="2" hidden="1">2147483647</definedName>
    <definedName name="solver_itr" localSheetId="7" hidden="1">2147483647</definedName>
    <definedName name="solver_itr" localSheetId="3" hidden="1">2147483647</definedName>
    <definedName name="solver_lhs1" localSheetId="2" hidden="1">'Cash Flow Model'!$F$3</definedName>
    <definedName name="solver_lin" localSheetId="2" hidden="1">1</definedName>
    <definedName name="solver_lin" localSheetId="7" hidden="1">2</definedName>
    <definedName name="solver_lin" localSheetId="3" hidden="1">2</definedName>
    <definedName name="solver_mip" localSheetId="2" hidden="1">2147483647</definedName>
    <definedName name="solver_mip" localSheetId="7" hidden="1">2147483647</definedName>
    <definedName name="solver_mip" localSheetId="3" hidden="1">2147483647</definedName>
    <definedName name="solver_mni" localSheetId="2" hidden="1">30</definedName>
    <definedName name="solver_mni" localSheetId="7" hidden="1">30</definedName>
    <definedName name="solver_mni" localSheetId="3" hidden="1">30</definedName>
    <definedName name="solver_mrt" localSheetId="2" hidden="1">0.075</definedName>
    <definedName name="solver_mrt" localSheetId="7" hidden="1">0.075</definedName>
    <definedName name="solver_mrt" localSheetId="3" hidden="1">0.075</definedName>
    <definedName name="solver_msl" localSheetId="2" hidden="1">2</definedName>
    <definedName name="solver_msl" localSheetId="7" hidden="1">2</definedName>
    <definedName name="solver_msl" localSheetId="3" hidden="1">2</definedName>
    <definedName name="solver_neg" localSheetId="2" hidden="1">1</definedName>
    <definedName name="solver_neg" localSheetId="7" hidden="1">1</definedName>
    <definedName name="solver_neg" localSheetId="3" hidden="1">1</definedName>
    <definedName name="solver_nod" localSheetId="2" hidden="1">2147483647</definedName>
    <definedName name="solver_nod" localSheetId="7" hidden="1">2147483647</definedName>
    <definedName name="solver_nod" localSheetId="3" hidden="1">2147483647</definedName>
    <definedName name="solver_num" localSheetId="2" hidden="1">0</definedName>
    <definedName name="solver_num" localSheetId="7" hidden="1">0</definedName>
    <definedName name="solver_num" localSheetId="3" hidden="1">0</definedName>
    <definedName name="solver_opt" localSheetId="2" hidden="1">'Cash Flow Model'!$F$1</definedName>
    <definedName name="solver_opt" localSheetId="7" hidden="1">Outsourcing!$K$25</definedName>
    <definedName name="solver_opt" localSheetId="3" hidden="1">'Profitability analysis'!$B$28</definedName>
    <definedName name="solver_pre" localSheetId="2" hidden="1">0.000001</definedName>
    <definedName name="solver_pre" localSheetId="7" hidden="1">0.000001</definedName>
    <definedName name="solver_pre" localSheetId="3" hidden="1">0.000001</definedName>
    <definedName name="solver_rbv" localSheetId="2" hidden="1">1</definedName>
    <definedName name="solver_rbv" localSheetId="7" hidden="1">1</definedName>
    <definedName name="solver_rbv" localSheetId="3" hidden="1">1</definedName>
    <definedName name="solver_rel1" localSheetId="2" hidden="1">1</definedName>
    <definedName name="solver_rhs1" localSheetId="2" hidden="1">50000</definedName>
    <definedName name="solver_rlx" localSheetId="2" hidden="1">2</definedName>
    <definedName name="solver_rlx" localSheetId="7" hidden="1">2</definedName>
    <definedName name="solver_rlx" localSheetId="3" hidden="1">1</definedName>
    <definedName name="solver_rsd" localSheetId="2" hidden="1">0</definedName>
    <definedName name="solver_rsd" localSheetId="7" hidden="1">0</definedName>
    <definedName name="solver_rsd" localSheetId="3" hidden="1">0</definedName>
    <definedName name="solver_scl" localSheetId="2" hidden="1">1</definedName>
    <definedName name="solver_scl" localSheetId="7" hidden="1">1</definedName>
    <definedName name="solver_scl" localSheetId="3" hidden="1">2</definedName>
    <definedName name="solver_sho" localSheetId="2" hidden="1">2</definedName>
    <definedName name="solver_sho" localSheetId="7" hidden="1">2</definedName>
    <definedName name="solver_sho" localSheetId="3" hidden="1">2</definedName>
    <definedName name="solver_ssz" localSheetId="2" hidden="1">100</definedName>
    <definedName name="solver_ssz" localSheetId="7" hidden="1">100</definedName>
    <definedName name="solver_ssz" localSheetId="3" hidden="1">100</definedName>
    <definedName name="solver_tim" localSheetId="2" hidden="1">2147483647</definedName>
    <definedName name="solver_tim" localSheetId="7" hidden="1">2147483647</definedName>
    <definedName name="solver_tim" localSheetId="3" hidden="1">2147483647</definedName>
    <definedName name="solver_tol" localSheetId="2" hidden="1">0.01</definedName>
    <definedName name="solver_tol" localSheetId="7" hidden="1">0.01</definedName>
    <definedName name="solver_tol" localSheetId="3" hidden="1">0.01</definedName>
    <definedName name="solver_typ" localSheetId="2" hidden="1">1</definedName>
    <definedName name="solver_typ" localSheetId="7" hidden="1">3</definedName>
    <definedName name="solver_typ" localSheetId="3" hidden="1">1</definedName>
    <definedName name="solver_val" localSheetId="2" hidden="1">0</definedName>
    <definedName name="solver_val" localSheetId="7" hidden="1">1612202</definedName>
    <definedName name="solver_val" localSheetId="3" hidden="1">0</definedName>
    <definedName name="solver_ver" localSheetId="2" hidden="1">2</definedName>
    <definedName name="solver_ver" localSheetId="7" hidden="1">2</definedName>
    <definedName name="solver_ver" localSheetId="3" hidden="1">2</definedName>
    <definedName name="VariableCost">'Scenario Analysis'!$B$24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7" l="1"/>
  <c r="C2" i="17"/>
  <c r="J2" i="17"/>
  <c r="H2" i="17"/>
  <c r="K2" i="17"/>
  <c r="G2" i="17"/>
  <c r="M2" i="17"/>
  <c r="B3" i="17"/>
  <c r="C3" i="17"/>
  <c r="D3" i="17"/>
  <c r="J3" i="17"/>
  <c r="F3" i="17"/>
  <c r="H3" i="17"/>
  <c r="K3" i="17"/>
  <c r="E3" i="17"/>
  <c r="G3" i="17"/>
  <c r="M3" i="17"/>
  <c r="B4" i="17"/>
  <c r="C4" i="17"/>
  <c r="D4" i="17"/>
  <c r="J4" i="17"/>
  <c r="F4" i="17"/>
  <c r="H4" i="17"/>
  <c r="K4" i="17"/>
  <c r="E4" i="17"/>
  <c r="G4" i="17"/>
  <c r="M4" i="17"/>
  <c r="B5" i="17"/>
  <c r="C5" i="17"/>
  <c r="D5" i="17"/>
  <c r="J5" i="17"/>
  <c r="F5" i="17"/>
  <c r="H5" i="17"/>
  <c r="K5" i="17"/>
  <c r="E5" i="17"/>
  <c r="G5" i="17"/>
  <c r="M5" i="17"/>
  <c r="B6" i="17"/>
  <c r="C6" i="17"/>
  <c r="D6" i="17"/>
  <c r="J6" i="17"/>
  <c r="F6" i="17"/>
  <c r="H6" i="17"/>
  <c r="K6" i="17"/>
  <c r="E6" i="17"/>
  <c r="G6" i="17"/>
  <c r="M6" i="17"/>
  <c r="B7" i="17"/>
  <c r="C7" i="17"/>
  <c r="D7" i="17"/>
  <c r="J7" i="17"/>
  <c r="F7" i="17"/>
  <c r="H7" i="17"/>
  <c r="K7" i="17"/>
  <c r="E7" i="17"/>
  <c r="G7" i="17"/>
  <c r="M7" i="17"/>
  <c r="B8" i="17"/>
  <c r="C8" i="17"/>
  <c r="D8" i="17"/>
  <c r="J8" i="17"/>
  <c r="F8" i="17"/>
  <c r="H8" i="17"/>
  <c r="K8" i="17"/>
  <c r="E8" i="17"/>
  <c r="G8" i="17"/>
  <c r="M8" i="17"/>
  <c r="B9" i="17"/>
  <c r="C9" i="17"/>
  <c r="D9" i="17"/>
  <c r="J9" i="17"/>
  <c r="F9" i="17"/>
  <c r="H9" i="17"/>
  <c r="K9" i="17"/>
  <c r="E9" i="17"/>
  <c r="G9" i="17"/>
  <c r="M9" i="17"/>
  <c r="B10" i="17"/>
  <c r="C10" i="17"/>
  <c r="D10" i="17"/>
  <c r="J10" i="17"/>
  <c r="F10" i="17"/>
  <c r="H10" i="17"/>
  <c r="K10" i="17"/>
  <c r="E10" i="17"/>
  <c r="G10" i="17"/>
  <c r="M10" i="17"/>
  <c r="B11" i="17"/>
  <c r="C11" i="17"/>
  <c r="D11" i="17"/>
  <c r="J11" i="17"/>
  <c r="F11" i="17"/>
  <c r="H11" i="17"/>
  <c r="K11" i="17"/>
  <c r="E11" i="17"/>
  <c r="G11" i="17"/>
  <c r="M11" i="17"/>
  <c r="B12" i="17"/>
  <c r="C12" i="17"/>
  <c r="D12" i="17"/>
  <c r="J12" i="17"/>
  <c r="F12" i="17"/>
  <c r="H12" i="17"/>
  <c r="K12" i="17"/>
  <c r="E12" i="17"/>
  <c r="G12" i="17"/>
  <c r="M12" i="17"/>
  <c r="B13" i="17"/>
  <c r="C13" i="17"/>
  <c r="D13" i="17"/>
  <c r="J13" i="17"/>
  <c r="F13" i="17"/>
  <c r="H13" i="17"/>
  <c r="K13" i="17"/>
  <c r="E13" i="17"/>
  <c r="G13" i="17"/>
  <c r="M13" i="17"/>
  <c r="C6" i="3"/>
  <c r="C7" i="3"/>
  <c r="C8" i="3"/>
  <c r="C9" i="3"/>
  <c r="C10" i="3"/>
  <c r="C11" i="3"/>
  <c r="C12" i="3"/>
  <c r="C13" i="3"/>
  <c r="C14" i="3"/>
  <c r="C15" i="3"/>
  <c r="C16" i="3"/>
  <c r="C17" i="3"/>
  <c r="D6" i="3"/>
  <c r="D7" i="3"/>
  <c r="D8" i="3"/>
  <c r="D9" i="3"/>
  <c r="D10" i="3"/>
  <c r="D11" i="3"/>
  <c r="D12" i="3"/>
  <c r="D13" i="3"/>
  <c r="D14" i="3"/>
  <c r="D15" i="3"/>
  <c r="D16" i="3"/>
  <c r="D17" i="3"/>
  <c r="E17" i="3"/>
  <c r="F17" i="3"/>
  <c r="G18" i="3"/>
  <c r="I18" i="3"/>
  <c r="B14" i="17"/>
  <c r="C14" i="17"/>
  <c r="D14" i="17"/>
  <c r="J14" i="17"/>
  <c r="F14" i="17"/>
  <c r="H14" i="17"/>
  <c r="K14" i="17"/>
  <c r="E14" i="17"/>
  <c r="G14" i="17"/>
  <c r="M14" i="17"/>
  <c r="G19" i="3"/>
  <c r="I19" i="3"/>
  <c r="B15" i="17"/>
  <c r="C15" i="17"/>
  <c r="D15" i="17"/>
  <c r="J15" i="17"/>
  <c r="F15" i="17"/>
  <c r="H15" i="17"/>
  <c r="K15" i="17"/>
  <c r="E15" i="17"/>
  <c r="G15" i="17"/>
  <c r="M15" i="17"/>
  <c r="G20" i="3"/>
  <c r="I20" i="3"/>
  <c r="B16" i="17"/>
  <c r="C16" i="17"/>
  <c r="D16" i="17"/>
  <c r="J16" i="17"/>
  <c r="F16" i="17"/>
  <c r="H16" i="17"/>
  <c r="K16" i="17"/>
  <c r="E16" i="17"/>
  <c r="G16" i="17"/>
  <c r="M16" i="17"/>
  <c r="G21" i="3"/>
  <c r="I21" i="3"/>
  <c r="B17" i="17"/>
  <c r="C17" i="17"/>
  <c r="D17" i="17"/>
  <c r="J17" i="17"/>
  <c r="F17" i="17"/>
  <c r="H17" i="17"/>
  <c r="K17" i="17"/>
  <c r="E17" i="17"/>
  <c r="G17" i="17"/>
  <c r="M17" i="17"/>
  <c r="G22" i="3"/>
  <c r="I22" i="3"/>
  <c r="B18" i="17"/>
  <c r="C18" i="17"/>
  <c r="D18" i="17"/>
  <c r="J18" i="17"/>
  <c r="F18" i="17"/>
  <c r="H18" i="17"/>
  <c r="K18" i="17"/>
  <c r="E18" i="17"/>
  <c r="G18" i="17"/>
  <c r="M18" i="17"/>
  <c r="G23" i="3"/>
  <c r="I23" i="3"/>
  <c r="B19" i="17"/>
  <c r="C19" i="17"/>
  <c r="D19" i="17"/>
  <c r="J19" i="17"/>
  <c r="F19" i="17"/>
  <c r="H19" i="17"/>
  <c r="K19" i="17"/>
  <c r="E19" i="17"/>
  <c r="G19" i="17"/>
  <c r="M19" i="17"/>
  <c r="G24" i="3"/>
  <c r="I24" i="3"/>
  <c r="B20" i="17"/>
  <c r="C20" i="17"/>
  <c r="D20" i="17"/>
  <c r="J20" i="17"/>
  <c r="F20" i="17"/>
  <c r="H20" i="17"/>
  <c r="K20" i="17"/>
  <c r="E20" i="17"/>
  <c r="G20" i="17"/>
  <c r="M20" i="17"/>
  <c r="G25" i="3"/>
  <c r="I25" i="3"/>
  <c r="B21" i="17"/>
  <c r="C21" i="17"/>
  <c r="D21" i="17"/>
  <c r="J21" i="17"/>
  <c r="F21" i="17"/>
  <c r="H21" i="17"/>
  <c r="K21" i="17"/>
  <c r="E21" i="17"/>
  <c r="G21" i="17"/>
  <c r="M21" i="17"/>
  <c r="B29" i="17"/>
  <c r="B28" i="17"/>
  <c r="M22" i="17"/>
  <c r="L21" i="17"/>
  <c r="I21" i="17"/>
  <c r="L20" i="17"/>
  <c r="I20" i="17"/>
  <c r="L19" i="17"/>
  <c r="I19" i="17"/>
  <c r="L18" i="17"/>
  <c r="I18" i="17"/>
  <c r="L17" i="17"/>
  <c r="I17" i="17"/>
  <c r="L16" i="17"/>
  <c r="I16" i="17"/>
  <c r="L15" i="17"/>
  <c r="I15" i="17"/>
  <c r="L14" i="17"/>
  <c r="I14" i="17"/>
  <c r="L13" i="17"/>
  <c r="I13" i="17"/>
  <c r="L12" i="17"/>
  <c r="I12" i="17"/>
  <c r="L11" i="17"/>
  <c r="I11" i="17"/>
  <c r="L10" i="17"/>
  <c r="I10" i="17"/>
  <c r="L9" i="17"/>
  <c r="I9" i="17"/>
  <c r="L8" i="17"/>
  <c r="I8" i="17"/>
  <c r="L7" i="17"/>
  <c r="I7" i="17"/>
  <c r="L6" i="17"/>
  <c r="I6" i="17"/>
  <c r="L5" i="17"/>
  <c r="I5" i="17"/>
  <c r="L4" i="17"/>
  <c r="I4" i="17"/>
  <c r="L3" i="17"/>
  <c r="I3" i="17"/>
  <c r="L2" i="17"/>
  <c r="I2" i="17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8762" i="11"/>
  <c r="G8763" i="11"/>
  <c r="G8764" i="11"/>
  <c r="G8765" i="11"/>
  <c r="G8766" i="11"/>
  <c r="G8767" i="11"/>
  <c r="G8768" i="11"/>
  <c r="G8769" i="11"/>
  <c r="G8770" i="11"/>
  <c r="G8771" i="11"/>
  <c r="G8772" i="11"/>
  <c r="G8773" i="11"/>
  <c r="G8774" i="11"/>
  <c r="G8775" i="11"/>
  <c r="G8776" i="11"/>
  <c r="G8777" i="11"/>
  <c r="G8778" i="11"/>
  <c r="G8779" i="11"/>
  <c r="G8780" i="11"/>
  <c r="G8781" i="11"/>
  <c r="G8782" i="11"/>
  <c r="G8783" i="11"/>
  <c r="G8784" i="11"/>
  <c r="G8785" i="11"/>
  <c r="G8786" i="11"/>
  <c r="G8787" i="11"/>
  <c r="G8788" i="11"/>
  <c r="G8789" i="11"/>
  <c r="G8790" i="11"/>
  <c r="G8791" i="11"/>
  <c r="G8792" i="11"/>
  <c r="G8793" i="11"/>
  <c r="G8794" i="11"/>
  <c r="G8795" i="11"/>
  <c r="G8796" i="11"/>
  <c r="G8797" i="11"/>
  <c r="G8798" i="11"/>
  <c r="G8799" i="11"/>
  <c r="G8800" i="11"/>
  <c r="G8801" i="11"/>
  <c r="G8802" i="11"/>
  <c r="G8803" i="11"/>
  <c r="G8804" i="11"/>
  <c r="G8805" i="11"/>
  <c r="G8806" i="11"/>
  <c r="G8807" i="11"/>
  <c r="G8808" i="11"/>
  <c r="G8809" i="11"/>
  <c r="G8810" i="11"/>
  <c r="G8811" i="11"/>
  <c r="G8812" i="11"/>
  <c r="G8813" i="11"/>
  <c r="G8814" i="11"/>
  <c r="G8815" i="11"/>
  <c r="G8816" i="11"/>
  <c r="G8817" i="11"/>
  <c r="G8818" i="11"/>
  <c r="G8819" i="11"/>
  <c r="G8820" i="11"/>
  <c r="G8821" i="11"/>
  <c r="G8822" i="11"/>
  <c r="G8823" i="11"/>
  <c r="G8824" i="11"/>
  <c r="G8825" i="11"/>
  <c r="G8826" i="11"/>
  <c r="G8827" i="11"/>
  <c r="G8828" i="11"/>
  <c r="G8829" i="11"/>
  <c r="G8830" i="11"/>
  <c r="G8831" i="11"/>
  <c r="G8832" i="11"/>
  <c r="G8833" i="11"/>
  <c r="G8834" i="11"/>
  <c r="G8835" i="11"/>
  <c r="G8836" i="11"/>
  <c r="G8837" i="11"/>
  <c r="G8838" i="11"/>
  <c r="G8839" i="11"/>
  <c r="G8840" i="11"/>
  <c r="G8841" i="11"/>
  <c r="G8842" i="11"/>
  <c r="G8843" i="11"/>
  <c r="G8844" i="11"/>
  <c r="G8845" i="11"/>
  <c r="G8846" i="11"/>
  <c r="G8847" i="11"/>
  <c r="G8848" i="11"/>
  <c r="G8849" i="11"/>
  <c r="G8850" i="11"/>
  <c r="G8851" i="11"/>
  <c r="G8852" i="11"/>
  <c r="G8853" i="11"/>
  <c r="G8854" i="11"/>
  <c r="G8855" i="11"/>
  <c r="G8856" i="11"/>
  <c r="G8857" i="11"/>
  <c r="G8858" i="11"/>
  <c r="G8859" i="11"/>
  <c r="G8860" i="11"/>
  <c r="G8861" i="11"/>
  <c r="G8862" i="11"/>
  <c r="G8863" i="11"/>
  <c r="G8864" i="11"/>
  <c r="G8865" i="11"/>
  <c r="G8866" i="11"/>
  <c r="G8867" i="11"/>
  <c r="G8868" i="11"/>
  <c r="G8869" i="11"/>
  <c r="G8870" i="11"/>
  <c r="G8871" i="11"/>
  <c r="G8872" i="11"/>
  <c r="G8873" i="11"/>
  <c r="G8874" i="11"/>
  <c r="G8875" i="11"/>
  <c r="G8876" i="11"/>
  <c r="G8877" i="11"/>
  <c r="G8878" i="11"/>
  <c r="G8879" i="11"/>
  <c r="G8880" i="11"/>
  <c r="G8881" i="11"/>
  <c r="G8882" i="11"/>
  <c r="G8883" i="11"/>
  <c r="G8884" i="11"/>
  <c r="G8885" i="11"/>
  <c r="G8886" i="11"/>
  <c r="G8887" i="11"/>
  <c r="G8888" i="11"/>
  <c r="G8889" i="11"/>
  <c r="G8890" i="11"/>
  <c r="G8891" i="11"/>
  <c r="G8892" i="11"/>
  <c r="G8893" i="11"/>
  <c r="G8894" i="11"/>
  <c r="G8895" i="11"/>
  <c r="G8896" i="11"/>
  <c r="G8897" i="11"/>
  <c r="G8898" i="11"/>
  <c r="G8899" i="11"/>
  <c r="G8900" i="11"/>
  <c r="G8901" i="11"/>
  <c r="G8902" i="11"/>
  <c r="G8903" i="11"/>
  <c r="G8904" i="11"/>
  <c r="G8905" i="11"/>
  <c r="G8906" i="11"/>
  <c r="G8907" i="11"/>
  <c r="G8908" i="11"/>
  <c r="G8909" i="11"/>
  <c r="G8910" i="11"/>
  <c r="G8911" i="11"/>
  <c r="G8912" i="11"/>
  <c r="G8913" i="11"/>
  <c r="G8914" i="11"/>
  <c r="G8915" i="11"/>
  <c r="G8916" i="11"/>
  <c r="G8917" i="11"/>
  <c r="G8918" i="11"/>
  <c r="G8919" i="11"/>
  <c r="G8920" i="11"/>
  <c r="G8921" i="11"/>
  <c r="G8922" i="11"/>
  <c r="G8923" i="11"/>
  <c r="G8924" i="11"/>
  <c r="G8925" i="11"/>
  <c r="G8926" i="11"/>
  <c r="G8927" i="11"/>
  <c r="G8928" i="11"/>
  <c r="G8929" i="11"/>
  <c r="G8930" i="11"/>
  <c r="G8931" i="11"/>
  <c r="G8932" i="11"/>
  <c r="G8933" i="11"/>
  <c r="G8934" i="11"/>
  <c r="G8935" i="11"/>
  <c r="G8936" i="11"/>
  <c r="G8937" i="11"/>
  <c r="G8938" i="11"/>
  <c r="G8939" i="11"/>
  <c r="G8940" i="11"/>
  <c r="G8941" i="11"/>
  <c r="G8942" i="11"/>
  <c r="G8943" i="11"/>
  <c r="G8944" i="11"/>
  <c r="G8945" i="11"/>
  <c r="G8946" i="11"/>
  <c r="G8947" i="11"/>
  <c r="G8948" i="11"/>
  <c r="G8949" i="11"/>
  <c r="G8950" i="11"/>
  <c r="G8951" i="11"/>
  <c r="G8952" i="11"/>
  <c r="G8953" i="11"/>
  <c r="G8954" i="11"/>
  <c r="G8955" i="11"/>
  <c r="G8956" i="11"/>
  <c r="G8957" i="11"/>
  <c r="G8958" i="11"/>
  <c r="G8959" i="11"/>
  <c r="G8960" i="11"/>
  <c r="G8961" i="11"/>
  <c r="G8962" i="11"/>
  <c r="G8963" i="11"/>
  <c r="G8964" i="11"/>
  <c r="G8965" i="11"/>
  <c r="G8966" i="11"/>
  <c r="G8967" i="11"/>
  <c r="G8968" i="11"/>
  <c r="G8969" i="11"/>
  <c r="G8970" i="11"/>
  <c r="G8971" i="11"/>
  <c r="G8972" i="11"/>
  <c r="G8973" i="11"/>
  <c r="G8974" i="11"/>
  <c r="G8975" i="11"/>
  <c r="G8976" i="11"/>
  <c r="G8977" i="11"/>
  <c r="G8978" i="11"/>
  <c r="G8979" i="11"/>
  <c r="G8980" i="11"/>
  <c r="G8981" i="11"/>
  <c r="G8982" i="11"/>
  <c r="G8983" i="11"/>
  <c r="G8984" i="11"/>
  <c r="G8985" i="11"/>
  <c r="G8986" i="11"/>
  <c r="G8987" i="11"/>
  <c r="G8988" i="11"/>
  <c r="G8989" i="11"/>
  <c r="G8990" i="11"/>
  <c r="G8991" i="11"/>
  <c r="G8992" i="11"/>
  <c r="G8993" i="11"/>
  <c r="G8994" i="11"/>
  <c r="G8995" i="11"/>
  <c r="G8996" i="11"/>
  <c r="G8997" i="11"/>
  <c r="G8998" i="11"/>
  <c r="G8999" i="11"/>
  <c r="G9000" i="11"/>
  <c r="G9001" i="11"/>
  <c r="G9002" i="11"/>
  <c r="G9003" i="11"/>
  <c r="G9004" i="11"/>
  <c r="G9005" i="11"/>
  <c r="G9006" i="11"/>
  <c r="G9007" i="11"/>
  <c r="G9008" i="11"/>
  <c r="G9009" i="11"/>
  <c r="G9010" i="11"/>
  <c r="G9011" i="11"/>
  <c r="G9012" i="11"/>
  <c r="G9013" i="11"/>
  <c r="G9014" i="11"/>
  <c r="G9015" i="11"/>
  <c r="G9016" i="11"/>
  <c r="G9017" i="11"/>
  <c r="G9018" i="11"/>
  <c r="G9019" i="11"/>
  <c r="G9020" i="11"/>
  <c r="G9021" i="11"/>
  <c r="G9022" i="11"/>
  <c r="G9023" i="11"/>
  <c r="G9024" i="11"/>
  <c r="G9025" i="11"/>
  <c r="G9026" i="11"/>
  <c r="G9027" i="11"/>
  <c r="G9028" i="11"/>
  <c r="G9029" i="11"/>
  <c r="G9030" i="11"/>
  <c r="G9031" i="11"/>
  <c r="G9032" i="11"/>
  <c r="G9033" i="11"/>
  <c r="G9034" i="11"/>
  <c r="G9035" i="11"/>
  <c r="G9036" i="11"/>
  <c r="G9037" i="11"/>
  <c r="G9038" i="11"/>
  <c r="G9039" i="11"/>
  <c r="G9040" i="11"/>
  <c r="G9041" i="11"/>
  <c r="G9042" i="11"/>
  <c r="G9043" i="11"/>
  <c r="G9044" i="11"/>
  <c r="G9045" i="11"/>
  <c r="G9046" i="11"/>
  <c r="G9047" i="11"/>
  <c r="G9048" i="11"/>
  <c r="G9049" i="11"/>
  <c r="G9050" i="11"/>
  <c r="G9051" i="11"/>
  <c r="G9052" i="11"/>
  <c r="G9053" i="11"/>
  <c r="G9054" i="11"/>
  <c r="G9055" i="11"/>
  <c r="G9056" i="11"/>
  <c r="G9057" i="11"/>
  <c r="G9058" i="11"/>
  <c r="G9059" i="11"/>
  <c r="G9060" i="11"/>
  <c r="G9061" i="11"/>
  <c r="G9062" i="11"/>
  <c r="G9063" i="11"/>
  <c r="G9064" i="11"/>
  <c r="G9065" i="11"/>
  <c r="G9066" i="11"/>
  <c r="G9067" i="11"/>
  <c r="G9068" i="11"/>
  <c r="G9069" i="11"/>
  <c r="G9070" i="11"/>
  <c r="G9071" i="11"/>
  <c r="G9072" i="11"/>
  <c r="G9073" i="11"/>
  <c r="G9074" i="11"/>
  <c r="G9075" i="11"/>
  <c r="G9076" i="11"/>
  <c r="G9077" i="11"/>
  <c r="G9078" i="11"/>
  <c r="G9079" i="11"/>
  <c r="G9080" i="11"/>
  <c r="G9081" i="11"/>
  <c r="G9082" i="11"/>
  <c r="G9083" i="11"/>
  <c r="G9084" i="11"/>
  <c r="G9085" i="11"/>
  <c r="G9086" i="11"/>
  <c r="G9087" i="11"/>
  <c r="G9088" i="11"/>
  <c r="G9089" i="11"/>
  <c r="G9090" i="11"/>
  <c r="G9091" i="11"/>
  <c r="G9092" i="11"/>
  <c r="G9093" i="11"/>
  <c r="G9094" i="11"/>
  <c r="G9095" i="11"/>
  <c r="G9096" i="11"/>
  <c r="G9097" i="11"/>
  <c r="G9098" i="11"/>
  <c r="G9099" i="11"/>
  <c r="G9100" i="11"/>
  <c r="G9101" i="11"/>
  <c r="G9102" i="11"/>
  <c r="G9103" i="11"/>
  <c r="G9104" i="11"/>
  <c r="G9105" i="11"/>
  <c r="G9106" i="11"/>
  <c r="G9107" i="11"/>
  <c r="G9108" i="11"/>
  <c r="G9109" i="11"/>
  <c r="G9110" i="11"/>
  <c r="G9111" i="11"/>
  <c r="G9112" i="11"/>
  <c r="G9113" i="11"/>
  <c r="G9114" i="11"/>
  <c r="G9115" i="11"/>
  <c r="G9116" i="11"/>
  <c r="G9117" i="11"/>
  <c r="G9118" i="11"/>
  <c r="G9119" i="11"/>
  <c r="G9120" i="11"/>
  <c r="G9121" i="11"/>
  <c r="G9122" i="11"/>
  <c r="G9123" i="11"/>
  <c r="G9124" i="1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49" i="11"/>
  <c r="G9450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8" i="11"/>
  <c r="G9519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7" i="11"/>
  <c r="G9648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2" i="11"/>
  <c r="G9683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09" i="11"/>
  <c r="G9710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5" i="11"/>
  <c r="G9736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0" i="11"/>
  <c r="G9761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6" i="11"/>
  <c r="G9817" i="11"/>
  <c r="G9818" i="11"/>
  <c r="G9819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0" i="11"/>
  <c r="G9841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6" i="11"/>
  <c r="G9857" i="11"/>
  <c r="G9858" i="11"/>
  <c r="G9859" i="11"/>
  <c r="G9860" i="11"/>
  <c r="G9861" i="11"/>
  <c r="G9862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6" i="11"/>
  <c r="G9887" i="11"/>
  <c r="G9888" i="11"/>
  <c r="G9889" i="11"/>
  <c r="G9890" i="11"/>
  <c r="G9891" i="11"/>
  <c r="G9892" i="11"/>
  <c r="G9893" i="11"/>
  <c r="G9894" i="11"/>
  <c r="G9895" i="11"/>
  <c r="G9896" i="11"/>
  <c r="G9897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0" i="11"/>
  <c r="G9921" i="11"/>
  <c r="G9922" i="11"/>
  <c r="G9923" i="11"/>
  <c r="G9924" i="11"/>
  <c r="G9925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6" i="11"/>
  <c r="G9947" i="11"/>
  <c r="G9948" i="11"/>
  <c r="G9949" i="11"/>
  <c r="G9950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3" i="11"/>
  <c r="G9964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8" i="11"/>
  <c r="G9979" i="11"/>
  <c r="G9980" i="11"/>
  <c r="G9981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8" i="11"/>
  <c r="G9999" i="11"/>
  <c r="G10000" i="11"/>
  <c r="G10001" i="11"/>
  <c r="G10002" i="11"/>
  <c r="G10003" i="11"/>
  <c r="G10004" i="11"/>
  <c r="G10005" i="11"/>
  <c r="G10006" i="11"/>
  <c r="G10007" i="11"/>
  <c r="G10008" i="11"/>
  <c r="G10009" i="11"/>
  <c r="G10010" i="11"/>
  <c r="G10011" i="11"/>
  <c r="G10012" i="11"/>
  <c r="F5" i="11"/>
  <c r="F8" i="11"/>
  <c r="F3" i="11"/>
  <c r="F2" i="11"/>
  <c r="I6" i="3"/>
  <c r="M2" i="12"/>
  <c r="M3" i="12"/>
  <c r="K3" i="12"/>
  <c r="L3" i="12"/>
  <c r="O3" i="12"/>
  <c r="N3" i="12"/>
  <c r="P3" i="12"/>
  <c r="Q3" i="12"/>
  <c r="M4" i="12"/>
  <c r="K4" i="12"/>
  <c r="L4" i="12"/>
  <c r="O4" i="12"/>
  <c r="N4" i="12"/>
  <c r="P4" i="12"/>
  <c r="Q4" i="12"/>
  <c r="M5" i="12"/>
  <c r="K5" i="12"/>
  <c r="L5" i="12"/>
  <c r="O5" i="12"/>
  <c r="N5" i="12"/>
  <c r="P5" i="12"/>
  <c r="Q5" i="12"/>
  <c r="M6" i="12"/>
  <c r="K6" i="12"/>
  <c r="L6" i="12"/>
  <c r="O6" i="12"/>
  <c r="N6" i="12"/>
  <c r="P6" i="12"/>
  <c r="Q6" i="12"/>
  <c r="M7" i="12"/>
  <c r="K7" i="12"/>
  <c r="L7" i="12"/>
  <c r="O7" i="12"/>
  <c r="N7" i="12"/>
  <c r="P7" i="12"/>
  <c r="Q7" i="12"/>
  <c r="M8" i="12"/>
  <c r="K8" i="12"/>
  <c r="L8" i="12"/>
  <c r="O8" i="12"/>
  <c r="N8" i="12"/>
  <c r="P8" i="12"/>
  <c r="Q8" i="12"/>
  <c r="M9" i="12"/>
  <c r="K9" i="12"/>
  <c r="L9" i="12"/>
  <c r="O9" i="12"/>
  <c r="N9" i="12"/>
  <c r="P9" i="12"/>
  <c r="Q9" i="12"/>
  <c r="M10" i="12"/>
  <c r="K10" i="12"/>
  <c r="L10" i="12"/>
  <c r="O10" i="12"/>
  <c r="N10" i="12"/>
  <c r="P10" i="12"/>
  <c r="Q10" i="12"/>
  <c r="M11" i="12"/>
  <c r="K11" i="12"/>
  <c r="L11" i="12"/>
  <c r="O11" i="12"/>
  <c r="N11" i="12"/>
  <c r="P11" i="12"/>
  <c r="Q11" i="12"/>
  <c r="M12" i="12"/>
  <c r="K12" i="12"/>
  <c r="L12" i="12"/>
  <c r="O12" i="12"/>
  <c r="N12" i="12"/>
  <c r="P12" i="12"/>
  <c r="Q12" i="12"/>
  <c r="M13" i="12"/>
  <c r="K13" i="12"/>
  <c r="L13" i="12"/>
  <c r="O13" i="12"/>
  <c r="N13" i="12"/>
  <c r="P13" i="12"/>
  <c r="Q13" i="12"/>
  <c r="M14" i="12"/>
  <c r="K14" i="12"/>
  <c r="L14" i="12"/>
  <c r="O14" i="12"/>
  <c r="N14" i="12"/>
  <c r="P14" i="12"/>
  <c r="Q14" i="12"/>
  <c r="M15" i="12"/>
  <c r="K15" i="12"/>
  <c r="L15" i="12"/>
  <c r="O15" i="12"/>
  <c r="N15" i="12"/>
  <c r="P15" i="12"/>
  <c r="Q15" i="12"/>
  <c r="M16" i="12"/>
  <c r="K16" i="12"/>
  <c r="L16" i="12"/>
  <c r="O16" i="12"/>
  <c r="N16" i="12"/>
  <c r="P16" i="12"/>
  <c r="Q16" i="12"/>
  <c r="M17" i="12"/>
  <c r="K17" i="12"/>
  <c r="L17" i="12"/>
  <c r="O17" i="12"/>
  <c r="N17" i="12"/>
  <c r="P17" i="12"/>
  <c r="Q17" i="12"/>
  <c r="M18" i="12"/>
  <c r="K18" i="12"/>
  <c r="L18" i="12"/>
  <c r="O18" i="12"/>
  <c r="N18" i="12"/>
  <c r="P18" i="12"/>
  <c r="Q18" i="12"/>
  <c r="M19" i="12"/>
  <c r="K19" i="12"/>
  <c r="L19" i="12"/>
  <c r="O19" i="12"/>
  <c r="N19" i="12"/>
  <c r="P19" i="12"/>
  <c r="Q19" i="12"/>
  <c r="M20" i="12"/>
  <c r="K20" i="12"/>
  <c r="L20" i="12"/>
  <c r="O20" i="12"/>
  <c r="N20" i="12"/>
  <c r="P20" i="12"/>
  <c r="Q20" i="12"/>
  <c r="M21" i="12"/>
  <c r="K21" i="12"/>
  <c r="L21" i="12"/>
  <c r="O21" i="12"/>
  <c r="N21" i="12"/>
  <c r="P21" i="12"/>
  <c r="Q21" i="12"/>
  <c r="K2" i="12"/>
  <c r="L2" i="12"/>
  <c r="P2" i="12"/>
  <c r="O2" i="12"/>
  <c r="Q2" i="12"/>
  <c r="K25" i="12"/>
  <c r="Q22" i="12"/>
  <c r="B2" i="12"/>
  <c r="F6" i="11"/>
  <c r="F7" i="11"/>
  <c r="F13" i="11"/>
  <c r="G13" i="11"/>
  <c r="E14" i="11"/>
  <c r="E13" i="11"/>
  <c r="C2" i="8"/>
  <c r="J2" i="8"/>
  <c r="H2" i="8"/>
  <c r="K2" i="8"/>
  <c r="G2" i="8"/>
  <c r="M2" i="8"/>
  <c r="C3" i="8"/>
  <c r="J3" i="8"/>
  <c r="H3" i="8"/>
  <c r="K3" i="8"/>
  <c r="G3" i="8"/>
  <c r="M3" i="8"/>
  <c r="C4" i="8"/>
  <c r="J4" i="8"/>
  <c r="H4" i="8"/>
  <c r="K4" i="8"/>
  <c r="G4" i="8"/>
  <c r="M4" i="8"/>
  <c r="C5" i="8"/>
  <c r="J5" i="8"/>
  <c r="H5" i="8"/>
  <c r="K5" i="8"/>
  <c r="G5" i="8"/>
  <c r="M5" i="8"/>
  <c r="C6" i="8"/>
  <c r="J6" i="8"/>
  <c r="H6" i="8"/>
  <c r="K6" i="8"/>
  <c r="G6" i="8"/>
  <c r="M6" i="8"/>
  <c r="C7" i="8"/>
  <c r="J7" i="8"/>
  <c r="H7" i="8"/>
  <c r="K7" i="8"/>
  <c r="G7" i="8"/>
  <c r="M7" i="8"/>
  <c r="C8" i="8"/>
  <c r="J8" i="8"/>
  <c r="H8" i="8"/>
  <c r="K8" i="8"/>
  <c r="G8" i="8"/>
  <c r="M8" i="8"/>
  <c r="C9" i="8"/>
  <c r="J9" i="8"/>
  <c r="H9" i="8"/>
  <c r="K9" i="8"/>
  <c r="G9" i="8"/>
  <c r="M9" i="8"/>
  <c r="C10" i="8"/>
  <c r="J10" i="8"/>
  <c r="H10" i="8"/>
  <c r="K10" i="8"/>
  <c r="G10" i="8"/>
  <c r="M10" i="8"/>
  <c r="C11" i="8"/>
  <c r="J11" i="8"/>
  <c r="H11" i="8"/>
  <c r="K11" i="8"/>
  <c r="G11" i="8"/>
  <c r="M11" i="8"/>
  <c r="C12" i="8"/>
  <c r="J12" i="8"/>
  <c r="H12" i="8"/>
  <c r="K12" i="8"/>
  <c r="G12" i="8"/>
  <c r="M12" i="8"/>
  <c r="C13" i="8"/>
  <c r="J13" i="8"/>
  <c r="H13" i="8"/>
  <c r="K13" i="8"/>
  <c r="G13" i="8"/>
  <c r="M13" i="8"/>
  <c r="B14" i="8"/>
  <c r="C14" i="8"/>
  <c r="J14" i="8"/>
  <c r="H14" i="8"/>
  <c r="K14" i="8"/>
  <c r="G14" i="8"/>
  <c r="M14" i="8"/>
  <c r="B15" i="8"/>
  <c r="C15" i="8"/>
  <c r="J15" i="8"/>
  <c r="H15" i="8"/>
  <c r="K15" i="8"/>
  <c r="G15" i="8"/>
  <c r="M15" i="8"/>
  <c r="B16" i="8"/>
  <c r="C16" i="8"/>
  <c r="J16" i="8"/>
  <c r="H16" i="8"/>
  <c r="K16" i="8"/>
  <c r="G16" i="8"/>
  <c r="M16" i="8"/>
  <c r="B17" i="8"/>
  <c r="C17" i="8"/>
  <c r="J17" i="8"/>
  <c r="H17" i="8"/>
  <c r="K17" i="8"/>
  <c r="G17" i="8"/>
  <c r="M17" i="8"/>
  <c r="B18" i="8"/>
  <c r="C18" i="8"/>
  <c r="J18" i="8"/>
  <c r="H18" i="8"/>
  <c r="K18" i="8"/>
  <c r="G18" i="8"/>
  <c r="M18" i="8"/>
  <c r="B19" i="8"/>
  <c r="C19" i="8"/>
  <c r="J19" i="8"/>
  <c r="H19" i="8"/>
  <c r="K19" i="8"/>
  <c r="G19" i="8"/>
  <c r="M19" i="8"/>
  <c r="B20" i="8"/>
  <c r="C20" i="8"/>
  <c r="J20" i="8"/>
  <c r="H20" i="8"/>
  <c r="K20" i="8"/>
  <c r="G20" i="8"/>
  <c r="M20" i="8"/>
  <c r="B21" i="8"/>
  <c r="C21" i="8"/>
  <c r="J21" i="8"/>
  <c r="H21" i="8"/>
  <c r="K21" i="8"/>
  <c r="G21" i="8"/>
  <c r="M21" i="8"/>
  <c r="B28" i="8"/>
  <c r="P2" i="8"/>
  <c r="C10" i="2"/>
  <c r="J10" i="2"/>
  <c r="H10" i="2"/>
  <c r="K10" i="2"/>
  <c r="G10" i="2"/>
  <c r="M10" i="2"/>
  <c r="C11" i="2"/>
  <c r="J11" i="2"/>
  <c r="H11" i="2"/>
  <c r="K11" i="2"/>
  <c r="G11" i="2"/>
  <c r="M11" i="2"/>
  <c r="C12" i="2"/>
  <c r="J12" i="2"/>
  <c r="H12" i="2"/>
  <c r="K12" i="2"/>
  <c r="G12" i="2"/>
  <c r="M12" i="2"/>
  <c r="C13" i="2"/>
  <c r="J13" i="2"/>
  <c r="H13" i="2"/>
  <c r="K13" i="2"/>
  <c r="G13" i="2"/>
  <c r="M13" i="2"/>
  <c r="C14" i="2"/>
  <c r="J14" i="2"/>
  <c r="H14" i="2"/>
  <c r="K14" i="2"/>
  <c r="G14" i="2"/>
  <c r="M14" i="2"/>
  <c r="C15" i="2"/>
  <c r="J15" i="2"/>
  <c r="H15" i="2"/>
  <c r="K15" i="2"/>
  <c r="G15" i="2"/>
  <c r="M15" i="2"/>
  <c r="C16" i="2"/>
  <c r="J16" i="2"/>
  <c r="H16" i="2"/>
  <c r="K16" i="2"/>
  <c r="G16" i="2"/>
  <c r="M16" i="2"/>
  <c r="C17" i="2"/>
  <c r="J17" i="2"/>
  <c r="H17" i="2"/>
  <c r="K17" i="2"/>
  <c r="G17" i="2"/>
  <c r="M17" i="2"/>
  <c r="C18" i="2"/>
  <c r="J18" i="2"/>
  <c r="H18" i="2"/>
  <c r="K18" i="2"/>
  <c r="G18" i="2"/>
  <c r="M18" i="2"/>
  <c r="C19" i="2"/>
  <c r="J19" i="2"/>
  <c r="H19" i="2"/>
  <c r="K19" i="2"/>
  <c r="G19" i="2"/>
  <c r="M19" i="2"/>
  <c r="C20" i="2"/>
  <c r="J20" i="2"/>
  <c r="H20" i="2"/>
  <c r="K20" i="2"/>
  <c r="G20" i="2"/>
  <c r="M20" i="2"/>
  <c r="C21" i="2"/>
  <c r="J21" i="2"/>
  <c r="H21" i="2"/>
  <c r="K21" i="2"/>
  <c r="G21" i="2"/>
  <c r="M21" i="2"/>
  <c r="B22" i="2"/>
  <c r="C22" i="2"/>
  <c r="J22" i="2"/>
  <c r="H22" i="2"/>
  <c r="K22" i="2"/>
  <c r="G22" i="2"/>
  <c r="M22" i="2"/>
  <c r="B23" i="2"/>
  <c r="C23" i="2"/>
  <c r="J23" i="2"/>
  <c r="H23" i="2"/>
  <c r="K23" i="2"/>
  <c r="G23" i="2"/>
  <c r="M23" i="2"/>
  <c r="B24" i="2"/>
  <c r="C24" i="2"/>
  <c r="J24" i="2"/>
  <c r="H24" i="2"/>
  <c r="K24" i="2"/>
  <c r="G24" i="2"/>
  <c r="M24" i="2"/>
  <c r="B25" i="2"/>
  <c r="C25" i="2"/>
  <c r="J25" i="2"/>
  <c r="H25" i="2"/>
  <c r="K25" i="2"/>
  <c r="G25" i="2"/>
  <c r="M25" i="2"/>
  <c r="B26" i="2"/>
  <c r="C26" i="2"/>
  <c r="J26" i="2"/>
  <c r="H26" i="2"/>
  <c r="K26" i="2"/>
  <c r="G26" i="2"/>
  <c r="M26" i="2"/>
  <c r="B27" i="2"/>
  <c r="C27" i="2"/>
  <c r="J27" i="2"/>
  <c r="H27" i="2"/>
  <c r="K27" i="2"/>
  <c r="G27" i="2"/>
  <c r="M27" i="2"/>
  <c r="B28" i="2"/>
  <c r="C28" i="2"/>
  <c r="J28" i="2"/>
  <c r="H28" i="2"/>
  <c r="K28" i="2"/>
  <c r="G28" i="2"/>
  <c r="M28" i="2"/>
  <c r="B29" i="2"/>
  <c r="C29" i="2"/>
  <c r="J29" i="2"/>
  <c r="H29" i="2"/>
  <c r="K29" i="2"/>
  <c r="G29" i="2"/>
  <c r="M29" i="2"/>
  <c r="M30" i="2"/>
  <c r="I17" i="3"/>
  <c r="I8" i="3"/>
  <c r="I9" i="3"/>
  <c r="I10" i="3"/>
  <c r="I11" i="3"/>
  <c r="I12" i="3"/>
  <c r="I13" i="3"/>
  <c r="I14" i="3"/>
  <c r="I15" i="3"/>
  <c r="I16" i="3"/>
  <c r="I7" i="3"/>
  <c r="C2" i="12"/>
  <c r="F2" i="12"/>
  <c r="E2" i="12"/>
  <c r="G2" i="12"/>
  <c r="B3" i="12"/>
  <c r="C3" i="12"/>
  <c r="D3" i="12"/>
  <c r="F3" i="12"/>
  <c r="E3" i="12"/>
  <c r="G3" i="12"/>
  <c r="B4" i="12"/>
  <c r="C4" i="12"/>
  <c r="D4" i="12"/>
  <c r="F4" i="12"/>
  <c r="E4" i="12"/>
  <c r="G4" i="12"/>
  <c r="B5" i="12"/>
  <c r="C5" i="12"/>
  <c r="D5" i="12"/>
  <c r="F5" i="12"/>
  <c r="E5" i="12"/>
  <c r="G5" i="12"/>
  <c r="B6" i="12"/>
  <c r="C6" i="12"/>
  <c r="D6" i="12"/>
  <c r="F6" i="12"/>
  <c r="E6" i="12"/>
  <c r="G6" i="12"/>
  <c r="B7" i="12"/>
  <c r="C7" i="12"/>
  <c r="D7" i="12"/>
  <c r="F7" i="12"/>
  <c r="E7" i="12"/>
  <c r="G7" i="12"/>
  <c r="B8" i="12"/>
  <c r="C8" i="12"/>
  <c r="D8" i="12"/>
  <c r="F8" i="12"/>
  <c r="E8" i="12"/>
  <c r="G8" i="12"/>
  <c r="B9" i="12"/>
  <c r="C9" i="12"/>
  <c r="D9" i="12"/>
  <c r="F9" i="12"/>
  <c r="E9" i="12"/>
  <c r="G9" i="12"/>
  <c r="B10" i="12"/>
  <c r="C10" i="12"/>
  <c r="D10" i="12"/>
  <c r="F10" i="12"/>
  <c r="E10" i="12"/>
  <c r="G10" i="12"/>
  <c r="B11" i="12"/>
  <c r="C11" i="12"/>
  <c r="D11" i="12"/>
  <c r="F11" i="12"/>
  <c r="E11" i="12"/>
  <c r="G11" i="12"/>
  <c r="B12" i="12"/>
  <c r="C12" i="12"/>
  <c r="D12" i="12"/>
  <c r="F12" i="12"/>
  <c r="E12" i="12"/>
  <c r="G12" i="12"/>
  <c r="B13" i="12"/>
  <c r="C13" i="12"/>
  <c r="D13" i="12"/>
  <c r="F13" i="12"/>
  <c r="E13" i="12"/>
  <c r="G13" i="12"/>
  <c r="B14" i="12"/>
  <c r="C14" i="12"/>
  <c r="D14" i="12"/>
  <c r="F14" i="12"/>
  <c r="E14" i="12"/>
  <c r="G14" i="12"/>
  <c r="B15" i="12"/>
  <c r="C15" i="12"/>
  <c r="D15" i="12"/>
  <c r="F15" i="12"/>
  <c r="E15" i="12"/>
  <c r="G15" i="12"/>
  <c r="B16" i="12"/>
  <c r="C16" i="12"/>
  <c r="D16" i="12"/>
  <c r="F16" i="12"/>
  <c r="E16" i="12"/>
  <c r="G16" i="12"/>
  <c r="B17" i="12"/>
  <c r="C17" i="12"/>
  <c r="D17" i="12"/>
  <c r="F17" i="12"/>
  <c r="E17" i="12"/>
  <c r="G17" i="12"/>
  <c r="B18" i="12"/>
  <c r="C18" i="12"/>
  <c r="D18" i="12"/>
  <c r="F18" i="12"/>
  <c r="E18" i="12"/>
  <c r="G18" i="12"/>
  <c r="B19" i="12"/>
  <c r="C19" i="12"/>
  <c r="D19" i="12"/>
  <c r="F19" i="12"/>
  <c r="E19" i="12"/>
  <c r="G19" i="12"/>
  <c r="B20" i="12"/>
  <c r="C20" i="12"/>
  <c r="D20" i="12"/>
  <c r="F20" i="12"/>
  <c r="E20" i="12"/>
  <c r="G20" i="12"/>
  <c r="B21" i="12"/>
  <c r="C21" i="12"/>
  <c r="D21" i="12"/>
  <c r="F21" i="12"/>
  <c r="E21" i="12"/>
  <c r="G21" i="12"/>
  <c r="G22" i="12"/>
  <c r="B10" i="2"/>
  <c r="B11" i="2"/>
  <c r="B12" i="2"/>
  <c r="B13" i="2"/>
  <c r="B14" i="2"/>
  <c r="B15" i="2"/>
  <c r="B16" i="2"/>
  <c r="B17" i="2"/>
  <c r="B18" i="2"/>
  <c r="B19" i="2"/>
  <c r="B20" i="2"/>
  <c r="B21" i="2"/>
  <c r="F1" i="2"/>
  <c r="J26" i="12"/>
  <c r="H32" i="15"/>
  <c r="J32" i="15"/>
  <c r="H27" i="15"/>
  <c r="J27" i="15"/>
  <c r="L27" i="15"/>
  <c r="N27" i="15"/>
  <c r="L32" i="15"/>
  <c r="N32" i="15"/>
  <c r="H37" i="15"/>
  <c r="J37" i="15"/>
  <c r="L37" i="15"/>
  <c r="N37" i="15"/>
  <c r="P33" i="15"/>
  <c r="R33" i="15"/>
  <c r="T33" i="15"/>
  <c r="V33" i="15"/>
  <c r="X33" i="15"/>
  <c r="Z33" i="15"/>
  <c r="T27" i="15"/>
  <c r="V27" i="15"/>
  <c r="X27" i="15"/>
  <c r="Z27" i="15"/>
  <c r="Q21" i="15"/>
  <c r="S21" i="15"/>
  <c r="AC33" i="15"/>
  <c r="S23" i="15"/>
  <c r="Q23" i="15"/>
  <c r="Z35" i="15"/>
  <c r="X35" i="15"/>
  <c r="V35" i="15"/>
  <c r="T35" i="15"/>
  <c r="Z29" i="15"/>
  <c r="X29" i="15"/>
  <c r="V29" i="15"/>
  <c r="T29" i="15"/>
  <c r="R35" i="15"/>
  <c r="P35" i="15"/>
  <c r="N34" i="15"/>
  <c r="L34" i="15"/>
  <c r="N29" i="15"/>
  <c r="L29" i="15"/>
  <c r="J29" i="15"/>
  <c r="H29" i="15"/>
  <c r="N39" i="15"/>
  <c r="L39" i="15"/>
  <c r="J39" i="15"/>
  <c r="H39" i="15"/>
  <c r="J34" i="15"/>
  <c r="H34" i="15"/>
  <c r="H33" i="15"/>
  <c r="H3" i="15"/>
  <c r="J3" i="15"/>
  <c r="H28" i="15"/>
  <c r="H4" i="15"/>
  <c r="J4" i="15"/>
  <c r="L28" i="15"/>
  <c r="H5" i="15"/>
  <c r="J5" i="15"/>
  <c r="L33" i="15"/>
  <c r="H6" i="15"/>
  <c r="J6" i="15"/>
  <c r="Q22" i="15"/>
  <c r="H7" i="15"/>
  <c r="J7" i="15"/>
  <c r="H38" i="15"/>
  <c r="H8" i="15"/>
  <c r="J8" i="15"/>
  <c r="L38" i="15"/>
  <c r="H9" i="15"/>
  <c r="J9" i="15"/>
  <c r="P34" i="15"/>
  <c r="H10" i="15"/>
  <c r="J10" i="15"/>
  <c r="T28" i="15"/>
  <c r="H11" i="15"/>
  <c r="J11" i="15"/>
  <c r="X28" i="15"/>
  <c r="H12" i="15"/>
  <c r="J12" i="15"/>
  <c r="T34" i="15"/>
  <c r="H13" i="15"/>
  <c r="J13" i="15"/>
  <c r="X34" i="15"/>
  <c r="H14" i="15"/>
  <c r="J14" i="15"/>
  <c r="J15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S3" i="15"/>
  <c r="S4" i="15"/>
  <c r="Q3" i="15"/>
  <c r="Q4" i="15"/>
  <c r="O1" i="15"/>
  <c r="AC34" i="15"/>
  <c r="O12" i="15"/>
  <c r="B28" i="12"/>
  <c r="F2" i="2"/>
  <c r="B2" i="8"/>
  <c r="B3" i="8"/>
  <c r="B4" i="8"/>
  <c r="B5" i="8"/>
  <c r="B6" i="8"/>
  <c r="B7" i="8"/>
  <c r="B8" i="8"/>
  <c r="B9" i="8"/>
  <c r="B10" i="8"/>
  <c r="B11" i="8"/>
  <c r="B12" i="8"/>
  <c r="B13" i="8"/>
  <c r="G4" i="15"/>
  <c r="G5" i="15"/>
  <c r="G6" i="15"/>
  <c r="G7" i="15"/>
  <c r="G8" i="15"/>
  <c r="G9" i="15"/>
  <c r="G10" i="15"/>
  <c r="G11" i="15"/>
  <c r="G12" i="15"/>
  <c r="G13" i="15"/>
  <c r="G14" i="15"/>
  <c r="F4" i="15"/>
  <c r="F5" i="15"/>
  <c r="F6" i="15"/>
  <c r="F7" i="15"/>
  <c r="F8" i="15"/>
  <c r="F9" i="15"/>
  <c r="F10" i="15"/>
  <c r="F11" i="15"/>
  <c r="F12" i="15"/>
  <c r="F13" i="15"/>
  <c r="F14" i="15"/>
  <c r="G3" i="15"/>
  <c r="F3" i="15"/>
  <c r="F4" i="8"/>
  <c r="E4" i="8"/>
  <c r="E5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F3" i="8"/>
  <c r="E3" i="8"/>
  <c r="D3" i="8"/>
  <c r="Y35" i="15"/>
  <c r="U35" i="15"/>
  <c r="Y29" i="15"/>
  <c r="U29" i="15"/>
  <c r="Q35" i="15"/>
  <c r="P9" i="15"/>
  <c r="O11" i="15"/>
  <c r="M39" i="15"/>
  <c r="I39" i="15"/>
  <c r="R23" i="15"/>
  <c r="M34" i="15"/>
  <c r="M29" i="15"/>
  <c r="I29" i="15"/>
  <c r="I34" i="15"/>
  <c r="E6" i="8"/>
  <c r="F5" i="8"/>
  <c r="F6" i="8"/>
  <c r="E7" i="8"/>
  <c r="F7" i="8"/>
  <c r="E8" i="8"/>
  <c r="E9" i="8"/>
  <c r="F8" i="8"/>
  <c r="F9" i="8"/>
  <c r="E10" i="8"/>
  <c r="E11" i="8"/>
  <c r="F10" i="8"/>
  <c r="F11" i="8"/>
  <c r="E12" i="8"/>
  <c r="I12" i="15"/>
  <c r="I11" i="15"/>
  <c r="I7" i="15"/>
  <c r="I14" i="15"/>
  <c r="E13" i="8"/>
  <c r="F12" i="8"/>
  <c r="I13" i="15"/>
  <c r="F13" i="8"/>
  <c r="E14" i="8"/>
  <c r="I10" i="15"/>
  <c r="E15" i="8"/>
  <c r="F14" i="8"/>
  <c r="I9" i="15"/>
  <c r="I8" i="15"/>
  <c r="I6" i="15"/>
  <c r="E16" i="8"/>
  <c r="F15" i="8"/>
  <c r="I5" i="15"/>
  <c r="F16" i="8"/>
  <c r="E17" i="8"/>
  <c r="I3" i="15"/>
  <c r="I4" i="15"/>
  <c r="E18" i="8"/>
  <c r="F17" i="8"/>
  <c r="K16" i="15"/>
  <c r="F18" i="8"/>
  <c r="E19" i="8"/>
  <c r="Q11" i="15"/>
  <c r="Q12" i="15"/>
  <c r="E20" i="8"/>
  <c r="F19" i="8"/>
  <c r="E1013" i="11"/>
  <c r="F1013" i="11"/>
  <c r="E1014" i="11"/>
  <c r="F1014" i="11"/>
  <c r="E1015" i="11"/>
  <c r="F1015" i="11"/>
  <c r="E1016" i="11"/>
  <c r="F1016" i="11"/>
  <c r="E1017" i="11"/>
  <c r="F1017" i="11"/>
  <c r="E1018" i="11"/>
  <c r="F1018" i="11"/>
  <c r="E1019" i="11"/>
  <c r="F1019" i="11"/>
  <c r="E1020" i="11"/>
  <c r="F1020" i="11"/>
  <c r="E1021" i="11"/>
  <c r="F1021" i="11"/>
  <c r="E1022" i="11"/>
  <c r="F1022" i="11"/>
  <c r="E1023" i="11"/>
  <c r="F1023" i="11"/>
  <c r="E1024" i="11"/>
  <c r="F1024" i="11"/>
  <c r="E1025" i="11"/>
  <c r="F1025" i="11"/>
  <c r="E1026" i="11"/>
  <c r="F1026" i="11"/>
  <c r="E1027" i="11"/>
  <c r="F1027" i="11"/>
  <c r="E1028" i="11"/>
  <c r="F1028" i="11"/>
  <c r="E1029" i="11"/>
  <c r="F1029" i="11"/>
  <c r="E1030" i="11"/>
  <c r="F1030" i="11"/>
  <c r="E1031" i="11"/>
  <c r="F1031" i="11"/>
  <c r="E1032" i="11"/>
  <c r="F1032" i="11"/>
  <c r="E1033" i="11"/>
  <c r="F1033" i="11"/>
  <c r="E1034" i="11"/>
  <c r="F1034" i="11"/>
  <c r="E1035" i="11"/>
  <c r="F1035" i="11"/>
  <c r="E1036" i="11"/>
  <c r="F1036" i="11"/>
  <c r="E1037" i="11"/>
  <c r="F1037" i="11"/>
  <c r="E1038" i="11"/>
  <c r="F1038" i="11"/>
  <c r="E1039" i="11"/>
  <c r="F1039" i="11"/>
  <c r="E1040" i="11"/>
  <c r="F1040" i="11"/>
  <c r="E1041" i="11"/>
  <c r="F1041" i="11"/>
  <c r="E1042" i="11"/>
  <c r="F1042" i="11"/>
  <c r="E1043" i="11"/>
  <c r="F1043" i="11"/>
  <c r="E1044" i="11"/>
  <c r="F1044" i="11"/>
  <c r="E1045" i="11"/>
  <c r="F1045" i="11"/>
  <c r="E1046" i="11"/>
  <c r="F1046" i="11"/>
  <c r="E1047" i="11"/>
  <c r="F1047" i="11"/>
  <c r="E1048" i="11"/>
  <c r="F1048" i="11"/>
  <c r="E1049" i="11"/>
  <c r="F1049" i="11"/>
  <c r="E1050" i="11"/>
  <c r="F1050" i="11"/>
  <c r="E1051" i="11"/>
  <c r="F1051" i="11"/>
  <c r="E1052" i="11"/>
  <c r="F1052" i="11"/>
  <c r="E1053" i="11"/>
  <c r="F1053" i="11"/>
  <c r="E1054" i="11"/>
  <c r="F1054" i="11"/>
  <c r="E1055" i="11"/>
  <c r="F1055" i="11"/>
  <c r="E1056" i="11"/>
  <c r="F1056" i="11"/>
  <c r="E1057" i="11"/>
  <c r="F1057" i="11"/>
  <c r="E1058" i="11"/>
  <c r="F1058" i="11"/>
  <c r="E1059" i="11"/>
  <c r="F1059" i="11"/>
  <c r="E1060" i="11"/>
  <c r="F1060" i="11"/>
  <c r="E1061" i="11"/>
  <c r="F1061" i="11"/>
  <c r="E1062" i="11"/>
  <c r="F1062" i="11"/>
  <c r="E1063" i="11"/>
  <c r="F1063" i="11"/>
  <c r="E1064" i="11"/>
  <c r="F1064" i="11"/>
  <c r="E1065" i="11"/>
  <c r="F1065" i="11"/>
  <c r="E1066" i="11"/>
  <c r="F1066" i="11"/>
  <c r="E1067" i="11"/>
  <c r="F1067" i="11"/>
  <c r="E1068" i="11"/>
  <c r="F1068" i="11"/>
  <c r="E1069" i="11"/>
  <c r="F1069" i="11"/>
  <c r="E1070" i="11"/>
  <c r="F1070" i="11"/>
  <c r="E1071" i="11"/>
  <c r="F1071" i="11"/>
  <c r="E1072" i="11"/>
  <c r="F1072" i="11"/>
  <c r="E1073" i="11"/>
  <c r="F1073" i="11"/>
  <c r="E1074" i="11"/>
  <c r="F1074" i="11"/>
  <c r="E1075" i="11"/>
  <c r="F1075" i="11"/>
  <c r="E1076" i="11"/>
  <c r="F1076" i="11"/>
  <c r="E1077" i="11"/>
  <c r="F1077" i="11"/>
  <c r="E1078" i="11"/>
  <c r="F1078" i="11"/>
  <c r="E1079" i="11"/>
  <c r="F1079" i="11"/>
  <c r="E1080" i="11"/>
  <c r="F1080" i="11"/>
  <c r="E1081" i="11"/>
  <c r="F1081" i="11"/>
  <c r="E1082" i="11"/>
  <c r="F1082" i="11"/>
  <c r="E1083" i="11"/>
  <c r="F1083" i="11"/>
  <c r="E1084" i="11"/>
  <c r="F1084" i="11"/>
  <c r="E1085" i="11"/>
  <c r="F1085" i="11"/>
  <c r="E1086" i="11"/>
  <c r="F1086" i="11"/>
  <c r="E1087" i="11"/>
  <c r="F1087" i="11"/>
  <c r="E1088" i="11"/>
  <c r="F1088" i="11"/>
  <c r="E1089" i="11"/>
  <c r="F1089" i="11"/>
  <c r="E1090" i="11"/>
  <c r="F1090" i="11"/>
  <c r="E1091" i="11"/>
  <c r="F1091" i="11"/>
  <c r="E1092" i="11"/>
  <c r="F1092" i="11"/>
  <c r="E1093" i="11"/>
  <c r="F1093" i="11"/>
  <c r="E1094" i="11"/>
  <c r="F1094" i="11"/>
  <c r="E1095" i="11"/>
  <c r="F1095" i="11"/>
  <c r="E1096" i="11"/>
  <c r="F1096" i="11"/>
  <c r="E1097" i="11"/>
  <c r="F1097" i="11"/>
  <c r="E1098" i="11"/>
  <c r="F1098" i="11"/>
  <c r="E1099" i="11"/>
  <c r="F1099" i="11"/>
  <c r="E1100" i="11"/>
  <c r="F1100" i="11"/>
  <c r="E1101" i="11"/>
  <c r="F1101" i="11"/>
  <c r="E1102" i="11"/>
  <c r="F1102" i="11"/>
  <c r="E1103" i="11"/>
  <c r="F1103" i="11"/>
  <c r="E1104" i="11"/>
  <c r="F1104" i="11"/>
  <c r="E1105" i="11"/>
  <c r="F1105" i="11"/>
  <c r="E1106" i="11"/>
  <c r="F1106" i="11"/>
  <c r="E1107" i="11"/>
  <c r="F1107" i="11"/>
  <c r="E1108" i="11"/>
  <c r="F1108" i="11"/>
  <c r="E1109" i="11"/>
  <c r="F1109" i="11"/>
  <c r="E1110" i="11"/>
  <c r="F1110" i="11"/>
  <c r="E1111" i="11"/>
  <c r="F1111" i="11"/>
  <c r="E1112" i="11"/>
  <c r="F1112" i="11"/>
  <c r="E1113" i="11"/>
  <c r="F1113" i="11"/>
  <c r="E1114" i="11"/>
  <c r="F1114" i="11"/>
  <c r="E1115" i="11"/>
  <c r="F1115" i="11"/>
  <c r="E1116" i="11"/>
  <c r="F1116" i="11"/>
  <c r="E1117" i="11"/>
  <c r="F1117" i="11"/>
  <c r="E1118" i="11"/>
  <c r="F1118" i="11"/>
  <c r="E1119" i="11"/>
  <c r="F1119" i="11"/>
  <c r="E1120" i="11"/>
  <c r="F1120" i="11"/>
  <c r="E1121" i="11"/>
  <c r="F1121" i="11"/>
  <c r="E1122" i="11"/>
  <c r="F1122" i="11"/>
  <c r="E1123" i="11"/>
  <c r="F1123" i="11"/>
  <c r="E1124" i="11"/>
  <c r="F1124" i="11"/>
  <c r="E1125" i="11"/>
  <c r="F1125" i="11"/>
  <c r="E1126" i="11"/>
  <c r="F1126" i="11"/>
  <c r="E1127" i="11"/>
  <c r="F1127" i="11"/>
  <c r="E1128" i="11"/>
  <c r="F1128" i="11"/>
  <c r="E1129" i="11"/>
  <c r="F1129" i="11"/>
  <c r="E1130" i="11"/>
  <c r="F1130" i="11"/>
  <c r="E1131" i="11"/>
  <c r="F1131" i="11"/>
  <c r="E1132" i="11"/>
  <c r="F1132" i="11"/>
  <c r="E1133" i="11"/>
  <c r="F1133" i="11"/>
  <c r="E1134" i="11"/>
  <c r="F1134" i="11"/>
  <c r="E1135" i="11"/>
  <c r="F1135" i="11"/>
  <c r="E1136" i="11"/>
  <c r="F1136" i="11"/>
  <c r="E1137" i="11"/>
  <c r="F1137" i="11"/>
  <c r="E1138" i="11"/>
  <c r="F1138" i="11"/>
  <c r="E1139" i="11"/>
  <c r="F1139" i="11"/>
  <c r="E1140" i="11"/>
  <c r="F1140" i="11"/>
  <c r="E1141" i="11"/>
  <c r="F1141" i="11"/>
  <c r="E1142" i="11"/>
  <c r="F1142" i="11"/>
  <c r="E1143" i="11"/>
  <c r="F1143" i="11"/>
  <c r="E1144" i="11"/>
  <c r="F1144" i="11"/>
  <c r="E1145" i="11"/>
  <c r="F1145" i="11"/>
  <c r="E1146" i="11"/>
  <c r="F1146" i="11"/>
  <c r="E1147" i="11"/>
  <c r="F1147" i="11"/>
  <c r="E1148" i="11"/>
  <c r="F1148" i="11"/>
  <c r="E1149" i="11"/>
  <c r="F1149" i="11"/>
  <c r="E1150" i="11"/>
  <c r="F1150" i="11"/>
  <c r="E1151" i="11"/>
  <c r="F1151" i="11"/>
  <c r="E1152" i="11"/>
  <c r="F1152" i="11"/>
  <c r="E1153" i="11"/>
  <c r="F1153" i="11"/>
  <c r="E1154" i="11"/>
  <c r="F1154" i="11"/>
  <c r="E1155" i="11"/>
  <c r="F1155" i="11"/>
  <c r="E1156" i="11"/>
  <c r="F1156" i="11"/>
  <c r="E1157" i="11"/>
  <c r="F1157" i="11"/>
  <c r="E1158" i="11"/>
  <c r="F1158" i="11"/>
  <c r="E1159" i="11"/>
  <c r="F1159" i="11"/>
  <c r="E1160" i="11"/>
  <c r="F1160" i="11"/>
  <c r="E1161" i="11"/>
  <c r="F1161" i="11"/>
  <c r="E1162" i="11"/>
  <c r="F1162" i="11"/>
  <c r="E1163" i="11"/>
  <c r="F1163" i="11"/>
  <c r="E1164" i="11"/>
  <c r="F1164" i="11"/>
  <c r="E1165" i="11"/>
  <c r="F1165" i="11"/>
  <c r="E1166" i="11"/>
  <c r="F1166" i="11"/>
  <c r="E1167" i="11"/>
  <c r="F1167" i="11"/>
  <c r="E1168" i="11"/>
  <c r="F1168" i="11"/>
  <c r="E1169" i="11"/>
  <c r="F1169" i="11"/>
  <c r="E1170" i="11"/>
  <c r="F1170" i="11"/>
  <c r="E1171" i="11"/>
  <c r="F1171" i="11"/>
  <c r="E1172" i="11"/>
  <c r="F1172" i="11"/>
  <c r="E1173" i="11"/>
  <c r="F1173" i="11"/>
  <c r="E1174" i="11"/>
  <c r="F1174" i="11"/>
  <c r="E1175" i="11"/>
  <c r="F1175" i="11"/>
  <c r="E1176" i="11"/>
  <c r="F1176" i="11"/>
  <c r="E1177" i="11"/>
  <c r="F1177" i="11"/>
  <c r="E1178" i="11"/>
  <c r="F1178" i="11"/>
  <c r="E1179" i="11"/>
  <c r="F1179" i="11"/>
  <c r="E1180" i="11"/>
  <c r="F1180" i="11"/>
  <c r="E1181" i="11"/>
  <c r="F1181" i="11"/>
  <c r="E1182" i="11"/>
  <c r="F1182" i="11"/>
  <c r="E1183" i="11"/>
  <c r="F1183" i="11"/>
  <c r="E1184" i="11"/>
  <c r="F1184" i="11"/>
  <c r="E1185" i="11"/>
  <c r="F1185" i="11"/>
  <c r="E1186" i="11"/>
  <c r="F1186" i="11"/>
  <c r="E1187" i="11"/>
  <c r="F1187" i="11"/>
  <c r="E1188" i="11"/>
  <c r="F1188" i="11"/>
  <c r="E1189" i="11"/>
  <c r="F1189" i="11"/>
  <c r="E1190" i="11"/>
  <c r="F1190" i="11"/>
  <c r="E1191" i="11"/>
  <c r="F1191" i="11"/>
  <c r="E1192" i="11"/>
  <c r="F1192" i="11"/>
  <c r="E1193" i="11"/>
  <c r="F1193" i="11"/>
  <c r="E1194" i="11"/>
  <c r="F1194" i="11"/>
  <c r="E1195" i="11"/>
  <c r="F1195" i="11"/>
  <c r="E1196" i="11"/>
  <c r="F1196" i="11"/>
  <c r="E1197" i="11"/>
  <c r="F1197" i="11"/>
  <c r="E1198" i="11"/>
  <c r="F1198" i="11"/>
  <c r="E1199" i="11"/>
  <c r="F1199" i="11"/>
  <c r="E1200" i="11"/>
  <c r="F1200" i="11"/>
  <c r="E1201" i="11"/>
  <c r="F1201" i="11"/>
  <c r="E1202" i="11"/>
  <c r="F1202" i="11"/>
  <c r="E1203" i="11"/>
  <c r="F1203" i="11"/>
  <c r="E1204" i="11"/>
  <c r="F1204" i="11"/>
  <c r="E1205" i="11"/>
  <c r="F1205" i="11"/>
  <c r="E1206" i="11"/>
  <c r="F1206" i="11"/>
  <c r="E1207" i="11"/>
  <c r="F1207" i="11"/>
  <c r="E1208" i="11"/>
  <c r="F1208" i="11"/>
  <c r="E1209" i="11"/>
  <c r="F1209" i="11"/>
  <c r="E1210" i="11"/>
  <c r="F1210" i="11"/>
  <c r="E1211" i="11"/>
  <c r="F1211" i="11"/>
  <c r="E1212" i="11"/>
  <c r="F1212" i="11"/>
  <c r="E1213" i="11"/>
  <c r="F1213" i="11"/>
  <c r="E1214" i="11"/>
  <c r="F1214" i="11"/>
  <c r="E1215" i="11"/>
  <c r="F1215" i="11"/>
  <c r="E1216" i="11"/>
  <c r="F1216" i="11"/>
  <c r="E1217" i="11"/>
  <c r="F1217" i="11"/>
  <c r="E1218" i="11"/>
  <c r="F1218" i="11"/>
  <c r="E1219" i="11"/>
  <c r="F1219" i="11"/>
  <c r="E1220" i="11"/>
  <c r="F1220" i="11"/>
  <c r="E1221" i="11"/>
  <c r="F1221" i="11"/>
  <c r="E1222" i="11"/>
  <c r="F1222" i="11"/>
  <c r="E1223" i="11"/>
  <c r="F1223" i="11"/>
  <c r="E1224" i="11"/>
  <c r="F1224" i="11"/>
  <c r="E1225" i="11"/>
  <c r="F1225" i="11"/>
  <c r="E1226" i="11"/>
  <c r="F1226" i="11"/>
  <c r="E1227" i="11"/>
  <c r="F1227" i="11"/>
  <c r="E1228" i="11"/>
  <c r="F1228" i="11"/>
  <c r="E1229" i="11"/>
  <c r="F1229" i="11"/>
  <c r="E1230" i="11"/>
  <c r="F1230" i="11"/>
  <c r="E1231" i="11"/>
  <c r="F1231" i="11"/>
  <c r="E1232" i="11"/>
  <c r="F1232" i="11"/>
  <c r="E1233" i="11"/>
  <c r="F1233" i="11"/>
  <c r="E1234" i="11"/>
  <c r="F1234" i="11"/>
  <c r="E1235" i="11"/>
  <c r="F1235" i="11"/>
  <c r="E1236" i="11"/>
  <c r="F1236" i="11"/>
  <c r="E1237" i="11"/>
  <c r="F1237" i="11"/>
  <c r="E1238" i="11"/>
  <c r="F1238" i="11"/>
  <c r="E1239" i="11"/>
  <c r="F1239" i="11"/>
  <c r="E1240" i="11"/>
  <c r="F1240" i="11"/>
  <c r="E1241" i="11"/>
  <c r="F1241" i="11"/>
  <c r="E1242" i="11"/>
  <c r="F1242" i="11"/>
  <c r="E1243" i="11"/>
  <c r="F1243" i="11"/>
  <c r="E1244" i="11"/>
  <c r="F1244" i="11"/>
  <c r="E1245" i="11"/>
  <c r="F1245" i="11"/>
  <c r="E1246" i="11"/>
  <c r="F1246" i="11"/>
  <c r="E1247" i="11"/>
  <c r="F1247" i="11"/>
  <c r="E1248" i="11"/>
  <c r="F1248" i="11"/>
  <c r="E1249" i="11"/>
  <c r="F1249" i="11"/>
  <c r="E1250" i="11"/>
  <c r="F1250" i="11"/>
  <c r="E1251" i="11"/>
  <c r="F1251" i="11"/>
  <c r="E1252" i="11"/>
  <c r="F1252" i="11"/>
  <c r="E1253" i="11"/>
  <c r="F1253" i="11"/>
  <c r="E1254" i="11"/>
  <c r="F1254" i="11"/>
  <c r="E1255" i="11"/>
  <c r="F1255" i="11"/>
  <c r="E1256" i="11"/>
  <c r="F1256" i="11"/>
  <c r="E1257" i="11"/>
  <c r="F1257" i="11"/>
  <c r="E1258" i="11"/>
  <c r="F1258" i="11"/>
  <c r="E1259" i="11"/>
  <c r="F1259" i="11"/>
  <c r="E1260" i="11"/>
  <c r="F1260" i="11"/>
  <c r="E1261" i="11"/>
  <c r="F1261" i="11"/>
  <c r="E1262" i="11"/>
  <c r="F1262" i="11"/>
  <c r="E1263" i="11"/>
  <c r="F1263" i="11"/>
  <c r="E1264" i="11"/>
  <c r="F1264" i="11"/>
  <c r="E1265" i="11"/>
  <c r="F1265" i="11"/>
  <c r="E1266" i="11"/>
  <c r="F1266" i="11"/>
  <c r="E1267" i="11"/>
  <c r="F1267" i="11"/>
  <c r="E1268" i="11"/>
  <c r="F1268" i="11"/>
  <c r="E1269" i="11"/>
  <c r="F1269" i="11"/>
  <c r="E1270" i="11"/>
  <c r="F1270" i="11"/>
  <c r="E1271" i="11"/>
  <c r="F1271" i="11"/>
  <c r="E1272" i="11"/>
  <c r="F1272" i="11"/>
  <c r="E1273" i="11"/>
  <c r="F1273" i="11"/>
  <c r="E1274" i="11"/>
  <c r="F1274" i="11"/>
  <c r="E1275" i="11"/>
  <c r="F1275" i="11"/>
  <c r="E1276" i="11"/>
  <c r="F1276" i="11"/>
  <c r="E1277" i="11"/>
  <c r="F1277" i="11"/>
  <c r="E1278" i="11"/>
  <c r="F1278" i="11"/>
  <c r="E1279" i="11"/>
  <c r="F1279" i="11"/>
  <c r="E1280" i="11"/>
  <c r="F1280" i="11"/>
  <c r="E1281" i="11"/>
  <c r="F1281" i="11"/>
  <c r="E1282" i="11"/>
  <c r="F1282" i="11"/>
  <c r="E1283" i="11"/>
  <c r="F1283" i="11"/>
  <c r="E1284" i="11"/>
  <c r="F1284" i="11"/>
  <c r="E1285" i="11"/>
  <c r="F1285" i="11"/>
  <c r="E1286" i="11"/>
  <c r="F1286" i="11"/>
  <c r="E1287" i="11"/>
  <c r="F1287" i="11"/>
  <c r="E1288" i="11"/>
  <c r="F1288" i="11"/>
  <c r="E1289" i="11"/>
  <c r="F1289" i="11"/>
  <c r="E1290" i="11"/>
  <c r="F1290" i="11"/>
  <c r="E1291" i="11"/>
  <c r="F1291" i="11"/>
  <c r="E1292" i="11"/>
  <c r="F1292" i="11"/>
  <c r="E1293" i="11"/>
  <c r="F1293" i="11"/>
  <c r="E1294" i="11"/>
  <c r="F1294" i="11"/>
  <c r="E1295" i="11"/>
  <c r="F1295" i="11"/>
  <c r="E1296" i="11"/>
  <c r="F1296" i="11"/>
  <c r="E1297" i="11"/>
  <c r="F1297" i="11"/>
  <c r="E1298" i="11"/>
  <c r="F1298" i="11"/>
  <c r="E1299" i="11"/>
  <c r="F1299" i="11"/>
  <c r="E1300" i="11"/>
  <c r="F1300" i="11"/>
  <c r="E1301" i="11"/>
  <c r="F1301" i="11"/>
  <c r="E1302" i="11"/>
  <c r="F1302" i="11"/>
  <c r="E1303" i="11"/>
  <c r="F1303" i="11"/>
  <c r="E1304" i="11"/>
  <c r="F1304" i="11"/>
  <c r="E1305" i="11"/>
  <c r="F1305" i="11"/>
  <c r="E1306" i="11"/>
  <c r="F1306" i="11"/>
  <c r="E1307" i="11"/>
  <c r="F1307" i="11"/>
  <c r="E1308" i="11"/>
  <c r="F1308" i="11"/>
  <c r="E1309" i="11"/>
  <c r="F1309" i="11"/>
  <c r="E1310" i="11"/>
  <c r="F1310" i="11"/>
  <c r="E1311" i="11"/>
  <c r="F1311" i="11"/>
  <c r="E1312" i="11"/>
  <c r="F1312" i="11"/>
  <c r="E1313" i="11"/>
  <c r="F1313" i="11"/>
  <c r="E1314" i="11"/>
  <c r="F1314" i="11"/>
  <c r="E1315" i="11"/>
  <c r="F1315" i="11"/>
  <c r="E1316" i="11"/>
  <c r="F1316" i="11"/>
  <c r="E1317" i="11"/>
  <c r="F1317" i="11"/>
  <c r="E1318" i="11"/>
  <c r="F1318" i="11"/>
  <c r="E1319" i="11"/>
  <c r="F1319" i="11"/>
  <c r="E1320" i="11"/>
  <c r="F1320" i="11"/>
  <c r="E1321" i="11"/>
  <c r="F1321" i="11"/>
  <c r="E1322" i="11"/>
  <c r="F1322" i="11"/>
  <c r="E1323" i="11"/>
  <c r="F1323" i="11"/>
  <c r="E1324" i="11"/>
  <c r="F1324" i="11"/>
  <c r="E1325" i="11"/>
  <c r="F1325" i="11"/>
  <c r="E1326" i="11"/>
  <c r="F1326" i="11"/>
  <c r="E1327" i="11"/>
  <c r="F1327" i="11"/>
  <c r="E1328" i="11"/>
  <c r="F1328" i="11"/>
  <c r="E1329" i="11"/>
  <c r="F1329" i="11"/>
  <c r="E1330" i="11"/>
  <c r="F1330" i="11"/>
  <c r="E1331" i="11"/>
  <c r="F1331" i="11"/>
  <c r="E1332" i="11"/>
  <c r="F1332" i="11"/>
  <c r="E1333" i="11"/>
  <c r="F1333" i="11"/>
  <c r="E1334" i="11"/>
  <c r="F1334" i="11"/>
  <c r="E1335" i="11"/>
  <c r="F1335" i="11"/>
  <c r="E1336" i="11"/>
  <c r="F1336" i="11"/>
  <c r="E1337" i="11"/>
  <c r="F1337" i="11"/>
  <c r="E1338" i="11"/>
  <c r="F1338" i="11"/>
  <c r="E1339" i="11"/>
  <c r="F1339" i="11"/>
  <c r="E1340" i="11"/>
  <c r="F1340" i="11"/>
  <c r="E1341" i="11"/>
  <c r="F1341" i="11"/>
  <c r="E1342" i="11"/>
  <c r="F1342" i="11"/>
  <c r="E1343" i="11"/>
  <c r="F1343" i="11"/>
  <c r="E1344" i="11"/>
  <c r="F1344" i="11"/>
  <c r="E1345" i="11"/>
  <c r="F1345" i="11"/>
  <c r="E1346" i="11"/>
  <c r="F1346" i="11"/>
  <c r="E1347" i="11"/>
  <c r="F1347" i="11"/>
  <c r="E1348" i="11"/>
  <c r="F1348" i="11"/>
  <c r="E1349" i="11"/>
  <c r="F1349" i="11"/>
  <c r="E1350" i="11"/>
  <c r="F1350" i="11"/>
  <c r="E1351" i="11"/>
  <c r="F1351" i="11"/>
  <c r="E1352" i="11"/>
  <c r="F1352" i="11"/>
  <c r="E1353" i="11"/>
  <c r="F1353" i="11"/>
  <c r="E1354" i="11"/>
  <c r="F1354" i="11"/>
  <c r="E1355" i="11"/>
  <c r="F1355" i="11"/>
  <c r="E1356" i="11"/>
  <c r="F1356" i="11"/>
  <c r="E1357" i="11"/>
  <c r="F1357" i="11"/>
  <c r="E1358" i="11"/>
  <c r="F1358" i="11"/>
  <c r="E1359" i="11"/>
  <c r="F1359" i="11"/>
  <c r="E1360" i="11"/>
  <c r="F1360" i="11"/>
  <c r="E1361" i="11"/>
  <c r="F1361" i="11"/>
  <c r="E1362" i="11"/>
  <c r="F1362" i="11"/>
  <c r="E1363" i="11"/>
  <c r="F1363" i="11"/>
  <c r="E1364" i="11"/>
  <c r="F1364" i="11"/>
  <c r="E1365" i="11"/>
  <c r="F1365" i="11"/>
  <c r="E1366" i="11"/>
  <c r="F1366" i="11"/>
  <c r="E1367" i="11"/>
  <c r="F1367" i="11"/>
  <c r="E1368" i="11"/>
  <c r="F1368" i="11"/>
  <c r="E1369" i="11"/>
  <c r="F1369" i="11"/>
  <c r="E1370" i="11"/>
  <c r="F1370" i="11"/>
  <c r="E1371" i="11"/>
  <c r="F1371" i="11"/>
  <c r="E1372" i="11"/>
  <c r="F1372" i="11"/>
  <c r="E1373" i="11"/>
  <c r="F1373" i="11"/>
  <c r="E1374" i="11"/>
  <c r="F1374" i="11"/>
  <c r="E1375" i="11"/>
  <c r="F1375" i="11"/>
  <c r="E1376" i="11"/>
  <c r="F1376" i="11"/>
  <c r="E1377" i="11"/>
  <c r="F1377" i="11"/>
  <c r="E1378" i="11"/>
  <c r="F1378" i="11"/>
  <c r="E1379" i="11"/>
  <c r="F1379" i="11"/>
  <c r="E1380" i="11"/>
  <c r="F1380" i="11"/>
  <c r="E1381" i="11"/>
  <c r="F1381" i="11"/>
  <c r="E1382" i="11"/>
  <c r="F1382" i="11"/>
  <c r="E1383" i="11"/>
  <c r="F1383" i="11"/>
  <c r="E1384" i="11"/>
  <c r="F1384" i="11"/>
  <c r="E1385" i="11"/>
  <c r="F1385" i="11"/>
  <c r="E1386" i="11"/>
  <c r="F1386" i="11"/>
  <c r="E1387" i="11"/>
  <c r="F1387" i="11"/>
  <c r="E1388" i="11"/>
  <c r="F1388" i="11"/>
  <c r="E1389" i="11"/>
  <c r="F1389" i="11"/>
  <c r="E1390" i="11"/>
  <c r="F1390" i="11"/>
  <c r="E1391" i="11"/>
  <c r="F1391" i="11"/>
  <c r="E1392" i="11"/>
  <c r="F1392" i="11"/>
  <c r="E1393" i="11"/>
  <c r="F1393" i="11"/>
  <c r="E1394" i="11"/>
  <c r="F1394" i="11"/>
  <c r="E1395" i="11"/>
  <c r="F1395" i="11"/>
  <c r="E1396" i="11"/>
  <c r="F1396" i="11"/>
  <c r="E1397" i="11"/>
  <c r="F1397" i="11"/>
  <c r="E1398" i="11"/>
  <c r="F1398" i="11"/>
  <c r="E1399" i="11"/>
  <c r="F1399" i="11"/>
  <c r="E1400" i="11"/>
  <c r="F1400" i="11"/>
  <c r="E1401" i="11"/>
  <c r="F1401" i="11"/>
  <c r="E1402" i="11"/>
  <c r="F1402" i="11"/>
  <c r="E1403" i="11"/>
  <c r="F1403" i="11"/>
  <c r="E1404" i="11"/>
  <c r="F1404" i="11"/>
  <c r="E1405" i="11"/>
  <c r="F1405" i="11"/>
  <c r="E1406" i="11"/>
  <c r="F1406" i="11"/>
  <c r="E1407" i="11"/>
  <c r="F1407" i="11"/>
  <c r="E1408" i="11"/>
  <c r="F1408" i="11"/>
  <c r="E1409" i="11"/>
  <c r="F1409" i="11"/>
  <c r="E1410" i="11"/>
  <c r="F1410" i="11"/>
  <c r="E1411" i="11"/>
  <c r="F1411" i="11"/>
  <c r="E1412" i="11"/>
  <c r="F1412" i="11"/>
  <c r="E1413" i="11"/>
  <c r="F1413" i="11"/>
  <c r="E1414" i="11"/>
  <c r="F1414" i="11"/>
  <c r="E1415" i="11"/>
  <c r="F1415" i="11"/>
  <c r="E1416" i="11"/>
  <c r="F1416" i="11"/>
  <c r="E1417" i="11"/>
  <c r="F1417" i="11"/>
  <c r="E1418" i="11"/>
  <c r="F1418" i="11"/>
  <c r="E1419" i="11"/>
  <c r="F1419" i="11"/>
  <c r="E1420" i="11"/>
  <c r="F1420" i="11"/>
  <c r="E1421" i="11"/>
  <c r="F1421" i="11"/>
  <c r="E1422" i="11"/>
  <c r="F1422" i="11"/>
  <c r="E1423" i="11"/>
  <c r="F1423" i="11"/>
  <c r="E1424" i="11"/>
  <c r="F1424" i="11"/>
  <c r="E1425" i="11"/>
  <c r="F1425" i="11"/>
  <c r="E1426" i="11"/>
  <c r="F1426" i="11"/>
  <c r="E1427" i="11"/>
  <c r="F1427" i="11"/>
  <c r="E1428" i="11"/>
  <c r="F1428" i="11"/>
  <c r="E1429" i="11"/>
  <c r="F1429" i="11"/>
  <c r="E1430" i="11"/>
  <c r="F1430" i="11"/>
  <c r="E1431" i="11"/>
  <c r="F1431" i="11"/>
  <c r="E1432" i="11"/>
  <c r="F1432" i="11"/>
  <c r="E1433" i="11"/>
  <c r="F1433" i="11"/>
  <c r="E1434" i="11"/>
  <c r="F1434" i="11"/>
  <c r="E1435" i="11"/>
  <c r="F1435" i="11"/>
  <c r="E1436" i="11"/>
  <c r="F1436" i="11"/>
  <c r="E1437" i="11"/>
  <c r="F1437" i="11"/>
  <c r="E1438" i="11"/>
  <c r="F1438" i="11"/>
  <c r="E1439" i="11"/>
  <c r="F1439" i="11"/>
  <c r="E1440" i="11"/>
  <c r="F1440" i="11"/>
  <c r="E1441" i="11"/>
  <c r="F1441" i="11"/>
  <c r="E1442" i="11"/>
  <c r="F1442" i="11"/>
  <c r="E1443" i="11"/>
  <c r="F1443" i="11"/>
  <c r="E1444" i="11"/>
  <c r="F1444" i="11"/>
  <c r="E1445" i="11"/>
  <c r="F1445" i="11"/>
  <c r="E1446" i="11"/>
  <c r="F1446" i="11"/>
  <c r="E1447" i="11"/>
  <c r="F1447" i="11"/>
  <c r="E1448" i="11"/>
  <c r="F1448" i="11"/>
  <c r="E1449" i="11"/>
  <c r="F1449" i="11"/>
  <c r="E1450" i="11"/>
  <c r="F1450" i="11"/>
  <c r="E1451" i="11"/>
  <c r="F1451" i="11"/>
  <c r="E1452" i="11"/>
  <c r="F1452" i="11"/>
  <c r="E1453" i="11"/>
  <c r="F1453" i="11"/>
  <c r="E1454" i="11"/>
  <c r="F1454" i="11"/>
  <c r="E1455" i="11"/>
  <c r="F1455" i="11"/>
  <c r="E1456" i="11"/>
  <c r="F1456" i="11"/>
  <c r="E1457" i="11"/>
  <c r="F1457" i="11"/>
  <c r="E1458" i="11"/>
  <c r="F1458" i="11"/>
  <c r="E1459" i="11"/>
  <c r="F1459" i="11"/>
  <c r="E1460" i="11"/>
  <c r="F1460" i="11"/>
  <c r="E1461" i="11"/>
  <c r="F1461" i="11"/>
  <c r="E1462" i="11"/>
  <c r="F1462" i="11"/>
  <c r="E1463" i="11"/>
  <c r="F1463" i="11"/>
  <c r="E1464" i="11"/>
  <c r="F1464" i="11"/>
  <c r="E1465" i="11"/>
  <c r="F1465" i="11"/>
  <c r="E1466" i="11"/>
  <c r="F1466" i="11"/>
  <c r="E1467" i="11"/>
  <c r="F1467" i="11"/>
  <c r="E1468" i="11"/>
  <c r="F1468" i="11"/>
  <c r="E1469" i="11"/>
  <c r="F1469" i="11"/>
  <c r="E1470" i="11"/>
  <c r="F1470" i="11"/>
  <c r="E1471" i="11"/>
  <c r="F1471" i="11"/>
  <c r="E1472" i="11"/>
  <c r="F1472" i="11"/>
  <c r="E1473" i="11"/>
  <c r="F1473" i="11"/>
  <c r="E1474" i="11"/>
  <c r="F1474" i="11"/>
  <c r="E1475" i="11"/>
  <c r="F1475" i="11"/>
  <c r="E1476" i="11"/>
  <c r="F1476" i="11"/>
  <c r="E1477" i="11"/>
  <c r="F1477" i="11"/>
  <c r="E1478" i="11"/>
  <c r="F1478" i="11"/>
  <c r="E1479" i="11"/>
  <c r="F1479" i="11"/>
  <c r="E1480" i="11"/>
  <c r="F1480" i="11"/>
  <c r="E1481" i="11"/>
  <c r="F1481" i="11"/>
  <c r="E1482" i="11"/>
  <c r="F1482" i="11"/>
  <c r="E1483" i="11"/>
  <c r="F1483" i="11"/>
  <c r="E1484" i="11"/>
  <c r="F1484" i="11"/>
  <c r="E1485" i="11"/>
  <c r="F1485" i="11"/>
  <c r="E1486" i="11"/>
  <c r="F1486" i="11"/>
  <c r="E1487" i="11"/>
  <c r="F1487" i="11"/>
  <c r="E1488" i="11"/>
  <c r="F1488" i="11"/>
  <c r="E1489" i="11"/>
  <c r="F1489" i="11"/>
  <c r="E1490" i="11"/>
  <c r="F1490" i="11"/>
  <c r="E1491" i="11"/>
  <c r="F1491" i="11"/>
  <c r="E1492" i="11"/>
  <c r="F1492" i="11"/>
  <c r="E1493" i="11"/>
  <c r="F1493" i="11"/>
  <c r="E1494" i="11"/>
  <c r="F1494" i="11"/>
  <c r="E1495" i="11"/>
  <c r="F1495" i="11"/>
  <c r="E1496" i="11"/>
  <c r="F1496" i="11"/>
  <c r="E1497" i="11"/>
  <c r="F1497" i="11"/>
  <c r="E1498" i="11"/>
  <c r="F1498" i="11"/>
  <c r="E1499" i="11"/>
  <c r="F1499" i="11"/>
  <c r="E1500" i="11"/>
  <c r="F1500" i="11"/>
  <c r="E1501" i="11"/>
  <c r="F1501" i="11"/>
  <c r="E1502" i="11"/>
  <c r="F1502" i="11"/>
  <c r="E1503" i="11"/>
  <c r="F1503" i="11"/>
  <c r="E1504" i="11"/>
  <c r="F1504" i="11"/>
  <c r="E1505" i="11"/>
  <c r="F1505" i="11"/>
  <c r="E1506" i="11"/>
  <c r="F1506" i="11"/>
  <c r="E1507" i="11"/>
  <c r="F1507" i="11"/>
  <c r="E1508" i="11"/>
  <c r="F1508" i="11"/>
  <c r="E1509" i="11"/>
  <c r="F1509" i="11"/>
  <c r="E1510" i="11"/>
  <c r="F1510" i="11"/>
  <c r="E1511" i="11"/>
  <c r="F1511" i="11"/>
  <c r="E1512" i="11"/>
  <c r="F1512" i="11"/>
  <c r="E1513" i="11"/>
  <c r="F1513" i="11"/>
  <c r="E1514" i="11"/>
  <c r="F1514" i="11"/>
  <c r="E1515" i="11"/>
  <c r="F1515" i="11"/>
  <c r="E1516" i="11"/>
  <c r="F1516" i="11"/>
  <c r="E1517" i="11"/>
  <c r="F1517" i="11"/>
  <c r="E1518" i="11"/>
  <c r="F1518" i="11"/>
  <c r="E1519" i="11"/>
  <c r="F1519" i="11"/>
  <c r="E1520" i="11"/>
  <c r="F1520" i="11"/>
  <c r="E1521" i="11"/>
  <c r="F1521" i="11"/>
  <c r="E1522" i="11"/>
  <c r="F1522" i="11"/>
  <c r="E1523" i="11"/>
  <c r="F1523" i="11"/>
  <c r="E1524" i="11"/>
  <c r="F1524" i="11"/>
  <c r="E1525" i="11"/>
  <c r="F1525" i="11"/>
  <c r="E1526" i="11"/>
  <c r="F1526" i="11"/>
  <c r="E1527" i="11"/>
  <c r="F1527" i="11"/>
  <c r="E1528" i="11"/>
  <c r="F1528" i="11"/>
  <c r="E1529" i="11"/>
  <c r="F1529" i="11"/>
  <c r="E1530" i="11"/>
  <c r="F1530" i="11"/>
  <c r="E1531" i="11"/>
  <c r="F1531" i="11"/>
  <c r="E1532" i="11"/>
  <c r="F1532" i="11"/>
  <c r="E1533" i="11"/>
  <c r="F1533" i="11"/>
  <c r="E1534" i="11"/>
  <c r="F1534" i="11"/>
  <c r="E1535" i="11"/>
  <c r="F1535" i="11"/>
  <c r="E1536" i="11"/>
  <c r="F1536" i="11"/>
  <c r="E1537" i="11"/>
  <c r="F1537" i="11"/>
  <c r="E1538" i="11"/>
  <c r="F1538" i="11"/>
  <c r="E1539" i="11"/>
  <c r="F1539" i="11"/>
  <c r="E1540" i="11"/>
  <c r="F1540" i="11"/>
  <c r="E1541" i="11"/>
  <c r="F1541" i="11"/>
  <c r="E1542" i="11"/>
  <c r="F1542" i="11"/>
  <c r="E1543" i="11"/>
  <c r="F1543" i="11"/>
  <c r="E1544" i="11"/>
  <c r="F1544" i="11"/>
  <c r="E1545" i="11"/>
  <c r="F1545" i="11"/>
  <c r="E1546" i="11"/>
  <c r="F1546" i="11"/>
  <c r="E1547" i="11"/>
  <c r="F1547" i="11"/>
  <c r="E1548" i="11"/>
  <c r="F1548" i="11"/>
  <c r="E1549" i="11"/>
  <c r="F1549" i="11"/>
  <c r="E1550" i="11"/>
  <c r="F1550" i="11"/>
  <c r="E1551" i="11"/>
  <c r="F1551" i="11"/>
  <c r="E1552" i="11"/>
  <c r="F1552" i="11"/>
  <c r="E1553" i="11"/>
  <c r="F1553" i="11"/>
  <c r="E1554" i="11"/>
  <c r="F1554" i="11"/>
  <c r="E1555" i="11"/>
  <c r="F1555" i="11"/>
  <c r="E1556" i="11"/>
  <c r="F1556" i="11"/>
  <c r="E1557" i="11"/>
  <c r="F1557" i="11"/>
  <c r="E1558" i="11"/>
  <c r="F1558" i="11"/>
  <c r="E1559" i="11"/>
  <c r="F1559" i="11"/>
  <c r="E1560" i="11"/>
  <c r="F1560" i="11"/>
  <c r="E1561" i="11"/>
  <c r="F1561" i="11"/>
  <c r="E1562" i="11"/>
  <c r="F1562" i="11"/>
  <c r="E1563" i="11"/>
  <c r="F1563" i="11"/>
  <c r="E1564" i="11"/>
  <c r="F1564" i="11"/>
  <c r="E1565" i="11"/>
  <c r="F1565" i="11"/>
  <c r="E1566" i="11"/>
  <c r="F1566" i="11"/>
  <c r="E1567" i="11"/>
  <c r="F1567" i="11"/>
  <c r="E1568" i="11"/>
  <c r="F1568" i="11"/>
  <c r="E1569" i="11"/>
  <c r="F1569" i="11"/>
  <c r="E1570" i="11"/>
  <c r="F1570" i="11"/>
  <c r="E1571" i="11"/>
  <c r="F1571" i="11"/>
  <c r="E1572" i="11"/>
  <c r="F1572" i="11"/>
  <c r="E1573" i="11"/>
  <c r="F1573" i="11"/>
  <c r="E1574" i="11"/>
  <c r="F1574" i="11"/>
  <c r="E1575" i="11"/>
  <c r="F1575" i="11"/>
  <c r="E1576" i="11"/>
  <c r="F1576" i="11"/>
  <c r="E1577" i="11"/>
  <c r="F1577" i="11"/>
  <c r="E1578" i="11"/>
  <c r="F1578" i="11"/>
  <c r="E1579" i="11"/>
  <c r="F1579" i="11"/>
  <c r="E1580" i="11"/>
  <c r="F1580" i="11"/>
  <c r="E1581" i="11"/>
  <c r="F1581" i="11"/>
  <c r="E1582" i="11"/>
  <c r="F1582" i="11"/>
  <c r="E1583" i="11"/>
  <c r="F1583" i="11"/>
  <c r="E1584" i="11"/>
  <c r="F1584" i="11"/>
  <c r="E1585" i="11"/>
  <c r="F1585" i="11"/>
  <c r="E1586" i="11"/>
  <c r="F1586" i="11"/>
  <c r="E1587" i="11"/>
  <c r="F1587" i="11"/>
  <c r="E1588" i="11"/>
  <c r="F1588" i="11"/>
  <c r="E1589" i="11"/>
  <c r="F1589" i="11"/>
  <c r="E1590" i="11"/>
  <c r="F1590" i="11"/>
  <c r="E1591" i="11"/>
  <c r="F1591" i="11"/>
  <c r="E1592" i="11"/>
  <c r="F1592" i="11"/>
  <c r="E1593" i="11"/>
  <c r="F1593" i="11"/>
  <c r="E1594" i="11"/>
  <c r="F1594" i="11"/>
  <c r="E1595" i="11"/>
  <c r="F1595" i="11"/>
  <c r="E1596" i="11"/>
  <c r="F1596" i="11"/>
  <c r="E1597" i="11"/>
  <c r="F1597" i="11"/>
  <c r="E1598" i="11"/>
  <c r="F1598" i="11"/>
  <c r="E1599" i="11"/>
  <c r="F1599" i="11"/>
  <c r="E1600" i="11"/>
  <c r="F1600" i="11"/>
  <c r="E1601" i="11"/>
  <c r="F1601" i="11"/>
  <c r="E1602" i="11"/>
  <c r="F1602" i="11"/>
  <c r="E1603" i="11"/>
  <c r="F1603" i="11"/>
  <c r="E1604" i="11"/>
  <c r="F1604" i="11"/>
  <c r="E1605" i="11"/>
  <c r="F1605" i="11"/>
  <c r="E1606" i="11"/>
  <c r="F1606" i="11"/>
  <c r="E1607" i="11"/>
  <c r="F1607" i="11"/>
  <c r="E1608" i="11"/>
  <c r="F1608" i="11"/>
  <c r="E1609" i="11"/>
  <c r="F1609" i="11"/>
  <c r="E1610" i="11"/>
  <c r="F1610" i="11"/>
  <c r="E1611" i="11"/>
  <c r="F1611" i="11"/>
  <c r="E1612" i="11"/>
  <c r="F1612" i="11"/>
  <c r="E1613" i="11"/>
  <c r="F1613" i="11"/>
  <c r="E1614" i="11"/>
  <c r="F1614" i="11"/>
  <c r="E1615" i="11"/>
  <c r="F1615" i="11"/>
  <c r="E1616" i="11"/>
  <c r="F1616" i="11"/>
  <c r="E1617" i="11"/>
  <c r="F1617" i="11"/>
  <c r="E1618" i="11"/>
  <c r="F1618" i="11"/>
  <c r="E1619" i="11"/>
  <c r="F1619" i="11"/>
  <c r="E1620" i="11"/>
  <c r="F1620" i="11"/>
  <c r="E1621" i="11"/>
  <c r="F1621" i="11"/>
  <c r="E1622" i="11"/>
  <c r="F1622" i="11"/>
  <c r="E1623" i="11"/>
  <c r="F1623" i="11"/>
  <c r="E1624" i="11"/>
  <c r="F1624" i="11"/>
  <c r="E1625" i="11"/>
  <c r="F1625" i="11"/>
  <c r="E1626" i="11"/>
  <c r="F1626" i="11"/>
  <c r="E1627" i="11"/>
  <c r="F1627" i="11"/>
  <c r="E1628" i="11"/>
  <c r="F1628" i="11"/>
  <c r="E1629" i="11"/>
  <c r="F1629" i="11"/>
  <c r="E1630" i="11"/>
  <c r="F1630" i="11"/>
  <c r="E1631" i="11"/>
  <c r="F1631" i="11"/>
  <c r="E1632" i="11"/>
  <c r="F1632" i="11"/>
  <c r="E1633" i="11"/>
  <c r="F1633" i="11"/>
  <c r="E1634" i="11"/>
  <c r="F1634" i="11"/>
  <c r="E1635" i="11"/>
  <c r="F1635" i="11"/>
  <c r="E1636" i="11"/>
  <c r="F1636" i="11"/>
  <c r="E1637" i="11"/>
  <c r="F1637" i="11"/>
  <c r="E1638" i="11"/>
  <c r="F1638" i="11"/>
  <c r="E1639" i="11"/>
  <c r="F1639" i="11"/>
  <c r="E1640" i="11"/>
  <c r="F1640" i="11"/>
  <c r="E1641" i="11"/>
  <c r="F1641" i="11"/>
  <c r="E1642" i="11"/>
  <c r="F1642" i="11"/>
  <c r="E1643" i="11"/>
  <c r="F1643" i="11"/>
  <c r="E1644" i="11"/>
  <c r="F1644" i="11"/>
  <c r="E1645" i="11"/>
  <c r="F1645" i="11"/>
  <c r="E1646" i="11"/>
  <c r="F1646" i="11"/>
  <c r="E1647" i="11"/>
  <c r="F1647" i="11"/>
  <c r="E1648" i="11"/>
  <c r="F1648" i="11"/>
  <c r="E1649" i="11"/>
  <c r="F1649" i="11"/>
  <c r="E1650" i="11"/>
  <c r="F1650" i="11"/>
  <c r="E1651" i="11"/>
  <c r="F1651" i="11"/>
  <c r="E1652" i="11"/>
  <c r="F1652" i="11"/>
  <c r="E1653" i="11"/>
  <c r="F1653" i="11"/>
  <c r="E1654" i="11"/>
  <c r="F1654" i="11"/>
  <c r="E1655" i="11"/>
  <c r="F1655" i="11"/>
  <c r="E1656" i="11"/>
  <c r="F1656" i="11"/>
  <c r="E1657" i="11"/>
  <c r="F1657" i="11"/>
  <c r="E1658" i="11"/>
  <c r="F1658" i="11"/>
  <c r="E1659" i="11"/>
  <c r="F1659" i="11"/>
  <c r="E1660" i="11"/>
  <c r="F1660" i="11"/>
  <c r="E1661" i="11"/>
  <c r="F1661" i="11"/>
  <c r="E1662" i="11"/>
  <c r="F1662" i="11"/>
  <c r="E1663" i="11"/>
  <c r="F1663" i="11"/>
  <c r="E1664" i="11"/>
  <c r="F1664" i="11"/>
  <c r="E1665" i="11"/>
  <c r="F1665" i="11"/>
  <c r="E1666" i="11"/>
  <c r="F1666" i="11"/>
  <c r="E1667" i="11"/>
  <c r="F1667" i="11"/>
  <c r="E1668" i="11"/>
  <c r="F1668" i="11"/>
  <c r="E1669" i="11"/>
  <c r="F1669" i="11"/>
  <c r="E1670" i="11"/>
  <c r="F1670" i="11"/>
  <c r="E1671" i="11"/>
  <c r="F1671" i="11"/>
  <c r="E1672" i="11"/>
  <c r="F1672" i="11"/>
  <c r="E1673" i="11"/>
  <c r="F1673" i="11"/>
  <c r="E1674" i="11"/>
  <c r="F1674" i="11"/>
  <c r="E1675" i="11"/>
  <c r="F1675" i="11"/>
  <c r="E1676" i="11"/>
  <c r="F1676" i="11"/>
  <c r="E1677" i="11"/>
  <c r="F1677" i="11"/>
  <c r="E1678" i="11"/>
  <c r="F1678" i="11"/>
  <c r="E1679" i="11"/>
  <c r="F1679" i="11"/>
  <c r="E1680" i="11"/>
  <c r="F1680" i="11"/>
  <c r="E1681" i="11"/>
  <c r="F1681" i="11"/>
  <c r="E1682" i="11"/>
  <c r="F1682" i="11"/>
  <c r="E1683" i="11"/>
  <c r="F1683" i="11"/>
  <c r="E1684" i="11"/>
  <c r="F1684" i="11"/>
  <c r="E1685" i="11"/>
  <c r="F1685" i="11"/>
  <c r="E1686" i="11"/>
  <c r="F1686" i="11"/>
  <c r="E1687" i="11"/>
  <c r="F1687" i="11"/>
  <c r="E1688" i="11"/>
  <c r="F1688" i="11"/>
  <c r="E1689" i="11"/>
  <c r="F1689" i="11"/>
  <c r="E1690" i="11"/>
  <c r="F1690" i="11"/>
  <c r="E1691" i="11"/>
  <c r="F1691" i="11"/>
  <c r="E1692" i="11"/>
  <c r="F1692" i="11"/>
  <c r="E1693" i="11"/>
  <c r="F1693" i="11"/>
  <c r="E1694" i="11"/>
  <c r="F1694" i="11"/>
  <c r="E1695" i="11"/>
  <c r="F1695" i="11"/>
  <c r="E1696" i="11"/>
  <c r="F1696" i="11"/>
  <c r="E1697" i="11"/>
  <c r="F1697" i="11"/>
  <c r="E1698" i="11"/>
  <c r="F1698" i="11"/>
  <c r="E1699" i="11"/>
  <c r="F1699" i="11"/>
  <c r="E1700" i="11"/>
  <c r="F1700" i="11"/>
  <c r="E1701" i="11"/>
  <c r="F1701" i="11"/>
  <c r="E1702" i="11"/>
  <c r="F1702" i="11"/>
  <c r="E1703" i="11"/>
  <c r="F1703" i="11"/>
  <c r="E1704" i="11"/>
  <c r="F1704" i="11"/>
  <c r="E1705" i="11"/>
  <c r="F1705" i="11"/>
  <c r="E1706" i="11"/>
  <c r="F1706" i="11"/>
  <c r="E1707" i="11"/>
  <c r="F1707" i="11"/>
  <c r="E1708" i="11"/>
  <c r="F1708" i="11"/>
  <c r="E1709" i="11"/>
  <c r="F1709" i="11"/>
  <c r="E1710" i="11"/>
  <c r="F1710" i="11"/>
  <c r="E1711" i="11"/>
  <c r="F1711" i="11"/>
  <c r="E1712" i="11"/>
  <c r="F1712" i="11"/>
  <c r="E1713" i="11"/>
  <c r="F1713" i="11"/>
  <c r="E1714" i="11"/>
  <c r="F1714" i="11"/>
  <c r="E1715" i="11"/>
  <c r="F1715" i="11"/>
  <c r="E1716" i="11"/>
  <c r="F1716" i="11"/>
  <c r="E1717" i="11"/>
  <c r="F1717" i="11"/>
  <c r="E1718" i="11"/>
  <c r="F1718" i="11"/>
  <c r="E1719" i="11"/>
  <c r="F1719" i="11"/>
  <c r="E1720" i="11"/>
  <c r="F1720" i="11"/>
  <c r="E1721" i="11"/>
  <c r="F1721" i="11"/>
  <c r="E1722" i="11"/>
  <c r="F1722" i="11"/>
  <c r="E1723" i="11"/>
  <c r="F1723" i="11"/>
  <c r="E1724" i="11"/>
  <c r="F1724" i="11"/>
  <c r="E1725" i="11"/>
  <c r="F1725" i="11"/>
  <c r="E1726" i="11"/>
  <c r="F1726" i="11"/>
  <c r="E1727" i="11"/>
  <c r="F1727" i="11"/>
  <c r="E1728" i="11"/>
  <c r="F1728" i="11"/>
  <c r="E1729" i="11"/>
  <c r="F1729" i="11"/>
  <c r="E1730" i="11"/>
  <c r="F1730" i="11"/>
  <c r="E1731" i="11"/>
  <c r="F1731" i="11"/>
  <c r="E1732" i="11"/>
  <c r="F1732" i="11"/>
  <c r="E1733" i="11"/>
  <c r="F1733" i="11"/>
  <c r="E1734" i="11"/>
  <c r="F1734" i="11"/>
  <c r="E1735" i="11"/>
  <c r="F1735" i="11"/>
  <c r="E1736" i="11"/>
  <c r="F1736" i="11"/>
  <c r="E1737" i="11"/>
  <c r="F1737" i="11"/>
  <c r="E1738" i="11"/>
  <c r="F1738" i="11"/>
  <c r="E1739" i="11"/>
  <c r="F1739" i="11"/>
  <c r="E1740" i="11"/>
  <c r="F1740" i="11"/>
  <c r="E1741" i="11"/>
  <c r="F1741" i="11"/>
  <c r="E1742" i="11"/>
  <c r="F1742" i="11"/>
  <c r="E1743" i="11"/>
  <c r="F1743" i="11"/>
  <c r="E1744" i="11"/>
  <c r="F1744" i="11"/>
  <c r="E1745" i="11"/>
  <c r="F1745" i="11"/>
  <c r="E1746" i="11"/>
  <c r="F1746" i="11"/>
  <c r="E1747" i="11"/>
  <c r="F1747" i="11"/>
  <c r="E1748" i="11"/>
  <c r="F1748" i="11"/>
  <c r="E1749" i="11"/>
  <c r="F1749" i="11"/>
  <c r="E1750" i="11"/>
  <c r="F1750" i="11"/>
  <c r="E1751" i="11"/>
  <c r="F1751" i="11"/>
  <c r="E1752" i="11"/>
  <c r="F1752" i="11"/>
  <c r="E1753" i="11"/>
  <c r="F1753" i="11"/>
  <c r="E1754" i="11"/>
  <c r="F1754" i="11"/>
  <c r="E1755" i="11"/>
  <c r="F1755" i="11"/>
  <c r="E1756" i="11"/>
  <c r="F1756" i="11"/>
  <c r="E1757" i="11"/>
  <c r="F1757" i="11"/>
  <c r="E1758" i="11"/>
  <c r="F1758" i="11"/>
  <c r="E1759" i="11"/>
  <c r="F1759" i="11"/>
  <c r="E1760" i="11"/>
  <c r="F1760" i="11"/>
  <c r="E1761" i="11"/>
  <c r="F1761" i="11"/>
  <c r="E1762" i="11"/>
  <c r="F1762" i="11"/>
  <c r="E1763" i="11"/>
  <c r="F1763" i="11"/>
  <c r="E1764" i="11"/>
  <c r="F1764" i="11"/>
  <c r="E1765" i="11"/>
  <c r="F1765" i="11"/>
  <c r="E1766" i="11"/>
  <c r="F1766" i="11"/>
  <c r="E1767" i="11"/>
  <c r="F1767" i="11"/>
  <c r="E1768" i="11"/>
  <c r="F1768" i="11"/>
  <c r="E1769" i="11"/>
  <c r="F1769" i="11"/>
  <c r="E1770" i="11"/>
  <c r="F1770" i="11"/>
  <c r="E1771" i="11"/>
  <c r="F1771" i="11"/>
  <c r="E1772" i="11"/>
  <c r="F1772" i="11"/>
  <c r="E1773" i="11"/>
  <c r="F1773" i="11"/>
  <c r="E1774" i="11"/>
  <c r="F1774" i="11"/>
  <c r="E1775" i="11"/>
  <c r="F1775" i="11"/>
  <c r="E1776" i="11"/>
  <c r="F1776" i="11"/>
  <c r="E1777" i="11"/>
  <c r="F1777" i="11"/>
  <c r="E1778" i="11"/>
  <c r="F1778" i="11"/>
  <c r="E1779" i="11"/>
  <c r="F1779" i="11"/>
  <c r="E1780" i="11"/>
  <c r="F1780" i="11"/>
  <c r="E1781" i="11"/>
  <c r="F1781" i="11"/>
  <c r="E1782" i="11"/>
  <c r="F1782" i="11"/>
  <c r="E1783" i="11"/>
  <c r="F1783" i="11"/>
  <c r="E1784" i="11"/>
  <c r="F1784" i="11"/>
  <c r="E1785" i="11"/>
  <c r="F1785" i="11"/>
  <c r="E1786" i="11"/>
  <c r="F1786" i="11"/>
  <c r="E1787" i="11"/>
  <c r="F1787" i="11"/>
  <c r="E1788" i="11"/>
  <c r="F1788" i="11"/>
  <c r="E1789" i="11"/>
  <c r="F1789" i="11"/>
  <c r="E1790" i="11"/>
  <c r="F1790" i="11"/>
  <c r="E1791" i="11"/>
  <c r="F1791" i="11"/>
  <c r="E1792" i="11"/>
  <c r="F1792" i="11"/>
  <c r="E1793" i="11"/>
  <c r="F1793" i="11"/>
  <c r="E1794" i="11"/>
  <c r="F1794" i="11"/>
  <c r="E1795" i="11"/>
  <c r="F1795" i="11"/>
  <c r="E1796" i="11"/>
  <c r="F1796" i="11"/>
  <c r="E1797" i="11"/>
  <c r="F1797" i="11"/>
  <c r="E1798" i="11"/>
  <c r="F1798" i="11"/>
  <c r="E1799" i="11"/>
  <c r="F1799" i="11"/>
  <c r="E1800" i="11"/>
  <c r="F1800" i="11"/>
  <c r="E1801" i="11"/>
  <c r="F1801" i="11"/>
  <c r="E1802" i="11"/>
  <c r="F1802" i="11"/>
  <c r="E1803" i="11"/>
  <c r="F1803" i="11"/>
  <c r="E1804" i="11"/>
  <c r="F1804" i="11"/>
  <c r="E1805" i="11"/>
  <c r="F1805" i="11"/>
  <c r="E1806" i="11"/>
  <c r="F1806" i="11"/>
  <c r="E1807" i="11"/>
  <c r="F1807" i="11"/>
  <c r="E1808" i="11"/>
  <c r="F1808" i="11"/>
  <c r="E1809" i="11"/>
  <c r="F1809" i="11"/>
  <c r="E1810" i="11"/>
  <c r="F1810" i="11"/>
  <c r="E1811" i="11"/>
  <c r="F1811" i="11"/>
  <c r="E1812" i="11"/>
  <c r="F1812" i="11"/>
  <c r="E1813" i="11"/>
  <c r="F1813" i="11"/>
  <c r="E1814" i="11"/>
  <c r="F1814" i="11"/>
  <c r="E1815" i="11"/>
  <c r="F1815" i="11"/>
  <c r="E1816" i="11"/>
  <c r="F1816" i="11"/>
  <c r="E1817" i="11"/>
  <c r="F1817" i="11"/>
  <c r="E1818" i="11"/>
  <c r="F1818" i="11"/>
  <c r="E1819" i="11"/>
  <c r="F1819" i="11"/>
  <c r="E1820" i="11"/>
  <c r="F1820" i="11"/>
  <c r="E1821" i="11"/>
  <c r="F1821" i="11"/>
  <c r="E1822" i="11"/>
  <c r="F1822" i="11"/>
  <c r="E1823" i="11"/>
  <c r="F1823" i="11"/>
  <c r="E1824" i="11"/>
  <c r="F1824" i="11"/>
  <c r="E1825" i="11"/>
  <c r="F1825" i="11"/>
  <c r="E1826" i="11"/>
  <c r="F1826" i="11"/>
  <c r="E1827" i="11"/>
  <c r="F1827" i="11"/>
  <c r="E1828" i="11"/>
  <c r="F1828" i="11"/>
  <c r="E1829" i="11"/>
  <c r="F1829" i="11"/>
  <c r="E1830" i="11"/>
  <c r="F1830" i="11"/>
  <c r="E1831" i="11"/>
  <c r="F1831" i="11"/>
  <c r="E1832" i="11"/>
  <c r="F1832" i="11"/>
  <c r="E1833" i="11"/>
  <c r="F1833" i="11"/>
  <c r="E1834" i="11"/>
  <c r="F1834" i="11"/>
  <c r="E1835" i="11"/>
  <c r="F1835" i="11"/>
  <c r="E1836" i="11"/>
  <c r="F1836" i="11"/>
  <c r="E1837" i="11"/>
  <c r="F1837" i="11"/>
  <c r="E1838" i="11"/>
  <c r="F1838" i="11"/>
  <c r="E1839" i="11"/>
  <c r="F1839" i="11"/>
  <c r="E1840" i="11"/>
  <c r="F1840" i="11"/>
  <c r="E1841" i="11"/>
  <c r="F1841" i="11"/>
  <c r="E1842" i="11"/>
  <c r="F1842" i="11"/>
  <c r="E1843" i="11"/>
  <c r="F1843" i="11"/>
  <c r="E1844" i="11"/>
  <c r="F1844" i="11"/>
  <c r="E1845" i="11"/>
  <c r="F1845" i="11"/>
  <c r="E1846" i="11"/>
  <c r="F1846" i="11"/>
  <c r="E1847" i="11"/>
  <c r="F1847" i="11"/>
  <c r="E1848" i="11"/>
  <c r="F1848" i="11"/>
  <c r="E1849" i="11"/>
  <c r="F1849" i="11"/>
  <c r="E1850" i="11"/>
  <c r="F1850" i="11"/>
  <c r="E1851" i="11"/>
  <c r="F1851" i="11"/>
  <c r="E1852" i="11"/>
  <c r="F1852" i="11"/>
  <c r="E1853" i="11"/>
  <c r="F1853" i="11"/>
  <c r="E1854" i="11"/>
  <c r="F1854" i="11"/>
  <c r="E1855" i="11"/>
  <c r="F1855" i="11"/>
  <c r="E1856" i="11"/>
  <c r="F1856" i="11"/>
  <c r="E1857" i="11"/>
  <c r="F1857" i="11"/>
  <c r="E1858" i="11"/>
  <c r="F1858" i="11"/>
  <c r="E1859" i="11"/>
  <c r="F1859" i="11"/>
  <c r="E1860" i="11"/>
  <c r="F1860" i="11"/>
  <c r="E1861" i="11"/>
  <c r="F1861" i="11"/>
  <c r="E1862" i="11"/>
  <c r="F1862" i="11"/>
  <c r="E1863" i="11"/>
  <c r="F1863" i="11"/>
  <c r="E1864" i="11"/>
  <c r="F1864" i="11"/>
  <c r="E1865" i="11"/>
  <c r="F1865" i="11"/>
  <c r="E1866" i="11"/>
  <c r="F1866" i="11"/>
  <c r="E1867" i="11"/>
  <c r="F1867" i="11"/>
  <c r="E1868" i="11"/>
  <c r="F1868" i="11"/>
  <c r="E1869" i="11"/>
  <c r="F1869" i="11"/>
  <c r="E1870" i="11"/>
  <c r="F1870" i="11"/>
  <c r="E1871" i="11"/>
  <c r="F1871" i="11"/>
  <c r="E1872" i="11"/>
  <c r="F1872" i="11"/>
  <c r="E1873" i="11"/>
  <c r="F1873" i="11"/>
  <c r="E1874" i="11"/>
  <c r="F1874" i="11"/>
  <c r="E1875" i="11"/>
  <c r="F1875" i="11"/>
  <c r="E1876" i="11"/>
  <c r="F1876" i="11"/>
  <c r="E1877" i="11"/>
  <c r="F1877" i="11"/>
  <c r="E1878" i="11"/>
  <c r="F1878" i="11"/>
  <c r="E1879" i="11"/>
  <c r="F1879" i="11"/>
  <c r="E1880" i="11"/>
  <c r="F1880" i="11"/>
  <c r="E1881" i="11"/>
  <c r="F1881" i="11"/>
  <c r="E1882" i="11"/>
  <c r="F1882" i="11"/>
  <c r="E1883" i="11"/>
  <c r="F1883" i="11"/>
  <c r="E1884" i="11"/>
  <c r="F1884" i="11"/>
  <c r="E1885" i="11"/>
  <c r="F1885" i="11"/>
  <c r="E1886" i="11"/>
  <c r="F1886" i="11"/>
  <c r="E1887" i="11"/>
  <c r="F1887" i="11"/>
  <c r="E1888" i="11"/>
  <c r="F1888" i="11"/>
  <c r="E1889" i="11"/>
  <c r="F1889" i="11"/>
  <c r="E1890" i="11"/>
  <c r="F1890" i="11"/>
  <c r="E1891" i="11"/>
  <c r="F1891" i="11"/>
  <c r="E1892" i="11"/>
  <c r="F1892" i="11"/>
  <c r="E1893" i="11"/>
  <c r="F1893" i="11"/>
  <c r="E1894" i="11"/>
  <c r="F1894" i="11"/>
  <c r="E1895" i="11"/>
  <c r="F1895" i="11"/>
  <c r="E1896" i="11"/>
  <c r="F1896" i="11"/>
  <c r="E1897" i="11"/>
  <c r="F1897" i="11"/>
  <c r="E1898" i="11"/>
  <c r="F1898" i="11"/>
  <c r="E1899" i="11"/>
  <c r="F1899" i="11"/>
  <c r="E1900" i="11"/>
  <c r="F1900" i="11"/>
  <c r="E1901" i="11"/>
  <c r="F1901" i="11"/>
  <c r="E1902" i="11"/>
  <c r="F1902" i="11"/>
  <c r="E1903" i="11"/>
  <c r="F1903" i="11"/>
  <c r="E1904" i="11"/>
  <c r="F1904" i="11"/>
  <c r="E1905" i="11"/>
  <c r="F1905" i="11"/>
  <c r="E1906" i="11"/>
  <c r="F1906" i="11"/>
  <c r="E1907" i="11"/>
  <c r="F1907" i="11"/>
  <c r="E1908" i="11"/>
  <c r="F1908" i="11"/>
  <c r="E1909" i="11"/>
  <c r="F1909" i="11"/>
  <c r="E1910" i="11"/>
  <c r="F1910" i="11"/>
  <c r="E1911" i="11"/>
  <c r="F1911" i="11"/>
  <c r="E1912" i="11"/>
  <c r="F1912" i="11"/>
  <c r="E1913" i="11"/>
  <c r="F1913" i="11"/>
  <c r="E1914" i="11"/>
  <c r="F1914" i="11"/>
  <c r="E1915" i="11"/>
  <c r="F1915" i="11"/>
  <c r="E1916" i="11"/>
  <c r="F1916" i="11"/>
  <c r="E1917" i="11"/>
  <c r="F1917" i="11"/>
  <c r="E1918" i="11"/>
  <c r="F1918" i="11"/>
  <c r="E1919" i="11"/>
  <c r="F1919" i="11"/>
  <c r="E1920" i="11"/>
  <c r="F1920" i="11"/>
  <c r="E1921" i="11"/>
  <c r="F1921" i="11"/>
  <c r="E1922" i="11"/>
  <c r="F1922" i="11"/>
  <c r="E1923" i="11"/>
  <c r="F1923" i="11"/>
  <c r="E1924" i="11"/>
  <c r="F1924" i="11"/>
  <c r="E1925" i="11"/>
  <c r="F1925" i="11"/>
  <c r="E1926" i="11"/>
  <c r="F1926" i="11"/>
  <c r="E1927" i="11"/>
  <c r="F1927" i="11"/>
  <c r="E1928" i="11"/>
  <c r="F1928" i="11"/>
  <c r="E1929" i="11"/>
  <c r="F1929" i="11"/>
  <c r="E1930" i="11"/>
  <c r="F1930" i="11"/>
  <c r="E1931" i="11"/>
  <c r="F1931" i="11"/>
  <c r="E1932" i="11"/>
  <c r="F1932" i="11"/>
  <c r="E1933" i="11"/>
  <c r="F1933" i="11"/>
  <c r="E1934" i="11"/>
  <c r="F1934" i="11"/>
  <c r="E1935" i="11"/>
  <c r="F1935" i="11"/>
  <c r="E1936" i="11"/>
  <c r="F1936" i="11"/>
  <c r="E1937" i="11"/>
  <c r="F1937" i="11"/>
  <c r="E1938" i="11"/>
  <c r="F1938" i="11"/>
  <c r="E1939" i="11"/>
  <c r="F1939" i="11"/>
  <c r="E1940" i="11"/>
  <c r="F1940" i="11"/>
  <c r="E1941" i="11"/>
  <c r="F1941" i="11"/>
  <c r="E1942" i="11"/>
  <c r="F1942" i="11"/>
  <c r="E1943" i="11"/>
  <c r="F1943" i="11"/>
  <c r="E1944" i="11"/>
  <c r="F1944" i="11"/>
  <c r="E1945" i="11"/>
  <c r="F1945" i="11"/>
  <c r="E1946" i="11"/>
  <c r="F1946" i="11"/>
  <c r="E1947" i="11"/>
  <c r="F1947" i="11"/>
  <c r="E1948" i="11"/>
  <c r="F1948" i="11"/>
  <c r="E1949" i="11"/>
  <c r="F1949" i="11"/>
  <c r="E1950" i="11"/>
  <c r="F1950" i="11"/>
  <c r="E1951" i="11"/>
  <c r="F1951" i="11"/>
  <c r="E1952" i="11"/>
  <c r="F1952" i="11"/>
  <c r="E1953" i="11"/>
  <c r="F1953" i="11"/>
  <c r="E1954" i="11"/>
  <c r="F1954" i="11"/>
  <c r="E1955" i="11"/>
  <c r="F1955" i="11"/>
  <c r="E1956" i="11"/>
  <c r="F1956" i="11"/>
  <c r="E1957" i="11"/>
  <c r="F1957" i="11"/>
  <c r="E1958" i="11"/>
  <c r="F1958" i="11"/>
  <c r="E1959" i="11"/>
  <c r="F1959" i="11"/>
  <c r="E1960" i="11"/>
  <c r="F1960" i="11"/>
  <c r="E1961" i="11"/>
  <c r="F1961" i="11"/>
  <c r="E1962" i="11"/>
  <c r="F1962" i="11"/>
  <c r="E1963" i="11"/>
  <c r="F1963" i="11"/>
  <c r="E1964" i="11"/>
  <c r="F1964" i="11"/>
  <c r="E1965" i="11"/>
  <c r="F1965" i="11"/>
  <c r="E1966" i="11"/>
  <c r="F1966" i="11"/>
  <c r="E1967" i="11"/>
  <c r="F1967" i="11"/>
  <c r="E1968" i="11"/>
  <c r="F1968" i="11"/>
  <c r="E1969" i="11"/>
  <c r="F1969" i="11"/>
  <c r="E1970" i="11"/>
  <c r="F1970" i="11"/>
  <c r="E1971" i="11"/>
  <c r="F1971" i="11"/>
  <c r="E1972" i="11"/>
  <c r="F1972" i="11"/>
  <c r="E1973" i="11"/>
  <c r="F1973" i="11"/>
  <c r="E1974" i="11"/>
  <c r="F1974" i="11"/>
  <c r="E1975" i="11"/>
  <c r="F1975" i="11"/>
  <c r="E1976" i="11"/>
  <c r="F1976" i="11"/>
  <c r="E1977" i="11"/>
  <c r="F1977" i="11"/>
  <c r="E1978" i="11"/>
  <c r="F1978" i="11"/>
  <c r="E1979" i="11"/>
  <c r="F1979" i="11"/>
  <c r="E1980" i="11"/>
  <c r="F1980" i="11"/>
  <c r="E1981" i="11"/>
  <c r="F1981" i="11"/>
  <c r="E1982" i="11"/>
  <c r="F1982" i="11"/>
  <c r="E1983" i="11"/>
  <c r="F1983" i="11"/>
  <c r="E1984" i="11"/>
  <c r="F1984" i="11"/>
  <c r="E1985" i="11"/>
  <c r="F1985" i="11"/>
  <c r="E1986" i="11"/>
  <c r="F1986" i="11"/>
  <c r="E1987" i="11"/>
  <c r="F1987" i="11"/>
  <c r="E1988" i="11"/>
  <c r="F1988" i="11"/>
  <c r="E1989" i="11"/>
  <c r="F1989" i="11"/>
  <c r="E1990" i="11"/>
  <c r="F1990" i="11"/>
  <c r="E1991" i="11"/>
  <c r="F1991" i="11"/>
  <c r="E1992" i="11"/>
  <c r="F1992" i="11"/>
  <c r="E1993" i="11"/>
  <c r="F1993" i="11"/>
  <c r="E1994" i="11"/>
  <c r="F1994" i="11"/>
  <c r="E1995" i="11"/>
  <c r="F1995" i="11"/>
  <c r="E1996" i="11"/>
  <c r="F1996" i="11"/>
  <c r="E1997" i="11"/>
  <c r="F1997" i="11"/>
  <c r="E1998" i="11"/>
  <c r="F1998" i="11"/>
  <c r="E1999" i="11"/>
  <c r="F1999" i="11"/>
  <c r="E2000" i="11"/>
  <c r="F2000" i="11"/>
  <c r="E2001" i="11"/>
  <c r="F2001" i="11"/>
  <c r="E2002" i="11"/>
  <c r="F2002" i="11"/>
  <c r="E2003" i="11"/>
  <c r="F2003" i="11"/>
  <c r="E2004" i="11"/>
  <c r="F2004" i="11"/>
  <c r="E2005" i="11"/>
  <c r="F2005" i="11"/>
  <c r="E2006" i="11"/>
  <c r="F2006" i="11"/>
  <c r="E2007" i="11"/>
  <c r="F2007" i="11"/>
  <c r="E2008" i="11"/>
  <c r="F2008" i="11"/>
  <c r="E2009" i="11"/>
  <c r="F2009" i="11"/>
  <c r="E2010" i="11"/>
  <c r="F2010" i="11"/>
  <c r="E2011" i="11"/>
  <c r="F2011" i="11"/>
  <c r="E2012" i="11"/>
  <c r="F2012" i="11"/>
  <c r="E2013" i="11"/>
  <c r="F2013" i="11"/>
  <c r="E2014" i="11"/>
  <c r="F2014" i="11"/>
  <c r="E2015" i="11"/>
  <c r="F2015" i="11"/>
  <c r="E2016" i="11"/>
  <c r="F2016" i="11"/>
  <c r="E2017" i="11"/>
  <c r="F2017" i="11"/>
  <c r="E2018" i="11"/>
  <c r="F2018" i="11"/>
  <c r="E2019" i="11"/>
  <c r="F2019" i="11"/>
  <c r="E2020" i="11"/>
  <c r="F2020" i="11"/>
  <c r="E2021" i="11"/>
  <c r="F2021" i="11"/>
  <c r="E2022" i="11"/>
  <c r="F2022" i="11"/>
  <c r="E2023" i="11"/>
  <c r="F2023" i="11"/>
  <c r="E2024" i="11"/>
  <c r="F2024" i="11"/>
  <c r="E2025" i="11"/>
  <c r="F2025" i="11"/>
  <c r="E2026" i="11"/>
  <c r="F2026" i="11"/>
  <c r="E2027" i="11"/>
  <c r="F2027" i="11"/>
  <c r="E2028" i="11"/>
  <c r="F2028" i="11"/>
  <c r="E2029" i="11"/>
  <c r="F2029" i="11"/>
  <c r="E2030" i="11"/>
  <c r="F2030" i="11"/>
  <c r="E2031" i="11"/>
  <c r="F2031" i="11"/>
  <c r="E2032" i="11"/>
  <c r="F2032" i="11"/>
  <c r="E2033" i="11"/>
  <c r="F2033" i="11"/>
  <c r="E2034" i="11"/>
  <c r="F2034" i="11"/>
  <c r="E2035" i="11"/>
  <c r="F2035" i="11"/>
  <c r="E2036" i="11"/>
  <c r="F2036" i="11"/>
  <c r="E2037" i="11"/>
  <c r="F2037" i="11"/>
  <c r="E2038" i="11"/>
  <c r="F2038" i="11"/>
  <c r="E2039" i="11"/>
  <c r="F2039" i="11"/>
  <c r="E2040" i="11"/>
  <c r="F2040" i="11"/>
  <c r="E2041" i="11"/>
  <c r="F2041" i="11"/>
  <c r="E2042" i="11"/>
  <c r="F2042" i="11"/>
  <c r="E2043" i="11"/>
  <c r="F2043" i="11"/>
  <c r="E2044" i="11"/>
  <c r="F2044" i="11"/>
  <c r="E2045" i="11"/>
  <c r="F2045" i="11"/>
  <c r="E2046" i="11"/>
  <c r="F2046" i="11"/>
  <c r="E2047" i="11"/>
  <c r="F2047" i="11"/>
  <c r="E2048" i="11"/>
  <c r="F2048" i="11"/>
  <c r="E2049" i="11"/>
  <c r="F2049" i="11"/>
  <c r="E2050" i="11"/>
  <c r="F2050" i="11"/>
  <c r="E2051" i="11"/>
  <c r="F2051" i="11"/>
  <c r="E2052" i="11"/>
  <c r="F2052" i="11"/>
  <c r="E2053" i="11"/>
  <c r="F2053" i="11"/>
  <c r="E2054" i="11"/>
  <c r="F2054" i="11"/>
  <c r="E2055" i="11"/>
  <c r="F2055" i="11"/>
  <c r="E2056" i="11"/>
  <c r="F2056" i="11"/>
  <c r="E2057" i="11"/>
  <c r="F2057" i="11"/>
  <c r="E2058" i="11"/>
  <c r="F2058" i="11"/>
  <c r="E2059" i="11"/>
  <c r="F2059" i="11"/>
  <c r="E2060" i="11"/>
  <c r="F2060" i="11"/>
  <c r="E2061" i="11"/>
  <c r="F2061" i="11"/>
  <c r="E2062" i="11"/>
  <c r="F2062" i="11"/>
  <c r="E2063" i="11"/>
  <c r="F2063" i="11"/>
  <c r="E2064" i="11"/>
  <c r="F2064" i="11"/>
  <c r="E2065" i="11"/>
  <c r="F2065" i="11"/>
  <c r="E2066" i="11"/>
  <c r="F2066" i="11"/>
  <c r="E2067" i="11"/>
  <c r="F2067" i="11"/>
  <c r="E2068" i="11"/>
  <c r="F2068" i="11"/>
  <c r="E2069" i="11"/>
  <c r="F2069" i="11"/>
  <c r="E2070" i="11"/>
  <c r="F2070" i="11"/>
  <c r="E2071" i="11"/>
  <c r="F2071" i="11"/>
  <c r="E2072" i="11"/>
  <c r="F2072" i="11"/>
  <c r="E2073" i="11"/>
  <c r="F2073" i="11"/>
  <c r="E2074" i="11"/>
  <c r="F2074" i="11"/>
  <c r="E2075" i="11"/>
  <c r="F2075" i="11"/>
  <c r="E2076" i="11"/>
  <c r="F2076" i="11"/>
  <c r="E2077" i="11"/>
  <c r="F2077" i="11"/>
  <c r="E2078" i="11"/>
  <c r="F2078" i="11"/>
  <c r="E2079" i="11"/>
  <c r="F2079" i="11"/>
  <c r="E2080" i="11"/>
  <c r="F2080" i="11"/>
  <c r="E2081" i="11"/>
  <c r="F2081" i="11"/>
  <c r="E2082" i="11"/>
  <c r="F2082" i="11"/>
  <c r="E2083" i="11"/>
  <c r="F2083" i="11"/>
  <c r="E2084" i="11"/>
  <c r="F2084" i="11"/>
  <c r="E2085" i="11"/>
  <c r="F2085" i="11"/>
  <c r="E2086" i="11"/>
  <c r="F2086" i="11"/>
  <c r="E2087" i="11"/>
  <c r="F2087" i="11"/>
  <c r="E2088" i="11"/>
  <c r="F2088" i="11"/>
  <c r="E2089" i="11"/>
  <c r="F2089" i="11"/>
  <c r="E2090" i="11"/>
  <c r="F2090" i="11"/>
  <c r="E2091" i="11"/>
  <c r="F2091" i="11"/>
  <c r="E2092" i="11"/>
  <c r="F2092" i="11"/>
  <c r="E2093" i="11"/>
  <c r="F2093" i="11"/>
  <c r="E2094" i="11"/>
  <c r="F2094" i="11"/>
  <c r="E2095" i="11"/>
  <c r="F2095" i="11"/>
  <c r="E2096" i="11"/>
  <c r="F2096" i="11"/>
  <c r="E2097" i="11"/>
  <c r="F2097" i="11"/>
  <c r="E2098" i="11"/>
  <c r="F2098" i="11"/>
  <c r="E2099" i="11"/>
  <c r="F2099" i="11"/>
  <c r="E2100" i="11"/>
  <c r="F2100" i="11"/>
  <c r="E2101" i="11"/>
  <c r="F2101" i="11"/>
  <c r="E2102" i="11"/>
  <c r="F2102" i="11"/>
  <c r="E2103" i="11"/>
  <c r="F2103" i="11"/>
  <c r="E2104" i="11"/>
  <c r="F2104" i="11"/>
  <c r="E2105" i="11"/>
  <c r="F2105" i="11"/>
  <c r="E2106" i="11"/>
  <c r="F2106" i="11"/>
  <c r="E2107" i="11"/>
  <c r="F2107" i="11"/>
  <c r="E2108" i="11"/>
  <c r="F2108" i="11"/>
  <c r="E2109" i="11"/>
  <c r="F2109" i="11"/>
  <c r="E2110" i="11"/>
  <c r="F2110" i="11"/>
  <c r="E2111" i="11"/>
  <c r="F2111" i="11"/>
  <c r="E2112" i="11"/>
  <c r="F2112" i="11"/>
  <c r="E2113" i="11"/>
  <c r="F2113" i="11"/>
  <c r="E2114" i="11"/>
  <c r="F2114" i="11"/>
  <c r="E2115" i="11"/>
  <c r="F2115" i="11"/>
  <c r="E2116" i="11"/>
  <c r="F2116" i="11"/>
  <c r="E2117" i="11"/>
  <c r="F2117" i="11"/>
  <c r="E2118" i="11"/>
  <c r="F2118" i="11"/>
  <c r="E2119" i="11"/>
  <c r="F2119" i="11"/>
  <c r="E2120" i="11"/>
  <c r="F2120" i="11"/>
  <c r="E2121" i="11"/>
  <c r="F2121" i="11"/>
  <c r="E2122" i="11"/>
  <c r="F2122" i="11"/>
  <c r="E2123" i="11"/>
  <c r="F2123" i="11"/>
  <c r="E2124" i="11"/>
  <c r="F2124" i="11"/>
  <c r="E2125" i="11"/>
  <c r="F2125" i="11"/>
  <c r="E2126" i="11"/>
  <c r="F2126" i="11"/>
  <c r="E2127" i="11"/>
  <c r="F2127" i="11"/>
  <c r="E2128" i="11"/>
  <c r="F2128" i="11"/>
  <c r="E2129" i="11"/>
  <c r="F2129" i="11"/>
  <c r="E2130" i="11"/>
  <c r="F2130" i="11"/>
  <c r="E2131" i="11"/>
  <c r="F2131" i="11"/>
  <c r="E2132" i="11"/>
  <c r="F2132" i="11"/>
  <c r="E2133" i="11"/>
  <c r="F2133" i="11"/>
  <c r="E2134" i="11"/>
  <c r="F2134" i="11"/>
  <c r="E2135" i="11"/>
  <c r="F2135" i="11"/>
  <c r="E2136" i="11"/>
  <c r="F2136" i="11"/>
  <c r="E2137" i="11"/>
  <c r="F2137" i="11"/>
  <c r="E2138" i="11"/>
  <c r="F2138" i="11"/>
  <c r="E2139" i="11"/>
  <c r="F2139" i="11"/>
  <c r="E2140" i="11"/>
  <c r="F2140" i="11"/>
  <c r="E2141" i="11"/>
  <c r="F2141" i="11"/>
  <c r="E2142" i="11"/>
  <c r="F2142" i="11"/>
  <c r="E2143" i="11"/>
  <c r="F2143" i="11"/>
  <c r="E2144" i="11"/>
  <c r="F2144" i="11"/>
  <c r="E2145" i="11"/>
  <c r="F2145" i="11"/>
  <c r="E2146" i="11"/>
  <c r="F2146" i="11"/>
  <c r="E2147" i="11"/>
  <c r="F2147" i="11"/>
  <c r="E2148" i="11"/>
  <c r="F2148" i="11"/>
  <c r="E2149" i="11"/>
  <c r="F2149" i="11"/>
  <c r="E2150" i="11"/>
  <c r="F2150" i="11"/>
  <c r="E2151" i="11"/>
  <c r="F2151" i="11"/>
  <c r="E2152" i="11"/>
  <c r="F2152" i="11"/>
  <c r="E2153" i="11"/>
  <c r="F2153" i="11"/>
  <c r="E2154" i="11"/>
  <c r="F2154" i="11"/>
  <c r="E2155" i="11"/>
  <c r="F2155" i="11"/>
  <c r="E2156" i="11"/>
  <c r="F2156" i="11"/>
  <c r="E2157" i="11"/>
  <c r="F2157" i="11"/>
  <c r="E2158" i="11"/>
  <c r="F2158" i="11"/>
  <c r="E2159" i="11"/>
  <c r="F2159" i="11"/>
  <c r="E2160" i="11"/>
  <c r="F2160" i="11"/>
  <c r="E2161" i="11"/>
  <c r="F2161" i="11"/>
  <c r="E2162" i="11"/>
  <c r="F2162" i="11"/>
  <c r="E2163" i="11"/>
  <c r="F2163" i="11"/>
  <c r="E2164" i="11"/>
  <c r="F2164" i="11"/>
  <c r="E2165" i="11"/>
  <c r="F2165" i="11"/>
  <c r="E2166" i="11"/>
  <c r="F2166" i="11"/>
  <c r="E2167" i="11"/>
  <c r="F2167" i="11"/>
  <c r="E2168" i="11"/>
  <c r="F2168" i="11"/>
  <c r="E2169" i="11"/>
  <c r="F2169" i="11"/>
  <c r="E2170" i="11"/>
  <c r="F2170" i="11"/>
  <c r="E2171" i="11"/>
  <c r="F2171" i="11"/>
  <c r="E2172" i="11"/>
  <c r="F2172" i="11"/>
  <c r="E2173" i="11"/>
  <c r="F2173" i="11"/>
  <c r="E2174" i="11"/>
  <c r="F2174" i="11"/>
  <c r="E2175" i="11"/>
  <c r="F2175" i="11"/>
  <c r="E2176" i="11"/>
  <c r="F2176" i="11"/>
  <c r="E2177" i="11"/>
  <c r="F2177" i="11"/>
  <c r="E2178" i="11"/>
  <c r="F2178" i="11"/>
  <c r="E2179" i="11"/>
  <c r="F2179" i="11"/>
  <c r="E2180" i="11"/>
  <c r="F2180" i="11"/>
  <c r="E2181" i="11"/>
  <c r="F2181" i="11"/>
  <c r="E2182" i="11"/>
  <c r="F2182" i="11"/>
  <c r="E2183" i="11"/>
  <c r="F2183" i="11"/>
  <c r="E2184" i="11"/>
  <c r="F2184" i="11"/>
  <c r="E2185" i="11"/>
  <c r="F2185" i="11"/>
  <c r="E2186" i="11"/>
  <c r="F2186" i="11"/>
  <c r="E2187" i="11"/>
  <c r="F2187" i="11"/>
  <c r="E2188" i="11"/>
  <c r="F2188" i="11"/>
  <c r="E2189" i="11"/>
  <c r="F2189" i="11"/>
  <c r="E2190" i="11"/>
  <c r="F2190" i="11"/>
  <c r="E2191" i="11"/>
  <c r="F2191" i="11"/>
  <c r="E2192" i="11"/>
  <c r="F2192" i="11"/>
  <c r="E2193" i="11"/>
  <c r="F2193" i="11"/>
  <c r="E2194" i="11"/>
  <c r="F2194" i="11"/>
  <c r="E2195" i="11"/>
  <c r="F2195" i="11"/>
  <c r="E2196" i="11"/>
  <c r="F2196" i="11"/>
  <c r="E2197" i="11"/>
  <c r="F2197" i="11"/>
  <c r="E2198" i="11"/>
  <c r="F2198" i="11"/>
  <c r="E2199" i="11"/>
  <c r="F2199" i="11"/>
  <c r="E2200" i="11"/>
  <c r="F2200" i="11"/>
  <c r="E2201" i="11"/>
  <c r="F2201" i="11"/>
  <c r="E2202" i="11"/>
  <c r="F2202" i="11"/>
  <c r="E2203" i="11"/>
  <c r="F2203" i="11"/>
  <c r="E2204" i="11"/>
  <c r="F2204" i="11"/>
  <c r="E2205" i="11"/>
  <c r="F2205" i="11"/>
  <c r="E2206" i="11"/>
  <c r="F2206" i="11"/>
  <c r="E2207" i="11"/>
  <c r="F2207" i="11"/>
  <c r="E2208" i="11"/>
  <c r="F2208" i="11"/>
  <c r="E2209" i="11"/>
  <c r="F2209" i="11"/>
  <c r="E2210" i="11"/>
  <c r="F2210" i="11"/>
  <c r="E2211" i="11"/>
  <c r="F2211" i="11"/>
  <c r="E2212" i="11"/>
  <c r="F2212" i="11"/>
  <c r="E2213" i="11"/>
  <c r="F2213" i="11"/>
  <c r="E2214" i="11"/>
  <c r="F2214" i="11"/>
  <c r="E2215" i="11"/>
  <c r="F2215" i="11"/>
  <c r="E2216" i="11"/>
  <c r="F2216" i="11"/>
  <c r="E2217" i="11"/>
  <c r="F2217" i="11"/>
  <c r="E2218" i="11"/>
  <c r="F2218" i="11"/>
  <c r="E2219" i="11"/>
  <c r="F2219" i="11"/>
  <c r="E2220" i="11"/>
  <c r="F2220" i="11"/>
  <c r="E2221" i="11"/>
  <c r="F2221" i="11"/>
  <c r="E2222" i="11"/>
  <c r="F2222" i="11"/>
  <c r="E2223" i="11"/>
  <c r="F2223" i="11"/>
  <c r="E2224" i="11"/>
  <c r="F2224" i="11"/>
  <c r="E2225" i="11"/>
  <c r="F2225" i="11"/>
  <c r="E2226" i="11"/>
  <c r="F2226" i="11"/>
  <c r="E2227" i="11"/>
  <c r="F2227" i="11"/>
  <c r="E2228" i="11"/>
  <c r="F2228" i="11"/>
  <c r="E2229" i="11"/>
  <c r="F2229" i="11"/>
  <c r="E2230" i="11"/>
  <c r="F2230" i="11"/>
  <c r="E2231" i="11"/>
  <c r="F2231" i="11"/>
  <c r="E2232" i="11"/>
  <c r="F2232" i="11"/>
  <c r="E2233" i="11"/>
  <c r="F2233" i="11"/>
  <c r="E2234" i="11"/>
  <c r="F2234" i="11"/>
  <c r="E2235" i="11"/>
  <c r="F2235" i="11"/>
  <c r="E2236" i="11"/>
  <c r="F2236" i="11"/>
  <c r="E2237" i="11"/>
  <c r="F2237" i="11"/>
  <c r="E2238" i="11"/>
  <c r="F2238" i="11"/>
  <c r="E2239" i="11"/>
  <c r="F2239" i="11"/>
  <c r="E2240" i="11"/>
  <c r="F2240" i="11"/>
  <c r="E2241" i="11"/>
  <c r="F2241" i="11"/>
  <c r="E2242" i="11"/>
  <c r="F2242" i="11"/>
  <c r="E2243" i="11"/>
  <c r="F2243" i="11"/>
  <c r="E2244" i="11"/>
  <c r="F2244" i="11"/>
  <c r="E2245" i="11"/>
  <c r="F2245" i="11"/>
  <c r="E2246" i="11"/>
  <c r="F2246" i="11"/>
  <c r="E2247" i="11"/>
  <c r="F2247" i="11"/>
  <c r="E2248" i="11"/>
  <c r="F2248" i="11"/>
  <c r="E2249" i="11"/>
  <c r="F2249" i="11"/>
  <c r="E2250" i="11"/>
  <c r="F2250" i="11"/>
  <c r="E2251" i="11"/>
  <c r="F2251" i="11"/>
  <c r="E2252" i="11"/>
  <c r="F2252" i="11"/>
  <c r="E2253" i="11"/>
  <c r="F2253" i="11"/>
  <c r="E2254" i="11"/>
  <c r="F2254" i="11"/>
  <c r="E2255" i="11"/>
  <c r="F2255" i="11"/>
  <c r="E2256" i="11"/>
  <c r="F2256" i="11"/>
  <c r="E2257" i="11"/>
  <c r="F2257" i="11"/>
  <c r="E2258" i="11"/>
  <c r="F2258" i="11"/>
  <c r="E2259" i="11"/>
  <c r="F2259" i="11"/>
  <c r="E2260" i="11"/>
  <c r="F2260" i="11"/>
  <c r="E2261" i="11"/>
  <c r="F2261" i="11"/>
  <c r="E2262" i="11"/>
  <c r="F2262" i="11"/>
  <c r="E2263" i="11"/>
  <c r="F2263" i="11"/>
  <c r="E2264" i="11"/>
  <c r="F2264" i="11"/>
  <c r="E2265" i="11"/>
  <c r="F2265" i="11"/>
  <c r="E2266" i="11"/>
  <c r="F2266" i="11"/>
  <c r="E2267" i="11"/>
  <c r="F2267" i="11"/>
  <c r="E2268" i="11"/>
  <c r="F2268" i="11"/>
  <c r="E2269" i="11"/>
  <c r="F2269" i="11"/>
  <c r="E2270" i="11"/>
  <c r="F2270" i="11"/>
  <c r="E2271" i="11"/>
  <c r="F2271" i="11"/>
  <c r="E2272" i="11"/>
  <c r="F2272" i="11"/>
  <c r="E2273" i="11"/>
  <c r="F2273" i="11"/>
  <c r="E2274" i="11"/>
  <c r="F2274" i="11"/>
  <c r="E2275" i="11"/>
  <c r="F2275" i="11"/>
  <c r="E2276" i="11"/>
  <c r="F2276" i="11"/>
  <c r="E2277" i="11"/>
  <c r="F2277" i="11"/>
  <c r="E2278" i="11"/>
  <c r="F2278" i="11"/>
  <c r="E2279" i="11"/>
  <c r="F2279" i="11"/>
  <c r="E2280" i="11"/>
  <c r="F2280" i="11"/>
  <c r="E2281" i="11"/>
  <c r="F2281" i="11"/>
  <c r="E2282" i="11"/>
  <c r="F2282" i="11"/>
  <c r="E2283" i="11"/>
  <c r="F2283" i="11"/>
  <c r="E2284" i="11"/>
  <c r="F2284" i="11"/>
  <c r="E2285" i="11"/>
  <c r="F2285" i="11"/>
  <c r="E2286" i="11"/>
  <c r="F2286" i="11"/>
  <c r="E2287" i="11"/>
  <c r="F2287" i="11"/>
  <c r="E2288" i="11"/>
  <c r="F2288" i="11"/>
  <c r="E2289" i="11"/>
  <c r="F2289" i="11"/>
  <c r="E2290" i="11"/>
  <c r="F2290" i="11"/>
  <c r="E2291" i="11"/>
  <c r="F2291" i="11"/>
  <c r="E2292" i="11"/>
  <c r="F2292" i="11"/>
  <c r="E2293" i="11"/>
  <c r="F2293" i="11"/>
  <c r="E2294" i="11"/>
  <c r="F2294" i="11"/>
  <c r="E2295" i="11"/>
  <c r="F2295" i="11"/>
  <c r="E2296" i="11"/>
  <c r="F2296" i="11"/>
  <c r="E2297" i="11"/>
  <c r="F2297" i="11"/>
  <c r="E2298" i="11"/>
  <c r="F2298" i="11"/>
  <c r="E2299" i="11"/>
  <c r="F2299" i="11"/>
  <c r="E2300" i="11"/>
  <c r="F2300" i="11"/>
  <c r="E2301" i="11"/>
  <c r="F2301" i="11"/>
  <c r="E2302" i="11"/>
  <c r="F2302" i="11"/>
  <c r="E2303" i="11"/>
  <c r="F2303" i="11"/>
  <c r="E2304" i="11"/>
  <c r="F2304" i="11"/>
  <c r="E2305" i="11"/>
  <c r="F2305" i="11"/>
  <c r="E2306" i="11"/>
  <c r="F2306" i="11"/>
  <c r="E2307" i="11"/>
  <c r="F2307" i="11"/>
  <c r="E2308" i="11"/>
  <c r="F2308" i="11"/>
  <c r="E2309" i="11"/>
  <c r="F2309" i="11"/>
  <c r="E2310" i="11"/>
  <c r="F2310" i="11"/>
  <c r="E2311" i="11"/>
  <c r="F2311" i="11"/>
  <c r="E2312" i="11"/>
  <c r="F2312" i="11"/>
  <c r="E2313" i="11"/>
  <c r="F2313" i="11"/>
  <c r="E2314" i="11"/>
  <c r="F2314" i="11"/>
  <c r="E2315" i="11"/>
  <c r="F2315" i="11"/>
  <c r="E2316" i="11"/>
  <c r="F2316" i="11"/>
  <c r="E2317" i="11"/>
  <c r="F2317" i="11"/>
  <c r="E2318" i="11"/>
  <c r="F2318" i="11"/>
  <c r="E2319" i="11"/>
  <c r="F2319" i="11"/>
  <c r="E2320" i="11"/>
  <c r="F2320" i="11"/>
  <c r="E2321" i="11"/>
  <c r="F2321" i="11"/>
  <c r="E2322" i="11"/>
  <c r="F2322" i="11"/>
  <c r="E2323" i="11"/>
  <c r="F2323" i="11"/>
  <c r="E2324" i="11"/>
  <c r="F2324" i="11"/>
  <c r="E2325" i="11"/>
  <c r="F2325" i="11"/>
  <c r="E2326" i="11"/>
  <c r="F2326" i="11"/>
  <c r="E2327" i="11"/>
  <c r="F2327" i="11"/>
  <c r="E2328" i="11"/>
  <c r="F2328" i="11"/>
  <c r="E2329" i="11"/>
  <c r="F2329" i="11"/>
  <c r="E2330" i="11"/>
  <c r="F2330" i="11"/>
  <c r="E2331" i="11"/>
  <c r="F2331" i="11"/>
  <c r="E2332" i="11"/>
  <c r="F2332" i="11"/>
  <c r="E2333" i="11"/>
  <c r="F2333" i="11"/>
  <c r="E2334" i="11"/>
  <c r="F2334" i="11"/>
  <c r="E2335" i="11"/>
  <c r="F2335" i="11"/>
  <c r="E2336" i="11"/>
  <c r="F2336" i="11"/>
  <c r="E2337" i="11"/>
  <c r="F2337" i="11"/>
  <c r="E2338" i="11"/>
  <c r="F2338" i="11"/>
  <c r="E2339" i="11"/>
  <c r="F2339" i="11"/>
  <c r="E2340" i="11"/>
  <c r="F2340" i="11"/>
  <c r="E2341" i="11"/>
  <c r="F2341" i="11"/>
  <c r="E2342" i="11"/>
  <c r="F2342" i="11"/>
  <c r="E2343" i="11"/>
  <c r="F2343" i="11"/>
  <c r="E2344" i="11"/>
  <c r="F2344" i="11"/>
  <c r="E2345" i="11"/>
  <c r="F2345" i="11"/>
  <c r="E2346" i="11"/>
  <c r="F2346" i="11"/>
  <c r="E2347" i="11"/>
  <c r="F2347" i="11"/>
  <c r="E2348" i="11"/>
  <c r="F2348" i="11"/>
  <c r="E2349" i="11"/>
  <c r="F2349" i="11"/>
  <c r="E2350" i="11"/>
  <c r="F2350" i="11"/>
  <c r="E2351" i="11"/>
  <c r="F2351" i="11"/>
  <c r="E2352" i="11"/>
  <c r="F2352" i="11"/>
  <c r="E2353" i="11"/>
  <c r="F2353" i="11"/>
  <c r="E2354" i="11"/>
  <c r="F2354" i="11"/>
  <c r="E2355" i="11"/>
  <c r="F2355" i="11"/>
  <c r="E2356" i="11"/>
  <c r="F2356" i="11"/>
  <c r="E2357" i="11"/>
  <c r="F2357" i="11"/>
  <c r="E2358" i="11"/>
  <c r="F2358" i="11"/>
  <c r="E2359" i="11"/>
  <c r="F2359" i="11"/>
  <c r="E2360" i="11"/>
  <c r="F2360" i="11"/>
  <c r="E2361" i="11"/>
  <c r="F2361" i="11"/>
  <c r="E2362" i="11"/>
  <c r="F2362" i="11"/>
  <c r="E2363" i="11"/>
  <c r="F2363" i="11"/>
  <c r="E2364" i="11"/>
  <c r="F2364" i="11"/>
  <c r="E2365" i="11"/>
  <c r="F2365" i="11"/>
  <c r="E2366" i="11"/>
  <c r="F2366" i="11"/>
  <c r="E2367" i="11"/>
  <c r="F2367" i="11"/>
  <c r="E2368" i="11"/>
  <c r="F2368" i="11"/>
  <c r="E2369" i="11"/>
  <c r="F2369" i="11"/>
  <c r="E2370" i="11"/>
  <c r="F2370" i="11"/>
  <c r="E2371" i="11"/>
  <c r="F2371" i="11"/>
  <c r="E2372" i="11"/>
  <c r="F2372" i="11"/>
  <c r="E2373" i="11"/>
  <c r="F2373" i="11"/>
  <c r="E2374" i="11"/>
  <c r="F2374" i="11"/>
  <c r="E2375" i="11"/>
  <c r="F2375" i="11"/>
  <c r="E2376" i="11"/>
  <c r="F2376" i="11"/>
  <c r="E2377" i="11"/>
  <c r="F2377" i="11"/>
  <c r="E2378" i="11"/>
  <c r="F2378" i="11"/>
  <c r="E2379" i="11"/>
  <c r="F2379" i="11"/>
  <c r="E2380" i="11"/>
  <c r="F2380" i="11"/>
  <c r="E2381" i="11"/>
  <c r="F2381" i="11"/>
  <c r="E2382" i="11"/>
  <c r="F2382" i="11"/>
  <c r="E2383" i="11"/>
  <c r="F2383" i="11"/>
  <c r="E2384" i="11"/>
  <c r="F2384" i="11"/>
  <c r="E2385" i="11"/>
  <c r="F2385" i="11"/>
  <c r="E2386" i="11"/>
  <c r="F2386" i="11"/>
  <c r="E2387" i="11"/>
  <c r="F2387" i="11"/>
  <c r="E2388" i="11"/>
  <c r="F2388" i="11"/>
  <c r="E2389" i="11"/>
  <c r="F2389" i="11"/>
  <c r="E2390" i="11"/>
  <c r="F2390" i="11"/>
  <c r="E2391" i="11"/>
  <c r="F2391" i="11"/>
  <c r="E2392" i="11"/>
  <c r="F2392" i="11"/>
  <c r="E2393" i="11"/>
  <c r="F2393" i="11"/>
  <c r="E2394" i="11"/>
  <c r="F2394" i="11"/>
  <c r="E2395" i="11"/>
  <c r="F2395" i="11"/>
  <c r="E2396" i="11"/>
  <c r="F2396" i="11"/>
  <c r="E2397" i="11"/>
  <c r="F2397" i="11"/>
  <c r="E2398" i="11"/>
  <c r="F2398" i="11"/>
  <c r="E2399" i="11"/>
  <c r="F2399" i="11"/>
  <c r="E2400" i="11"/>
  <c r="F2400" i="11"/>
  <c r="E2401" i="11"/>
  <c r="F2401" i="11"/>
  <c r="E2402" i="11"/>
  <c r="F2402" i="11"/>
  <c r="E2403" i="11"/>
  <c r="F2403" i="11"/>
  <c r="E2404" i="11"/>
  <c r="F2404" i="11"/>
  <c r="E2405" i="11"/>
  <c r="F2405" i="11"/>
  <c r="E2406" i="11"/>
  <c r="F2406" i="11"/>
  <c r="E2407" i="11"/>
  <c r="F2407" i="11"/>
  <c r="E2408" i="11"/>
  <c r="F2408" i="11"/>
  <c r="E2409" i="11"/>
  <c r="F2409" i="11"/>
  <c r="E2410" i="11"/>
  <c r="F2410" i="11"/>
  <c r="E2411" i="11"/>
  <c r="F2411" i="11"/>
  <c r="E2412" i="11"/>
  <c r="F2412" i="11"/>
  <c r="E2413" i="11"/>
  <c r="F2413" i="11"/>
  <c r="E2414" i="11"/>
  <c r="F2414" i="11"/>
  <c r="E2415" i="11"/>
  <c r="F2415" i="11"/>
  <c r="E2416" i="11"/>
  <c r="F2416" i="11"/>
  <c r="E2417" i="11"/>
  <c r="F2417" i="11"/>
  <c r="E2418" i="11"/>
  <c r="F2418" i="11"/>
  <c r="E2419" i="11"/>
  <c r="F2419" i="11"/>
  <c r="E2420" i="11"/>
  <c r="F2420" i="11"/>
  <c r="E2421" i="11"/>
  <c r="F2421" i="11"/>
  <c r="E2422" i="11"/>
  <c r="F2422" i="11"/>
  <c r="E2423" i="11"/>
  <c r="F2423" i="11"/>
  <c r="E2424" i="11"/>
  <c r="F2424" i="11"/>
  <c r="E2425" i="11"/>
  <c r="F2425" i="11"/>
  <c r="E2426" i="11"/>
  <c r="F2426" i="11"/>
  <c r="E2427" i="11"/>
  <c r="F2427" i="11"/>
  <c r="E2428" i="11"/>
  <c r="F2428" i="11"/>
  <c r="E2429" i="11"/>
  <c r="F2429" i="11"/>
  <c r="E2430" i="11"/>
  <c r="F2430" i="11"/>
  <c r="E2431" i="11"/>
  <c r="F2431" i="11"/>
  <c r="E2432" i="11"/>
  <c r="F2432" i="11"/>
  <c r="E2433" i="11"/>
  <c r="F2433" i="11"/>
  <c r="E2434" i="11"/>
  <c r="F2434" i="11"/>
  <c r="E2435" i="11"/>
  <c r="F2435" i="11"/>
  <c r="E2436" i="11"/>
  <c r="F2436" i="11"/>
  <c r="E2437" i="11"/>
  <c r="F2437" i="11"/>
  <c r="E2438" i="11"/>
  <c r="F2438" i="11"/>
  <c r="E2439" i="11"/>
  <c r="F2439" i="11"/>
  <c r="E2440" i="11"/>
  <c r="F2440" i="11"/>
  <c r="E2441" i="11"/>
  <c r="F2441" i="11"/>
  <c r="E2442" i="11"/>
  <c r="F2442" i="11"/>
  <c r="E2443" i="11"/>
  <c r="F2443" i="11"/>
  <c r="E2444" i="11"/>
  <c r="F2444" i="11"/>
  <c r="E2445" i="11"/>
  <c r="F2445" i="11"/>
  <c r="E2446" i="11"/>
  <c r="F2446" i="11"/>
  <c r="E2447" i="11"/>
  <c r="F2447" i="11"/>
  <c r="E2448" i="11"/>
  <c r="F2448" i="11"/>
  <c r="E2449" i="11"/>
  <c r="F2449" i="11"/>
  <c r="E2450" i="11"/>
  <c r="F2450" i="11"/>
  <c r="E2451" i="11"/>
  <c r="F2451" i="11"/>
  <c r="E2452" i="11"/>
  <c r="F2452" i="11"/>
  <c r="E2453" i="11"/>
  <c r="F2453" i="11"/>
  <c r="E2454" i="11"/>
  <c r="F2454" i="11"/>
  <c r="E2455" i="11"/>
  <c r="F2455" i="11"/>
  <c r="E2456" i="11"/>
  <c r="F2456" i="11"/>
  <c r="E2457" i="11"/>
  <c r="F2457" i="11"/>
  <c r="E2458" i="11"/>
  <c r="F2458" i="11"/>
  <c r="E2459" i="11"/>
  <c r="F2459" i="11"/>
  <c r="E2460" i="11"/>
  <c r="F2460" i="11"/>
  <c r="E2461" i="11"/>
  <c r="F2461" i="11"/>
  <c r="E2462" i="11"/>
  <c r="F2462" i="11"/>
  <c r="E2463" i="11"/>
  <c r="F2463" i="11"/>
  <c r="E2464" i="11"/>
  <c r="F2464" i="11"/>
  <c r="E2465" i="11"/>
  <c r="F2465" i="11"/>
  <c r="E2466" i="11"/>
  <c r="F2466" i="11"/>
  <c r="E2467" i="11"/>
  <c r="F2467" i="11"/>
  <c r="E2468" i="11"/>
  <c r="F2468" i="11"/>
  <c r="E2469" i="11"/>
  <c r="F2469" i="11"/>
  <c r="E2470" i="11"/>
  <c r="F2470" i="11"/>
  <c r="E2471" i="11"/>
  <c r="F2471" i="11"/>
  <c r="E2472" i="11"/>
  <c r="F2472" i="11"/>
  <c r="E2473" i="11"/>
  <c r="F2473" i="11"/>
  <c r="E2474" i="11"/>
  <c r="F2474" i="11"/>
  <c r="E2475" i="11"/>
  <c r="F2475" i="11"/>
  <c r="E2476" i="11"/>
  <c r="F2476" i="11"/>
  <c r="E2477" i="11"/>
  <c r="F2477" i="11"/>
  <c r="E2478" i="11"/>
  <c r="F2478" i="11"/>
  <c r="E2479" i="11"/>
  <c r="F2479" i="11"/>
  <c r="E2480" i="11"/>
  <c r="F2480" i="11"/>
  <c r="E2481" i="11"/>
  <c r="F2481" i="11"/>
  <c r="E2482" i="11"/>
  <c r="F2482" i="11"/>
  <c r="E2483" i="11"/>
  <c r="F2483" i="11"/>
  <c r="E2484" i="11"/>
  <c r="F2484" i="11"/>
  <c r="E2485" i="11"/>
  <c r="F2485" i="11"/>
  <c r="E2486" i="11"/>
  <c r="F2486" i="11"/>
  <c r="E2487" i="11"/>
  <c r="F2487" i="11"/>
  <c r="E2488" i="11"/>
  <c r="F2488" i="11"/>
  <c r="E2489" i="11"/>
  <c r="F2489" i="11"/>
  <c r="E2490" i="11"/>
  <c r="F2490" i="11"/>
  <c r="E2491" i="11"/>
  <c r="F2491" i="11"/>
  <c r="E2492" i="11"/>
  <c r="F2492" i="11"/>
  <c r="E2493" i="11"/>
  <c r="F2493" i="11"/>
  <c r="E2494" i="11"/>
  <c r="F2494" i="11"/>
  <c r="E2495" i="11"/>
  <c r="F2495" i="11"/>
  <c r="E2496" i="11"/>
  <c r="F2496" i="11"/>
  <c r="E2497" i="11"/>
  <c r="F2497" i="11"/>
  <c r="E2498" i="11"/>
  <c r="F2498" i="11"/>
  <c r="E2499" i="11"/>
  <c r="F2499" i="11"/>
  <c r="E2500" i="11"/>
  <c r="F2500" i="11"/>
  <c r="E2501" i="11"/>
  <c r="F2501" i="11"/>
  <c r="E2502" i="11"/>
  <c r="F2502" i="11"/>
  <c r="E2503" i="11"/>
  <c r="F2503" i="11"/>
  <c r="E2504" i="11"/>
  <c r="F2504" i="11"/>
  <c r="E2505" i="11"/>
  <c r="F2505" i="11"/>
  <c r="E2506" i="11"/>
  <c r="F2506" i="11"/>
  <c r="E2507" i="11"/>
  <c r="F2507" i="11"/>
  <c r="E2508" i="11"/>
  <c r="F2508" i="11"/>
  <c r="E2509" i="11"/>
  <c r="F2509" i="11"/>
  <c r="E2510" i="11"/>
  <c r="F2510" i="11"/>
  <c r="E2511" i="11"/>
  <c r="F2511" i="11"/>
  <c r="E2512" i="11"/>
  <c r="F2512" i="11"/>
  <c r="E2513" i="11"/>
  <c r="F2513" i="11"/>
  <c r="E2514" i="11"/>
  <c r="F2514" i="11"/>
  <c r="E2515" i="11"/>
  <c r="F2515" i="11"/>
  <c r="E2516" i="11"/>
  <c r="F2516" i="11"/>
  <c r="E2517" i="11"/>
  <c r="F2517" i="11"/>
  <c r="E2518" i="11"/>
  <c r="F2518" i="11"/>
  <c r="E2519" i="11"/>
  <c r="F2519" i="11"/>
  <c r="E2520" i="11"/>
  <c r="F2520" i="11"/>
  <c r="E2521" i="11"/>
  <c r="F2521" i="11"/>
  <c r="E2522" i="11"/>
  <c r="F2522" i="11"/>
  <c r="E2523" i="11"/>
  <c r="F2523" i="11"/>
  <c r="E2524" i="11"/>
  <c r="F2524" i="11"/>
  <c r="E2525" i="11"/>
  <c r="F2525" i="11"/>
  <c r="E2526" i="11"/>
  <c r="F2526" i="11"/>
  <c r="E2527" i="11"/>
  <c r="F2527" i="11"/>
  <c r="E2528" i="11"/>
  <c r="F2528" i="11"/>
  <c r="E2529" i="11"/>
  <c r="F2529" i="11"/>
  <c r="E2530" i="11"/>
  <c r="F2530" i="11"/>
  <c r="E2531" i="11"/>
  <c r="F2531" i="11"/>
  <c r="E2532" i="11"/>
  <c r="F2532" i="11"/>
  <c r="E2533" i="11"/>
  <c r="F2533" i="11"/>
  <c r="E2534" i="11"/>
  <c r="F2534" i="11"/>
  <c r="E2535" i="11"/>
  <c r="F2535" i="11"/>
  <c r="E2536" i="11"/>
  <c r="F2536" i="11"/>
  <c r="E2537" i="11"/>
  <c r="F2537" i="11"/>
  <c r="E2538" i="11"/>
  <c r="F2538" i="11"/>
  <c r="E2539" i="11"/>
  <c r="F2539" i="11"/>
  <c r="E2540" i="11"/>
  <c r="F2540" i="11"/>
  <c r="E2541" i="11"/>
  <c r="F2541" i="11"/>
  <c r="E2542" i="11"/>
  <c r="F2542" i="11"/>
  <c r="E2543" i="11"/>
  <c r="F2543" i="11"/>
  <c r="E2544" i="11"/>
  <c r="F2544" i="11"/>
  <c r="E2545" i="11"/>
  <c r="F2545" i="11"/>
  <c r="E2546" i="11"/>
  <c r="F2546" i="11"/>
  <c r="E2547" i="11"/>
  <c r="F2547" i="11"/>
  <c r="E2548" i="11"/>
  <c r="F2548" i="11"/>
  <c r="E2549" i="11"/>
  <c r="F2549" i="11"/>
  <c r="E2550" i="11"/>
  <c r="F2550" i="11"/>
  <c r="E2551" i="11"/>
  <c r="F2551" i="11"/>
  <c r="E2552" i="11"/>
  <c r="F2552" i="11"/>
  <c r="E2553" i="11"/>
  <c r="F2553" i="11"/>
  <c r="E2554" i="11"/>
  <c r="F2554" i="11"/>
  <c r="E2555" i="11"/>
  <c r="F2555" i="11"/>
  <c r="E2556" i="11"/>
  <c r="F2556" i="11"/>
  <c r="E2557" i="11"/>
  <c r="F2557" i="11"/>
  <c r="E2558" i="11"/>
  <c r="F2558" i="11"/>
  <c r="E2559" i="11"/>
  <c r="F2559" i="11"/>
  <c r="E2560" i="11"/>
  <c r="F2560" i="11"/>
  <c r="E2561" i="11"/>
  <c r="F2561" i="11"/>
  <c r="E2562" i="11"/>
  <c r="F2562" i="11"/>
  <c r="E2563" i="11"/>
  <c r="F2563" i="11"/>
  <c r="E2564" i="11"/>
  <c r="F2564" i="11"/>
  <c r="E2565" i="11"/>
  <c r="F2565" i="11"/>
  <c r="E2566" i="11"/>
  <c r="F2566" i="11"/>
  <c r="E2567" i="11"/>
  <c r="F2567" i="11"/>
  <c r="E2568" i="11"/>
  <c r="F2568" i="11"/>
  <c r="E2569" i="11"/>
  <c r="F2569" i="11"/>
  <c r="E2570" i="11"/>
  <c r="F2570" i="11"/>
  <c r="E2571" i="11"/>
  <c r="F2571" i="11"/>
  <c r="E2572" i="11"/>
  <c r="F2572" i="11"/>
  <c r="E2573" i="11"/>
  <c r="F2573" i="11"/>
  <c r="E2574" i="11"/>
  <c r="F2574" i="11"/>
  <c r="E2575" i="11"/>
  <c r="F2575" i="11"/>
  <c r="E2576" i="11"/>
  <c r="F2576" i="11"/>
  <c r="E2577" i="11"/>
  <c r="F2577" i="11"/>
  <c r="E2578" i="11"/>
  <c r="F2578" i="11"/>
  <c r="E2579" i="11"/>
  <c r="F2579" i="11"/>
  <c r="E2580" i="11"/>
  <c r="F2580" i="11"/>
  <c r="E2581" i="11"/>
  <c r="F2581" i="11"/>
  <c r="E2582" i="11"/>
  <c r="F2582" i="11"/>
  <c r="E2583" i="11"/>
  <c r="F2583" i="11"/>
  <c r="E2584" i="11"/>
  <c r="F2584" i="11"/>
  <c r="E2585" i="11"/>
  <c r="F2585" i="11"/>
  <c r="E2586" i="11"/>
  <c r="F2586" i="11"/>
  <c r="E2587" i="11"/>
  <c r="F2587" i="11"/>
  <c r="E2588" i="11"/>
  <c r="F2588" i="11"/>
  <c r="E2589" i="11"/>
  <c r="F2589" i="11"/>
  <c r="E2590" i="11"/>
  <c r="F2590" i="11"/>
  <c r="E2591" i="11"/>
  <c r="F2591" i="11"/>
  <c r="E2592" i="11"/>
  <c r="F2592" i="11"/>
  <c r="E2593" i="11"/>
  <c r="F2593" i="11"/>
  <c r="E2594" i="11"/>
  <c r="F2594" i="11"/>
  <c r="E2595" i="11"/>
  <c r="F2595" i="11"/>
  <c r="E2596" i="11"/>
  <c r="F2596" i="11"/>
  <c r="E2597" i="11"/>
  <c r="F2597" i="11"/>
  <c r="E2598" i="11"/>
  <c r="F2598" i="11"/>
  <c r="E2599" i="11"/>
  <c r="F2599" i="11"/>
  <c r="E2600" i="11"/>
  <c r="F2600" i="11"/>
  <c r="E2601" i="11"/>
  <c r="F2601" i="11"/>
  <c r="E2602" i="11"/>
  <c r="F2602" i="11"/>
  <c r="E2603" i="11"/>
  <c r="F2603" i="11"/>
  <c r="E2604" i="11"/>
  <c r="F2604" i="11"/>
  <c r="E2605" i="11"/>
  <c r="F2605" i="11"/>
  <c r="E2606" i="11"/>
  <c r="F2606" i="11"/>
  <c r="E2607" i="11"/>
  <c r="F2607" i="11"/>
  <c r="E2608" i="11"/>
  <c r="F2608" i="11"/>
  <c r="E2609" i="11"/>
  <c r="F2609" i="11"/>
  <c r="E2610" i="11"/>
  <c r="F2610" i="11"/>
  <c r="E2611" i="11"/>
  <c r="F2611" i="11"/>
  <c r="E2612" i="11"/>
  <c r="F2612" i="11"/>
  <c r="E2613" i="11"/>
  <c r="F2613" i="11"/>
  <c r="E2614" i="11"/>
  <c r="F2614" i="11"/>
  <c r="E2615" i="11"/>
  <c r="F2615" i="11"/>
  <c r="E2616" i="11"/>
  <c r="F2616" i="11"/>
  <c r="E2617" i="11"/>
  <c r="F2617" i="11"/>
  <c r="E2618" i="11"/>
  <c r="F2618" i="11"/>
  <c r="E2619" i="11"/>
  <c r="F2619" i="11"/>
  <c r="E2620" i="11"/>
  <c r="F2620" i="11"/>
  <c r="E2621" i="11"/>
  <c r="F2621" i="11"/>
  <c r="E2622" i="11"/>
  <c r="F2622" i="11"/>
  <c r="E2623" i="11"/>
  <c r="F2623" i="11"/>
  <c r="E2624" i="11"/>
  <c r="F2624" i="11"/>
  <c r="E2625" i="11"/>
  <c r="F2625" i="11"/>
  <c r="E2626" i="11"/>
  <c r="F2626" i="11"/>
  <c r="E2627" i="11"/>
  <c r="F2627" i="11"/>
  <c r="E2628" i="11"/>
  <c r="F2628" i="11"/>
  <c r="E2629" i="11"/>
  <c r="F2629" i="11"/>
  <c r="E2630" i="11"/>
  <c r="F2630" i="11"/>
  <c r="E2631" i="11"/>
  <c r="F2631" i="11"/>
  <c r="E2632" i="11"/>
  <c r="F2632" i="11"/>
  <c r="E2633" i="11"/>
  <c r="F2633" i="11"/>
  <c r="E2634" i="11"/>
  <c r="F2634" i="11"/>
  <c r="E2635" i="11"/>
  <c r="F2635" i="11"/>
  <c r="E2636" i="11"/>
  <c r="F2636" i="11"/>
  <c r="E2637" i="11"/>
  <c r="F2637" i="11"/>
  <c r="E2638" i="11"/>
  <c r="F2638" i="11"/>
  <c r="E2639" i="11"/>
  <c r="F2639" i="11"/>
  <c r="E2640" i="11"/>
  <c r="F2640" i="11"/>
  <c r="E2641" i="11"/>
  <c r="F2641" i="11"/>
  <c r="E2642" i="11"/>
  <c r="F2642" i="11"/>
  <c r="E2643" i="11"/>
  <c r="F2643" i="11"/>
  <c r="E2644" i="11"/>
  <c r="F2644" i="11"/>
  <c r="E2645" i="11"/>
  <c r="F2645" i="11"/>
  <c r="E2646" i="11"/>
  <c r="F2646" i="11"/>
  <c r="E2647" i="11"/>
  <c r="F2647" i="11"/>
  <c r="E2648" i="11"/>
  <c r="F2648" i="11"/>
  <c r="E2649" i="11"/>
  <c r="F2649" i="11"/>
  <c r="E2650" i="11"/>
  <c r="F2650" i="11"/>
  <c r="E2651" i="11"/>
  <c r="F2651" i="11"/>
  <c r="E2652" i="11"/>
  <c r="F2652" i="11"/>
  <c r="E2653" i="11"/>
  <c r="F2653" i="11"/>
  <c r="E2654" i="11"/>
  <c r="F2654" i="11"/>
  <c r="E2655" i="11"/>
  <c r="F2655" i="11"/>
  <c r="E2656" i="11"/>
  <c r="F2656" i="11"/>
  <c r="E2657" i="11"/>
  <c r="F2657" i="11"/>
  <c r="E2658" i="11"/>
  <c r="F2658" i="11"/>
  <c r="E2659" i="11"/>
  <c r="F2659" i="11"/>
  <c r="E2660" i="11"/>
  <c r="F2660" i="11"/>
  <c r="E2661" i="11"/>
  <c r="F2661" i="11"/>
  <c r="E2662" i="11"/>
  <c r="F2662" i="11"/>
  <c r="E2663" i="11"/>
  <c r="F2663" i="11"/>
  <c r="E2664" i="11"/>
  <c r="F2664" i="11"/>
  <c r="E2665" i="11"/>
  <c r="F2665" i="11"/>
  <c r="E2666" i="11"/>
  <c r="F2666" i="11"/>
  <c r="E2667" i="11"/>
  <c r="F2667" i="11"/>
  <c r="E2668" i="11"/>
  <c r="F2668" i="11"/>
  <c r="E2669" i="11"/>
  <c r="F2669" i="11"/>
  <c r="E2670" i="11"/>
  <c r="F2670" i="11"/>
  <c r="E2671" i="11"/>
  <c r="F2671" i="11"/>
  <c r="E2672" i="11"/>
  <c r="F2672" i="11"/>
  <c r="E2673" i="11"/>
  <c r="F2673" i="11"/>
  <c r="E2674" i="11"/>
  <c r="F2674" i="11"/>
  <c r="E2675" i="11"/>
  <c r="F2675" i="11"/>
  <c r="E2676" i="11"/>
  <c r="F2676" i="11"/>
  <c r="E2677" i="11"/>
  <c r="F2677" i="11"/>
  <c r="E2678" i="11"/>
  <c r="F2678" i="11"/>
  <c r="E2679" i="11"/>
  <c r="F2679" i="11"/>
  <c r="E2680" i="11"/>
  <c r="F2680" i="11"/>
  <c r="E2681" i="11"/>
  <c r="F2681" i="11"/>
  <c r="E2682" i="11"/>
  <c r="F2682" i="11"/>
  <c r="E2683" i="11"/>
  <c r="F2683" i="11"/>
  <c r="E2684" i="11"/>
  <c r="F2684" i="11"/>
  <c r="E2685" i="11"/>
  <c r="F2685" i="11"/>
  <c r="E2686" i="11"/>
  <c r="F2686" i="11"/>
  <c r="E2687" i="11"/>
  <c r="F2687" i="11"/>
  <c r="E2688" i="11"/>
  <c r="F2688" i="11"/>
  <c r="E2689" i="11"/>
  <c r="F2689" i="11"/>
  <c r="E2690" i="11"/>
  <c r="F2690" i="11"/>
  <c r="E2691" i="11"/>
  <c r="F2691" i="11"/>
  <c r="E2692" i="11"/>
  <c r="F2692" i="11"/>
  <c r="E2693" i="11"/>
  <c r="F2693" i="11"/>
  <c r="E2694" i="11"/>
  <c r="F2694" i="11"/>
  <c r="E2695" i="11"/>
  <c r="F2695" i="11"/>
  <c r="E2696" i="11"/>
  <c r="F2696" i="11"/>
  <c r="E2697" i="11"/>
  <c r="F2697" i="11"/>
  <c r="E2698" i="11"/>
  <c r="F2698" i="11"/>
  <c r="E2699" i="11"/>
  <c r="F2699" i="11"/>
  <c r="E2700" i="11"/>
  <c r="F2700" i="11"/>
  <c r="E2701" i="11"/>
  <c r="F2701" i="11"/>
  <c r="E2702" i="11"/>
  <c r="F2702" i="11"/>
  <c r="E2703" i="11"/>
  <c r="F2703" i="11"/>
  <c r="E2704" i="11"/>
  <c r="F2704" i="11"/>
  <c r="E2705" i="11"/>
  <c r="F2705" i="11"/>
  <c r="E2706" i="11"/>
  <c r="F2706" i="11"/>
  <c r="E2707" i="11"/>
  <c r="F2707" i="11"/>
  <c r="E2708" i="11"/>
  <c r="F2708" i="11"/>
  <c r="E2709" i="11"/>
  <c r="F2709" i="11"/>
  <c r="E2710" i="11"/>
  <c r="F2710" i="11"/>
  <c r="E2711" i="11"/>
  <c r="F2711" i="11"/>
  <c r="E2712" i="11"/>
  <c r="F2712" i="11"/>
  <c r="E2713" i="11"/>
  <c r="F2713" i="11"/>
  <c r="E2714" i="11"/>
  <c r="F2714" i="11"/>
  <c r="E2715" i="11"/>
  <c r="F2715" i="11"/>
  <c r="E2716" i="11"/>
  <c r="F2716" i="11"/>
  <c r="E2717" i="11"/>
  <c r="F2717" i="11"/>
  <c r="E2718" i="11"/>
  <c r="F2718" i="11"/>
  <c r="E2719" i="11"/>
  <c r="F2719" i="11"/>
  <c r="E2720" i="11"/>
  <c r="F2720" i="11"/>
  <c r="E2721" i="11"/>
  <c r="F2721" i="11"/>
  <c r="E2722" i="11"/>
  <c r="F2722" i="11"/>
  <c r="E2723" i="11"/>
  <c r="F2723" i="11"/>
  <c r="E2724" i="11"/>
  <c r="F2724" i="11"/>
  <c r="E2725" i="11"/>
  <c r="F2725" i="11"/>
  <c r="E2726" i="11"/>
  <c r="F2726" i="11"/>
  <c r="E2727" i="11"/>
  <c r="F2727" i="11"/>
  <c r="E2728" i="11"/>
  <c r="F2728" i="11"/>
  <c r="E2729" i="11"/>
  <c r="F2729" i="11"/>
  <c r="E2730" i="11"/>
  <c r="F2730" i="11"/>
  <c r="E2731" i="11"/>
  <c r="F2731" i="11"/>
  <c r="E2732" i="11"/>
  <c r="F2732" i="11"/>
  <c r="E2733" i="11"/>
  <c r="F2733" i="11"/>
  <c r="E2734" i="11"/>
  <c r="F2734" i="11"/>
  <c r="E2735" i="11"/>
  <c r="F2735" i="11"/>
  <c r="E2736" i="11"/>
  <c r="F2736" i="11"/>
  <c r="E2737" i="11"/>
  <c r="F2737" i="11"/>
  <c r="E2738" i="11"/>
  <c r="F2738" i="11"/>
  <c r="E2739" i="11"/>
  <c r="F2739" i="11"/>
  <c r="E2740" i="11"/>
  <c r="F2740" i="11"/>
  <c r="E2741" i="11"/>
  <c r="F2741" i="11"/>
  <c r="E2742" i="11"/>
  <c r="F2742" i="11"/>
  <c r="E2743" i="11"/>
  <c r="F2743" i="11"/>
  <c r="E2744" i="11"/>
  <c r="F2744" i="11"/>
  <c r="E2745" i="11"/>
  <c r="F2745" i="11"/>
  <c r="E2746" i="11"/>
  <c r="F2746" i="11"/>
  <c r="E2747" i="11"/>
  <c r="F2747" i="11"/>
  <c r="E2748" i="11"/>
  <c r="F2748" i="11"/>
  <c r="E2749" i="11"/>
  <c r="F2749" i="11"/>
  <c r="E2750" i="11"/>
  <c r="F2750" i="11"/>
  <c r="E2751" i="11"/>
  <c r="F2751" i="11"/>
  <c r="E2752" i="11"/>
  <c r="F2752" i="11"/>
  <c r="E2753" i="11"/>
  <c r="F2753" i="11"/>
  <c r="E2754" i="11"/>
  <c r="F2754" i="11"/>
  <c r="E2755" i="11"/>
  <c r="F2755" i="11"/>
  <c r="E2756" i="11"/>
  <c r="F2756" i="11"/>
  <c r="E2757" i="11"/>
  <c r="F2757" i="11"/>
  <c r="E2758" i="11"/>
  <c r="F2758" i="11"/>
  <c r="E2759" i="11"/>
  <c r="F2759" i="11"/>
  <c r="E2760" i="11"/>
  <c r="F2760" i="11"/>
  <c r="E2761" i="11"/>
  <c r="F2761" i="11"/>
  <c r="E2762" i="11"/>
  <c r="F2762" i="11"/>
  <c r="E2763" i="11"/>
  <c r="F2763" i="11"/>
  <c r="E2764" i="11"/>
  <c r="F2764" i="11"/>
  <c r="E2765" i="11"/>
  <c r="F2765" i="11"/>
  <c r="E2766" i="11"/>
  <c r="F2766" i="11"/>
  <c r="E2767" i="11"/>
  <c r="F2767" i="11"/>
  <c r="E2768" i="11"/>
  <c r="F2768" i="11"/>
  <c r="E2769" i="11"/>
  <c r="F2769" i="11"/>
  <c r="E2770" i="11"/>
  <c r="F2770" i="11"/>
  <c r="E2771" i="11"/>
  <c r="F2771" i="11"/>
  <c r="E2772" i="11"/>
  <c r="F2772" i="11"/>
  <c r="E2773" i="11"/>
  <c r="F2773" i="11"/>
  <c r="E2774" i="11"/>
  <c r="F2774" i="11"/>
  <c r="E2775" i="11"/>
  <c r="F2775" i="11"/>
  <c r="E2776" i="11"/>
  <c r="F2776" i="11"/>
  <c r="E2777" i="11"/>
  <c r="F2777" i="11"/>
  <c r="E2778" i="11"/>
  <c r="F2778" i="11"/>
  <c r="E2779" i="11"/>
  <c r="F2779" i="11"/>
  <c r="E2780" i="11"/>
  <c r="F2780" i="11"/>
  <c r="E2781" i="11"/>
  <c r="F2781" i="11"/>
  <c r="E2782" i="11"/>
  <c r="F2782" i="11"/>
  <c r="E2783" i="11"/>
  <c r="F2783" i="11"/>
  <c r="E2784" i="11"/>
  <c r="F2784" i="11"/>
  <c r="E2785" i="11"/>
  <c r="F2785" i="11"/>
  <c r="E2786" i="11"/>
  <c r="F2786" i="11"/>
  <c r="E2787" i="11"/>
  <c r="F2787" i="11"/>
  <c r="E2788" i="11"/>
  <c r="F2788" i="11"/>
  <c r="E2789" i="11"/>
  <c r="F2789" i="11"/>
  <c r="E2790" i="11"/>
  <c r="F2790" i="11"/>
  <c r="E2791" i="11"/>
  <c r="F2791" i="11"/>
  <c r="E2792" i="11"/>
  <c r="F2792" i="11"/>
  <c r="E2793" i="11"/>
  <c r="F2793" i="11"/>
  <c r="E2794" i="11"/>
  <c r="F2794" i="11"/>
  <c r="E2795" i="11"/>
  <c r="F2795" i="11"/>
  <c r="E2796" i="11"/>
  <c r="F2796" i="11"/>
  <c r="E2797" i="11"/>
  <c r="F2797" i="11"/>
  <c r="E2798" i="11"/>
  <c r="F2798" i="11"/>
  <c r="E2799" i="11"/>
  <c r="F2799" i="11"/>
  <c r="E2800" i="11"/>
  <c r="F2800" i="11"/>
  <c r="E2801" i="11"/>
  <c r="F2801" i="11"/>
  <c r="E2802" i="11"/>
  <c r="F2802" i="11"/>
  <c r="E2803" i="11"/>
  <c r="F2803" i="11"/>
  <c r="E2804" i="11"/>
  <c r="F2804" i="11"/>
  <c r="E2805" i="11"/>
  <c r="F2805" i="11"/>
  <c r="E2806" i="11"/>
  <c r="F2806" i="11"/>
  <c r="E2807" i="11"/>
  <c r="F2807" i="11"/>
  <c r="E2808" i="11"/>
  <c r="F2808" i="11"/>
  <c r="E2809" i="11"/>
  <c r="F2809" i="11"/>
  <c r="E2810" i="11"/>
  <c r="F2810" i="11"/>
  <c r="E2811" i="11"/>
  <c r="F2811" i="11"/>
  <c r="E2812" i="11"/>
  <c r="F2812" i="11"/>
  <c r="E2813" i="11"/>
  <c r="F2813" i="11"/>
  <c r="E2814" i="11"/>
  <c r="F2814" i="11"/>
  <c r="E2815" i="11"/>
  <c r="F2815" i="11"/>
  <c r="E2816" i="11"/>
  <c r="F2816" i="11"/>
  <c r="E2817" i="11"/>
  <c r="F2817" i="11"/>
  <c r="E2818" i="11"/>
  <c r="F2818" i="11"/>
  <c r="E2819" i="11"/>
  <c r="F2819" i="11"/>
  <c r="E2820" i="11"/>
  <c r="F2820" i="11"/>
  <c r="E2821" i="11"/>
  <c r="F2821" i="11"/>
  <c r="E2822" i="11"/>
  <c r="F2822" i="11"/>
  <c r="E2823" i="11"/>
  <c r="F2823" i="11"/>
  <c r="E2824" i="11"/>
  <c r="F2824" i="11"/>
  <c r="E2825" i="11"/>
  <c r="F2825" i="11"/>
  <c r="E2826" i="11"/>
  <c r="F2826" i="11"/>
  <c r="E2827" i="11"/>
  <c r="F2827" i="11"/>
  <c r="E2828" i="11"/>
  <c r="F2828" i="11"/>
  <c r="E2829" i="11"/>
  <c r="F2829" i="11"/>
  <c r="E2830" i="11"/>
  <c r="F2830" i="11"/>
  <c r="E2831" i="11"/>
  <c r="F2831" i="11"/>
  <c r="E2832" i="11"/>
  <c r="F2832" i="11"/>
  <c r="E2833" i="11"/>
  <c r="F2833" i="11"/>
  <c r="E2834" i="11"/>
  <c r="F2834" i="11"/>
  <c r="E2835" i="11"/>
  <c r="F2835" i="11"/>
  <c r="E2836" i="11"/>
  <c r="F2836" i="11"/>
  <c r="E2837" i="11"/>
  <c r="F2837" i="11"/>
  <c r="E2838" i="11"/>
  <c r="F2838" i="11"/>
  <c r="E2839" i="11"/>
  <c r="F2839" i="11"/>
  <c r="E2840" i="11"/>
  <c r="F2840" i="11"/>
  <c r="E2841" i="11"/>
  <c r="F2841" i="11"/>
  <c r="E2842" i="11"/>
  <c r="F2842" i="11"/>
  <c r="E2843" i="11"/>
  <c r="F2843" i="11"/>
  <c r="E2844" i="11"/>
  <c r="F2844" i="11"/>
  <c r="E2845" i="11"/>
  <c r="F2845" i="11"/>
  <c r="E2846" i="11"/>
  <c r="F2846" i="11"/>
  <c r="E2847" i="11"/>
  <c r="F2847" i="11"/>
  <c r="E2848" i="11"/>
  <c r="F2848" i="11"/>
  <c r="E2849" i="11"/>
  <c r="F2849" i="11"/>
  <c r="E2850" i="11"/>
  <c r="F2850" i="11"/>
  <c r="E2851" i="11"/>
  <c r="F2851" i="11"/>
  <c r="E2852" i="11"/>
  <c r="F2852" i="11"/>
  <c r="E2853" i="11"/>
  <c r="F2853" i="11"/>
  <c r="E2854" i="11"/>
  <c r="F2854" i="11"/>
  <c r="E2855" i="11"/>
  <c r="F2855" i="11"/>
  <c r="E2856" i="11"/>
  <c r="F2856" i="11"/>
  <c r="E2857" i="11"/>
  <c r="F2857" i="11"/>
  <c r="E2858" i="11"/>
  <c r="F2858" i="11"/>
  <c r="E2859" i="11"/>
  <c r="F2859" i="11"/>
  <c r="E2860" i="11"/>
  <c r="F2860" i="11"/>
  <c r="E2861" i="11"/>
  <c r="F2861" i="11"/>
  <c r="E2862" i="11"/>
  <c r="F2862" i="11"/>
  <c r="E2863" i="11"/>
  <c r="F2863" i="11"/>
  <c r="E2864" i="11"/>
  <c r="F2864" i="11"/>
  <c r="E2865" i="11"/>
  <c r="F2865" i="11"/>
  <c r="E2866" i="11"/>
  <c r="F2866" i="11"/>
  <c r="E2867" i="11"/>
  <c r="F2867" i="11"/>
  <c r="E2868" i="11"/>
  <c r="F2868" i="11"/>
  <c r="E2869" i="11"/>
  <c r="F2869" i="11"/>
  <c r="E2870" i="11"/>
  <c r="F2870" i="11"/>
  <c r="E2871" i="11"/>
  <c r="F2871" i="11"/>
  <c r="E2872" i="11"/>
  <c r="F2872" i="11"/>
  <c r="E2873" i="11"/>
  <c r="F2873" i="11"/>
  <c r="E2874" i="11"/>
  <c r="F2874" i="11"/>
  <c r="E2875" i="11"/>
  <c r="F2875" i="11"/>
  <c r="E2876" i="11"/>
  <c r="F2876" i="11"/>
  <c r="E2877" i="11"/>
  <c r="F2877" i="11"/>
  <c r="E2878" i="11"/>
  <c r="F2878" i="11"/>
  <c r="E2879" i="11"/>
  <c r="F2879" i="11"/>
  <c r="E2880" i="11"/>
  <c r="F2880" i="11"/>
  <c r="E2881" i="11"/>
  <c r="F2881" i="11"/>
  <c r="E2882" i="11"/>
  <c r="F2882" i="11"/>
  <c r="E2883" i="11"/>
  <c r="F2883" i="11"/>
  <c r="E2884" i="11"/>
  <c r="F2884" i="11"/>
  <c r="E2885" i="11"/>
  <c r="F2885" i="11"/>
  <c r="E2886" i="11"/>
  <c r="F2886" i="11"/>
  <c r="E2887" i="11"/>
  <c r="F2887" i="11"/>
  <c r="E2888" i="11"/>
  <c r="F2888" i="11"/>
  <c r="E2889" i="11"/>
  <c r="F2889" i="11"/>
  <c r="E2890" i="11"/>
  <c r="F2890" i="11"/>
  <c r="E2891" i="11"/>
  <c r="F2891" i="11"/>
  <c r="E2892" i="11"/>
  <c r="F2892" i="11"/>
  <c r="E2893" i="11"/>
  <c r="F2893" i="11"/>
  <c r="E2894" i="11"/>
  <c r="F2894" i="11"/>
  <c r="E2895" i="11"/>
  <c r="F2895" i="11"/>
  <c r="E2896" i="11"/>
  <c r="F2896" i="11"/>
  <c r="E2897" i="11"/>
  <c r="F2897" i="11"/>
  <c r="E2898" i="11"/>
  <c r="F2898" i="11"/>
  <c r="E2899" i="11"/>
  <c r="F2899" i="11"/>
  <c r="E2900" i="11"/>
  <c r="F2900" i="11"/>
  <c r="E2901" i="11"/>
  <c r="F2901" i="11"/>
  <c r="E2902" i="11"/>
  <c r="F2902" i="11"/>
  <c r="E2903" i="11"/>
  <c r="F2903" i="11"/>
  <c r="E2904" i="11"/>
  <c r="F2904" i="11"/>
  <c r="E2905" i="11"/>
  <c r="F2905" i="11"/>
  <c r="E2906" i="11"/>
  <c r="F2906" i="11"/>
  <c r="E2907" i="11"/>
  <c r="F2907" i="11"/>
  <c r="E2908" i="11"/>
  <c r="F2908" i="11"/>
  <c r="E2909" i="11"/>
  <c r="F2909" i="11"/>
  <c r="E2910" i="11"/>
  <c r="F2910" i="11"/>
  <c r="E2911" i="11"/>
  <c r="F2911" i="11"/>
  <c r="E2912" i="11"/>
  <c r="F2912" i="11"/>
  <c r="E2913" i="11"/>
  <c r="F2913" i="11"/>
  <c r="E2914" i="11"/>
  <c r="F2914" i="11"/>
  <c r="E2915" i="11"/>
  <c r="F2915" i="11"/>
  <c r="E2916" i="11"/>
  <c r="F2916" i="11"/>
  <c r="E2917" i="11"/>
  <c r="F2917" i="11"/>
  <c r="E2918" i="11"/>
  <c r="F2918" i="11"/>
  <c r="E2919" i="11"/>
  <c r="F2919" i="11"/>
  <c r="E2920" i="11"/>
  <c r="F2920" i="11"/>
  <c r="E2921" i="11"/>
  <c r="F2921" i="11"/>
  <c r="E2922" i="11"/>
  <c r="F2922" i="11"/>
  <c r="E2923" i="11"/>
  <c r="F2923" i="11"/>
  <c r="E2924" i="11"/>
  <c r="F2924" i="11"/>
  <c r="E2925" i="11"/>
  <c r="F2925" i="11"/>
  <c r="E2926" i="11"/>
  <c r="F2926" i="11"/>
  <c r="E2927" i="11"/>
  <c r="F2927" i="11"/>
  <c r="E2928" i="11"/>
  <c r="F2928" i="11"/>
  <c r="E2929" i="11"/>
  <c r="F2929" i="11"/>
  <c r="E2930" i="11"/>
  <c r="F2930" i="11"/>
  <c r="E2931" i="11"/>
  <c r="F2931" i="11"/>
  <c r="E2932" i="11"/>
  <c r="F2932" i="11"/>
  <c r="E2933" i="11"/>
  <c r="F2933" i="11"/>
  <c r="E2934" i="11"/>
  <c r="F2934" i="11"/>
  <c r="E2935" i="11"/>
  <c r="F2935" i="11"/>
  <c r="E2936" i="11"/>
  <c r="F2936" i="11"/>
  <c r="E2937" i="11"/>
  <c r="F2937" i="11"/>
  <c r="E2938" i="11"/>
  <c r="F2938" i="11"/>
  <c r="E2939" i="11"/>
  <c r="F2939" i="11"/>
  <c r="E2940" i="11"/>
  <c r="F2940" i="11"/>
  <c r="E2941" i="11"/>
  <c r="F2941" i="11"/>
  <c r="E2942" i="11"/>
  <c r="F2942" i="11"/>
  <c r="E2943" i="11"/>
  <c r="F2943" i="11"/>
  <c r="E2944" i="11"/>
  <c r="F2944" i="11"/>
  <c r="E2945" i="11"/>
  <c r="F2945" i="11"/>
  <c r="E2946" i="11"/>
  <c r="F2946" i="11"/>
  <c r="E2947" i="11"/>
  <c r="F2947" i="11"/>
  <c r="E2948" i="11"/>
  <c r="F2948" i="11"/>
  <c r="E2949" i="11"/>
  <c r="F2949" i="11"/>
  <c r="E2950" i="11"/>
  <c r="F2950" i="11"/>
  <c r="E2951" i="11"/>
  <c r="F2951" i="11"/>
  <c r="E2952" i="11"/>
  <c r="F2952" i="11"/>
  <c r="E2953" i="11"/>
  <c r="F2953" i="11"/>
  <c r="E2954" i="11"/>
  <c r="F2954" i="11"/>
  <c r="E2955" i="11"/>
  <c r="F2955" i="11"/>
  <c r="E2956" i="11"/>
  <c r="F2956" i="11"/>
  <c r="E2957" i="11"/>
  <c r="F2957" i="11"/>
  <c r="E2958" i="11"/>
  <c r="F2958" i="11"/>
  <c r="E2959" i="11"/>
  <c r="F2959" i="11"/>
  <c r="E2960" i="11"/>
  <c r="F2960" i="11"/>
  <c r="E2961" i="11"/>
  <c r="F2961" i="11"/>
  <c r="E2962" i="11"/>
  <c r="F2962" i="11"/>
  <c r="E2963" i="11"/>
  <c r="F2963" i="11"/>
  <c r="E2964" i="11"/>
  <c r="F2964" i="11"/>
  <c r="E2965" i="11"/>
  <c r="F2965" i="11"/>
  <c r="E2966" i="11"/>
  <c r="F2966" i="11"/>
  <c r="E2967" i="11"/>
  <c r="F2967" i="11"/>
  <c r="E2968" i="11"/>
  <c r="F2968" i="11"/>
  <c r="E2969" i="11"/>
  <c r="F2969" i="11"/>
  <c r="E2970" i="11"/>
  <c r="F2970" i="11"/>
  <c r="E2971" i="11"/>
  <c r="F2971" i="11"/>
  <c r="E2972" i="11"/>
  <c r="F2972" i="11"/>
  <c r="E2973" i="11"/>
  <c r="F2973" i="11"/>
  <c r="E2974" i="11"/>
  <c r="F2974" i="11"/>
  <c r="E2975" i="11"/>
  <c r="F2975" i="11"/>
  <c r="E2976" i="11"/>
  <c r="F2976" i="11"/>
  <c r="E2977" i="11"/>
  <c r="F2977" i="11"/>
  <c r="E2978" i="11"/>
  <c r="F2978" i="11"/>
  <c r="E2979" i="11"/>
  <c r="F2979" i="11"/>
  <c r="E2980" i="11"/>
  <c r="F2980" i="11"/>
  <c r="E2981" i="11"/>
  <c r="F2981" i="11"/>
  <c r="E2982" i="11"/>
  <c r="F2982" i="11"/>
  <c r="E2983" i="11"/>
  <c r="F2983" i="11"/>
  <c r="E2984" i="11"/>
  <c r="F2984" i="11"/>
  <c r="E2985" i="11"/>
  <c r="F2985" i="11"/>
  <c r="E2986" i="11"/>
  <c r="F2986" i="11"/>
  <c r="E2987" i="11"/>
  <c r="F2987" i="11"/>
  <c r="E2988" i="11"/>
  <c r="F2988" i="11"/>
  <c r="E2989" i="11"/>
  <c r="F2989" i="11"/>
  <c r="E2990" i="11"/>
  <c r="F2990" i="11"/>
  <c r="E2991" i="11"/>
  <c r="F2991" i="11"/>
  <c r="E2992" i="11"/>
  <c r="F2992" i="11"/>
  <c r="E2993" i="11"/>
  <c r="F2993" i="11"/>
  <c r="E2994" i="11"/>
  <c r="F2994" i="11"/>
  <c r="E2995" i="11"/>
  <c r="F2995" i="11"/>
  <c r="E2996" i="11"/>
  <c r="F2996" i="11"/>
  <c r="E2997" i="11"/>
  <c r="F2997" i="11"/>
  <c r="E2998" i="11"/>
  <c r="F2998" i="11"/>
  <c r="E2999" i="11"/>
  <c r="F2999" i="11"/>
  <c r="E3000" i="11"/>
  <c r="F3000" i="11"/>
  <c r="E3001" i="11"/>
  <c r="F3001" i="11"/>
  <c r="E3002" i="11"/>
  <c r="F3002" i="11"/>
  <c r="E3003" i="11"/>
  <c r="F3003" i="11"/>
  <c r="E3004" i="11"/>
  <c r="F3004" i="11"/>
  <c r="E3005" i="11"/>
  <c r="F3005" i="11"/>
  <c r="E3006" i="11"/>
  <c r="F3006" i="11"/>
  <c r="E3007" i="11"/>
  <c r="F3007" i="11"/>
  <c r="E3008" i="11"/>
  <c r="F3008" i="11"/>
  <c r="E3009" i="11"/>
  <c r="F3009" i="11"/>
  <c r="E3010" i="11"/>
  <c r="F3010" i="11"/>
  <c r="E3011" i="11"/>
  <c r="F3011" i="11"/>
  <c r="E3012" i="11"/>
  <c r="F3012" i="11"/>
  <c r="E3013" i="11"/>
  <c r="F3013" i="11"/>
  <c r="E3014" i="11"/>
  <c r="F3014" i="11"/>
  <c r="E3015" i="11"/>
  <c r="F3015" i="11"/>
  <c r="E3016" i="11"/>
  <c r="F3016" i="11"/>
  <c r="E3017" i="11"/>
  <c r="F3017" i="11"/>
  <c r="E3018" i="11"/>
  <c r="F3018" i="11"/>
  <c r="E3019" i="11"/>
  <c r="F3019" i="11"/>
  <c r="E3020" i="11"/>
  <c r="F3020" i="11"/>
  <c r="E3021" i="11"/>
  <c r="F3021" i="11"/>
  <c r="E3022" i="11"/>
  <c r="F3022" i="11"/>
  <c r="E3023" i="11"/>
  <c r="F3023" i="11"/>
  <c r="E3024" i="11"/>
  <c r="F3024" i="11"/>
  <c r="E3025" i="11"/>
  <c r="F3025" i="11"/>
  <c r="E3026" i="11"/>
  <c r="F3026" i="11"/>
  <c r="E3027" i="11"/>
  <c r="F3027" i="11"/>
  <c r="E3028" i="11"/>
  <c r="F3028" i="11"/>
  <c r="E3029" i="11"/>
  <c r="F3029" i="11"/>
  <c r="E3030" i="11"/>
  <c r="F3030" i="11"/>
  <c r="E3031" i="11"/>
  <c r="F3031" i="11"/>
  <c r="E3032" i="11"/>
  <c r="F3032" i="11"/>
  <c r="E3033" i="11"/>
  <c r="F3033" i="11"/>
  <c r="E3034" i="11"/>
  <c r="F3034" i="11"/>
  <c r="E3035" i="11"/>
  <c r="F3035" i="11"/>
  <c r="E3036" i="11"/>
  <c r="F3036" i="11"/>
  <c r="E3037" i="11"/>
  <c r="F3037" i="11"/>
  <c r="E3038" i="11"/>
  <c r="F3038" i="11"/>
  <c r="E3039" i="11"/>
  <c r="F3039" i="11"/>
  <c r="E3040" i="11"/>
  <c r="F3040" i="11"/>
  <c r="E3041" i="11"/>
  <c r="F3041" i="11"/>
  <c r="E3042" i="11"/>
  <c r="F3042" i="11"/>
  <c r="E3043" i="11"/>
  <c r="F3043" i="11"/>
  <c r="E3044" i="11"/>
  <c r="F3044" i="11"/>
  <c r="E3045" i="11"/>
  <c r="F3045" i="11"/>
  <c r="E3046" i="11"/>
  <c r="F3046" i="11"/>
  <c r="E3047" i="11"/>
  <c r="F3047" i="11"/>
  <c r="E3048" i="11"/>
  <c r="F3048" i="11"/>
  <c r="E3049" i="11"/>
  <c r="F3049" i="11"/>
  <c r="E3050" i="11"/>
  <c r="F3050" i="11"/>
  <c r="E3051" i="11"/>
  <c r="F3051" i="11"/>
  <c r="E3052" i="11"/>
  <c r="F3052" i="11"/>
  <c r="E3053" i="11"/>
  <c r="F3053" i="11"/>
  <c r="E3054" i="11"/>
  <c r="F3054" i="11"/>
  <c r="E3055" i="11"/>
  <c r="F3055" i="11"/>
  <c r="E3056" i="11"/>
  <c r="F3056" i="11"/>
  <c r="E3057" i="11"/>
  <c r="F3057" i="11"/>
  <c r="E3058" i="11"/>
  <c r="F3058" i="11"/>
  <c r="E3059" i="11"/>
  <c r="F3059" i="11"/>
  <c r="E3060" i="11"/>
  <c r="F3060" i="11"/>
  <c r="E3061" i="11"/>
  <c r="F3061" i="11"/>
  <c r="E3062" i="11"/>
  <c r="F3062" i="11"/>
  <c r="E3063" i="11"/>
  <c r="F3063" i="11"/>
  <c r="E3064" i="11"/>
  <c r="F3064" i="11"/>
  <c r="E3065" i="11"/>
  <c r="F3065" i="11"/>
  <c r="E3066" i="11"/>
  <c r="F3066" i="11"/>
  <c r="E3067" i="11"/>
  <c r="F3067" i="11"/>
  <c r="E3068" i="11"/>
  <c r="F3068" i="11"/>
  <c r="E3069" i="11"/>
  <c r="F3069" i="11"/>
  <c r="E3070" i="11"/>
  <c r="F3070" i="11"/>
  <c r="E3071" i="11"/>
  <c r="F3071" i="11"/>
  <c r="E3072" i="11"/>
  <c r="F3072" i="11"/>
  <c r="E3073" i="11"/>
  <c r="F3073" i="11"/>
  <c r="E3074" i="11"/>
  <c r="F3074" i="11"/>
  <c r="E3075" i="11"/>
  <c r="F3075" i="11"/>
  <c r="E3076" i="11"/>
  <c r="F3076" i="11"/>
  <c r="E3077" i="11"/>
  <c r="F3077" i="11"/>
  <c r="E3078" i="11"/>
  <c r="F3078" i="11"/>
  <c r="E3079" i="11"/>
  <c r="F3079" i="11"/>
  <c r="E3080" i="11"/>
  <c r="F3080" i="11"/>
  <c r="E3081" i="11"/>
  <c r="F3081" i="11"/>
  <c r="E3082" i="11"/>
  <c r="F3082" i="11"/>
  <c r="E3083" i="11"/>
  <c r="F3083" i="11"/>
  <c r="E3084" i="11"/>
  <c r="F3084" i="11"/>
  <c r="E3085" i="11"/>
  <c r="F3085" i="11"/>
  <c r="E3086" i="11"/>
  <c r="F3086" i="11"/>
  <c r="E3087" i="11"/>
  <c r="F3087" i="11"/>
  <c r="E3088" i="11"/>
  <c r="F3088" i="11"/>
  <c r="E3089" i="11"/>
  <c r="F3089" i="11"/>
  <c r="E3090" i="11"/>
  <c r="F3090" i="11"/>
  <c r="E3091" i="11"/>
  <c r="F3091" i="11"/>
  <c r="E3092" i="11"/>
  <c r="F3092" i="11"/>
  <c r="E3093" i="11"/>
  <c r="F3093" i="11"/>
  <c r="E3094" i="11"/>
  <c r="F3094" i="11"/>
  <c r="E3095" i="11"/>
  <c r="F3095" i="11"/>
  <c r="E3096" i="11"/>
  <c r="F3096" i="11"/>
  <c r="E3097" i="11"/>
  <c r="F3097" i="11"/>
  <c r="E3098" i="11"/>
  <c r="F3098" i="11"/>
  <c r="E3099" i="11"/>
  <c r="F3099" i="11"/>
  <c r="E3100" i="11"/>
  <c r="F3100" i="11"/>
  <c r="E3101" i="11"/>
  <c r="F3101" i="11"/>
  <c r="E3102" i="11"/>
  <c r="F3102" i="11"/>
  <c r="E3103" i="11"/>
  <c r="F3103" i="11"/>
  <c r="E3104" i="11"/>
  <c r="F3104" i="11"/>
  <c r="E3105" i="11"/>
  <c r="F3105" i="11"/>
  <c r="E3106" i="11"/>
  <c r="F3106" i="11"/>
  <c r="E3107" i="11"/>
  <c r="F3107" i="11"/>
  <c r="E3108" i="11"/>
  <c r="F3108" i="11"/>
  <c r="E3109" i="11"/>
  <c r="F3109" i="11"/>
  <c r="E3110" i="11"/>
  <c r="F3110" i="11"/>
  <c r="E3111" i="11"/>
  <c r="F3111" i="11"/>
  <c r="E3112" i="11"/>
  <c r="F3112" i="11"/>
  <c r="E3113" i="11"/>
  <c r="F3113" i="11"/>
  <c r="E3114" i="11"/>
  <c r="F3114" i="11"/>
  <c r="E3115" i="11"/>
  <c r="F3115" i="11"/>
  <c r="E3116" i="11"/>
  <c r="F3116" i="11"/>
  <c r="E3117" i="11"/>
  <c r="F3117" i="11"/>
  <c r="E3118" i="11"/>
  <c r="F3118" i="11"/>
  <c r="E3119" i="11"/>
  <c r="F3119" i="11"/>
  <c r="E3120" i="11"/>
  <c r="F3120" i="11"/>
  <c r="E3121" i="11"/>
  <c r="F3121" i="11"/>
  <c r="E3122" i="11"/>
  <c r="F3122" i="11"/>
  <c r="E3123" i="11"/>
  <c r="F3123" i="11"/>
  <c r="E3124" i="11"/>
  <c r="F3124" i="11"/>
  <c r="E3125" i="11"/>
  <c r="F3125" i="11"/>
  <c r="E3126" i="11"/>
  <c r="F3126" i="11"/>
  <c r="E3127" i="11"/>
  <c r="F3127" i="11"/>
  <c r="E3128" i="11"/>
  <c r="F3128" i="11"/>
  <c r="E3129" i="11"/>
  <c r="F3129" i="11"/>
  <c r="E3130" i="11"/>
  <c r="F3130" i="11"/>
  <c r="E3131" i="11"/>
  <c r="F3131" i="11"/>
  <c r="E3132" i="11"/>
  <c r="F3132" i="11"/>
  <c r="E3133" i="11"/>
  <c r="F3133" i="11"/>
  <c r="E3134" i="11"/>
  <c r="F3134" i="11"/>
  <c r="E3135" i="11"/>
  <c r="F3135" i="11"/>
  <c r="E3136" i="11"/>
  <c r="F3136" i="11"/>
  <c r="E3137" i="11"/>
  <c r="F3137" i="11"/>
  <c r="E3138" i="11"/>
  <c r="F3138" i="11"/>
  <c r="E3139" i="11"/>
  <c r="F3139" i="11"/>
  <c r="E3140" i="11"/>
  <c r="F3140" i="11"/>
  <c r="E3141" i="11"/>
  <c r="F3141" i="11"/>
  <c r="E3142" i="11"/>
  <c r="F3142" i="11"/>
  <c r="E3143" i="11"/>
  <c r="F3143" i="11"/>
  <c r="E3144" i="11"/>
  <c r="F3144" i="11"/>
  <c r="E3145" i="11"/>
  <c r="F3145" i="11"/>
  <c r="E3146" i="11"/>
  <c r="F3146" i="11"/>
  <c r="E3147" i="11"/>
  <c r="F3147" i="11"/>
  <c r="E3148" i="11"/>
  <c r="F3148" i="11"/>
  <c r="E3149" i="11"/>
  <c r="F3149" i="11"/>
  <c r="E3150" i="11"/>
  <c r="F3150" i="11"/>
  <c r="E3151" i="11"/>
  <c r="F3151" i="11"/>
  <c r="E3152" i="11"/>
  <c r="F3152" i="11"/>
  <c r="E3153" i="11"/>
  <c r="F3153" i="11"/>
  <c r="E3154" i="11"/>
  <c r="F3154" i="11"/>
  <c r="E3155" i="11"/>
  <c r="F3155" i="11"/>
  <c r="E3156" i="11"/>
  <c r="F3156" i="11"/>
  <c r="E3157" i="11"/>
  <c r="F3157" i="11"/>
  <c r="E3158" i="11"/>
  <c r="F3158" i="11"/>
  <c r="E3159" i="11"/>
  <c r="F3159" i="11"/>
  <c r="E3160" i="11"/>
  <c r="F3160" i="11"/>
  <c r="E3161" i="11"/>
  <c r="F3161" i="11"/>
  <c r="E3162" i="11"/>
  <c r="F3162" i="11"/>
  <c r="E3163" i="11"/>
  <c r="F3163" i="11"/>
  <c r="E3164" i="11"/>
  <c r="F3164" i="11"/>
  <c r="E3165" i="11"/>
  <c r="F3165" i="11"/>
  <c r="E3166" i="11"/>
  <c r="F3166" i="11"/>
  <c r="E3167" i="11"/>
  <c r="F3167" i="11"/>
  <c r="E3168" i="11"/>
  <c r="F3168" i="11"/>
  <c r="E3169" i="11"/>
  <c r="F3169" i="11"/>
  <c r="E3170" i="11"/>
  <c r="F3170" i="11"/>
  <c r="E3171" i="11"/>
  <c r="F3171" i="11"/>
  <c r="E3172" i="11"/>
  <c r="F3172" i="11"/>
  <c r="E3173" i="11"/>
  <c r="F3173" i="11"/>
  <c r="E3174" i="11"/>
  <c r="F3174" i="11"/>
  <c r="E3175" i="11"/>
  <c r="F3175" i="11"/>
  <c r="E3176" i="11"/>
  <c r="F3176" i="11"/>
  <c r="E3177" i="11"/>
  <c r="F3177" i="11"/>
  <c r="E3178" i="11"/>
  <c r="F3178" i="11"/>
  <c r="E3179" i="11"/>
  <c r="F3179" i="11"/>
  <c r="E3180" i="11"/>
  <c r="F3180" i="11"/>
  <c r="E3181" i="11"/>
  <c r="F3181" i="11"/>
  <c r="E3182" i="11"/>
  <c r="F3182" i="11"/>
  <c r="E3183" i="11"/>
  <c r="F3183" i="11"/>
  <c r="E3184" i="11"/>
  <c r="F3184" i="11"/>
  <c r="E3185" i="11"/>
  <c r="F3185" i="11"/>
  <c r="E3186" i="11"/>
  <c r="F3186" i="11"/>
  <c r="E3187" i="11"/>
  <c r="F3187" i="11"/>
  <c r="E3188" i="11"/>
  <c r="F3188" i="11"/>
  <c r="E3189" i="11"/>
  <c r="F3189" i="11"/>
  <c r="E3190" i="11"/>
  <c r="F3190" i="11"/>
  <c r="E3191" i="11"/>
  <c r="F3191" i="11"/>
  <c r="E3192" i="11"/>
  <c r="F3192" i="11"/>
  <c r="E3193" i="11"/>
  <c r="F3193" i="11"/>
  <c r="E3194" i="11"/>
  <c r="F3194" i="11"/>
  <c r="E3195" i="11"/>
  <c r="F3195" i="11"/>
  <c r="E3196" i="11"/>
  <c r="F3196" i="11"/>
  <c r="E3197" i="11"/>
  <c r="F3197" i="11"/>
  <c r="E3198" i="11"/>
  <c r="F3198" i="11"/>
  <c r="E3199" i="11"/>
  <c r="F3199" i="11"/>
  <c r="E3200" i="11"/>
  <c r="F3200" i="11"/>
  <c r="E3201" i="11"/>
  <c r="F3201" i="11"/>
  <c r="E3202" i="11"/>
  <c r="F3202" i="11"/>
  <c r="E3203" i="11"/>
  <c r="F3203" i="11"/>
  <c r="E3204" i="11"/>
  <c r="F3204" i="11"/>
  <c r="E3205" i="11"/>
  <c r="F3205" i="11"/>
  <c r="E3206" i="11"/>
  <c r="F3206" i="11"/>
  <c r="E3207" i="11"/>
  <c r="F3207" i="11"/>
  <c r="E3208" i="11"/>
  <c r="F3208" i="11"/>
  <c r="E3209" i="11"/>
  <c r="F3209" i="11"/>
  <c r="E3210" i="11"/>
  <c r="F3210" i="11"/>
  <c r="E3211" i="11"/>
  <c r="F3211" i="11"/>
  <c r="E3212" i="11"/>
  <c r="F3212" i="11"/>
  <c r="E3213" i="11"/>
  <c r="F3213" i="11"/>
  <c r="E3214" i="11"/>
  <c r="F3214" i="11"/>
  <c r="E3215" i="11"/>
  <c r="F3215" i="11"/>
  <c r="E3216" i="11"/>
  <c r="F3216" i="11"/>
  <c r="E3217" i="11"/>
  <c r="F3217" i="11"/>
  <c r="E3218" i="11"/>
  <c r="F3218" i="11"/>
  <c r="E3219" i="11"/>
  <c r="F3219" i="11"/>
  <c r="E3220" i="11"/>
  <c r="F3220" i="11"/>
  <c r="E3221" i="11"/>
  <c r="F3221" i="11"/>
  <c r="E3222" i="11"/>
  <c r="F3222" i="11"/>
  <c r="E3223" i="11"/>
  <c r="F3223" i="11"/>
  <c r="E3224" i="11"/>
  <c r="F3224" i="11"/>
  <c r="E3225" i="11"/>
  <c r="F3225" i="11"/>
  <c r="E3226" i="11"/>
  <c r="F3226" i="11"/>
  <c r="E3227" i="11"/>
  <c r="F3227" i="11"/>
  <c r="E3228" i="11"/>
  <c r="F3228" i="11"/>
  <c r="E3229" i="11"/>
  <c r="F3229" i="11"/>
  <c r="E3230" i="11"/>
  <c r="F3230" i="11"/>
  <c r="E3231" i="11"/>
  <c r="F3231" i="11"/>
  <c r="E3232" i="11"/>
  <c r="F3232" i="11"/>
  <c r="E3233" i="11"/>
  <c r="F3233" i="11"/>
  <c r="E3234" i="11"/>
  <c r="F3234" i="11"/>
  <c r="E3235" i="11"/>
  <c r="F3235" i="11"/>
  <c r="E3236" i="11"/>
  <c r="F3236" i="11"/>
  <c r="E3237" i="11"/>
  <c r="F3237" i="11"/>
  <c r="E3238" i="11"/>
  <c r="F3238" i="11"/>
  <c r="E3239" i="11"/>
  <c r="F3239" i="11"/>
  <c r="E3240" i="11"/>
  <c r="F3240" i="11"/>
  <c r="E3241" i="11"/>
  <c r="F3241" i="11"/>
  <c r="E3242" i="11"/>
  <c r="F3242" i="11"/>
  <c r="E3243" i="11"/>
  <c r="F3243" i="11"/>
  <c r="E3244" i="11"/>
  <c r="F3244" i="11"/>
  <c r="E3245" i="11"/>
  <c r="F3245" i="11"/>
  <c r="E3246" i="11"/>
  <c r="F3246" i="11"/>
  <c r="E3247" i="11"/>
  <c r="F3247" i="11"/>
  <c r="E3248" i="11"/>
  <c r="F3248" i="11"/>
  <c r="E3249" i="11"/>
  <c r="F3249" i="11"/>
  <c r="E3250" i="11"/>
  <c r="F3250" i="11"/>
  <c r="E3251" i="11"/>
  <c r="F3251" i="11"/>
  <c r="E3252" i="11"/>
  <c r="F3252" i="11"/>
  <c r="E3253" i="11"/>
  <c r="F3253" i="11"/>
  <c r="E3254" i="11"/>
  <c r="F3254" i="11"/>
  <c r="E3255" i="11"/>
  <c r="F3255" i="11"/>
  <c r="E3256" i="11"/>
  <c r="F3256" i="11"/>
  <c r="E3257" i="11"/>
  <c r="F3257" i="11"/>
  <c r="E3258" i="11"/>
  <c r="F3258" i="11"/>
  <c r="E3259" i="11"/>
  <c r="F3259" i="11"/>
  <c r="E3260" i="11"/>
  <c r="F3260" i="11"/>
  <c r="E3261" i="11"/>
  <c r="F3261" i="11"/>
  <c r="E3262" i="11"/>
  <c r="F3262" i="11"/>
  <c r="E3263" i="11"/>
  <c r="F3263" i="11"/>
  <c r="E3264" i="11"/>
  <c r="F3264" i="11"/>
  <c r="E3265" i="11"/>
  <c r="F3265" i="11"/>
  <c r="E3266" i="11"/>
  <c r="F3266" i="11"/>
  <c r="E3267" i="11"/>
  <c r="F3267" i="11"/>
  <c r="E3268" i="11"/>
  <c r="F3268" i="11"/>
  <c r="E3269" i="11"/>
  <c r="F3269" i="11"/>
  <c r="E3270" i="11"/>
  <c r="F3270" i="11"/>
  <c r="E3271" i="11"/>
  <c r="F3271" i="11"/>
  <c r="E3272" i="11"/>
  <c r="F3272" i="11"/>
  <c r="E3273" i="11"/>
  <c r="F3273" i="11"/>
  <c r="E3274" i="11"/>
  <c r="F3274" i="11"/>
  <c r="E3275" i="11"/>
  <c r="F3275" i="11"/>
  <c r="E3276" i="11"/>
  <c r="F3276" i="11"/>
  <c r="E3277" i="11"/>
  <c r="F3277" i="11"/>
  <c r="E3278" i="11"/>
  <c r="F3278" i="11"/>
  <c r="E3279" i="11"/>
  <c r="F3279" i="11"/>
  <c r="E3280" i="11"/>
  <c r="F3280" i="11"/>
  <c r="E3281" i="11"/>
  <c r="F3281" i="11"/>
  <c r="E3282" i="11"/>
  <c r="F3282" i="11"/>
  <c r="E3283" i="11"/>
  <c r="F3283" i="11"/>
  <c r="E3284" i="11"/>
  <c r="F3284" i="11"/>
  <c r="E3285" i="11"/>
  <c r="F3285" i="11"/>
  <c r="E3286" i="11"/>
  <c r="F3286" i="11"/>
  <c r="E3287" i="11"/>
  <c r="F3287" i="11"/>
  <c r="E3288" i="11"/>
  <c r="F3288" i="11"/>
  <c r="E3289" i="11"/>
  <c r="F3289" i="11"/>
  <c r="E3290" i="11"/>
  <c r="F3290" i="11"/>
  <c r="E3291" i="11"/>
  <c r="F3291" i="11"/>
  <c r="E3292" i="11"/>
  <c r="F3292" i="11"/>
  <c r="E3293" i="11"/>
  <c r="F3293" i="11"/>
  <c r="E3294" i="11"/>
  <c r="F3294" i="11"/>
  <c r="E3295" i="11"/>
  <c r="F3295" i="11"/>
  <c r="E3296" i="11"/>
  <c r="F3296" i="11"/>
  <c r="E3297" i="11"/>
  <c r="F3297" i="11"/>
  <c r="E3298" i="11"/>
  <c r="F3298" i="11"/>
  <c r="E3299" i="11"/>
  <c r="F3299" i="11"/>
  <c r="E3300" i="11"/>
  <c r="F3300" i="11"/>
  <c r="E3301" i="11"/>
  <c r="F3301" i="11"/>
  <c r="E3302" i="11"/>
  <c r="F3302" i="11"/>
  <c r="E3303" i="11"/>
  <c r="F3303" i="11"/>
  <c r="E3304" i="11"/>
  <c r="F3304" i="11"/>
  <c r="E3305" i="11"/>
  <c r="F3305" i="11"/>
  <c r="E3306" i="11"/>
  <c r="F3306" i="11"/>
  <c r="E3307" i="11"/>
  <c r="F3307" i="11"/>
  <c r="E3308" i="11"/>
  <c r="F3308" i="11"/>
  <c r="E3309" i="11"/>
  <c r="F3309" i="11"/>
  <c r="E3310" i="11"/>
  <c r="F3310" i="11"/>
  <c r="E3311" i="11"/>
  <c r="F3311" i="11"/>
  <c r="E3312" i="11"/>
  <c r="F3312" i="11"/>
  <c r="E3313" i="11"/>
  <c r="F3313" i="11"/>
  <c r="E3314" i="11"/>
  <c r="F3314" i="11"/>
  <c r="E3315" i="11"/>
  <c r="F3315" i="11"/>
  <c r="E3316" i="11"/>
  <c r="F3316" i="11"/>
  <c r="E3317" i="11"/>
  <c r="F3317" i="11"/>
  <c r="E3318" i="11"/>
  <c r="F3318" i="11"/>
  <c r="E3319" i="11"/>
  <c r="F3319" i="11"/>
  <c r="E3320" i="11"/>
  <c r="F3320" i="11"/>
  <c r="E3321" i="11"/>
  <c r="F3321" i="11"/>
  <c r="E3322" i="11"/>
  <c r="F3322" i="11"/>
  <c r="E3323" i="11"/>
  <c r="F3323" i="11"/>
  <c r="E3324" i="11"/>
  <c r="F3324" i="11"/>
  <c r="E3325" i="11"/>
  <c r="F3325" i="11"/>
  <c r="E3326" i="11"/>
  <c r="F3326" i="11"/>
  <c r="E3327" i="11"/>
  <c r="F3327" i="11"/>
  <c r="E3328" i="11"/>
  <c r="F3328" i="11"/>
  <c r="E3329" i="11"/>
  <c r="F3329" i="11"/>
  <c r="E3330" i="11"/>
  <c r="F3330" i="11"/>
  <c r="E3331" i="11"/>
  <c r="F3331" i="11"/>
  <c r="E3332" i="11"/>
  <c r="F3332" i="11"/>
  <c r="E3333" i="11"/>
  <c r="F3333" i="11"/>
  <c r="E3334" i="11"/>
  <c r="F3334" i="11"/>
  <c r="E3335" i="11"/>
  <c r="F3335" i="11"/>
  <c r="E3336" i="11"/>
  <c r="F3336" i="11"/>
  <c r="E3337" i="11"/>
  <c r="F3337" i="11"/>
  <c r="E3338" i="11"/>
  <c r="F3338" i="11"/>
  <c r="E3339" i="11"/>
  <c r="F3339" i="11"/>
  <c r="E3340" i="11"/>
  <c r="F3340" i="11"/>
  <c r="E3341" i="11"/>
  <c r="F3341" i="11"/>
  <c r="E3342" i="11"/>
  <c r="F3342" i="11"/>
  <c r="E3343" i="11"/>
  <c r="F3343" i="11"/>
  <c r="E3344" i="11"/>
  <c r="F3344" i="11"/>
  <c r="E3345" i="11"/>
  <c r="F3345" i="11"/>
  <c r="E3346" i="11"/>
  <c r="F3346" i="11"/>
  <c r="E3347" i="11"/>
  <c r="F3347" i="11"/>
  <c r="E3348" i="11"/>
  <c r="F3348" i="11"/>
  <c r="E3349" i="11"/>
  <c r="F3349" i="11"/>
  <c r="E3350" i="11"/>
  <c r="F3350" i="11"/>
  <c r="E3351" i="11"/>
  <c r="F3351" i="11"/>
  <c r="E3352" i="11"/>
  <c r="F3352" i="11"/>
  <c r="E3353" i="11"/>
  <c r="F3353" i="11"/>
  <c r="E3354" i="11"/>
  <c r="F3354" i="11"/>
  <c r="E3355" i="11"/>
  <c r="F3355" i="11"/>
  <c r="E3356" i="11"/>
  <c r="F3356" i="11"/>
  <c r="E3357" i="11"/>
  <c r="F3357" i="11"/>
  <c r="E3358" i="11"/>
  <c r="F3358" i="11"/>
  <c r="E3359" i="11"/>
  <c r="F3359" i="11"/>
  <c r="E3360" i="11"/>
  <c r="F3360" i="11"/>
  <c r="E3361" i="11"/>
  <c r="F3361" i="11"/>
  <c r="E3362" i="11"/>
  <c r="F3362" i="11"/>
  <c r="E3363" i="11"/>
  <c r="F3363" i="11"/>
  <c r="E3364" i="11"/>
  <c r="F3364" i="11"/>
  <c r="E3365" i="11"/>
  <c r="F3365" i="11"/>
  <c r="E3366" i="11"/>
  <c r="F3366" i="11"/>
  <c r="E3367" i="11"/>
  <c r="F3367" i="11"/>
  <c r="E3368" i="11"/>
  <c r="F3368" i="11"/>
  <c r="E3369" i="11"/>
  <c r="F3369" i="11"/>
  <c r="E3370" i="11"/>
  <c r="F3370" i="11"/>
  <c r="E3371" i="11"/>
  <c r="F3371" i="11"/>
  <c r="E3372" i="11"/>
  <c r="F3372" i="11"/>
  <c r="E3373" i="11"/>
  <c r="F3373" i="11"/>
  <c r="E3374" i="11"/>
  <c r="F3374" i="11"/>
  <c r="E3375" i="11"/>
  <c r="F3375" i="11"/>
  <c r="E3376" i="11"/>
  <c r="F3376" i="11"/>
  <c r="E3377" i="11"/>
  <c r="F3377" i="11"/>
  <c r="E3378" i="11"/>
  <c r="F3378" i="11"/>
  <c r="E3379" i="11"/>
  <c r="F3379" i="11"/>
  <c r="E3380" i="11"/>
  <c r="F3380" i="11"/>
  <c r="E3381" i="11"/>
  <c r="F3381" i="11"/>
  <c r="E3382" i="11"/>
  <c r="F3382" i="11"/>
  <c r="E3383" i="11"/>
  <c r="F3383" i="11"/>
  <c r="E3384" i="11"/>
  <c r="F3384" i="11"/>
  <c r="E3385" i="11"/>
  <c r="F3385" i="11"/>
  <c r="E3386" i="11"/>
  <c r="F3386" i="11"/>
  <c r="E3387" i="11"/>
  <c r="F3387" i="11"/>
  <c r="E3388" i="11"/>
  <c r="F3388" i="11"/>
  <c r="E3389" i="11"/>
  <c r="F3389" i="11"/>
  <c r="E3390" i="11"/>
  <c r="F3390" i="11"/>
  <c r="E3391" i="11"/>
  <c r="F3391" i="11"/>
  <c r="E3392" i="11"/>
  <c r="F3392" i="11"/>
  <c r="E3393" i="11"/>
  <c r="F3393" i="11"/>
  <c r="E3394" i="11"/>
  <c r="F3394" i="11"/>
  <c r="E3395" i="11"/>
  <c r="F3395" i="11"/>
  <c r="E3396" i="11"/>
  <c r="F3396" i="11"/>
  <c r="E3397" i="11"/>
  <c r="F3397" i="11"/>
  <c r="E3398" i="11"/>
  <c r="F3398" i="11"/>
  <c r="E3399" i="11"/>
  <c r="F3399" i="11"/>
  <c r="E3400" i="11"/>
  <c r="F3400" i="11"/>
  <c r="E3401" i="11"/>
  <c r="F3401" i="11"/>
  <c r="E3402" i="11"/>
  <c r="F3402" i="11"/>
  <c r="E3403" i="11"/>
  <c r="F3403" i="11"/>
  <c r="E3404" i="11"/>
  <c r="F3404" i="11"/>
  <c r="E3405" i="11"/>
  <c r="F3405" i="11"/>
  <c r="E3406" i="11"/>
  <c r="F3406" i="11"/>
  <c r="E3407" i="11"/>
  <c r="F3407" i="11"/>
  <c r="E3408" i="11"/>
  <c r="F3408" i="11"/>
  <c r="E3409" i="11"/>
  <c r="F3409" i="11"/>
  <c r="E3410" i="11"/>
  <c r="F3410" i="11"/>
  <c r="E3411" i="11"/>
  <c r="F3411" i="11"/>
  <c r="E3412" i="11"/>
  <c r="F3412" i="11"/>
  <c r="E3413" i="11"/>
  <c r="F3413" i="11"/>
  <c r="E3414" i="11"/>
  <c r="F3414" i="11"/>
  <c r="E3415" i="11"/>
  <c r="F3415" i="11"/>
  <c r="E3416" i="11"/>
  <c r="F3416" i="11"/>
  <c r="E3417" i="11"/>
  <c r="F3417" i="11"/>
  <c r="E3418" i="11"/>
  <c r="F3418" i="11"/>
  <c r="E3419" i="11"/>
  <c r="F3419" i="11"/>
  <c r="E3420" i="11"/>
  <c r="F3420" i="11"/>
  <c r="E3421" i="11"/>
  <c r="F3421" i="11"/>
  <c r="E3422" i="11"/>
  <c r="F3422" i="11"/>
  <c r="E3423" i="11"/>
  <c r="F3423" i="11"/>
  <c r="E3424" i="11"/>
  <c r="F3424" i="11"/>
  <c r="E3425" i="11"/>
  <c r="F3425" i="11"/>
  <c r="E3426" i="11"/>
  <c r="F3426" i="11"/>
  <c r="E3427" i="11"/>
  <c r="F3427" i="11"/>
  <c r="E3428" i="11"/>
  <c r="F3428" i="11"/>
  <c r="E3429" i="11"/>
  <c r="F3429" i="11"/>
  <c r="E3430" i="11"/>
  <c r="F3430" i="11"/>
  <c r="E3431" i="11"/>
  <c r="F3431" i="11"/>
  <c r="E3432" i="11"/>
  <c r="F3432" i="11"/>
  <c r="E3433" i="11"/>
  <c r="F3433" i="11"/>
  <c r="E3434" i="11"/>
  <c r="F3434" i="11"/>
  <c r="E3435" i="11"/>
  <c r="F3435" i="11"/>
  <c r="E3436" i="11"/>
  <c r="F3436" i="11"/>
  <c r="E3437" i="11"/>
  <c r="F3437" i="11"/>
  <c r="E3438" i="11"/>
  <c r="F3438" i="11"/>
  <c r="E3439" i="11"/>
  <c r="F3439" i="11"/>
  <c r="E3440" i="11"/>
  <c r="F3440" i="11"/>
  <c r="E3441" i="11"/>
  <c r="F3441" i="11"/>
  <c r="E3442" i="11"/>
  <c r="F3442" i="11"/>
  <c r="E3443" i="11"/>
  <c r="F3443" i="11"/>
  <c r="E3444" i="11"/>
  <c r="F3444" i="11"/>
  <c r="E3445" i="11"/>
  <c r="F3445" i="11"/>
  <c r="E3446" i="11"/>
  <c r="F3446" i="11"/>
  <c r="E3447" i="11"/>
  <c r="F3447" i="11"/>
  <c r="E3448" i="11"/>
  <c r="F3448" i="11"/>
  <c r="E3449" i="11"/>
  <c r="F3449" i="11"/>
  <c r="E3450" i="11"/>
  <c r="F3450" i="11"/>
  <c r="E3451" i="11"/>
  <c r="F3451" i="11"/>
  <c r="E3452" i="11"/>
  <c r="F3452" i="11"/>
  <c r="E3453" i="11"/>
  <c r="F3453" i="11"/>
  <c r="E3454" i="11"/>
  <c r="F3454" i="11"/>
  <c r="E3455" i="11"/>
  <c r="F3455" i="11"/>
  <c r="E3456" i="11"/>
  <c r="F3456" i="11"/>
  <c r="E3457" i="11"/>
  <c r="F3457" i="11"/>
  <c r="E3458" i="11"/>
  <c r="F3458" i="11"/>
  <c r="E3459" i="11"/>
  <c r="F3459" i="11"/>
  <c r="E3460" i="11"/>
  <c r="F3460" i="11"/>
  <c r="E3461" i="11"/>
  <c r="F3461" i="11"/>
  <c r="E3462" i="11"/>
  <c r="F3462" i="11"/>
  <c r="E3463" i="11"/>
  <c r="F3463" i="11"/>
  <c r="E3464" i="11"/>
  <c r="F3464" i="11"/>
  <c r="E3465" i="11"/>
  <c r="F3465" i="11"/>
  <c r="E3466" i="11"/>
  <c r="F3466" i="11"/>
  <c r="E3467" i="11"/>
  <c r="F3467" i="11"/>
  <c r="E3468" i="11"/>
  <c r="F3468" i="11"/>
  <c r="E3469" i="11"/>
  <c r="F3469" i="11"/>
  <c r="E3470" i="11"/>
  <c r="F3470" i="11"/>
  <c r="E3471" i="11"/>
  <c r="F3471" i="11"/>
  <c r="E3472" i="11"/>
  <c r="F3472" i="11"/>
  <c r="E3473" i="11"/>
  <c r="F3473" i="11"/>
  <c r="E3474" i="11"/>
  <c r="F3474" i="11"/>
  <c r="E3475" i="11"/>
  <c r="F3475" i="11"/>
  <c r="E3476" i="11"/>
  <c r="F3476" i="11"/>
  <c r="E3477" i="11"/>
  <c r="F3477" i="11"/>
  <c r="E3478" i="11"/>
  <c r="F3478" i="11"/>
  <c r="E3479" i="11"/>
  <c r="F3479" i="11"/>
  <c r="E3480" i="11"/>
  <c r="F3480" i="11"/>
  <c r="E3481" i="11"/>
  <c r="F3481" i="11"/>
  <c r="E3482" i="11"/>
  <c r="F3482" i="11"/>
  <c r="E3483" i="11"/>
  <c r="F3483" i="11"/>
  <c r="E3484" i="11"/>
  <c r="F3484" i="11"/>
  <c r="E3485" i="11"/>
  <c r="F3485" i="11"/>
  <c r="E3486" i="11"/>
  <c r="F3486" i="11"/>
  <c r="E3487" i="11"/>
  <c r="F3487" i="11"/>
  <c r="E3488" i="11"/>
  <c r="F3488" i="11"/>
  <c r="E3489" i="11"/>
  <c r="F3489" i="11"/>
  <c r="E3490" i="11"/>
  <c r="F3490" i="11"/>
  <c r="E3491" i="11"/>
  <c r="F3491" i="11"/>
  <c r="E3492" i="11"/>
  <c r="F3492" i="11"/>
  <c r="E3493" i="11"/>
  <c r="F3493" i="11"/>
  <c r="E3494" i="11"/>
  <c r="F3494" i="11"/>
  <c r="E3495" i="11"/>
  <c r="F3495" i="11"/>
  <c r="E3496" i="11"/>
  <c r="F3496" i="11"/>
  <c r="E3497" i="11"/>
  <c r="F3497" i="11"/>
  <c r="E3498" i="11"/>
  <c r="F3498" i="11"/>
  <c r="E3499" i="11"/>
  <c r="F3499" i="11"/>
  <c r="E3500" i="11"/>
  <c r="F3500" i="11"/>
  <c r="E3501" i="11"/>
  <c r="F3501" i="11"/>
  <c r="E3502" i="11"/>
  <c r="F3502" i="11"/>
  <c r="E3503" i="11"/>
  <c r="F3503" i="11"/>
  <c r="E3504" i="11"/>
  <c r="F3504" i="11"/>
  <c r="E3505" i="11"/>
  <c r="F3505" i="11"/>
  <c r="E3506" i="11"/>
  <c r="F3506" i="11"/>
  <c r="E3507" i="11"/>
  <c r="F3507" i="11"/>
  <c r="E3508" i="11"/>
  <c r="F3508" i="11"/>
  <c r="E3509" i="11"/>
  <c r="F3509" i="11"/>
  <c r="E3510" i="11"/>
  <c r="F3510" i="11"/>
  <c r="E3511" i="11"/>
  <c r="F3511" i="11"/>
  <c r="E3512" i="11"/>
  <c r="F3512" i="11"/>
  <c r="E3513" i="11"/>
  <c r="F3513" i="11"/>
  <c r="E3514" i="11"/>
  <c r="F3514" i="11"/>
  <c r="E3515" i="11"/>
  <c r="F3515" i="11"/>
  <c r="E3516" i="11"/>
  <c r="F3516" i="11"/>
  <c r="E3517" i="11"/>
  <c r="F3517" i="11"/>
  <c r="E3518" i="11"/>
  <c r="F3518" i="11"/>
  <c r="E3519" i="11"/>
  <c r="F3519" i="11"/>
  <c r="E3520" i="11"/>
  <c r="F3520" i="11"/>
  <c r="E3521" i="11"/>
  <c r="F3521" i="11"/>
  <c r="E3522" i="11"/>
  <c r="F3522" i="11"/>
  <c r="E3523" i="11"/>
  <c r="F3523" i="11"/>
  <c r="E3524" i="11"/>
  <c r="F3524" i="11"/>
  <c r="E3525" i="11"/>
  <c r="F3525" i="11"/>
  <c r="E3526" i="11"/>
  <c r="F3526" i="11"/>
  <c r="E3527" i="11"/>
  <c r="F3527" i="11"/>
  <c r="E3528" i="11"/>
  <c r="F3528" i="11"/>
  <c r="E3529" i="11"/>
  <c r="F3529" i="11"/>
  <c r="E3530" i="11"/>
  <c r="F3530" i="11"/>
  <c r="E3531" i="11"/>
  <c r="F3531" i="11"/>
  <c r="E3532" i="11"/>
  <c r="F3532" i="11"/>
  <c r="E3533" i="11"/>
  <c r="F3533" i="11"/>
  <c r="E3534" i="11"/>
  <c r="F3534" i="11"/>
  <c r="E3535" i="11"/>
  <c r="F3535" i="11"/>
  <c r="E3536" i="11"/>
  <c r="F3536" i="11"/>
  <c r="E3537" i="11"/>
  <c r="F3537" i="11"/>
  <c r="E3538" i="11"/>
  <c r="F3538" i="11"/>
  <c r="E3539" i="11"/>
  <c r="F3539" i="11"/>
  <c r="E3540" i="11"/>
  <c r="F3540" i="11"/>
  <c r="E3541" i="11"/>
  <c r="F3541" i="11"/>
  <c r="E3542" i="11"/>
  <c r="F3542" i="11"/>
  <c r="E3543" i="11"/>
  <c r="F3543" i="11"/>
  <c r="E3544" i="11"/>
  <c r="F3544" i="11"/>
  <c r="E3545" i="11"/>
  <c r="F3545" i="11"/>
  <c r="E3546" i="11"/>
  <c r="F3546" i="11"/>
  <c r="E3547" i="11"/>
  <c r="F3547" i="11"/>
  <c r="E3548" i="11"/>
  <c r="F3548" i="11"/>
  <c r="E3549" i="11"/>
  <c r="F3549" i="11"/>
  <c r="E3550" i="11"/>
  <c r="F3550" i="11"/>
  <c r="E3551" i="11"/>
  <c r="F3551" i="11"/>
  <c r="E3552" i="11"/>
  <c r="F3552" i="11"/>
  <c r="E3553" i="11"/>
  <c r="F3553" i="11"/>
  <c r="E3554" i="11"/>
  <c r="F3554" i="11"/>
  <c r="E3555" i="11"/>
  <c r="F3555" i="11"/>
  <c r="E3556" i="11"/>
  <c r="F3556" i="11"/>
  <c r="E3557" i="11"/>
  <c r="F3557" i="11"/>
  <c r="E3558" i="11"/>
  <c r="F3558" i="11"/>
  <c r="E3559" i="11"/>
  <c r="F3559" i="11"/>
  <c r="E3560" i="11"/>
  <c r="F3560" i="11"/>
  <c r="E3561" i="11"/>
  <c r="F3561" i="11"/>
  <c r="E3562" i="11"/>
  <c r="F3562" i="11"/>
  <c r="E3563" i="11"/>
  <c r="F3563" i="11"/>
  <c r="E3564" i="11"/>
  <c r="F3564" i="11"/>
  <c r="E3565" i="11"/>
  <c r="F3565" i="11"/>
  <c r="E3566" i="11"/>
  <c r="F3566" i="11"/>
  <c r="E3567" i="11"/>
  <c r="F3567" i="11"/>
  <c r="E3568" i="11"/>
  <c r="F3568" i="11"/>
  <c r="E3569" i="11"/>
  <c r="F3569" i="11"/>
  <c r="E3570" i="11"/>
  <c r="F3570" i="11"/>
  <c r="E3571" i="11"/>
  <c r="F3571" i="11"/>
  <c r="E3572" i="11"/>
  <c r="F3572" i="11"/>
  <c r="E3573" i="11"/>
  <c r="F3573" i="11"/>
  <c r="E3574" i="11"/>
  <c r="F3574" i="11"/>
  <c r="E3575" i="11"/>
  <c r="F3575" i="11"/>
  <c r="E3576" i="11"/>
  <c r="F3576" i="11"/>
  <c r="E3577" i="11"/>
  <c r="F3577" i="11"/>
  <c r="E3578" i="11"/>
  <c r="F3578" i="11"/>
  <c r="E3579" i="11"/>
  <c r="F3579" i="11"/>
  <c r="E3580" i="11"/>
  <c r="F3580" i="11"/>
  <c r="E3581" i="11"/>
  <c r="F3581" i="11"/>
  <c r="E3582" i="11"/>
  <c r="F3582" i="11"/>
  <c r="E3583" i="11"/>
  <c r="F3583" i="11"/>
  <c r="E3584" i="11"/>
  <c r="F3584" i="11"/>
  <c r="E3585" i="11"/>
  <c r="F3585" i="11"/>
  <c r="E3586" i="11"/>
  <c r="F3586" i="11"/>
  <c r="E3587" i="11"/>
  <c r="F3587" i="11"/>
  <c r="E3588" i="11"/>
  <c r="F3588" i="11"/>
  <c r="E3589" i="11"/>
  <c r="F3589" i="11"/>
  <c r="E3590" i="11"/>
  <c r="F3590" i="11"/>
  <c r="E3591" i="11"/>
  <c r="F3591" i="11"/>
  <c r="E3592" i="11"/>
  <c r="F3592" i="11"/>
  <c r="E3593" i="11"/>
  <c r="F3593" i="11"/>
  <c r="E3594" i="11"/>
  <c r="F3594" i="11"/>
  <c r="E3595" i="11"/>
  <c r="F3595" i="11"/>
  <c r="E3596" i="11"/>
  <c r="F3596" i="11"/>
  <c r="E3597" i="11"/>
  <c r="F3597" i="11"/>
  <c r="E3598" i="11"/>
  <c r="F3598" i="11"/>
  <c r="E3599" i="11"/>
  <c r="F3599" i="11"/>
  <c r="E3600" i="11"/>
  <c r="F3600" i="11"/>
  <c r="E3601" i="11"/>
  <c r="F3601" i="11"/>
  <c r="E3602" i="11"/>
  <c r="F3602" i="11"/>
  <c r="E3603" i="11"/>
  <c r="F3603" i="11"/>
  <c r="E3604" i="11"/>
  <c r="F3604" i="11"/>
  <c r="E3605" i="11"/>
  <c r="F3605" i="11"/>
  <c r="E3606" i="11"/>
  <c r="F3606" i="11"/>
  <c r="E3607" i="11"/>
  <c r="F3607" i="11"/>
  <c r="E3608" i="11"/>
  <c r="F3608" i="11"/>
  <c r="E3609" i="11"/>
  <c r="F3609" i="11"/>
  <c r="E3610" i="11"/>
  <c r="F3610" i="11"/>
  <c r="E3611" i="11"/>
  <c r="F3611" i="11"/>
  <c r="E3612" i="11"/>
  <c r="F3612" i="11"/>
  <c r="E3613" i="11"/>
  <c r="F3613" i="11"/>
  <c r="E3614" i="11"/>
  <c r="F3614" i="11"/>
  <c r="E3615" i="11"/>
  <c r="F3615" i="11"/>
  <c r="E3616" i="11"/>
  <c r="F3616" i="11"/>
  <c r="E3617" i="11"/>
  <c r="F3617" i="11"/>
  <c r="E3618" i="11"/>
  <c r="F3618" i="11"/>
  <c r="E3619" i="11"/>
  <c r="F3619" i="11"/>
  <c r="E3620" i="11"/>
  <c r="F3620" i="11"/>
  <c r="E3621" i="11"/>
  <c r="F3621" i="11"/>
  <c r="E3622" i="11"/>
  <c r="F3622" i="11"/>
  <c r="E3623" i="11"/>
  <c r="F3623" i="11"/>
  <c r="E3624" i="11"/>
  <c r="F3624" i="11"/>
  <c r="E3625" i="11"/>
  <c r="F3625" i="11"/>
  <c r="E3626" i="11"/>
  <c r="F3626" i="11"/>
  <c r="E3627" i="11"/>
  <c r="F3627" i="11"/>
  <c r="E3628" i="11"/>
  <c r="F3628" i="11"/>
  <c r="E3629" i="11"/>
  <c r="F3629" i="11"/>
  <c r="E3630" i="11"/>
  <c r="F3630" i="11"/>
  <c r="E3631" i="11"/>
  <c r="F3631" i="11"/>
  <c r="E3632" i="11"/>
  <c r="F3632" i="11"/>
  <c r="E3633" i="11"/>
  <c r="F3633" i="11"/>
  <c r="E3634" i="11"/>
  <c r="F3634" i="11"/>
  <c r="E3635" i="11"/>
  <c r="F3635" i="11"/>
  <c r="E3636" i="11"/>
  <c r="F3636" i="11"/>
  <c r="E3637" i="11"/>
  <c r="F3637" i="11"/>
  <c r="E3638" i="11"/>
  <c r="F3638" i="11"/>
  <c r="E3639" i="11"/>
  <c r="F3639" i="11"/>
  <c r="E3640" i="11"/>
  <c r="F3640" i="11"/>
  <c r="E3641" i="11"/>
  <c r="F3641" i="11"/>
  <c r="E3642" i="11"/>
  <c r="F3642" i="11"/>
  <c r="E3643" i="11"/>
  <c r="F3643" i="11"/>
  <c r="E3644" i="11"/>
  <c r="F3644" i="11"/>
  <c r="E3645" i="11"/>
  <c r="F3645" i="11"/>
  <c r="E3646" i="11"/>
  <c r="F3646" i="11"/>
  <c r="E3647" i="11"/>
  <c r="F3647" i="11"/>
  <c r="E3648" i="11"/>
  <c r="F3648" i="11"/>
  <c r="E3649" i="11"/>
  <c r="F3649" i="11"/>
  <c r="E3650" i="11"/>
  <c r="F3650" i="11"/>
  <c r="E3651" i="11"/>
  <c r="F3651" i="11"/>
  <c r="E3652" i="11"/>
  <c r="F3652" i="11"/>
  <c r="E3653" i="11"/>
  <c r="F3653" i="11"/>
  <c r="E3654" i="11"/>
  <c r="F3654" i="11"/>
  <c r="E3655" i="11"/>
  <c r="F3655" i="11"/>
  <c r="E3656" i="11"/>
  <c r="F3656" i="11"/>
  <c r="E3657" i="11"/>
  <c r="F3657" i="11"/>
  <c r="E3658" i="11"/>
  <c r="F3658" i="11"/>
  <c r="E3659" i="11"/>
  <c r="F3659" i="11"/>
  <c r="E3660" i="11"/>
  <c r="F3660" i="11"/>
  <c r="E3661" i="11"/>
  <c r="F3661" i="11"/>
  <c r="E3662" i="11"/>
  <c r="F3662" i="11"/>
  <c r="E3663" i="11"/>
  <c r="F3663" i="11"/>
  <c r="E3664" i="11"/>
  <c r="F3664" i="11"/>
  <c r="E3665" i="11"/>
  <c r="F3665" i="11"/>
  <c r="E3666" i="11"/>
  <c r="F3666" i="11"/>
  <c r="E3667" i="11"/>
  <c r="F3667" i="11"/>
  <c r="E3668" i="11"/>
  <c r="F3668" i="11"/>
  <c r="E3669" i="11"/>
  <c r="F3669" i="11"/>
  <c r="E3670" i="11"/>
  <c r="F3670" i="11"/>
  <c r="E3671" i="11"/>
  <c r="F3671" i="11"/>
  <c r="E3672" i="11"/>
  <c r="F3672" i="11"/>
  <c r="E3673" i="11"/>
  <c r="F3673" i="11"/>
  <c r="E3674" i="11"/>
  <c r="F3674" i="11"/>
  <c r="E3675" i="11"/>
  <c r="F3675" i="11"/>
  <c r="E3676" i="11"/>
  <c r="F3676" i="11"/>
  <c r="E3677" i="11"/>
  <c r="F3677" i="11"/>
  <c r="E3678" i="11"/>
  <c r="F3678" i="11"/>
  <c r="E3679" i="11"/>
  <c r="F3679" i="11"/>
  <c r="E3680" i="11"/>
  <c r="F3680" i="11"/>
  <c r="E3681" i="11"/>
  <c r="F3681" i="11"/>
  <c r="E3682" i="11"/>
  <c r="F3682" i="11"/>
  <c r="E3683" i="11"/>
  <c r="F3683" i="11"/>
  <c r="E3684" i="11"/>
  <c r="F3684" i="11"/>
  <c r="E3685" i="11"/>
  <c r="F3685" i="11"/>
  <c r="E3686" i="11"/>
  <c r="F3686" i="11"/>
  <c r="E3687" i="11"/>
  <c r="F3687" i="11"/>
  <c r="E3688" i="11"/>
  <c r="F3688" i="11"/>
  <c r="E3689" i="11"/>
  <c r="F3689" i="11"/>
  <c r="E3690" i="11"/>
  <c r="F3690" i="11"/>
  <c r="E3691" i="11"/>
  <c r="F3691" i="11"/>
  <c r="E3692" i="11"/>
  <c r="F3692" i="11"/>
  <c r="E3693" i="11"/>
  <c r="F3693" i="11"/>
  <c r="E3694" i="11"/>
  <c r="F3694" i="11"/>
  <c r="E3695" i="11"/>
  <c r="F3695" i="11"/>
  <c r="E3696" i="11"/>
  <c r="F3696" i="11"/>
  <c r="E3697" i="11"/>
  <c r="F3697" i="11"/>
  <c r="E3698" i="11"/>
  <c r="F3698" i="11"/>
  <c r="E3699" i="11"/>
  <c r="F3699" i="11"/>
  <c r="E3700" i="11"/>
  <c r="F3700" i="11"/>
  <c r="E3701" i="11"/>
  <c r="F3701" i="11"/>
  <c r="E3702" i="11"/>
  <c r="F3702" i="11"/>
  <c r="E3703" i="11"/>
  <c r="F3703" i="11"/>
  <c r="E3704" i="11"/>
  <c r="F3704" i="11"/>
  <c r="E3705" i="11"/>
  <c r="F3705" i="11"/>
  <c r="E3706" i="11"/>
  <c r="F3706" i="11"/>
  <c r="E3707" i="11"/>
  <c r="F3707" i="11"/>
  <c r="E3708" i="11"/>
  <c r="F3708" i="11"/>
  <c r="E3709" i="11"/>
  <c r="F3709" i="11"/>
  <c r="E3710" i="11"/>
  <c r="F3710" i="11"/>
  <c r="E3711" i="11"/>
  <c r="F3711" i="11"/>
  <c r="E3712" i="11"/>
  <c r="F3712" i="11"/>
  <c r="E3713" i="11"/>
  <c r="F3713" i="11"/>
  <c r="E3714" i="11"/>
  <c r="F3714" i="11"/>
  <c r="E3715" i="11"/>
  <c r="F3715" i="11"/>
  <c r="E3716" i="11"/>
  <c r="F3716" i="11"/>
  <c r="E3717" i="11"/>
  <c r="F3717" i="11"/>
  <c r="E3718" i="11"/>
  <c r="F3718" i="11"/>
  <c r="E3719" i="11"/>
  <c r="F3719" i="11"/>
  <c r="E3720" i="11"/>
  <c r="F3720" i="11"/>
  <c r="E3721" i="11"/>
  <c r="F3721" i="11"/>
  <c r="E3722" i="11"/>
  <c r="F3722" i="11"/>
  <c r="E3723" i="11"/>
  <c r="F3723" i="11"/>
  <c r="E3724" i="11"/>
  <c r="F3724" i="11"/>
  <c r="E3725" i="11"/>
  <c r="F3725" i="11"/>
  <c r="E3726" i="11"/>
  <c r="F3726" i="11"/>
  <c r="E3727" i="11"/>
  <c r="F3727" i="11"/>
  <c r="E3728" i="11"/>
  <c r="F3728" i="11"/>
  <c r="E3729" i="11"/>
  <c r="F3729" i="11"/>
  <c r="E3730" i="11"/>
  <c r="F3730" i="11"/>
  <c r="E3731" i="11"/>
  <c r="F3731" i="11"/>
  <c r="E3732" i="11"/>
  <c r="F3732" i="11"/>
  <c r="E3733" i="11"/>
  <c r="F3733" i="11"/>
  <c r="E3734" i="11"/>
  <c r="F3734" i="11"/>
  <c r="E3735" i="11"/>
  <c r="F3735" i="11"/>
  <c r="E3736" i="11"/>
  <c r="F3736" i="11"/>
  <c r="E3737" i="11"/>
  <c r="F3737" i="11"/>
  <c r="E3738" i="11"/>
  <c r="F3738" i="11"/>
  <c r="E3739" i="11"/>
  <c r="F3739" i="11"/>
  <c r="E3740" i="11"/>
  <c r="F3740" i="11"/>
  <c r="E3741" i="11"/>
  <c r="F3741" i="11"/>
  <c r="E3742" i="11"/>
  <c r="F3742" i="11"/>
  <c r="E3743" i="11"/>
  <c r="F3743" i="11"/>
  <c r="E3744" i="11"/>
  <c r="F3744" i="11"/>
  <c r="E3745" i="11"/>
  <c r="F3745" i="11"/>
  <c r="E3746" i="11"/>
  <c r="F3746" i="11"/>
  <c r="E3747" i="11"/>
  <c r="F3747" i="11"/>
  <c r="E3748" i="11"/>
  <c r="F3748" i="11"/>
  <c r="E3749" i="11"/>
  <c r="F3749" i="11"/>
  <c r="E3750" i="11"/>
  <c r="F3750" i="11"/>
  <c r="E3751" i="11"/>
  <c r="F3751" i="11"/>
  <c r="E3752" i="11"/>
  <c r="F3752" i="11"/>
  <c r="E3753" i="11"/>
  <c r="F3753" i="11"/>
  <c r="E3754" i="11"/>
  <c r="F3754" i="11"/>
  <c r="E3755" i="11"/>
  <c r="F3755" i="11"/>
  <c r="E3756" i="11"/>
  <c r="F3756" i="11"/>
  <c r="E3757" i="11"/>
  <c r="F3757" i="11"/>
  <c r="E3758" i="11"/>
  <c r="F3758" i="11"/>
  <c r="E3759" i="11"/>
  <c r="F3759" i="11"/>
  <c r="E3760" i="11"/>
  <c r="F3760" i="11"/>
  <c r="E3761" i="11"/>
  <c r="F3761" i="11"/>
  <c r="E3762" i="11"/>
  <c r="F3762" i="11"/>
  <c r="E3763" i="11"/>
  <c r="F3763" i="11"/>
  <c r="E3764" i="11"/>
  <c r="F3764" i="11"/>
  <c r="E3765" i="11"/>
  <c r="F3765" i="11"/>
  <c r="E3766" i="11"/>
  <c r="F3766" i="11"/>
  <c r="E3767" i="11"/>
  <c r="F3767" i="11"/>
  <c r="E3768" i="11"/>
  <c r="F3768" i="11"/>
  <c r="E3769" i="11"/>
  <c r="F3769" i="11"/>
  <c r="E3770" i="11"/>
  <c r="F3770" i="11"/>
  <c r="E3771" i="11"/>
  <c r="F3771" i="11"/>
  <c r="E3772" i="11"/>
  <c r="F3772" i="11"/>
  <c r="E3773" i="11"/>
  <c r="F3773" i="11"/>
  <c r="E3774" i="11"/>
  <c r="F3774" i="11"/>
  <c r="E3775" i="11"/>
  <c r="F3775" i="11"/>
  <c r="E3776" i="11"/>
  <c r="F3776" i="11"/>
  <c r="E3777" i="11"/>
  <c r="F3777" i="11"/>
  <c r="E3778" i="11"/>
  <c r="F3778" i="11"/>
  <c r="E3779" i="11"/>
  <c r="F3779" i="11"/>
  <c r="E3780" i="11"/>
  <c r="F3780" i="11"/>
  <c r="E3781" i="11"/>
  <c r="F3781" i="11"/>
  <c r="E3782" i="11"/>
  <c r="F3782" i="11"/>
  <c r="E3783" i="11"/>
  <c r="F3783" i="11"/>
  <c r="E3784" i="11"/>
  <c r="F3784" i="11"/>
  <c r="E3785" i="11"/>
  <c r="F3785" i="11"/>
  <c r="E3786" i="11"/>
  <c r="F3786" i="11"/>
  <c r="E3787" i="11"/>
  <c r="F3787" i="11"/>
  <c r="E3788" i="11"/>
  <c r="F3788" i="11"/>
  <c r="E3789" i="11"/>
  <c r="F3789" i="11"/>
  <c r="E3790" i="11"/>
  <c r="F3790" i="11"/>
  <c r="E3791" i="11"/>
  <c r="F3791" i="11"/>
  <c r="E3792" i="11"/>
  <c r="F3792" i="11"/>
  <c r="E3793" i="11"/>
  <c r="F3793" i="11"/>
  <c r="E3794" i="11"/>
  <c r="F3794" i="11"/>
  <c r="E3795" i="11"/>
  <c r="F3795" i="11"/>
  <c r="E3796" i="11"/>
  <c r="F3796" i="11"/>
  <c r="E3797" i="11"/>
  <c r="F3797" i="11"/>
  <c r="E3798" i="11"/>
  <c r="F3798" i="11"/>
  <c r="E3799" i="11"/>
  <c r="F3799" i="11"/>
  <c r="E3800" i="11"/>
  <c r="F3800" i="11"/>
  <c r="E3801" i="11"/>
  <c r="F3801" i="11"/>
  <c r="E3802" i="11"/>
  <c r="F3802" i="11"/>
  <c r="E3803" i="11"/>
  <c r="F3803" i="11"/>
  <c r="E3804" i="11"/>
  <c r="F3804" i="11"/>
  <c r="E3805" i="11"/>
  <c r="F3805" i="11"/>
  <c r="E3806" i="11"/>
  <c r="F3806" i="11"/>
  <c r="E3807" i="11"/>
  <c r="F3807" i="11"/>
  <c r="E3808" i="11"/>
  <c r="F3808" i="11"/>
  <c r="E3809" i="11"/>
  <c r="F3809" i="11"/>
  <c r="E3810" i="11"/>
  <c r="F3810" i="11"/>
  <c r="E3811" i="11"/>
  <c r="F3811" i="11"/>
  <c r="E3812" i="11"/>
  <c r="F3812" i="11"/>
  <c r="E3813" i="11"/>
  <c r="F3813" i="11"/>
  <c r="E3814" i="11"/>
  <c r="F3814" i="11"/>
  <c r="E3815" i="11"/>
  <c r="F3815" i="11"/>
  <c r="E3816" i="11"/>
  <c r="F3816" i="11"/>
  <c r="E3817" i="11"/>
  <c r="F3817" i="11"/>
  <c r="E3818" i="11"/>
  <c r="F3818" i="11"/>
  <c r="E3819" i="11"/>
  <c r="F3819" i="11"/>
  <c r="E3820" i="11"/>
  <c r="F3820" i="11"/>
  <c r="E3821" i="11"/>
  <c r="F3821" i="11"/>
  <c r="E3822" i="11"/>
  <c r="F3822" i="11"/>
  <c r="E3823" i="11"/>
  <c r="F3823" i="11"/>
  <c r="E3824" i="11"/>
  <c r="F3824" i="11"/>
  <c r="E3825" i="11"/>
  <c r="F3825" i="11"/>
  <c r="E3826" i="11"/>
  <c r="F3826" i="11"/>
  <c r="E3827" i="11"/>
  <c r="F3827" i="11"/>
  <c r="E3828" i="11"/>
  <c r="F3828" i="11"/>
  <c r="E3829" i="11"/>
  <c r="F3829" i="11"/>
  <c r="E3830" i="11"/>
  <c r="F3830" i="11"/>
  <c r="E3831" i="11"/>
  <c r="F3831" i="11"/>
  <c r="E3832" i="11"/>
  <c r="F3832" i="11"/>
  <c r="E3833" i="11"/>
  <c r="F3833" i="11"/>
  <c r="E3834" i="11"/>
  <c r="F3834" i="11"/>
  <c r="E3835" i="11"/>
  <c r="F3835" i="11"/>
  <c r="E3836" i="11"/>
  <c r="F3836" i="11"/>
  <c r="E3837" i="11"/>
  <c r="F3837" i="11"/>
  <c r="E3838" i="11"/>
  <c r="F3838" i="11"/>
  <c r="E3839" i="11"/>
  <c r="F3839" i="11"/>
  <c r="E3840" i="11"/>
  <c r="F3840" i="11"/>
  <c r="E3841" i="11"/>
  <c r="F3841" i="11"/>
  <c r="E3842" i="11"/>
  <c r="F3842" i="11"/>
  <c r="E3843" i="11"/>
  <c r="F3843" i="11"/>
  <c r="E3844" i="11"/>
  <c r="F3844" i="11"/>
  <c r="E3845" i="11"/>
  <c r="F3845" i="11"/>
  <c r="E3846" i="11"/>
  <c r="F3846" i="11"/>
  <c r="E3847" i="11"/>
  <c r="F3847" i="11"/>
  <c r="E3848" i="11"/>
  <c r="F3848" i="11"/>
  <c r="E3849" i="11"/>
  <c r="F3849" i="11"/>
  <c r="E3850" i="11"/>
  <c r="F3850" i="11"/>
  <c r="E3851" i="11"/>
  <c r="F3851" i="11"/>
  <c r="E3852" i="11"/>
  <c r="F3852" i="11"/>
  <c r="E3853" i="11"/>
  <c r="F3853" i="11"/>
  <c r="E3854" i="11"/>
  <c r="F3854" i="11"/>
  <c r="E3855" i="11"/>
  <c r="F3855" i="11"/>
  <c r="E3856" i="11"/>
  <c r="F3856" i="11"/>
  <c r="E3857" i="11"/>
  <c r="F3857" i="11"/>
  <c r="E3858" i="11"/>
  <c r="F3858" i="11"/>
  <c r="E3859" i="11"/>
  <c r="F3859" i="11"/>
  <c r="E3860" i="11"/>
  <c r="F3860" i="11"/>
  <c r="E3861" i="11"/>
  <c r="F3861" i="11"/>
  <c r="E3862" i="11"/>
  <c r="F3862" i="11"/>
  <c r="E3863" i="11"/>
  <c r="F3863" i="11"/>
  <c r="E3864" i="11"/>
  <c r="F3864" i="11"/>
  <c r="E3865" i="11"/>
  <c r="F3865" i="11"/>
  <c r="E3866" i="11"/>
  <c r="F3866" i="11"/>
  <c r="E3867" i="11"/>
  <c r="F3867" i="11"/>
  <c r="E3868" i="11"/>
  <c r="F3868" i="11"/>
  <c r="E3869" i="11"/>
  <c r="F3869" i="11"/>
  <c r="E3870" i="11"/>
  <c r="F3870" i="11"/>
  <c r="E3871" i="11"/>
  <c r="F3871" i="11"/>
  <c r="E3872" i="11"/>
  <c r="F3872" i="11"/>
  <c r="E3873" i="11"/>
  <c r="F3873" i="11"/>
  <c r="E3874" i="11"/>
  <c r="F3874" i="11"/>
  <c r="E3875" i="11"/>
  <c r="F3875" i="11"/>
  <c r="E3876" i="11"/>
  <c r="F3876" i="11"/>
  <c r="E3877" i="11"/>
  <c r="F3877" i="11"/>
  <c r="E3878" i="11"/>
  <c r="F3878" i="11"/>
  <c r="E3879" i="11"/>
  <c r="F3879" i="11"/>
  <c r="E3880" i="11"/>
  <c r="F3880" i="11"/>
  <c r="E3881" i="11"/>
  <c r="F3881" i="11"/>
  <c r="E3882" i="11"/>
  <c r="F3882" i="11"/>
  <c r="E3883" i="11"/>
  <c r="F3883" i="11"/>
  <c r="E3884" i="11"/>
  <c r="F3884" i="11"/>
  <c r="E3885" i="11"/>
  <c r="F3885" i="11"/>
  <c r="E3886" i="11"/>
  <c r="F3886" i="11"/>
  <c r="E3887" i="11"/>
  <c r="F3887" i="11"/>
  <c r="E3888" i="11"/>
  <c r="F3888" i="11"/>
  <c r="E3889" i="11"/>
  <c r="F3889" i="11"/>
  <c r="E3890" i="11"/>
  <c r="F3890" i="11"/>
  <c r="E3891" i="11"/>
  <c r="F3891" i="11"/>
  <c r="E3892" i="11"/>
  <c r="F3892" i="11"/>
  <c r="E3893" i="11"/>
  <c r="F3893" i="11"/>
  <c r="E3894" i="11"/>
  <c r="F3894" i="11"/>
  <c r="E3895" i="11"/>
  <c r="F3895" i="11"/>
  <c r="E3896" i="11"/>
  <c r="F3896" i="11"/>
  <c r="E3897" i="11"/>
  <c r="F3897" i="11"/>
  <c r="E3898" i="11"/>
  <c r="F3898" i="11"/>
  <c r="E3899" i="11"/>
  <c r="F3899" i="11"/>
  <c r="E3900" i="11"/>
  <c r="F3900" i="11"/>
  <c r="E3901" i="11"/>
  <c r="F3901" i="11"/>
  <c r="E3902" i="11"/>
  <c r="F3902" i="11"/>
  <c r="E3903" i="11"/>
  <c r="F3903" i="11"/>
  <c r="E3904" i="11"/>
  <c r="F3904" i="11"/>
  <c r="E3905" i="11"/>
  <c r="F3905" i="11"/>
  <c r="E3906" i="11"/>
  <c r="F3906" i="11"/>
  <c r="E3907" i="11"/>
  <c r="F3907" i="11"/>
  <c r="E3908" i="11"/>
  <c r="F3908" i="11"/>
  <c r="E3909" i="11"/>
  <c r="F3909" i="11"/>
  <c r="E3910" i="11"/>
  <c r="F3910" i="11"/>
  <c r="E3911" i="11"/>
  <c r="F3911" i="11"/>
  <c r="E3912" i="11"/>
  <c r="F3912" i="11"/>
  <c r="E3913" i="11"/>
  <c r="F3913" i="11"/>
  <c r="E3914" i="11"/>
  <c r="F3914" i="11"/>
  <c r="E3915" i="11"/>
  <c r="F3915" i="11"/>
  <c r="E3916" i="11"/>
  <c r="F3916" i="11"/>
  <c r="E3917" i="11"/>
  <c r="F3917" i="11"/>
  <c r="E3918" i="11"/>
  <c r="F3918" i="11"/>
  <c r="E3919" i="11"/>
  <c r="F3919" i="11"/>
  <c r="E3920" i="11"/>
  <c r="F3920" i="11"/>
  <c r="E3921" i="11"/>
  <c r="F3921" i="11"/>
  <c r="E3922" i="11"/>
  <c r="F3922" i="11"/>
  <c r="E3923" i="11"/>
  <c r="F3923" i="11"/>
  <c r="E3924" i="11"/>
  <c r="F3924" i="11"/>
  <c r="E3925" i="11"/>
  <c r="F3925" i="11"/>
  <c r="E3926" i="11"/>
  <c r="F3926" i="11"/>
  <c r="E3927" i="11"/>
  <c r="F3927" i="11"/>
  <c r="E3928" i="11"/>
  <c r="F3928" i="11"/>
  <c r="E3929" i="11"/>
  <c r="F3929" i="11"/>
  <c r="E3930" i="11"/>
  <c r="F3930" i="11"/>
  <c r="E3931" i="11"/>
  <c r="F3931" i="11"/>
  <c r="E3932" i="11"/>
  <c r="F3932" i="11"/>
  <c r="E3933" i="11"/>
  <c r="F3933" i="11"/>
  <c r="E3934" i="11"/>
  <c r="F3934" i="11"/>
  <c r="E3935" i="11"/>
  <c r="F3935" i="11"/>
  <c r="E3936" i="11"/>
  <c r="F3936" i="11"/>
  <c r="E3937" i="11"/>
  <c r="F3937" i="11"/>
  <c r="E3938" i="11"/>
  <c r="F3938" i="11"/>
  <c r="E3939" i="11"/>
  <c r="F3939" i="11"/>
  <c r="E3940" i="11"/>
  <c r="F3940" i="11"/>
  <c r="E3941" i="11"/>
  <c r="F3941" i="11"/>
  <c r="E3942" i="11"/>
  <c r="F3942" i="11"/>
  <c r="E3943" i="11"/>
  <c r="F3943" i="11"/>
  <c r="E3944" i="11"/>
  <c r="F3944" i="11"/>
  <c r="E3945" i="11"/>
  <c r="F3945" i="11"/>
  <c r="E3946" i="11"/>
  <c r="F3946" i="11"/>
  <c r="E3947" i="11"/>
  <c r="F3947" i="11"/>
  <c r="E3948" i="11"/>
  <c r="F3948" i="11"/>
  <c r="E3949" i="11"/>
  <c r="F3949" i="11"/>
  <c r="E3950" i="11"/>
  <c r="F3950" i="11"/>
  <c r="E3951" i="11"/>
  <c r="F3951" i="11"/>
  <c r="E3952" i="11"/>
  <c r="F3952" i="11"/>
  <c r="E3953" i="11"/>
  <c r="F3953" i="11"/>
  <c r="E3954" i="11"/>
  <c r="F3954" i="11"/>
  <c r="E3955" i="11"/>
  <c r="F3955" i="11"/>
  <c r="E3956" i="11"/>
  <c r="F3956" i="11"/>
  <c r="E3957" i="11"/>
  <c r="F3957" i="11"/>
  <c r="E3958" i="11"/>
  <c r="F3958" i="11"/>
  <c r="E3959" i="11"/>
  <c r="F3959" i="11"/>
  <c r="E3960" i="11"/>
  <c r="F3960" i="11"/>
  <c r="E3961" i="11"/>
  <c r="F3961" i="11"/>
  <c r="E3962" i="11"/>
  <c r="F3962" i="11"/>
  <c r="E3963" i="11"/>
  <c r="F3963" i="11"/>
  <c r="E3964" i="11"/>
  <c r="F3964" i="11"/>
  <c r="E3965" i="11"/>
  <c r="F3965" i="11"/>
  <c r="E3966" i="11"/>
  <c r="F3966" i="11"/>
  <c r="E3967" i="11"/>
  <c r="F3967" i="11"/>
  <c r="E3968" i="11"/>
  <c r="F3968" i="11"/>
  <c r="E3969" i="11"/>
  <c r="F3969" i="11"/>
  <c r="E3970" i="11"/>
  <c r="F3970" i="11"/>
  <c r="E3971" i="11"/>
  <c r="F3971" i="11"/>
  <c r="E3972" i="11"/>
  <c r="F3972" i="11"/>
  <c r="E3973" i="11"/>
  <c r="F3973" i="11"/>
  <c r="E3974" i="11"/>
  <c r="F3974" i="11"/>
  <c r="E3975" i="11"/>
  <c r="F3975" i="11"/>
  <c r="E3976" i="11"/>
  <c r="F3976" i="11"/>
  <c r="E3977" i="11"/>
  <c r="F3977" i="11"/>
  <c r="E3978" i="11"/>
  <c r="F3978" i="11"/>
  <c r="E3979" i="11"/>
  <c r="F3979" i="11"/>
  <c r="E3980" i="11"/>
  <c r="F3980" i="11"/>
  <c r="E3981" i="11"/>
  <c r="F3981" i="11"/>
  <c r="E3982" i="11"/>
  <c r="F3982" i="11"/>
  <c r="E3983" i="11"/>
  <c r="F3983" i="11"/>
  <c r="E3984" i="11"/>
  <c r="F3984" i="11"/>
  <c r="E3985" i="11"/>
  <c r="F3985" i="11"/>
  <c r="E3986" i="11"/>
  <c r="F3986" i="11"/>
  <c r="E3987" i="11"/>
  <c r="F3987" i="11"/>
  <c r="E3988" i="11"/>
  <c r="F3988" i="11"/>
  <c r="E3989" i="11"/>
  <c r="F3989" i="11"/>
  <c r="E3990" i="11"/>
  <c r="F3990" i="11"/>
  <c r="E3991" i="11"/>
  <c r="F3991" i="11"/>
  <c r="E3992" i="11"/>
  <c r="F3992" i="11"/>
  <c r="E3993" i="11"/>
  <c r="F3993" i="11"/>
  <c r="E3994" i="11"/>
  <c r="F3994" i="11"/>
  <c r="E3995" i="11"/>
  <c r="F3995" i="11"/>
  <c r="E3996" i="11"/>
  <c r="F3996" i="11"/>
  <c r="E3997" i="11"/>
  <c r="F3997" i="11"/>
  <c r="E3998" i="11"/>
  <c r="F3998" i="11"/>
  <c r="E3999" i="11"/>
  <c r="F3999" i="11"/>
  <c r="E4000" i="11"/>
  <c r="F4000" i="11"/>
  <c r="E4001" i="11"/>
  <c r="F4001" i="11"/>
  <c r="E4002" i="11"/>
  <c r="F4002" i="11"/>
  <c r="E4003" i="11"/>
  <c r="F4003" i="11"/>
  <c r="E4004" i="11"/>
  <c r="F4004" i="11"/>
  <c r="E4005" i="11"/>
  <c r="F4005" i="11"/>
  <c r="E4006" i="11"/>
  <c r="F4006" i="11"/>
  <c r="E4007" i="11"/>
  <c r="F4007" i="11"/>
  <c r="E4008" i="11"/>
  <c r="F4008" i="11"/>
  <c r="E4009" i="11"/>
  <c r="F4009" i="11"/>
  <c r="E4010" i="11"/>
  <c r="F4010" i="11"/>
  <c r="E4011" i="11"/>
  <c r="F4011" i="11"/>
  <c r="E4012" i="11"/>
  <c r="F4012" i="11"/>
  <c r="E4013" i="11"/>
  <c r="F4013" i="11"/>
  <c r="E4014" i="11"/>
  <c r="F4014" i="11"/>
  <c r="E4015" i="11"/>
  <c r="F4015" i="11"/>
  <c r="E4016" i="11"/>
  <c r="F4016" i="11"/>
  <c r="E4017" i="11"/>
  <c r="F4017" i="11"/>
  <c r="E4018" i="11"/>
  <c r="F4018" i="11"/>
  <c r="E4019" i="11"/>
  <c r="F4019" i="11"/>
  <c r="E4020" i="11"/>
  <c r="F4020" i="11"/>
  <c r="E4021" i="11"/>
  <c r="F4021" i="11"/>
  <c r="E4022" i="11"/>
  <c r="F4022" i="11"/>
  <c r="E4023" i="11"/>
  <c r="F4023" i="11"/>
  <c r="E4024" i="11"/>
  <c r="F4024" i="11"/>
  <c r="E4025" i="11"/>
  <c r="F4025" i="11"/>
  <c r="E4026" i="11"/>
  <c r="F4026" i="11"/>
  <c r="E4027" i="11"/>
  <c r="F4027" i="11"/>
  <c r="E4028" i="11"/>
  <c r="F4028" i="11"/>
  <c r="E4029" i="11"/>
  <c r="F4029" i="11"/>
  <c r="E4030" i="11"/>
  <c r="F4030" i="11"/>
  <c r="E4031" i="11"/>
  <c r="F4031" i="11"/>
  <c r="E4032" i="11"/>
  <c r="F4032" i="11"/>
  <c r="E4033" i="11"/>
  <c r="F4033" i="11"/>
  <c r="E4034" i="11"/>
  <c r="F4034" i="11"/>
  <c r="E4035" i="11"/>
  <c r="F4035" i="11"/>
  <c r="E4036" i="11"/>
  <c r="F4036" i="11"/>
  <c r="E4037" i="11"/>
  <c r="F4037" i="11"/>
  <c r="E4038" i="11"/>
  <c r="F4038" i="11"/>
  <c r="E4039" i="11"/>
  <c r="F4039" i="11"/>
  <c r="E4040" i="11"/>
  <c r="F4040" i="11"/>
  <c r="E4041" i="11"/>
  <c r="F4041" i="11"/>
  <c r="E4042" i="11"/>
  <c r="F4042" i="11"/>
  <c r="E4043" i="11"/>
  <c r="F4043" i="11"/>
  <c r="E4044" i="11"/>
  <c r="F4044" i="11"/>
  <c r="E4045" i="11"/>
  <c r="F4045" i="11"/>
  <c r="E4046" i="11"/>
  <c r="F4046" i="11"/>
  <c r="E4047" i="11"/>
  <c r="F4047" i="11"/>
  <c r="E4048" i="11"/>
  <c r="F4048" i="11"/>
  <c r="E4049" i="11"/>
  <c r="F4049" i="11"/>
  <c r="E4050" i="11"/>
  <c r="F4050" i="11"/>
  <c r="E4051" i="11"/>
  <c r="F4051" i="11"/>
  <c r="E4052" i="11"/>
  <c r="F4052" i="11"/>
  <c r="E4053" i="11"/>
  <c r="F4053" i="11"/>
  <c r="E4054" i="11"/>
  <c r="F4054" i="11"/>
  <c r="E4055" i="11"/>
  <c r="F4055" i="11"/>
  <c r="E4056" i="11"/>
  <c r="F4056" i="11"/>
  <c r="E4057" i="11"/>
  <c r="F4057" i="11"/>
  <c r="E4058" i="11"/>
  <c r="F4058" i="11"/>
  <c r="E4059" i="11"/>
  <c r="F4059" i="11"/>
  <c r="E4060" i="11"/>
  <c r="F4060" i="11"/>
  <c r="E4061" i="11"/>
  <c r="F4061" i="11"/>
  <c r="E4062" i="11"/>
  <c r="F4062" i="11"/>
  <c r="E4063" i="11"/>
  <c r="F4063" i="11"/>
  <c r="E4064" i="11"/>
  <c r="F4064" i="11"/>
  <c r="E4065" i="11"/>
  <c r="F4065" i="11"/>
  <c r="E4066" i="11"/>
  <c r="F4066" i="11"/>
  <c r="E4067" i="11"/>
  <c r="F4067" i="11"/>
  <c r="E4068" i="11"/>
  <c r="F4068" i="11"/>
  <c r="E4069" i="11"/>
  <c r="F4069" i="11"/>
  <c r="E4070" i="11"/>
  <c r="F4070" i="11"/>
  <c r="E4071" i="11"/>
  <c r="F4071" i="11"/>
  <c r="E4072" i="11"/>
  <c r="F4072" i="11"/>
  <c r="E4073" i="11"/>
  <c r="F4073" i="11"/>
  <c r="E4074" i="11"/>
  <c r="F4074" i="11"/>
  <c r="E4075" i="11"/>
  <c r="F4075" i="11"/>
  <c r="E4076" i="11"/>
  <c r="F4076" i="11"/>
  <c r="E4077" i="11"/>
  <c r="F4077" i="11"/>
  <c r="E4078" i="11"/>
  <c r="F4078" i="11"/>
  <c r="E4079" i="11"/>
  <c r="F4079" i="11"/>
  <c r="E4080" i="11"/>
  <c r="F4080" i="11"/>
  <c r="E4081" i="11"/>
  <c r="F4081" i="11"/>
  <c r="E4082" i="11"/>
  <c r="F4082" i="11"/>
  <c r="E4083" i="11"/>
  <c r="F4083" i="11"/>
  <c r="E4084" i="11"/>
  <c r="F4084" i="11"/>
  <c r="E4085" i="11"/>
  <c r="F4085" i="11"/>
  <c r="E4086" i="11"/>
  <c r="F4086" i="11"/>
  <c r="E4087" i="11"/>
  <c r="F4087" i="11"/>
  <c r="E4088" i="11"/>
  <c r="F4088" i="11"/>
  <c r="E4089" i="11"/>
  <c r="F4089" i="11"/>
  <c r="E4090" i="11"/>
  <c r="F4090" i="11"/>
  <c r="E4091" i="11"/>
  <c r="F4091" i="11"/>
  <c r="E4092" i="11"/>
  <c r="F4092" i="11"/>
  <c r="E4093" i="11"/>
  <c r="F4093" i="11"/>
  <c r="E4094" i="11"/>
  <c r="F4094" i="11"/>
  <c r="E4095" i="11"/>
  <c r="F4095" i="11"/>
  <c r="E4096" i="11"/>
  <c r="F4096" i="11"/>
  <c r="E4097" i="11"/>
  <c r="F4097" i="11"/>
  <c r="E4098" i="11"/>
  <c r="F4098" i="11"/>
  <c r="E4099" i="11"/>
  <c r="F4099" i="11"/>
  <c r="E4100" i="11"/>
  <c r="F4100" i="11"/>
  <c r="E4101" i="11"/>
  <c r="F4101" i="11"/>
  <c r="E4102" i="11"/>
  <c r="F4102" i="11"/>
  <c r="E4103" i="11"/>
  <c r="F4103" i="11"/>
  <c r="E4104" i="11"/>
  <c r="F4104" i="11"/>
  <c r="E4105" i="11"/>
  <c r="F4105" i="11"/>
  <c r="E4106" i="11"/>
  <c r="F4106" i="11"/>
  <c r="E4107" i="11"/>
  <c r="F4107" i="11"/>
  <c r="E4108" i="11"/>
  <c r="F4108" i="11"/>
  <c r="E4109" i="11"/>
  <c r="F4109" i="11"/>
  <c r="E4110" i="11"/>
  <c r="F4110" i="11"/>
  <c r="E4111" i="11"/>
  <c r="F4111" i="11"/>
  <c r="E4112" i="11"/>
  <c r="F4112" i="11"/>
  <c r="E4113" i="11"/>
  <c r="F4113" i="11"/>
  <c r="E4114" i="11"/>
  <c r="F4114" i="11"/>
  <c r="E4115" i="11"/>
  <c r="F4115" i="11"/>
  <c r="E4116" i="11"/>
  <c r="F4116" i="11"/>
  <c r="E4117" i="11"/>
  <c r="F4117" i="11"/>
  <c r="E4118" i="11"/>
  <c r="F4118" i="11"/>
  <c r="E4119" i="11"/>
  <c r="F4119" i="11"/>
  <c r="E4120" i="11"/>
  <c r="F4120" i="11"/>
  <c r="E4121" i="11"/>
  <c r="F4121" i="11"/>
  <c r="E4122" i="11"/>
  <c r="F4122" i="11"/>
  <c r="E4123" i="11"/>
  <c r="F4123" i="11"/>
  <c r="E4124" i="11"/>
  <c r="F4124" i="11"/>
  <c r="E4125" i="11"/>
  <c r="F4125" i="11"/>
  <c r="E4126" i="11"/>
  <c r="F4126" i="11"/>
  <c r="E4127" i="11"/>
  <c r="F4127" i="11"/>
  <c r="E4128" i="11"/>
  <c r="F4128" i="11"/>
  <c r="E4129" i="11"/>
  <c r="F4129" i="11"/>
  <c r="E4130" i="11"/>
  <c r="F4130" i="11"/>
  <c r="E4131" i="11"/>
  <c r="F4131" i="11"/>
  <c r="E4132" i="11"/>
  <c r="F4132" i="11"/>
  <c r="E4133" i="11"/>
  <c r="F4133" i="11"/>
  <c r="E4134" i="11"/>
  <c r="F4134" i="11"/>
  <c r="E4135" i="11"/>
  <c r="F4135" i="11"/>
  <c r="E4136" i="11"/>
  <c r="F4136" i="11"/>
  <c r="E4137" i="11"/>
  <c r="F4137" i="11"/>
  <c r="E4138" i="11"/>
  <c r="F4138" i="11"/>
  <c r="E4139" i="11"/>
  <c r="F4139" i="11"/>
  <c r="E4140" i="11"/>
  <c r="F4140" i="11"/>
  <c r="E4141" i="11"/>
  <c r="F4141" i="11"/>
  <c r="E4142" i="11"/>
  <c r="F4142" i="11"/>
  <c r="E4143" i="11"/>
  <c r="F4143" i="11"/>
  <c r="E4144" i="11"/>
  <c r="F4144" i="11"/>
  <c r="E4145" i="11"/>
  <c r="F4145" i="11"/>
  <c r="E4146" i="11"/>
  <c r="F4146" i="11"/>
  <c r="E4147" i="11"/>
  <c r="F4147" i="11"/>
  <c r="E4148" i="11"/>
  <c r="F4148" i="11"/>
  <c r="E4149" i="11"/>
  <c r="F4149" i="11"/>
  <c r="E4150" i="11"/>
  <c r="F4150" i="11"/>
  <c r="E4151" i="11"/>
  <c r="F4151" i="11"/>
  <c r="E4152" i="11"/>
  <c r="F4152" i="11"/>
  <c r="E4153" i="11"/>
  <c r="F4153" i="11"/>
  <c r="E4154" i="11"/>
  <c r="F4154" i="11"/>
  <c r="E4155" i="11"/>
  <c r="F4155" i="11"/>
  <c r="E4156" i="11"/>
  <c r="F4156" i="11"/>
  <c r="E4157" i="11"/>
  <c r="F4157" i="11"/>
  <c r="E4158" i="11"/>
  <c r="F4158" i="11"/>
  <c r="E4159" i="11"/>
  <c r="F4159" i="11"/>
  <c r="E4160" i="11"/>
  <c r="F4160" i="11"/>
  <c r="E4161" i="11"/>
  <c r="F4161" i="11"/>
  <c r="E4162" i="11"/>
  <c r="F4162" i="11"/>
  <c r="E4163" i="11"/>
  <c r="F4163" i="11"/>
  <c r="E4164" i="11"/>
  <c r="F4164" i="11"/>
  <c r="E4165" i="11"/>
  <c r="F4165" i="11"/>
  <c r="E4166" i="11"/>
  <c r="F4166" i="11"/>
  <c r="E4167" i="11"/>
  <c r="F4167" i="11"/>
  <c r="E4168" i="11"/>
  <c r="F4168" i="11"/>
  <c r="E4169" i="11"/>
  <c r="F4169" i="11"/>
  <c r="E4170" i="11"/>
  <c r="F4170" i="11"/>
  <c r="E4171" i="11"/>
  <c r="F4171" i="11"/>
  <c r="E4172" i="11"/>
  <c r="F4172" i="11"/>
  <c r="E4173" i="11"/>
  <c r="F4173" i="11"/>
  <c r="E4174" i="11"/>
  <c r="F4174" i="11"/>
  <c r="E4175" i="11"/>
  <c r="F4175" i="11"/>
  <c r="E4176" i="11"/>
  <c r="F4176" i="11"/>
  <c r="E4177" i="11"/>
  <c r="F4177" i="11"/>
  <c r="E4178" i="11"/>
  <c r="F4178" i="11"/>
  <c r="E4179" i="11"/>
  <c r="F4179" i="11"/>
  <c r="E4180" i="11"/>
  <c r="F4180" i="11"/>
  <c r="E4181" i="11"/>
  <c r="F4181" i="11"/>
  <c r="E4182" i="11"/>
  <c r="F4182" i="11"/>
  <c r="E4183" i="11"/>
  <c r="F4183" i="11"/>
  <c r="E4184" i="11"/>
  <c r="F4184" i="11"/>
  <c r="E4185" i="11"/>
  <c r="F4185" i="11"/>
  <c r="E4186" i="11"/>
  <c r="F4186" i="11"/>
  <c r="E4187" i="11"/>
  <c r="F4187" i="11"/>
  <c r="E4188" i="11"/>
  <c r="F4188" i="11"/>
  <c r="E4189" i="11"/>
  <c r="F4189" i="11"/>
  <c r="E4190" i="11"/>
  <c r="F4190" i="11"/>
  <c r="E4191" i="11"/>
  <c r="F4191" i="11"/>
  <c r="E4192" i="11"/>
  <c r="F4192" i="11"/>
  <c r="E4193" i="11"/>
  <c r="F4193" i="11"/>
  <c r="E4194" i="11"/>
  <c r="F4194" i="11"/>
  <c r="E4195" i="11"/>
  <c r="F4195" i="11"/>
  <c r="E4196" i="11"/>
  <c r="F4196" i="11"/>
  <c r="E4197" i="11"/>
  <c r="F4197" i="11"/>
  <c r="E4198" i="11"/>
  <c r="F4198" i="11"/>
  <c r="E4199" i="11"/>
  <c r="F4199" i="11"/>
  <c r="E4200" i="11"/>
  <c r="F4200" i="11"/>
  <c r="E4201" i="11"/>
  <c r="F4201" i="11"/>
  <c r="E4202" i="11"/>
  <c r="F4202" i="11"/>
  <c r="E4203" i="11"/>
  <c r="F4203" i="11"/>
  <c r="E4204" i="11"/>
  <c r="F4204" i="11"/>
  <c r="E4205" i="11"/>
  <c r="F4205" i="11"/>
  <c r="E4206" i="11"/>
  <c r="F4206" i="11"/>
  <c r="E4207" i="11"/>
  <c r="F4207" i="11"/>
  <c r="E4208" i="11"/>
  <c r="F4208" i="11"/>
  <c r="E4209" i="11"/>
  <c r="F4209" i="11"/>
  <c r="E4210" i="11"/>
  <c r="F4210" i="11"/>
  <c r="E4211" i="11"/>
  <c r="F4211" i="11"/>
  <c r="E4212" i="11"/>
  <c r="F4212" i="11"/>
  <c r="E4213" i="11"/>
  <c r="F4213" i="11"/>
  <c r="E4214" i="11"/>
  <c r="F4214" i="11"/>
  <c r="E4215" i="11"/>
  <c r="F4215" i="11"/>
  <c r="E4216" i="11"/>
  <c r="F4216" i="11"/>
  <c r="E4217" i="11"/>
  <c r="F4217" i="11"/>
  <c r="E4218" i="11"/>
  <c r="F4218" i="11"/>
  <c r="E4219" i="11"/>
  <c r="F4219" i="11"/>
  <c r="E4220" i="11"/>
  <c r="F4220" i="11"/>
  <c r="E4221" i="11"/>
  <c r="F4221" i="11"/>
  <c r="E4222" i="11"/>
  <c r="F4222" i="11"/>
  <c r="E4223" i="11"/>
  <c r="F4223" i="11"/>
  <c r="E4224" i="11"/>
  <c r="F4224" i="11"/>
  <c r="E4225" i="11"/>
  <c r="F4225" i="11"/>
  <c r="E4226" i="11"/>
  <c r="F4226" i="11"/>
  <c r="E4227" i="11"/>
  <c r="F4227" i="11"/>
  <c r="E4228" i="11"/>
  <c r="F4228" i="11"/>
  <c r="E4229" i="11"/>
  <c r="F4229" i="11"/>
  <c r="E4230" i="11"/>
  <c r="F4230" i="11"/>
  <c r="E4231" i="11"/>
  <c r="F4231" i="11"/>
  <c r="E4232" i="11"/>
  <c r="F4232" i="11"/>
  <c r="E4233" i="11"/>
  <c r="F4233" i="11"/>
  <c r="E4234" i="11"/>
  <c r="F4234" i="11"/>
  <c r="E4235" i="11"/>
  <c r="F4235" i="11"/>
  <c r="E4236" i="11"/>
  <c r="F4236" i="11"/>
  <c r="E4237" i="11"/>
  <c r="F4237" i="11"/>
  <c r="E4238" i="11"/>
  <c r="F4238" i="11"/>
  <c r="E4239" i="11"/>
  <c r="F4239" i="11"/>
  <c r="E4240" i="11"/>
  <c r="F4240" i="11"/>
  <c r="E4241" i="11"/>
  <c r="F4241" i="11"/>
  <c r="E4242" i="11"/>
  <c r="F4242" i="11"/>
  <c r="E4243" i="11"/>
  <c r="F4243" i="11"/>
  <c r="E4244" i="11"/>
  <c r="F4244" i="11"/>
  <c r="E4245" i="11"/>
  <c r="F4245" i="11"/>
  <c r="E4246" i="11"/>
  <c r="F4246" i="11"/>
  <c r="E4247" i="11"/>
  <c r="F4247" i="11"/>
  <c r="E4248" i="11"/>
  <c r="F4248" i="11"/>
  <c r="E4249" i="11"/>
  <c r="F4249" i="11"/>
  <c r="E4250" i="11"/>
  <c r="F4250" i="11"/>
  <c r="E4251" i="11"/>
  <c r="F4251" i="11"/>
  <c r="E4252" i="11"/>
  <c r="F4252" i="11"/>
  <c r="E4253" i="11"/>
  <c r="F4253" i="11"/>
  <c r="E4254" i="11"/>
  <c r="F4254" i="11"/>
  <c r="E4255" i="11"/>
  <c r="F4255" i="11"/>
  <c r="E4256" i="11"/>
  <c r="F4256" i="11"/>
  <c r="E4257" i="11"/>
  <c r="F4257" i="11"/>
  <c r="E4258" i="11"/>
  <c r="F4258" i="11"/>
  <c r="E4259" i="11"/>
  <c r="F4259" i="11"/>
  <c r="E4260" i="11"/>
  <c r="F4260" i="11"/>
  <c r="E4261" i="11"/>
  <c r="F4261" i="11"/>
  <c r="E4262" i="11"/>
  <c r="F4262" i="11"/>
  <c r="E4263" i="11"/>
  <c r="F4263" i="11"/>
  <c r="E4264" i="11"/>
  <c r="F4264" i="11"/>
  <c r="E4265" i="11"/>
  <c r="F4265" i="11"/>
  <c r="E4266" i="11"/>
  <c r="F4266" i="11"/>
  <c r="E4267" i="11"/>
  <c r="F4267" i="11"/>
  <c r="E4268" i="11"/>
  <c r="F4268" i="11"/>
  <c r="E4269" i="11"/>
  <c r="F4269" i="11"/>
  <c r="E4270" i="11"/>
  <c r="F4270" i="11"/>
  <c r="E4271" i="11"/>
  <c r="F4271" i="11"/>
  <c r="E4272" i="11"/>
  <c r="F4272" i="11"/>
  <c r="E4273" i="11"/>
  <c r="F4273" i="11"/>
  <c r="E4274" i="11"/>
  <c r="F4274" i="11"/>
  <c r="E4275" i="11"/>
  <c r="F4275" i="11"/>
  <c r="E4276" i="11"/>
  <c r="F4276" i="11"/>
  <c r="E4277" i="11"/>
  <c r="F4277" i="11"/>
  <c r="E4278" i="11"/>
  <c r="F4278" i="11"/>
  <c r="E4279" i="11"/>
  <c r="F4279" i="11"/>
  <c r="E4280" i="11"/>
  <c r="F4280" i="11"/>
  <c r="E4281" i="11"/>
  <c r="F4281" i="11"/>
  <c r="E4282" i="11"/>
  <c r="F4282" i="11"/>
  <c r="E4283" i="11"/>
  <c r="F4283" i="11"/>
  <c r="E4284" i="11"/>
  <c r="F4284" i="11"/>
  <c r="E4285" i="11"/>
  <c r="F4285" i="11"/>
  <c r="E4286" i="11"/>
  <c r="F4286" i="11"/>
  <c r="E4287" i="11"/>
  <c r="F4287" i="11"/>
  <c r="E4288" i="11"/>
  <c r="F4288" i="11"/>
  <c r="E4289" i="11"/>
  <c r="F4289" i="11"/>
  <c r="E4290" i="11"/>
  <c r="F4290" i="11"/>
  <c r="E4291" i="11"/>
  <c r="F4291" i="11"/>
  <c r="E4292" i="11"/>
  <c r="F4292" i="11"/>
  <c r="E4293" i="11"/>
  <c r="F4293" i="11"/>
  <c r="E4294" i="11"/>
  <c r="F4294" i="11"/>
  <c r="E4295" i="11"/>
  <c r="F4295" i="11"/>
  <c r="E4296" i="11"/>
  <c r="F4296" i="11"/>
  <c r="E4297" i="11"/>
  <c r="F4297" i="11"/>
  <c r="E4298" i="11"/>
  <c r="F4298" i="11"/>
  <c r="E4299" i="11"/>
  <c r="F4299" i="11"/>
  <c r="E4300" i="11"/>
  <c r="F4300" i="11"/>
  <c r="E4301" i="11"/>
  <c r="F4301" i="11"/>
  <c r="E4302" i="11"/>
  <c r="F4302" i="11"/>
  <c r="E4303" i="11"/>
  <c r="F4303" i="11"/>
  <c r="E4304" i="11"/>
  <c r="F4304" i="11"/>
  <c r="E4305" i="11"/>
  <c r="F4305" i="11"/>
  <c r="E4306" i="11"/>
  <c r="F4306" i="11"/>
  <c r="E4307" i="11"/>
  <c r="F4307" i="11"/>
  <c r="E4308" i="11"/>
  <c r="F4308" i="11"/>
  <c r="E4309" i="11"/>
  <c r="F4309" i="11"/>
  <c r="E4310" i="11"/>
  <c r="F4310" i="11"/>
  <c r="E4311" i="11"/>
  <c r="F4311" i="11"/>
  <c r="E4312" i="11"/>
  <c r="F4312" i="11"/>
  <c r="E4313" i="11"/>
  <c r="F4313" i="11"/>
  <c r="E4314" i="11"/>
  <c r="F4314" i="11"/>
  <c r="E4315" i="11"/>
  <c r="F4315" i="11"/>
  <c r="E4316" i="11"/>
  <c r="F4316" i="11"/>
  <c r="E4317" i="11"/>
  <c r="F4317" i="11"/>
  <c r="E4318" i="11"/>
  <c r="F4318" i="11"/>
  <c r="E4319" i="11"/>
  <c r="F4319" i="11"/>
  <c r="E4320" i="11"/>
  <c r="F4320" i="11"/>
  <c r="E4321" i="11"/>
  <c r="F4321" i="11"/>
  <c r="E4322" i="11"/>
  <c r="F4322" i="11"/>
  <c r="E4323" i="11"/>
  <c r="F4323" i="11"/>
  <c r="E4324" i="11"/>
  <c r="F4324" i="11"/>
  <c r="E4325" i="11"/>
  <c r="F4325" i="11"/>
  <c r="E4326" i="11"/>
  <c r="F4326" i="11"/>
  <c r="E4327" i="11"/>
  <c r="F4327" i="11"/>
  <c r="E4328" i="11"/>
  <c r="F4328" i="11"/>
  <c r="E4329" i="11"/>
  <c r="F4329" i="11"/>
  <c r="E4330" i="11"/>
  <c r="F4330" i="11"/>
  <c r="E4331" i="11"/>
  <c r="F4331" i="11"/>
  <c r="E4332" i="11"/>
  <c r="F4332" i="11"/>
  <c r="E4333" i="11"/>
  <c r="F4333" i="11"/>
  <c r="E4334" i="11"/>
  <c r="F4334" i="11"/>
  <c r="E4335" i="11"/>
  <c r="F4335" i="11"/>
  <c r="E4336" i="11"/>
  <c r="F4336" i="11"/>
  <c r="E4337" i="11"/>
  <c r="F4337" i="11"/>
  <c r="E4338" i="11"/>
  <c r="F4338" i="11"/>
  <c r="E4339" i="11"/>
  <c r="F4339" i="11"/>
  <c r="E4340" i="11"/>
  <c r="F4340" i="11"/>
  <c r="E4341" i="11"/>
  <c r="F4341" i="11"/>
  <c r="E4342" i="11"/>
  <c r="F4342" i="11"/>
  <c r="E4343" i="11"/>
  <c r="F4343" i="11"/>
  <c r="E4344" i="11"/>
  <c r="F4344" i="11"/>
  <c r="E4345" i="11"/>
  <c r="F4345" i="11"/>
  <c r="E4346" i="11"/>
  <c r="F4346" i="11"/>
  <c r="E4347" i="11"/>
  <c r="F4347" i="11"/>
  <c r="E4348" i="11"/>
  <c r="F4348" i="11"/>
  <c r="E4349" i="11"/>
  <c r="F4349" i="11"/>
  <c r="E4350" i="11"/>
  <c r="F4350" i="11"/>
  <c r="E4351" i="11"/>
  <c r="F4351" i="11"/>
  <c r="E4352" i="11"/>
  <c r="F4352" i="11"/>
  <c r="E4353" i="11"/>
  <c r="F4353" i="11"/>
  <c r="E4354" i="11"/>
  <c r="F4354" i="11"/>
  <c r="E4355" i="11"/>
  <c r="F4355" i="11"/>
  <c r="E4356" i="11"/>
  <c r="F4356" i="11"/>
  <c r="E4357" i="11"/>
  <c r="F4357" i="11"/>
  <c r="E4358" i="11"/>
  <c r="F4358" i="11"/>
  <c r="E4359" i="11"/>
  <c r="F4359" i="11"/>
  <c r="E4360" i="11"/>
  <c r="F4360" i="11"/>
  <c r="E4361" i="11"/>
  <c r="F4361" i="11"/>
  <c r="E4362" i="11"/>
  <c r="F4362" i="11"/>
  <c r="E4363" i="11"/>
  <c r="F4363" i="11"/>
  <c r="E4364" i="11"/>
  <c r="F4364" i="11"/>
  <c r="E4365" i="11"/>
  <c r="F4365" i="11"/>
  <c r="E4366" i="11"/>
  <c r="F4366" i="11"/>
  <c r="E4367" i="11"/>
  <c r="F4367" i="11"/>
  <c r="E4368" i="11"/>
  <c r="F4368" i="11"/>
  <c r="E4369" i="11"/>
  <c r="F4369" i="11"/>
  <c r="E4370" i="11"/>
  <c r="F4370" i="11"/>
  <c r="E4371" i="11"/>
  <c r="F4371" i="11"/>
  <c r="E4372" i="11"/>
  <c r="F4372" i="11"/>
  <c r="E4373" i="11"/>
  <c r="F4373" i="11"/>
  <c r="E4374" i="11"/>
  <c r="F4374" i="11"/>
  <c r="E4375" i="11"/>
  <c r="F4375" i="11"/>
  <c r="E4376" i="11"/>
  <c r="F4376" i="11"/>
  <c r="E4377" i="11"/>
  <c r="F4377" i="11"/>
  <c r="E4378" i="11"/>
  <c r="F4378" i="11"/>
  <c r="E4379" i="11"/>
  <c r="F4379" i="11"/>
  <c r="E4380" i="11"/>
  <c r="F4380" i="11"/>
  <c r="E4381" i="11"/>
  <c r="F4381" i="11"/>
  <c r="E4382" i="11"/>
  <c r="F4382" i="11"/>
  <c r="E4383" i="11"/>
  <c r="F4383" i="11"/>
  <c r="E4384" i="11"/>
  <c r="F4384" i="11"/>
  <c r="E4385" i="11"/>
  <c r="F4385" i="11"/>
  <c r="E4386" i="11"/>
  <c r="F4386" i="11"/>
  <c r="E4387" i="11"/>
  <c r="F4387" i="11"/>
  <c r="E4388" i="11"/>
  <c r="F4388" i="11"/>
  <c r="E4389" i="11"/>
  <c r="F4389" i="11"/>
  <c r="E4390" i="11"/>
  <c r="F4390" i="11"/>
  <c r="E4391" i="11"/>
  <c r="F4391" i="11"/>
  <c r="E4392" i="11"/>
  <c r="F4392" i="11"/>
  <c r="E4393" i="11"/>
  <c r="F4393" i="11"/>
  <c r="E4394" i="11"/>
  <c r="F4394" i="11"/>
  <c r="E4395" i="11"/>
  <c r="F4395" i="11"/>
  <c r="E4396" i="11"/>
  <c r="F4396" i="11"/>
  <c r="E4397" i="11"/>
  <c r="F4397" i="11"/>
  <c r="E4398" i="11"/>
  <c r="F4398" i="11"/>
  <c r="E4399" i="11"/>
  <c r="F4399" i="11"/>
  <c r="E4400" i="11"/>
  <c r="F4400" i="11"/>
  <c r="E4401" i="11"/>
  <c r="F4401" i="11"/>
  <c r="E4402" i="11"/>
  <c r="F4402" i="11"/>
  <c r="E4403" i="11"/>
  <c r="F4403" i="11"/>
  <c r="E4404" i="11"/>
  <c r="F4404" i="11"/>
  <c r="E4405" i="11"/>
  <c r="F4405" i="11"/>
  <c r="E4406" i="11"/>
  <c r="F4406" i="11"/>
  <c r="E4407" i="11"/>
  <c r="F4407" i="11"/>
  <c r="E4408" i="11"/>
  <c r="F4408" i="11"/>
  <c r="E4409" i="11"/>
  <c r="F4409" i="11"/>
  <c r="E4410" i="11"/>
  <c r="F4410" i="11"/>
  <c r="E4411" i="11"/>
  <c r="F4411" i="11"/>
  <c r="E4412" i="11"/>
  <c r="F4412" i="11"/>
  <c r="E4413" i="11"/>
  <c r="F4413" i="11"/>
  <c r="E4414" i="11"/>
  <c r="F4414" i="11"/>
  <c r="E4415" i="11"/>
  <c r="F4415" i="11"/>
  <c r="E4416" i="11"/>
  <c r="F4416" i="11"/>
  <c r="E4417" i="11"/>
  <c r="F4417" i="11"/>
  <c r="E4418" i="11"/>
  <c r="F4418" i="11"/>
  <c r="E4419" i="11"/>
  <c r="F4419" i="11"/>
  <c r="E4420" i="11"/>
  <c r="F4420" i="11"/>
  <c r="E4421" i="11"/>
  <c r="F4421" i="11"/>
  <c r="E4422" i="11"/>
  <c r="F4422" i="11"/>
  <c r="E4423" i="11"/>
  <c r="F4423" i="11"/>
  <c r="E4424" i="11"/>
  <c r="F4424" i="11"/>
  <c r="E4425" i="11"/>
  <c r="F4425" i="11"/>
  <c r="E4426" i="11"/>
  <c r="F4426" i="11"/>
  <c r="E4427" i="11"/>
  <c r="F4427" i="11"/>
  <c r="E4428" i="11"/>
  <c r="F4428" i="11"/>
  <c r="E4429" i="11"/>
  <c r="F4429" i="11"/>
  <c r="E4430" i="11"/>
  <c r="F4430" i="11"/>
  <c r="E4431" i="11"/>
  <c r="F4431" i="11"/>
  <c r="E4432" i="11"/>
  <c r="F4432" i="11"/>
  <c r="E4433" i="11"/>
  <c r="F4433" i="11"/>
  <c r="E4434" i="11"/>
  <c r="F4434" i="11"/>
  <c r="E4435" i="11"/>
  <c r="F4435" i="11"/>
  <c r="E4436" i="11"/>
  <c r="F4436" i="11"/>
  <c r="E4437" i="11"/>
  <c r="F4437" i="11"/>
  <c r="E4438" i="11"/>
  <c r="F4438" i="11"/>
  <c r="E4439" i="11"/>
  <c r="F4439" i="11"/>
  <c r="E4440" i="11"/>
  <c r="F4440" i="11"/>
  <c r="E4441" i="11"/>
  <c r="F4441" i="11"/>
  <c r="E4442" i="11"/>
  <c r="F4442" i="11"/>
  <c r="E4443" i="11"/>
  <c r="F4443" i="11"/>
  <c r="E4444" i="11"/>
  <c r="F4444" i="11"/>
  <c r="E4445" i="11"/>
  <c r="F4445" i="11"/>
  <c r="E4446" i="11"/>
  <c r="F4446" i="11"/>
  <c r="E4447" i="11"/>
  <c r="F4447" i="11"/>
  <c r="E4448" i="11"/>
  <c r="F4448" i="11"/>
  <c r="E4449" i="11"/>
  <c r="F4449" i="11"/>
  <c r="E4450" i="11"/>
  <c r="F4450" i="11"/>
  <c r="E4451" i="11"/>
  <c r="F4451" i="11"/>
  <c r="E4452" i="11"/>
  <c r="F4452" i="11"/>
  <c r="E4453" i="11"/>
  <c r="F4453" i="11"/>
  <c r="E4454" i="11"/>
  <c r="F4454" i="11"/>
  <c r="E4455" i="11"/>
  <c r="F4455" i="11"/>
  <c r="E4456" i="11"/>
  <c r="F4456" i="11"/>
  <c r="E4457" i="11"/>
  <c r="F4457" i="11"/>
  <c r="E4458" i="11"/>
  <c r="F4458" i="11"/>
  <c r="E4459" i="11"/>
  <c r="F4459" i="11"/>
  <c r="E4460" i="11"/>
  <c r="F4460" i="11"/>
  <c r="E4461" i="11"/>
  <c r="F4461" i="11"/>
  <c r="E4462" i="11"/>
  <c r="F4462" i="11"/>
  <c r="E4463" i="11"/>
  <c r="F4463" i="11"/>
  <c r="E4464" i="11"/>
  <c r="F4464" i="11"/>
  <c r="E4465" i="11"/>
  <c r="F4465" i="11"/>
  <c r="E4466" i="11"/>
  <c r="F4466" i="11"/>
  <c r="E4467" i="11"/>
  <c r="F4467" i="11"/>
  <c r="E4468" i="11"/>
  <c r="F4468" i="11"/>
  <c r="E4469" i="11"/>
  <c r="F4469" i="11"/>
  <c r="E4470" i="11"/>
  <c r="F4470" i="11"/>
  <c r="E4471" i="11"/>
  <c r="F4471" i="11"/>
  <c r="E4472" i="11"/>
  <c r="F4472" i="11"/>
  <c r="E4473" i="11"/>
  <c r="F4473" i="11"/>
  <c r="E4474" i="11"/>
  <c r="F4474" i="11"/>
  <c r="E4475" i="11"/>
  <c r="F4475" i="11"/>
  <c r="E4476" i="11"/>
  <c r="F4476" i="11"/>
  <c r="E4477" i="11"/>
  <c r="F4477" i="11"/>
  <c r="E4478" i="11"/>
  <c r="F4478" i="11"/>
  <c r="E4479" i="11"/>
  <c r="F4479" i="11"/>
  <c r="E4480" i="11"/>
  <c r="F4480" i="11"/>
  <c r="E4481" i="11"/>
  <c r="F4481" i="11"/>
  <c r="E4482" i="11"/>
  <c r="F4482" i="11"/>
  <c r="E4483" i="11"/>
  <c r="F4483" i="11"/>
  <c r="E4484" i="11"/>
  <c r="F4484" i="11"/>
  <c r="E4485" i="11"/>
  <c r="F4485" i="11"/>
  <c r="E4486" i="11"/>
  <c r="F4486" i="11"/>
  <c r="E4487" i="11"/>
  <c r="F4487" i="11"/>
  <c r="E4488" i="11"/>
  <c r="F4488" i="11"/>
  <c r="E4489" i="11"/>
  <c r="F4489" i="11"/>
  <c r="E4490" i="11"/>
  <c r="F4490" i="11"/>
  <c r="E4491" i="11"/>
  <c r="F4491" i="11"/>
  <c r="E4492" i="11"/>
  <c r="F4492" i="11"/>
  <c r="E4493" i="11"/>
  <c r="F4493" i="11"/>
  <c r="E4494" i="11"/>
  <c r="F4494" i="11"/>
  <c r="E4495" i="11"/>
  <c r="F4495" i="11"/>
  <c r="E4496" i="11"/>
  <c r="F4496" i="11"/>
  <c r="E4497" i="11"/>
  <c r="F4497" i="11"/>
  <c r="E4498" i="11"/>
  <c r="F4498" i="11"/>
  <c r="E4499" i="11"/>
  <c r="F4499" i="11"/>
  <c r="E4500" i="11"/>
  <c r="F4500" i="11"/>
  <c r="E4501" i="11"/>
  <c r="F4501" i="11"/>
  <c r="E4502" i="11"/>
  <c r="F4502" i="11"/>
  <c r="E4503" i="11"/>
  <c r="F4503" i="11"/>
  <c r="E4504" i="11"/>
  <c r="F4504" i="11"/>
  <c r="E4505" i="11"/>
  <c r="F4505" i="11"/>
  <c r="E4506" i="11"/>
  <c r="F4506" i="11"/>
  <c r="E4507" i="11"/>
  <c r="F4507" i="11"/>
  <c r="E4508" i="11"/>
  <c r="F4508" i="11"/>
  <c r="E4509" i="11"/>
  <c r="F4509" i="11"/>
  <c r="E4510" i="11"/>
  <c r="F4510" i="11"/>
  <c r="E4511" i="11"/>
  <c r="F4511" i="11"/>
  <c r="E4512" i="11"/>
  <c r="F4512" i="11"/>
  <c r="E4513" i="11"/>
  <c r="F4513" i="11"/>
  <c r="E4514" i="11"/>
  <c r="F4514" i="11"/>
  <c r="E4515" i="11"/>
  <c r="F4515" i="11"/>
  <c r="E4516" i="11"/>
  <c r="F4516" i="11"/>
  <c r="E4517" i="11"/>
  <c r="F4517" i="11"/>
  <c r="E4518" i="11"/>
  <c r="F4518" i="11"/>
  <c r="E4519" i="11"/>
  <c r="F4519" i="11"/>
  <c r="E4520" i="11"/>
  <c r="F4520" i="11"/>
  <c r="E4521" i="11"/>
  <c r="F4521" i="11"/>
  <c r="E4522" i="11"/>
  <c r="F4522" i="11"/>
  <c r="E4523" i="11"/>
  <c r="F4523" i="11"/>
  <c r="E4524" i="11"/>
  <c r="F4524" i="11"/>
  <c r="E4525" i="11"/>
  <c r="F4525" i="11"/>
  <c r="E4526" i="11"/>
  <c r="F4526" i="11"/>
  <c r="E4527" i="11"/>
  <c r="F4527" i="11"/>
  <c r="E4528" i="11"/>
  <c r="F4528" i="11"/>
  <c r="E4529" i="11"/>
  <c r="F4529" i="11"/>
  <c r="E4530" i="11"/>
  <c r="F4530" i="11"/>
  <c r="E4531" i="11"/>
  <c r="F4531" i="11"/>
  <c r="E4532" i="11"/>
  <c r="F4532" i="11"/>
  <c r="E4533" i="11"/>
  <c r="F4533" i="11"/>
  <c r="E4534" i="11"/>
  <c r="F4534" i="11"/>
  <c r="E4535" i="11"/>
  <c r="F4535" i="11"/>
  <c r="E4536" i="11"/>
  <c r="F4536" i="11"/>
  <c r="E4537" i="11"/>
  <c r="F4537" i="11"/>
  <c r="E4538" i="11"/>
  <c r="F4538" i="11"/>
  <c r="E4539" i="11"/>
  <c r="F4539" i="11"/>
  <c r="E4540" i="11"/>
  <c r="F4540" i="11"/>
  <c r="E4541" i="11"/>
  <c r="F4541" i="11"/>
  <c r="E4542" i="11"/>
  <c r="F4542" i="11"/>
  <c r="E4543" i="11"/>
  <c r="F4543" i="11"/>
  <c r="E4544" i="11"/>
  <c r="F4544" i="11"/>
  <c r="E4545" i="11"/>
  <c r="F4545" i="11"/>
  <c r="E4546" i="11"/>
  <c r="F4546" i="11"/>
  <c r="E4547" i="11"/>
  <c r="F4547" i="11"/>
  <c r="E4548" i="11"/>
  <c r="F4548" i="11"/>
  <c r="E4549" i="11"/>
  <c r="F4549" i="11"/>
  <c r="E4550" i="11"/>
  <c r="F4550" i="11"/>
  <c r="E4551" i="11"/>
  <c r="F4551" i="11"/>
  <c r="E4552" i="11"/>
  <c r="F4552" i="11"/>
  <c r="E4553" i="11"/>
  <c r="F4553" i="11"/>
  <c r="E4554" i="11"/>
  <c r="F4554" i="11"/>
  <c r="E4555" i="11"/>
  <c r="F4555" i="11"/>
  <c r="E4556" i="11"/>
  <c r="F4556" i="11"/>
  <c r="E4557" i="11"/>
  <c r="F4557" i="11"/>
  <c r="E4558" i="11"/>
  <c r="F4558" i="11"/>
  <c r="E4559" i="11"/>
  <c r="F4559" i="11"/>
  <c r="E4560" i="11"/>
  <c r="F4560" i="11"/>
  <c r="E4561" i="11"/>
  <c r="F4561" i="11"/>
  <c r="E4562" i="11"/>
  <c r="F4562" i="11"/>
  <c r="E4563" i="11"/>
  <c r="F4563" i="11"/>
  <c r="E4564" i="11"/>
  <c r="F4564" i="11"/>
  <c r="E4565" i="11"/>
  <c r="F4565" i="11"/>
  <c r="E4566" i="11"/>
  <c r="F4566" i="11"/>
  <c r="E4567" i="11"/>
  <c r="F4567" i="11"/>
  <c r="E4568" i="11"/>
  <c r="F4568" i="11"/>
  <c r="E4569" i="11"/>
  <c r="F4569" i="11"/>
  <c r="E4570" i="11"/>
  <c r="F4570" i="11"/>
  <c r="E4571" i="11"/>
  <c r="F4571" i="11"/>
  <c r="E4572" i="11"/>
  <c r="F4572" i="11"/>
  <c r="E4573" i="11"/>
  <c r="F4573" i="11"/>
  <c r="E4574" i="11"/>
  <c r="F4574" i="11"/>
  <c r="E4575" i="11"/>
  <c r="F4575" i="11"/>
  <c r="E4576" i="11"/>
  <c r="F4576" i="11"/>
  <c r="E4577" i="11"/>
  <c r="F4577" i="11"/>
  <c r="E4578" i="11"/>
  <c r="F4578" i="11"/>
  <c r="E4579" i="11"/>
  <c r="F4579" i="11"/>
  <c r="E4580" i="11"/>
  <c r="F4580" i="11"/>
  <c r="E4581" i="11"/>
  <c r="F4581" i="11"/>
  <c r="E4582" i="11"/>
  <c r="F4582" i="11"/>
  <c r="E4583" i="11"/>
  <c r="F4583" i="11"/>
  <c r="E4584" i="11"/>
  <c r="F4584" i="11"/>
  <c r="E4585" i="11"/>
  <c r="F4585" i="11"/>
  <c r="E4586" i="11"/>
  <c r="F4586" i="11"/>
  <c r="E4587" i="11"/>
  <c r="F4587" i="11"/>
  <c r="E4588" i="11"/>
  <c r="F4588" i="11"/>
  <c r="E4589" i="11"/>
  <c r="F4589" i="11"/>
  <c r="E4590" i="11"/>
  <c r="F4590" i="11"/>
  <c r="E4591" i="11"/>
  <c r="F4591" i="11"/>
  <c r="E4592" i="11"/>
  <c r="F4592" i="11"/>
  <c r="E4593" i="11"/>
  <c r="F4593" i="11"/>
  <c r="E4594" i="11"/>
  <c r="F4594" i="11"/>
  <c r="E4595" i="11"/>
  <c r="F4595" i="11"/>
  <c r="E4596" i="11"/>
  <c r="F4596" i="11"/>
  <c r="E4597" i="11"/>
  <c r="F4597" i="11"/>
  <c r="E4598" i="11"/>
  <c r="F4598" i="11"/>
  <c r="E4599" i="11"/>
  <c r="F4599" i="11"/>
  <c r="E4600" i="11"/>
  <c r="F4600" i="11"/>
  <c r="E4601" i="11"/>
  <c r="F4601" i="11"/>
  <c r="E4602" i="11"/>
  <c r="F4602" i="11"/>
  <c r="E4603" i="11"/>
  <c r="F4603" i="11"/>
  <c r="E4604" i="11"/>
  <c r="F4604" i="11"/>
  <c r="E4605" i="11"/>
  <c r="F4605" i="11"/>
  <c r="E4606" i="11"/>
  <c r="F4606" i="11"/>
  <c r="E4607" i="11"/>
  <c r="F4607" i="11"/>
  <c r="E4608" i="11"/>
  <c r="F4608" i="11"/>
  <c r="E4609" i="11"/>
  <c r="F4609" i="11"/>
  <c r="E4610" i="11"/>
  <c r="F4610" i="11"/>
  <c r="E4611" i="11"/>
  <c r="F4611" i="11"/>
  <c r="E4612" i="11"/>
  <c r="F4612" i="11"/>
  <c r="E4613" i="11"/>
  <c r="F4613" i="11"/>
  <c r="E4614" i="11"/>
  <c r="F4614" i="11"/>
  <c r="E4615" i="11"/>
  <c r="F4615" i="11"/>
  <c r="E4616" i="11"/>
  <c r="F4616" i="11"/>
  <c r="E4617" i="11"/>
  <c r="F4617" i="11"/>
  <c r="E4618" i="11"/>
  <c r="F4618" i="11"/>
  <c r="E4619" i="11"/>
  <c r="F4619" i="11"/>
  <c r="E4620" i="11"/>
  <c r="F4620" i="11"/>
  <c r="E4621" i="11"/>
  <c r="F4621" i="11"/>
  <c r="E4622" i="11"/>
  <c r="F4622" i="11"/>
  <c r="E4623" i="11"/>
  <c r="F4623" i="11"/>
  <c r="E4624" i="11"/>
  <c r="F4624" i="11"/>
  <c r="E4625" i="11"/>
  <c r="F4625" i="11"/>
  <c r="E4626" i="11"/>
  <c r="F4626" i="11"/>
  <c r="E4627" i="11"/>
  <c r="F4627" i="11"/>
  <c r="E4628" i="11"/>
  <c r="F4628" i="11"/>
  <c r="E4629" i="11"/>
  <c r="F4629" i="11"/>
  <c r="E4630" i="11"/>
  <c r="F4630" i="11"/>
  <c r="E4631" i="11"/>
  <c r="F4631" i="11"/>
  <c r="E4632" i="11"/>
  <c r="F4632" i="11"/>
  <c r="E4633" i="11"/>
  <c r="F4633" i="11"/>
  <c r="E4634" i="11"/>
  <c r="F4634" i="11"/>
  <c r="E4635" i="11"/>
  <c r="F4635" i="11"/>
  <c r="E4636" i="11"/>
  <c r="F4636" i="11"/>
  <c r="E4637" i="11"/>
  <c r="F4637" i="11"/>
  <c r="E4638" i="11"/>
  <c r="F4638" i="11"/>
  <c r="E4639" i="11"/>
  <c r="F4639" i="11"/>
  <c r="E4640" i="11"/>
  <c r="F4640" i="11"/>
  <c r="E4641" i="11"/>
  <c r="F4641" i="11"/>
  <c r="E4642" i="11"/>
  <c r="F4642" i="11"/>
  <c r="E4643" i="11"/>
  <c r="F4643" i="11"/>
  <c r="E4644" i="11"/>
  <c r="F4644" i="11"/>
  <c r="E4645" i="11"/>
  <c r="F4645" i="11"/>
  <c r="E4646" i="11"/>
  <c r="F4646" i="11"/>
  <c r="E4647" i="11"/>
  <c r="F4647" i="11"/>
  <c r="E4648" i="11"/>
  <c r="F4648" i="11"/>
  <c r="E4649" i="11"/>
  <c r="F4649" i="11"/>
  <c r="E4650" i="11"/>
  <c r="F4650" i="11"/>
  <c r="E4651" i="11"/>
  <c r="F4651" i="11"/>
  <c r="E4652" i="11"/>
  <c r="F4652" i="11"/>
  <c r="E4653" i="11"/>
  <c r="F4653" i="11"/>
  <c r="E4654" i="11"/>
  <c r="F4654" i="11"/>
  <c r="E4655" i="11"/>
  <c r="F4655" i="11"/>
  <c r="E4656" i="11"/>
  <c r="F4656" i="11"/>
  <c r="E4657" i="11"/>
  <c r="F4657" i="11"/>
  <c r="E4658" i="11"/>
  <c r="F4658" i="11"/>
  <c r="E4659" i="11"/>
  <c r="F4659" i="11"/>
  <c r="E4660" i="11"/>
  <c r="F4660" i="11"/>
  <c r="E4661" i="11"/>
  <c r="F4661" i="11"/>
  <c r="E4662" i="11"/>
  <c r="F4662" i="11"/>
  <c r="E4663" i="11"/>
  <c r="F4663" i="11"/>
  <c r="E4664" i="11"/>
  <c r="F4664" i="11"/>
  <c r="E4665" i="11"/>
  <c r="F4665" i="11"/>
  <c r="E4666" i="11"/>
  <c r="F4666" i="11"/>
  <c r="E4667" i="11"/>
  <c r="F4667" i="11"/>
  <c r="E4668" i="11"/>
  <c r="F4668" i="11"/>
  <c r="E4669" i="11"/>
  <c r="F4669" i="11"/>
  <c r="E4670" i="11"/>
  <c r="F4670" i="11"/>
  <c r="E4671" i="11"/>
  <c r="F4671" i="11"/>
  <c r="E4672" i="11"/>
  <c r="F4672" i="11"/>
  <c r="E4673" i="11"/>
  <c r="F4673" i="11"/>
  <c r="E4674" i="11"/>
  <c r="F4674" i="11"/>
  <c r="E4675" i="11"/>
  <c r="F4675" i="11"/>
  <c r="E4676" i="11"/>
  <c r="F4676" i="11"/>
  <c r="E4677" i="11"/>
  <c r="F4677" i="11"/>
  <c r="E4678" i="11"/>
  <c r="F4678" i="11"/>
  <c r="E4679" i="11"/>
  <c r="F4679" i="11"/>
  <c r="E4680" i="11"/>
  <c r="F4680" i="11"/>
  <c r="E4681" i="11"/>
  <c r="F4681" i="11"/>
  <c r="E4682" i="11"/>
  <c r="F4682" i="11"/>
  <c r="E4683" i="11"/>
  <c r="F4683" i="11"/>
  <c r="E4684" i="11"/>
  <c r="F4684" i="11"/>
  <c r="E4685" i="11"/>
  <c r="F4685" i="11"/>
  <c r="E4686" i="11"/>
  <c r="F4686" i="11"/>
  <c r="E4687" i="11"/>
  <c r="F4687" i="11"/>
  <c r="E4688" i="11"/>
  <c r="F4688" i="11"/>
  <c r="E4689" i="11"/>
  <c r="F4689" i="11"/>
  <c r="E4690" i="11"/>
  <c r="F4690" i="11"/>
  <c r="E4691" i="11"/>
  <c r="F4691" i="11"/>
  <c r="E4692" i="11"/>
  <c r="F4692" i="11"/>
  <c r="E4693" i="11"/>
  <c r="F4693" i="11"/>
  <c r="E4694" i="11"/>
  <c r="F4694" i="11"/>
  <c r="E4695" i="11"/>
  <c r="F4695" i="11"/>
  <c r="E4696" i="11"/>
  <c r="F4696" i="11"/>
  <c r="E4697" i="11"/>
  <c r="F4697" i="11"/>
  <c r="E4698" i="11"/>
  <c r="F4698" i="11"/>
  <c r="E4699" i="11"/>
  <c r="F4699" i="11"/>
  <c r="E4700" i="11"/>
  <c r="F4700" i="11"/>
  <c r="E4701" i="11"/>
  <c r="F4701" i="11"/>
  <c r="E4702" i="11"/>
  <c r="F4702" i="11"/>
  <c r="E4703" i="11"/>
  <c r="F4703" i="11"/>
  <c r="E4704" i="11"/>
  <c r="F4704" i="11"/>
  <c r="E4705" i="11"/>
  <c r="F4705" i="11"/>
  <c r="E4706" i="11"/>
  <c r="F4706" i="11"/>
  <c r="E4707" i="11"/>
  <c r="F4707" i="11"/>
  <c r="E4708" i="11"/>
  <c r="F4708" i="11"/>
  <c r="E4709" i="11"/>
  <c r="F4709" i="11"/>
  <c r="E4710" i="11"/>
  <c r="F4710" i="11"/>
  <c r="E4711" i="11"/>
  <c r="F4711" i="11"/>
  <c r="E4712" i="11"/>
  <c r="F4712" i="11"/>
  <c r="E4713" i="11"/>
  <c r="F4713" i="11"/>
  <c r="E4714" i="11"/>
  <c r="F4714" i="11"/>
  <c r="E4715" i="11"/>
  <c r="F4715" i="11"/>
  <c r="E4716" i="11"/>
  <c r="F4716" i="11"/>
  <c r="E4717" i="11"/>
  <c r="F4717" i="11"/>
  <c r="E4718" i="11"/>
  <c r="F4718" i="11"/>
  <c r="E4719" i="11"/>
  <c r="F4719" i="11"/>
  <c r="E4720" i="11"/>
  <c r="F4720" i="11"/>
  <c r="E4721" i="11"/>
  <c r="F4721" i="11"/>
  <c r="E4722" i="11"/>
  <c r="F4722" i="11"/>
  <c r="E4723" i="11"/>
  <c r="F4723" i="11"/>
  <c r="E4724" i="11"/>
  <c r="F4724" i="11"/>
  <c r="E4725" i="11"/>
  <c r="F4725" i="11"/>
  <c r="E4726" i="11"/>
  <c r="F4726" i="11"/>
  <c r="E4727" i="11"/>
  <c r="F4727" i="11"/>
  <c r="E4728" i="11"/>
  <c r="F4728" i="11"/>
  <c r="E4729" i="11"/>
  <c r="F4729" i="11"/>
  <c r="E4730" i="11"/>
  <c r="F4730" i="11"/>
  <c r="E4731" i="11"/>
  <c r="F4731" i="11"/>
  <c r="E4732" i="11"/>
  <c r="F4732" i="11"/>
  <c r="E4733" i="11"/>
  <c r="F4733" i="11"/>
  <c r="E4734" i="11"/>
  <c r="F4734" i="11"/>
  <c r="E4735" i="11"/>
  <c r="F4735" i="11"/>
  <c r="E4736" i="11"/>
  <c r="F4736" i="11"/>
  <c r="E4737" i="11"/>
  <c r="F4737" i="11"/>
  <c r="E4738" i="11"/>
  <c r="F4738" i="11"/>
  <c r="E4739" i="11"/>
  <c r="F4739" i="11"/>
  <c r="E4740" i="11"/>
  <c r="F4740" i="11"/>
  <c r="E4741" i="11"/>
  <c r="F4741" i="11"/>
  <c r="E4742" i="11"/>
  <c r="F4742" i="11"/>
  <c r="E4743" i="11"/>
  <c r="F4743" i="11"/>
  <c r="E4744" i="11"/>
  <c r="F4744" i="11"/>
  <c r="E4745" i="11"/>
  <c r="F4745" i="11"/>
  <c r="E4746" i="11"/>
  <c r="F4746" i="11"/>
  <c r="E4747" i="11"/>
  <c r="F4747" i="11"/>
  <c r="E4748" i="11"/>
  <c r="F4748" i="11"/>
  <c r="E4749" i="11"/>
  <c r="F4749" i="11"/>
  <c r="E4750" i="11"/>
  <c r="F4750" i="11"/>
  <c r="E4751" i="11"/>
  <c r="F4751" i="11"/>
  <c r="E4752" i="11"/>
  <c r="F4752" i="11"/>
  <c r="E4753" i="11"/>
  <c r="F4753" i="11"/>
  <c r="E4754" i="11"/>
  <c r="F4754" i="11"/>
  <c r="E4755" i="11"/>
  <c r="F4755" i="11"/>
  <c r="E4756" i="11"/>
  <c r="F4756" i="11"/>
  <c r="E4757" i="11"/>
  <c r="F4757" i="11"/>
  <c r="E4758" i="11"/>
  <c r="F4758" i="11"/>
  <c r="E4759" i="11"/>
  <c r="F4759" i="11"/>
  <c r="E4760" i="11"/>
  <c r="F4760" i="11"/>
  <c r="E4761" i="11"/>
  <c r="F4761" i="11"/>
  <c r="E4762" i="11"/>
  <c r="F4762" i="11"/>
  <c r="E4763" i="11"/>
  <c r="F4763" i="11"/>
  <c r="E4764" i="11"/>
  <c r="F4764" i="11"/>
  <c r="E4765" i="11"/>
  <c r="F4765" i="11"/>
  <c r="E4766" i="11"/>
  <c r="F4766" i="11"/>
  <c r="E4767" i="11"/>
  <c r="F4767" i="11"/>
  <c r="E4768" i="11"/>
  <c r="F4768" i="11"/>
  <c r="E4769" i="11"/>
  <c r="F4769" i="11"/>
  <c r="E4770" i="11"/>
  <c r="F4770" i="11"/>
  <c r="E4771" i="11"/>
  <c r="F4771" i="11"/>
  <c r="E4772" i="11"/>
  <c r="F4772" i="11"/>
  <c r="E4773" i="11"/>
  <c r="F4773" i="11"/>
  <c r="E4774" i="11"/>
  <c r="F4774" i="11"/>
  <c r="E4775" i="11"/>
  <c r="F4775" i="11"/>
  <c r="E4776" i="11"/>
  <c r="F4776" i="11"/>
  <c r="E4777" i="11"/>
  <c r="F4777" i="11"/>
  <c r="E4778" i="11"/>
  <c r="F4778" i="11"/>
  <c r="E4779" i="11"/>
  <c r="F4779" i="11"/>
  <c r="E4780" i="11"/>
  <c r="F4780" i="11"/>
  <c r="E4781" i="11"/>
  <c r="F4781" i="11"/>
  <c r="E4782" i="11"/>
  <c r="F4782" i="11"/>
  <c r="E4783" i="11"/>
  <c r="F4783" i="11"/>
  <c r="E4784" i="11"/>
  <c r="F4784" i="11"/>
  <c r="E4785" i="11"/>
  <c r="F4785" i="11"/>
  <c r="E4786" i="11"/>
  <c r="F4786" i="11"/>
  <c r="E4787" i="11"/>
  <c r="F4787" i="11"/>
  <c r="E4788" i="11"/>
  <c r="F4788" i="11"/>
  <c r="E4789" i="11"/>
  <c r="F4789" i="11"/>
  <c r="E4790" i="11"/>
  <c r="F4790" i="11"/>
  <c r="E4791" i="11"/>
  <c r="F4791" i="11"/>
  <c r="E4792" i="11"/>
  <c r="F4792" i="11"/>
  <c r="E4793" i="11"/>
  <c r="F4793" i="11"/>
  <c r="E4794" i="11"/>
  <c r="F4794" i="11"/>
  <c r="E4795" i="11"/>
  <c r="F4795" i="11"/>
  <c r="E4796" i="11"/>
  <c r="F4796" i="11"/>
  <c r="E4797" i="11"/>
  <c r="F4797" i="11"/>
  <c r="E4798" i="11"/>
  <c r="F4798" i="11"/>
  <c r="E4799" i="11"/>
  <c r="F4799" i="11"/>
  <c r="E4800" i="11"/>
  <c r="F4800" i="11"/>
  <c r="E4801" i="11"/>
  <c r="F4801" i="11"/>
  <c r="E4802" i="11"/>
  <c r="F4802" i="11"/>
  <c r="E4803" i="11"/>
  <c r="F4803" i="11"/>
  <c r="E4804" i="11"/>
  <c r="F4804" i="11"/>
  <c r="E4805" i="11"/>
  <c r="F4805" i="11"/>
  <c r="E4806" i="11"/>
  <c r="F4806" i="11"/>
  <c r="E4807" i="11"/>
  <c r="F4807" i="11"/>
  <c r="E4808" i="11"/>
  <c r="F4808" i="11"/>
  <c r="E4809" i="11"/>
  <c r="F4809" i="11"/>
  <c r="E4810" i="11"/>
  <c r="F4810" i="11"/>
  <c r="E4811" i="11"/>
  <c r="F4811" i="11"/>
  <c r="E4812" i="11"/>
  <c r="F4812" i="11"/>
  <c r="E4813" i="11"/>
  <c r="F4813" i="11"/>
  <c r="E4814" i="11"/>
  <c r="F4814" i="11"/>
  <c r="E4815" i="11"/>
  <c r="F4815" i="11"/>
  <c r="E4816" i="11"/>
  <c r="F4816" i="11"/>
  <c r="E4817" i="11"/>
  <c r="F4817" i="11"/>
  <c r="E4818" i="11"/>
  <c r="F4818" i="11"/>
  <c r="E4819" i="11"/>
  <c r="F4819" i="11"/>
  <c r="E4820" i="11"/>
  <c r="F4820" i="11"/>
  <c r="E4821" i="11"/>
  <c r="F4821" i="11"/>
  <c r="E4822" i="11"/>
  <c r="F4822" i="11"/>
  <c r="E4823" i="11"/>
  <c r="F4823" i="11"/>
  <c r="E4824" i="11"/>
  <c r="F4824" i="11"/>
  <c r="E4825" i="11"/>
  <c r="F4825" i="11"/>
  <c r="E4826" i="11"/>
  <c r="F4826" i="11"/>
  <c r="E4827" i="11"/>
  <c r="F4827" i="11"/>
  <c r="E4828" i="11"/>
  <c r="F4828" i="11"/>
  <c r="E4829" i="11"/>
  <c r="F4829" i="11"/>
  <c r="E4830" i="11"/>
  <c r="F4830" i="11"/>
  <c r="E4831" i="11"/>
  <c r="F4831" i="11"/>
  <c r="E4832" i="11"/>
  <c r="F4832" i="11"/>
  <c r="E4833" i="11"/>
  <c r="F4833" i="11"/>
  <c r="E4834" i="11"/>
  <c r="F4834" i="11"/>
  <c r="E4835" i="11"/>
  <c r="F4835" i="11"/>
  <c r="E4836" i="11"/>
  <c r="F4836" i="11"/>
  <c r="E4837" i="11"/>
  <c r="F4837" i="11"/>
  <c r="E4838" i="11"/>
  <c r="F4838" i="11"/>
  <c r="E4839" i="11"/>
  <c r="F4839" i="11"/>
  <c r="E4840" i="11"/>
  <c r="F4840" i="11"/>
  <c r="E4841" i="11"/>
  <c r="F4841" i="11"/>
  <c r="E4842" i="11"/>
  <c r="F4842" i="11"/>
  <c r="E4843" i="11"/>
  <c r="F4843" i="11"/>
  <c r="E4844" i="11"/>
  <c r="F4844" i="11"/>
  <c r="E4845" i="11"/>
  <c r="F4845" i="11"/>
  <c r="E4846" i="11"/>
  <c r="F4846" i="11"/>
  <c r="E4847" i="11"/>
  <c r="F4847" i="11"/>
  <c r="E4848" i="11"/>
  <c r="F4848" i="11"/>
  <c r="E4849" i="11"/>
  <c r="F4849" i="11"/>
  <c r="E4850" i="11"/>
  <c r="F4850" i="11"/>
  <c r="E4851" i="11"/>
  <c r="F4851" i="11"/>
  <c r="E4852" i="11"/>
  <c r="F4852" i="11"/>
  <c r="E4853" i="11"/>
  <c r="F4853" i="11"/>
  <c r="E4854" i="11"/>
  <c r="F4854" i="11"/>
  <c r="E4855" i="11"/>
  <c r="F4855" i="11"/>
  <c r="E4856" i="11"/>
  <c r="F4856" i="11"/>
  <c r="E4857" i="11"/>
  <c r="F4857" i="11"/>
  <c r="E4858" i="11"/>
  <c r="F4858" i="11"/>
  <c r="E4859" i="11"/>
  <c r="F4859" i="11"/>
  <c r="E4860" i="11"/>
  <c r="F4860" i="11"/>
  <c r="E4861" i="11"/>
  <c r="F4861" i="11"/>
  <c r="E4862" i="11"/>
  <c r="F4862" i="11"/>
  <c r="E4863" i="11"/>
  <c r="F4863" i="11"/>
  <c r="E4864" i="11"/>
  <c r="F4864" i="11"/>
  <c r="E4865" i="11"/>
  <c r="F4865" i="11"/>
  <c r="E4866" i="11"/>
  <c r="F4866" i="11"/>
  <c r="E4867" i="11"/>
  <c r="F4867" i="11"/>
  <c r="E4868" i="11"/>
  <c r="F4868" i="11"/>
  <c r="E4869" i="11"/>
  <c r="F4869" i="11"/>
  <c r="E4870" i="11"/>
  <c r="F4870" i="11"/>
  <c r="E4871" i="11"/>
  <c r="F4871" i="11"/>
  <c r="E4872" i="11"/>
  <c r="F4872" i="11"/>
  <c r="E4873" i="11"/>
  <c r="F4873" i="11"/>
  <c r="E4874" i="11"/>
  <c r="F4874" i="11"/>
  <c r="E4875" i="11"/>
  <c r="F4875" i="11"/>
  <c r="E4876" i="11"/>
  <c r="F4876" i="11"/>
  <c r="E4877" i="11"/>
  <c r="F4877" i="11"/>
  <c r="E4878" i="11"/>
  <c r="F4878" i="11"/>
  <c r="E4879" i="11"/>
  <c r="F4879" i="11"/>
  <c r="E4880" i="11"/>
  <c r="F4880" i="11"/>
  <c r="E4881" i="11"/>
  <c r="F4881" i="11"/>
  <c r="E4882" i="11"/>
  <c r="F4882" i="11"/>
  <c r="E4883" i="11"/>
  <c r="F4883" i="11"/>
  <c r="E4884" i="11"/>
  <c r="F4884" i="11"/>
  <c r="E4885" i="11"/>
  <c r="F4885" i="11"/>
  <c r="E4886" i="11"/>
  <c r="F4886" i="11"/>
  <c r="E4887" i="11"/>
  <c r="F4887" i="11"/>
  <c r="E4888" i="11"/>
  <c r="F4888" i="11"/>
  <c r="E4889" i="11"/>
  <c r="F4889" i="11"/>
  <c r="E4890" i="11"/>
  <c r="F4890" i="11"/>
  <c r="E4891" i="11"/>
  <c r="F4891" i="11"/>
  <c r="E4892" i="11"/>
  <c r="F4892" i="11"/>
  <c r="E4893" i="11"/>
  <c r="F4893" i="11"/>
  <c r="E4894" i="11"/>
  <c r="F4894" i="11"/>
  <c r="E4895" i="11"/>
  <c r="F4895" i="11"/>
  <c r="E4896" i="11"/>
  <c r="F4896" i="11"/>
  <c r="E4897" i="11"/>
  <c r="F4897" i="11"/>
  <c r="E4898" i="11"/>
  <c r="F4898" i="11"/>
  <c r="E4899" i="11"/>
  <c r="F4899" i="11"/>
  <c r="E4900" i="11"/>
  <c r="F4900" i="11"/>
  <c r="E4901" i="11"/>
  <c r="F4901" i="11"/>
  <c r="E4902" i="11"/>
  <c r="F4902" i="11"/>
  <c r="E4903" i="11"/>
  <c r="F4903" i="11"/>
  <c r="E4904" i="11"/>
  <c r="F4904" i="11"/>
  <c r="E4905" i="11"/>
  <c r="F4905" i="11"/>
  <c r="E4906" i="11"/>
  <c r="F4906" i="11"/>
  <c r="E4907" i="11"/>
  <c r="F4907" i="11"/>
  <c r="E4908" i="11"/>
  <c r="F4908" i="11"/>
  <c r="E4909" i="11"/>
  <c r="F4909" i="11"/>
  <c r="E4910" i="11"/>
  <c r="F4910" i="11"/>
  <c r="E4911" i="11"/>
  <c r="F4911" i="11"/>
  <c r="E4912" i="11"/>
  <c r="F4912" i="11"/>
  <c r="E4913" i="11"/>
  <c r="F4913" i="11"/>
  <c r="E4914" i="11"/>
  <c r="F4914" i="11"/>
  <c r="E4915" i="11"/>
  <c r="F4915" i="11"/>
  <c r="E4916" i="11"/>
  <c r="F4916" i="11"/>
  <c r="E4917" i="11"/>
  <c r="F4917" i="11"/>
  <c r="E4918" i="11"/>
  <c r="F4918" i="11"/>
  <c r="E4919" i="11"/>
  <c r="F4919" i="11"/>
  <c r="E4920" i="11"/>
  <c r="F4920" i="11"/>
  <c r="E4921" i="11"/>
  <c r="F4921" i="11"/>
  <c r="E4922" i="11"/>
  <c r="F4922" i="11"/>
  <c r="E4923" i="11"/>
  <c r="F4923" i="11"/>
  <c r="E4924" i="11"/>
  <c r="F4924" i="11"/>
  <c r="E4925" i="11"/>
  <c r="F4925" i="11"/>
  <c r="E4926" i="11"/>
  <c r="F4926" i="11"/>
  <c r="E4927" i="11"/>
  <c r="F4927" i="11"/>
  <c r="E4928" i="11"/>
  <c r="F4928" i="11"/>
  <c r="E4929" i="11"/>
  <c r="F4929" i="11"/>
  <c r="E4930" i="11"/>
  <c r="F4930" i="11"/>
  <c r="E4931" i="11"/>
  <c r="F4931" i="11"/>
  <c r="E4932" i="11"/>
  <c r="F4932" i="11"/>
  <c r="E4933" i="11"/>
  <c r="F4933" i="11"/>
  <c r="E4934" i="11"/>
  <c r="F4934" i="11"/>
  <c r="E4935" i="11"/>
  <c r="F4935" i="11"/>
  <c r="E4936" i="11"/>
  <c r="F4936" i="11"/>
  <c r="E4937" i="11"/>
  <c r="F4937" i="11"/>
  <c r="E4938" i="11"/>
  <c r="F4938" i="11"/>
  <c r="E4939" i="11"/>
  <c r="F4939" i="11"/>
  <c r="E4940" i="11"/>
  <c r="F4940" i="11"/>
  <c r="E4941" i="11"/>
  <c r="F4941" i="11"/>
  <c r="E4942" i="11"/>
  <c r="F4942" i="11"/>
  <c r="E4943" i="11"/>
  <c r="F4943" i="11"/>
  <c r="E4944" i="11"/>
  <c r="F4944" i="11"/>
  <c r="E4945" i="11"/>
  <c r="F4945" i="11"/>
  <c r="E4946" i="11"/>
  <c r="F4946" i="11"/>
  <c r="E4947" i="11"/>
  <c r="F4947" i="11"/>
  <c r="E4948" i="11"/>
  <c r="F4948" i="11"/>
  <c r="E4949" i="11"/>
  <c r="F4949" i="11"/>
  <c r="E4950" i="11"/>
  <c r="F4950" i="11"/>
  <c r="E4951" i="11"/>
  <c r="F4951" i="11"/>
  <c r="E4952" i="11"/>
  <c r="F4952" i="11"/>
  <c r="E4953" i="11"/>
  <c r="F4953" i="11"/>
  <c r="E4954" i="11"/>
  <c r="F4954" i="11"/>
  <c r="E4955" i="11"/>
  <c r="F4955" i="11"/>
  <c r="E4956" i="11"/>
  <c r="F4956" i="11"/>
  <c r="E4957" i="11"/>
  <c r="F4957" i="11"/>
  <c r="E4958" i="11"/>
  <c r="F4958" i="11"/>
  <c r="E4959" i="11"/>
  <c r="F4959" i="11"/>
  <c r="E4960" i="11"/>
  <c r="F4960" i="11"/>
  <c r="E4961" i="11"/>
  <c r="F4961" i="11"/>
  <c r="E4962" i="11"/>
  <c r="F4962" i="11"/>
  <c r="E4963" i="11"/>
  <c r="F4963" i="11"/>
  <c r="E4964" i="11"/>
  <c r="F4964" i="11"/>
  <c r="E4965" i="11"/>
  <c r="F4965" i="11"/>
  <c r="E4966" i="11"/>
  <c r="F4966" i="11"/>
  <c r="E4967" i="11"/>
  <c r="F4967" i="11"/>
  <c r="E4968" i="11"/>
  <c r="F4968" i="11"/>
  <c r="E4969" i="11"/>
  <c r="F4969" i="11"/>
  <c r="E4970" i="11"/>
  <c r="F4970" i="11"/>
  <c r="E4971" i="11"/>
  <c r="F4971" i="11"/>
  <c r="E4972" i="11"/>
  <c r="F4972" i="11"/>
  <c r="E4973" i="11"/>
  <c r="F4973" i="11"/>
  <c r="E4974" i="11"/>
  <c r="F4974" i="11"/>
  <c r="E4975" i="11"/>
  <c r="F4975" i="11"/>
  <c r="E4976" i="11"/>
  <c r="F4976" i="11"/>
  <c r="E4977" i="11"/>
  <c r="F4977" i="11"/>
  <c r="E4978" i="11"/>
  <c r="F4978" i="11"/>
  <c r="E4979" i="11"/>
  <c r="F4979" i="11"/>
  <c r="E4980" i="11"/>
  <c r="F4980" i="11"/>
  <c r="E4981" i="11"/>
  <c r="F4981" i="11"/>
  <c r="E4982" i="11"/>
  <c r="F4982" i="11"/>
  <c r="E4983" i="11"/>
  <c r="F4983" i="11"/>
  <c r="E4984" i="11"/>
  <c r="F4984" i="11"/>
  <c r="E4985" i="11"/>
  <c r="F4985" i="11"/>
  <c r="E4986" i="11"/>
  <c r="F4986" i="11"/>
  <c r="E4987" i="11"/>
  <c r="F4987" i="11"/>
  <c r="E4988" i="11"/>
  <c r="F4988" i="11"/>
  <c r="E4989" i="11"/>
  <c r="F4989" i="11"/>
  <c r="E4990" i="11"/>
  <c r="F4990" i="11"/>
  <c r="E4991" i="11"/>
  <c r="F4991" i="11"/>
  <c r="E4992" i="11"/>
  <c r="F4992" i="11"/>
  <c r="E4993" i="11"/>
  <c r="F4993" i="11"/>
  <c r="E4994" i="11"/>
  <c r="F4994" i="11"/>
  <c r="E4995" i="11"/>
  <c r="F4995" i="11"/>
  <c r="E4996" i="11"/>
  <c r="F4996" i="11"/>
  <c r="E4997" i="11"/>
  <c r="F4997" i="11"/>
  <c r="E4998" i="11"/>
  <c r="F4998" i="11"/>
  <c r="E4999" i="11"/>
  <c r="F4999" i="11"/>
  <c r="E5000" i="11"/>
  <c r="F5000" i="11"/>
  <c r="E5001" i="11"/>
  <c r="F5001" i="11"/>
  <c r="E5002" i="11"/>
  <c r="F5002" i="11"/>
  <c r="E5003" i="11"/>
  <c r="F5003" i="11"/>
  <c r="E5004" i="11"/>
  <c r="F5004" i="11"/>
  <c r="E5005" i="11"/>
  <c r="F5005" i="11"/>
  <c r="E5006" i="11"/>
  <c r="F5006" i="11"/>
  <c r="E5007" i="11"/>
  <c r="F5007" i="11"/>
  <c r="E5008" i="11"/>
  <c r="F5008" i="11"/>
  <c r="E5009" i="11"/>
  <c r="F5009" i="11"/>
  <c r="E5010" i="11"/>
  <c r="F5010" i="11"/>
  <c r="E5011" i="11"/>
  <c r="F5011" i="11"/>
  <c r="E5012" i="11"/>
  <c r="F5012" i="11"/>
  <c r="E5013" i="11"/>
  <c r="F5013" i="11"/>
  <c r="E5014" i="11"/>
  <c r="F5014" i="11"/>
  <c r="E5015" i="11"/>
  <c r="F5015" i="11"/>
  <c r="E5016" i="11"/>
  <c r="F5016" i="11"/>
  <c r="E5017" i="11"/>
  <c r="F5017" i="11"/>
  <c r="E5018" i="11"/>
  <c r="F5018" i="11"/>
  <c r="E5019" i="11"/>
  <c r="F5019" i="11"/>
  <c r="E5020" i="11"/>
  <c r="F5020" i="11"/>
  <c r="E5021" i="11"/>
  <c r="F5021" i="11"/>
  <c r="E5022" i="11"/>
  <c r="F5022" i="11"/>
  <c r="E5023" i="11"/>
  <c r="F5023" i="11"/>
  <c r="E5024" i="11"/>
  <c r="F5024" i="11"/>
  <c r="E5025" i="11"/>
  <c r="F5025" i="11"/>
  <c r="E5026" i="11"/>
  <c r="F5026" i="11"/>
  <c r="E5027" i="11"/>
  <c r="F5027" i="11"/>
  <c r="E5028" i="11"/>
  <c r="F5028" i="11"/>
  <c r="E5029" i="11"/>
  <c r="F5029" i="11"/>
  <c r="E5030" i="11"/>
  <c r="F5030" i="11"/>
  <c r="E5031" i="11"/>
  <c r="F5031" i="11"/>
  <c r="E5032" i="11"/>
  <c r="F5032" i="11"/>
  <c r="E5033" i="11"/>
  <c r="F5033" i="11"/>
  <c r="E5034" i="11"/>
  <c r="F5034" i="11"/>
  <c r="E5035" i="11"/>
  <c r="F5035" i="11"/>
  <c r="E5036" i="11"/>
  <c r="F5036" i="11"/>
  <c r="E5037" i="11"/>
  <c r="F5037" i="11"/>
  <c r="E5038" i="11"/>
  <c r="F5038" i="11"/>
  <c r="E5039" i="11"/>
  <c r="F5039" i="11"/>
  <c r="E5040" i="11"/>
  <c r="F5040" i="11"/>
  <c r="E5041" i="11"/>
  <c r="F5041" i="11"/>
  <c r="E5042" i="11"/>
  <c r="F5042" i="11"/>
  <c r="E5043" i="11"/>
  <c r="F5043" i="11"/>
  <c r="E5044" i="11"/>
  <c r="F5044" i="11"/>
  <c r="E5045" i="11"/>
  <c r="F5045" i="11"/>
  <c r="E5046" i="11"/>
  <c r="F5046" i="11"/>
  <c r="E5047" i="11"/>
  <c r="F5047" i="11"/>
  <c r="E5048" i="11"/>
  <c r="F5048" i="11"/>
  <c r="E5049" i="11"/>
  <c r="F5049" i="11"/>
  <c r="E5050" i="11"/>
  <c r="F5050" i="11"/>
  <c r="E5051" i="11"/>
  <c r="F5051" i="11"/>
  <c r="E5052" i="11"/>
  <c r="F5052" i="11"/>
  <c r="E5053" i="11"/>
  <c r="F5053" i="11"/>
  <c r="E5054" i="11"/>
  <c r="F5054" i="11"/>
  <c r="E5055" i="11"/>
  <c r="F5055" i="11"/>
  <c r="E5056" i="11"/>
  <c r="F5056" i="11"/>
  <c r="E5057" i="11"/>
  <c r="F5057" i="11"/>
  <c r="E5058" i="11"/>
  <c r="F5058" i="11"/>
  <c r="E5059" i="11"/>
  <c r="F5059" i="11"/>
  <c r="E5060" i="11"/>
  <c r="F5060" i="11"/>
  <c r="E5061" i="11"/>
  <c r="F5061" i="11"/>
  <c r="E5062" i="11"/>
  <c r="F5062" i="11"/>
  <c r="E5063" i="11"/>
  <c r="F5063" i="11"/>
  <c r="E5064" i="11"/>
  <c r="F5064" i="11"/>
  <c r="E5065" i="11"/>
  <c r="F5065" i="11"/>
  <c r="E5066" i="11"/>
  <c r="F5066" i="11"/>
  <c r="E5067" i="11"/>
  <c r="F5067" i="11"/>
  <c r="E5068" i="11"/>
  <c r="F5068" i="11"/>
  <c r="E5069" i="11"/>
  <c r="F5069" i="11"/>
  <c r="E5070" i="11"/>
  <c r="F5070" i="11"/>
  <c r="E5071" i="11"/>
  <c r="F5071" i="11"/>
  <c r="E5072" i="11"/>
  <c r="F5072" i="11"/>
  <c r="E5073" i="11"/>
  <c r="F5073" i="11"/>
  <c r="E5074" i="11"/>
  <c r="F5074" i="11"/>
  <c r="E5075" i="11"/>
  <c r="F5075" i="11"/>
  <c r="E5076" i="11"/>
  <c r="F5076" i="11"/>
  <c r="E5077" i="11"/>
  <c r="F5077" i="11"/>
  <c r="E5078" i="11"/>
  <c r="F5078" i="11"/>
  <c r="E5079" i="11"/>
  <c r="F5079" i="11"/>
  <c r="E5080" i="11"/>
  <c r="F5080" i="11"/>
  <c r="E5081" i="11"/>
  <c r="F5081" i="11"/>
  <c r="E5082" i="11"/>
  <c r="F5082" i="11"/>
  <c r="E5083" i="11"/>
  <c r="F5083" i="11"/>
  <c r="E5084" i="11"/>
  <c r="F5084" i="11"/>
  <c r="E5085" i="11"/>
  <c r="F5085" i="11"/>
  <c r="E5086" i="11"/>
  <c r="F5086" i="11"/>
  <c r="E5087" i="11"/>
  <c r="F5087" i="11"/>
  <c r="E5088" i="11"/>
  <c r="F5088" i="11"/>
  <c r="E5089" i="11"/>
  <c r="F5089" i="11"/>
  <c r="E5090" i="11"/>
  <c r="F5090" i="11"/>
  <c r="E5091" i="11"/>
  <c r="F5091" i="11"/>
  <c r="E5092" i="11"/>
  <c r="F5092" i="11"/>
  <c r="E5093" i="11"/>
  <c r="F5093" i="11"/>
  <c r="E5094" i="11"/>
  <c r="F5094" i="11"/>
  <c r="E5095" i="11"/>
  <c r="F5095" i="11"/>
  <c r="E5096" i="11"/>
  <c r="F5096" i="11"/>
  <c r="E5097" i="11"/>
  <c r="F5097" i="11"/>
  <c r="E5098" i="11"/>
  <c r="F5098" i="11"/>
  <c r="E5099" i="11"/>
  <c r="F5099" i="11"/>
  <c r="E5100" i="11"/>
  <c r="F5100" i="11"/>
  <c r="E5101" i="11"/>
  <c r="F5101" i="11"/>
  <c r="E5102" i="11"/>
  <c r="F5102" i="11"/>
  <c r="E5103" i="11"/>
  <c r="F5103" i="11"/>
  <c r="E5104" i="11"/>
  <c r="F5104" i="11"/>
  <c r="E5105" i="11"/>
  <c r="F5105" i="11"/>
  <c r="E5106" i="11"/>
  <c r="F5106" i="11"/>
  <c r="E5107" i="11"/>
  <c r="F5107" i="11"/>
  <c r="E5108" i="11"/>
  <c r="F5108" i="11"/>
  <c r="E5109" i="11"/>
  <c r="F5109" i="11"/>
  <c r="E5110" i="11"/>
  <c r="F5110" i="11"/>
  <c r="E5111" i="11"/>
  <c r="F5111" i="11"/>
  <c r="E5112" i="11"/>
  <c r="F5112" i="11"/>
  <c r="E5113" i="11"/>
  <c r="F5113" i="11"/>
  <c r="E5114" i="11"/>
  <c r="F5114" i="11"/>
  <c r="E5115" i="11"/>
  <c r="F5115" i="11"/>
  <c r="E5116" i="11"/>
  <c r="F5116" i="11"/>
  <c r="E5117" i="11"/>
  <c r="F5117" i="11"/>
  <c r="E5118" i="11"/>
  <c r="F5118" i="11"/>
  <c r="E5119" i="11"/>
  <c r="F5119" i="11"/>
  <c r="E5120" i="11"/>
  <c r="F5120" i="11"/>
  <c r="E5121" i="11"/>
  <c r="F5121" i="11"/>
  <c r="E5122" i="11"/>
  <c r="F5122" i="11"/>
  <c r="E5123" i="11"/>
  <c r="F5123" i="11"/>
  <c r="E5124" i="11"/>
  <c r="F5124" i="11"/>
  <c r="E5125" i="11"/>
  <c r="F5125" i="11"/>
  <c r="E5126" i="11"/>
  <c r="F5126" i="11"/>
  <c r="E5127" i="11"/>
  <c r="F5127" i="11"/>
  <c r="E5128" i="11"/>
  <c r="F5128" i="11"/>
  <c r="E5129" i="11"/>
  <c r="F5129" i="11"/>
  <c r="E5130" i="11"/>
  <c r="F5130" i="11"/>
  <c r="E5131" i="11"/>
  <c r="F5131" i="11"/>
  <c r="E5132" i="11"/>
  <c r="F5132" i="11"/>
  <c r="E5133" i="11"/>
  <c r="F5133" i="11"/>
  <c r="E5134" i="11"/>
  <c r="F5134" i="11"/>
  <c r="E5135" i="11"/>
  <c r="F5135" i="11"/>
  <c r="E5136" i="11"/>
  <c r="F5136" i="11"/>
  <c r="E5137" i="11"/>
  <c r="F5137" i="11"/>
  <c r="E5138" i="11"/>
  <c r="F5138" i="11"/>
  <c r="E5139" i="11"/>
  <c r="F5139" i="11"/>
  <c r="E5140" i="11"/>
  <c r="F5140" i="11"/>
  <c r="E5141" i="11"/>
  <c r="F5141" i="11"/>
  <c r="E5142" i="11"/>
  <c r="F5142" i="11"/>
  <c r="E5143" i="11"/>
  <c r="F5143" i="11"/>
  <c r="E5144" i="11"/>
  <c r="F5144" i="11"/>
  <c r="E5145" i="11"/>
  <c r="F5145" i="11"/>
  <c r="E5146" i="11"/>
  <c r="F5146" i="11"/>
  <c r="E5147" i="11"/>
  <c r="F5147" i="11"/>
  <c r="E5148" i="11"/>
  <c r="F5148" i="11"/>
  <c r="E5149" i="11"/>
  <c r="F5149" i="11"/>
  <c r="E5150" i="11"/>
  <c r="F5150" i="11"/>
  <c r="E5151" i="11"/>
  <c r="F5151" i="11"/>
  <c r="E5152" i="11"/>
  <c r="F5152" i="11"/>
  <c r="E5153" i="11"/>
  <c r="F5153" i="11"/>
  <c r="E5154" i="11"/>
  <c r="F5154" i="11"/>
  <c r="E5155" i="11"/>
  <c r="F5155" i="11"/>
  <c r="E5156" i="11"/>
  <c r="F5156" i="11"/>
  <c r="E5157" i="11"/>
  <c r="F5157" i="11"/>
  <c r="E5158" i="11"/>
  <c r="F5158" i="11"/>
  <c r="E5159" i="11"/>
  <c r="F5159" i="11"/>
  <c r="E5160" i="11"/>
  <c r="F5160" i="11"/>
  <c r="E5161" i="11"/>
  <c r="F5161" i="11"/>
  <c r="E5162" i="11"/>
  <c r="F5162" i="11"/>
  <c r="E5163" i="11"/>
  <c r="F5163" i="11"/>
  <c r="E5164" i="11"/>
  <c r="F5164" i="11"/>
  <c r="E5165" i="11"/>
  <c r="F5165" i="11"/>
  <c r="E5166" i="11"/>
  <c r="F5166" i="11"/>
  <c r="E5167" i="11"/>
  <c r="F5167" i="11"/>
  <c r="E5168" i="11"/>
  <c r="F5168" i="11"/>
  <c r="E5169" i="11"/>
  <c r="F5169" i="11"/>
  <c r="E5170" i="11"/>
  <c r="F5170" i="11"/>
  <c r="E5171" i="11"/>
  <c r="F5171" i="11"/>
  <c r="E5172" i="11"/>
  <c r="F5172" i="11"/>
  <c r="E5173" i="11"/>
  <c r="F5173" i="11"/>
  <c r="E5174" i="11"/>
  <c r="F5174" i="11"/>
  <c r="E5175" i="11"/>
  <c r="F5175" i="11"/>
  <c r="E5176" i="11"/>
  <c r="F5176" i="11"/>
  <c r="E5177" i="11"/>
  <c r="F5177" i="11"/>
  <c r="E5178" i="11"/>
  <c r="F5178" i="11"/>
  <c r="E5179" i="11"/>
  <c r="F5179" i="11"/>
  <c r="E5180" i="11"/>
  <c r="F5180" i="11"/>
  <c r="E5181" i="11"/>
  <c r="F5181" i="11"/>
  <c r="E5182" i="11"/>
  <c r="F5182" i="11"/>
  <c r="E5183" i="11"/>
  <c r="F5183" i="11"/>
  <c r="E5184" i="11"/>
  <c r="F5184" i="11"/>
  <c r="E5185" i="11"/>
  <c r="F5185" i="11"/>
  <c r="E5186" i="11"/>
  <c r="F5186" i="11"/>
  <c r="E5187" i="11"/>
  <c r="F5187" i="11"/>
  <c r="E5188" i="11"/>
  <c r="F5188" i="11"/>
  <c r="E5189" i="11"/>
  <c r="F5189" i="11"/>
  <c r="E5190" i="11"/>
  <c r="F5190" i="11"/>
  <c r="E5191" i="11"/>
  <c r="F5191" i="11"/>
  <c r="E5192" i="11"/>
  <c r="F5192" i="11"/>
  <c r="E5193" i="11"/>
  <c r="F5193" i="11"/>
  <c r="E5194" i="11"/>
  <c r="F5194" i="11"/>
  <c r="E5195" i="11"/>
  <c r="F5195" i="11"/>
  <c r="E5196" i="11"/>
  <c r="F5196" i="11"/>
  <c r="E5197" i="11"/>
  <c r="F5197" i="11"/>
  <c r="E5198" i="11"/>
  <c r="F5198" i="11"/>
  <c r="E5199" i="11"/>
  <c r="F5199" i="11"/>
  <c r="E5200" i="11"/>
  <c r="F5200" i="11"/>
  <c r="E5201" i="11"/>
  <c r="F5201" i="11"/>
  <c r="E5202" i="11"/>
  <c r="F5202" i="11"/>
  <c r="E5203" i="11"/>
  <c r="F5203" i="11"/>
  <c r="E5204" i="11"/>
  <c r="F5204" i="11"/>
  <c r="E5205" i="11"/>
  <c r="F5205" i="11"/>
  <c r="E5206" i="11"/>
  <c r="F5206" i="11"/>
  <c r="E5207" i="11"/>
  <c r="F5207" i="11"/>
  <c r="E5208" i="11"/>
  <c r="F5208" i="11"/>
  <c r="E5209" i="11"/>
  <c r="F5209" i="11"/>
  <c r="E5210" i="11"/>
  <c r="F5210" i="11"/>
  <c r="E5211" i="11"/>
  <c r="F5211" i="11"/>
  <c r="E5212" i="11"/>
  <c r="F5212" i="11"/>
  <c r="E5213" i="11"/>
  <c r="F5213" i="11"/>
  <c r="E5214" i="11"/>
  <c r="F5214" i="11"/>
  <c r="E5215" i="11"/>
  <c r="F5215" i="11"/>
  <c r="E5216" i="11"/>
  <c r="F5216" i="11"/>
  <c r="E5217" i="11"/>
  <c r="F5217" i="11"/>
  <c r="E5218" i="11"/>
  <c r="F5218" i="11"/>
  <c r="E5219" i="11"/>
  <c r="F5219" i="11"/>
  <c r="E5220" i="11"/>
  <c r="F5220" i="11"/>
  <c r="E5221" i="11"/>
  <c r="F5221" i="11"/>
  <c r="E5222" i="11"/>
  <c r="F5222" i="11"/>
  <c r="E5223" i="11"/>
  <c r="F5223" i="11"/>
  <c r="E5224" i="11"/>
  <c r="F5224" i="11"/>
  <c r="E5225" i="11"/>
  <c r="F5225" i="11"/>
  <c r="E5226" i="11"/>
  <c r="F5226" i="11"/>
  <c r="E5227" i="11"/>
  <c r="F5227" i="11"/>
  <c r="E5228" i="11"/>
  <c r="F5228" i="11"/>
  <c r="E5229" i="11"/>
  <c r="F5229" i="11"/>
  <c r="E5230" i="11"/>
  <c r="F5230" i="11"/>
  <c r="E5231" i="11"/>
  <c r="F5231" i="11"/>
  <c r="E5232" i="11"/>
  <c r="F5232" i="11"/>
  <c r="E5233" i="11"/>
  <c r="F5233" i="11"/>
  <c r="E5234" i="11"/>
  <c r="F5234" i="11"/>
  <c r="E5235" i="11"/>
  <c r="F5235" i="11"/>
  <c r="E5236" i="11"/>
  <c r="F5236" i="11"/>
  <c r="E5237" i="11"/>
  <c r="F5237" i="11"/>
  <c r="E5238" i="11"/>
  <c r="F5238" i="11"/>
  <c r="E5239" i="11"/>
  <c r="F5239" i="11"/>
  <c r="E5240" i="11"/>
  <c r="F5240" i="11"/>
  <c r="E5241" i="11"/>
  <c r="F5241" i="11"/>
  <c r="E5242" i="11"/>
  <c r="F5242" i="11"/>
  <c r="E5243" i="11"/>
  <c r="F5243" i="11"/>
  <c r="E5244" i="11"/>
  <c r="F5244" i="11"/>
  <c r="E5245" i="11"/>
  <c r="F5245" i="11"/>
  <c r="E5246" i="11"/>
  <c r="F5246" i="11"/>
  <c r="E5247" i="11"/>
  <c r="F5247" i="11"/>
  <c r="E5248" i="11"/>
  <c r="F5248" i="11"/>
  <c r="E5249" i="11"/>
  <c r="F5249" i="11"/>
  <c r="E5250" i="11"/>
  <c r="F5250" i="11"/>
  <c r="E5251" i="11"/>
  <c r="F5251" i="11"/>
  <c r="E5252" i="11"/>
  <c r="F5252" i="11"/>
  <c r="E5253" i="11"/>
  <c r="F5253" i="11"/>
  <c r="E5254" i="11"/>
  <c r="F5254" i="11"/>
  <c r="E5255" i="11"/>
  <c r="F5255" i="11"/>
  <c r="E5256" i="11"/>
  <c r="F5256" i="11"/>
  <c r="E5257" i="11"/>
  <c r="F5257" i="11"/>
  <c r="E5258" i="11"/>
  <c r="F5258" i="11"/>
  <c r="E5259" i="11"/>
  <c r="F5259" i="11"/>
  <c r="E5260" i="11"/>
  <c r="F5260" i="11"/>
  <c r="E5261" i="11"/>
  <c r="F5261" i="11"/>
  <c r="E5262" i="11"/>
  <c r="F5262" i="11"/>
  <c r="E5263" i="11"/>
  <c r="F5263" i="11"/>
  <c r="E5264" i="11"/>
  <c r="F5264" i="11"/>
  <c r="E5265" i="11"/>
  <c r="F5265" i="11"/>
  <c r="E5266" i="11"/>
  <c r="F5266" i="11"/>
  <c r="E5267" i="11"/>
  <c r="F5267" i="11"/>
  <c r="E5268" i="11"/>
  <c r="F5268" i="11"/>
  <c r="E5269" i="11"/>
  <c r="F5269" i="11"/>
  <c r="E5270" i="11"/>
  <c r="F5270" i="11"/>
  <c r="E5271" i="11"/>
  <c r="F5271" i="11"/>
  <c r="E5272" i="11"/>
  <c r="F5272" i="11"/>
  <c r="E5273" i="11"/>
  <c r="F5273" i="11"/>
  <c r="E5274" i="11"/>
  <c r="F5274" i="11"/>
  <c r="E5275" i="11"/>
  <c r="F5275" i="11"/>
  <c r="E5276" i="11"/>
  <c r="F5276" i="11"/>
  <c r="E5277" i="11"/>
  <c r="F5277" i="11"/>
  <c r="E5278" i="11"/>
  <c r="F5278" i="11"/>
  <c r="E5279" i="11"/>
  <c r="F5279" i="11"/>
  <c r="E5280" i="11"/>
  <c r="F5280" i="11"/>
  <c r="E5281" i="11"/>
  <c r="F5281" i="11"/>
  <c r="E5282" i="11"/>
  <c r="F5282" i="11"/>
  <c r="E5283" i="11"/>
  <c r="F5283" i="11"/>
  <c r="E5284" i="11"/>
  <c r="F5284" i="11"/>
  <c r="E5285" i="11"/>
  <c r="F5285" i="11"/>
  <c r="E5286" i="11"/>
  <c r="F5286" i="11"/>
  <c r="E5287" i="11"/>
  <c r="F5287" i="11"/>
  <c r="E5288" i="11"/>
  <c r="F5288" i="11"/>
  <c r="E5289" i="11"/>
  <c r="F5289" i="11"/>
  <c r="E5290" i="11"/>
  <c r="F5290" i="11"/>
  <c r="E5291" i="11"/>
  <c r="F5291" i="11"/>
  <c r="E5292" i="11"/>
  <c r="F5292" i="11"/>
  <c r="E5293" i="11"/>
  <c r="F5293" i="11"/>
  <c r="E5294" i="11"/>
  <c r="F5294" i="11"/>
  <c r="E5295" i="11"/>
  <c r="F5295" i="11"/>
  <c r="E5296" i="11"/>
  <c r="F5296" i="11"/>
  <c r="E5297" i="11"/>
  <c r="F5297" i="11"/>
  <c r="E5298" i="11"/>
  <c r="F5298" i="11"/>
  <c r="E5299" i="11"/>
  <c r="F5299" i="11"/>
  <c r="E5300" i="11"/>
  <c r="F5300" i="11"/>
  <c r="E5301" i="11"/>
  <c r="F5301" i="11"/>
  <c r="E5302" i="11"/>
  <c r="F5302" i="11"/>
  <c r="E5303" i="11"/>
  <c r="F5303" i="11"/>
  <c r="E5304" i="11"/>
  <c r="F5304" i="11"/>
  <c r="E5305" i="11"/>
  <c r="F5305" i="11"/>
  <c r="E5306" i="11"/>
  <c r="F5306" i="11"/>
  <c r="E5307" i="11"/>
  <c r="F5307" i="11"/>
  <c r="E5308" i="11"/>
  <c r="F5308" i="11"/>
  <c r="E5309" i="11"/>
  <c r="F5309" i="11"/>
  <c r="E5310" i="11"/>
  <c r="F5310" i="11"/>
  <c r="E5311" i="11"/>
  <c r="F5311" i="11"/>
  <c r="E5312" i="11"/>
  <c r="F5312" i="11"/>
  <c r="E5313" i="11"/>
  <c r="F5313" i="11"/>
  <c r="E5314" i="11"/>
  <c r="F5314" i="11"/>
  <c r="E5315" i="11"/>
  <c r="F5315" i="11"/>
  <c r="E5316" i="11"/>
  <c r="F5316" i="11"/>
  <c r="E5317" i="11"/>
  <c r="F5317" i="11"/>
  <c r="E5318" i="11"/>
  <c r="F5318" i="11"/>
  <c r="E5319" i="11"/>
  <c r="F5319" i="11"/>
  <c r="E5320" i="11"/>
  <c r="F5320" i="11"/>
  <c r="E5321" i="11"/>
  <c r="F5321" i="11"/>
  <c r="E5322" i="11"/>
  <c r="F5322" i="11"/>
  <c r="E5323" i="11"/>
  <c r="F5323" i="11"/>
  <c r="E5324" i="11"/>
  <c r="F5324" i="11"/>
  <c r="E5325" i="11"/>
  <c r="F5325" i="11"/>
  <c r="E5326" i="11"/>
  <c r="F5326" i="11"/>
  <c r="E5327" i="11"/>
  <c r="F5327" i="11"/>
  <c r="E5328" i="11"/>
  <c r="F5328" i="11"/>
  <c r="E5329" i="11"/>
  <c r="F5329" i="11"/>
  <c r="E5330" i="11"/>
  <c r="F5330" i="11"/>
  <c r="E5331" i="11"/>
  <c r="F5331" i="11"/>
  <c r="E5332" i="11"/>
  <c r="F5332" i="11"/>
  <c r="E5333" i="11"/>
  <c r="F5333" i="11"/>
  <c r="E5334" i="11"/>
  <c r="F5334" i="11"/>
  <c r="E5335" i="11"/>
  <c r="F5335" i="11"/>
  <c r="E5336" i="11"/>
  <c r="F5336" i="11"/>
  <c r="E5337" i="11"/>
  <c r="F5337" i="11"/>
  <c r="E5338" i="11"/>
  <c r="F5338" i="11"/>
  <c r="E5339" i="11"/>
  <c r="F5339" i="11"/>
  <c r="E5340" i="11"/>
  <c r="F5340" i="11"/>
  <c r="E5341" i="11"/>
  <c r="F5341" i="11"/>
  <c r="E5342" i="11"/>
  <c r="F5342" i="11"/>
  <c r="E5343" i="11"/>
  <c r="F5343" i="11"/>
  <c r="E5344" i="11"/>
  <c r="F5344" i="11"/>
  <c r="E5345" i="11"/>
  <c r="F5345" i="11"/>
  <c r="E5346" i="11"/>
  <c r="F5346" i="11"/>
  <c r="E5347" i="11"/>
  <c r="F5347" i="11"/>
  <c r="E5348" i="11"/>
  <c r="F5348" i="11"/>
  <c r="E5349" i="11"/>
  <c r="F5349" i="11"/>
  <c r="E5350" i="11"/>
  <c r="F5350" i="11"/>
  <c r="E5351" i="11"/>
  <c r="F5351" i="11"/>
  <c r="E5352" i="11"/>
  <c r="F5352" i="11"/>
  <c r="E5353" i="11"/>
  <c r="F5353" i="11"/>
  <c r="E5354" i="11"/>
  <c r="F5354" i="11"/>
  <c r="E5355" i="11"/>
  <c r="F5355" i="11"/>
  <c r="E5356" i="11"/>
  <c r="F5356" i="11"/>
  <c r="E5357" i="11"/>
  <c r="F5357" i="11"/>
  <c r="E5358" i="11"/>
  <c r="F5358" i="11"/>
  <c r="E5359" i="11"/>
  <c r="F5359" i="11"/>
  <c r="E5360" i="11"/>
  <c r="F5360" i="11"/>
  <c r="E5361" i="11"/>
  <c r="F5361" i="11"/>
  <c r="E5362" i="11"/>
  <c r="F5362" i="11"/>
  <c r="E5363" i="11"/>
  <c r="F5363" i="11"/>
  <c r="E5364" i="11"/>
  <c r="F5364" i="11"/>
  <c r="E5365" i="11"/>
  <c r="F5365" i="11"/>
  <c r="E5366" i="11"/>
  <c r="F5366" i="11"/>
  <c r="E5367" i="11"/>
  <c r="F5367" i="11"/>
  <c r="E5368" i="11"/>
  <c r="F5368" i="11"/>
  <c r="E5369" i="11"/>
  <c r="F5369" i="11"/>
  <c r="E5370" i="11"/>
  <c r="F5370" i="11"/>
  <c r="E5371" i="11"/>
  <c r="F5371" i="11"/>
  <c r="E5372" i="11"/>
  <c r="F5372" i="11"/>
  <c r="E5373" i="11"/>
  <c r="F5373" i="11"/>
  <c r="E5374" i="11"/>
  <c r="F5374" i="11"/>
  <c r="E5375" i="11"/>
  <c r="F5375" i="11"/>
  <c r="E5376" i="11"/>
  <c r="F5376" i="11"/>
  <c r="E5377" i="11"/>
  <c r="F5377" i="11"/>
  <c r="E5378" i="11"/>
  <c r="F5378" i="11"/>
  <c r="E5379" i="11"/>
  <c r="F5379" i="11"/>
  <c r="E5380" i="11"/>
  <c r="F5380" i="11"/>
  <c r="E5381" i="11"/>
  <c r="F5381" i="11"/>
  <c r="E5382" i="11"/>
  <c r="F5382" i="11"/>
  <c r="E5383" i="11"/>
  <c r="F5383" i="11"/>
  <c r="E5384" i="11"/>
  <c r="F5384" i="11"/>
  <c r="E5385" i="11"/>
  <c r="F5385" i="11"/>
  <c r="E5386" i="11"/>
  <c r="F5386" i="11"/>
  <c r="E5387" i="11"/>
  <c r="F5387" i="11"/>
  <c r="E5388" i="11"/>
  <c r="F5388" i="11"/>
  <c r="E5389" i="11"/>
  <c r="F5389" i="11"/>
  <c r="E5390" i="11"/>
  <c r="F5390" i="11"/>
  <c r="E5391" i="11"/>
  <c r="F5391" i="11"/>
  <c r="E5392" i="11"/>
  <c r="F5392" i="11"/>
  <c r="E5393" i="11"/>
  <c r="F5393" i="11"/>
  <c r="E5394" i="11"/>
  <c r="F5394" i="11"/>
  <c r="E5395" i="11"/>
  <c r="F5395" i="11"/>
  <c r="E5396" i="11"/>
  <c r="F5396" i="11"/>
  <c r="E5397" i="11"/>
  <c r="F5397" i="11"/>
  <c r="E5398" i="11"/>
  <c r="F5398" i="11"/>
  <c r="E5399" i="11"/>
  <c r="F5399" i="11"/>
  <c r="E5400" i="11"/>
  <c r="F5400" i="11"/>
  <c r="E5401" i="11"/>
  <c r="F5401" i="11"/>
  <c r="E5402" i="11"/>
  <c r="F5402" i="11"/>
  <c r="E5403" i="11"/>
  <c r="F5403" i="11"/>
  <c r="E5404" i="11"/>
  <c r="F5404" i="11"/>
  <c r="E5405" i="11"/>
  <c r="F5405" i="11"/>
  <c r="E5406" i="11"/>
  <c r="F5406" i="11"/>
  <c r="E5407" i="11"/>
  <c r="F5407" i="11"/>
  <c r="E5408" i="11"/>
  <c r="F5408" i="11"/>
  <c r="E5409" i="11"/>
  <c r="F5409" i="11"/>
  <c r="E5410" i="11"/>
  <c r="F5410" i="11"/>
  <c r="E5411" i="11"/>
  <c r="F5411" i="11"/>
  <c r="E5412" i="11"/>
  <c r="F5412" i="11"/>
  <c r="E5413" i="11"/>
  <c r="F5413" i="11"/>
  <c r="E5414" i="11"/>
  <c r="F5414" i="11"/>
  <c r="E5415" i="11"/>
  <c r="F5415" i="11"/>
  <c r="E5416" i="11"/>
  <c r="F5416" i="11"/>
  <c r="E5417" i="11"/>
  <c r="F5417" i="11"/>
  <c r="E5418" i="11"/>
  <c r="F5418" i="11"/>
  <c r="E5419" i="11"/>
  <c r="F5419" i="11"/>
  <c r="E5420" i="11"/>
  <c r="F5420" i="11"/>
  <c r="E5421" i="11"/>
  <c r="F5421" i="11"/>
  <c r="E5422" i="11"/>
  <c r="F5422" i="11"/>
  <c r="E5423" i="11"/>
  <c r="F5423" i="11"/>
  <c r="E5424" i="11"/>
  <c r="F5424" i="11"/>
  <c r="E5425" i="11"/>
  <c r="F5425" i="11"/>
  <c r="E5426" i="11"/>
  <c r="F5426" i="11"/>
  <c r="E5427" i="11"/>
  <c r="F5427" i="11"/>
  <c r="E5428" i="11"/>
  <c r="F5428" i="11"/>
  <c r="E5429" i="11"/>
  <c r="F5429" i="11"/>
  <c r="E5430" i="11"/>
  <c r="F5430" i="11"/>
  <c r="E5431" i="11"/>
  <c r="F5431" i="11"/>
  <c r="E5432" i="11"/>
  <c r="F5432" i="11"/>
  <c r="E5433" i="11"/>
  <c r="F5433" i="11"/>
  <c r="E5434" i="11"/>
  <c r="F5434" i="11"/>
  <c r="E5435" i="11"/>
  <c r="F5435" i="11"/>
  <c r="E5436" i="11"/>
  <c r="F5436" i="11"/>
  <c r="E5437" i="11"/>
  <c r="F5437" i="11"/>
  <c r="E5438" i="11"/>
  <c r="F5438" i="11"/>
  <c r="E5439" i="11"/>
  <c r="F5439" i="11"/>
  <c r="E5440" i="11"/>
  <c r="F5440" i="11"/>
  <c r="E5441" i="11"/>
  <c r="F5441" i="11"/>
  <c r="E5442" i="11"/>
  <c r="F5442" i="11"/>
  <c r="E5443" i="11"/>
  <c r="F5443" i="11"/>
  <c r="E5444" i="11"/>
  <c r="F5444" i="11"/>
  <c r="E5445" i="11"/>
  <c r="F5445" i="11"/>
  <c r="E5446" i="11"/>
  <c r="F5446" i="11"/>
  <c r="E5447" i="11"/>
  <c r="F5447" i="11"/>
  <c r="E5448" i="11"/>
  <c r="F5448" i="11"/>
  <c r="E5449" i="11"/>
  <c r="F5449" i="11"/>
  <c r="E5450" i="11"/>
  <c r="F5450" i="11"/>
  <c r="E5451" i="11"/>
  <c r="F5451" i="11"/>
  <c r="E5452" i="11"/>
  <c r="F5452" i="11"/>
  <c r="E5453" i="11"/>
  <c r="F5453" i="11"/>
  <c r="E5454" i="11"/>
  <c r="F5454" i="11"/>
  <c r="E5455" i="11"/>
  <c r="F5455" i="11"/>
  <c r="E5456" i="11"/>
  <c r="F5456" i="11"/>
  <c r="E5457" i="11"/>
  <c r="F5457" i="11"/>
  <c r="E5458" i="11"/>
  <c r="F5458" i="11"/>
  <c r="E5459" i="11"/>
  <c r="F5459" i="11"/>
  <c r="E5460" i="11"/>
  <c r="F5460" i="11"/>
  <c r="E5461" i="11"/>
  <c r="F5461" i="11"/>
  <c r="E5462" i="11"/>
  <c r="F5462" i="11"/>
  <c r="E5463" i="11"/>
  <c r="F5463" i="11"/>
  <c r="E5464" i="11"/>
  <c r="F5464" i="11"/>
  <c r="E5465" i="11"/>
  <c r="F5465" i="11"/>
  <c r="E5466" i="11"/>
  <c r="F5466" i="11"/>
  <c r="E5467" i="11"/>
  <c r="F5467" i="11"/>
  <c r="E5468" i="11"/>
  <c r="F5468" i="11"/>
  <c r="E5469" i="11"/>
  <c r="F5469" i="11"/>
  <c r="E5470" i="11"/>
  <c r="F5470" i="11"/>
  <c r="E5471" i="11"/>
  <c r="F5471" i="11"/>
  <c r="E5472" i="11"/>
  <c r="F5472" i="11"/>
  <c r="E5473" i="11"/>
  <c r="F5473" i="11"/>
  <c r="E5474" i="11"/>
  <c r="F5474" i="11"/>
  <c r="E5475" i="11"/>
  <c r="F5475" i="11"/>
  <c r="E5476" i="11"/>
  <c r="F5476" i="11"/>
  <c r="E5477" i="11"/>
  <c r="F5477" i="11"/>
  <c r="E5478" i="11"/>
  <c r="F5478" i="11"/>
  <c r="E5479" i="11"/>
  <c r="F5479" i="11"/>
  <c r="E5480" i="11"/>
  <c r="F5480" i="11"/>
  <c r="E5481" i="11"/>
  <c r="F5481" i="11"/>
  <c r="E5482" i="11"/>
  <c r="F5482" i="11"/>
  <c r="E5483" i="11"/>
  <c r="F5483" i="11"/>
  <c r="E5484" i="11"/>
  <c r="F5484" i="11"/>
  <c r="E5485" i="11"/>
  <c r="F5485" i="11"/>
  <c r="E5486" i="11"/>
  <c r="F5486" i="11"/>
  <c r="E5487" i="11"/>
  <c r="F5487" i="11"/>
  <c r="E5488" i="11"/>
  <c r="F5488" i="11"/>
  <c r="E5489" i="11"/>
  <c r="F5489" i="11"/>
  <c r="E5490" i="11"/>
  <c r="F5490" i="11"/>
  <c r="E5491" i="11"/>
  <c r="F5491" i="11"/>
  <c r="E5492" i="11"/>
  <c r="F5492" i="11"/>
  <c r="E5493" i="11"/>
  <c r="F5493" i="11"/>
  <c r="E5494" i="11"/>
  <c r="F5494" i="11"/>
  <c r="E5495" i="11"/>
  <c r="F5495" i="11"/>
  <c r="E5496" i="11"/>
  <c r="F5496" i="11"/>
  <c r="E5497" i="11"/>
  <c r="F5497" i="11"/>
  <c r="E5498" i="11"/>
  <c r="F5498" i="11"/>
  <c r="E5499" i="11"/>
  <c r="F5499" i="11"/>
  <c r="E5500" i="11"/>
  <c r="F5500" i="11"/>
  <c r="E5501" i="11"/>
  <c r="F5501" i="11"/>
  <c r="E5502" i="11"/>
  <c r="F5502" i="11"/>
  <c r="E5503" i="11"/>
  <c r="F5503" i="11"/>
  <c r="E5504" i="11"/>
  <c r="F5504" i="11"/>
  <c r="E5505" i="11"/>
  <c r="F5505" i="11"/>
  <c r="E5506" i="11"/>
  <c r="F5506" i="11"/>
  <c r="E5507" i="11"/>
  <c r="F5507" i="11"/>
  <c r="E5508" i="11"/>
  <c r="F5508" i="11"/>
  <c r="E5509" i="11"/>
  <c r="F5509" i="11"/>
  <c r="E5510" i="11"/>
  <c r="F5510" i="11"/>
  <c r="E5511" i="11"/>
  <c r="F5511" i="11"/>
  <c r="E5512" i="11"/>
  <c r="F5512" i="11"/>
  <c r="E5513" i="11"/>
  <c r="F5513" i="11"/>
  <c r="E5514" i="11"/>
  <c r="F5514" i="11"/>
  <c r="E5515" i="11"/>
  <c r="F5515" i="11"/>
  <c r="E5516" i="11"/>
  <c r="F5516" i="11"/>
  <c r="E5517" i="11"/>
  <c r="F5517" i="11"/>
  <c r="E5518" i="11"/>
  <c r="F5518" i="11"/>
  <c r="E5519" i="11"/>
  <c r="F5519" i="11"/>
  <c r="E5520" i="11"/>
  <c r="F5520" i="11"/>
  <c r="E5521" i="11"/>
  <c r="F5521" i="11"/>
  <c r="E5522" i="11"/>
  <c r="F5522" i="11"/>
  <c r="E5523" i="11"/>
  <c r="F5523" i="11"/>
  <c r="E5524" i="11"/>
  <c r="F5524" i="11"/>
  <c r="E5525" i="11"/>
  <c r="F5525" i="11"/>
  <c r="E5526" i="11"/>
  <c r="F5526" i="11"/>
  <c r="E5527" i="11"/>
  <c r="F5527" i="11"/>
  <c r="E5528" i="11"/>
  <c r="F5528" i="11"/>
  <c r="E5529" i="11"/>
  <c r="F5529" i="11"/>
  <c r="E5530" i="11"/>
  <c r="F5530" i="11"/>
  <c r="E5531" i="11"/>
  <c r="F5531" i="11"/>
  <c r="E5532" i="11"/>
  <c r="F5532" i="11"/>
  <c r="E5533" i="11"/>
  <c r="F5533" i="11"/>
  <c r="E5534" i="11"/>
  <c r="F5534" i="11"/>
  <c r="E5535" i="11"/>
  <c r="F5535" i="11"/>
  <c r="E5536" i="11"/>
  <c r="F5536" i="11"/>
  <c r="E5537" i="11"/>
  <c r="F5537" i="11"/>
  <c r="E5538" i="11"/>
  <c r="F5538" i="11"/>
  <c r="E5539" i="11"/>
  <c r="F5539" i="11"/>
  <c r="E5540" i="11"/>
  <c r="F5540" i="11"/>
  <c r="E5541" i="11"/>
  <c r="F5541" i="11"/>
  <c r="E5542" i="11"/>
  <c r="F5542" i="11"/>
  <c r="E5543" i="11"/>
  <c r="F5543" i="11"/>
  <c r="E5544" i="11"/>
  <c r="F5544" i="11"/>
  <c r="E5545" i="11"/>
  <c r="F5545" i="11"/>
  <c r="E5546" i="11"/>
  <c r="F5546" i="11"/>
  <c r="E5547" i="11"/>
  <c r="F5547" i="11"/>
  <c r="E5548" i="11"/>
  <c r="F5548" i="11"/>
  <c r="E5549" i="11"/>
  <c r="F5549" i="11"/>
  <c r="E5550" i="11"/>
  <c r="F5550" i="11"/>
  <c r="E5551" i="11"/>
  <c r="F5551" i="11"/>
  <c r="E5552" i="11"/>
  <c r="F5552" i="11"/>
  <c r="E5553" i="11"/>
  <c r="F5553" i="11"/>
  <c r="E5554" i="11"/>
  <c r="F5554" i="11"/>
  <c r="E5555" i="11"/>
  <c r="F5555" i="11"/>
  <c r="E5556" i="11"/>
  <c r="F5556" i="11"/>
  <c r="E5557" i="11"/>
  <c r="F5557" i="11"/>
  <c r="E5558" i="11"/>
  <c r="F5558" i="11"/>
  <c r="E5559" i="11"/>
  <c r="F5559" i="11"/>
  <c r="E5560" i="11"/>
  <c r="F5560" i="11"/>
  <c r="E5561" i="11"/>
  <c r="F5561" i="11"/>
  <c r="E5562" i="11"/>
  <c r="F5562" i="11"/>
  <c r="E5563" i="11"/>
  <c r="F5563" i="11"/>
  <c r="E5564" i="11"/>
  <c r="F5564" i="11"/>
  <c r="E5565" i="11"/>
  <c r="F5565" i="11"/>
  <c r="E5566" i="11"/>
  <c r="F5566" i="11"/>
  <c r="E5567" i="11"/>
  <c r="F5567" i="11"/>
  <c r="E5568" i="11"/>
  <c r="F5568" i="11"/>
  <c r="E5569" i="11"/>
  <c r="F5569" i="11"/>
  <c r="E5570" i="11"/>
  <c r="F5570" i="11"/>
  <c r="E5571" i="11"/>
  <c r="F5571" i="11"/>
  <c r="E5572" i="11"/>
  <c r="F5572" i="11"/>
  <c r="E5573" i="11"/>
  <c r="F5573" i="11"/>
  <c r="E5574" i="11"/>
  <c r="F5574" i="11"/>
  <c r="E5575" i="11"/>
  <c r="F5575" i="11"/>
  <c r="E5576" i="11"/>
  <c r="F5576" i="11"/>
  <c r="E5577" i="11"/>
  <c r="F5577" i="11"/>
  <c r="E5578" i="11"/>
  <c r="F5578" i="11"/>
  <c r="E5579" i="11"/>
  <c r="F5579" i="11"/>
  <c r="E5580" i="11"/>
  <c r="F5580" i="11"/>
  <c r="E5581" i="11"/>
  <c r="F5581" i="11"/>
  <c r="E5582" i="11"/>
  <c r="F5582" i="11"/>
  <c r="E5583" i="11"/>
  <c r="F5583" i="11"/>
  <c r="E5584" i="11"/>
  <c r="F5584" i="11"/>
  <c r="E5585" i="11"/>
  <c r="F5585" i="11"/>
  <c r="E5586" i="11"/>
  <c r="F5586" i="11"/>
  <c r="E5587" i="11"/>
  <c r="F5587" i="11"/>
  <c r="E5588" i="11"/>
  <c r="F5588" i="11"/>
  <c r="E5589" i="11"/>
  <c r="F5589" i="11"/>
  <c r="E5590" i="11"/>
  <c r="F5590" i="11"/>
  <c r="E5591" i="11"/>
  <c r="F5591" i="11"/>
  <c r="E5592" i="11"/>
  <c r="F5592" i="11"/>
  <c r="E5593" i="11"/>
  <c r="F5593" i="11"/>
  <c r="E5594" i="11"/>
  <c r="F5594" i="11"/>
  <c r="E5595" i="11"/>
  <c r="F5595" i="11"/>
  <c r="E5596" i="11"/>
  <c r="F5596" i="11"/>
  <c r="E5597" i="11"/>
  <c r="F5597" i="11"/>
  <c r="E5598" i="11"/>
  <c r="F5598" i="11"/>
  <c r="E5599" i="11"/>
  <c r="F5599" i="11"/>
  <c r="E5600" i="11"/>
  <c r="F5600" i="11"/>
  <c r="E5601" i="11"/>
  <c r="F5601" i="11"/>
  <c r="E5602" i="11"/>
  <c r="F5602" i="11"/>
  <c r="E5603" i="11"/>
  <c r="F5603" i="11"/>
  <c r="E5604" i="11"/>
  <c r="F5604" i="11"/>
  <c r="E5605" i="11"/>
  <c r="F5605" i="11"/>
  <c r="E5606" i="11"/>
  <c r="F5606" i="11"/>
  <c r="E5607" i="11"/>
  <c r="F5607" i="11"/>
  <c r="E5608" i="11"/>
  <c r="F5608" i="11"/>
  <c r="E5609" i="11"/>
  <c r="F5609" i="11"/>
  <c r="E5610" i="11"/>
  <c r="F5610" i="11"/>
  <c r="E5611" i="11"/>
  <c r="F5611" i="11"/>
  <c r="E5612" i="11"/>
  <c r="F5612" i="11"/>
  <c r="E5613" i="11"/>
  <c r="F5613" i="11"/>
  <c r="E5614" i="11"/>
  <c r="F5614" i="11"/>
  <c r="E5615" i="11"/>
  <c r="F5615" i="11"/>
  <c r="E5616" i="11"/>
  <c r="F5616" i="11"/>
  <c r="E5617" i="11"/>
  <c r="F5617" i="11"/>
  <c r="E5618" i="11"/>
  <c r="F5618" i="11"/>
  <c r="E5619" i="11"/>
  <c r="F5619" i="11"/>
  <c r="E5620" i="11"/>
  <c r="F5620" i="11"/>
  <c r="E5621" i="11"/>
  <c r="F5621" i="11"/>
  <c r="E5622" i="11"/>
  <c r="F5622" i="11"/>
  <c r="E5623" i="11"/>
  <c r="F5623" i="11"/>
  <c r="E5624" i="11"/>
  <c r="F5624" i="11"/>
  <c r="E5625" i="11"/>
  <c r="F5625" i="11"/>
  <c r="E5626" i="11"/>
  <c r="F5626" i="11"/>
  <c r="E5627" i="11"/>
  <c r="F5627" i="11"/>
  <c r="E5628" i="11"/>
  <c r="F5628" i="11"/>
  <c r="E5629" i="11"/>
  <c r="F5629" i="11"/>
  <c r="E5630" i="11"/>
  <c r="F5630" i="11"/>
  <c r="E5631" i="11"/>
  <c r="F5631" i="11"/>
  <c r="E5632" i="11"/>
  <c r="F5632" i="11"/>
  <c r="E5633" i="11"/>
  <c r="F5633" i="11"/>
  <c r="E5634" i="11"/>
  <c r="F5634" i="11"/>
  <c r="E5635" i="11"/>
  <c r="F5635" i="11"/>
  <c r="E5636" i="11"/>
  <c r="F5636" i="11"/>
  <c r="E5637" i="11"/>
  <c r="F5637" i="11"/>
  <c r="E5638" i="11"/>
  <c r="F5638" i="11"/>
  <c r="E5639" i="11"/>
  <c r="F5639" i="11"/>
  <c r="E5640" i="11"/>
  <c r="F5640" i="11"/>
  <c r="E5641" i="11"/>
  <c r="F5641" i="11"/>
  <c r="E5642" i="11"/>
  <c r="F5642" i="11"/>
  <c r="E5643" i="11"/>
  <c r="F5643" i="11"/>
  <c r="E5644" i="11"/>
  <c r="F5644" i="11"/>
  <c r="E5645" i="11"/>
  <c r="F5645" i="11"/>
  <c r="E5646" i="11"/>
  <c r="F5646" i="11"/>
  <c r="E5647" i="11"/>
  <c r="F5647" i="11"/>
  <c r="E5648" i="11"/>
  <c r="F5648" i="11"/>
  <c r="E5649" i="11"/>
  <c r="F5649" i="11"/>
  <c r="E5650" i="11"/>
  <c r="F5650" i="11"/>
  <c r="E5651" i="11"/>
  <c r="F5651" i="11"/>
  <c r="E5652" i="11"/>
  <c r="F5652" i="11"/>
  <c r="E5653" i="11"/>
  <c r="F5653" i="11"/>
  <c r="E5654" i="11"/>
  <c r="F5654" i="11"/>
  <c r="E5655" i="11"/>
  <c r="F5655" i="11"/>
  <c r="E5656" i="11"/>
  <c r="F5656" i="11"/>
  <c r="E5657" i="11"/>
  <c r="F5657" i="11"/>
  <c r="E5658" i="11"/>
  <c r="F5658" i="11"/>
  <c r="E5659" i="11"/>
  <c r="F5659" i="11"/>
  <c r="E5660" i="11"/>
  <c r="F5660" i="11"/>
  <c r="E5661" i="11"/>
  <c r="F5661" i="11"/>
  <c r="E5662" i="11"/>
  <c r="F5662" i="11"/>
  <c r="E5663" i="11"/>
  <c r="F5663" i="11"/>
  <c r="E5664" i="11"/>
  <c r="F5664" i="11"/>
  <c r="E5665" i="11"/>
  <c r="F5665" i="11"/>
  <c r="E5666" i="11"/>
  <c r="F5666" i="11"/>
  <c r="E5667" i="11"/>
  <c r="F5667" i="11"/>
  <c r="E5668" i="11"/>
  <c r="F5668" i="11"/>
  <c r="E5669" i="11"/>
  <c r="F5669" i="11"/>
  <c r="E5670" i="11"/>
  <c r="F5670" i="11"/>
  <c r="E5671" i="11"/>
  <c r="F5671" i="11"/>
  <c r="E5672" i="11"/>
  <c r="F5672" i="11"/>
  <c r="E5673" i="11"/>
  <c r="F5673" i="11"/>
  <c r="E5674" i="11"/>
  <c r="F5674" i="11"/>
  <c r="E5675" i="11"/>
  <c r="F5675" i="11"/>
  <c r="E5676" i="11"/>
  <c r="F5676" i="11"/>
  <c r="E5677" i="11"/>
  <c r="F5677" i="11"/>
  <c r="E5678" i="11"/>
  <c r="F5678" i="11"/>
  <c r="E5679" i="11"/>
  <c r="F5679" i="11"/>
  <c r="E5680" i="11"/>
  <c r="F5680" i="11"/>
  <c r="E5681" i="11"/>
  <c r="F5681" i="11"/>
  <c r="E5682" i="11"/>
  <c r="F5682" i="11"/>
  <c r="E5683" i="11"/>
  <c r="F5683" i="11"/>
  <c r="E5684" i="11"/>
  <c r="F5684" i="11"/>
  <c r="E5685" i="11"/>
  <c r="F5685" i="11"/>
  <c r="E5686" i="11"/>
  <c r="F5686" i="11"/>
  <c r="E5687" i="11"/>
  <c r="F5687" i="11"/>
  <c r="E5688" i="11"/>
  <c r="F5688" i="11"/>
  <c r="E5689" i="11"/>
  <c r="F5689" i="11"/>
  <c r="E5690" i="11"/>
  <c r="F5690" i="11"/>
  <c r="E5691" i="11"/>
  <c r="F5691" i="11"/>
  <c r="E5692" i="11"/>
  <c r="F5692" i="11"/>
  <c r="E5693" i="11"/>
  <c r="F5693" i="11"/>
  <c r="E5694" i="11"/>
  <c r="F5694" i="11"/>
  <c r="E5695" i="11"/>
  <c r="F5695" i="11"/>
  <c r="E5696" i="11"/>
  <c r="F5696" i="11"/>
  <c r="E5697" i="11"/>
  <c r="F5697" i="11"/>
  <c r="E5698" i="11"/>
  <c r="F5698" i="11"/>
  <c r="E5699" i="11"/>
  <c r="F5699" i="11"/>
  <c r="E5700" i="11"/>
  <c r="F5700" i="11"/>
  <c r="E5701" i="11"/>
  <c r="F5701" i="11"/>
  <c r="E5702" i="11"/>
  <c r="F5702" i="11"/>
  <c r="E5703" i="11"/>
  <c r="F5703" i="11"/>
  <c r="E5704" i="11"/>
  <c r="F5704" i="11"/>
  <c r="E5705" i="11"/>
  <c r="F5705" i="11"/>
  <c r="E5706" i="11"/>
  <c r="F5706" i="11"/>
  <c r="E5707" i="11"/>
  <c r="F5707" i="11"/>
  <c r="E5708" i="11"/>
  <c r="F5708" i="11"/>
  <c r="E5709" i="11"/>
  <c r="F5709" i="11"/>
  <c r="E5710" i="11"/>
  <c r="F5710" i="11"/>
  <c r="E5711" i="11"/>
  <c r="F5711" i="11"/>
  <c r="E5712" i="11"/>
  <c r="F5712" i="11"/>
  <c r="E5713" i="11"/>
  <c r="F5713" i="11"/>
  <c r="E5714" i="11"/>
  <c r="F5714" i="11"/>
  <c r="E5715" i="11"/>
  <c r="F5715" i="11"/>
  <c r="E5716" i="11"/>
  <c r="F5716" i="11"/>
  <c r="E5717" i="11"/>
  <c r="F5717" i="11"/>
  <c r="E5718" i="11"/>
  <c r="F5718" i="11"/>
  <c r="E5719" i="11"/>
  <c r="F5719" i="11"/>
  <c r="E5720" i="11"/>
  <c r="F5720" i="11"/>
  <c r="E5721" i="11"/>
  <c r="F5721" i="11"/>
  <c r="E5722" i="11"/>
  <c r="F5722" i="11"/>
  <c r="E5723" i="11"/>
  <c r="F5723" i="11"/>
  <c r="E5724" i="11"/>
  <c r="F5724" i="11"/>
  <c r="E5725" i="11"/>
  <c r="F5725" i="11"/>
  <c r="E5726" i="11"/>
  <c r="F5726" i="11"/>
  <c r="E5727" i="11"/>
  <c r="F5727" i="11"/>
  <c r="E5728" i="11"/>
  <c r="F5728" i="11"/>
  <c r="E5729" i="11"/>
  <c r="F5729" i="11"/>
  <c r="E5730" i="11"/>
  <c r="F5730" i="11"/>
  <c r="E5731" i="11"/>
  <c r="F5731" i="11"/>
  <c r="E5732" i="11"/>
  <c r="F5732" i="11"/>
  <c r="E5733" i="11"/>
  <c r="F5733" i="11"/>
  <c r="E5734" i="11"/>
  <c r="F5734" i="11"/>
  <c r="E5735" i="11"/>
  <c r="F5735" i="11"/>
  <c r="E5736" i="11"/>
  <c r="F5736" i="11"/>
  <c r="E5737" i="11"/>
  <c r="F5737" i="11"/>
  <c r="E5738" i="11"/>
  <c r="F5738" i="11"/>
  <c r="E5739" i="11"/>
  <c r="F5739" i="11"/>
  <c r="E5740" i="11"/>
  <c r="F5740" i="11"/>
  <c r="E5741" i="11"/>
  <c r="F5741" i="11"/>
  <c r="E5742" i="11"/>
  <c r="F5742" i="11"/>
  <c r="E5743" i="11"/>
  <c r="F5743" i="11"/>
  <c r="E5744" i="11"/>
  <c r="F5744" i="11"/>
  <c r="E5745" i="11"/>
  <c r="F5745" i="11"/>
  <c r="E5746" i="11"/>
  <c r="F5746" i="11"/>
  <c r="E5747" i="11"/>
  <c r="F5747" i="11"/>
  <c r="E5748" i="11"/>
  <c r="F5748" i="11"/>
  <c r="E5749" i="11"/>
  <c r="F5749" i="11"/>
  <c r="E5750" i="11"/>
  <c r="F5750" i="11"/>
  <c r="E5751" i="11"/>
  <c r="F5751" i="11"/>
  <c r="E5752" i="11"/>
  <c r="F5752" i="11"/>
  <c r="E5753" i="11"/>
  <c r="F5753" i="11"/>
  <c r="E5754" i="11"/>
  <c r="F5754" i="11"/>
  <c r="E5755" i="11"/>
  <c r="F5755" i="11"/>
  <c r="E5756" i="11"/>
  <c r="F5756" i="11"/>
  <c r="E5757" i="11"/>
  <c r="F5757" i="11"/>
  <c r="E5758" i="11"/>
  <c r="F5758" i="11"/>
  <c r="E5759" i="11"/>
  <c r="F5759" i="11"/>
  <c r="E5760" i="11"/>
  <c r="F5760" i="11"/>
  <c r="E5761" i="11"/>
  <c r="F5761" i="11"/>
  <c r="E5762" i="11"/>
  <c r="F5762" i="11"/>
  <c r="E5763" i="11"/>
  <c r="F5763" i="11"/>
  <c r="E5764" i="11"/>
  <c r="F5764" i="11"/>
  <c r="E5765" i="11"/>
  <c r="F5765" i="11"/>
  <c r="E5766" i="11"/>
  <c r="F5766" i="11"/>
  <c r="E5767" i="11"/>
  <c r="F5767" i="11"/>
  <c r="E5768" i="11"/>
  <c r="F5768" i="11"/>
  <c r="E5769" i="11"/>
  <c r="F5769" i="11"/>
  <c r="E5770" i="11"/>
  <c r="F5770" i="11"/>
  <c r="E5771" i="11"/>
  <c r="F5771" i="11"/>
  <c r="E5772" i="11"/>
  <c r="F5772" i="11"/>
  <c r="E5773" i="11"/>
  <c r="F5773" i="11"/>
  <c r="E5774" i="11"/>
  <c r="F5774" i="11"/>
  <c r="E5775" i="11"/>
  <c r="F5775" i="11"/>
  <c r="E5776" i="11"/>
  <c r="F5776" i="11"/>
  <c r="E5777" i="11"/>
  <c r="F5777" i="11"/>
  <c r="E5778" i="11"/>
  <c r="F5778" i="11"/>
  <c r="E5779" i="11"/>
  <c r="F5779" i="11"/>
  <c r="E5780" i="11"/>
  <c r="F5780" i="11"/>
  <c r="E5781" i="11"/>
  <c r="F5781" i="11"/>
  <c r="E5782" i="11"/>
  <c r="F5782" i="11"/>
  <c r="E5783" i="11"/>
  <c r="F5783" i="11"/>
  <c r="E5784" i="11"/>
  <c r="F5784" i="11"/>
  <c r="E5785" i="11"/>
  <c r="F5785" i="11"/>
  <c r="E5786" i="11"/>
  <c r="F5786" i="11"/>
  <c r="E5787" i="11"/>
  <c r="F5787" i="11"/>
  <c r="E5788" i="11"/>
  <c r="F5788" i="11"/>
  <c r="E5789" i="11"/>
  <c r="F5789" i="11"/>
  <c r="E5790" i="11"/>
  <c r="F5790" i="11"/>
  <c r="E5791" i="11"/>
  <c r="F5791" i="11"/>
  <c r="E5792" i="11"/>
  <c r="F5792" i="11"/>
  <c r="E5793" i="11"/>
  <c r="F5793" i="11"/>
  <c r="E5794" i="11"/>
  <c r="F5794" i="11"/>
  <c r="E5795" i="11"/>
  <c r="F5795" i="11"/>
  <c r="E5796" i="11"/>
  <c r="F5796" i="11"/>
  <c r="E5797" i="11"/>
  <c r="F5797" i="11"/>
  <c r="E5798" i="11"/>
  <c r="F5798" i="11"/>
  <c r="E5799" i="11"/>
  <c r="F5799" i="11"/>
  <c r="E5800" i="11"/>
  <c r="F5800" i="11"/>
  <c r="E5801" i="11"/>
  <c r="F5801" i="11"/>
  <c r="E5802" i="11"/>
  <c r="F5802" i="11"/>
  <c r="E5803" i="11"/>
  <c r="F5803" i="11"/>
  <c r="E5804" i="11"/>
  <c r="F5804" i="11"/>
  <c r="E5805" i="11"/>
  <c r="F5805" i="11"/>
  <c r="E5806" i="11"/>
  <c r="F5806" i="11"/>
  <c r="E5807" i="11"/>
  <c r="F5807" i="11"/>
  <c r="E5808" i="11"/>
  <c r="F5808" i="11"/>
  <c r="E5809" i="11"/>
  <c r="F5809" i="11"/>
  <c r="E5810" i="11"/>
  <c r="F5810" i="11"/>
  <c r="E5811" i="11"/>
  <c r="F5811" i="11"/>
  <c r="E5812" i="11"/>
  <c r="F5812" i="11"/>
  <c r="E5813" i="11"/>
  <c r="F5813" i="11"/>
  <c r="E5814" i="11"/>
  <c r="F5814" i="11"/>
  <c r="E5815" i="11"/>
  <c r="F5815" i="11"/>
  <c r="E5816" i="11"/>
  <c r="F5816" i="11"/>
  <c r="E5817" i="11"/>
  <c r="F5817" i="11"/>
  <c r="E5818" i="11"/>
  <c r="F5818" i="11"/>
  <c r="E5819" i="11"/>
  <c r="F5819" i="11"/>
  <c r="E5820" i="11"/>
  <c r="F5820" i="11"/>
  <c r="E5821" i="11"/>
  <c r="F5821" i="11"/>
  <c r="E5822" i="11"/>
  <c r="F5822" i="11"/>
  <c r="E5823" i="11"/>
  <c r="F5823" i="11"/>
  <c r="E5824" i="11"/>
  <c r="F5824" i="11"/>
  <c r="E5825" i="11"/>
  <c r="F5825" i="11"/>
  <c r="E5826" i="11"/>
  <c r="F5826" i="11"/>
  <c r="E5827" i="11"/>
  <c r="F5827" i="11"/>
  <c r="E5828" i="11"/>
  <c r="F5828" i="11"/>
  <c r="E5829" i="11"/>
  <c r="F5829" i="11"/>
  <c r="E5830" i="11"/>
  <c r="F5830" i="11"/>
  <c r="E5831" i="11"/>
  <c r="F5831" i="11"/>
  <c r="E5832" i="11"/>
  <c r="F5832" i="11"/>
  <c r="E5833" i="11"/>
  <c r="F5833" i="11"/>
  <c r="E5834" i="11"/>
  <c r="F5834" i="11"/>
  <c r="E5835" i="11"/>
  <c r="F5835" i="11"/>
  <c r="E5836" i="11"/>
  <c r="F5836" i="11"/>
  <c r="E5837" i="11"/>
  <c r="F5837" i="11"/>
  <c r="E5838" i="11"/>
  <c r="F5838" i="11"/>
  <c r="E5839" i="11"/>
  <c r="F5839" i="11"/>
  <c r="E5840" i="11"/>
  <c r="F5840" i="11"/>
  <c r="E5841" i="11"/>
  <c r="F5841" i="11"/>
  <c r="E5842" i="11"/>
  <c r="F5842" i="11"/>
  <c r="E5843" i="11"/>
  <c r="F5843" i="11"/>
  <c r="E5844" i="11"/>
  <c r="F5844" i="11"/>
  <c r="E5845" i="11"/>
  <c r="F5845" i="11"/>
  <c r="E5846" i="11"/>
  <c r="F5846" i="11"/>
  <c r="E5847" i="11"/>
  <c r="F5847" i="11"/>
  <c r="E5848" i="11"/>
  <c r="F5848" i="11"/>
  <c r="E5849" i="11"/>
  <c r="F5849" i="11"/>
  <c r="E5850" i="11"/>
  <c r="F5850" i="11"/>
  <c r="E5851" i="11"/>
  <c r="F5851" i="11"/>
  <c r="E5852" i="11"/>
  <c r="F5852" i="11"/>
  <c r="E5853" i="11"/>
  <c r="F5853" i="11"/>
  <c r="E5854" i="11"/>
  <c r="F5854" i="11"/>
  <c r="E5855" i="11"/>
  <c r="F5855" i="11"/>
  <c r="E5856" i="11"/>
  <c r="F5856" i="11"/>
  <c r="E5857" i="11"/>
  <c r="F5857" i="11"/>
  <c r="E5858" i="11"/>
  <c r="F5858" i="11"/>
  <c r="E5859" i="11"/>
  <c r="F5859" i="11"/>
  <c r="E5860" i="11"/>
  <c r="F5860" i="11"/>
  <c r="E5861" i="11"/>
  <c r="F5861" i="11"/>
  <c r="E5862" i="11"/>
  <c r="F5862" i="11"/>
  <c r="E5863" i="11"/>
  <c r="F5863" i="11"/>
  <c r="E5864" i="11"/>
  <c r="F5864" i="11"/>
  <c r="E5865" i="11"/>
  <c r="F5865" i="11"/>
  <c r="E5866" i="11"/>
  <c r="F5866" i="11"/>
  <c r="E5867" i="11"/>
  <c r="F5867" i="11"/>
  <c r="E5868" i="11"/>
  <c r="F5868" i="11"/>
  <c r="E5869" i="11"/>
  <c r="F5869" i="11"/>
  <c r="E5870" i="11"/>
  <c r="F5870" i="11"/>
  <c r="E5871" i="11"/>
  <c r="F5871" i="11"/>
  <c r="E5872" i="11"/>
  <c r="F5872" i="11"/>
  <c r="E5873" i="11"/>
  <c r="F5873" i="11"/>
  <c r="E5874" i="11"/>
  <c r="F5874" i="11"/>
  <c r="E5875" i="11"/>
  <c r="F5875" i="11"/>
  <c r="E5876" i="11"/>
  <c r="F5876" i="11"/>
  <c r="E5877" i="11"/>
  <c r="F5877" i="11"/>
  <c r="E5878" i="11"/>
  <c r="F5878" i="11"/>
  <c r="E5879" i="11"/>
  <c r="F5879" i="11"/>
  <c r="E5880" i="11"/>
  <c r="F5880" i="11"/>
  <c r="E5881" i="11"/>
  <c r="F5881" i="11"/>
  <c r="E5882" i="11"/>
  <c r="F5882" i="11"/>
  <c r="E5883" i="11"/>
  <c r="F5883" i="11"/>
  <c r="E5884" i="11"/>
  <c r="F5884" i="11"/>
  <c r="E5885" i="11"/>
  <c r="F5885" i="11"/>
  <c r="E5886" i="11"/>
  <c r="F5886" i="11"/>
  <c r="E5887" i="11"/>
  <c r="F5887" i="11"/>
  <c r="E5888" i="11"/>
  <c r="F5888" i="11"/>
  <c r="E5889" i="11"/>
  <c r="F5889" i="11"/>
  <c r="E5890" i="11"/>
  <c r="F5890" i="11"/>
  <c r="E5891" i="11"/>
  <c r="F5891" i="11"/>
  <c r="E5892" i="11"/>
  <c r="F5892" i="11"/>
  <c r="E5893" i="11"/>
  <c r="F5893" i="11"/>
  <c r="E5894" i="11"/>
  <c r="F5894" i="11"/>
  <c r="E5895" i="11"/>
  <c r="F5895" i="11"/>
  <c r="E5896" i="11"/>
  <c r="F5896" i="11"/>
  <c r="E5897" i="11"/>
  <c r="F5897" i="11"/>
  <c r="E5898" i="11"/>
  <c r="F5898" i="11"/>
  <c r="E5899" i="11"/>
  <c r="F5899" i="11"/>
  <c r="E5900" i="11"/>
  <c r="F5900" i="11"/>
  <c r="E5901" i="11"/>
  <c r="F5901" i="11"/>
  <c r="E5902" i="11"/>
  <c r="F5902" i="11"/>
  <c r="E5903" i="11"/>
  <c r="F5903" i="11"/>
  <c r="E5904" i="11"/>
  <c r="F5904" i="11"/>
  <c r="E5905" i="11"/>
  <c r="F5905" i="11"/>
  <c r="E5906" i="11"/>
  <c r="F5906" i="11"/>
  <c r="E5907" i="11"/>
  <c r="F5907" i="11"/>
  <c r="E5908" i="11"/>
  <c r="F5908" i="11"/>
  <c r="E5909" i="11"/>
  <c r="F5909" i="11"/>
  <c r="E5910" i="11"/>
  <c r="F5910" i="11"/>
  <c r="E5911" i="11"/>
  <c r="F5911" i="11"/>
  <c r="E5912" i="11"/>
  <c r="F5912" i="11"/>
  <c r="E5913" i="11"/>
  <c r="F5913" i="11"/>
  <c r="E5914" i="11"/>
  <c r="F5914" i="11"/>
  <c r="E5915" i="11"/>
  <c r="F5915" i="11"/>
  <c r="E5916" i="11"/>
  <c r="F5916" i="11"/>
  <c r="E5917" i="11"/>
  <c r="F5917" i="11"/>
  <c r="E5918" i="11"/>
  <c r="F5918" i="11"/>
  <c r="E5919" i="11"/>
  <c r="F5919" i="11"/>
  <c r="E5920" i="11"/>
  <c r="F5920" i="11"/>
  <c r="E5921" i="11"/>
  <c r="F5921" i="11"/>
  <c r="E5922" i="11"/>
  <c r="F5922" i="11"/>
  <c r="E5923" i="11"/>
  <c r="F5923" i="11"/>
  <c r="E5924" i="11"/>
  <c r="F5924" i="11"/>
  <c r="E5925" i="11"/>
  <c r="F5925" i="11"/>
  <c r="E5926" i="11"/>
  <c r="F5926" i="11"/>
  <c r="E5927" i="11"/>
  <c r="F5927" i="11"/>
  <c r="E5928" i="11"/>
  <c r="F5928" i="11"/>
  <c r="E5929" i="11"/>
  <c r="F5929" i="11"/>
  <c r="E5930" i="11"/>
  <c r="F5930" i="11"/>
  <c r="E5931" i="11"/>
  <c r="F5931" i="11"/>
  <c r="E5932" i="11"/>
  <c r="F5932" i="11"/>
  <c r="E5933" i="11"/>
  <c r="F5933" i="11"/>
  <c r="E5934" i="11"/>
  <c r="F5934" i="11"/>
  <c r="E5935" i="11"/>
  <c r="F5935" i="11"/>
  <c r="E5936" i="11"/>
  <c r="F5936" i="11"/>
  <c r="E5937" i="11"/>
  <c r="F5937" i="11"/>
  <c r="E5938" i="11"/>
  <c r="F5938" i="11"/>
  <c r="E5939" i="11"/>
  <c r="F5939" i="11"/>
  <c r="E5940" i="11"/>
  <c r="F5940" i="11"/>
  <c r="E5941" i="11"/>
  <c r="F5941" i="11"/>
  <c r="E5942" i="11"/>
  <c r="F5942" i="11"/>
  <c r="E5943" i="11"/>
  <c r="F5943" i="11"/>
  <c r="E5944" i="11"/>
  <c r="F5944" i="11"/>
  <c r="E5945" i="11"/>
  <c r="F5945" i="11"/>
  <c r="E5946" i="11"/>
  <c r="F5946" i="11"/>
  <c r="E5947" i="11"/>
  <c r="F5947" i="11"/>
  <c r="E5948" i="11"/>
  <c r="F5948" i="11"/>
  <c r="E5949" i="11"/>
  <c r="F5949" i="11"/>
  <c r="E5950" i="11"/>
  <c r="F5950" i="11"/>
  <c r="E5951" i="11"/>
  <c r="F5951" i="11"/>
  <c r="E5952" i="11"/>
  <c r="F5952" i="11"/>
  <c r="E5953" i="11"/>
  <c r="F5953" i="11"/>
  <c r="E5954" i="11"/>
  <c r="F5954" i="11"/>
  <c r="E5955" i="11"/>
  <c r="F5955" i="11"/>
  <c r="E5956" i="11"/>
  <c r="F5956" i="11"/>
  <c r="E5957" i="11"/>
  <c r="F5957" i="11"/>
  <c r="E5958" i="11"/>
  <c r="F5958" i="11"/>
  <c r="E5959" i="11"/>
  <c r="F5959" i="11"/>
  <c r="E5960" i="11"/>
  <c r="F5960" i="11"/>
  <c r="E5961" i="11"/>
  <c r="F5961" i="11"/>
  <c r="E5962" i="11"/>
  <c r="F5962" i="11"/>
  <c r="E5963" i="11"/>
  <c r="F5963" i="11"/>
  <c r="E5964" i="11"/>
  <c r="F5964" i="11"/>
  <c r="E5965" i="11"/>
  <c r="F5965" i="11"/>
  <c r="E5966" i="11"/>
  <c r="F5966" i="11"/>
  <c r="E5967" i="11"/>
  <c r="F5967" i="11"/>
  <c r="E5968" i="11"/>
  <c r="F5968" i="11"/>
  <c r="E5969" i="11"/>
  <c r="F5969" i="11"/>
  <c r="E5970" i="11"/>
  <c r="F5970" i="11"/>
  <c r="E5971" i="11"/>
  <c r="F5971" i="11"/>
  <c r="E5972" i="11"/>
  <c r="F5972" i="11"/>
  <c r="E5973" i="11"/>
  <c r="F5973" i="11"/>
  <c r="E5974" i="11"/>
  <c r="F5974" i="11"/>
  <c r="E5975" i="11"/>
  <c r="F5975" i="11"/>
  <c r="E5976" i="11"/>
  <c r="F5976" i="11"/>
  <c r="E5977" i="11"/>
  <c r="F5977" i="11"/>
  <c r="E5978" i="11"/>
  <c r="F5978" i="11"/>
  <c r="E5979" i="11"/>
  <c r="F5979" i="11"/>
  <c r="E5980" i="11"/>
  <c r="F5980" i="11"/>
  <c r="E5981" i="11"/>
  <c r="F5981" i="11"/>
  <c r="E5982" i="11"/>
  <c r="F5982" i="11"/>
  <c r="E5983" i="11"/>
  <c r="F5983" i="11"/>
  <c r="E5984" i="11"/>
  <c r="F5984" i="11"/>
  <c r="E5985" i="11"/>
  <c r="F5985" i="11"/>
  <c r="E5986" i="11"/>
  <c r="F5986" i="11"/>
  <c r="E5987" i="11"/>
  <c r="F5987" i="11"/>
  <c r="E5988" i="11"/>
  <c r="F5988" i="11"/>
  <c r="E5989" i="11"/>
  <c r="F5989" i="11"/>
  <c r="E5990" i="11"/>
  <c r="F5990" i="11"/>
  <c r="E5991" i="11"/>
  <c r="F5991" i="11"/>
  <c r="E5992" i="11"/>
  <c r="F5992" i="11"/>
  <c r="E5993" i="11"/>
  <c r="F5993" i="11"/>
  <c r="E5994" i="11"/>
  <c r="F5994" i="11"/>
  <c r="E5995" i="11"/>
  <c r="F5995" i="11"/>
  <c r="E5996" i="11"/>
  <c r="F5996" i="11"/>
  <c r="E5997" i="11"/>
  <c r="F5997" i="11"/>
  <c r="E5998" i="11"/>
  <c r="F5998" i="11"/>
  <c r="E5999" i="11"/>
  <c r="F5999" i="11"/>
  <c r="E6000" i="11"/>
  <c r="F6000" i="11"/>
  <c r="E6001" i="11"/>
  <c r="F6001" i="11"/>
  <c r="E6002" i="11"/>
  <c r="F6002" i="11"/>
  <c r="E6003" i="11"/>
  <c r="F6003" i="11"/>
  <c r="E6004" i="11"/>
  <c r="F6004" i="11"/>
  <c r="E6005" i="11"/>
  <c r="F6005" i="11"/>
  <c r="E6006" i="11"/>
  <c r="F6006" i="11"/>
  <c r="E6007" i="11"/>
  <c r="F6007" i="11"/>
  <c r="E6008" i="11"/>
  <c r="F6008" i="11"/>
  <c r="E6009" i="11"/>
  <c r="F6009" i="11"/>
  <c r="E6010" i="11"/>
  <c r="F6010" i="11"/>
  <c r="E6011" i="11"/>
  <c r="F6011" i="11"/>
  <c r="E6012" i="11"/>
  <c r="F6012" i="11"/>
  <c r="E6013" i="11"/>
  <c r="F6013" i="11"/>
  <c r="E6014" i="11"/>
  <c r="F6014" i="11"/>
  <c r="E6015" i="11"/>
  <c r="F6015" i="11"/>
  <c r="E6016" i="11"/>
  <c r="F6016" i="11"/>
  <c r="E6017" i="11"/>
  <c r="F6017" i="11"/>
  <c r="E6018" i="11"/>
  <c r="F6018" i="11"/>
  <c r="E6019" i="11"/>
  <c r="F6019" i="11"/>
  <c r="E6020" i="11"/>
  <c r="F6020" i="11"/>
  <c r="E6021" i="11"/>
  <c r="F6021" i="11"/>
  <c r="E6022" i="11"/>
  <c r="F6022" i="11"/>
  <c r="E6023" i="11"/>
  <c r="F6023" i="11"/>
  <c r="E6024" i="11"/>
  <c r="F6024" i="11"/>
  <c r="E6025" i="11"/>
  <c r="F6025" i="11"/>
  <c r="E6026" i="11"/>
  <c r="F6026" i="11"/>
  <c r="E6027" i="11"/>
  <c r="F6027" i="11"/>
  <c r="E6028" i="11"/>
  <c r="F6028" i="11"/>
  <c r="E6029" i="11"/>
  <c r="F6029" i="11"/>
  <c r="E6030" i="11"/>
  <c r="F6030" i="11"/>
  <c r="E6031" i="11"/>
  <c r="F6031" i="11"/>
  <c r="E6032" i="11"/>
  <c r="F6032" i="11"/>
  <c r="E6033" i="11"/>
  <c r="F6033" i="11"/>
  <c r="E6034" i="11"/>
  <c r="F6034" i="11"/>
  <c r="E6035" i="11"/>
  <c r="F6035" i="11"/>
  <c r="E6036" i="11"/>
  <c r="F6036" i="11"/>
  <c r="E6037" i="11"/>
  <c r="F6037" i="11"/>
  <c r="E6038" i="11"/>
  <c r="F6038" i="11"/>
  <c r="E6039" i="11"/>
  <c r="F6039" i="11"/>
  <c r="E6040" i="11"/>
  <c r="F6040" i="11"/>
  <c r="E6041" i="11"/>
  <c r="F6041" i="11"/>
  <c r="E6042" i="11"/>
  <c r="F6042" i="11"/>
  <c r="E6043" i="11"/>
  <c r="F6043" i="11"/>
  <c r="E6044" i="11"/>
  <c r="F6044" i="11"/>
  <c r="E6045" i="11"/>
  <c r="F6045" i="11"/>
  <c r="E6046" i="11"/>
  <c r="F6046" i="11"/>
  <c r="E6047" i="11"/>
  <c r="F6047" i="11"/>
  <c r="E6048" i="11"/>
  <c r="F6048" i="11"/>
  <c r="E6049" i="11"/>
  <c r="F6049" i="11"/>
  <c r="E6050" i="11"/>
  <c r="F6050" i="11"/>
  <c r="E6051" i="11"/>
  <c r="F6051" i="11"/>
  <c r="E6052" i="11"/>
  <c r="F6052" i="11"/>
  <c r="E6053" i="11"/>
  <c r="F6053" i="11"/>
  <c r="E6054" i="11"/>
  <c r="F6054" i="11"/>
  <c r="E6055" i="11"/>
  <c r="F6055" i="11"/>
  <c r="E6056" i="11"/>
  <c r="F6056" i="11"/>
  <c r="E6057" i="11"/>
  <c r="F6057" i="11"/>
  <c r="E6058" i="11"/>
  <c r="F6058" i="11"/>
  <c r="E6059" i="11"/>
  <c r="F6059" i="11"/>
  <c r="E6060" i="11"/>
  <c r="F6060" i="11"/>
  <c r="E6061" i="11"/>
  <c r="F6061" i="11"/>
  <c r="E6062" i="11"/>
  <c r="F6062" i="11"/>
  <c r="E6063" i="11"/>
  <c r="F6063" i="11"/>
  <c r="E6064" i="11"/>
  <c r="F6064" i="11"/>
  <c r="E6065" i="11"/>
  <c r="F6065" i="11"/>
  <c r="E6066" i="11"/>
  <c r="F6066" i="11"/>
  <c r="E6067" i="11"/>
  <c r="F6067" i="11"/>
  <c r="E6068" i="11"/>
  <c r="F6068" i="11"/>
  <c r="E6069" i="11"/>
  <c r="F6069" i="11"/>
  <c r="E6070" i="11"/>
  <c r="F6070" i="11"/>
  <c r="E6071" i="11"/>
  <c r="F6071" i="11"/>
  <c r="E6072" i="11"/>
  <c r="F6072" i="11"/>
  <c r="E6073" i="11"/>
  <c r="F6073" i="11"/>
  <c r="E6074" i="11"/>
  <c r="F6074" i="11"/>
  <c r="E6075" i="11"/>
  <c r="F6075" i="11"/>
  <c r="E6076" i="11"/>
  <c r="F6076" i="11"/>
  <c r="E6077" i="11"/>
  <c r="F6077" i="11"/>
  <c r="E6078" i="11"/>
  <c r="F6078" i="11"/>
  <c r="E6079" i="11"/>
  <c r="F6079" i="11"/>
  <c r="E6080" i="11"/>
  <c r="F6080" i="11"/>
  <c r="E6081" i="11"/>
  <c r="F6081" i="11"/>
  <c r="E6082" i="11"/>
  <c r="F6082" i="11"/>
  <c r="E6083" i="11"/>
  <c r="F6083" i="11"/>
  <c r="E6084" i="11"/>
  <c r="F6084" i="11"/>
  <c r="E6085" i="11"/>
  <c r="F6085" i="11"/>
  <c r="E6086" i="11"/>
  <c r="F6086" i="11"/>
  <c r="E6087" i="11"/>
  <c r="F6087" i="11"/>
  <c r="E6088" i="11"/>
  <c r="F6088" i="11"/>
  <c r="E6089" i="11"/>
  <c r="F6089" i="11"/>
  <c r="E6090" i="11"/>
  <c r="F6090" i="11"/>
  <c r="E6091" i="11"/>
  <c r="F6091" i="11"/>
  <c r="E6092" i="11"/>
  <c r="F6092" i="11"/>
  <c r="E6093" i="11"/>
  <c r="F6093" i="11"/>
  <c r="E6094" i="11"/>
  <c r="F6094" i="11"/>
  <c r="E6095" i="11"/>
  <c r="F6095" i="11"/>
  <c r="E6096" i="11"/>
  <c r="F6096" i="11"/>
  <c r="E6097" i="11"/>
  <c r="F6097" i="11"/>
  <c r="E6098" i="11"/>
  <c r="F6098" i="11"/>
  <c r="E6099" i="11"/>
  <c r="F6099" i="11"/>
  <c r="E6100" i="11"/>
  <c r="F6100" i="11"/>
  <c r="E6101" i="11"/>
  <c r="F6101" i="11"/>
  <c r="E6102" i="11"/>
  <c r="F6102" i="11"/>
  <c r="E6103" i="11"/>
  <c r="F6103" i="11"/>
  <c r="E6104" i="11"/>
  <c r="F6104" i="11"/>
  <c r="E6105" i="11"/>
  <c r="F6105" i="11"/>
  <c r="E6106" i="11"/>
  <c r="F6106" i="11"/>
  <c r="E6107" i="11"/>
  <c r="F6107" i="11"/>
  <c r="E6108" i="11"/>
  <c r="F6108" i="11"/>
  <c r="E6109" i="11"/>
  <c r="F6109" i="11"/>
  <c r="E6110" i="11"/>
  <c r="F6110" i="11"/>
  <c r="E6111" i="11"/>
  <c r="F6111" i="11"/>
  <c r="E6112" i="11"/>
  <c r="F6112" i="11"/>
  <c r="E6113" i="11"/>
  <c r="F6113" i="11"/>
  <c r="E6114" i="11"/>
  <c r="F6114" i="11"/>
  <c r="E6115" i="11"/>
  <c r="F6115" i="11"/>
  <c r="E6116" i="11"/>
  <c r="F6116" i="11"/>
  <c r="E6117" i="11"/>
  <c r="F6117" i="11"/>
  <c r="E6118" i="11"/>
  <c r="F6118" i="11"/>
  <c r="E6119" i="11"/>
  <c r="F6119" i="11"/>
  <c r="E6120" i="11"/>
  <c r="F6120" i="11"/>
  <c r="E6121" i="11"/>
  <c r="F6121" i="11"/>
  <c r="E6122" i="11"/>
  <c r="F6122" i="11"/>
  <c r="E6123" i="11"/>
  <c r="F6123" i="11"/>
  <c r="E6124" i="11"/>
  <c r="F6124" i="11"/>
  <c r="E6125" i="11"/>
  <c r="F6125" i="11"/>
  <c r="E6126" i="11"/>
  <c r="F6126" i="11"/>
  <c r="E6127" i="11"/>
  <c r="F6127" i="11"/>
  <c r="E6128" i="11"/>
  <c r="F6128" i="11"/>
  <c r="E6129" i="11"/>
  <c r="F6129" i="11"/>
  <c r="E6130" i="11"/>
  <c r="F6130" i="11"/>
  <c r="E6131" i="11"/>
  <c r="F6131" i="11"/>
  <c r="E6132" i="11"/>
  <c r="F6132" i="11"/>
  <c r="E6133" i="11"/>
  <c r="F6133" i="11"/>
  <c r="E6134" i="11"/>
  <c r="F6134" i="11"/>
  <c r="E6135" i="11"/>
  <c r="F6135" i="11"/>
  <c r="E6136" i="11"/>
  <c r="F6136" i="11"/>
  <c r="E6137" i="11"/>
  <c r="F6137" i="11"/>
  <c r="E6138" i="11"/>
  <c r="F6138" i="11"/>
  <c r="E6139" i="11"/>
  <c r="F6139" i="11"/>
  <c r="E6140" i="11"/>
  <c r="F6140" i="11"/>
  <c r="E6141" i="11"/>
  <c r="F6141" i="11"/>
  <c r="E6142" i="11"/>
  <c r="F6142" i="11"/>
  <c r="E6143" i="11"/>
  <c r="F6143" i="11"/>
  <c r="E6144" i="11"/>
  <c r="F6144" i="11"/>
  <c r="E6145" i="11"/>
  <c r="F6145" i="11"/>
  <c r="E6146" i="11"/>
  <c r="F6146" i="11"/>
  <c r="E6147" i="11"/>
  <c r="F6147" i="11"/>
  <c r="E6148" i="11"/>
  <c r="F6148" i="11"/>
  <c r="E6149" i="11"/>
  <c r="F6149" i="11"/>
  <c r="E6150" i="11"/>
  <c r="F6150" i="11"/>
  <c r="E6151" i="11"/>
  <c r="F6151" i="11"/>
  <c r="E6152" i="11"/>
  <c r="F6152" i="11"/>
  <c r="E6153" i="11"/>
  <c r="F6153" i="11"/>
  <c r="E6154" i="11"/>
  <c r="F6154" i="11"/>
  <c r="E6155" i="11"/>
  <c r="F6155" i="11"/>
  <c r="E6156" i="11"/>
  <c r="F6156" i="11"/>
  <c r="E6157" i="11"/>
  <c r="F6157" i="11"/>
  <c r="E6158" i="11"/>
  <c r="F6158" i="11"/>
  <c r="E6159" i="11"/>
  <c r="F6159" i="11"/>
  <c r="E6160" i="11"/>
  <c r="F6160" i="11"/>
  <c r="E6161" i="11"/>
  <c r="F6161" i="11"/>
  <c r="E6162" i="11"/>
  <c r="F6162" i="11"/>
  <c r="E6163" i="11"/>
  <c r="F6163" i="11"/>
  <c r="E6164" i="11"/>
  <c r="F6164" i="11"/>
  <c r="E6165" i="11"/>
  <c r="F6165" i="11"/>
  <c r="E6166" i="11"/>
  <c r="F6166" i="11"/>
  <c r="E6167" i="11"/>
  <c r="F6167" i="11"/>
  <c r="E6168" i="11"/>
  <c r="F6168" i="11"/>
  <c r="E6169" i="11"/>
  <c r="F6169" i="11"/>
  <c r="E6170" i="11"/>
  <c r="F6170" i="11"/>
  <c r="E6171" i="11"/>
  <c r="F6171" i="11"/>
  <c r="E6172" i="11"/>
  <c r="F6172" i="11"/>
  <c r="E6173" i="11"/>
  <c r="F6173" i="11"/>
  <c r="E6174" i="11"/>
  <c r="F6174" i="11"/>
  <c r="E6175" i="11"/>
  <c r="F6175" i="11"/>
  <c r="E6176" i="11"/>
  <c r="F6176" i="11"/>
  <c r="E6177" i="11"/>
  <c r="F6177" i="11"/>
  <c r="E6178" i="11"/>
  <c r="F6178" i="11"/>
  <c r="E6179" i="11"/>
  <c r="F6179" i="11"/>
  <c r="E6180" i="11"/>
  <c r="F6180" i="11"/>
  <c r="E6181" i="11"/>
  <c r="F6181" i="11"/>
  <c r="E6182" i="11"/>
  <c r="F6182" i="11"/>
  <c r="E6183" i="11"/>
  <c r="F6183" i="11"/>
  <c r="E6184" i="11"/>
  <c r="F6184" i="11"/>
  <c r="E6185" i="11"/>
  <c r="F6185" i="11"/>
  <c r="E6186" i="11"/>
  <c r="F6186" i="11"/>
  <c r="E6187" i="11"/>
  <c r="F6187" i="11"/>
  <c r="E6188" i="11"/>
  <c r="F6188" i="11"/>
  <c r="E6189" i="11"/>
  <c r="F6189" i="11"/>
  <c r="E6190" i="11"/>
  <c r="F6190" i="11"/>
  <c r="E6191" i="11"/>
  <c r="F6191" i="11"/>
  <c r="E6192" i="11"/>
  <c r="F6192" i="11"/>
  <c r="E6193" i="11"/>
  <c r="F6193" i="11"/>
  <c r="E6194" i="11"/>
  <c r="F6194" i="11"/>
  <c r="E6195" i="11"/>
  <c r="F6195" i="11"/>
  <c r="E6196" i="11"/>
  <c r="F6196" i="11"/>
  <c r="E6197" i="11"/>
  <c r="F6197" i="11"/>
  <c r="E6198" i="11"/>
  <c r="F6198" i="11"/>
  <c r="E6199" i="11"/>
  <c r="F6199" i="11"/>
  <c r="E6200" i="11"/>
  <c r="F6200" i="11"/>
  <c r="E6201" i="11"/>
  <c r="F6201" i="11"/>
  <c r="E6202" i="11"/>
  <c r="F6202" i="11"/>
  <c r="E6203" i="11"/>
  <c r="F6203" i="11"/>
  <c r="E6204" i="11"/>
  <c r="F6204" i="11"/>
  <c r="E6205" i="11"/>
  <c r="F6205" i="11"/>
  <c r="E6206" i="11"/>
  <c r="F6206" i="11"/>
  <c r="E6207" i="11"/>
  <c r="F6207" i="11"/>
  <c r="E6208" i="11"/>
  <c r="F6208" i="11"/>
  <c r="E6209" i="11"/>
  <c r="F6209" i="11"/>
  <c r="E6210" i="11"/>
  <c r="F6210" i="11"/>
  <c r="E6211" i="11"/>
  <c r="F6211" i="11"/>
  <c r="E6212" i="11"/>
  <c r="F6212" i="11"/>
  <c r="E6213" i="11"/>
  <c r="F6213" i="11"/>
  <c r="E6214" i="11"/>
  <c r="F6214" i="11"/>
  <c r="E6215" i="11"/>
  <c r="F6215" i="11"/>
  <c r="E6216" i="11"/>
  <c r="F6216" i="11"/>
  <c r="E6217" i="11"/>
  <c r="F6217" i="11"/>
  <c r="E6218" i="11"/>
  <c r="F6218" i="11"/>
  <c r="E6219" i="11"/>
  <c r="F6219" i="11"/>
  <c r="E6220" i="11"/>
  <c r="F6220" i="11"/>
  <c r="E6221" i="11"/>
  <c r="F6221" i="11"/>
  <c r="E6222" i="11"/>
  <c r="F6222" i="11"/>
  <c r="E6223" i="11"/>
  <c r="F6223" i="11"/>
  <c r="E6224" i="11"/>
  <c r="F6224" i="11"/>
  <c r="E6225" i="11"/>
  <c r="F6225" i="11"/>
  <c r="E6226" i="11"/>
  <c r="F6226" i="11"/>
  <c r="E6227" i="11"/>
  <c r="F6227" i="11"/>
  <c r="E6228" i="11"/>
  <c r="F6228" i="11"/>
  <c r="E6229" i="11"/>
  <c r="F6229" i="11"/>
  <c r="E6230" i="11"/>
  <c r="F6230" i="11"/>
  <c r="E6231" i="11"/>
  <c r="F6231" i="11"/>
  <c r="E6232" i="11"/>
  <c r="F6232" i="11"/>
  <c r="E6233" i="11"/>
  <c r="F6233" i="11"/>
  <c r="E6234" i="11"/>
  <c r="F6234" i="11"/>
  <c r="E6235" i="11"/>
  <c r="F6235" i="11"/>
  <c r="E6236" i="11"/>
  <c r="F6236" i="11"/>
  <c r="E6237" i="11"/>
  <c r="F6237" i="11"/>
  <c r="E6238" i="11"/>
  <c r="F6238" i="11"/>
  <c r="E6239" i="11"/>
  <c r="F6239" i="11"/>
  <c r="E6240" i="11"/>
  <c r="F6240" i="11"/>
  <c r="E6241" i="11"/>
  <c r="F6241" i="11"/>
  <c r="E6242" i="11"/>
  <c r="F6242" i="11"/>
  <c r="E6243" i="11"/>
  <c r="F6243" i="11"/>
  <c r="E6244" i="11"/>
  <c r="F6244" i="11"/>
  <c r="E6245" i="11"/>
  <c r="F6245" i="11"/>
  <c r="E6246" i="11"/>
  <c r="F6246" i="11"/>
  <c r="E6247" i="11"/>
  <c r="F6247" i="11"/>
  <c r="E6248" i="11"/>
  <c r="F6248" i="11"/>
  <c r="E6249" i="11"/>
  <c r="F6249" i="11"/>
  <c r="E6250" i="11"/>
  <c r="F6250" i="11"/>
  <c r="E6251" i="11"/>
  <c r="F6251" i="11"/>
  <c r="E6252" i="11"/>
  <c r="F6252" i="11"/>
  <c r="E6253" i="11"/>
  <c r="F6253" i="11"/>
  <c r="E6254" i="11"/>
  <c r="F6254" i="11"/>
  <c r="E6255" i="11"/>
  <c r="F6255" i="11"/>
  <c r="E6256" i="11"/>
  <c r="F6256" i="11"/>
  <c r="E6257" i="11"/>
  <c r="F6257" i="11"/>
  <c r="E6258" i="11"/>
  <c r="F6258" i="11"/>
  <c r="E6259" i="11"/>
  <c r="F6259" i="11"/>
  <c r="E6260" i="11"/>
  <c r="F6260" i="11"/>
  <c r="E6261" i="11"/>
  <c r="F6261" i="11"/>
  <c r="E6262" i="11"/>
  <c r="F6262" i="11"/>
  <c r="E6263" i="11"/>
  <c r="F6263" i="11"/>
  <c r="E6264" i="11"/>
  <c r="F6264" i="11"/>
  <c r="E6265" i="11"/>
  <c r="F6265" i="11"/>
  <c r="E6266" i="11"/>
  <c r="F6266" i="11"/>
  <c r="E6267" i="11"/>
  <c r="F6267" i="11"/>
  <c r="E6268" i="11"/>
  <c r="F6268" i="11"/>
  <c r="E6269" i="11"/>
  <c r="F6269" i="11"/>
  <c r="E6270" i="11"/>
  <c r="F6270" i="11"/>
  <c r="E6271" i="11"/>
  <c r="F6271" i="11"/>
  <c r="E6272" i="11"/>
  <c r="F6272" i="11"/>
  <c r="E6273" i="11"/>
  <c r="F6273" i="11"/>
  <c r="E6274" i="11"/>
  <c r="F6274" i="11"/>
  <c r="E6275" i="11"/>
  <c r="F6275" i="11"/>
  <c r="E6276" i="11"/>
  <c r="F6276" i="11"/>
  <c r="E6277" i="11"/>
  <c r="F6277" i="11"/>
  <c r="E6278" i="11"/>
  <c r="F6278" i="11"/>
  <c r="E6279" i="11"/>
  <c r="F6279" i="11"/>
  <c r="E6280" i="11"/>
  <c r="F6280" i="11"/>
  <c r="E6281" i="11"/>
  <c r="F6281" i="11"/>
  <c r="E6282" i="11"/>
  <c r="F6282" i="11"/>
  <c r="E6283" i="11"/>
  <c r="F6283" i="11"/>
  <c r="E6284" i="11"/>
  <c r="F6284" i="11"/>
  <c r="E6285" i="11"/>
  <c r="F6285" i="11"/>
  <c r="E6286" i="11"/>
  <c r="F6286" i="11"/>
  <c r="E6287" i="11"/>
  <c r="F6287" i="11"/>
  <c r="E6288" i="11"/>
  <c r="F6288" i="11"/>
  <c r="E6289" i="11"/>
  <c r="F6289" i="11"/>
  <c r="E6290" i="11"/>
  <c r="F6290" i="11"/>
  <c r="E6291" i="11"/>
  <c r="F6291" i="11"/>
  <c r="E6292" i="11"/>
  <c r="F6292" i="11"/>
  <c r="E6293" i="11"/>
  <c r="F6293" i="11"/>
  <c r="E6294" i="11"/>
  <c r="F6294" i="11"/>
  <c r="E6295" i="11"/>
  <c r="F6295" i="11"/>
  <c r="E6296" i="11"/>
  <c r="F6296" i="11"/>
  <c r="E6297" i="11"/>
  <c r="F6297" i="11"/>
  <c r="E6298" i="11"/>
  <c r="F6298" i="11"/>
  <c r="E6299" i="11"/>
  <c r="F6299" i="11"/>
  <c r="E6300" i="11"/>
  <c r="F6300" i="11"/>
  <c r="E6301" i="11"/>
  <c r="F6301" i="11"/>
  <c r="E6302" i="11"/>
  <c r="F6302" i="11"/>
  <c r="E6303" i="11"/>
  <c r="F6303" i="11"/>
  <c r="E6304" i="11"/>
  <c r="F6304" i="11"/>
  <c r="E6305" i="11"/>
  <c r="F6305" i="11"/>
  <c r="E6306" i="11"/>
  <c r="F6306" i="11"/>
  <c r="E6307" i="11"/>
  <c r="F6307" i="11"/>
  <c r="E6308" i="11"/>
  <c r="F6308" i="11"/>
  <c r="E6309" i="11"/>
  <c r="F6309" i="11"/>
  <c r="E6310" i="11"/>
  <c r="F6310" i="11"/>
  <c r="E6311" i="11"/>
  <c r="F6311" i="11"/>
  <c r="E6312" i="11"/>
  <c r="F6312" i="11"/>
  <c r="E6313" i="11"/>
  <c r="F6313" i="11"/>
  <c r="E6314" i="11"/>
  <c r="F6314" i="11"/>
  <c r="E6315" i="11"/>
  <c r="F6315" i="11"/>
  <c r="E6316" i="11"/>
  <c r="F6316" i="11"/>
  <c r="E6317" i="11"/>
  <c r="F6317" i="11"/>
  <c r="E6318" i="11"/>
  <c r="F6318" i="11"/>
  <c r="E6319" i="11"/>
  <c r="F6319" i="11"/>
  <c r="E6320" i="11"/>
  <c r="F6320" i="11"/>
  <c r="E6321" i="11"/>
  <c r="F6321" i="11"/>
  <c r="E6322" i="11"/>
  <c r="F6322" i="11"/>
  <c r="E6323" i="11"/>
  <c r="F6323" i="11"/>
  <c r="E6324" i="11"/>
  <c r="F6324" i="11"/>
  <c r="E6325" i="11"/>
  <c r="F6325" i="11"/>
  <c r="E6326" i="11"/>
  <c r="F6326" i="11"/>
  <c r="E6327" i="11"/>
  <c r="F6327" i="11"/>
  <c r="E6328" i="11"/>
  <c r="F6328" i="11"/>
  <c r="E6329" i="11"/>
  <c r="F6329" i="11"/>
  <c r="E6330" i="11"/>
  <c r="F6330" i="11"/>
  <c r="E6331" i="11"/>
  <c r="F6331" i="11"/>
  <c r="E6332" i="11"/>
  <c r="F6332" i="11"/>
  <c r="E6333" i="11"/>
  <c r="F6333" i="11"/>
  <c r="E6334" i="11"/>
  <c r="F6334" i="11"/>
  <c r="E6335" i="11"/>
  <c r="F6335" i="11"/>
  <c r="E6336" i="11"/>
  <c r="F6336" i="11"/>
  <c r="E6337" i="11"/>
  <c r="F6337" i="11"/>
  <c r="E6338" i="11"/>
  <c r="F6338" i="11"/>
  <c r="E6339" i="11"/>
  <c r="F6339" i="11"/>
  <c r="E6340" i="11"/>
  <c r="F6340" i="11"/>
  <c r="E6341" i="11"/>
  <c r="F6341" i="11"/>
  <c r="E6342" i="11"/>
  <c r="F6342" i="11"/>
  <c r="E6343" i="11"/>
  <c r="F6343" i="11"/>
  <c r="E6344" i="11"/>
  <c r="F6344" i="11"/>
  <c r="E6345" i="11"/>
  <c r="F6345" i="11"/>
  <c r="E6346" i="11"/>
  <c r="F6346" i="11"/>
  <c r="E6347" i="11"/>
  <c r="F6347" i="11"/>
  <c r="E6348" i="11"/>
  <c r="F6348" i="11"/>
  <c r="E6349" i="11"/>
  <c r="F6349" i="11"/>
  <c r="E6350" i="11"/>
  <c r="F6350" i="11"/>
  <c r="E6351" i="11"/>
  <c r="F6351" i="11"/>
  <c r="E6352" i="11"/>
  <c r="F6352" i="11"/>
  <c r="E6353" i="11"/>
  <c r="F6353" i="11"/>
  <c r="E6354" i="11"/>
  <c r="F6354" i="11"/>
  <c r="E6355" i="11"/>
  <c r="F6355" i="11"/>
  <c r="E6356" i="11"/>
  <c r="F6356" i="11"/>
  <c r="E6357" i="11"/>
  <c r="F6357" i="11"/>
  <c r="E6358" i="11"/>
  <c r="F6358" i="11"/>
  <c r="E6359" i="11"/>
  <c r="F6359" i="11"/>
  <c r="E6360" i="11"/>
  <c r="F6360" i="11"/>
  <c r="E6361" i="11"/>
  <c r="F6361" i="11"/>
  <c r="E6362" i="11"/>
  <c r="F6362" i="11"/>
  <c r="E6363" i="11"/>
  <c r="F6363" i="11"/>
  <c r="E6364" i="11"/>
  <c r="F6364" i="11"/>
  <c r="E6365" i="11"/>
  <c r="F6365" i="11"/>
  <c r="E6366" i="11"/>
  <c r="F6366" i="11"/>
  <c r="E6367" i="11"/>
  <c r="F6367" i="11"/>
  <c r="E6368" i="11"/>
  <c r="F6368" i="11"/>
  <c r="E6369" i="11"/>
  <c r="F6369" i="11"/>
  <c r="E6370" i="11"/>
  <c r="F6370" i="11"/>
  <c r="E6371" i="11"/>
  <c r="F6371" i="11"/>
  <c r="E6372" i="11"/>
  <c r="F6372" i="11"/>
  <c r="E6373" i="11"/>
  <c r="F6373" i="11"/>
  <c r="E6374" i="11"/>
  <c r="F6374" i="11"/>
  <c r="E6375" i="11"/>
  <c r="F6375" i="11"/>
  <c r="E6376" i="11"/>
  <c r="F6376" i="11"/>
  <c r="E6377" i="11"/>
  <c r="F6377" i="11"/>
  <c r="E6378" i="11"/>
  <c r="F6378" i="11"/>
  <c r="E6379" i="11"/>
  <c r="F6379" i="11"/>
  <c r="E6380" i="11"/>
  <c r="F6380" i="11"/>
  <c r="E6381" i="11"/>
  <c r="F6381" i="11"/>
  <c r="E6382" i="11"/>
  <c r="F6382" i="11"/>
  <c r="E6383" i="11"/>
  <c r="F6383" i="11"/>
  <c r="E6384" i="11"/>
  <c r="F6384" i="11"/>
  <c r="E6385" i="11"/>
  <c r="F6385" i="11"/>
  <c r="E6386" i="11"/>
  <c r="F6386" i="11"/>
  <c r="E6387" i="11"/>
  <c r="F6387" i="11"/>
  <c r="E6388" i="11"/>
  <c r="F6388" i="11"/>
  <c r="E6389" i="11"/>
  <c r="F6389" i="11"/>
  <c r="E6390" i="11"/>
  <c r="F6390" i="11"/>
  <c r="E6391" i="11"/>
  <c r="F6391" i="11"/>
  <c r="E6392" i="11"/>
  <c r="F6392" i="11"/>
  <c r="E6393" i="11"/>
  <c r="F6393" i="11"/>
  <c r="E6394" i="11"/>
  <c r="F6394" i="11"/>
  <c r="E6395" i="11"/>
  <c r="F6395" i="11"/>
  <c r="E6396" i="11"/>
  <c r="F6396" i="11"/>
  <c r="E6397" i="11"/>
  <c r="F6397" i="11"/>
  <c r="E6398" i="11"/>
  <c r="F6398" i="11"/>
  <c r="E6399" i="11"/>
  <c r="F6399" i="11"/>
  <c r="E6400" i="11"/>
  <c r="F6400" i="11"/>
  <c r="E6401" i="11"/>
  <c r="F6401" i="11"/>
  <c r="E6402" i="11"/>
  <c r="F6402" i="11"/>
  <c r="E6403" i="11"/>
  <c r="F6403" i="11"/>
  <c r="E6404" i="11"/>
  <c r="F6404" i="11"/>
  <c r="E6405" i="11"/>
  <c r="F6405" i="11"/>
  <c r="E6406" i="11"/>
  <c r="F6406" i="11"/>
  <c r="E6407" i="11"/>
  <c r="F6407" i="11"/>
  <c r="E6408" i="11"/>
  <c r="F6408" i="11"/>
  <c r="E6409" i="11"/>
  <c r="F6409" i="11"/>
  <c r="E6410" i="11"/>
  <c r="F6410" i="11"/>
  <c r="E6411" i="11"/>
  <c r="F6411" i="11"/>
  <c r="E6412" i="11"/>
  <c r="F6412" i="11"/>
  <c r="E6413" i="11"/>
  <c r="F6413" i="11"/>
  <c r="E6414" i="11"/>
  <c r="F6414" i="11"/>
  <c r="E6415" i="11"/>
  <c r="F6415" i="11"/>
  <c r="E6416" i="11"/>
  <c r="F6416" i="11"/>
  <c r="E6417" i="11"/>
  <c r="F6417" i="11"/>
  <c r="E6418" i="11"/>
  <c r="F6418" i="11"/>
  <c r="E6419" i="11"/>
  <c r="F6419" i="11"/>
  <c r="E6420" i="11"/>
  <c r="F6420" i="11"/>
  <c r="E6421" i="11"/>
  <c r="F6421" i="11"/>
  <c r="E6422" i="11"/>
  <c r="F6422" i="11"/>
  <c r="E6423" i="11"/>
  <c r="F6423" i="11"/>
  <c r="E6424" i="11"/>
  <c r="F6424" i="11"/>
  <c r="E6425" i="11"/>
  <c r="F6425" i="11"/>
  <c r="E6426" i="11"/>
  <c r="F6426" i="11"/>
  <c r="E6427" i="11"/>
  <c r="F6427" i="11"/>
  <c r="E6428" i="11"/>
  <c r="F6428" i="11"/>
  <c r="E6429" i="11"/>
  <c r="F6429" i="11"/>
  <c r="E6430" i="11"/>
  <c r="F6430" i="11"/>
  <c r="E6431" i="11"/>
  <c r="F6431" i="11"/>
  <c r="E6432" i="11"/>
  <c r="F6432" i="11"/>
  <c r="E6433" i="11"/>
  <c r="F6433" i="11"/>
  <c r="E6434" i="11"/>
  <c r="F6434" i="11"/>
  <c r="E6435" i="11"/>
  <c r="F6435" i="11"/>
  <c r="E6436" i="11"/>
  <c r="F6436" i="11"/>
  <c r="E6437" i="11"/>
  <c r="F6437" i="11"/>
  <c r="E6438" i="11"/>
  <c r="F6438" i="11"/>
  <c r="E6439" i="11"/>
  <c r="F6439" i="11"/>
  <c r="E6440" i="11"/>
  <c r="F6440" i="11"/>
  <c r="E6441" i="11"/>
  <c r="F6441" i="11"/>
  <c r="E6442" i="11"/>
  <c r="F6442" i="11"/>
  <c r="E6443" i="11"/>
  <c r="F6443" i="11"/>
  <c r="E6444" i="11"/>
  <c r="F6444" i="11"/>
  <c r="E6445" i="11"/>
  <c r="F6445" i="11"/>
  <c r="E6446" i="11"/>
  <c r="F6446" i="11"/>
  <c r="E6447" i="11"/>
  <c r="F6447" i="11"/>
  <c r="E6448" i="11"/>
  <c r="F6448" i="11"/>
  <c r="E6449" i="11"/>
  <c r="F6449" i="11"/>
  <c r="E6450" i="11"/>
  <c r="F6450" i="11"/>
  <c r="E6451" i="11"/>
  <c r="F6451" i="11"/>
  <c r="E6452" i="11"/>
  <c r="F6452" i="11"/>
  <c r="E6453" i="11"/>
  <c r="F6453" i="11"/>
  <c r="E6454" i="11"/>
  <c r="F6454" i="11"/>
  <c r="E6455" i="11"/>
  <c r="F6455" i="11"/>
  <c r="E6456" i="11"/>
  <c r="F6456" i="11"/>
  <c r="E6457" i="11"/>
  <c r="F6457" i="11"/>
  <c r="E6458" i="11"/>
  <c r="F6458" i="11"/>
  <c r="E6459" i="11"/>
  <c r="F6459" i="11"/>
  <c r="E6460" i="11"/>
  <c r="F6460" i="11"/>
  <c r="E6461" i="11"/>
  <c r="F6461" i="11"/>
  <c r="E6462" i="11"/>
  <c r="F6462" i="11"/>
  <c r="E6463" i="11"/>
  <c r="F6463" i="11"/>
  <c r="E6464" i="11"/>
  <c r="F6464" i="11"/>
  <c r="E6465" i="11"/>
  <c r="F6465" i="11"/>
  <c r="E6466" i="11"/>
  <c r="F6466" i="11"/>
  <c r="E6467" i="11"/>
  <c r="F6467" i="11"/>
  <c r="E6468" i="11"/>
  <c r="F6468" i="11"/>
  <c r="E6469" i="11"/>
  <c r="F6469" i="11"/>
  <c r="E6470" i="11"/>
  <c r="F6470" i="11"/>
  <c r="E6471" i="11"/>
  <c r="F6471" i="11"/>
  <c r="E6472" i="11"/>
  <c r="F6472" i="11"/>
  <c r="E6473" i="11"/>
  <c r="F6473" i="11"/>
  <c r="E6474" i="11"/>
  <c r="F6474" i="11"/>
  <c r="E6475" i="11"/>
  <c r="F6475" i="11"/>
  <c r="E6476" i="11"/>
  <c r="F6476" i="11"/>
  <c r="E6477" i="11"/>
  <c r="F6477" i="11"/>
  <c r="E6478" i="11"/>
  <c r="F6478" i="11"/>
  <c r="E6479" i="11"/>
  <c r="F6479" i="11"/>
  <c r="E6480" i="11"/>
  <c r="F6480" i="11"/>
  <c r="E6481" i="11"/>
  <c r="F6481" i="11"/>
  <c r="E6482" i="11"/>
  <c r="F6482" i="11"/>
  <c r="E6483" i="11"/>
  <c r="F6483" i="11"/>
  <c r="E6484" i="11"/>
  <c r="F6484" i="11"/>
  <c r="E6485" i="11"/>
  <c r="F6485" i="11"/>
  <c r="E6486" i="11"/>
  <c r="F6486" i="11"/>
  <c r="E6487" i="11"/>
  <c r="F6487" i="11"/>
  <c r="E6488" i="11"/>
  <c r="F6488" i="11"/>
  <c r="E6489" i="11"/>
  <c r="F6489" i="11"/>
  <c r="E6490" i="11"/>
  <c r="F6490" i="11"/>
  <c r="E6491" i="11"/>
  <c r="F6491" i="11"/>
  <c r="E6492" i="11"/>
  <c r="F6492" i="11"/>
  <c r="E6493" i="11"/>
  <c r="F6493" i="11"/>
  <c r="E6494" i="11"/>
  <c r="F6494" i="11"/>
  <c r="E6495" i="11"/>
  <c r="F6495" i="11"/>
  <c r="E6496" i="11"/>
  <c r="F6496" i="11"/>
  <c r="E6497" i="11"/>
  <c r="F6497" i="11"/>
  <c r="E6498" i="11"/>
  <c r="F6498" i="11"/>
  <c r="E6499" i="11"/>
  <c r="F6499" i="11"/>
  <c r="E6500" i="11"/>
  <c r="F6500" i="11"/>
  <c r="E6501" i="11"/>
  <c r="F6501" i="11"/>
  <c r="E6502" i="11"/>
  <c r="F6502" i="11"/>
  <c r="E6503" i="11"/>
  <c r="F6503" i="11"/>
  <c r="E6504" i="11"/>
  <c r="F6504" i="11"/>
  <c r="E6505" i="11"/>
  <c r="F6505" i="11"/>
  <c r="E6506" i="11"/>
  <c r="F6506" i="11"/>
  <c r="E6507" i="11"/>
  <c r="F6507" i="11"/>
  <c r="E6508" i="11"/>
  <c r="F6508" i="11"/>
  <c r="E6509" i="11"/>
  <c r="F6509" i="11"/>
  <c r="E6510" i="11"/>
  <c r="F6510" i="11"/>
  <c r="E6511" i="11"/>
  <c r="F6511" i="11"/>
  <c r="E6512" i="11"/>
  <c r="F6512" i="11"/>
  <c r="E6513" i="11"/>
  <c r="F6513" i="11"/>
  <c r="E6514" i="11"/>
  <c r="F6514" i="11"/>
  <c r="E6515" i="11"/>
  <c r="F6515" i="11"/>
  <c r="E6516" i="11"/>
  <c r="F6516" i="11"/>
  <c r="E6517" i="11"/>
  <c r="F6517" i="11"/>
  <c r="E6518" i="11"/>
  <c r="F6518" i="11"/>
  <c r="E6519" i="11"/>
  <c r="F6519" i="11"/>
  <c r="E6520" i="11"/>
  <c r="F6520" i="11"/>
  <c r="E6521" i="11"/>
  <c r="F6521" i="11"/>
  <c r="E6522" i="11"/>
  <c r="F6522" i="11"/>
  <c r="E6523" i="11"/>
  <c r="F6523" i="11"/>
  <c r="E6524" i="11"/>
  <c r="F6524" i="11"/>
  <c r="E6525" i="11"/>
  <c r="F6525" i="11"/>
  <c r="E6526" i="11"/>
  <c r="F6526" i="11"/>
  <c r="E6527" i="11"/>
  <c r="F6527" i="11"/>
  <c r="E6528" i="11"/>
  <c r="F6528" i="11"/>
  <c r="E6529" i="11"/>
  <c r="F6529" i="11"/>
  <c r="E6530" i="11"/>
  <c r="F6530" i="11"/>
  <c r="E6531" i="11"/>
  <c r="F6531" i="11"/>
  <c r="E6532" i="11"/>
  <c r="F6532" i="11"/>
  <c r="E6533" i="11"/>
  <c r="F6533" i="11"/>
  <c r="E6534" i="11"/>
  <c r="F6534" i="11"/>
  <c r="E6535" i="11"/>
  <c r="F6535" i="11"/>
  <c r="E6536" i="11"/>
  <c r="F6536" i="11"/>
  <c r="E6537" i="11"/>
  <c r="F6537" i="11"/>
  <c r="E6538" i="11"/>
  <c r="F6538" i="11"/>
  <c r="E6539" i="11"/>
  <c r="F6539" i="11"/>
  <c r="E6540" i="11"/>
  <c r="F6540" i="11"/>
  <c r="E6541" i="11"/>
  <c r="F6541" i="11"/>
  <c r="E6542" i="11"/>
  <c r="F6542" i="11"/>
  <c r="E6543" i="11"/>
  <c r="F6543" i="11"/>
  <c r="E6544" i="11"/>
  <c r="F6544" i="11"/>
  <c r="E6545" i="11"/>
  <c r="F6545" i="11"/>
  <c r="E6546" i="11"/>
  <c r="F6546" i="11"/>
  <c r="E6547" i="11"/>
  <c r="F6547" i="11"/>
  <c r="E6548" i="11"/>
  <c r="F6548" i="11"/>
  <c r="E6549" i="11"/>
  <c r="F6549" i="11"/>
  <c r="E6550" i="11"/>
  <c r="F6550" i="11"/>
  <c r="E6551" i="11"/>
  <c r="F6551" i="11"/>
  <c r="E6552" i="11"/>
  <c r="F6552" i="11"/>
  <c r="E6553" i="11"/>
  <c r="F6553" i="11"/>
  <c r="E6554" i="11"/>
  <c r="F6554" i="11"/>
  <c r="E6555" i="11"/>
  <c r="F6555" i="11"/>
  <c r="E6556" i="11"/>
  <c r="F6556" i="11"/>
  <c r="E6557" i="11"/>
  <c r="F6557" i="11"/>
  <c r="E6558" i="11"/>
  <c r="F6558" i="11"/>
  <c r="E6559" i="11"/>
  <c r="F6559" i="11"/>
  <c r="E6560" i="11"/>
  <c r="F6560" i="11"/>
  <c r="E6561" i="11"/>
  <c r="F6561" i="11"/>
  <c r="E6562" i="11"/>
  <c r="F6562" i="11"/>
  <c r="E6563" i="11"/>
  <c r="F6563" i="11"/>
  <c r="E6564" i="11"/>
  <c r="F6564" i="11"/>
  <c r="E6565" i="11"/>
  <c r="F6565" i="11"/>
  <c r="E6566" i="11"/>
  <c r="F6566" i="11"/>
  <c r="E6567" i="11"/>
  <c r="F6567" i="11"/>
  <c r="E6568" i="11"/>
  <c r="F6568" i="11"/>
  <c r="E6569" i="11"/>
  <c r="F6569" i="11"/>
  <c r="E6570" i="11"/>
  <c r="F6570" i="11"/>
  <c r="E6571" i="11"/>
  <c r="F6571" i="11"/>
  <c r="E6572" i="11"/>
  <c r="F6572" i="11"/>
  <c r="E6573" i="11"/>
  <c r="F6573" i="11"/>
  <c r="E6574" i="11"/>
  <c r="F6574" i="11"/>
  <c r="E6575" i="11"/>
  <c r="F6575" i="11"/>
  <c r="E6576" i="11"/>
  <c r="F6576" i="11"/>
  <c r="E6577" i="11"/>
  <c r="F6577" i="11"/>
  <c r="E6578" i="11"/>
  <c r="F6578" i="11"/>
  <c r="E6579" i="11"/>
  <c r="F6579" i="11"/>
  <c r="E6580" i="11"/>
  <c r="F6580" i="11"/>
  <c r="E6581" i="11"/>
  <c r="F6581" i="11"/>
  <c r="E6582" i="11"/>
  <c r="F6582" i="11"/>
  <c r="E6583" i="11"/>
  <c r="F6583" i="11"/>
  <c r="E6584" i="11"/>
  <c r="F6584" i="11"/>
  <c r="E6585" i="11"/>
  <c r="F6585" i="11"/>
  <c r="E6586" i="11"/>
  <c r="F6586" i="11"/>
  <c r="E6587" i="11"/>
  <c r="F6587" i="11"/>
  <c r="E6588" i="11"/>
  <c r="F6588" i="11"/>
  <c r="E6589" i="11"/>
  <c r="F6589" i="11"/>
  <c r="E6590" i="11"/>
  <c r="F6590" i="11"/>
  <c r="E6591" i="11"/>
  <c r="F6591" i="11"/>
  <c r="E6592" i="11"/>
  <c r="F6592" i="11"/>
  <c r="E6593" i="11"/>
  <c r="F6593" i="11"/>
  <c r="E6594" i="11"/>
  <c r="F6594" i="11"/>
  <c r="E6595" i="11"/>
  <c r="F6595" i="11"/>
  <c r="E6596" i="11"/>
  <c r="F6596" i="11"/>
  <c r="E6597" i="11"/>
  <c r="F6597" i="11"/>
  <c r="E6598" i="11"/>
  <c r="F6598" i="11"/>
  <c r="E6599" i="11"/>
  <c r="F6599" i="11"/>
  <c r="E6600" i="11"/>
  <c r="F6600" i="11"/>
  <c r="E6601" i="11"/>
  <c r="F6601" i="11"/>
  <c r="E6602" i="11"/>
  <c r="F6602" i="11"/>
  <c r="E6603" i="11"/>
  <c r="F6603" i="11"/>
  <c r="E6604" i="11"/>
  <c r="F6604" i="11"/>
  <c r="E6605" i="11"/>
  <c r="F6605" i="11"/>
  <c r="E6606" i="11"/>
  <c r="F6606" i="11"/>
  <c r="E6607" i="11"/>
  <c r="F6607" i="11"/>
  <c r="E6608" i="11"/>
  <c r="F6608" i="11"/>
  <c r="E6609" i="11"/>
  <c r="F6609" i="11"/>
  <c r="E6610" i="11"/>
  <c r="F6610" i="11"/>
  <c r="E6611" i="11"/>
  <c r="F6611" i="11"/>
  <c r="E6612" i="11"/>
  <c r="F6612" i="11"/>
  <c r="E6613" i="11"/>
  <c r="F6613" i="11"/>
  <c r="E6614" i="11"/>
  <c r="F6614" i="11"/>
  <c r="E6615" i="11"/>
  <c r="F6615" i="11"/>
  <c r="E6616" i="11"/>
  <c r="F6616" i="11"/>
  <c r="E6617" i="11"/>
  <c r="F6617" i="11"/>
  <c r="E6618" i="11"/>
  <c r="F6618" i="11"/>
  <c r="E6619" i="11"/>
  <c r="F6619" i="11"/>
  <c r="E6620" i="11"/>
  <c r="F6620" i="11"/>
  <c r="E6621" i="11"/>
  <c r="F6621" i="11"/>
  <c r="E6622" i="11"/>
  <c r="F6622" i="11"/>
  <c r="E6623" i="11"/>
  <c r="F6623" i="11"/>
  <c r="E6624" i="11"/>
  <c r="F6624" i="11"/>
  <c r="E6625" i="11"/>
  <c r="F6625" i="11"/>
  <c r="E6626" i="11"/>
  <c r="F6626" i="11"/>
  <c r="E6627" i="11"/>
  <c r="F6627" i="11"/>
  <c r="E6628" i="11"/>
  <c r="F6628" i="11"/>
  <c r="E6629" i="11"/>
  <c r="F6629" i="11"/>
  <c r="E6630" i="11"/>
  <c r="F6630" i="11"/>
  <c r="E6631" i="11"/>
  <c r="F6631" i="11"/>
  <c r="E6632" i="11"/>
  <c r="F6632" i="11"/>
  <c r="E6633" i="11"/>
  <c r="F6633" i="11"/>
  <c r="E6634" i="11"/>
  <c r="F6634" i="11"/>
  <c r="E6635" i="11"/>
  <c r="F6635" i="11"/>
  <c r="E6636" i="11"/>
  <c r="F6636" i="11"/>
  <c r="E6637" i="11"/>
  <c r="F6637" i="11"/>
  <c r="E6638" i="11"/>
  <c r="F6638" i="11"/>
  <c r="E6639" i="11"/>
  <c r="F6639" i="11"/>
  <c r="E6640" i="11"/>
  <c r="F6640" i="11"/>
  <c r="E6641" i="11"/>
  <c r="F6641" i="11"/>
  <c r="E6642" i="11"/>
  <c r="F6642" i="11"/>
  <c r="E6643" i="11"/>
  <c r="F6643" i="11"/>
  <c r="E6644" i="11"/>
  <c r="F6644" i="11"/>
  <c r="E6645" i="11"/>
  <c r="F6645" i="11"/>
  <c r="E6646" i="11"/>
  <c r="F6646" i="11"/>
  <c r="E6647" i="11"/>
  <c r="F6647" i="11"/>
  <c r="E6648" i="11"/>
  <c r="F6648" i="11"/>
  <c r="E6649" i="11"/>
  <c r="F6649" i="11"/>
  <c r="E6650" i="11"/>
  <c r="F6650" i="11"/>
  <c r="E6651" i="11"/>
  <c r="F6651" i="11"/>
  <c r="E6652" i="11"/>
  <c r="F6652" i="11"/>
  <c r="E6653" i="11"/>
  <c r="F6653" i="11"/>
  <c r="E6654" i="11"/>
  <c r="F6654" i="11"/>
  <c r="E6655" i="11"/>
  <c r="F6655" i="11"/>
  <c r="E6656" i="11"/>
  <c r="F6656" i="11"/>
  <c r="E6657" i="11"/>
  <c r="F6657" i="11"/>
  <c r="E6658" i="11"/>
  <c r="F6658" i="11"/>
  <c r="E6659" i="11"/>
  <c r="F6659" i="11"/>
  <c r="E6660" i="11"/>
  <c r="F6660" i="11"/>
  <c r="E6661" i="11"/>
  <c r="F6661" i="11"/>
  <c r="E6662" i="11"/>
  <c r="F6662" i="11"/>
  <c r="E6663" i="11"/>
  <c r="F6663" i="11"/>
  <c r="E6664" i="11"/>
  <c r="F6664" i="11"/>
  <c r="E6665" i="11"/>
  <c r="F6665" i="11"/>
  <c r="E6666" i="11"/>
  <c r="F6666" i="11"/>
  <c r="E6667" i="11"/>
  <c r="F6667" i="11"/>
  <c r="E6668" i="11"/>
  <c r="F6668" i="11"/>
  <c r="E6669" i="11"/>
  <c r="F6669" i="11"/>
  <c r="E6670" i="11"/>
  <c r="F6670" i="11"/>
  <c r="E6671" i="11"/>
  <c r="F6671" i="11"/>
  <c r="E6672" i="11"/>
  <c r="F6672" i="11"/>
  <c r="E6673" i="11"/>
  <c r="F6673" i="11"/>
  <c r="E6674" i="11"/>
  <c r="F6674" i="11"/>
  <c r="E6675" i="11"/>
  <c r="F6675" i="11"/>
  <c r="E6676" i="11"/>
  <c r="F6676" i="11"/>
  <c r="E6677" i="11"/>
  <c r="F6677" i="11"/>
  <c r="E6678" i="11"/>
  <c r="F6678" i="11"/>
  <c r="E6679" i="11"/>
  <c r="F6679" i="11"/>
  <c r="E6680" i="11"/>
  <c r="F6680" i="11"/>
  <c r="E6681" i="11"/>
  <c r="F6681" i="11"/>
  <c r="E6682" i="11"/>
  <c r="F6682" i="11"/>
  <c r="E6683" i="11"/>
  <c r="F6683" i="11"/>
  <c r="E6684" i="11"/>
  <c r="F6684" i="11"/>
  <c r="E6685" i="11"/>
  <c r="F6685" i="11"/>
  <c r="E6686" i="11"/>
  <c r="F6686" i="11"/>
  <c r="E6687" i="11"/>
  <c r="F6687" i="11"/>
  <c r="E6688" i="11"/>
  <c r="F6688" i="11"/>
  <c r="E6689" i="11"/>
  <c r="F6689" i="11"/>
  <c r="E6690" i="11"/>
  <c r="F6690" i="11"/>
  <c r="E6691" i="11"/>
  <c r="F6691" i="11"/>
  <c r="E6692" i="11"/>
  <c r="F6692" i="11"/>
  <c r="E6693" i="11"/>
  <c r="F6693" i="11"/>
  <c r="E6694" i="11"/>
  <c r="F6694" i="11"/>
  <c r="E6695" i="11"/>
  <c r="F6695" i="11"/>
  <c r="E6696" i="11"/>
  <c r="F6696" i="11"/>
  <c r="E6697" i="11"/>
  <c r="F6697" i="11"/>
  <c r="E6698" i="11"/>
  <c r="F6698" i="11"/>
  <c r="E6699" i="11"/>
  <c r="F6699" i="11"/>
  <c r="E6700" i="11"/>
  <c r="F6700" i="11"/>
  <c r="E6701" i="11"/>
  <c r="F6701" i="11"/>
  <c r="E6702" i="11"/>
  <c r="F6702" i="11"/>
  <c r="E6703" i="11"/>
  <c r="F6703" i="11"/>
  <c r="E6704" i="11"/>
  <c r="F6704" i="11"/>
  <c r="E6705" i="11"/>
  <c r="F6705" i="11"/>
  <c r="E6706" i="11"/>
  <c r="F6706" i="11"/>
  <c r="E6707" i="11"/>
  <c r="F6707" i="11"/>
  <c r="E6708" i="11"/>
  <c r="F6708" i="11"/>
  <c r="E6709" i="11"/>
  <c r="F6709" i="11"/>
  <c r="E6710" i="11"/>
  <c r="F6710" i="11"/>
  <c r="E6711" i="11"/>
  <c r="F6711" i="11"/>
  <c r="E6712" i="11"/>
  <c r="F6712" i="11"/>
  <c r="E6713" i="11"/>
  <c r="F6713" i="11"/>
  <c r="E6714" i="11"/>
  <c r="F6714" i="11"/>
  <c r="E6715" i="11"/>
  <c r="F6715" i="11"/>
  <c r="E6716" i="11"/>
  <c r="F6716" i="11"/>
  <c r="E6717" i="11"/>
  <c r="F6717" i="11"/>
  <c r="E6718" i="11"/>
  <c r="F6718" i="11"/>
  <c r="E6719" i="11"/>
  <c r="F6719" i="11"/>
  <c r="E6720" i="11"/>
  <c r="F6720" i="11"/>
  <c r="E6721" i="11"/>
  <c r="F6721" i="11"/>
  <c r="E6722" i="11"/>
  <c r="F6722" i="11"/>
  <c r="E6723" i="11"/>
  <c r="F6723" i="11"/>
  <c r="E6724" i="11"/>
  <c r="F6724" i="11"/>
  <c r="E6725" i="11"/>
  <c r="F6725" i="11"/>
  <c r="E6726" i="11"/>
  <c r="F6726" i="11"/>
  <c r="E6727" i="11"/>
  <c r="F6727" i="11"/>
  <c r="E6728" i="11"/>
  <c r="F6728" i="11"/>
  <c r="E6729" i="11"/>
  <c r="F6729" i="11"/>
  <c r="E6730" i="11"/>
  <c r="F6730" i="11"/>
  <c r="E6731" i="11"/>
  <c r="F6731" i="11"/>
  <c r="E6732" i="11"/>
  <c r="F6732" i="11"/>
  <c r="E6733" i="11"/>
  <c r="F6733" i="11"/>
  <c r="E6734" i="11"/>
  <c r="F6734" i="11"/>
  <c r="E6735" i="11"/>
  <c r="F6735" i="11"/>
  <c r="E6736" i="11"/>
  <c r="F6736" i="11"/>
  <c r="E6737" i="11"/>
  <c r="F6737" i="11"/>
  <c r="E6738" i="11"/>
  <c r="F6738" i="11"/>
  <c r="E6739" i="11"/>
  <c r="F6739" i="11"/>
  <c r="E6740" i="11"/>
  <c r="F6740" i="11"/>
  <c r="E6741" i="11"/>
  <c r="F6741" i="11"/>
  <c r="E6742" i="11"/>
  <c r="F6742" i="11"/>
  <c r="E6743" i="11"/>
  <c r="F6743" i="11"/>
  <c r="E6744" i="11"/>
  <c r="F6744" i="11"/>
  <c r="E6745" i="11"/>
  <c r="F6745" i="11"/>
  <c r="E6746" i="11"/>
  <c r="F6746" i="11"/>
  <c r="E6747" i="11"/>
  <c r="F6747" i="11"/>
  <c r="E6748" i="11"/>
  <c r="F6748" i="11"/>
  <c r="E6749" i="11"/>
  <c r="F6749" i="11"/>
  <c r="E6750" i="11"/>
  <c r="F6750" i="11"/>
  <c r="E6751" i="11"/>
  <c r="F6751" i="11"/>
  <c r="E6752" i="11"/>
  <c r="F6752" i="11"/>
  <c r="E6753" i="11"/>
  <c r="F6753" i="11"/>
  <c r="E6754" i="11"/>
  <c r="F6754" i="11"/>
  <c r="E6755" i="11"/>
  <c r="F6755" i="11"/>
  <c r="E6756" i="11"/>
  <c r="F6756" i="11"/>
  <c r="E6757" i="11"/>
  <c r="F6757" i="11"/>
  <c r="E6758" i="11"/>
  <c r="F6758" i="11"/>
  <c r="E6759" i="11"/>
  <c r="F6759" i="11"/>
  <c r="E6760" i="11"/>
  <c r="F6760" i="11"/>
  <c r="E6761" i="11"/>
  <c r="F6761" i="11"/>
  <c r="E6762" i="11"/>
  <c r="F6762" i="11"/>
  <c r="E6763" i="11"/>
  <c r="F6763" i="11"/>
  <c r="E6764" i="11"/>
  <c r="F6764" i="11"/>
  <c r="E6765" i="11"/>
  <c r="F6765" i="11"/>
  <c r="E6766" i="11"/>
  <c r="F6766" i="11"/>
  <c r="E6767" i="11"/>
  <c r="F6767" i="11"/>
  <c r="E6768" i="11"/>
  <c r="F6768" i="11"/>
  <c r="E6769" i="11"/>
  <c r="F6769" i="11"/>
  <c r="E6770" i="11"/>
  <c r="F6770" i="11"/>
  <c r="E6771" i="11"/>
  <c r="F6771" i="11"/>
  <c r="E6772" i="11"/>
  <c r="F6772" i="11"/>
  <c r="E6773" i="11"/>
  <c r="F6773" i="11"/>
  <c r="E6774" i="11"/>
  <c r="F6774" i="11"/>
  <c r="E6775" i="11"/>
  <c r="F6775" i="11"/>
  <c r="E6776" i="11"/>
  <c r="F6776" i="11"/>
  <c r="E6777" i="11"/>
  <c r="F6777" i="11"/>
  <c r="E6778" i="11"/>
  <c r="F6778" i="11"/>
  <c r="E6779" i="11"/>
  <c r="F6779" i="11"/>
  <c r="E6780" i="11"/>
  <c r="F6780" i="11"/>
  <c r="E6781" i="11"/>
  <c r="F6781" i="11"/>
  <c r="E6782" i="11"/>
  <c r="F6782" i="11"/>
  <c r="E6783" i="11"/>
  <c r="F6783" i="11"/>
  <c r="E6784" i="11"/>
  <c r="F6784" i="11"/>
  <c r="E6785" i="11"/>
  <c r="F6785" i="11"/>
  <c r="E6786" i="11"/>
  <c r="F6786" i="11"/>
  <c r="E6787" i="11"/>
  <c r="F6787" i="11"/>
  <c r="E6788" i="11"/>
  <c r="F6788" i="11"/>
  <c r="E6789" i="11"/>
  <c r="F6789" i="11"/>
  <c r="E6790" i="11"/>
  <c r="F6790" i="11"/>
  <c r="E6791" i="11"/>
  <c r="F6791" i="11"/>
  <c r="E6792" i="11"/>
  <c r="F6792" i="11"/>
  <c r="E6793" i="11"/>
  <c r="F6793" i="11"/>
  <c r="E6794" i="11"/>
  <c r="F6794" i="11"/>
  <c r="E6795" i="11"/>
  <c r="F6795" i="11"/>
  <c r="E6796" i="11"/>
  <c r="F6796" i="11"/>
  <c r="E6797" i="11"/>
  <c r="F6797" i="11"/>
  <c r="E6798" i="11"/>
  <c r="F6798" i="11"/>
  <c r="E6799" i="11"/>
  <c r="F6799" i="11"/>
  <c r="E6800" i="11"/>
  <c r="F6800" i="11"/>
  <c r="E6801" i="11"/>
  <c r="F6801" i="11"/>
  <c r="E6802" i="11"/>
  <c r="F6802" i="11"/>
  <c r="E6803" i="11"/>
  <c r="F6803" i="11"/>
  <c r="E6804" i="11"/>
  <c r="F6804" i="11"/>
  <c r="E6805" i="11"/>
  <c r="F6805" i="11"/>
  <c r="E6806" i="11"/>
  <c r="F6806" i="11"/>
  <c r="E6807" i="11"/>
  <c r="F6807" i="11"/>
  <c r="E6808" i="11"/>
  <c r="F6808" i="11"/>
  <c r="E6809" i="11"/>
  <c r="F6809" i="11"/>
  <c r="E6810" i="11"/>
  <c r="F6810" i="11"/>
  <c r="E6811" i="11"/>
  <c r="F6811" i="11"/>
  <c r="E6812" i="11"/>
  <c r="F6812" i="11"/>
  <c r="E6813" i="11"/>
  <c r="F6813" i="11"/>
  <c r="E6814" i="11"/>
  <c r="F6814" i="11"/>
  <c r="E6815" i="11"/>
  <c r="F6815" i="11"/>
  <c r="E6816" i="11"/>
  <c r="F6816" i="11"/>
  <c r="E6817" i="11"/>
  <c r="F6817" i="11"/>
  <c r="E6818" i="11"/>
  <c r="F6818" i="11"/>
  <c r="E6819" i="11"/>
  <c r="F6819" i="11"/>
  <c r="E6820" i="11"/>
  <c r="F6820" i="11"/>
  <c r="E6821" i="11"/>
  <c r="F6821" i="11"/>
  <c r="E6822" i="11"/>
  <c r="F6822" i="11"/>
  <c r="E6823" i="11"/>
  <c r="F6823" i="11"/>
  <c r="E6824" i="11"/>
  <c r="F6824" i="11"/>
  <c r="E6825" i="11"/>
  <c r="F6825" i="11"/>
  <c r="E6826" i="11"/>
  <c r="F6826" i="11"/>
  <c r="E6827" i="11"/>
  <c r="F6827" i="11"/>
  <c r="E6828" i="11"/>
  <c r="F6828" i="11"/>
  <c r="E6829" i="11"/>
  <c r="F6829" i="11"/>
  <c r="E6830" i="11"/>
  <c r="F6830" i="11"/>
  <c r="E6831" i="11"/>
  <c r="F6831" i="11"/>
  <c r="E6832" i="11"/>
  <c r="F6832" i="11"/>
  <c r="E6833" i="11"/>
  <c r="F6833" i="11"/>
  <c r="E6834" i="11"/>
  <c r="F6834" i="11"/>
  <c r="E6835" i="11"/>
  <c r="F6835" i="11"/>
  <c r="E6836" i="11"/>
  <c r="F6836" i="11"/>
  <c r="E6837" i="11"/>
  <c r="F6837" i="11"/>
  <c r="E6838" i="11"/>
  <c r="F6838" i="11"/>
  <c r="E6839" i="11"/>
  <c r="F6839" i="11"/>
  <c r="E6840" i="11"/>
  <c r="F6840" i="11"/>
  <c r="E6841" i="11"/>
  <c r="F6841" i="11"/>
  <c r="E6842" i="11"/>
  <c r="F6842" i="11"/>
  <c r="E6843" i="11"/>
  <c r="F6843" i="11"/>
  <c r="E6844" i="11"/>
  <c r="F6844" i="11"/>
  <c r="E6845" i="11"/>
  <c r="F6845" i="11"/>
  <c r="E6846" i="11"/>
  <c r="F6846" i="11"/>
  <c r="E6847" i="11"/>
  <c r="F6847" i="11"/>
  <c r="E6848" i="11"/>
  <c r="F6848" i="11"/>
  <c r="E6849" i="11"/>
  <c r="F6849" i="11"/>
  <c r="E6850" i="11"/>
  <c r="F6850" i="11"/>
  <c r="E6851" i="11"/>
  <c r="F6851" i="11"/>
  <c r="E6852" i="11"/>
  <c r="F6852" i="11"/>
  <c r="E6853" i="11"/>
  <c r="F6853" i="11"/>
  <c r="E6854" i="11"/>
  <c r="F6854" i="11"/>
  <c r="E6855" i="11"/>
  <c r="F6855" i="11"/>
  <c r="E6856" i="11"/>
  <c r="F6856" i="11"/>
  <c r="E6857" i="11"/>
  <c r="F6857" i="11"/>
  <c r="E6858" i="11"/>
  <c r="F6858" i="11"/>
  <c r="E6859" i="11"/>
  <c r="F6859" i="11"/>
  <c r="E6860" i="11"/>
  <c r="F6860" i="11"/>
  <c r="E6861" i="11"/>
  <c r="F6861" i="11"/>
  <c r="E6862" i="11"/>
  <c r="F6862" i="11"/>
  <c r="E6863" i="11"/>
  <c r="F6863" i="11"/>
  <c r="E6864" i="11"/>
  <c r="F6864" i="11"/>
  <c r="E6865" i="11"/>
  <c r="F6865" i="11"/>
  <c r="E6866" i="11"/>
  <c r="F6866" i="11"/>
  <c r="E6867" i="11"/>
  <c r="F6867" i="11"/>
  <c r="E6868" i="11"/>
  <c r="F6868" i="11"/>
  <c r="E6869" i="11"/>
  <c r="F6869" i="11"/>
  <c r="E6870" i="11"/>
  <c r="F6870" i="11"/>
  <c r="E6871" i="11"/>
  <c r="F6871" i="11"/>
  <c r="E6872" i="11"/>
  <c r="F6872" i="11"/>
  <c r="E6873" i="11"/>
  <c r="F6873" i="11"/>
  <c r="E6874" i="11"/>
  <c r="F6874" i="11"/>
  <c r="E6875" i="11"/>
  <c r="F6875" i="11"/>
  <c r="E6876" i="11"/>
  <c r="F6876" i="11"/>
  <c r="E6877" i="11"/>
  <c r="F6877" i="11"/>
  <c r="E6878" i="11"/>
  <c r="F6878" i="11"/>
  <c r="E6879" i="11"/>
  <c r="F6879" i="11"/>
  <c r="E6880" i="11"/>
  <c r="F6880" i="11"/>
  <c r="E6881" i="11"/>
  <c r="F6881" i="11"/>
  <c r="E6882" i="11"/>
  <c r="F6882" i="11"/>
  <c r="E6883" i="11"/>
  <c r="F6883" i="11"/>
  <c r="E6884" i="11"/>
  <c r="F6884" i="11"/>
  <c r="E6885" i="11"/>
  <c r="F6885" i="11"/>
  <c r="E6886" i="11"/>
  <c r="F6886" i="11"/>
  <c r="E6887" i="11"/>
  <c r="F6887" i="11"/>
  <c r="E6888" i="11"/>
  <c r="F6888" i="11"/>
  <c r="E6889" i="11"/>
  <c r="F6889" i="11"/>
  <c r="E6890" i="11"/>
  <c r="F6890" i="11"/>
  <c r="E6891" i="11"/>
  <c r="F6891" i="11"/>
  <c r="E6892" i="11"/>
  <c r="F6892" i="11"/>
  <c r="E6893" i="11"/>
  <c r="F6893" i="11"/>
  <c r="E6894" i="11"/>
  <c r="F6894" i="11"/>
  <c r="E6895" i="11"/>
  <c r="F6895" i="11"/>
  <c r="E6896" i="11"/>
  <c r="F6896" i="11"/>
  <c r="E6897" i="11"/>
  <c r="F6897" i="11"/>
  <c r="E6898" i="11"/>
  <c r="F6898" i="11"/>
  <c r="E6899" i="11"/>
  <c r="F6899" i="11"/>
  <c r="E6900" i="11"/>
  <c r="F6900" i="11"/>
  <c r="E6901" i="11"/>
  <c r="F6901" i="11"/>
  <c r="E6902" i="11"/>
  <c r="F6902" i="11"/>
  <c r="E6903" i="11"/>
  <c r="F6903" i="11"/>
  <c r="E6904" i="11"/>
  <c r="F6904" i="11"/>
  <c r="E6905" i="11"/>
  <c r="F6905" i="11"/>
  <c r="E6906" i="11"/>
  <c r="F6906" i="11"/>
  <c r="E6907" i="11"/>
  <c r="F6907" i="11"/>
  <c r="E6908" i="11"/>
  <c r="F6908" i="11"/>
  <c r="E6909" i="11"/>
  <c r="F6909" i="11"/>
  <c r="E6910" i="11"/>
  <c r="F6910" i="11"/>
  <c r="E6911" i="11"/>
  <c r="F6911" i="11"/>
  <c r="E6912" i="11"/>
  <c r="F6912" i="11"/>
  <c r="E6913" i="11"/>
  <c r="F6913" i="11"/>
  <c r="E6914" i="11"/>
  <c r="F6914" i="11"/>
  <c r="E6915" i="11"/>
  <c r="F6915" i="11"/>
  <c r="E6916" i="11"/>
  <c r="F6916" i="11"/>
  <c r="E6917" i="11"/>
  <c r="F6917" i="11"/>
  <c r="E6918" i="11"/>
  <c r="F6918" i="11"/>
  <c r="E6919" i="11"/>
  <c r="F6919" i="11"/>
  <c r="E6920" i="11"/>
  <c r="F6920" i="11"/>
  <c r="E6921" i="11"/>
  <c r="F6921" i="11"/>
  <c r="E6922" i="11"/>
  <c r="F6922" i="11"/>
  <c r="E6923" i="11"/>
  <c r="F6923" i="11"/>
  <c r="E6924" i="11"/>
  <c r="F6924" i="11"/>
  <c r="E6925" i="11"/>
  <c r="F6925" i="11"/>
  <c r="E6926" i="11"/>
  <c r="F6926" i="11"/>
  <c r="E6927" i="11"/>
  <c r="F6927" i="11"/>
  <c r="E6928" i="11"/>
  <c r="F6928" i="11"/>
  <c r="E6929" i="11"/>
  <c r="F6929" i="11"/>
  <c r="E6930" i="11"/>
  <c r="F6930" i="11"/>
  <c r="E6931" i="11"/>
  <c r="F6931" i="11"/>
  <c r="E6932" i="11"/>
  <c r="F6932" i="11"/>
  <c r="E6933" i="11"/>
  <c r="F6933" i="11"/>
  <c r="E6934" i="11"/>
  <c r="F6934" i="11"/>
  <c r="E6935" i="11"/>
  <c r="F6935" i="11"/>
  <c r="E6936" i="11"/>
  <c r="F6936" i="11"/>
  <c r="E6937" i="11"/>
  <c r="F6937" i="11"/>
  <c r="E6938" i="11"/>
  <c r="F6938" i="11"/>
  <c r="E6939" i="11"/>
  <c r="F6939" i="11"/>
  <c r="E6940" i="11"/>
  <c r="F6940" i="11"/>
  <c r="E6941" i="11"/>
  <c r="F6941" i="11"/>
  <c r="E6942" i="11"/>
  <c r="F6942" i="11"/>
  <c r="E6943" i="11"/>
  <c r="F6943" i="11"/>
  <c r="E6944" i="11"/>
  <c r="F6944" i="11"/>
  <c r="E6945" i="11"/>
  <c r="F6945" i="11"/>
  <c r="E6946" i="11"/>
  <c r="F6946" i="11"/>
  <c r="E6947" i="11"/>
  <c r="F6947" i="11"/>
  <c r="E6948" i="11"/>
  <c r="F6948" i="11"/>
  <c r="E6949" i="11"/>
  <c r="F6949" i="11"/>
  <c r="E6950" i="11"/>
  <c r="F6950" i="11"/>
  <c r="E6951" i="11"/>
  <c r="F6951" i="11"/>
  <c r="E6952" i="11"/>
  <c r="F6952" i="11"/>
  <c r="E6953" i="11"/>
  <c r="F6953" i="11"/>
  <c r="E6954" i="11"/>
  <c r="F6954" i="11"/>
  <c r="E6955" i="11"/>
  <c r="F6955" i="11"/>
  <c r="E6956" i="11"/>
  <c r="F6956" i="11"/>
  <c r="E6957" i="11"/>
  <c r="F6957" i="11"/>
  <c r="E6958" i="11"/>
  <c r="F6958" i="11"/>
  <c r="E6959" i="11"/>
  <c r="F6959" i="11"/>
  <c r="E6960" i="11"/>
  <c r="F6960" i="11"/>
  <c r="E6961" i="11"/>
  <c r="F6961" i="11"/>
  <c r="E6962" i="11"/>
  <c r="F6962" i="11"/>
  <c r="E6963" i="11"/>
  <c r="F6963" i="11"/>
  <c r="E6964" i="11"/>
  <c r="F6964" i="11"/>
  <c r="E6965" i="11"/>
  <c r="F6965" i="11"/>
  <c r="E6966" i="11"/>
  <c r="F6966" i="11"/>
  <c r="E6967" i="11"/>
  <c r="F6967" i="11"/>
  <c r="E6968" i="11"/>
  <c r="F6968" i="11"/>
  <c r="E6969" i="11"/>
  <c r="F6969" i="11"/>
  <c r="E6970" i="11"/>
  <c r="F6970" i="11"/>
  <c r="E6971" i="11"/>
  <c r="F6971" i="11"/>
  <c r="E6972" i="11"/>
  <c r="F6972" i="11"/>
  <c r="E6973" i="11"/>
  <c r="F6973" i="11"/>
  <c r="E6974" i="11"/>
  <c r="F6974" i="11"/>
  <c r="E6975" i="11"/>
  <c r="F6975" i="11"/>
  <c r="E6976" i="11"/>
  <c r="F6976" i="11"/>
  <c r="E6977" i="11"/>
  <c r="F6977" i="11"/>
  <c r="E6978" i="11"/>
  <c r="F6978" i="11"/>
  <c r="E6979" i="11"/>
  <c r="F6979" i="11"/>
  <c r="E6980" i="11"/>
  <c r="F6980" i="11"/>
  <c r="E6981" i="11"/>
  <c r="F6981" i="11"/>
  <c r="E6982" i="11"/>
  <c r="F6982" i="11"/>
  <c r="E6983" i="11"/>
  <c r="F6983" i="11"/>
  <c r="E6984" i="11"/>
  <c r="F6984" i="11"/>
  <c r="E6985" i="11"/>
  <c r="F6985" i="11"/>
  <c r="E6986" i="11"/>
  <c r="F6986" i="11"/>
  <c r="E6987" i="11"/>
  <c r="F6987" i="11"/>
  <c r="E6988" i="11"/>
  <c r="F6988" i="11"/>
  <c r="E6989" i="11"/>
  <c r="F6989" i="11"/>
  <c r="E6990" i="11"/>
  <c r="F6990" i="11"/>
  <c r="E6991" i="11"/>
  <c r="F6991" i="11"/>
  <c r="E6992" i="11"/>
  <c r="F6992" i="11"/>
  <c r="E6993" i="11"/>
  <c r="F6993" i="11"/>
  <c r="E6994" i="11"/>
  <c r="F6994" i="11"/>
  <c r="E6995" i="11"/>
  <c r="F6995" i="11"/>
  <c r="E6996" i="11"/>
  <c r="F6996" i="11"/>
  <c r="E6997" i="11"/>
  <c r="F6997" i="11"/>
  <c r="E6998" i="11"/>
  <c r="F6998" i="11"/>
  <c r="E6999" i="11"/>
  <c r="F6999" i="11"/>
  <c r="E7000" i="11"/>
  <c r="F7000" i="11"/>
  <c r="E7001" i="11"/>
  <c r="F7001" i="11"/>
  <c r="E7002" i="11"/>
  <c r="F7002" i="11"/>
  <c r="E7003" i="11"/>
  <c r="F7003" i="11"/>
  <c r="E7004" i="11"/>
  <c r="F7004" i="11"/>
  <c r="E7005" i="11"/>
  <c r="F7005" i="11"/>
  <c r="E7006" i="11"/>
  <c r="F7006" i="11"/>
  <c r="E7007" i="11"/>
  <c r="F7007" i="11"/>
  <c r="E7008" i="11"/>
  <c r="F7008" i="11"/>
  <c r="E7009" i="11"/>
  <c r="F7009" i="11"/>
  <c r="E7010" i="11"/>
  <c r="F7010" i="11"/>
  <c r="E7011" i="11"/>
  <c r="F7011" i="11"/>
  <c r="E7012" i="11"/>
  <c r="F7012" i="11"/>
  <c r="E7013" i="11"/>
  <c r="F7013" i="11"/>
  <c r="E7014" i="11"/>
  <c r="F7014" i="11"/>
  <c r="E7015" i="11"/>
  <c r="F7015" i="11"/>
  <c r="E7016" i="11"/>
  <c r="F7016" i="11"/>
  <c r="E7017" i="11"/>
  <c r="F7017" i="11"/>
  <c r="E7018" i="11"/>
  <c r="F7018" i="11"/>
  <c r="E7019" i="11"/>
  <c r="F7019" i="11"/>
  <c r="E7020" i="11"/>
  <c r="F7020" i="11"/>
  <c r="E7021" i="11"/>
  <c r="F7021" i="11"/>
  <c r="E7022" i="11"/>
  <c r="F7022" i="11"/>
  <c r="E7023" i="11"/>
  <c r="F7023" i="11"/>
  <c r="E7024" i="11"/>
  <c r="F7024" i="11"/>
  <c r="E7025" i="11"/>
  <c r="F7025" i="11"/>
  <c r="E7026" i="11"/>
  <c r="F7026" i="11"/>
  <c r="E7027" i="11"/>
  <c r="F7027" i="11"/>
  <c r="E7028" i="11"/>
  <c r="F7028" i="11"/>
  <c r="E7029" i="11"/>
  <c r="F7029" i="11"/>
  <c r="E7030" i="11"/>
  <c r="F7030" i="11"/>
  <c r="E7031" i="11"/>
  <c r="F7031" i="11"/>
  <c r="E7032" i="11"/>
  <c r="F7032" i="11"/>
  <c r="E7033" i="11"/>
  <c r="F7033" i="11"/>
  <c r="E7034" i="11"/>
  <c r="F7034" i="11"/>
  <c r="E7035" i="11"/>
  <c r="F7035" i="11"/>
  <c r="E7036" i="11"/>
  <c r="F7036" i="11"/>
  <c r="E7037" i="11"/>
  <c r="F7037" i="11"/>
  <c r="E7038" i="11"/>
  <c r="F7038" i="11"/>
  <c r="E7039" i="11"/>
  <c r="F7039" i="11"/>
  <c r="E7040" i="11"/>
  <c r="F7040" i="11"/>
  <c r="E7041" i="11"/>
  <c r="F7041" i="11"/>
  <c r="E7042" i="11"/>
  <c r="F7042" i="11"/>
  <c r="E7043" i="11"/>
  <c r="F7043" i="11"/>
  <c r="E7044" i="11"/>
  <c r="F7044" i="11"/>
  <c r="E7045" i="11"/>
  <c r="F7045" i="11"/>
  <c r="E7046" i="11"/>
  <c r="F7046" i="11"/>
  <c r="E7047" i="11"/>
  <c r="F7047" i="11"/>
  <c r="E7048" i="11"/>
  <c r="F7048" i="11"/>
  <c r="E7049" i="11"/>
  <c r="F7049" i="11"/>
  <c r="E7050" i="11"/>
  <c r="F7050" i="11"/>
  <c r="E7051" i="11"/>
  <c r="F7051" i="11"/>
  <c r="E7052" i="11"/>
  <c r="F7052" i="11"/>
  <c r="E7053" i="11"/>
  <c r="F7053" i="11"/>
  <c r="E7054" i="11"/>
  <c r="F7054" i="11"/>
  <c r="E7055" i="11"/>
  <c r="F7055" i="11"/>
  <c r="E7056" i="11"/>
  <c r="F7056" i="11"/>
  <c r="E7057" i="11"/>
  <c r="F7057" i="11"/>
  <c r="E7058" i="11"/>
  <c r="F7058" i="11"/>
  <c r="E7059" i="11"/>
  <c r="F7059" i="11"/>
  <c r="E7060" i="11"/>
  <c r="F7060" i="11"/>
  <c r="E7061" i="11"/>
  <c r="F7061" i="11"/>
  <c r="E7062" i="11"/>
  <c r="F7062" i="11"/>
  <c r="E7063" i="11"/>
  <c r="F7063" i="11"/>
  <c r="E7064" i="11"/>
  <c r="F7064" i="11"/>
  <c r="E7065" i="11"/>
  <c r="F7065" i="11"/>
  <c r="E7066" i="11"/>
  <c r="F7066" i="11"/>
  <c r="E7067" i="11"/>
  <c r="F7067" i="11"/>
  <c r="E7068" i="11"/>
  <c r="F7068" i="11"/>
  <c r="E7069" i="11"/>
  <c r="F7069" i="11"/>
  <c r="E7070" i="11"/>
  <c r="F7070" i="11"/>
  <c r="E7071" i="11"/>
  <c r="F7071" i="11"/>
  <c r="E7072" i="11"/>
  <c r="F7072" i="11"/>
  <c r="E7073" i="11"/>
  <c r="F7073" i="11"/>
  <c r="E7074" i="11"/>
  <c r="F7074" i="11"/>
  <c r="E7075" i="11"/>
  <c r="F7075" i="11"/>
  <c r="E7076" i="11"/>
  <c r="F7076" i="11"/>
  <c r="E7077" i="11"/>
  <c r="F7077" i="11"/>
  <c r="E7078" i="11"/>
  <c r="F7078" i="11"/>
  <c r="E7079" i="11"/>
  <c r="F7079" i="11"/>
  <c r="E7080" i="11"/>
  <c r="F7080" i="11"/>
  <c r="E7081" i="11"/>
  <c r="F7081" i="11"/>
  <c r="E7082" i="11"/>
  <c r="F7082" i="11"/>
  <c r="E7083" i="11"/>
  <c r="F7083" i="11"/>
  <c r="E7084" i="11"/>
  <c r="F7084" i="11"/>
  <c r="E7085" i="11"/>
  <c r="F7085" i="11"/>
  <c r="E7086" i="11"/>
  <c r="F7086" i="11"/>
  <c r="E7087" i="11"/>
  <c r="F7087" i="11"/>
  <c r="E7088" i="11"/>
  <c r="F7088" i="11"/>
  <c r="E7089" i="11"/>
  <c r="F7089" i="11"/>
  <c r="E7090" i="11"/>
  <c r="F7090" i="11"/>
  <c r="E7091" i="11"/>
  <c r="F7091" i="11"/>
  <c r="E7092" i="11"/>
  <c r="F7092" i="11"/>
  <c r="E7093" i="11"/>
  <c r="F7093" i="11"/>
  <c r="E7094" i="11"/>
  <c r="F7094" i="11"/>
  <c r="E7095" i="11"/>
  <c r="F7095" i="11"/>
  <c r="E7096" i="11"/>
  <c r="F7096" i="11"/>
  <c r="E7097" i="11"/>
  <c r="F7097" i="11"/>
  <c r="E7098" i="11"/>
  <c r="F7098" i="11"/>
  <c r="E7099" i="11"/>
  <c r="F7099" i="11"/>
  <c r="E7100" i="11"/>
  <c r="F7100" i="11"/>
  <c r="E7101" i="11"/>
  <c r="F7101" i="11"/>
  <c r="E7102" i="11"/>
  <c r="F7102" i="11"/>
  <c r="E7103" i="11"/>
  <c r="F7103" i="11"/>
  <c r="E7104" i="11"/>
  <c r="F7104" i="11"/>
  <c r="E7105" i="11"/>
  <c r="F7105" i="11"/>
  <c r="E7106" i="11"/>
  <c r="F7106" i="11"/>
  <c r="E7107" i="11"/>
  <c r="F7107" i="11"/>
  <c r="E7108" i="11"/>
  <c r="F7108" i="11"/>
  <c r="E7109" i="11"/>
  <c r="F7109" i="11"/>
  <c r="E7110" i="11"/>
  <c r="F7110" i="11"/>
  <c r="E7111" i="11"/>
  <c r="F7111" i="11"/>
  <c r="E7112" i="11"/>
  <c r="F7112" i="11"/>
  <c r="E7113" i="11"/>
  <c r="F7113" i="11"/>
  <c r="E7114" i="11"/>
  <c r="F7114" i="11"/>
  <c r="E7115" i="11"/>
  <c r="F7115" i="11"/>
  <c r="E7116" i="11"/>
  <c r="F7116" i="11"/>
  <c r="E7117" i="11"/>
  <c r="F7117" i="11"/>
  <c r="E7118" i="11"/>
  <c r="F7118" i="11"/>
  <c r="E7119" i="11"/>
  <c r="F7119" i="11"/>
  <c r="E7120" i="11"/>
  <c r="F7120" i="11"/>
  <c r="E7121" i="11"/>
  <c r="F7121" i="11"/>
  <c r="E7122" i="11"/>
  <c r="F7122" i="11"/>
  <c r="E7123" i="11"/>
  <c r="F7123" i="11"/>
  <c r="E7124" i="11"/>
  <c r="F7124" i="11"/>
  <c r="E7125" i="11"/>
  <c r="F7125" i="11"/>
  <c r="E7126" i="11"/>
  <c r="F7126" i="11"/>
  <c r="E7127" i="11"/>
  <c r="F7127" i="11"/>
  <c r="E7128" i="11"/>
  <c r="F7128" i="11"/>
  <c r="E7129" i="11"/>
  <c r="F7129" i="11"/>
  <c r="E7130" i="11"/>
  <c r="F7130" i="11"/>
  <c r="E7131" i="11"/>
  <c r="F7131" i="11"/>
  <c r="E7132" i="11"/>
  <c r="F7132" i="11"/>
  <c r="E7133" i="11"/>
  <c r="F7133" i="11"/>
  <c r="E7134" i="11"/>
  <c r="F7134" i="11"/>
  <c r="E7135" i="11"/>
  <c r="F7135" i="11"/>
  <c r="E7136" i="11"/>
  <c r="F7136" i="11"/>
  <c r="E7137" i="11"/>
  <c r="F7137" i="11"/>
  <c r="E7138" i="11"/>
  <c r="F7138" i="11"/>
  <c r="E7139" i="11"/>
  <c r="F7139" i="11"/>
  <c r="E7140" i="11"/>
  <c r="F7140" i="11"/>
  <c r="E7141" i="11"/>
  <c r="F7141" i="11"/>
  <c r="E7142" i="11"/>
  <c r="F7142" i="11"/>
  <c r="E7143" i="11"/>
  <c r="F7143" i="11"/>
  <c r="E7144" i="11"/>
  <c r="F7144" i="11"/>
  <c r="E7145" i="11"/>
  <c r="F7145" i="11"/>
  <c r="E7146" i="11"/>
  <c r="F7146" i="11"/>
  <c r="E7147" i="11"/>
  <c r="F7147" i="11"/>
  <c r="E7148" i="11"/>
  <c r="F7148" i="11"/>
  <c r="E7149" i="11"/>
  <c r="F7149" i="11"/>
  <c r="E7150" i="11"/>
  <c r="F7150" i="11"/>
  <c r="E7151" i="11"/>
  <c r="F7151" i="11"/>
  <c r="E7152" i="11"/>
  <c r="F7152" i="11"/>
  <c r="E7153" i="11"/>
  <c r="F7153" i="11"/>
  <c r="E7154" i="11"/>
  <c r="F7154" i="11"/>
  <c r="E7155" i="11"/>
  <c r="F7155" i="11"/>
  <c r="E7156" i="11"/>
  <c r="F7156" i="11"/>
  <c r="E7157" i="11"/>
  <c r="F7157" i="11"/>
  <c r="E7158" i="11"/>
  <c r="F7158" i="11"/>
  <c r="E7159" i="11"/>
  <c r="F7159" i="11"/>
  <c r="E7160" i="11"/>
  <c r="F7160" i="11"/>
  <c r="E7161" i="11"/>
  <c r="F7161" i="11"/>
  <c r="E7162" i="11"/>
  <c r="F7162" i="11"/>
  <c r="E7163" i="11"/>
  <c r="F7163" i="11"/>
  <c r="E7164" i="11"/>
  <c r="F7164" i="11"/>
  <c r="E7165" i="11"/>
  <c r="F7165" i="11"/>
  <c r="E7166" i="11"/>
  <c r="F7166" i="11"/>
  <c r="E7167" i="11"/>
  <c r="F7167" i="11"/>
  <c r="E7168" i="11"/>
  <c r="F7168" i="11"/>
  <c r="E7169" i="11"/>
  <c r="F7169" i="11"/>
  <c r="E7170" i="11"/>
  <c r="F7170" i="11"/>
  <c r="E7171" i="11"/>
  <c r="F7171" i="11"/>
  <c r="E7172" i="11"/>
  <c r="F7172" i="11"/>
  <c r="E7173" i="11"/>
  <c r="F7173" i="11"/>
  <c r="E7174" i="11"/>
  <c r="F7174" i="11"/>
  <c r="E7175" i="11"/>
  <c r="F7175" i="11"/>
  <c r="E7176" i="11"/>
  <c r="F7176" i="11"/>
  <c r="E7177" i="11"/>
  <c r="F7177" i="11"/>
  <c r="E7178" i="11"/>
  <c r="F7178" i="11"/>
  <c r="E7179" i="11"/>
  <c r="F7179" i="11"/>
  <c r="E7180" i="11"/>
  <c r="F7180" i="11"/>
  <c r="E7181" i="11"/>
  <c r="F7181" i="11"/>
  <c r="E7182" i="11"/>
  <c r="F7182" i="11"/>
  <c r="E7183" i="11"/>
  <c r="F7183" i="11"/>
  <c r="E7184" i="11"/>
  <c r="F7184" i="11"/>
  <c r="E7185" i="11"/>
  <c r="F7185" i="11"/>
  <c r="E7186" i="11"/>
  <c r="F7186" i="11"/>
  <c r="E7187" i="11"/>
  <c r="F7187" i="11"/>
  <c r="E7188" i="11"/>
  <c r="F7188" i="11"/>
  <c r="E7189" i="11"/>
  <c r="F7189" i="11"/>
  <c r="E7190" i="11"/>
  <c r="F7190" i="11"/>
  <c r="E7191" i="11"/>
  <c r="F7191" i="11"/>
  <c r="E7192" i="11"/>
  <c r="F7192" i="11"/>
  <c r="E7193" i="11"/>
  <c r="F7193" i="11"/>
  <c r="E7194" i="11"/>
  <c r="F7194" i="11"/>
  <c r="E7195" i="11"/>
  <c r="F7195" i="11"/>
  <c r="E7196" i="11"/>
  <c r="F7196" i="11"/>
  <c r="E7197" i="11"/>
  <c r="F7197" i="11"/>
  <c r="E7198" i="11"/>
  <c r="F7198" i="11"/>
  <c r="E7199" i="11"/>
  <c r="F7199" i="11"/>
  <c r="E7200" i="11"/>
  <c r="F7200" i="11"/>
  <c r="E7201" i="11"/>
  <c r="F7201" i="11"/>
  <c r="E7202" i="11"/>
  <c r="F7202" i="11"/>
  <c r="E7203" i="11"/>
  <c r="F7203" i="11"/>
  <c r="E7204" i="11"/>
  <c r="F7204" i="11"/>
  <c r="E7205" i="11"/>
  <c r="F7205" i="11"/>
  <c r="E7206" i="11"/>
  <c r="F7206" i="11"/>
  <c r="E7207" i="11"/>
  <c r="F7207" i="11"/>
  <c r="E7208" i="11"/>
  <c r="F7208" i="11"/>
  <c r="E7209" i="11"/>
  <c r="F7209" i="11"/>
  <c r="E7210" i="11"/>
  <c r="F7210" i="11"/>
  <c r="E7211" i="11"/>
  <c r="F7211" i="11"/>
  <c r="E7212" i="11"/>
  <c r="F7212" i="11"/>
  <c r="E7213" i="11"/>
  <c r="F7213" i="11"/>
  <c r="E7214" i="11"/>
  <c r="F7214" i="11"/>
  <c r="E7215" i="11"/>
  <c r="F7215" i="11"/>
  <c r="E7216" i="11"/>
  <c r="F7216" i="11"/>
  <c r="E7217" i="11"/>
  <c r="F7217" i="11"/>
  <c r="E7218" i="11"/>
  <c r="F7218" i="11"/>
  <c r="E7219" i="11"/>
  <c r="F7219" i="11"/>
  <c r="E7220" i="11"/>
  <c r="F7220" i="11"/>
  <c r="E7221" i="11"/>
  <c r="F7221" i="11"/>
  <c r="E7222" i="11"/>
  <c r="F7222" i="11"/>
  <c r="E7223" i="11"/>
  <c r="F7223" i="11"/>
  <c r="E7224" i="11"/>
  <c r="F7224" i="11"/>
  <c r="E7225" i="11"/>
  <c r="F7225" i="11"/>
  <c r="E7226" i="11"/>
  <c r="F7226" i="11"/>
  <c r="E7227" i="11"/>
  <c r="F7227" i="11"/>
  <c r="E7228" i="11"/>
  <c r="F7228" i="11"/>
  <c r="E7229" i="11"/>
  <c r="F7229" i="11"/>
  <c r="E7230" i="11"/>
  <c r="F7230" i="11"/>
  <c r="E7231" i="11"/>
  <c r="F7231" i="11"/>
  <c r="E7232" i="11"/>
  <c r="F7232" i="11"/>
  <c r="E7233" i="11"/>
  <c r="F7233" i="11"/>
  <c r="E7234" i="11"/>
  <c r="F7234" i="11"/>
  <c r="E7235" i="11"/>
  <c r="F7235" i="11"/>
  <c r="E7236" i="11"/>
  <c r="F7236" i="11"/>
  <c r="E7237" i="11"/>
  <c r="F7237" i="11"/>
  <c r="E7238" i="11"/>
  <c r="F7238" i="11"/>
  <c r="E7239" i="11"/>
  <c r="F7239" i="11"/>
  <c r="E7240" i="11"/>
  <c r="F7240" i="11"/>
  <c r="E7241" i="11"/>
  <c r="F7241" i="11"/>
  <c r="E7242" i="11"/>
  <c r="F7242" i="11"/>
  <c r="E7243" i="11"/>
  <c r="F7243" i="11"/>
  <c r="E7244" i="11"/>
  <c r="F7244" i="11"/>
  <c r="E7245" i="11"/>
  <c r="F7245" i="11"/>
  <c r="E7246" i="11"/>
  <c r="F7246" i="11"/>
  <c r="E7247" i="11"/>
  <c r="F7247" i="11"/>
  <c r="E7248" i="11"/>
  <c r="F7248" i="11"/>
  <c r="E7249" i="11"/>
  <c r="F7249" i="11"/>
  <c r="E7250" i="11"/>
  <c r="F7250" i="11"/>
  <c r="E7251" i="11"/>
  <c r="F7251" i="11"/>
  <c r="E7252" i="11"/>
  <c r="F7252" i="11"/>
  <c r="E7253" i="11"/>
  <c r="F7253" i="11"/>
  <c r="E7254" i="11"/>
  <c r="F7254" i="11"/>
  <c r="E7255" i="11"/>
  <c r="F7255" i="11"/>
  <c r="E7256" i="11"/>
  <c r="F7256" i="11"/>
  <c r="E7257" i="11"/>
  <c r="F7257" i="11"/>
  <c r="E7258" i="11"/>
  <c r="F7258" i="11"/>
  <c r="E7259" i="11"/>
  <c r="F7259" i="11"/>
  <c r="E7260" i="11"/>
  <c r="F7260" i="11"/>
  <c r="E7261" i="11"/>
  <c r="F7261" i="11"/>
  <c r="E7262" i="11"/>
  <c r="F7262" i="11"/>
  <c r="E7263" i="11"/>
  <c r="F7263" i="11"/>
  <c r="E7264" i="11"/>
  <c r="F7264" i="11"/>
  <c r="E7265" i="11"/>
  <c r="F7265" i="11"/>
  <c r="E7266" i="11"/>
  <c r="F7266" i="11"/>
  <c r="E7267" i="11"/>
  <c r="F7267" i="11"/>
  <c r="E7268" i="11"/>
  <c r="F7268" i="11"/>
  <c r="E7269" i="11"/>
  <c r="F7269" i="11"/>
  <c r="E7270" i="11"/>
  <c r="F7270" i="11"/>
  <c r="E7271" i="11"/>
  <c r="F7271" i="11"/>
  <c r="E7272" i="11"/>
  <c r="F7272" i="11"/>
  <c r="E7273" i="11"/>
  <c r="F7273" i="11"/>
  <c r="E7274" i="11"/>
  <c r="F7274" i="11"/>
  <c r="E7275" i="11"/>
  <c r="F7275" i="11"/>
  <c r="E7276" i="11"/>
  <c r="F7276" i="11"/>
  <c r="E7277" i="11"/>
  <c r="F7277" i="11"/>
  <c r="E7278" i="11"/>
  <c r="F7278" i="11"/>
  <c r="E7279" i="11"/>
  <c r="F7279" i="11"/>
  <c r="E7280" i="11"/>
  <c r="F7280" i="11"/>
  <c r="E7281" i="11"/>
  <c r="F7281" i="11"/>
  <c r="E7282" i="11"/>
  <c r="F7282" i="11"/>
  <c r="E7283" i="11"/>
  <c r="F7283" i="11"/>
  <c r="E7284" i="11"/>
  <c r="F7284" i="11"/>
  <c r="E7285" i="11"/>
  <c r="F7285" i="11"/>
  <c r="E7286" i="11"/>
  <c r="F7286" i="11"/>
  <c r="E7287" i="11"/>
  <c r="F7287" i="11"/>
  <c r="E7288" i="11"/>
  <c r="F7288" i="11"/>
  <c r="E7289" i="11"/>
  <c r="F7289" i="11"/>
  <c r="E7290" i="11"/>
  <c r="F7290" i="11"/>
  <c r="E7291" i="11"/>
  <c r="F7291" i="11"/>
  <c r="E7292" i="11"/>
  <c r="F7292" i="11"/>
  <c r="E7293" i="11"/>
  <c r="F7293" i="11"/>
  <c r="E7294" i="11"/>
  <c r="F7294" i="11"/>
  <c r="E7295" i="11"/>
  <c r="F7295" i="11"/>
  <c r="E7296" i="11"/>
  <c r="F7296" i="11"/>
  <c r="E7297" i="11"/>
  <c r="F7297" i="11"/>
  <c r="E7298" i="11"/>
  <c r="F7298" i="11"/>
  <c r="E7299" i="11"/>
  <c r="F7299" i="11"/>
  <c r="E7300" i="11"/>
  <c r="F7300" i="11"/>
  <c r="E7301" i="11"/>
  <c r="F7301" i="11"/>
  <c r="E7302" i="11"/>
  <c r="F7302" i="11"/>
  <c r="E7303" i="11"/>
  <c r="F7303" i="11"/>
  <c r="E7304" i="11"/>
  <c r="F7304" i="11"/>
  <c r="E7305" i="11"/>
  <c r="F7305" i="11"/>
  <c r="E7306" i="11"/>
  <c r="F7306" i="11"/>
  <c r="E7307" i="11"/>
  <c r="F7307" i="11"/>
  <c r="E7308" i="11"/>
  <c r="F7308" i="11"/>
  <c r="E7309" i="11"/>
  <c r="F7309" i="11"/>
  <c r="E7310" i="11"/>
  <c r="F7310" i="11"/>
  <c r="E7311" i="11"/>
  <c r="F7311" i="11"/>
  <c r="E7312" i="11"/>
  <c r="F7312" i="11"/>
  <c r="E7313" i="11"/>
  <c r="F7313" i="11"/>
  <c r="E7314" i="11"/>
  <c r="F7314" i="11"/>
  <c r="E7315" i="11"/>
  <c r="F7315" i="11"/>
  <c r="E7316" i="11"/>
  <c r="F7316" i="11"/>
  <c r="E7317" i="11"/>
  <c r="F7317" i="11"/>
  <c r="E7318" i="11"/>
  <c r="F7318" i="11"/>
  <c r="E7319" i="11"/>
  <c r="F7319" i="11"/>
  <c r="E7320" i="11"/>
  <c r="F7320" i="11"/>
  <c r="E7321" i="11"/>
  <c r="F7321" i="11"/>
  <c r="E7322" i="11"/>
  <c r="F7322" i="11"/>
  <c r="E7323" i="11"/>
  <c r="F7323" i="11"/>
  <c r="E7324" i="11"/>
  <c r="F7324" i="11"/>
  <c r="E7325" i="11"/>
  <c r="F7325" i="11"/>
  <c r="E7326" i="11"/>
  <c r="F7326" i="11"/>
  <c r="E7327" i="11"/>
  <c r="F7327" i="11"/>
  <c r="E7328" i="11"/>
  <c r="F7328" i="11"/>
  <c r="E7329" i="11"/>
  <c r="F7329" i="11"/>
  <c r="E7330" i="11"/>
  <c r="F7330" i="11"/>
  <c r="E7331" i="11"/>
  <c r="F7331" i="11"/>
  <c r="E7332" i="11"/>
  <c r="F7332" i="11"/>
  <c r="E7333" i="11"/>
  <c r="F7333" i="11"/>
  <c r="E7334" i="11"/>
  <c r="F7334" i="11"/>
  <c r="E7335" i="11"/>
  <c r="F7335" i="11"/>
  <c r="E7336" i="11"/>
  <c r="F7336" i="11"/>
  <c r="E7337" i="11"/>
  <c r="F7337" i="11"/>
  <c r="E7338" i="11"/>
  <c r="F7338" i="11"/>
  <c r="E7339" i="11"/>
  <c r="F7339" i="11"/>
  <c r="E7340" i="11"/>
  <c r="F7340" i="11"/>
  <c r="E7341" i="11"/>
  <c r="F7341" i="11"/>
  <c r="E7342" i="11"/>
  <c r="F7342" i="11"/>
  <c r="E7343" i="11"/>
  <c r="F7343" i="11"/>
  <c r="E7344" i="11"/>
  <c r="F7344" i="11"/>
  <c r="E7345" i="11"/>
  <c r="F7345" i="11"/>
  <c r="E7346" i="11"/>
  <c r="F7346" i="11"/>
  <c r="E7347" i="11"/>
  <c r="F7347" i="11"/>
  <c r="E7348" i="11"/>
  <c r="F7348" i="11"/>
  <c r="E7349" i="11"/>
  <c r="F7349" i="11"/>
  <c r="E7350" i="11"/>
  <c r="F7350" i="11"/>
  <c r="E7351" i="11"/>
  <c r="F7351" i="11"/>
  <c r="E7352" i="11"/>
  <c r="F7352" i="11"/>
  <c r="E7353" i="11"/>
  <c r="F7353" i="11"/>
  <c r="E7354" i="11"/>
  <c r="F7354" i="11"/>
  <c r="E7355" i="11"/>
  <c r="F7355" i="11"/>
  <c r="E7356" i="11"/>
  <c r="F7356" i="11"/>
  <c r="E7357" i="11"/>
  <c r="F7357" i="11"/>
  <c r="E7358" i="11"/>
  <c r="F7358" i="11"/>
  <c r="E7359" i="11"/>
  <c r="F7359" i="11"/>
  <c r="E7360" i="11"/>
  <c r="F7360" i="11"/>
  <c r="E7361" i="11"/>
  <c r="F7361" i="11"/>
  <c r="E7362" i="11"/>
  <c r="F7362" i="11"/>
  <c r="E7363" i="11"/>
  <c r="F7363" i="11"/>
  <c r="E7364" i="11"/>
  <c r="F7364" i="11"/>
  <c r="E7365" i="11"/>
  <c r="F7365" i="11"/>
  <c r="E7366" i="11"/>
  <c r="F7366" i="11"/>
  <c r="E7367" i="11"/>
  <c r="F7367" i="11"/>
  <c r="E7368" i="11"/>
  <c r="F7368" i="11"/>
  <c r="E7369" i="11"/>
  <c r="F7369" i="11"/>
  <c r="E7370" i="11"/>
  <c r="F7370" i="11"/>
  <c r="E7371" i="11"/>
  <c r="F7371" i="11"/>
  <c r="E7372" i="11"/>
  <c r="F7372" i="11"/>
  <c r="E7373" i="11"/>
  <c r="F7373" i="11"/>
  <c r="E7374" i="11"/>
  <c r="F7374" i="11"/>
  <c r="E7375" i="11"/>
  <c r="F7375" i="11"/>
  <c r="E7376" i="11"/>
  <c r="F7376" i="11"/>
  <c r="E7377" i="11"/>
  <c r="F7377" i="11"/>
  <c r="E7378" i="11"/>
  <c r="F7378" i="11"/>
  <c r="E7379" i="11"/>
  <c r="F7379" i="11"/>
  <c r="E7380" i="11"/>
  <c r="F7380" i="11"/>
  <c r="E7381" i="11"/>
  <c r="F7381" i="11"/>
  <c r="E7382" i="11"/>
  <c r="F7382" i="11"/>
  <c r="E7383" i="11"/>
  <c r="F7383" i="11"/>
  <c r="E7384" i="11"/>
  <c r="F7384" i="11"/>
  <c r="E7385" i="11"/>
  <c r="F7385" i="11"/>
  <c r="E7386" i="11"/>
  <c r="F7386" i="11"/>
  <c r="E7387" i="11"/>
  <c r="F7387" i="11"/>
  <c r="E7388" i="11"/>
  <c r="F7388" i="11"/>
  <c r="E7389" i="11"/>
  <c r="F7389" i="11"/>
  <c r="E7390" i="11"/>
  <c r="F7390" i="11"/>
  <c r="E7391" i="11"/>
  <c r="F7391" i="11"/>
  <c r="E7392" i="11"/>
  <c r="F7392" i="11"/>
  <c r="E7393" i="11"/>
  <c r="F7393" i="11"/>
  <c r="E7394" i="11"/>
  <c r="F7394" i="11"/>
  <c r="E7395" i="11"/>
  <c r="F7395" i="11"/>
  <c r="E7396" i="11"/>
  <c r="F7396" i="11"/>
  <c r="E7397" i="11"/>
  <c r="F7397" i="11"/>
  <c r="E7398" i="11"/>
  <c r="F7398" i="11"/>
  <c r="E7399" i="11"/>
  <c r="F7399" i="11"/>
  <c r="E7400" i="11"/>
  <c r="F7400" i="11"/>
  <c r="E7401" i="11"/>
  <c r="F7401" i="11"/>
  <c r="E7402" i="11"/>
  <c r="F7402" i="11"/>
  <c r="E7403" i="11"/>
  <c r="F7403" i="11"/>
  <c r="E7404" i="11"/>
  <c r="F7404" i="11"/>
  <c r="E7405" i="11"/>
  <c r="F7405" i="11"/>
  <c r="E7406" i="11"/>
  <c r="F7406" i="11"/>
  <c r="E7407" i="11"/>
  <c r="F7407" i="11"/>
  <c r="E7408" i="11"/>
  <c r="F7408" i="11"/>
  <c r="E7409" i="11"/>
  <c r="F7409" i="11"/>
  <c r="E7410" i="11"/>
  <c r="F7410" i="11"/>
  <c r="E7411" i="11"/>
  <c r="F7411" i="11"/>
  <c r="E7412" i="11"/>
  <c r="F7412" i="11"/>
  <c r="E7413" i="11"/>
  <c r="F7413" i="11"/>
  <c r="E7414" i="11"/>
  <c r="F7414" i="11"/>
  <c r="E7415" i="11"/>
  <c r="F7415" i="11"/>
  <c r="E7416" i="11"/>
  <c r="F7416" i="11"/>
  <c r="E7417" i="11"/>
  <c r="F7417" i="11"/>
  <c r="E7418" i="11"/>
  <c r="F7418" i="11"/>
  <c r="E7419" i="11"/>
  <c r="F7419" i="11"/>
  <c r="E7420" i="11"/>
  <c r="F7420" i="11"/>
  <c r="E7421" i="11"/>
  <c r="F7421" i="11"/>
  <c r="E7422" i="11"/>
  <c r="F7422" i="11"/>
  <c r="E7423" i="11"/>
  <c r="F7423" i="11"/>
  <c r="E7424" i="11"/>
  <c r="F7424" i="11"/>
  <c r="E7425" i="11"/>
  <c r="F7425" i="11"/>
  <c r="E7426" i="11"/>
  <c r="F7426" i="11"/>
  <c r="E7427" i="11"/>
  <c r="F7427" i="11"/>
  <c r="E7428" i="11"/>
  <c r="F7428" i="11"/>
  <c r="E7429" i="11"/>
  <c r="F7429" i="11"/>
  <c r="E7430" i="11"/>
  <c r="F7430" i="11"/>
  <c r="E7431" i="11"/>
  <c r="F7431" i="11"/>
  <c r="E7432" i="11"/>
  <c r="F7432" i="11"/>
  <c r="E7433" i="11"/>
  <c r="F7433" i="11"/>
  <c r="E7434" i="11"/>
  <c r="F7434" i="11"/>
  <c r="E7435" i="11"/>
  <c r="F7435" i="11"/>
  <c r="E7436" i="11"/>
  <c r="F7436" i="11"/>
  <c r="E7437" i="11"/>
  <c r="F7437" i="11"/>
  <c r="E7438" i="11"/>
  <c r="F7438" i="11"/>
  <c r="E7439" i="11"/>
  <c r="F7439" i="11"/>
  <c r="E7440" i="11"/>
  <c r="F7440" i="11"/>
  <c r="E7441" i="11"/>
  <c r="F7441" i="11"/>
  <c r="E7442" i="11"/>
  <c r="F7442" i="11"/>
  <c r="E7443" i="11"/>
  <c r="F7443" i="11"/>
  <c r="E7444" i="11"/>
  <c r="F7444" i="11"/>
  <c r="E7445" i="11"/>
  <c r="F7445" i="11"/>
  <c r="E7446" i="11"/>
  <c r="F7446" i="11"/>
  <c r="E7447" i="11"/>
  <c r="F7447" i="11"/>
  <c r="E7448" i="11"/>
  <c r="F7448" i="11"/>
  <c r="E7449" i="11"/>
  <c r="F7449" i="11"/>
  <c r="E7450" i="11"/>
  <c r="F7450" i="11"/>
  <c r="E7451" i="11"/>
  <c r="F7451" i="11"/>
  <c r="E7452" i="11"/>
  <c r="F7452" i="11"/>
  <c r="E7453" i="11"/>
  <c r="F7453" i="11"/>
  <c r="E7454" i="11"/>
  <c r="F7454" i="11"/>
  <c r="E7455" i="11"/>
  <c r="F7455" i="11"/>
  <c r="E7456" i="11"/>
  <c r="F7456" i="11"/>
  <c r="E7457" i="11"/>
  <c r="F7457" i="11"/>
  <c r="E7458" i="11"/>
  <c r="F7458" i="11"/>
  <c r="E7459" i="11"/>
  <c r="F7459" i="11"/>
  <c r="E7460" i="11"/>
  <c r="F7460" i="11"/>
  <c r="E7461" i="11"/>
  <c r="F7461" i="11"/>
  <c r="E7462" i="11"/>
  <c r="F7462" i="11"/>
  <c r="E7463" i="11"/>
  <c r="F7463" i="11"/>
  <c r="E7464" i="11"/>
  <c r="F7464" i="11"/>
  <c r="E7465" i="11"/>
  <c r="F7465" i="11"/>
  <c r="E7466" i="11"/>
  <c r="F7466" i="11"/>
  <c r="E7467" i="11"/>
  <c r="F7467" i="11"/>
  <c r="E7468" i="11"/>
  <c r="F7468" i="11"/>
  <c r="E7469" i="11"/>
  <c r="F7469" i="11"/>
  <c r="E7470" i="11"/>
  <c r="F7470" i="11"/>
  <c r="E7471" i="11"/>
  <c r="F7471" i="11"/>
  <c r="E7472" i="11"/>
  <c r="F7472" i="11"/>
  <c r="E7473" i="11"/>
  <c r="F7473" i="11"/>
  <c r="E7474" i="11"/>
  <c r="F7474" i="11"/>
  <c r="E7475" i="11"/>
  <c r="F7475" i="11"/>
  <c r="E7476" i="11"/>
  <c r="F7476" i="11"/>
  <c r="E7477" i="11"/>
  <c r="F7477" i="11"/>
  <c r="E7478" i="11"/>
  <c r="F7478" i="11"/>
  <c r="E7479" i="11"/>
  <c r="F7479" i="11"/>
  <c r="E7480" i="11"/>
  <c r="F7480" i="11"/>
  <c r="E7481" i="11"/>
  <c r="F7481" i="11"/>
  <c r="E7482" i="11"/>
  <c r="F7482" i="11"/>
  <c r="E7483" i="11"/>
  <c r="F7483" i="11"/>
  <c r="E7484" i="11"/>
  <c r="F7484" i="11"/>
  <c r="E7485" i="11"/>
  <c r="F7485" i="11"/>
  <c r="E7486" i="11"/>
  <c r="F7486" i="11"/>
  <c r="E7487" i="11"/>
  <c r="F7487" i="11"/>
  <c r="E7488" i="11"/>
  <c r="F7488" i="11"/>
  <c r="E7489" i="11"/>
  <c r="F7489" i="11"/>
  <c r="E7490" i="11"/>
  <c r="F7490" i="11"/>
  <c r="E7491" i="11"/>
  <c r="F7491" i="11"/>
  <c r="E7492" i="11"/>
  <c r="F7492" i="11"/>
  <c r="E7493" i="11"/>
  <c r="F7493" i="11"/>
  <c r="E7494" i="11"/>
  <c r="F7494" i="11"/>
  <c r="E7495" i="11"/>
  <c r="F7495" i="11"/>
  <c r="E7496" i="11"/>
  <c r="F7496" i="11"/>
  <c r="E7497" i="11"/>
  <c r="F7497" i="11"/>
  <c r="E7498" i="11"/>
  <c r="F7498" i="11"/>
  <c r="E7499" i="11"/>
  <c r="F7499" i="11"/>
  <c r="E7500" i="11"/>
  <c r="F7500" i="11"/>
  <c r="E7501" i="11"/>
  <c r="F7501" i="11"/>
  <c r="E7502" i="11"/>
  <c r="F7502" i="11"/>
  <c r="E7503" i="11"/>
  <c r="F7503" i="11"/>
  <c r="E7504" i="11"/>
  <c r="F7504" i="11"/>
  <c r="E7505" i="11"/>
  <c r="F7505" i="11"/>
  <c r="E7506" i="11"/>
  <c r="F7506" i="11"/>
  <c r="E7507" i="11"/>
  <c r="F7507" i="11"/>
  <c r="E7508" i="11"/>
  <c r="F7508" i="11"/>
  <c r="E7509" i="11"/>
  <c r="F7509" i="11"/>
  <c r="E7510" i="11"/>
  <c r="F7510" i="11"/>
  <c r="E7511" i="11"/>
  <c r="F7511" i="11"/>
  <c r="E7512" i="11"/>
  <c r="F7512" i="11"/>
  <c r="E7513" i="11"/>
  <c r="F7513" i="11"/>
  <c r="E7514" i="11"/>
  <c r="F7514" i="11"/>
  <c r="E7515" i="11"/>
  <c r="F7515" i="11"/>
  <c r="E7516" i="11"/>
  <c r="F7516" i="11"/>
  <c r="E7517" i="11"/>
  <c r="F7517" i="11"/>
  <c r="E7518" i="11"/>
  <c r="F7518" i="11"/>
  <c r="E7519" i="11"/>
  <c r="F7519" i="11"/>
  <c r="E7520" i="11"/>
  <c r="F7520" i="11"/>
  <c r="E7521" i="11"/>
  <c r="F7521" i="11"/>
  <c r="E7522" i="11"/>
  <c r="F7522" i="11"/>
  <c r="E7523" i="11"/>
  <c r="F7523" i="11"/>
  <c r="E7524" i="11"/>
  <c r="F7524" i="11"/>
  <c r="E7525" i="11"/>
  <c r="F7525" i="11"/>
  <c r="E7526" i="11"/>
  <c r="F7526" i="11"/>
  <c r="E7527" i="11"/>
  <c r="F7527" i="11"/>
  <c r="E7528" i="11"/>
  <c r="F7528" i="11"/>
  <c r="E7529" i="11"/>
  <c r="F7529" i="11"/>
  <c r="E7530" i="11"/>
  <c r="F7530" i="11"/>
  <c r="E7531" i="11"/>
  <c r="F7531" i="11"/>
  <c r="E7532" i="11"/>
  <c r="F7532" i="11"/>
  <c r="E7533" i="11"/>
  <c r="F7533" i="11"/>
  <c r="E7534" i="11"/>
  <c r="F7534" i="11"/>
  <c r="E7535" i="11"/>
  <c r="F7535" i="11"/>
  <c r="E7536" i="11"/>
  <c r="F7536" i="11"/>
  <c r="E7537" i="11"/>
  <c r="F7537" i="11"/>
  <c r="E7538" i="11"/>
  <c r="F7538" i="11"/>
  <c r="E7539" i="11"/>
  <c r="F7539" i="11"/>
  <c r="E7540" i="11"/>
  <c r="F7540" i="11"/>
  <c r="E7541" i="11"/>
  <c r="F7541" i="11"/>
  <c r="E7542" i="11"/>
  <c r="F7542" i="11"/>
  <c r="E7543" i="11"/>
  <c r="F7543" i="11"/>
  <c r="E7544" i="11"/>
  <c r="F7544" i="11"/>
  <c r="E7545" i="11"/>
  <c r="F7545" i="11"/>
  <c r="E7546" i="11"/>
  <c r="F7546" i="11"/>
  <c r="E7547" i="11"/>
  <c r="F7547" i="11"/>
  <c r="E7548" i="11"/>
  <c r="F7548" i="11"/>
  <c r="E7549" i="11"/>
  <c r="F7549" i="11"/>
  <c r="E7550" i="11"/>
  <c r="F7550" i="11"/>
  <c r="E7551" i="11"/>
  <c r="F7551" i="11"/>
  <c r="E7552" i="11"/>
  <c r="F7552" i="11"/>
  <c r="E7553" i="11"/>
  <c r="F7553" i="11"/>
  <c r="E7554" i="11"/>
  <c r="F7554" i="11"/>
  <c r="E7555" i="11"/>
  <c r="F7555" i="11"/>
  <c r="E7556" i="11"/>
  <c r="F7556" i="11"/>
  <c r="E7557" i="11"/>
  <c r="F7557" i="11"/>
  <c r="E7558" i="11"/>
  <c r="F7558" i="11"/>
  <c r="E7559" i="11"/>
  <c r="F7559" i="11"/>
  <c r="E7560" i="11"/>
  <c r="F7560" i="11"/>
  <c r="E7561" i="11"/>
  <c r="F7561" i="11"/>
  <c r="E7562" i="11"/>
  <c r="F7562" i="11"/>
  <c r="E7563" i="11"/>
  <c r="F7563" i="11"/>
  <c r="E7564" i="11"/>
  <c r="F7564" i="11"/>
  <c r="E7565" i="11"/>
  <c r="F7565" i="11"/>
  <c r="E7566" i="11"/>
  <c r="F7566" i="11"/>
  <c r="E7567" i="11"/>
  <c r="F7567" i="11"/>
  <c r="E7568" i="11"/>
  <c r="F7568" i="11"/>
  <c r="E7569" i="11"/>
  <c r="F7569" i="11"/>
  <c r="E7570" i="11"/>
  <c r="F7570" i="11"/>
  <c r="E7571" i="11"/>
  <c r="F7571" i="11"/>
  <c r="E7572" i="11"/>
  <c r="F7572" i="11"/>
  <c r="E7573" i="11"/>
  <c r="F7573" i="11"/>
  <c r="E7574" i="11"/>
  <c r="F7574" i="11"/>
  <c r="E7575" i="11"/>
  <c r="F7575" i="11"/>
  <c r="E7576" i="11"/>
  <c r="F7576" i="11"/>
  <c r="E7577" i="11"/>
  <c r="F7577" i="11"/>
  <c r="E7578" i="11"/>
  <c r="F7578" i="11"/>
  <c r="E7579" i="11"/>
  <c r="F7579" i="11"/>
  <c r="E7580" i="11"/>
  <c r="F7580" i="11"/>
  <c r="E7581" i="11"/>
  <c r="F7581" i="11"/>
  <c r="E7582" i="11"/>
  <c r="F7582" i="11"/>
  <c r="E7583" i="11"/>
  <c r="F7583" i="11"/>
  <c r="E7584" i="11"/>
  <c r="F7584" i="11"/>
  <c r="E7585" i="11"/>
  <c r="F7585" i="11"/>
  <c r="E7586" i="11"/>
  <c r="F7586" i="11"/>
  <c r="E7587" i="11"/>
  <c r="F7587" i="11"/>
  <c r="E7588" i="11"/>
  <c r="F7588" i="11"/>
  <c r="E7589" i="11"/>
  <c r="F7589" i="11"/>
  <c r="E7590" i="11"/>
  <c r="F7590" i="11"/>
  <c r="E7591" i="11"/>
  <c r="F7591" i="11"/>
  <c r="E7592" i="11"/>
  <c r="F7592" i="11"/>
  <c r="E7593" i="11"/>
  <c r="F7593" i="11"/>
  <c r="E7594" i="11"/>
  <c r="F7594" i="11"/>
  <c r="E7595" i="11"/>
  <c r="F7595" i="11"/>
  <c r="E7596" i="11"/>
  <c r="F7596" i="11"/>
  <c r="E7597" i="11"/>
  <c r="F7597" i="11"/>
  <c r="E7598" i="11"/>
  <c r="F7598" i="11"/>
  <c r="E7599" i="11"/>
  <c r="F7599" i="11"/>
  <c r="E7600" i="11"/>
  <c r="F7600" i="11"/>
  <c r="E7601" i="11"/>
  <c r="F7601" i="11"/>
  <c r="E7602" i="11"/>
  <c r="F7602" i="11"/>
  <c r="E7603" i="11"/>
  <c r="F7603" i="11"/>
  <c r="E7604" i="11"/>
  <c r="F7604" i="11"/>
  <c r="E7605" i="11"/>
  <c r="F7605" i="11"/>
  <c r="E7606" i="11"/>
  <c r="F7606" i="11"/>
  <c r="E7607" i="11"/>
  <c r="F7607" i="11"/>
  <c r="E7608" i="11"/>
  <c r="F7608" i="11"/>
  <c r="E7609" i="11"/>
  <c r="F7609" i="11"/>
  <c r="E7610" i="11"/>
  <c r="F7610" i="11"/>
  <c r="E7611" i="11"/>
  <c r="F7611" i="11"/>
  <c r="E7612" i="11"/>
  <c r="F7612" i="11"/>
  <c r="E7613" i="11"/>
  <c r="F7613" i="11"/>
  <c r="E7614" i="11"/>
  <c r="F7614" i="11"/>
  <c r="E7615" i="11"/>
  <c r="F7615" i="11"/>
  <c r="E7616" i="11"/>
  <c r="F7616" i="11"/>
  <c r="E7617" i="11"/>
  <c r="F7617" i="11"/>
  <c r="E7618" i="11"/>
  <c r="F7618" i="11"/>
  <c r="E7619" i="11"/>
  <c r="F7619" i="11"/>
  <c r="E7620" i="11"/>
  <c r="F7620" i="11"/>
  <c r="E7621" i="11"/>
  <c r="F7621" i="11"/>
  <c r="E7622" i="11"/>
  <c r="F7622" i="11"/>
  <c r="E7623" i="11"/>
  <c r="F7623" i="11"/>
  <c r="E7624" i="11"/>
  <c r="F7624" i="11"/>
  <c r="E7625" i="11"/>
  <c r="F7625" i="11"/>
  <c r="E7626" i="11"/>
  <c r="F7626" i="11"/>
  <c r="E7627" i="11"/>
  <c r="F7627" i="11"/>
  <c r="E7628" i="11"/>
  <c r="F7628" i="11"/>
  <c r="E7629" i="11"/>
  <c r="F7629" i="11"/>
  <c r="E7630" i="11"/>
  <c r="F7630" i="11"/>
  <c r="E7631" i="11"/>
  <c r="F7631" i="11"/>
  <c r="E7632" i="11"/>
  <c r="F7632" i="11"/>
  <c r="E7633" i="11"/>
  <c r="F7633" i="11"/>
  <c r="E7634" i="11"/>
  <c r="F7634" i="11"/>
  <c r="E7635" i="11"/>
  <c r="F7635" i="11"/>
  <c r="E7636" i="11"/>
  <c r="F7636" i="11"/>
  <c r="E7637" i="11"/>
  <c r="F7637" i="11"/>
  <c r="E7638" i="11"/>
  <c r="F7638" i="11"/>
  <c r="E7639" i="11"/>
  <c r="F7639" i="11"/>
  <c r="E7640" i="11"/>
  <c r="F7640" i="11"/>
  <c r="E7641" i="11"/>
  <c r="F7641" i="11"/>
  <c r="E7642" i="11"/>
  <c r="F7642" i="11"/>
  <c r="E7643" i="11"/>
  <c r="F7643" i="11"/>
  <c r="E7644" i="11"/>
  <c r="F7644" i="11"/>
  <c r="E7645" i="11"/>
  <c r="F7645" i="11"/>
  <c r="E7646" i="11"/>
  <c r="F7646" i="11"/>
  <c r="E7647" i="11"/>
  <c r="F7647" i="11"/>
  <c r="E7648" i="11"/>
  <c r="F7648" i="11"/>
  <c r="E7649" i="11"/>
  <c r="F7649" i="11"/>
  <c r="E7650" i="11"/>
  <c r="F7650" i="11"/>
  <c r="E7651" i="11"/>
  <c r="F7651" i="11"/>
  <c r="E7652" i="11"/>
  <c r="F7652" i="11"/>
  <c r="E7653" i="11"/>
  <c r="F7653" i="11"/>
  <c r="E7654" i="11"/>
  <c r="F7654" i="11"/>
  <c r="E7655" i="11"/>
  <c r="F7655" i="11"/>
  <c r="E7656" i="11"/>
  <c r="F7656" i="11"/>
  <c r="E7657" i="11"/>
  <c r="F7657" i="11"/>
  <c r="E7658" i="11"/>
  <c r="F7658" i="11"/>
  <c r="E7659" i="11"/>
  <c r="F7659" i="11"/>
  <c r="E7660" i="11"/>
  <c r="F7660" i="11"/>
  <c r="E7661" i="11"/>
  <c r="F7661" i="11"/>
  <c r="E7662" i="11"/>
  <c r="F7662" i="11"/>
  <c r="E7663" i="11"/>
  <c r="F7663" i="11"/>
  <c r="E7664" i="11"/>
  <c r="F7664" i="11"/>
  <c r="E7665" i="11"/>
  <c r="F7665" i="11"/>
  <c r="E7666" i="11"/>
  <c r="F7666" i="11"/>
  <c r="E7667" i="11"/>
  <c r="F7667" i="11"/>
  <c r="E7668" i="11"/>
  <c r="F7668" i="11"/>
  <c r="E7669" i="11"/>
  <c r="F7669" i="11"/>
  <c r="E7670" i="11"/>
  <c r="F7670" i="11"/>
  <c r="E7671" i="11"/>
  <c r="F7671" i="11"/>
  <c r="E7672" i="11"/>
  <c r="F7672" i="11"/>
  <c r="E7673" i="11"/>
  <c r="F7673" i="11"/>
  <c r="E7674" i="11"/>
  <c r="F7674" i="11"/>
  <c r="E7675" i="11"/>
  <c r="F7675" i="11"/>
  <c r="E7676" i="11"/>
  <c r="F7676" i="11"/>
  <c r="E7677" i="11"/>
  <c r="F7677" i="11"/>
  <c r="E7678" i="11"/>
  <c r="F7678" i="11"/>
  <c r="E7679" i="11"/>
  <c r="F7679" i="11"/>
  <c r="E7680" i="11"/>
  <c r="F7680" i="11"/>
  <c r="E7681" i="11"/>
  <c r="F7681" i="11"/>
  <c r="E7682" i="11"/>
  <c r="F7682" i="11"/>
  <c r="E7683" i="11"/>
  <c r="F7683" i="11"/>
  <c r="E7684" i="11"/>
  <c r="F7684" i="11"/>
  <c r="E7685" i="11"/>
  <c r="F7685" i="11"/>
  <c r="E7686" i="11"/>
  <c r="F7686" i="11"/>
  <c r="E7687" i="11"/>
  <c r="F7687" i="11"/>
  <c r="E7688" i="11"/>
  <c r="F7688" i="11"/>
  <c r="E7689" i="11"/>
  <c r="F7689" i="11"/>
  <c r="E7690" i="11"/>
  <c r="F7690" i="11"/>
  <c r="E7691" i="11"/>
  <c r="F7691" i="11"/>
  <c r="E7692" i="11"/>
  <c r="F7692" i="11"/>
  <c r="E7693" i="11"/>
  <c r="F7693" i="11"/>
  <c r="E7694" i="11"/>
  <c r="F7694" i="11"/>
  <c r="E7695" i="11"/>
  <c r="F7695" i="11"/>
  <c r="E7696" i="11"/>
  <c r="F7696" i="11"/>
  <c r="E7697" i="11"/>
  <c r="F7697" i="11"/>
  <c r="E7698" i="11"/>
  <c r="F7698" i="11"/>
  <c r="E7699" i="11"/>
  <c r="F7699" i="11"/>
  <c r="E7700" i="11"/>
  <c r="F7700" i="11"/>
  <c r="E7701" i="11"/>
  <c r="F7701" i="11"/>
  <c r="E7702" i="11"/>
  <c r="F7702" i="11"/>
  <c r="E7703" i="11"/>
  <c r="F7703" i="11"/>
  <c r="E7704" i="11"/>
  <c r="F7704" i="11"/>
  <c r="E7705" i="11"/>
  <c r="F7705" i="11"/>
  <c r="E7706" i="11"/>
  <c r="F7706" i="11"/>
  <c r="E7707" i="11"/>
  <c r="F7707" i="11"/>
  <c r="E7708" i="11"/>
  <c r="F7708" i="11"/>
  <c r="E7709" i="11"/>
  <c r="F7709" i="11"/>
  <c r="E7710" i="11"/>
  <c r="F7710" i="11"/>
  <c r="E7711" i="11"/>
  <c r="F7711" i="11"/>
  <c r="E7712" i="11"/>
  <c r="F7712" i="11"/>
  <c r="E7713" i="11"/>
  <c r="F7713" i="11"/>
  <c r="E7714" i="11"/>
  <c r="F7714" i="11"/>
  <c r="E7715" i="11"/>
  <c r="F7715" i="11"/>
  <c r="E7716" i="11"/>
  <c r="F7716" i="11"/>
  <c r="E7717" i="11"/>
  <c r="F7717" i="11"/>
  <c r="E7718" i="11"/>
  <c r="F7718" i="11"/>
  <c r="E7719" i="11"/>
  <c r="F7719" i="11"/>
  <c r="E7720" i="11"/>
  <c r="F7720" i="11"/>
  <c r="E7721" i="11"/>
  <c r="F7721" i="11"/>
  <c r="E7722" i="11"/>
  <c r="F7722" i="11"/>
  <c r="E7723" i="11"/>
  <c r="F7723" i="11"/>
  <c r="E7724" i="11"/>
  <c r="F7724" i="11"/>
  <c r="E7725" i="11"/>
  <c r="F7725" i="11"/>
  <c r="E7726" i="11"/>
  <c r="F7726" i="11"/>
  <c r="E7727" i="11"/>
  <c r="F7727" i="11"/>
  <c r="E7728" i="11"/>
  <c r="F7728" i="11"/>
  <c r="E7729" i="11"/>
  <c r="F7729" i="11"/>
  <c r="E7730" i="11"/>
  <c r="F7730" i="11"/>
  <c r="E7731" i="11"/>
  <c r="F7731" i="11"/>
  <c r="E7732" i="11"/>
  <c r="F7732" i="11"/>
  <c r="E7733" i="11"/>
  <c r="F7733" i="11"/>
  <c r="E7734" i="11"/>
  <c r="F7734" i="11"/>
  <c r="E7735" i="11"/>
  <c r="F7735" i="11"/>
  <c r="E7736" i="11"/>
  <c r="F7736" i="11"/>
  <c r="E7737" i="11"/>
  <c r="F7737" i="11"/>
  <c r="E7738" i="11"/>
  <c r="F7738" i="11"/>
  <c r="E7739" i="11"/>
  <c r="F7739" i="11"/>
  <c r="E7740" i="11"/>
  <c r="F7740" i="11"/>
  <c r="E7741" i="11"/>
  <c r="F7741" i="11"/>
  <c r="E7742" i="11"/>
  <c r="F7742" i="11"/>
  <c r="E7743" i="11"/>
  <c r="F7743" i="11"/>
  <c r="E7744" i="11"/>
  <c r="F7744" i="11"/>
  <c r="E7745" i="11"/>
  <c r="F7745" i="11"/>
  <c r="E7746" i="11"/>
  <c r="F7746" i="11"/>
  <c r="E7747" i="11"/>
  <c r="F7747" i="11"/>
  <c r="E7748" i="11"/>
  <c r="F7748" i="11"/>
  <c r="E7749" i="11"/>
  <c r="F7749" i="11"/>
  <c r="E7750" i="11"/>
  <c r="F7750" i="11"/>
  <c r="E7751" i="11"/>
  <c r="F7751" i="11"/>
  <c r="E7752" i="11"/>
  <c r="F7752" i="11"/>
  <c r="E7753" i="11"/>
  <c r="F7753" i="11"/>
  <c r="E7754" i="11"/>
  <c r="F7754" i="11"/>
  <c r="E7755" i="11"/>
  <c r="F7755" i="11"/>
  <c r="E7756" i="11"/>
  <c r="F7756" i="11"/>
  <c r="E7757" i="11"/>
  <c r="F7757" i="11"/>
  <c r="E7758" i="11"/>
  <c r="F7758" i="11"/>
  <c r="E7759" i="11"/>
  <c r="F7759" i="11"/>
  <c r="E7760" i="11"/>
  <c r="F7760" i="11"/>
  <c r="E7761" i="11"/>
  <c r="F7761" i="11"/>
  <c r="E7762" i="11"/>
  <c r="F7762" i="11"/>
  <c r="E7763" i="11"/>
  <c r="F7763" i="11"/>
  <c r="E7764" i="11"/>
  <c r="F7764" i="11"/>
  <c r="E7765" i="11"/>
  <c r="F7765" i="11"/>
  <c r="E7766" i="11"/>
  <c r="F7766" i="11"/>
  <c r="E7767" i="11"/>
  <c r="F7767" i="11"/>
  <c r="E7768" i="11"/>
  <c r="F7768" i="11"/>
  <c r="E7769" i="11"/>
  <c r="F7769" i="11"/>
  <c r="E7770" i="11"/>
  <c r="F7770" i="11"/>
  <c r="E7771" i="11"/>
  <c r="F7771" i="11"/>
  <c r="E7772" i="11"/>
  <c r="F7772" i="11"/>
  <c r="E7773" i="11"/>
  <c r="F7773" i="11"/>
  <c r="E7774" i="11"/>
  <c r="F7774" i="11"/>
  <c r="E7775" i="11"/>
  <c r="F7775" i="11"/>
  <c r="E7776" i="11"/>
  <c r="F7776" i="11"/>
  <c r="E7777" i="11"/>
  <c r="F7777" i="11"/>
  <c r="E7778" i="11"/>
  <c r="F7778" i="11"/>
  <c r="E7779" i="11"/>
  <c r="F7779" i="11"/>
  <c r="E7780" i="11"/>
  <c r="F7780" i="11"/>
  <c r="E7781" i="11"/>
  <c r="F7781" i="11"/>
  <c r="E7782" i="11"/>
  <c r="F7782" i="11"/>
  <c r="E7783" i="11"/>
  <c r="F7783" i="11"/>
  <c r="E7784" i="11"/>
  <c r="F7784" i="11"/>
  <c r="E7785" i="11"/>
  <c r="F7785" i="11"/>
  <c r="E7786" i="11"/>
  <c r="F7786" i="11"/>
  <c r="E7787" i="11"/>
  <c r="F7787" i="11"/>
  <c r="E7788" i="11"/>
  <c r="F7788" i="11"/>
  <c r="E7789" i="11"/>
  <c r="F7789" i="11"/>
  <c r="E7790" i="11"/>
  <c r="F7790" i="11"/>
  <c r="E7791" i="11"/>
  <c r="F7791" i="11"/>
  <c r="E7792" i="11"/>
  <c r="F7792" i="11"/>
  <c r="E7793" i="11"/>
  <c r="F7793" i="11"/>
  <c r="E7794" i="11"/>
  <c r="F7794" i="11"/>
  <c r="E7795" i="11"/>
  <c r="F7795" i="11"/>
  <c r="E7796" i="11"/>
  <c r="F7796" i="11"/>
  <c r="E7797" i="11"/>
  <c r="F7797" i="11"/>
  <c r="E7798" i="11"/>
  <c r="F7798" i="11"/>
  <c r="E7799" i="11"/>
  <c r="F7799" i="11"/>
  <c r="E7800" i="11"/>
  <c r="F7800" i="11"/>
  <c r="E7801" i="11"/>
  <c r="F7801" i="11"/>
  <c r="E7802" i="11"/>
  <c r="F7802" i="11"/>
  <c r="E7803" i="11"/>
  <c r="F7803" i="11"/>
  <c r="E7804" i="11"/>
  <c r="F7804" i="11"/>
  <c r="E7805" i="11"/>
  <c r="F7805" i="11"/>
  <c r="E7806" i="11"/>
  <c r="F7806" i="11"/>
  <c r="E7807" i="11"/>
  <c r="F7807" i="11"/>
  <c r="E7808" i="11"/>
  <c r="F7808" i="11"/>
  <c r="E7809" i="11"/>
  <c r="F7809" i="11"/>
  <c r="E7810" i="11"/>
  <c r="F7810" i="11"/>
  <c r="E7811" i="11"/>
  <c r="F7811" i="11"/>
  <c r="E7812" i="11"/>
  <c r="F7812" i="11"/>
  <c r="E7813" i="11"/>
  <c r="F7813" i="11"/>
  <c r="E7814" i="11"/>
  <c r="F7814" i="11"/>
  <c r="E7815" i="11"/>
  <c r="F7815" i="11"/>
  <c r="E7816" i="11"/>
  <c r="F7816" i="11"/>
  <c r="E7817" i="11"/>
  <c r="F7817" i="11"/>
  <c r="E7818" i="11"/>
  <c r="F7818" i="11"/>
  <c r="E7819" i="11"/>
  <c r="F7819" i="11"/>
  <c r="E7820" i="11"/>
  <c r="F7820" i="11"/>
  <c r="E7821" i="11"/>
  <c r="F7821" i="11"/>
  <c r="E7822" i="11"/>
  <c r="F7822" i="11"/>
  <c r="E7823" i="11"/>
  <c r="F7823" i="11"/>
  <c r="E7824" i="11"/>
  <c r="F7824" i="11"/>
  <c r="E7825" i="11"/>
  <c r="F7825" i="11"/>
  <c r="E7826" i="11"/>
  <c r="F7826" i="11"/>
  <c r="E7827" i="11"/>
  <c r="F7827" i="11"/>
  <c r="E7828" i="11"/>
  <c r="F7828" i="11"/>
  <c r="E7829" i="11"/>
  <c r="F7829" i="11"/>
  <c r="E7830" i="11"/>
  <c r="F7830" i="11"/>
  <c r="E7831" i="11"/>
  <c r="F7831" i="11"/>
  <c r="E7832" i="11"/>
  <c r="F7832" i="11"/>
  <c r="E7833" i="11"/>
  <c r="F7833" i="11"/>
  <c r="E7834" i="11"/>
  <c r="F7834" i="11"/>
  <c r="E7835" i="11"/>
  <c r="F7835" i="11"/>
  <c r="E7836" i="11"/>
  <c r="F7836" i="11"/>
  <c r="E7837" i="11"/>
  <c r="F7837" i="11"/>
  <c r="E7838" i="11"/>
  <c r="F7838" i="11"/>
  <c r="E7839" i="11"/>
  <c r="F7839" i="11"/>
  <c r="E7840" i="11"/>
  <c r="F7840" i="11"/>
  <c r="E7841" i="11"/>
  <c r="F7841" i="11"/>
  <c r="E7842" i="11"/>
  <c r="F7842" i="11"/>
  <c r="E7843" i="11"/>
  <c r="F7843" i="11"/>
  <c r="E7844" i="11"/>
  <c r="F7844" i="11"/>
  <c r="E7845" i="11"/>
  <c r="F7845" i="11"/>
  <c r="E7846" i="11"/>
  <c r="F7846" i="11"/>
  <c r="E7847" i="11"/>
  <c r="F7847" i="11"/>
  <c r="E7848" i="11"/>
  <c r="F7848" i="11"/>
  <c r="E7849" i="11"/>
  <c r="F7849" i="11"/>
  <c r="E7850" i="11"/>
  <c r="F7850" i="11"/>
  <c r="E7851" i="11"/>
  <c r="F7851" i="11"/>
  <c r="E7852" i="11"/>
  <c r="F7852" i="11"/>
  <c r="E7853" i="11"/>
  <c r="F7853" i="11"/>
  <c r="E7854" i="11"/>
  <c r="F7854" i="11"/>
  <c r="E7855" i="11"/>
  <c r="F7855" i="11"/>
  <c r="E7856" i="11"/>
  <c r="F7856" i="11"/>
  <c r="E7857" i="11"/>
  <c r="F7857" i="11"/>
  <c r="E7858" i="11"/>
  <c r="F7858" i="11"/>
  <c r="E7859" i="11"/>
  <c r="F7859" i="11"/>
  <c r="E7860" i="11"/>
  <c r="F7860" i="11"/>
  <c r="E7861" i="11"/>
  <c r="F7861" i="11"/>
  <c r="E7862" i="11"/>
  <c r="F7862" i="11"/>
  <c r="E7863" i="11"/>
  <c r="F7863" i="11"/>
  <c r="E7864" i="11"/>
  <c r="F7864" i="11"/>
  <c r="E7865" i="11"/>
  <c r="F7865" i="11"/>
  <c r="E7866" i="11"/>
  <c r="F7866" i="11"/>
  <c r="E7867" i="11"/>
  <c r="F7867" i="11"/>
  <c r="E7868" i="11"/>
  <c r="F7868" i="11"/>
  <c r="E7869" i="11"/>
  <c r="F7869" i="11"/>
  <c r="E7870" i="11"/>
  <c r="F7870" i="11"/>
  <c r="E7871" i="11"/>
  <c r="F7871" i="11"/>
  <c r="E7872" i="11"/>
  <c r="F7872" i="11"/>
  <c r="E7873" i="11"/>
  <c r="F7873" i="11"/>
  <c r="E7874" i="11"/>
  <c r="F7874" i="11"/>
  <c r="E7875" i="11"/>
  <c r="F7875" i="11"/>
  <c r="E7876" i="11"/>
  <c r="F7876" i="11"/>
  <c r="E7877" i="11"/>
  <c r="F7877" i="11"/>
  <c r="E7878" i="11"/>
  <c r="F7878" i="11"/>
  <c r="E7879" i="11"/>
  <c r="F7879" i="11"/>
  <c r="E7880" i="11"/>
  <c r="F7880" i="11"/>
  <c r="E7881" i="11"/>
  <c r="F7881" i="11"/>
  <c r="E7882" i="11"/>
  <c r="F7882" i="11"/>
  <c r="E7883" i="11"/>
  <c r="F7883" i="11"/>
  <c r="E7884" i="11"/>
  <c r="F7884" i="11"/>
  <c r="E7885" i="11"/>
  <c r="F7885" i="11"/>
  <c r="E7886" i="11"/>
  <c r="F7886" i="11"/>
  <c r="E7887" i="11"/>
  <c r="F7887" i="11"/>
  <c r="E7888" i="11"/>
  <c r="F7888" i="11"/>
  <c r="E7889" i="11"/>
  <c r="F7889" i="11"/>
  <c r="E7890" i="11"/>
  <c r="F7890" i="11"/>
  <c r="E7891" i="11"/>
  <c r="F7891" i="11"/>
  <c r="E7892" i="11"/>
  <c r="F7892" i="11"/>
  <c r="E7893" i="11"/>
  <c r="F7893" i="11"/>
  <c r="E7894" i="11"/>
  <c r="F7894" i="11"/>
  <c r="E7895" i="11"/>
  <c r="F7895" i="11"/>
  <c r="E7896" i="11"/>
  <c r="F7896" i="11"/>
  <c r="E7897" i="11"/>
  <c r="F7897" i="11"/>
  <c r="E7898" i="11"/>
  <c r="F7898" i="11"/>
  <c r="E7899" i="11"/>
  <c r="F7899" i="11"/>
  <c r="E7900" i="11"/>
  <c r="F7900" i="11"/>
  <c r="E7901" i="11"/>
  <c r="F7901" i="11"/>
  <c r="E7902" i="11"/>
  <c r="F7902" i="11"/>
  <c r="E7903" i="11"/>
  <c r="F7903" i="11"/>
  <c r="E7904" i="11"/>
  <c r="F7904" i="11"/>
  <c r="E7905" i="11"/>
  <c r="F7905" i="11"/>
  <c r="E7906" i="11"/>
  <c r="F7906" i="11"/>
  <c r="E7907" i="11"/>
  <c r="F7907" i="11"/>
  <c r="E7908" i="11"/>
  <c r="F7908" i="11"/>
  <c r="E7909" i="11"/>
  <c r="F7909" i="11"/>
  <c r="E7910" i="11"/>
  <c r="F7910" i="11"/>
  <c r="E7911" i="11"/>
  <c r="F7911" i="11"/>
  <c r="E7912" i="11"/>
  <c r="F7912" i="11"/>
  <c r="E7913" i="11"/>
  <c r="F7913" i="11"/>
  <c r="E7914" i="11"/>
  <c r="F7914" i="11"/>
  <c r="E7915" i="11"/>
  <c r="F7915" i="11"/>
  <c r="E7916" i="11"/>
  <c r="F7916" i="11"/>
  <c r="E7917" i="11"/>
  <c r="F7917" i="11"/>
  <c r="E7918" i="11"/>
  <c r="F7918" i="11"/>
  <c r="E7919" i="11"/>
  <c r="F7919" i="11"/>
  <c r="E7920" i="11"/>
  <c r="F7920" i="11"/>
  <c r="E7921" i="11"/>
  <c r="F7921" i="11"/>
  <c r="E7922" i="11"/>
  <c r="F7922" i="11"/>
  <c r="E7923" i="11"/>
  <c r="F7923" i="11"/>
  <c r="E7924" i="11"/>
  <c r="F7924" i="11"/>
  <c r="E7925" i="11"/>
  <c r="F7925" i="11"/>
  <c r="E7926" i="11"/>
  <c r="F7926" i="11"/>
  <c r="E7927" i="11"/>
  <c r="F7927" i="11"/>
  <c r="E7928" i="11"/>
  <c r="F7928" i="11"/>
  <c r="E7929" i="11"/>
  <c r="F7929" i="11"/>
  <c r="E7930" i="11"/>
  <c r="F7930" i="11"/>
  <c r="E7931" i="11"/>
  <c r="F7931" i="11"/>
  <c r="E7932" i="11"/>
  <c r="F7932" i="11"/>
  <c r="E7933" i="11"/>
  <c r="F7933" i="11"/>
  <c r="E7934" i="11"/>
  <c r="F7934" i="11"/>
  <c r="E7935" i="11"/>
  <c r="F7935" i="11"/>
  <c r="E7936" i="11"/>
  <c r="F7936" i="11"/>
  <c r="E7937" i="11"/>
  <c r="F7937" i="11"/>
  <c r="E7938" i="11"/>
  <c r="F7938" i="11"/>
  <c r="E7939" i="11"/>
  <c r="F7939" i="11"/>
  <c r="E7940" i="11"/>
  <c r="F7940" i="11"/>
  <c r="E7941" i="11"/>
  <c r="F7941" i="11"/>
  <c r="E7942" i="11"/>
  <c r="F7942" i="11"/>
  <c r="E7943" i="11"/>
  <c r="F7943" i="11"/>
  <c r="E7944" i="11"/>
  <c r="F7944" i="11"/>
  <c r="E7945" i="11"/>
  <c r="F7945" i="11"/>
  <c r="E7946" i="11"/>
  <c r="F7946" i="11"/>
  <c r="E7947" i="11"/>
  <c r="F7947" i="11"/>
  <c r="E7948" i="11"/>
  <c r="F7948" i="11"/>
  <c r="E7949" i="11"/>
  <c r="F7949" i="11"/>
  <c r="E7950" i="11"/>
  <c r="F7950" i="11"/>
  <c r="E7951" i="11"/>
  <c r="F7951" i="11"/>
  <c r="E7952" i="11"/>
  <c r="F7952" i="11"/>
  <c r="E7953" i="11"/>
  <c r="F7953" i="11"/>
  <c r="E7954" i="11"/>
  <c r="F7954" i="11"/>
  <c r="E7955" i="11"/>
  <c r="F7955" i="11"/>
  <c r="E7956" i="11"/>
  <c r="F7956" i="11"/>
  <c r="E7957" i="11"/>
  <c r="F7957" i="11"/>
  <c r="E7958" i="11"/>
  <c r="F7958" i="11"/>
  <c r="E7959" i="11"/>
  <c r="F7959" i="11"/>
  <c r="E7960" i="11"/>
  <c r="F7960" i="11"/>
  <c r="E7961" i="11"/>
  <c r="F7961" i="11"/>
  <c r="E7962" i="11"/>
  <c r="F7962" i="11"/>
  <c r="E7963" i="11"/>
  <c r="F7963" i="11"/>
  <c r="E7964" i="11"/>
  <c r="F7964" i="11"/>
  <c r="E7965" i="11"/>
  <c r="F7965" i="11"/>
  <c r="E7966" i="11"/>
  <c r="F7966" i="11"/>
  <c r="E7967" i="11"/>
  <c r="F7967" i="11"/>
  <c r="E7968" i="11"/>
  <c r="F7968" i="11"/>
  <c r="E7969" i="11"/>
  <c r="F7969" i="11"/>
  <c r="E7970" i="11"/>
  <c r="F7970" i="11"/>
  <c r="E7971" i="11"/>
  <c r="F7971" i="11"/>
  <c r="E7972" i="11"/>
  <c r="F7972" i="11"/>
  <c r="E7973" i="11"/>
  <c r="F7973" i="11"/>
  <c r="E7974" i="11"/>
  <c r="F7974" i="11"/>
  <c r="E7975" i="11"/>
  <c r="F7975" i="11"/>
  <c r="E7976" i="11"/>
  <c r="F7976" i="11"/>
  <c r="E7977" i="11"/>
  <c r="F7977" i="11"/>
  <c r="E7978" i="11"/>
  <c r="F7978" i="11"/>
  <c r="E7979" i="11"/>
  <c r="F7979" i="11"/>
  <c r="E7980" i="11"/>
  <c r="F7980" i="11"/>
  <c r="E7981" i="11"/>
  <c r="F7981" i="11"/>
  <c r="E7982" i="11"/>
  <c r="F7982" i="11"/>
  <c r="E7983" i="11"/>
  <c r="F7983" i="11"/>
  <c r="E7984" i="11"/>
  <c r="F7984" i="11"/>
  <c r="E7985" i="11"/>
  <c r="F7985" i="11"/>
  <c r="E7986" i="11"/>
  <c r="F7986" i="11"/>
  <c r="E7987" i="11"/>
  <c r="F7987" i="11"/>
  <c r="E7988" i="11"/>
  <c r="F7988" i="11"/>
  <c r="E7989" i="11"/>
  <c r="F7989" i="11"/>
  <c r="E7990" i="11"/>
  <c r="F7990" i="11"/>
  <c r="E7991" i="11"/>
  <c r="F7991" i="11"/>
  <c r="E7992" i="11"/>
  <c r="F7992" i="11"/>
  <c r="E7993" i="11"/>
  <c r="F7993" i="11"/>
  <c r="E7994" i="11"/>
  <c r="F7994" i="11"/>
  <c r="E7995" i="11"/>
  <c r="F7995" i="11"/>
  <c r="E7996" i="11"/>
  <c r="F7996" i="11"/>
  <c r="E7997" i="11"/>
  <c r="F7997" i="11"/>
  <c r="E7998" i="11"/>
  <c r="F7998" i="11"/>
  <c r="E7999" i="11"/>
  <c r="F7999" i="11"/>
  <c r="E8000" i="11"/>
  <c r="F8000" i="11"/>
  <c r="E8001" i="11"/>
  <c r="F8001" i="11"/>
  <c r="E8002" i="11"/>
  <c r="F8002" i="11"/>
  <c r="E8003" i="11"/>
  <c r="F8003" i="11"/>
  <c r="E8004" i="11"/>
  <c r="F8004" i="11"/>
  <c r="E8005" i="11"/>
  <c r="F8005" i="11"/>
  <c r="E8006" i="11"/>
  <c r="F8006" i="11"/>
  <c r="E8007" i="11"/>
  <c r="F8007" i="11"/>
  <c r="E8008" i="11"/>
  <c r="F8008" i="11"/>
  <c r="E8009" i="11"/>
  <c r="F8009" i="11"/>
  <c r="E8010" i="11"/>
  <c r="F8010" i="11"/>
  <c r="E8011" i="11"/>
  <c r="F8011" i="11"/>
  <c r="E8012" i="11"/>
  <c r="F8012" i="11"/>
  <c r="E8013" i="11"/>
  <c r="F8013" i="11"/>
  <c r="E8014" i="11"/>
  <c r="F8014" i="11"/>
  <c r="E8015" i="11"/>
  <c r="F8015" i="11"/>
  <c r="E8016" i="11"/>
  <c r="F8016" i="11"/>
  <c r="E8017" i="11"/>
  <c r="F8017" i="11"/>
  <c r="E8018" i="11"/>
  <c r="F8018" i="11"/>
  <c r="E8019" i="11"/>
  <c r="F8019" i="11"/>
  <c r="E8020" i="11"/>
  <c r="F8020" i="11"/>
  <c r="E8021" i="11"/>
  <c r="F8021" i="11"/>
  <c r="E8022" i="11"/>
  <c r="F8022" i="11"/>
  <c r="E8023" i="11"/>
  <c r="F8023" i="11"/>
  <c r="E8024" i="11"/>
  <c r="F8024" i="11"/>
  <c r="E8025" i="11"/>
  <c r="F8025" i="11"/>
  <c r="E8026" i="11"/>
  <c r="F8026" i="11"/>
  <c r="E8027" i="11"/>
  <c r="F8027" i="11"/>
  <c r="E8028" i="11"/>
  <c r="F8028" i="11"/>
  <c r="E8029" i="11"/>
  <c r="F8029" i="11"/>
  <c r="E8030" i="11"/>
  <c r="F8030" i="11"/>
  <c r="E8031" i="11"/>
  <c r="F8031" i="11"/>
  <c r="E8032" i="11"/>
  <c r="F8032" i="11"/>
  <c r="E8033" i="11"/>
  <c r="F8033" i="11"/>
  <c r="E8034" i="11"/>
  <c r="F8034" i="11"/>
  <c r="E8035" i="11"/>
  <c r="F8035" i="11"/>
  <c r="E8036" i="11"/>
  <c r="F8036" i="11"/>
  <c r="E8037" i="11"/>
  <c r="F8037" i="11"/>
  <c r="E8038" i="11"/>
  <c r="F8038" i="11"/>
  <c r="E8039" i="11"/>
  <c r="F8039" i="11"/>
  <c r="E8040" i="11"/>
  <c r="F8040" i="11"/>
  <c r="E8041" i="11"/>
  <c r="F8041" i="11"/>
  <c r="E8042" i="11"/>
  <c r="F8042" i="11"/>
  <c r="E8043" i="11"/>
  <c r="F8043" i="11"/>
  <c r="E8044" i="11"/>
  <c r="F8044" i="11"/>
  <c r="E8045" i="11"/>
  <c r="F8045" i="11"/>
  <c r="E8046" i="11"/>
  <c r="F8046" i="11"/>
  <c r="E8047" i="11"/>
  <c r="F8047" i="11"/>
  <c r="E8048" i="11"/>
  <c r="F8048" i="11"/>
  <c r="E8049" i="11"/>
  <c r="F8049" i="11"/>
  <c r="E8050" i="11"/>
  <c r="F8050" i="11"/>
  <c r="E8051" i="11"/>
  <c r="F8051" i="11"/>
  <c r="E8052" i="11"/>
  <c r="F8052" i="11"/>
  <c r="E8053" i="11"/>
  <c r="F8053" i="11"/>
  <c r="E8054" i="11"/>
  <c r="F8054" i="11"/>
  <c r="E8055" i="11"/>
  <c r="F8055" i="11"/>
  <c r="E8056" i="11"/>
  <c r="F8056" i="11"/>
  <c r="E8057" i="11"/>
  <c r="F8057" i="11"/>
  <c r="E8058" i="11"/>
  <c r="F8058" i="11"/>
  <c r="E8059" i="11"/>
  <c r="F8059" i="11"/>
  <c r="E8060" i="11"/>
  <c r="F8060" i="11"/>
  <c r="E8061" i="11"/>
  <c r="F8061" i="11"/>
  <c r="E8062" i="11"/>
  <c r="F8062" i="11"/>
  <c r="E8063" i="11"/>
  <c r="F8063" i="11"/>
  <c r="E8064" i="11"/>
  <c r="F8064" i="11"/>
  <c r="E8065" i="11"/>
  <c r="F8065" i="11"/>
  <c r="E8066" i="11"/>
  <c r="F8066" i="11"/>
  <c r="E8067" i="11"/>
  <c r="F8067" i="11"/>
  <c r="E8068" i="11"/>
  <c r="F8068" i="11"/>
  <c r="E8069" i="11"/>
  <c r="F8069" i="11"/>
  <c r="E8070" i="11"/>
  <c r="F8070" i="11"/>
  <c r="E8071" i="11"/>
  <c r="F8071" i="11"/>
  <c r="E8072" i="11"/>
  <c r="F8072" i="11"/>
  <c r="E8073" i="11"/>
  <c r="F8073" i="11"/>
  <c r="E8074" i="11"/>
  <c r="F8074" i="11"/>
  <c r="E8075" i="11"/>
  <c r="F8075" i="11"/>
  <c r="E8076" i="11"/>
  <c r="F8076" i="11"/>
  <c r="E8077" i="11"/>
  <c r="F8077" i="11"/>
  <c r="E8078" i="11"/>
  <c r="F8078" i="11"/>
  <c r="E8079" i="11"/>
  <c r="F8079" i="11"/>
  <c r="E8080" i="11"/>
  <c r="F8080" i="11"/>
  <c r="E8081" i="11"/>
  <c r="F8081" i="11"/>
  <c r="E8082" i="11"/>
  <c r="F8082" i="11"/>
  <c r="E8083" i="11"/>
  <c r="F8083" i="11"/>
  <c r="E8084" i="11"/>
  <c r="F8084" i="11"/>
  <c r="E8085" i="11"/>
  <c r="F8085" i="11"/>
  <c r="E8086" i="11"/>
  <c r="F8086" i="11"/>
  <c r="E8087" i="11"/>
  <c r="F8087" i="11"/>
  <c r="E8088" i="11"/>
  <c r="F8088" i="11"/>
  <c r="E8089" i="11"/>
  <c r="F8089" i="11"/>
  <c r="E8090" i="11"/>
  <c r="F8090" i="11"/>
  <c r="E8091" i="11"/>
  <c r="F8091" i="11"/>
  <c r="E8092" i="11"/>
  <c r="F8092" i="11"/>
  <c r="E8093" i="11"/>
  <c r="F8093" i="11"/>
  <c r="E8094" i="11"/>
  <c r="F8094" i="11"/>
  <c r="E8095" i="11"/>
  <c r="F8095" i="11"/>
  <c r="E8096" i="11"/>
  <c r="F8096" i="11"/>
  <c r="E8097" i="11"/>
  <c r="F8097" i="11"/>
  <c r="E8098" i="11"/>
  <c r="F8098" i="11"/>
  <c r="E8099" i="11"/>
  <c r="F8099" i="11"/>
  <c r="E8100" i="11"/>
  <c r="F8100" i="11"/>
  <c r="E8101" i="11"/>
  <c r="F8101" i="11"/>
  <c r="E8102" i="11"/>
  <c r="F8102" i="11"/>
  <c r="E8103" i="11"/>
  <c r="F8103" i="11"/>
  <c r="E8104" i="11"/>
  <c r="F8104" i="11"/>
  <c r="E8105" i="11"/>
  <c r="F8105" i="11"/>
  <c r="E8106" i="11"/>
  <c r="F8106" i="11"/>
  <c r="E8107" i="11"/>
  <c r="F8107" i="11"/>
  <c r="E8108" i="11"/>
  <c r="F8108" i="11"/>
  <c r="E8109" i="11"/>
  <c r="F8109" i="11"/>
  <c r="E8110" i="11"/>
  <c r="F8110" i="11"/>
  <c r="E8111" i="11"/>
  <c r="F8111" i="11"/>
  <c r="E8112" i="11"/>
  <c r="F8112" i="11"/>
  <c r="E8113" i="11"/>
  <c r="F8113" i="11"/>
  <c r="E8114" i="11"/>
  <c r="F8114" i="11"/>
  <c r="E8115" i="11"/>
  <c r="F8115" i="11"/>
  <c r="E8116" i="11"/>
  <c r="F8116" i="11"/>
  <c r="E8117" i="11"/>
  <c r="F8117" i="11"/>
  <c r="E8118" i="11"/>
  <c r="F8118" i="11"/>
  <c r="E8119" i="11"/>
  <c r="F8119" i="11"/>
  <c r="E8120" i="11"/>
  <c r="F8120" i="11"/>
  <c r="E8121" i="11"/>
  <c r="F8121" i="11"/>
  <c r="E8122" i="11"/>
  <c r="F8122" i="11"/>
  <c r="E8123" i="11"/>
  <c r="F8123" i="11"/>
  <c r="E8124" i="11"/>
  <c r="F8124" i="11"/>
  <c r="E8125" i="11"/>
  <c r="F8125" i="11"/>
  <c r="E8126" i="11"/>
  <c r="F8126" i="11"/>
  <c r="E8127" i="11"/>
  <c r="F8127" i="11"/>
  <c r="E8128" i="11"/>
  <c r="F8128" i="11"/>
  <c r="E8129" i="11"/>
  <c r="F8129" i="11"/>
  <c r="E8130" i="11"/>
  <c r="F8130" i="11"/>
  <c r="E8131" i="11"/>
  <c r="F8131" i="11"/>
  <c r="E8132" i="11"/>
  <c r="F8132" i="11"/>
  <c r="E8133" i="11"/>
  <c r="F8133" i="11"/>
  <c r="E8134" i="11"/>
  <c r="F8134" i="11"/>
  <c r="E8135" i="11"/>
  <c r="F8135" i="11"/>
  <c r="E8136" i="11"/>
  <c r="F8136" i="11"/>
  <c r="E8137" i="11"/>
  <c r="F8137" i="11"/>
  <c r="E8138" i="11"/>
  <c r="F8138" i="11"/>
  <c r="E8139" i="11"/>
  <c r="F8139" i="11"/>
  <c r="E8140" i="11"/>
  <c r="F8140" i="11"/>
  <c r="E8141" i="11"/>
  <c r="F8141" i="11"/>
  <c r="E8142" i="11"/>
  <c r="F8142" i="11"/>
  <c r="E8143" i="11"/>
  <c r="F8143" i="11"/>
  <c r="E8144" i="11"/>
  <c r="F8144" i="11"/>
  <c r="E8145" i="11"/>
  <c r="F8145" i="11"/>
  <c r="E8146" i="11"/>
  <c r="F8146" i="11"/>
  <c r="E8147" i="11"/>
  <c r="F8147" i="11"/>
  <c r="E8148" i="11"/>
  <c r="F8148" i="11"/>
  <c r="E8149" i="11"/>
  <c r="F8149" i="11"/>
  <c r="E8150" i="11"/>
  <c r="F8150" i="11"/>
  <c r="E8151" i="11"/>
  <c r="F8151" i="11"/>
  <c r="E8152" i="11"/>
  <c r="F8152" i="11"/>
  <c r="E8153" i="11"/>
  <c r="F8153" i="11"/>
  <c r="E8154" i="11"/>
  <c r="F8154" i="11"/>
  <c r="E8155" i="11"/>
  <c r="F8155" i="11"/>
  <c r="E8156" i="11"/>
  <c r="F8156" i="11"/>
  <c r="E8157" i="11"/>
  <c r="F8157" i="11"/>
  <c r="E8158" i="11"/>
  <c r="F8158" i="11"/>
  <c r="E8159" i="11"/>
  <c r="F8159" i="11"/>
  <c r="E8160" i="11"/>
  <c r="F8160" i="11"/>
  <c r="E8161" i="11"/>
  <c r="F8161" i="11"/>
  <c r="E8162" i="11"/>
  <c r="F8162" i="11"/>
  <c r="E8163" i="11"/>
  <c r="F8163" i="11"/>
  <c r="E8164" i="11"/>
  <c r="F8164" i="11"/>
  <c r="E8165" i="11"/>
  <c r="F8165" i="11"/>
  <c r="E8166" i="11"/>
  <c r="F8166" i="11"/>
  <c r="E8167" i="11"/>
  <c r="F8167" i="11"/>
  <c r="E8168" i="11"/>
  <c r="F8168" i="11"/>
  <c r="E8169" i="11"/>
  <c r="F8169" i="11"/>
  <c r="E8170" i="11"/>
  <c r="F8170" i="11"/>
  <c r="E8171" i="11"/>
  <c r="F8171" i="11"/>
  <c r="E8172" i="11"/>
  <c r="F8172" i="11"/>
  <c r="E8173" i="11"/>
  <c r="F8173" i="11"/>
  <c r="E8174" i="11"/>
  <c r="F8174" i="11"/>
  <c r="E8175" i="11"/>
  <c r="F8175" i="11"/>
  <c r="E8176" i="11"/>
  <c r="F8176" i="11"/>
  <c r="E8177" i="11"/>
  <c r="F8177" i="11"/>
  <c r="E8178" i="11"/>
  <c r="F8178" i="11"/>
  <c r="E8179" i="11"/>
  <c r="F8179" i="11"/>
  <c r="E8180" i="11"/>
  <c r="F8180" i="11"/>
  <c r="E8181" i="11"/>
  <c r="F8181" i="11"/>
  <c r="E8182" i="11"/>
  <c r="F8182" i="11"/>
  <c r="E8183" i="11"/>
  <c r="F8183" i="11"/>
  <c r="E8184" i="11"/>
  <c r="F8184" i="11"/>
  <c r="E8185" i="11"/>
  <c r="F8185" i="11"/>
  <c r="E8186" i="11"/>
  <c r="F8186" i="11"/>
  <c r="E8187" i="11"/>
  <c r="F8187" i="11"/>
  <c r="E8188" i="11"/>
  <c r="F8188" i="11"/>
  <c r="E8189" i="11"/>
  <c r="F8189" i="11"/>
  <c r="E8190" i="11"/>
  <c r="F8190" i="11"/>
  <c r="E8191" i="11"/>
  <c r="F8191" i="11"/>
  <c r="E8192" i="11"/>
  <c r="F8192" i="11"/>
  <c r="E8193" i="11"/>
  <c r="F8193" i="11"/>
  <c r="E8194" i="11"/>
  <c r="F8194" i="11"/>
  <c r="E8195" i="11"/>
  <c r="F8195" i="11"/>
  <c r="E8196" i="11"/>
  <c r="F8196" i="11"/>
  <c r="E8197" i="11"/>
  <c r="F8197" i="11"/>
  <c r="E8198" i="11"/>
  <c r="F8198" i="11"/>
  <c r="E8199" i="11"/>
  <c r="F8199" i="11"/>
  <c r="E8200" i="11"/>
  <c r="F8200" i="11"/>
  <c r="E8201" i="11"/>
  <c r="F8201" i="11"/>
  <c r="E8202" i="11"/>
  <c r="F8202" i="11"/>
  <c r="E8203" i="11"/>
  <c r="F8203" i="11"/>
  <c r="E8204" i="11"/>
  <c r="F8204" i="11"/>
  <c r="E8205" i="11"/>
  <c r="F8205" i="11"/>
  <c r="E8206" i="11"/>
  <c r="F8206" i="11"/>
  <c r="E8207" i="11"/>
  <c r="F8207" i="11"/>
  <c r="E8208" i="11"/>
  <c r="F8208" i="11"/>
  <c r="E8209" i="11"/>
  <c r="F8209" i="11"/>
  <c r="E8210" i="11"/>
  <c r="F8210" i="11"/>
  <c r="E8211" i="11"/>
  <c r="F8211" i="11"/>
  <c r="E8212" i="11"/>
  <c r="F8212" i="11"/>
  <c r="E8213" i="11"/>
  <c r="F8213" i="11"/>
  <c r="E8214" i="11"/>
  <c r="F8214" i="11"/>
  <c r="E8215" i="11"/>
  <c r="F8215" i="11"/>
  <c r="E8216" i="11"/>
  <c r="F8216" i="11"/>
  <c r="E8217" i="11"/>
  <c r="F8217" i="11"/>
  <c r="E8218" i="11"/>
  <c r="F8218" i="11"/>
  <c r="E8219" i="11"/>
  <c r="F8219" i="11"/>
  <c r="E8220" i="11"/>
  <c r="F8220" i="11"/>
  <c r="E8221" i="11"/>
  <c r="F8221" i="11"/>
  <c r="E8222" i="11"/>
  <c r="F8222" i="11"/>
  <c r="E8223" i="11"/>
  <c r="F8223" i="11"/>
  <c r="E8224" i="11"/>
  <c r="F8224" i="11"/>
  <c r="E8225" i="11"/>
  <c r="F8225" i="11"/>
  <c r="E8226" i="11"/>
  <c r="F8226" i="11"/>
  <c r="E8227" i="11"/>
  <c r="F8227" i="11"/>
  <c r="E8228" i="11"/>
  <c r="F8228" i="11"/>
  <c r="E8229" i="11"/>
  <c r="F8229" i="11"/>
  <c r="E8230" i="11"/>
  <c r="F8230" i="11"/>
  <c r="E8231" i="11"/>
  <c r="F8231" i="11"/>
  <c r="E8232" i="11"/>
  <c r="F8232" i="11"/>
  <c r="E8233" i="11"/>
  <c r="F8233" i="11"/>
  <c r="E8234" i="11"/>
  <c r="F8234" i="11"/>
  <c r="E8235" i="11"/>
  <c r="F8235" i="11"/>
  <c r="E8236" i="11"/>
  <c r="F8236" i="11"/>
  <c r="E8237" i="11"/>
  <c r="F8237" i="11"/>
  <c r="E8238" i="11"/>
  <c r="F8238" i="11"/>
  <c r="E8239" i="11"/>
  <c r="F8239" i="11"/>
  <c r="E8240" i="11"/>
  <c r="F8240" i="11"/>
  <c r="E8241" i="11"/>
  <c r="F8241" i="11"/>
  <c r="E8242" i="11"/>
  <c r="F8242" i="11"/>
  <c r="E8243" i="11"/>
  <c r="F8243" i="11"/>
  <c r="E8244" i="11"/>
  <c r="F8244" i="11"/>
  <c r="E8245" i="11"/>
  <c r="F8245" i="11"/>
  <c r="E8246" i="11"/>
  <c r="F8246" i="11"/>
  <c r="E8247" i="11"/>
  <c r="F8247" i="11"/>
  <c r="E8248" i="11"/>
  <c r="F8248" i="11"/>
  <c r="E8249" i="11"/>
  <c r="F8249" i="11"/>
  <c r="E8250" i="11"/>
  <c r="F8250" i="11"/>
  <c r="E8251" i="11"/>
  <c r="F8251" i="11"/>
  <c r="E8252" i="11"/>
  <c r="F8252" i="11"/>
  <c r="E8253" i="11"/>
  <c r="F8253" i="11"/>
  <c r="E8254" i="11"/>
  <c r="F8254" i="11"/>
  <c r="E8255" i="11"/>
  <c r="F8255" i="11"/>
  <c r="E8256" i="11"/>
  <c r="F8256" i="11"/>
  <c r="E8257" i="11"/>
  <c r="F8257" i="11"/>
  <c r="E8258" i="11"/>
  <c r="F8258" i="11"/>
  <c r="E8259" i="11"/>
  <c r="F8259" i="11"/>
  <c r="E8260" i="11"/>
  <c r="F8260" i="11"/>
  <c r="E8261" i="11"/>
  <c r="F8261" i="11"/>
  <c r="E8262" i="11"/>
  <c r="F8262" i="11"/>
  <c r="E8263" i="11"/>
  <c r="F8263" i="11"/>
  <c r="E8264" i="11"/>
  <c r="F8264" i="11"/>
  <c r="E8265" i="11"/>
  <c r="F8265" i="11"/>
  <c r="E8266" i="11"/>
  <c r="F8266" i="11"/>
  <c r="E8267" i="11"/>
  <c r="F8267" i="11"/>
  <c r="E8268" i="11"/>
  <c r="F8268" i="11"/>
  <c r="E8269" i="11"/>
  <c r="F8269" i="11"/>
  <c r="E8270" i="11"/>
  <c r="F8270" i="11"/>
  <c r="E8271" i="11"/>
  <c r="F8271" i="11"/>
  <c r="E8272" i="11"/>
  <c r="F8272" i="11"/>
  <c r="E8273" i="11"/>
  <c r="F8273" i="11"/>
  <c r="E8274" i="11"/>
  <c r="F8274" i="11"/>
  <c r="E8275" i="11"/>
  <c r="F8275" i="11"/>
  <c r="E8276" i="11"/>
  <c r="F8276" i="11"/>
  <c r="E8277" i="11"/>
  <c r="F8277" i="11"/>
  <c r="E8278" i="11"/>
  <c r="F8278" i="11"/>
  <c r="E8279" i="11"/>
  <c r="F8279" i="11"/>
  <c r="E8280" i="11"/>
  <c r="F8280" i="11"/>
  <c r="E8281" i="11"/>
  <c r="F8281" i="11"/>
  <c r="E8282" i="11"/>
  <c r="F8282" i="11"/>
  <c r="E8283" i="11"/>
  <c r="F8283" i="11"/>
  <c r="E8284" i="11"/>
  <c r="F8284" i="11"/>
  <c r="E8285" i="11"/>
  <c r="F8285" i="11"/>
  <c r="E8286" i="11"/>
  <c r="F8286" i="11"/>
  <c r="E8287" i="11"/>
  <c r="F8287" i="11"/>
  <c r="E8288" i="11"/>
  <c r="F8288" i="11"/>
  <c r="E8289" i="11"/>
  <c r="F8289" i="11"/>
  <c r="E8290" i="11"/>
  <c r="F8290" i="11"/>
  <c r="E8291" i="11"/>
  <c r="F8291" i="11"/>
  <c r="E8292" i="11"/>
  <c r="F8292" i="11"/>
  <c r="E8293" i="11"/>
  <c r="F8293" i="11"/>
  <c r="E8294" i="11"/>
  <c r="F8294" i="11"/>
  <c r="E8295" i="11"/>
  <c r="F8295" i="11"/>
  <c r="E8296" i="11"/>
  <c r="F8296" i="11"/>
  <c r="E8297" i="11"/>
  <c r="F8297" i="11"/>
  <c r="E8298" i="11"/>
  <c r="F8298" i="11"/>
  <c r="E8299" i="11"/>
  <c r="F8299" i="11"/>
  <c r="E8300" i="11"/>
  <c r="F8300" i="11"/>
  <c r="E8301" i="11"/>
  <c r="F8301" i="11"/>
  <c r="E8302" i="11"/>
  <c r="F8302" i="11"/>
  <c r="E8303" i="11"/>
  <c r="F8303" i="11"/>
  <c r="E8304" i="11"/>
  <c r="F8304" i="11"/>
  <c r="E8305" i="11"/>
  <c r="F8305" i="11"/>
  <c r="E8306" i="11"/>
  <c r="F8306" i="11"/>
  <c r="E8307" i="11"/>
  <c r="F8307" i="11"/>
  <c r="E8308" i="11"/>
  <c r="F8308" i="11"/>
  <c r="E8309" i="11"/>
  <c r="F8309" i="11"/>
  <c r="E8310" i="11"/>
  <c r="F8310" i="11"/>
  <c r="E8311" i="11"/>
  <c r="F8311" i="11"/>
  <c r="E8312" i="11"/>
  <c r="F8312" i="11"/>
  <c r="E8313" i="11"/>
  <c r="F8313" i="11"/>
  <c r="E8314" i="11"/>
  <c r="F8314" i="11"/>
  <c r="E8315" i="11"/>
  <c r="F8315" i="11"/>
  <c r="E8316" i="11"/>
  <c r="F8316" i="11"/>
  <c r="E8317" i="11"/>
  <c r="F8317" i="11"/>
  <c r="E8318" i="11"/>
  <c r="F8318" i="11"/>
  <c r="E8319" i="11"/>
  <c r="F8319" i="11"/>
  <c r="E8320" i="11"/>
  <c r="F8320" i="11"/>
  <c r="E8321" i="11"/>
  <c r="F8321" i="11"/>
  <c r="E8322" i="11"/>
  <c r="F8322" i="11"/>
  <c r="E8323" i="11"/>
  <c r="F8323" i="11"/>
  <c r="E8324" i="11"/>
  <c r="F8324" i="11"/>
  <c r="E8325" i="11"/>
  <c r="F8325" i="11"/>
  <c r="E8326" i="11"/>
  <c r="F8326" i="11"/>
  <c r="E8327" i="11"/>
  <c r="F8327" i="11"/>
  <c r="E8328" i="11"/>
  <c r="F8328" i="11"/>
  <c r="E8329" i="11"/>
  <c r="F8329" i="11"/>
  <c r="E8330" i="11"/>
  <c r="F8330" i="11"/>
  <c r="E8331" i="11"/>
  <c r="F8331" i="11"/>
  <c r="E8332" i="11"/>
  <c r="F8332" i="11"/>
  <c r="E8333" i="11"/>
  <c r="F8333" i="11"/>
  <c r="E8334" i="11"/>
  <c r="F8334" i="11"/>
  <c r="E8335" i="11"/>
  <c r="F8335" i="11"/>
  <c r="E8336" i="11"/>
  <c r="F8336" i="11"/>
  <c r="E8337" i="11"/>
  <c r="F8337" i="11"/>
  <c r="E8338" i="11"/>
  <c r="F8338" i="11"/>
  <c r="E8339" i="11"/>
  <c r="F8339" i="11"/>
  <c r="E8340" i="11"/>
  <c r="F8340" i="11"/>
  <c r="E8341" i="11"/>
  <c r="F8341" i="11"/>
  <c r="E8342" i="11"/>
  <c r="F8342" i="11"/>
  <c r="E8343" i="11"/>
  <c r="F8343" i="11"/>
  <c r="E8344" i="11"/>
  <c r="F8344" i="11"/>
  <c r="E8345" i="11"/>
  <c r="F8345" i="11"/>
  <c r="E8346" i="11"/>
  <c r="F8346" i="11"/>
  <c r="E8347" i="11"/>
  <c r="F8347" i="11"/>
  <c r="E8348" i="11"/>
  <c r="F8348" i="11"/>
  <c r="E8349" i="11"/>
  <c r="F8349" i="11"/>
  <c r="E8350" i="11"/>
  <c r="F8350" i="11"/>
  <c r="E8351" i="11"/>
  <c r="F8351" i="11"/>
  <c r="E8352" i="11"/>
  <c r="F8352" i="11"/>
  <c r="E8353" i="11"/>
  <c r="F8353" i="11"/>
  <c r="E8354" i="11"/>
  <c r="F8354" i="11"/>
  <c r="E8355" i="11"/>
  <c r="F8355" i="11"/>
  <c r="E8356" i="11"/>
  <c r="F8356" i="11"/>
  <c r="E8357" i="11"/>
  <c r="F8357" i="11"/>
  <c r="E8358" i="11"/>
  <c r="F8358" i="11"/>
  <c r="E8359" i="11"/>
  <c r="F8359" i="11"/>
  <c r="E8360" i="11"/>
  <c r="F8360" i="11"/>
  <c r="E8361" i="11"/>
  <c r="F8361" i="11"/>
  <c r="E8362" i="11"/>
  <c r="F8362" i="11"/>
  <c r="E8363" i="11"/>
  <c r="F8363" i="11"/>
  <c r="E8364" i="11"/>
  <c r="F8364" i="11"/>
  <c r="E8365" i="11"/>
  <c r="F8365" i="11"/>
  <c r="E8366" i="11"/>
  <c r="F8366" i="11"/>
  <c r="E8367" i="11"/>
  <c r="F8367" i="11"/>
  <c r="E8368" i="11"/>
  <c r="F8368" i="11"/>
  <c r="E8369" i="11"/>
  <c r="F8369" i="11"/>
  <c r="E8370" i="11"/>
  <c r="F8370" i="11"/>
  <c r="E8371" i="11"/>
  <c r="F8371" i="11"/>
  <c r="E8372" i="11"/>
  <c r="F8372" i="11"/>
  <c r="E8373" i="11"/>
  <c r="F8373" i="11"/>
  <c r="E8374" i="11"/>
  <c r="F8374" i="11"/>
  <c r="E8375" i="11"/>
  <c r="F8375" i="11"/>
  <c r="E8376" i="11"/>
  <c r="F8376" i="11"/>
  <c r="E8377" i="11"/>
  <c r="F8377" i="11"/>
  <c r="E8378" i="11"/>
  <c r="F8378" i="11"/>
  <c r="E8379" i="11"/>
  <c r="F8379" i="11"/>
  <c r="E8380" i="11"/>
  <c r="F8380" i="11"/>
  <c r="E8381" i="11"/>
  <c r="F8381" i="11"/>
  <c r="E8382" i="11"/>
  <c r="F8382" i="11"/>
  <c r="E8383" i="11"/>
  <c r="F8383" i="11"/>
  <c r="E8384" i="11"/>
  <c r="F8384" i="11"/>
  <c r="E8385" i="11"/>
  <c r="F8385" i="11"/>
  <c r="E8386" i="11"/>
  <c r="F8386" i="11"/>
  <c r="E8387" i="11"/>
  <c r="F8387" i="11"/>
  <c r="E8388" i="11"/>
  <c r="F8388" i="11"/>
  <c r="E8389" i="11"/>
  <c r="F8389" i="11"/>
  <c r="E8390" i="11"/>
  <c r="F8390" i="11"/>
  <c r="E8391" i="11"/>
  <c r="F8391" i="11"/>
  <c r="E8392" i="11"/>
  <c r="F8392" i="11"/>
  <c r="E8393" i="11"/>
  <c r="F8393" i="11"/>
  <c r="E8394" i="11"/>
  <c r="F8394" i="11"/>
  <c r="E8395" i="11"/>
  <c r="F8395" i="11"/>
  <c r="E8396" i="11"/>
  <c r="F8396" i="11"/>
  <c r="E8397" i="11"/>
  <c r="F8397" i="11"/>
  <c r="E8398" i="11"/>
  <c r="F8398" i="11"/>
  <c r="E8399" i="11"/>
  <c r="F8399" i="11"/>
  <c r="E8400" i="11"/>
  <c r="F8400" i="11"/>
  <c r="E8401" i="11"/>
  <c r="F8401" i="11"/>
  <c r="E8402" i="11"/>
  <c r="F8402" i="11"/>
  <c r="E8403" i="11"/>
  <c r="F8403" i="11"/>
  <c r="E8404" i="11"/>
  <c r="F8404" i="11"/>
  <c r="E8405" i="11"/>
  <c r="F8405" i="11"/>
  <c r="E8406" i="11"/>
  <c r="F8406" i="11"/>
  <c r="E8407" i="11"/>
  <c r="F8407" i="11"/>
  <c r="E8408" i="11"/>
  <c r="F8408" i="11"/>
  <c r="E8409" i="11"/>
  <c r="F8409" i="11"/>
  <c r="E8410" i="11"/>
  <c r="F8410" i="11"/>
  <c r="E8411" i="11"/>
  <c r="F8411" i="11"/>
  <c r="E8412" i="11"/>
  <c r="F8412" i="11"/>
  <c r="E8413" i="11"/>
  <c r="F8413" i="11"/>
  <c r="E8414" i="11"/>
  <c r="F8414" i="11"/>
  <c r="E8415" i="11"/>
  <c r="F8415" i="11"/>
  <c r="E8416" i="11"/>
  <c r="F8416" i="11"/>
  <c r="E8417" i="11"/>
  <c r="F8417" i="11"/>
  <c r="E8418" i="11"/>
  <c r="F8418" i="11"/>
  <c r="E8419" i="11"/>
  <c r="F8419" i="11"/>
  <c r="E8420" i="11"/>
  <c r="F8420" i="11"/>
  <c r="E8421" i="11"/>
  <c r="F8421" i="11"/>
  <c r="E8422" i="11"/>
  <c r="F8422" i="11"/>
  <c r="E8423" i="11"/>
  <c r="F8423" i="11"/>
  <c r="E8424" i="11"/>
  <c r="F8424" i="11"/>
  <c r="E8425" i="11"/>
  <c r="F8425" i="11"/>
  <c r="E8426" i="11"/>
  <c r="F8426" i="11"/>
  <c r="E8427" i="11"/>
  <c r="F8427" i="11"/>
  <c r="E8428" i="11"/>
  <c r="F8428" i="11"/>
  <c r="E8429" i="11"/>
  <c r="F8429" i="11"/>
  <c r="E8430" i="11"/>
  <c r="F8430" i="11"/>
  <c r="E8431" i="11"/>
  <c r="F8431" i="11"/>
  <c r="E8432" i="11"/>
  <c r="F8432" i="11"/>
  <c r="E8433" i="11"/>
  <c r="F8433" i="11"/>
  <c r="E8434" i="11"/>
  <c r="F8434" i="11"/>
  <c r="E8435" i="11"/>
  <c r="F8435" i="11"/>
  <c r="E8436" i="11"/>
  <c r="F8436" i="11"/>
  <c r="E8437" i="11"/>
  <c r="F8437" i="11"/>
  <c r="E8438" i="11"/>
  <c r="F8438" i="11"/>
  <c r="E8439" i="11"/>
  <c r="F8439" i="11"/>
  <c r="E8440" i="11"/>
  <c r="F8440" i="11"/>
  <c r="E8441" i="11"/>
  <c r="F8441" i="11"/>
  <c r="E8442" i="11"/>
  <c r="F8442" i="11"/>
  <c r="E8443" i="11"/>
  <c r="F8443" i="11"/>
  <c r="E8444" i="11"/>
  <c r="F8444" i="11"/>
  <c r="E8445" i="11"/>
  <c r="F8445" i="11"/>
  <c r="E8446" i="11"/>
  <c r="F8446" i="11"/>
  <c r="E8447" i="11"/>
  <c r="F8447" i="11"/>
  <c r="E8448" i="11"/>
  <c r="F8448" i="11"/>
  <c r="E8449" i="11"/>
  <c r="F8449" i="11"/>
  <c r="E8450" i="11"/>
  <c r="F8450" i="11"/>
  <c r="E8451" i="11"/>
  <c r="F8451" i="11"/>
  <c r="E8452" i="11"/>
  <c r="F8452" i="11"/>
  <c r="E8453" i="11"/>
  <c r="F8453" i="11"/>
  <c r="E8454" i="11"/>
  <c r="F8454" i="11"/>
  <c r="E8455" i="11"/>
  <c r="F8455" i="11"/>
  <c r="E8456" i="11"/>
  <c r="F8456" i="11"/>
  <c r="E8457" i="11"/>
  <c r="F8457" i="11"/>
  <c r="E8458" i="11"/>
  <c r="F8458" i="11"/>
  <c r="E8459" i="11"/>
  <c r="F8459" i="11"/>
  <c r="E8460" i="11"/>
  <c r="F8460" i="11"/>
  <c r="E8461" i="11"/>
  <c r="F8461" i="11"/>
  <c r="E8462" i="11"/>
  <c r="F8462" i="11"/>
  <c r="E8463" i="11"/>
  <c r="F8463" i="11"/>
  <c r="E8464" i="11"/>
  <c r="F8464" i="11"/>
  <c r="E8465" i="11"/>
  <c r="F8465" i="11"/>
  <c r="E8466" i="11"/>
  <c r="F8466" i="11"/>
  <c r="E8467" i="11"/>
  <c r="F8467" i="11"/>
  <c r="E8468" i="11"/>
  <c r="F8468" i="11"/>
  <c r="E8469" i="11"/>
  <c r="F8469" i="11"/>
  <c r="E8470" i="11"/>
  <c r="F8470" i="11"/>
  <c r="E8471" i="11"/>
  <c r="F8471" i="11"/>
  <c r="E8472" i="11"/>
  <c r="F8472" i="11"/>
  <c r="E8473" i="11"/>
  <c r="F8473" i="11"/>
  <c r="E8474" i="11"/>
  <c r="F8474" i="11"/>
  <c r="E8475" i="11"/>
  <c r="F8475" i="11"/>
  <c r="E8476" i="11"/>
  <c r="F8476" i="11"/>
  <c r="E8477" i="11"/>
  <c r="F8477" i="11"/>
  <c r="E8478" i="11"/>
  <c r="F8478" i="11"/>
  <c r="E8479" i="11"/>
  <c r="F8479" i="11"/>
  <c r="E8480" i="11"/>
  <c r="F8480" i="11"/>
  <c r="E8481" i="11"/>
  <c r="F8481" i="11"/>
  <c r="E8482" i="11"/>
  <c r="F8482" i="11"/>
  <c r="E8483" i="11"/>
  <c r="F8483" i="11"/>
  <c r="E8484" i="11"/>
  <c r="F8484" i="11"/>
  <c r="E8485" i="11"/>
  <c r="F8485" i="11"/>
  <c r="E8486" i="11"/>
  <c r="F8486" i="11"/>
  <c r="E8487" i="11"/>
  <c r="F8487" i="11"/>
  <c r="E8488" i="11"/>
  <c r="F8488" i="11"/>
  <c r="E8489" i="11"/>
  <c r="F8489" i="11"/>
  <c r="E8490" i="11"/>
  <c r="F8490" i="11"/>
  <c r="E8491" i="11"/>
  <c r="F8491" i="11"/>
  <c r="E8492" i="11"/>
  <c r="F8492" i="11"/>
  <c r="E8493" i="11"/>
  <c r="F8493" i="11"/>
  <c r="E8494" i="11"/>
  <c r="F8494" i="11"/>
  <c r="E8495" i="11"/>
  <c r="F8495" i="11"/>
  <c r="E8496" i="11"/>
  <c r="F8496" i="11"/>
  <c r="E8497" i="11"/>
  <c r="F8497" i="11"/>
  <c r="E8498" i="11"/>
  <c r="F8498" i="11"/>
  <c r="E8499" i="11"/>
  <c r="F8499" i="11"/>
  <c r="E8500" i="11"/>
  <c r="F8500" i="11"/>
  <c r="E8501" i="11"/>
  <c r="F8501" i="11"/>
  <c r="E8502" i="11"/>
  <c r="F8502" i="11"/>
  <c r="E8503" i="11"/>
  <c r="F8503" i="11"/>
  <c r="E8504" i="11"/>
  <c r="F8504" i="11"/>
  <c r="E8505" i="11"/>
  <c r="F8505" i="11"/>
  <c r="E8506" i="11"/>
  <c r="F8506" i="11"/>
  <c r="E8507" i="11"/>
  <c r="F8507" i="11"/>
  <c r="E8508" i="11"/>
  <c r="F8508" i="11"/>
  <c r="E8509" i="11"/>
  <c r="F8509" i="11"/>
  <c r="E8510" i="11"/>
  <c r="F8510" i="11"/>
  <c r="E8511" i="11"/>
  <c r="F8511" i="11"/>
  <c r="E8512" i="11"/>
  <c r="F8512" i="11"/>
  <c r="E8513" i="11"/>
  <c r="F8513" i="11"/>
  <c r="E8514" i="11"/>
  <c r="F8514" i="11"/>
  <c r="E8515" i="11"/>
  <c r="F8515" i="11"/>
  <c r="E8516" i="11"/>
  <c r="F8516" i="11"/>
  <c r="E8517" i="11"/>
  <c r="F8517" i="11"/>
  <c r="E8518" i="11"/>
  <c r="F8518" i="11"/>
  <c r="E8519" i="11"/>
  <c r="F8519" i="11"/>
  <c r="E8520" i="11"/>
  <c r="F8520" i="11"/>
  <c r="E8521" i="11"/>
  <c r="F8521" i="11"/>
  <c r="E8522" i="11"/>
  <c r="F8522" i="11"/>
  <c r="E8523" i="11"/>
  <c r="F8523" i="11"/>
  <c r="E8524" i="11"/>
  <c r="F8524" i="11"/>
  <c r="E8525" i="11"/>
  <c r="F8525" i="11"/>
  <c r="E8526" i="11"/>
  <c r="F8526" i="11"/>
  <c r="E8527" i="11"/>
  <c r="F8527" i="11"/>
  <c r="E8528" i="11"/>
  <c r="F8528" i="11"/>
  <c r="E8529" i="11"/>
  <c r="F8529" i="11"/>
  <c r="E8530" i="11"/>
  <c r="F8530" i="11"/>
  <c r="E8531" i="11"/>
  <c r="F8531" i="11"/>
  <c r="E8532" i="11"/>
  <c r="F8532" i="11"/>
  <c r="E8533" i="11"/>
  <c r="F8533" i="11"/>
  <c r="E8534" i="11"/>
  <c r="F8534" i="11"/>
  <c r="E8535" i="11"/>
  <c r="F8535" i="11"/>
  <c r="E8536" i="11"/>
  <c r="F8536" i="11"/>
  <c r="E8537" i="11"/>
  <c r="F8537" i="11"/>
  <c r="E8538" i="11"/>
  <c r="F8538" i="11"/>
  <c r="E8539" i="11"/>
  <c r="F8539" i="11"/>
  <c r="E8540" i="11"/>
  <c r="F8540" i="11"/>
  <c r="E8541" i="11"/>
  <c r="F8541" i="11"/>
  <c r="E8542" i="11"/>
  <c r="F8542" i="11"/>
  <c r="E8543" i="11"/>
  <c r="F8543" i="11"/>
  <c r="E8544" i="11"/>
  <c r="F8544" i="11"/>
  <c r="E8545" i="11"/>
  <c r="F8545" i="11"/>
  <c r="E8546" i="11"/>
  <c r="F8546" i="11"/>
  <c r="E8547" i="11"/>
  <c r="F8547" i="11"/>
  <c r="E8548" i="11"/>
  <c r="F8548" i="11"/>
  <c r="E8549" i="11"/>
  <c r="F8549" i="11"/>
  <c r="E8550" i="11"/>
  <c r="F8550" i="11"/>
  <c r="E8551" i="11"/>
  <c r="F8551" i="11"/>
  <c r="E8552" i="11"/>
  <c r="F8552" i="11"/>
  <c r="E8553" i="11"/>
  <c r="F8553" i="11"/>
  <c r="E8554" i="11"/>
  <c r="F8554" i="11"/>
  <c r="E8555" i="11"/>
  <c r="F8555" i="11"/>
  <c r="E8556" i="11"/>
  <c r="F8556" i="11"/>
  <c r="E8557" i="11"/>
  <c r="F8557" i="11"/>
  <c r="E8558" i="11"/>
  <c r="F8558" i="11"/>
  <c r="E8559" i="11"/>
  <c r="F8559" i="11"/>
  <c r="E8560" i="11"/>
  <c r="F8560" i="11"/>
  <c r="E8561" i="11"/>
  <c r="F8561" i="11"/>
  <c r="E8562" i="11"/>
  <c r="F8562" i="11"/>
  <c r="E8563" i="11"/>
  <c r="F8563" i="11"/>
  <c r="E8564" i="11"/>
  <c r="F8564" i="11"/>
  <c r="E8565" i="11"/>
  <c r="F8565" i="11"/>
  <c r="E8566" i="11"/>
  <c r="F8566" i="11"/>
  <c r="E8567" i="11"/>
  <c r="F8567" i="11"/>
  <c r="E8568" i="11"/>
  <c r="F8568" i="11"/>
  <c r="E8569" i="11"/>
  <c r="F8569" i="11"/>
  <c r="E8570" i="11"/>
  <c r="F8570" i="11"/>
  <c r="E8571" i="11"/>
  <c r="F8571" i="11"/>
  <c r="E8572" i="11"/>
  <c r="F8572" i="11"/>
  <c r="E8573" i="11"/>
  <c r="F8573" i="11"/>
  <c r="E8574" i="11"/>
  <c r="F8574" i="11"/>
  <c r="E8575" i="11"/>
  <c r="F8575" i="11"/>
  <c r="E8576" i="11"/>
  <c r="F8576" i="11"/>
  <c r="E8577" i="11"/>
  <c r="F8577" i="11"/>
  <c r="E8578" i="11"/>
  <c r="F8578" i="11"/>
  <c r="E8579" i="11"/>
  <c r="F8579" i="11"/>
  <c r="E8580" i="11"/>
  <c r="F8580" i="11"/>
  <c r="E8581" i="11"/>
  <c r="F8581" i="11"/>
  <c r="E8582" i="11"/>
  <c r="F8582" i="11"/>
  <c r="E8583" i="11"/>
  <c r="F8583" i="11"/>
  <c r="E8584" i="11"/>
  <c r="F8584" i="11"/>
  <c r="E8585" i="11"/>
  <c r="F8585" i="11"/>
  <c r="E8586" i="11"/>
  <c r="F8586" i="11"/>
  <c r="E8587" i="11"/>
  <c r="F8587" i="11"/>
  <c r="E8588" i="11"/>
  <c r="F8588" i="11"/>
  <c r="E8589" i="11"/>
  <c r="F8589" i="11"/>
  <c r="E8590" i="11"/>
  <c r="F8590" i="11"/>
  <c r="E8591" i="11"/>
  <c r="F8591" i="11"/>
  <c r="E8592" i="11"/>
  <c r="F8592" i="11"/>
  <c r="E8593" i="11"/>
  <c r="F8593" i="11"/>
  <c r="E8594" i="11"/>
  <c r="F8594" i="11"/>
  <c r="E8595" i="11"/>
  <c r="F8595" i="11"/>
  <c r="E8596" i="11"/>
  <c r="F8596" i="11"/>
  <c r="E8597" i="11"/>
  <c r="F8597" i="11"/>
  <c r="E8598" i="11"/>
  <c r="F8598" i="11"/>
  <c r="E8599" i="11"/>
  <c r="F8599" i="11"/>
  <c r="E8600" i="11"/>
  <c r="F8600" i="11"/>
  <c r="E8601" i="11"/>
  <c r="F8601" i="11"/>
  <c r="E8602" i="11"/>
  <c r="F8602" i="11"/>
  <c r="E8603" i="11"/>
  <c r="F8603" i="11"/>
  <c r="E8604" i="11"/>
  <c r="F8604" i="11"/>
  <c r="E8605" i="11"/>
  <c r="F8605" i="11"/>
  <c r="E8606" i="11"/>
  <c r="F8606" i="11"/>
  <c r="E8607" i="11"/>
  <c r="F8607" i="11"/>
  <c r="E8608" i="11"/>
  <c r="F8608" i="11"/>
  <c r="E8609" i="11"/>
  <c r="F8609" i="11"/>
  <c r="E8610" i="11"/>
  <c r="F8610" i="11"/>
  <c r="E8611" i="11"/>
  <c r="F8611" i="11"/>
  <c r="E8612" i="11"/>
  <c r="F8612" i="11"/>
  <c r="E8613" i="11"/>
  <c r="F8613" i="11"/>
  <c r="E8614" i="11"/>
  <c r="F8614" i="11"/>
  <c r="E8615" i="11"/>
  <c r="F8615" i="11"/>
  <c r="E8616" i="11"/>
  <c r="F8616" i="11"/>
  <c r="E8617" i="11"/>
  <c r="F8617" i="11"/>
  <c r="E8618" i="11"/>
  <c r="F8618" i="11"/>
  <c r="E8619" i="11"/>
  <c r="F8619" i="11"/>
  <c r="E8620" i="11"/>
  <c r="F8620" i="11"/>
  <c r="E8621" i="11"/>
  <c r="F8621" i="11"/>
  <c r="E8622" i="11"/>
  <c r="F8622" i="11"/>
  <c r="E8623" i="11"/>
  <c r="F8623" i="11"/>
  <c r="E8624" i="11"/>
  <c r="F8624" i="11"/>
  <c r="E8625" i="11"/>
  <c r="F8625" i="11"/>
  <c r="E8626" i="11"/>
  <c r="F8626" i="11"/>
  <c r="E8627" i="11"/>
  <c r="F8627" i="11"/>
  <c r="E8628" i="11"/>
  <c r="F8628" i="11"/>
  <c r="E8629" i="11"/>
  <c r="F8629" i="11"/>
  <c r="E8630" i="11"/>
  <c r="F8630" i="11"/>
  <c r="E8631" i="11"/>
  <c r="F8631" i="11"/>
  <c r="E8632" i="11"/>
  <c r="F8632" i="11"/>
  <c r="E8633" i="11"/>
  <c r="F8633" i="11"/>
  <c r="E8634" i="11"/>
  <c r="F8634" i="11"/>
  <c r="E8635" i="11"/>
  <c r="F8635" i="11"/>
  <c r="E8636" i="11"/>
  <c r="F8636" i="11"/>
  <c r="E8637" i="11"/>
  <c r="F8637" i="11"/>
  <c r="E8638" i="11"/>
  <c r="F8638" i="11"/>
  <c r="E8639" i="11"/>
  <c r="F8639" i="11"/>
  <c r="E8640" i="11"/>
  <c r="F8640" i="11"/>
  <c r="E8641" i="11"/>
  <c r="F8641" i="11"/>
  <c r="E8642" i="11"/>
  <c r="F8642" i="11"/>
  <c r="E8643" i="11"/>
  <c r="F8643" i="11"/>
  <c r="E8644" i="11"/>
  <c r="F8644" i="11"/>
  <c r="E8645" i="11"/>
  <c r="F8645" i="11"/>
  <c r="E8646" i="11"/>
  <c r="F8646" i="11"/>
  <c r="E8647" i="11"/>
  <c r="F8647" i="11"/>
  <c r="E8648" i="11"/>
  <c r="F8648" i="11"/>
  <c r="E8649" i="11"/>
  <c r="F8649" i="11"/>
  <c r="E8650" i="11"/>
  <c r="F8650" i="11"/>
  <c r="E8651" i="11"/>
  <c r="F8651" i="11"/>
  <c r="E8652" i="11"/>
  <c r="F8652" i="11"/>
  <c r="E8653" i="11"/>
  <c r="F8653" i="11"/>
  <c r="E8654" i="11"/>
  <c r="F8654" i="11"/>
  <c r="E8655" i="11"/>
  <c r="F8655" i="11"/>
  <c r="E8656" i="11"/>
  <c r="F8656" i="11"/>
  <c r="E8657" i="11"/>
  <c r="F8657" i="11"/>
  <c r="E8658" i="11"/>
  <c r="F8658" i="11"/>
  <c r="E8659" i="11"/>
  <c r="F8659" i="11"/>
  <c r="E8660" i="11"/>
  <c r="F8660" i="11"/>
  <c r="E8661" i="11"/>
  <c r="F8661" i="11"/>
  <c r="E8662" i="11"/>
  <c r="F8662" i="11"/>
  <c r="E8663" i="11"/>
  <c r="F8663" i="11"/>
  <c r="E8664" i="11"/>
  <c r="F8664" i="11"/>
  <c r="E8665" i="11"/>
  <c r="F8665" i="11"/>
  <c r="E8666" i="11"/>
  <c r="F8666" i="11"/>
  <c r="E8667" i="11"/>
  <c r="F8667" i="11"/>
  <c r="E8668" i="11"/>
  <c r="F8668" i="11"/>
  <c r="E8669" i="11"/>
  <c r="F8669" i="11"/>
  <c r="E8670" i="11"/>
  <c r="F8670" i="11"/>
  <c r="E8671" i="11"/>
  <c r="F8671" i="11"/>
  <c r="E8672" i="11"/>
  <c r="F8672" i="11"/>
  <c r="E8673" i="11"/>
  <c r="F8673" i="11"/>
  <c r="E8674" i="11"/>
  <c r="F8674" i="11"/>
  <c r="E8675" i="11"/>
  <c r="F8675" i="11"/>
  <c r="E8676" i="11"/>
  <c r="F8676" i="11"/>
  <c r="E8677" i="11"/>
  <c r="F8677" i="11"/>
  <c r="E8678" i="11"/>
  <c r="F8678" i="11"/>
  <c r="E8679" i="11"/>
  <c r="F8679" i="11"/>
  <c r="E8680" i="11"/>
  <c r="F8680" i="11"/>
  <c r="E8681" i="11"/>
  <c r="F8681" i="11"/>
  <c r="E8682" i="11"/>
  <c r="F8682" i="11"/>
  <c r="E8683" i="11"/>
  <c r="F8683" i="11"/>
  <c r="E8684" i="11"/>
  <c r="F8684" i="11"/>
  <c r="E8685" i="11"/>
  <c r="F8685" i="11"/>
  <c r="E8686" i="11"/>
  <c r="F8686" i="11"/>
  <c r="E8687" i="11"/>
  <c r="F8687" i="11"/>
  <c r="E8688" i="11"/>
  <c r="F8688" i="11"/>
  <c r="E8689" i="11"/>
  <c r="F8689" i="11"/>
  <c r="E8690" i="11"/>
  <c r="F8690" i="11"/>
  <c r="E8691" i="11"/>
  <c r="F8691" i="11"/>
  <c r="E8692" i="11"/>
  <c r="F8692" i="11"/>
  <c r="E8693" i="11"/>
  <c r="F8693" i="11"/>
  <c r="E8694" i="11"/>
  <c r="F8694" i="11"/>
  <c r="E8695" i="11"/>
  <c r="F8695" i="11"/>
  <c r="E8696" i="11"/>
  <c r="F8696" i="11"/>
  <c r="E8697" i="11"/>
  <c r="F8697" i="11"/>
  <c r="E8698" i="11"/>
  <c r="F8698" i="11"/>
  <c r="E8699" i="11"/>
  <c r="F8699" i="11"/>
  <c r="E8700" i="11"/>
  <c r="F8700" i="11"/>
  <c r="E8701" i="11"/>
  <c r="F8701" i="11"/>
  <c r="E8702" i="11"/>
  <c r="F8702" i="11"/>
  <c r="E8703" i="11"/>
  <c r="F8703" i="11"/>
  <c r="E8704" i="11"/>
  <c r="F8704" i="11"/>
  <c r="E8705" i="11"/>
  <c r="F8705" i="11"/>
  <c r="E8706" i="11"/>
  <c r="F8706" i="11"/>
  <c r="E8707" i="11"/>
  <c r="F8707" i="11"/>
  <c r="E8708" i="11"/>
  <c r="F8708" i="11"/>
  <c r="E8709" i="11"/>
  <c r="F8709" i="11"/>
  <c r="E8710" i="11"/>
  <c r="F8710" i="11"/>
  <c r="E8711" i="11"/>
  <c r="F8711" i="11"/>
  <c r="E8712" i="11"/>
  <c r="F8712" i="11"/>
  <c r="E8713" i="11"/>
  <c r="F8713" i="11"/>
  <c r="E8714" i="11"/>
  <c r="F8714" i="11"/>
  <c r="E8715" i="11"/>
  <c r="F8715" i="11"/>
  <c r="E8716" i="11"/>
  <c r="F8716" i="11"/>
  <c r="E8717" i="11"/>
  <c r="F8717" i="11"/>
  <c r="E8718" i="11"/>
  <c r="F8718" i="11"/>
  <c r="E8719" i="11"/>
  <c r="F8719" i="11"/>
  <c r="E8720" i="11"/>
  <c r="F8720" i="11"/>
  <c r="E8721" i="11"/>
  <c r="F8721" i="11"/>
  <c r="E8722" i="11"/>
  <c r="F8722" i="11"/>
  <c r="E8723" i="11"/>
  <c r="F8723" i="11"/>
  <c r="E8724" i="11"/>
  <c r="F8724" i="11"/>
  <c r="E8725" i="11"/>
  <c r="F8725" i="11"/>
  <c r="E8726" i="11"/>
  <c r="F8726" i="11"/>
  <c r="E8727" i="11"/>
  <c r="F8727" i="11"/>
  <c r="E8728" i="11"/>
  <c r="F8728" i="11"/>
  <c r="E8729" i="11"/>
  <c r="F8729" i="11"/>
  <c r="E8730" i="11"/>
  <c r="F8730" i="11"/>
  <c r="E8731" i="11"/>
  <c r="F8731" i="11"/>
  <c r="E8732" i="11"/>
  <c r="F8732" i="11"/>
  <c r="E8733" i="11"/>
  <c r="F8733" i="11"/>
  <c r="E8734" i="11"/>
  <c r="F8734" i="11"/>
  <c r="E8735" i="11"/>
  <c r="F8735" i="11"/>
  <c r="E8736" i="11"/>
  <c r="F8736" i="11"/>
  <c r="E8737" i="11"/>
  <c r="F8737" i="11"/>
  <c r="E8738" i="11"/>
  <c r="F8738" i="11"/>
  <c r="E8739" i="11"/>
  <c r="F8739" i="11"/>
  <c r="E8740" i="11"/>
  <c r="F8740" i="11"/>
  <c r="E8741" i="11"/>
  <c r="F8741" i="11"/>
  <c r="E8742" i="11"/>
  <c r="F8742" i="11"/>
  <c r="E8743" i="11"/>
  <c r="F8743" i="11"/>
  <c r="E8744" i="11"/>
  <c r="F8744" i="11"/>
  <c r="E8745" i="11"/>
  <c r="F8745" i="11"/>
  <c r="E8746" i="11"/>
  <c r="F8746" i="11"/>
  <c r="E8747" i="11"/>
  <c r="F8747" i="11"/>
  <c r="E8748" i="11"/>
  <c r="F8748" i="11"/>
  <c r="E8749" i="11"/>
  <c r="F8749" i="11"/>
  <c r="E8750" i="11"/>
  <c r="F8750" i="11"/>
  <c r="E8751" i="11"/>
  <c r="F8751" i="11"/>
  <c r="E8752" i="11"/>
  <c r="F8752" i="11"/>
  <c r="E8753" i="11"/>
  <c r="F8753" i="11"/>
  <c r="E8754" i="11"/>
  <c r="F8754" i="11"/>
  <c r="E8755" i="11"/>
  <c r="F8755" i="11"/>
  <c r="E8756" i="11"/>
  <c r="F8756" i="11"/>
  <c r="E8757" i="11"/>
  <c r="F8757" i="11"/>
  <c r="E8758" i="11"/>
  <c r="F8758" i="11"/>
  <c r="E8759" i="11"/>
  <c r="F8759" i="11"/>
  <c r="E8760" i="11"/>
  <c r="F8760" i="11"/>
  <c r="E8761" i="11"/>
  <c r="F8761" i="11"/>
  <c r="E8762" i="11"/>
  <c r="F8762" i="11"/>
  <c r="E8763" i="11"/>
  <c r="F8763" i="11"/>
  <c r="E8764" i="11"/>
  <c r="F8764" i="11"/>
  <c r="E8765" i="11"/>
  <c r="F8765" i="11"/>
  <c r="E8766" i="11"/>
  <c r="F8766" i="11"/>
  <c r="E8767" i="11"/>
  <c r="F8767" i="11"/>
  <c r="E8768" i="11"/>
  <c r="F8768" i="11"/>
  <c r="E8769" i="11"/>
  <c r="F8769" i="11"/>
  <c r="E8770" i="11"/>
  <c r="F8770" i="11"/>
  <c r="E8771" i="11"/>
  <c r="F8771" i="11"/>
  <c r="E8772" i="11"/>
  <c r="F8772" i="11"/>
  <c r="E8773" i="11"/>
  <c r="F8773" i="11"/>
  <c r="E8774" i="11"/>
  <c r="F8774" i="11"/>
  <c r="E8775" i="11"/>
  <c r="F8775" i="11"/>
  <c r="E8776" i="11"/>
  <c r="F8776" i="11"/>
  <c r="E8777" i="11"/>
  <c r="F8777" i="11"/>
  <c r="E8778" i="11"/>
  <c r="F8778" i="11"/>
  <c r="E8779" i="11"/>
  <c r="F8779" i="11"/>
  <c r="E8780" i="11"/>
  <c r="F8780" i="11"/>
  <c r="E8781" i="11"/>
  <c r="F8781" i="11"/>
  <c r="E8782" i="11"/>
  <c r="F8782" i="11"/>
  <c r="E8783" i="11"/>
  <c r="F8783" i="11"/>
  <c r="E8784" i="11"/>
  <c r="F8784" i="11"/>
  <c r="E8785" i="11"/>
  <c r="F8785" i="11"/>
  <c r="E8786" i="11"/>
  <c r="F8786" i="11"/>
  <c r="E8787" i="11"/>
  <c r="F8787" i="11"/>
  <c r="E8788" i="11"/>
  <c r="F8788" i="11"/>
  <c r="E8789" i="11"/>
  <c r="F8789" i="11"/>
  <c r="E8790" i="11"/>
  <c r="F8790" i="11"/>
  <c r="E8791" i="11"/>
  <c r="F8791" i="11"/>
  <c r="E8792" i="11"/>
  <c r="F8792" i="11"/>
  <c r="E8793" i="11"/>
  <c r="F8793" i="11"/>
  <c r="E8794" i="11"/>
  <c r="F8794" i="11"/>
  <c r="E8795" i="11"/>
  <c r="F8795" i="11"/>
  <c r="E8796" i="11"/>
  <c r="F8796" i="11"/>
  <c r="E8797" i="11"/>
  <c r="F8797" i="11"/>
  <c r="E8798" i="11"/>
  <c r="F8798" i="11"/>
  <c r="E8799" i="11"/>
  <c r="F8799" i="11"/>
  <c r="E8800" i="11"/>
  <c r="F8800" i="11"/>
  <c r="E8801" i="11"/>
  <c r="F8801" i="11"/>
  <c r="E8802" i="11"/>
  <c r="F8802" i="11"/>
  <c r="E8803" i="11"/>
  <c r="F8803" i="11"/>
  <c r="E8804" i="11"/>
  <c r="F8804" i="11"/>
  <c r="E8805" i="11"/>
  <c r="F8805" i="11"/>
  <c r="E8806" i="11"/>
  <c r="F8806" i="11"/>
  <c r="E8807" i="11"/>
  <c r="F8807" i="11"/>
  <c r="E8808" i="11"/>
  <c r="F8808" i="11"/>
  <c r="E8809" i="11"/>
  <c r="F8809" i="11"/>
  <c r="E8810" i="11"/>
  <c r="F8810" i="11"/>
  <c r="E8811" i="11"/>
  <c r="F8811" i="11"/>
  <c r="E8812" i="11"/>
  <c r="F8812" i="11"/>
  <c r="E8813" i="11"/>
  <c r="F8813" i="11"/>
  <c r="E8814" i="11"/>
  <c r="F8814" i="11"/>
  <c r="E8815" i="11"/>
  <c r="F8815" i="11"/>
  <c r="E8816" i="11"/>
  <c r="F8816" i="11"/>
  <c r="E8817" i="11"/>
  <c r="F8817" i="11"/>
  <c r="E8818" i="11"/>
  <c r="F8818" i="11"/>
  <c r="E8819" i="11"/>
  <c r="F8819" i="11"/>
  <c r="E8820" i="11"/>
  <c r="F8820" i="11"/>
  <c r="E8821" i="11"/>
  <c r="F8821" i="11"/>
  <c r="E8822" i="11"/>
  <c r="F8822" i="11"/>
  <c r="E8823" i="11"/>
  <c r="F8823" i="11"/>
  <c r="E8824" i="11"/>
  <c r="F8824" i="11"/>
  <c r="E8825" i="11"/>
  <c r="F8825" i="11"/>
  <c r="E8826" i="11"/>
  <c r="F8826" i="11"/>
  <c r="E8827" i="11"/>
  <c r="F8827" i="11"/>
  <c r="E8828" i="11"/>
  <c r="F8828" i="11"/>
  <c r="E8829" i="11"/>
  <c r="F8829" i="11"/>
  <c r="E8830" i="11"/>
  <c r="F8830" i="11"/>
  <c r="E8831" i="11"/>
  <c r="F8831" i="11"/>
  <c r="E8832" i="11"/>
  <c r="F8832" i="11"/>
  <c r="E8833" i="11"/>
  <c r="F8833" i="11"/>
  <c r="E8834" i="11"/>
  <c r="F8834" i="11"/>
  <c r="E8835" i="11"/>
  <c r="F8835" i="11"/>
  <c r="E8836" i="11"/>
  <c r="F8836" i="11"/>
  <c r="E8837" i="11"/>
  <c r="F8837" i="11"/>
  <c r="E8838" i="11"/>
  <c r="F8838" i="11"/>
  <c r="E8839" i="11"/>
  <c r="F8839" i="11"/>
  <c r="E8840" i="11"/>
  <c r="F8840" i="11"/>
  <c r="E8841" i="11"/>
  <c r="F8841" i="11"/>
  <c r="E8842" i="11"/>
  <c r="F8842" i="11"/>
  <c r="E8843" i="11"/>
  <c r="F8843" i="11"/>
  <c r="E8844" i="11"/>
  <c r="F8844" i="11"/>
  <c r="E8845" i="11"/>
  <c r="F8845" i="11"/>
  <c r="E8846" i="11"/>
  <c r="F8846" i="11"/>
  <c r="E8847" i="11"/>
  <c r="F8847" i="11"/>
  <c r="E8848" i="11"/>
  <c r="F8848" i="11"/>
  <c r="E8849" i="11"/>
  <c r="F8849" i="11"/>
  <c r="E8850" i="11"/>
  <c r="F8850" i="11"/>
  <c r="E8851" i="11"/>
  <c r="F8851" i="11"/>
  <c r="E8852" i="11"/>
  <c r="F8852" i="11"/>
  <c r="E8853" i="11"/>
  <c r="F8853" i="11"/>
  <c r="E8854" i="11"/>
  <c r="F8854" i="11"/>
  <c r="E8855" i="11"/>
  <c r="F8855" i="11"/>
  <c r="E8856" i="11"/>
  <c r="F8856" i="11"/>
  <c r="E8857" i="11"/>
  <c r="F8857" i="11"/>
  <c r="E8858" i="11"/>
  <c r="F8858" i="11"/>
  <c r="E8859" i="11"/>
  <c r="F8859" i="11"/>
  <c r="E8860" i="11"/>
  <c r="F8860" i="11"/>
  <c r="E8861" i="11"/>
  <c r="F8861" i="11"/>
  <c r="E8862" i="11"/>
  <c r="F8862" i="11"/>
  <c r="E8863" i="11"/>
  <c r="F8863" i="11"/>
  <c r="E8864" i="11"/>
  <c r="F8864" i="11"/>
  <c r="E8865" i="11"/>
  <c r="F8865" i="11"/>
  <c r="E8866" i="11"/>
  <c r="F8866" i="11"/>
  <c r="E8867" i="11"/>
  <c r="F8867" i="11"/>
  <c r="E8868" i="11"/>
  <c r="F8868" i="11"/>
  <c r="E8869" i="11"/>
  <c r="F8869" i="11"/>
  <c r="E8870" i="11"/>
  <c r="F8870" i="11"/>
  <c r="E8871" i="11"/>
  <c r="F8871" i="11"/>
  <c r="E8872" i="11"/>
  <c r="F8872" i="11"/>
  <c r="E8873" i="11"/>
  <c r="F8873" i="11"/>
  <c r="E8874" i="11"/>
  <c r="F8874" i="11"/>
  <c r="E8875" i="11"/>
  <c r="F8875" i="11"/>
  <c r="E8876" i="11"/>
  <c r="F8876" i="11"/>
  <c r="E8877" i="11"/>
  <c r="F8877" i="11"/>
  <c r="E8878" i="11"/>
  <c r="F8878" i="11"/>
  <c r="E8879" i="11"/>
  <c r="F8879" i="11"/>
  <c r="E8880" i="11"/>
  <c r="F8880" i="11"/>
  <c r="E8881" i="11"/>
  <c r="F8881" i="11"/>
  <c r="E8882" i="11"/>
  <c r="F8882" i="11"/>
  <c r="E8883" i="11"/>
  <c r="F8883" i="11"/>
  <c r="E8884" i="11"/>
  <c r="F8884" i="11"/>
  <c r="E8885" i="11"/>
  <c r="F8885" i="11"/>
  <c r="E8886" i="11"/>
  <c r="F8886" i="11"/>
  <c r="E8887" i="11"/>
  <c r="F8887" i="11"/>
  <c r="E8888" i="11"/>
  <c r="F8888" i="11"/>
  <c r="E8889" i="11"/>
  <c r="F8889" i="11"/>
  <c r="E8890" i="11"/>
  <c r="F8890" i="11"/>
  <c r="E8891" i="11"/>
  <c r="F8891" i="11"/>
  <c r="E8892" i="11"/>
  <c r="F8892" i="11"/>
  <c r="E8893" i="11"/>
  <c r="F8893" i="11"/>
  <c r="E8894" i="11"/>
  <c r="F8894" i="11"/>
  <c r="E8895" i="11"/>
  <c r="F8895" i="11"/>
  <c r="E8896" i="11"/>
  <c r="F8896" i="11"/>
  <c r="E8897" i="11"/>
  <c r="F8897" i="11"/>
  <c r="E8898" i="11"/>
  <c r="F8898" i="11"/>
  <c r="E8899" i="11"/>
  <c r="F8899" i="11"/>
  <c r="E8900" i="11"/>
  <c r="F8900" i="11"/>
  <c r="E8901" i="11"/>
  <c r="F8901" i="11"/>
  <c r="E8902" i="11"/>
  <c r="F8902" i="11"/>
  <c r="E8903" i="11"/>
  <c r="F8903" i="11"/>
  <c r="E8904" i="11"/>
  <c r="F8904" i="11"/>
  <c r="E8905" i="11"/>
  <c r="F8905" i="11"/>
  <c r="E8906" i="11"/>
  <c r="F8906" i="11"/>
  <c r="E8907" i="11"/>
  <c r="F8907" i="11"/>
  <c r="E8908" i="11"/>
  <c r="F8908" i="11"/>
  <c r="E8909" i="11"/>
  <c r="F8909" i="11"/>
  <c r="E8910" i="11"/>
  <c r="F8910" i="11"/>
  <c r="E8911" i="11"/>
  <c r="F8911" i="11"/>
  <c r="E8912" i="11"/>
  <c r="F8912" i="11"/>
  <c r="E8913" i="11"/>
  <c r="F8913" i="11"/>
  <c r="E8914" i="11"/>
  <c r="F8914" i="11"/>
  <c r="E8915" i="11"/>
  <c r="F8915" i="11"/>
  <c r="E8916" i="11"/>
  <c r="F8916" i="11"/>
  <c r="E8917" i="11"/>
  <c r="F8917" i="11"/>
  <c r="E8918" i="11"/>
  <c r="F8918" i="11"/>
  <c r="E8919" i="11"/>
  <c r="F8919" i="11"/>
  <c r="E8920" i="11"/>
  <c r="F8920" i="11"/>
  <c r="E8921" i="11"/>
  <c r="F8921" i="11"/>
  <c r="E8922" i="11"/>
  <c r="F8922" i="11"/>
  <c r="E8923" i="11"/>
  <c r="F8923" i="11"/>
  <c r="E8924" i="11"/>
  <c r="F8924" i="11"/>
  <c r="E8925" i="11"/>
  <c r="F8925" i="11"/>
  <c r="E8926" i="11"/>
  <c r="F8926" i="11"/>
  <c r="E8927" i="11"/>
  <c r="F8927" i="11"/>
  <c r="E8928" i="11"/>
  <c r="F8928" i="11"/>
  <c r="E8929" i="11"/>
  <c r="F8929" i="11"/>
  <c r="E8930" i="11"/>
  <c r="F8930" i="11"/>
  <c r="E8931" i="11"/>
  <c r="F8931" i="11"/>
  <c r="E8932" i="11"/>
  <c r="F8932" i="11"/>
  <c r="E8933" i="11"/>
  <c r="F8933" i="11"/>
  <c r="E8934" i="11"/>
  <c r="F8934" i="11"/>
  <c r="E8935" i="11"/>
  <c r="F8935" i="11"/>
  <c r="E8936" i="11"/>
  <c r="F8936" i="11"/>
  <c r="E8937" i="11"/>
  <c r="F8937" i="11"/>
  <c r="E8938" i="11"/>
  <c r="F8938" i="11"/>
  <c r="E8939" i="11"/>
  <c r="F8939" i="11"/>
  <c r="E8940" i="11"/>
  <c r="F8940" i="11"/>
  <c r="E8941" i="11"/>
  <c r="F8941" i="11"/>
  <c r="E8942" i="11"/>
  <c r="F8942" i="11"/>
  <c r="E8943" i="11"/>
  <c r="F8943" i="11"/>
  <c r="E8944" i="11"/>
  <c r="F8944" i="11"/>
  <c r="E8945" i="11"/>
  <c r="F8945" i="11"/>
  <c r="E8946" i="11"/>
  <c r="F8946" i="11"/>
  <c r="E8947" i="11"/>
  <c r="F8947" i="11"/>
  <c r="E8948" i="11"/>
  <c r="F8948" i="11"/>
  <c r="E8949" i="11"/>
  <c r="F8949" i="11"/>
  <c r="E8950" i="11"/>
  <c r="F8950" i="11"/>
  <c r="E8951" i="11"/>
  <c r="F8951" i="11"/>
  <c r="E8952" i="11"/>
  <c r="F8952" i="11"/>
  <c r="E8953" i="11"/>
  <c r="F8953" i="11"/>
  <c r="E8954" i="11"/>
  <c r="F8954" i="11"/>
  <c r="E8955" i="11"/>
  <c r="F8955" i="11"/>
  <c r="E8956" i="11"/>
  <c r="F8956" i="11"/>
  <c r="E8957" i="11"/>
  <c r="F8957" i="11"/>
  <c r="E8958" i="11"/>
  <c r="F8958" i="11"/>
  <c r="E8959" i="11"/>
  <c r="F8959" i="11"/>
  <c r="E8960" i="11"/>
  <c r="F8960" i="11"/>
  <c r="E8961" i="11"/>
  <c r="F8961" i="11"/>
  <c r="E8962" i="11"/>
  <c r="F8962" i="11"/>
  <c r="E8963" i="11"/>
  <c r="F8963" i="11"/>
  <c r="E8964" i="11"/>
  <c r="F8964" i="11"/>
  <c r="E8965" i="11"/>
  <c r="F8965" i="11"/>
  <c r="E8966" i="11"/>
  <c r="F8966" i="11"/>
  <c r="E8967" i="11"/>
  <c r="F8967" i="11"/>
  <c r="E8968" i="11"/>
  <c r="F8968" i="11"/>
  <c r="E8969" i="11"/>
  <c r="F8969" i="11"/>
  <c r="E8970" i="11"/>
  <c r="F8970" i="11"/>
  <c r="E8971" i="11"/>
  <c r="F8971" i="11"/>
  <c r="E8972" i="11"/>
  <c r="F8972" i="11"/>
  <c r="E8973" i="11"/>
  <c r="F8973" i="11"/>
  <c r="E8974" i="11"/>
  <c r="F8974" i="11"/>
  <c r="E8975" i="11"/>
  <c r="F8975" i="11"/>
  <c r="E8976" i="11"/>
  <c r="F8976" i="11"/>
  <c r="E8977" i="11"/>
  <c r="F8977" i="11"/>
  <c r="E8978" i="11"/>
  <c r="F8978" i="11"/>
  <c r="E8979" i="11"/>
  <c r="F8979" i="11"/>
  <c r="E8980" i="11"/>
  <c r="F8980" i="11"/>
  <c r="E8981" i="11"/>
  <c r="F8981" i="11"/>
  <c r="E8982" i="11"/>
  <c r="F8982" i="11"/>
  <c r="E8983" i="11"/>
  <c r="F8983" i="11"/>
  <c r="E8984" i="11"/>
  <c r="F8984" i="11"/>
  <c r="E8985" i="11"/>
  <c r="F8985" i="11"/>
  <c r="E8986" i="11"/>
  <c r="F8986" i="11"/>
  <c r="E8987" i="11"/>
  <c r="F8987" i="11"/>
  <c r="E8988" i="11"/>
  <c r="F8988" i="11"/>
  <c r="E8989" i="11"/>
  <c r="F8989" i="11"/>
  <c r="E8990" i="11"/>
  <c r="F8990" i="11"/>
  <c r="E8991" i="11"/>
  <c r="F8991" i="11"/>
  <c r="E8992" i="11"/>
  <c r="F8992" i="11"/>
  <c r="E8993" i="11"/>
  <c r="F8993" i="11"/>
  <c r="E8994" i="11"/>
  <c r="F8994" i="11"/>
  <c r="E8995" i="11"/>
  <c r="F8995" i="11"/>
  <c r="E8996" i="11"/>
  <c r="F8996" i="11"/>
  <c r="E8997" i="11"/>
  <c r="F8997" i="11"/>
  <c r="E8998" i="11"/>
  <c r="F8998" i="11"/>
  <c r="E8999" i="11"/>
  <c r="F8999" i="11"/>
  <c r="E9000" i="11"/>
  <c r="F9000" i="11"/>
  <c r="E9001" i="11"/>
  <c r="F9001" i="11"/>
  <c r="E9002" i="11"/>
  <c r="F9002" i="11"/>
  <c r="E9003" i="11"/>
  <c r="F9003" i="11"/>
  <c r="E9004" i="11"/>
  <c r="F9004" i="11"/>
  <c r="E9005" i="11"/>
  <c r="F9005" i="11"/>
  <c r="E9006" i="11"/>
  <c r="F9006" i="11"/>
  <c r="E9007" i="11"/>
  <c r="F9007" i="11"/>
  <c r="E9008" i="11"/>
  <c r="F9008" i="11"/>
  <c r="E9009" i="11"/>
  <c r="F9009" i="11"/>
  <c r="E9010" i="11"/>
  <c r="F9010" i="11"/>
  <c r="E9011" i="11"/>
  <c r="F9011" i="11"/>
  <c r="E9012" i="11"/>
  <c r="F9012" i="11"/>
  <c r="E9013" i="11"/>
  <c r="F9013" i="11"/>
  <c r="E9014" i="11"/>
  <c r="F9014" i="11"/>
  <c r="E9015" i="11"/>
  <c r="F9015" i="11"/>
  <c r="E9016" i="11"/>
  <c r="F9016" i="11"/>
  <c r="E9017" i="11"/>
  <c r="F9017" i="11"/>
  <c r="E9018" i="11"/>
  <c r="F9018" i="11"/>
  <c r="E9019" i="11"/>
  <c r="F9019" i="11"/>
  <c r="E9020" i="11"/>
  <c r="F9020" i="11"/>
  <c r="E9021" i="11"/>
  <c r="F9021" i="11"/>
  <c r="E9022" i="11"/>
  <c r="F9022" i="11"/>
  <c r="E9023" i="11"/>
  <c r="F9023" i="11"/>
  <c r="E9024" i="11"/>
  <c r="F9024" i="11"/>
  <c r="E9025" i="11"/>
  <c r="F9025" i="11"/>
  <c r="E9026" i="11"/>
  <c r="F9026" i="11"/>
  <c r="E9027" i="11"/>
  <c r="F9027" i="11"/>
  <c r="E9028" i="11"/>
  <c r="F9028" i="11"/>
  <c r="E9029" i="11"/>
  <c r="F9029" i="11"/>
  <c r="E9030" i="11"/>
  <c r="F9030" i="11"/>
  <c r="E9031" i="11"/>
  <c r="F9031" i="11"/>
  <c r="E9032" i="11"/>
  <c r="F9032" i="11"/>
  <c r="E9033" i="11"/>
  <c r="F9033" i="11"/>
  <c r="E9034" i="11"/>
  <c r="F9034" i="11"/>
  <c r="E9035" i="11"/>
  <c r="F9035" i="11"/>
  <c r="E9036" i="11"/>
  <c r="F9036" i="11"/>
  <c r="E9037" i="11"/>
  <c r="F9037" i="11"/>
  <c r="E9038" i="11"/>
  <c r="F9038" i="11"/>
  <c r="E9039" i="11"/>
  <c r="F9039" i="11"/>
  <c r="E9040" i="11"/>
  <c r="F9040" i="11"/>
  <c r="E9041" i="11"/>
  <c r="F9041" i="11"/>
  <c r="E9042" i="11"/>
  <c r="F9042" i="11"/>
  <c r="E9043" i="11"/>
  <c r="F9043" i="11"/>
  <c r="E9044" i="11"/>
  <c r="F9044" i="11"/>
  <c r="E9045" i="11"/>
  <c r="F9045" i="11"/>
  <c r="E9046" i="11"/>
  <c r="F9046" i="11"/>
  <c r="E9047" i="11"/>
  <c r="F9047" i="11"/>
  <c r="E9048" i="11"/>
  <c r="F9048" i="11"/>
  <c r="E9049" i="11"/>
  <c r="F9049" i="11"/>
  <c r="E9050" i="11"/>
  <c r="F9050" i="11"/>
  <c r="E9051" i="11"/>
  <c r="F9051" i="11"/>
  <c r="E9052" i="11"/>
  <c r="F9052" i="11"/>
  <c r="E9053" i="11"/>
  <c r="F9053" i="11"/>
  <c r="E9054" i="11"/>
  <c r="F9054" i="11"/>
  <c r="E9055" i="11"/>
  <c r="F9055" i="11"/>
  <c r="E9056" i="11"/>
  <c r="F9056" i="11"/>
  <c r="E9057" i="11"/>
  <c r="F9057" i="11"/>
  <c r="E9058" i="11"/>
  <c r="F9058" i="11"/>
  <c r="E9059" i="11"/>
  <c r="F9059" i="11"/>
  <c r="E9060" i="11"/>
  <c r="F9060" i="11"/>
  <c r="E9061" i="11"/>
  <c r="F9061" i="11"/>
  <c r="E9062" i="11"/>
  <c r="F9062" i="11"/>
  <c r="E9063" i="11"/>
  <c r="F9063" i="11"/>
  <c r="E9064" i="11"/>
  <c r="F9064" i="11"/>
  <c r="E9065" i="11"/>
  <c r="F9065" i="11"/>
  <c r="E9066" i="11"/>
  <c r="F9066" i="11"/>
  <c r="E9067" i="11"/>
  <c r="F9067" i="11"/>
  <c r="E9068" i="11"/>
  <c r="F9068" i="11"/>
  <c r="E9069" i="11"/>
  <c r="F9069" i="11"/>
  <c r="E9070" i="11"/>
  <c r="F9070" i="11"/>
  <c r="E9071" i="11"/>
  <c r="F9071" i="11"/>
  <c r="E9072" i="11"/>
  <c r="F9072" i="11"/>
  <c r="E9073" i="11"/>
  <c r="F9073" i="11"/>
  <c r="E9074" i="11"/>
  <c r="F9074" i="11"/>
  <c r="E9075" i="11"/>
  <c r="F9075" i="11"/>
  <c r="E9076" i="11"/>
  <c r="F9076" i="11"/>
  <c r="E9077" i="11"/>
  <c r="F9077" i="11"/>
  <c r="E9078" i="11"/>
  <c r="F9078" i="11"/>
  <c r="E9079" i="11"/>
  <c r="F9079" i="11"/>
  <c r="E9080" i="11"/>
  <c r="F9080" i="11"/>
  <c r="E9081" i="11"/>
  <c r="F9081" i="11"/>
  <c r="E9082" i="11"/>
  <c r="F9082" i="11"/>
  <c r="E9083" i="11"/>
  <c r="F9083" i="11"/>
  <c r="E9084" i="11"/>
  <c r="F9084" i="11"/>
  <c r="E9085" i="11"/>
  <c r="F9085" i="11"/>
  <c r="E9086" i="11"/>
  <c r="F9086" i="11"/>
  <c r="E9087" i="11"/>
  <c r="F9087" i="11"/>
  <c r="E9088" i="11"/>
  <c r="F9088" i="11"/>
  <c r="E9089" i="11"/>
  <c r="F9089" i="11"/>
  <c r="E9090" i="11"/>
  <c r="F9090" i="11"/>
  <c r="E9091" i="11"/>
  <c r="F9091" i="11"/>
  <c r="E9092" i="11"/>
  <c r="F9092" i="11"/>
  <c r="E9093" i="11"/>
  <c r="F9093" i="11"/>
  <c r="E9094" i="11"/>
  <c r="F9094" i="11"/>
  <c r="E9095" i="11"/>
  <c r="F9095" i="11"/>
  <c r="E9096" i="11"/>
  <c r="F9096" i="11"/>
  <c r="E9097" i="11"/>
  <c r="F9097" i="11"/>
  <c r="E9098" i="11"/>
  <c r="F9098" i="11"/>
  <c r="E9099" i="11"/>
  <c r="F9099" i="11"/>
  <c r="E9100" i="11"/>
  <c r="F9100" i="11"/>
  <c r="E9101" i="11"/>
  <c r="F9101" i="11"/>
  <c r="E9102" i="11"/>
  <c r="F9102" i="11"/>
  <c r="E9103" i="11"/>
  <c r="F9103" i="11"/>
  <c r="E9104" i="11"/>
  <c r="F9104" i="11"/>
  <c r="E9105" i="11"/>
  <c r="F9105" i="11"/>
  <c r="E9106" i="11"/>
  <c r="F9106" i="11"/>
  <c r="E9107" i="11"/>
  <c r="F9107" i="11"/>
  <c r="E9108" i="11"/>
  <c r="F9108" i="11"/>
  <c r="E9109" i="11"/>
  <c r="F9109" i="11"/>
  <c r="E9110" i="11"/>
  <c r="F9110" i="11"/>
  <c r="E9111" i="11"/>
  <c r="F9111" i="11"/>
  <c r="E9112" i="11"/>
  <c r="F9112" i="11"/>
  <c r="E9113" i="11"/>
  <c r="F9113" i="11"/>
  <c r="E9114" i="11"/>
  <c r="F9114" i="11"/>
  <c r="E9115" i="11"/>
  <c r="F9115" i="11"/>
  <c r="E9116" i="11"/>
  <c r="F9116" i="11"/>
  <c r="E9117" i="11"/>
  <c r="F9117" i="11"/>
  <c r="E9118" i="11"/>
  <c r="F9118" i="11"/>
  <c r="E9119" i="11"/>
  <c r="F9119" i="11"/>
  <c r="E9120" i="11"/>
  <c r="F9120" i="11"/>
  <c r="E9121" i="11"/>
  <c r="F9121" i="11"/>
  <c r="E9122" i="11"/>
  <c r="F9122" i="11"/>
  <c r="E9123" i="11"/>
  <c r="F9123" i="11"/>
  <c r="E9124" i="11"/>
  <c r="F9124" i="11"/>
  <c r="E9125" i="11"/>
  <c r="F9125" i="11"/>
  <c r="E9126" i="11"/>
  <c r="F9126" i="11"/>
  <c r="E9127" i="11"/>
  <c r="F9127" i="11"/>
  <c r="E9128" i="11"/>
  <c r="F9128" i="11"/>
  <c r="E9129" i="11"/>
  <c r="F9129" i="11"/>
  <c r="E9130" i="11"/>
  <c r="F9130" i="11"/>
  <c r="E9131" i="11"/>
  <c r="F9131" i="11"/>
  <c r="E9132" i="11"/>
  <c r="F9132" i="11"/>
  <c r="E9133" i="11"/>
  <c r="F9133" i="11"/>
  <c r="E9134" i="11"/>
  <c r="F9134" i="11"/>
  <c r="E9135" i="11"/>
  <c r="F9135" i="11"/>
  <c r="E9136" i="11"/>
  <c r="F9136" i="11"/>
  <c r="E9137" i="11"/>
  <c r="F9137" i="11"/>
  <c r="E9138" i="11"/>
  <c r="F9138" i="11"/>
  <c r="E9139" i="11"/>
  <c r="F9139" i="11"/>
  <c r="E9140" i="11"/>
  <c r="F9140" i="11"/>
  <c r="E9141" i="11"/>
  <c r="F9141" i="11"/>
  <c r="E9142" i="11"/>
  <c r="F9142" i="11"/>
  <c r="E9143" i="11"/>
  <c r="F9143" i="11"/>
  <c r="E9144" i="11"/>
  <c r="F9144" i="11"/>
  <c r="E9145" i="11"/>
  <c r="F9145" i="11"/>
  <c r="E9146" i="11"/>
  <c r="F9146" i="11"/>
  <c r="E9147" i="11"/>
  <c r="F9147" i="11"/>
  <c r="E9148" i="11"/>
  <c r="F9148" i="11"/>
  <c r="E9149" i="11"/>
  <c r="F9149" i="11"/>
  <c r="E9150" i="11"/>
  <c r="F9150" i="11"/>
  <c r="E9151" i="11"/>
  <c r="F9151" i="11"/>
  <c r="E9152" i="11"/>
  <c r="F9152" i="11"/>
  <c r="E9153" i="11"/>
  <c r="F9153" i="11"/>
  <c r="E9154" i="11"/>
  <c r="F9154" i="11"/>
  <c r="E9155" i="11"/>
  <c r="F9155" i="11"/>
  <c r="E9156" i="11"/>
  <c r="F9156" i="11"/>
  <c r="E9157" i="11"/>
  <c r="F9157" i="11"/>
  <c r="E9158" i="11"/>
  <c r="F9158" i="11"/>
  <c r="E9159" i="11"/>
  <c r="F9159" i="11"/>
  <c r="E9160" i="11"/>
  <c r="F9160" i="11"/>
  <c r="E9161" i="11"/>
  <c r="F9161" i="11"/>
  <c r="E9162" i="11"/>
  <c r="F9162" i="11"/>
  <c r="E9163" i="11"/>
  <c r="F9163" i="11"/>
  <c r="E9164" i="11"/>
  <c r="F9164" i="11"/>
  <c r="E9165" i="11"/>
  <c r="F9165" i="11"/>
  <c r="E9166" i="11"/>
  <c r="F9166" i="11"/>
  <c r="E9167" i="11"/>
  <c r="F9167" i="11"/>
  <c r="E9168" i="11"/>
  <c r="F9168" i="11"/>
  <c r="E9169" i="11"/>
  <c r="F9169" i="11"/>
  <c r="E9170" i="11"/>
  <c r="F9170" i="11"/>
  <c r="E9171" i="11"/>
  <c r="F9171" i="11"/>
  <c r="E9172" i="11"/>
  <c r="F9172" i="11"/>
  <c r="E9173" i="11"/>
  <c r="F9173" i="11"/>
  <c r="E9174" i="11"/>
  <c r="F9174" i="11"/>
  <c r="E9175" i="11"/>
  <c r="F9175" i="11"/>
  <c r="E9176" i="11"/>
  <c r="F9176" i="11"/>
  <c r="E9177" i="11"/>
  <c r="F9177" i="11"/>
  <c r="E9178" i="11"/>
  <c r="F9178" i="11"/>
  <c r="E9179" i="11"/>
  <c r="F9179" i="11"/>
  <c r="E9180" i="11"/>
  <c r="F9180" i="11"/>
  <c r="E9181" i="11"/>
  <c r="F9181" i="11"/>
  <c r="E9182" i="11"/>
  <c r="F9182" i="11"/>
  <c r="E9183" i="11"/>
  <c r="F9183" i="11"/>
  <c r="E9184" i="11"/>
  <c r="F9184" i="11"/>
  <c r="E9185" i="11"/>
  <c r="F9185" i="11"/>
  <c r="E9186" i="11"/>
  <c r="F9186" i="11"/>
  <c r="E9187" i="11"/>
  <c r="F9187" i="11"/>
  <c r="E9188" i="11"/>
  <c r="F9188" i="11"/>
  <c r="E9189" i="11"/>
  <c r="F9189" i="11"/>
  <c r="E9190" i="11"/>
  <c r="F9190" i="11"/>
  <c r="E9191" i="11"/>
  <c r="F9191" i="11"/>
  <c r="E9192" i="11"/>
  <c r="F9192" i="11"/>
  <c r="E9193" i="11"/>
  <c r="F9193" i="11"/>
  <c r="E9194" i="11"/>
  <c r="F9194" i="11"/>
  <c r="E9195" i="11"/>
  <c r="F9195" i="11"/>
  <c r="E9196" i="11"/>
  <c r="F9196" i="11"/>
  <c r="E9197" i="11"/>
  <c r="F9197" i="11"/>
  <c r="E9198" i="11"/>
  <c r="F9198" i="11"/>
  <c r="E9199" i="11"/>
  <c r="F9199" i="11"/>
  <c r="E9200" i="11"/>
  <c r="F9200" i="11"/>
  <c r="E9201" i="11"/>
  <c r="F9201" i="11"/>
  <c r="E9202" i="11"/>
  <c r="F9202" i="11"/>
  <c r="E9203" i="11"/>
  <c r="F9203" i="11"/>
  <c r="E9204" i="11"/>
  <c r="F9204" i="11"/>
  <c r="E9205" i="11"/>
  <c r="F9205" i="11"/>
  <c r="E9206" i="11"/>
  <c r="F9206" i="11"/>
  <c r="E9207" i="11"/>
  <c r="F9207" i="11"/>
  <c r="E9208" i="11"/>
  <c r="F9208" i="11"/>
  <c r="E9209" i="11"/>
  <c r="F9209" i="11"/>
  <c r="E9210" i="11"/>
  <c r="F9210" i="11"/>
  <c r="E9211" i="11"/>
  <c r="F9211" i="11"/>
  <c r="E9212" i="11"/>
  <c r="F9212" i="11"/>
  <c r="E9213" i="11"/>
  <c r="F9213" i="11"/>
  <c r="E9214" i="11"/>
  <c r="F9214" i="11"/>
  <c r="E9215" i="11"/>
  <c r="F9215" i="11"/>
  <c r="E9216" i="11"/>
  <c r="F9216" i="11"/>
  <c r="E9217" i="11"/>
  <c r="F9217" i="11"/>
  <c r="E9218" i="11"/>
  <c r="F9218" i="11"/>
  <c r="E9219" i="11"/>
  <c r="F9219" i="11"/>
  <c r="E9220" i="11"/>
  <c r="F9220" i="11"/>
  <c r="E9221" i="11"/>
  <c r="F9221" i="11"/>
  <c r="E9222" i="11"/>
  <c r="F9222" i="11"/>
  <c r="E9223" i="11"/>
  <c r="F9223" i="11"/>
  <c r="E9224" i="11"/>
  <c r="F9224" i="11"/>
  <c r="E9225" i="11"/>
  <c r="F9225" i="11"/>
  <c r="E9226" i="11"/>
  <c r="F9226" i="11"/>
  <c r="E9227" i="11"/>
  <c r="F9227" i="11"/>
  <c r="E9228" i="11"/>
  <c r="F9228" i="11"/>
  <c r="E9229" i="11"/>
  <c r="F9229" i="11"/>
  <c r="E9230" i="11"/>
  <c r="F9230" i="11"/>
  <c r="E9231" i="11"/>
  <c r="F9231" i="11"/>
  <c r="E9232" i="11"/>
  <c r="F9232" i="11"/>
  <c r="E9233" i="11"/>
  <c r="F9233" i="11"/>
  <c r="E9234" i="11"/>
  <c r="F9234" i="11"/>
  <c r="E9235" i="11"/>
  <c r="F9235" i="11"/>
  <c r="E9236" i="11"/>
  <c r="F9236" i="11"/>
  <c r="E9237" i="11"/>
  <c r="F9237" i="11"/>
  <c r="E9238" i="11"/>
  <c r="F9238" i="11"/>
  <c r="E9239" i="11"/>
  <c r="F9239" i="11"/>
  <c r="E9240" i="11"/>
  <c r="F9240" i="11"/>
  <c r="E9241" i="11"/>
  <c r="F9241" i="11"/>
  <c r="E9242" i="11"/>
  <c r="F9242" i="11"/>
  <c r="E9243" i="11"/>
  <c r="F9243" i="11"/>
  <c r="E9244" i="11"/>
  <c r="F9244" i="11"/>
  <c r="E9245" i="11"/>
  <c r="F9245" i="11"/>
  <c r="E9246" i="11"/>
  <c r="F9246" i="11"/>
  <c r="E9247" i="11"/>
  <c r="F9247" i="11"/>
  <c r="E9248" i="11"/>
  <c r="F9248" i="11"/>
  <c r="E9249" i="11"/>
  <c r="F9249" i="11"/>
  <c r="E9250" i="11"/>
  <c r="F9250" i="11"/>
  <c r="E9251" i="11"/>
  <c r="F9251" i="11"/>
  <c r="E9252" i="11"/>
  <c r="F9252" i="11"/>
  <c r="E9253" i="11"/>
  <c r="F9253" i="11"/>
  <c r="E9254" i="11"/>
  <c r="F9254" i="11"/>
  <c r="E9255" i="11"/>
  <c r="F9255" i="11"/>
  <c r="E9256" i="11"/>
  <c r="F9256" i="11"/>
  <c r="E9257" i="11"/>
  <c r="F9257" i="11"/>
  <c r="E9258" i="11"/>
  <c r="F9258" i="11"/>
  <c r="E9259" i="11"/>
  <c r="F9259" i="11"/>
  <c r="E9260" i="11"/>
  <c r="F9260" i="11"/>
  <c r="E9261" i="11"/>
  <c r="F9261" i="11"/>
  <c r="E9262" i="11"/>
  <c r="F9262" i="11"/>
  <c r="E9263" i="11"/>
  <c r="F9263" i="11"/>
  <c r="E9264" i="11"/>
  <c r="F9264" i="11"/>
  <c r="E9265" i="11"/>
  <c r="F9265" i="11"/>
  <c r="E9266" i="11"/>
  <c r="F9266" i="11"/>
  <c r="E9267" i="11"/>
  <c r="F9267" i="11"/>
  <c r="E9268" i="11"/>
  <c r="F9268" i="11"/>
  <c r="E9269" i="11"/>
  <c r="F9269" i="11"/>
  <c r="E9270" i="11"/>
  <c r="F9270" i="11"/>
  <c r="E9271" i="11"/>
  <c r="F9271" i="11"/>
  <c r="E9272" i="11"/>
  <c r="F9272" i="11"/>
  <c r="E9273" i="11"/>
  <c r="F9273" i="11"/>
  <c r="E9274" i="11"/>
  <c r="F9274" i="11"/>
  <c r="E9275" i="11"/>
  <c r="F9275" i="11"/>
  <c r="E9276" i="11"/>
  <c r="F9276" i="11"/>
  <c r="E9277" i="11"/>
  <c r="F9277" i="11"/>
  <c r="E9278" i="11"/>
  <c r="F9278" i="11"/>
  <c r="E9279" i="11"/>
  <c r="F9279" i="11"/>
  <c r="E9280" i="11"/>
  <c r="F9280" i="11"/>
  <c r="E9281" i="11"/>
  <c r="F9281" i="11"/>
  <c r="E9282" i="11"/>
  <c r="F9282" i="11"/>
  <c r="E9283" i="11"/>
  <c r="F9283" i="11"/>
  <c r="E9284" i="11"/>
  <c r="F9284" i="11"/>
  <c r="E9285" i="11"/>
  <c r="F9285" i="11"/>
  <c r="E9286" i="11"/>
  <c r="F9286" i="11"/>
  <c r="E9287" i="11"/>
  <c r="F9287" i="11"/>
  <c r="E9288" i="11"/>
  <c r="F9288" i="11"/>
  <c r="E9289" i="11"/>
  <c r="F9289" i="11"/>
  <c r="E9290" i="11"/>
  <c r="F9290" i="11"/>
  <c r="E9291" i="11"/>
  <c r="F9291" i="11"/>
  <c r="E9292" i="11"/>
  <c r="F9292" i="11"/>
  <c r="E9293" i="11"/>
  <c r="F9293" i="11"/>
  <c r="E9294" i="11"/>
  <c r="F9294" i="11"/>
  <c r="E9295" i="11"/>
  <c r="F9295" i="11"/>
  <c r="E9296" i="11"/>
  <c r="F9296" i="11"/>
  <c r="E9297" i="11"/>
  <c r="F9297" i="11"/>
  <c r="E9298" i="11"/>
  <c r="F9298" i="11"/>
  <c r="E9299" i="11"/>
  <c r="F9299" i="11"/>
  <c r="E9300" i="11"/>
  <c r="F9300" i="11"/>
  <c r="E9301" i="11"/>
  <c r="F9301" i="11"/>
  <c r="E9302" i="11"/>
  <c r="F9302" i="11"/>
  <c r="E9303" i="11"/>
  <c r="F9303" i="11"/>
  <c r="E9304" i="11"/>
  <c r="F9304" i="11"/>
  <c r="E9305" i="11"/>
  <c r="F9305" i="11"/>
  <c r="E9306" i="11"/>
  <c r="F9306" i="11"/>
  <c r="E9307" i="11"/>
  <c r="F9307" i="11"/>
  <c r="E9308" i="11"/>
  <c r="F9308" i="11"/>
  <c r="E9309" i="11"/>
  <c r="F9309" i="11"/>
  <c r="E9310" i="11"/>
  <c r="F9310" i="11"/>
  <c r="E9311" i="11"/>
  <c r="F9311" i="11"/>
  <c r="E9312" i="11"/>
  <c r="F9312" i="11"/>
  <c r="E9313" i="11"/>
  <c r="F9313" i="11"/>
  <c r="E9314" i="11"/>
  <c r="F9314" i="11"/>
  <c r="E9315" i="11"/>
  <c r="F9315" i="11"/>
  <c r="E9316" i="11"/>
  <c r="F9316" i="11"/>
  <c r="E9317" i="11"/>
  <c r="F9317" i="11"/>
  <c r="E9318" i="11"/>
  <c r="F9318" i="11"/>
  <c r="E9319" i="11"/>
  <c r="F9319" i="11"/>
  <c r="E9320" i="11"/>
  <c r="F9320" i="11"/>
  <c r="E9321" i="11"/>
  <c r="F9321" i="11"/>
  <c r="E9322" i="11"/>
  <c r="F9322" i="11"/>
  <c r="E9323" i="11"/>
  <c r="F9323" i="11"/>
  <c r="E9324" i="11"/>
  <c r="F9324" i="11"/>
  <c r="E9325" i="11"/>
  <c r="F9325" i="11"/>
  <c r="E9326" i="11"/>
  <c r="F9326" i="11"/>
  <c r="E9327" i="11"/>
  <c r="F9327" i="11"/>
  <c r="E9328" i="11"/>
  <c r="F9328" i="11"/>
  <c r="E9329" i="11"/>
  <c r="F9329" i="11"/>
  <c r="E9330" i="11"/>
  <c r="F9330" i="11"/>
  <c r="E9331" i="11"/>
  <c r="F9331" i="11"/>
  <c r="E9332" i="11"/>
  <c r="F9332" i="11"/>
  <c r="E9333" i="11"/>
  <c r="F9333" i="11"/>
  <c r="E9334" i="11"/>
  <c r="F9334" i="11"/>
  <c r="E9335" i="11"/>
  <c r="F9335" i="11"/>
  <c r="E9336" i="11"/>
  <c r="F9336" i="11"/>
  <c r="E9337" i="11"/>
  <c r="F9337" i="11"/>
  <c r="E9338" i="11"/>
  <c r="F9338" i="11"/>
  <c r="E9339" i="11"/>
  <c r="F9339" i="11"/>
  <c r="E9340" i="11"/>
  <c r="F9340" i="11"/>
  <c r="E9341" i="11"/>
  <c r="F9341" i="11"/>
  <c r="E9342" i="11"/>
  <c r="F9342" i="11"/>
  <c r="E9343" i="11"/>
  <c r="F9343" i="11"/>
  <c r="E9344" i="11"/>
  <c r="F9344" i="11"/>
  <c r="E9345" i="11"/>
  <c r="F9345" i="11"/>
  <c r="E9346" i="11"/>
  <c r="F9346" i="11"/>
  <c r="E9347" i="11"/>
  <c r="F9347" i="11"/>
  <c r="E9348" i="11"/>
  <c r="F9348" i="11"/>
  <c r="E9349" i="11"/>
  <c r="F9349" i="11"/>
  <c r="E9350" i="11"/>
  <c r="F9350" i="11"/>
  <c r="E9351" i="11"/>
  <c r="F9351" i="11"/>
  <c r="E9352" i="11"/>
  <c r="F9352" i="11"/>
  <c r="E9353" i="11"/>
  <c r="F9353" i="11"/>
  <c r="E9354" i="11"/>
  <c r="F9354" i="11"/>
  <c r="E9355" i="11"/>
  <c r="F9355" i="11"/>
  <c r="E9356" i="11"/>
  <c r="F9356" i="11"/>
  <c r="E9357" i="11"/>
  <c r="F9357" i="11"/>
  <c r="E9358" i="11"/>
  <c r="F9358" i="11"/>
  <c r="E9359" i="11"/>
  <c r="F9359" i="11"/>
  <c r="E9360" i="11"/>
  <c r="F9360" i="11"/>
  <c r="E9361" i="11"/>
  <c r="F9361" i="11"/>
  <c r="E9362" i="11"/>
  <c r="F9362" i="11"/>
  <c r="E9363" i="11"/>
  <c r="F9363" i="11"/>
  <c r="E9364" i="11"/>
  <c r="F9364" i="11"/>
  <c r="E9365" i="11"/>
  <c r="F9365" i="11"/>
  <c r="E9366" i="11"/>
  <c r="F9366" i="11"/>
  <c r="E9367" i="11"/>
  <c r="F9367" i="11"/>
  <c r="E9368" i="11"/>
  <c r="F9368" i="11"/>
  <c r="E9369" i="11"/>
  <c r="F9369" i="11"/>
  <c r="E9370" i="11"/>
  <c r="F9370" i="11"/>
  <c r="E9371" i="11"/>
  <c r="F9371" i="11"/>
  <c r="E9372" i="11"/>
  <c r="F9372" i="11"/>
  <c r="E9373" i="11"/>
  <c r="F9373" i="11"/>
  <c r="E9374" i="11"/>
  <c r="F9374" i="11"/>
  <c r="E9375" i="11"/>
  <c r="F9375" i="11"/>
  <c r="E9376" i="11"/>
  <c r="F9376" i="11"/>
  <c r="E9377" i="11"/>
  <c r="F9377" i="11"/>
  <c r="E9378" i="11"/>
  <c r="F9378" i="11"/>
  <c r="E9379" i="11"/>
  <c r="F9379" i="11"/>
  <c r="E9380" i="11"/>
  <c r="F9380" i="11"/>
  <c r="E9381" i="11"/>
  <c r="F9381" i="11"/>
  <c r="E9382" i="11"/>
  <c r="F9382" i="11"/>
  <c r="E9383" i="11"/>
  <c r="F9383" i="11"/>
  <c r="E9384" i="11"/>
  <c r="F9384" i="11"/>
  <c r="E9385" i="11"/>
  <c r="F9385" i="11"/>
  <c r="E9386" i="11"/>
  <c r="F9386" i="11"/>
  <c r="E9387" i="11"/>
  <c r="F9387" i="11"/>
  <c r="E9388" i="11"/>
  <c r="F9388" i="11"/>
  <c r="E9389" i="11"/>
  <c r="F9389" i="11"/>
  <c r="E9390" i="11"/>
  <c r="F9390" i="11"/>
  <c r="E9391" i="11"/>
  <c r="F9391" i="11"/>
  <c r="E9392" i="11"/>
  <c r="F9392" i="11"/>
  <c r="E9393" i="11"/>
  <c r="F9393" i="11"/>
  <c r="E9394" i="11"/>
  <c r="F9394" i="11"/>
  <c r="E9395" i="11"/>
  <c r="F9395" i="11"/>
  <c r="E9396" i="11"/>
  <c r="F9396" i="11"/>
  <c r="E9397" i="11"/>
  <c r="F9397" i="11"/>
  <c r="E9398" i="11"/>
  <c r="F9398" i="11"/>
  <c r="E9399" i="11"/>
  <c r="F9399" i="11"/>
  <c r="E9400" i="11"/>
  <c r="F9400" i="11"/>
  <c r="E9401" i="11"/>
  <c r="F9401" i="11"/>
  <c r="E9402" i="11"/>
  <c r="F9402" i="11"/>
  <c r="E9403" i="11"/>
  <c r="F9403" i="11"/>
  <c r="E9404" i="11"/>
  <c r="F9404" i="11"/>
  <c r="E9405" i="11"/>
  <c r="F9405" i="11"/>
  <c r="E9406" i="11"/>
  <c r="F9406" i="11"/>
  <c r="E9407" i="11"/>
  <c r="F9407" i="11"/>
  <c r="E9408" i="11"/>
  <c r="F9408" i="11"/>
  <c r="E9409" i="11"/>
  <c r="F9409" i="11"/>
  <c r="E9410" i="11"/>
  <c r="F9410" i="11"/>
  <c r="E9411" i="11"/>
  <c r="F9411" i="11"/>
  <c r="E9412" i="11"/>
  <c r="F9412" i="11"/>
  <c r="E9413" i="11"/>
  <c r="F9413" i="11"/>
  <c r="E9414" i="11"/>
  <c r="F9414" i="11"/>
  <c r="E9415" i="11"/>
  <c r="F9415" i="11"/>
  <c r="E9416" i="11"/>
  <c r="F9416" i="11"/>
  <c r="E9417" i="11"/>
  <c r="F9417" i="11"/>
  <c r="E9418" i="11"/>
  <c r="F9418" i="11"/>
  <c r="E9419" i="11"/>
  <c r="F9419" i="11"/>
  <c r="E9420" i="11"/>
  <c r="F9420" i="11"/>
  <c r="E9421" i="11"/>
  <c r="F9421" i="11"/>
  <c r="E9422" i="11"/>
  <c r="F9422" i="11"/>
  <c r="E9423" i="11"/>
  <c r="F9423" i="11"/>
  <c r="E9424" i="11"/>
  <c r="F9424" i="11"/>
  <c r="E9425" i="11"/>
  <c r="F9425" i="11"/>
  <c r="E9426" i="11"/>
  <c r="F9426" i="11"/>
  <c r="E9427" i="11"/>
  <c r="F9427" i="11"/>
  <c r="E9428" i="11"/>
  <c r="F9428" i="11"/>
  <c r="E9429" i="11"/>
  <c r="F9429" i="11"/>
  <c r="E9430" i="11"/>
  <c r="F9430" i="11"/>
  <c r="E9431" i="11"/>
  <c r="F9431" i="11"/>
  <c r="E9432" i="11"/>
  <c r="F9432" i="11"/>
  <c r="E9433" i="11"/>
  <c r="F9433" i="11"/>
  <c r="E9434" i="11"/>
  <c r="F9434" i="11"/>
  <c r="E9435" i="11"/>
  <c r="F9435" i="11"/>
  <c r="E9436" i="11"/>
  <c r="F9436" i="11"/>
  <c r="E9437" i="11"/>
  <c r="F9437" i="11"/>
  <c r="E9438" i="11"/>
  <c r="F9438" i="11"/>
  <c r="E9439" i="11"/>
  <c r="F9439" i="11"/>
  <c r="E9440" i="11"/>
  <c r="F9440" i="11"/>
  <c r="E9441" i="11"/>
  <c r="F9441" i="11"/>
  <c r="E9442" i="11"/>
  <c r="F9442" i="11"/>
  <c r="E9443" i="11"/>
  <c r="F9443" i="11"/>
  <c r="E9444" i="11"/>
  <c r="F9444" i="11"/>
  <c r="E9445" i="11"/>
  <c r="F9445" i="11"/>
  <c r="E9446" i="11"/>
  <c r="F9446" i="11"/>
  <c r="E9447" i="11"/>
  <c r="F9447" i="11"/>
  <c r="E9448" i="11"/>
  <c r="F9448" i="11"/>
  <c r="E9449" i="11"/>
  <c r="F9449" i="11"/>
  <c r="E9450" i="11"/>
  <c r="F9450" i="11"/>
  <c r="E9451" i="11"/>
  <c r="F9451" i="11"/>
  <c r="E9452" i="11"/>
  <c r="F9452" i="11"/>
  <c r="E9453" i="11"/>
  <c r="F9453" i="11"/>
  <c r="E9454" i="11"/>
  <c r="F9454" i="11"/>
  <c r="E9455" i="11"/>
  <c r="F9455" i="11"/>
  <c r="E9456" i="11"/>
  <c r="F9456" i="11"/>
  <c r="E9457" i="11"/>
  <c r="F9457" i="11"/>
  <c r="E9458" i="11"/>
  <c r="F9458" i="11"/>
  <c r="E9459" i="11"/>
  <c r="F9459" i="11"/>
  <c r="E9460" i="11"/>
  <c r="F9460" i="11"/>
  <c r="E9461" i="11"/>
  <c r="F9461" i="11"/>
  <c r="E9462" i="11"/>
  <c r="F9462" i="11"/>
  <c r="E9463" i="11"/>
  <c r="F9463" i="11"/>
  <c r="E9464" i="11"/>
  <c r="F9464" i="11"/>
  <c r="E9465" i="11"/>
  <c r="F9465" i="11"/>
  <c r="E9466" i="11"/>
  <c r="F9466" i="11"/>
  <c r="E9467" i="11"/>
  <c r="F9467" i="11"/>
  <c r="E9468" i="11"/>
  <c r="F9468" i="11"/>
  <c r="E9469" i="11"/>
  <c r="F9469" i="11"/>
  <c r="E9470" i="11"/>
  <c r="F9470" i="11"/>
  <c r="E9471" i="11"/>
  <c r="F9471" i="11"/>
  <c r="E9472" i="11"/>
  <c r="F9472" i="11"/>
  <c r="E9473" i="11"/>
  <c r="F9473" i="11"/>
  <c r="E9474" i="11"/>
  <c r="F9474" i="11"/>
  <c r="E9475" i="11"/>
  <c r="F9475" i="11"/>
  <c r="E9476" i="11"/>
  <c r="F9476" i="11"/>
  <c r="E9477" i="11"/>
  <c r="F9477" i="11"/>
  <c r="E9478" i="11"/>
  <c r="F9478" i="11"/>
  <c r="E9479" i="11"/>
  <c r="F9479" i="11"/>
  <c r="E9480" i="11"/>
  <c r="F9480" i="11"/>
  <c r="E9481" i="11"/>
  <c r="F9481" i="11"/>
  <c r="E9482" i="11"/>
  <c r="F9482" i="11"/>
  <c r="E9483" i="11"/>
  <c r="F9483" i="11"/>
  <c r="E9484" i="11"/>
  <c r="F9484" i="11"/>
  <c r="E9485" i="11"/>
  <c r="F9485" i="11"/>
  <c r="E9486" i="11"/>
  <c r="F9486" i="11"/>
  <c r="E9487" i="11"/>
  <c r="F9487" i="11"/>
  <c r="E9488" i="11"/>
  <c r="F9488" i="11"/>
  <c r="E9489" i="11"/>
  <c r="F9489" i="11"/>
  <c r="E9490" i="11"/>
  <c r="F9490" i="11"/>
  <c r="E9491" i="11"/>
  <c r="F9491" i="11"/>
  <c r="E9492" i="11"/>
  <c r="F9492" i="11"/>
  <c r="E9493" i="11"/>
  <c r="F9493" i="11"/>
  <c r="E9494" i="11"/>
  <c r="F9494" i="11"/>
  <c r="E9495" i="11"/>
  <c r="F9495" i="11"/>
  <c r="E9496" i="11"/>
  <c r="F9496" i="11"/>
  <c r="E9497" i="11"/>
  <c r="F9497" i="11"/>
  <c r="E9498" i="11"/>
  <c r="F9498" i="11"/>
  <c r="E9499" i="11"/>
  <c r="F9499" i="11"/>
  <c r="E9500" i="11"/>
  <c r="F9500" i="11"/>
  <c r="E9501" i="11"/>
  <c r="F9501" i="11"/>
  <c r="E9502" i="11"/>
  <c r="F9502" i="11"/>
  <c r="E9503" i="11"/>
  <c r="F9503" i="11"/>
  <c r="E9504" i="11"/>
  <c r="F9504" i="11"/>
  <c r="E9505" i="11"/>
  <c r="F9505" i="11"/>
  <c r="E9506" i="11"/>
  <c r="F9506" i="11"/>
  <c r="E9507" i="11"/>
  <c r="F9507" i="11"/>
  <c r="E9508" i="11"/>
  <c r="F9508" i="11"/>
  <c r="E9509" i="11"/>
  <c r="F9509" i="11"/>
  <c r="E9510" i="11"/>
  <c r="F9510" i="11"/>
  <c r="E9511" i="11"/>
  <c r="F9511" i="11"/>
  <c r="E9512" i="11"/>
  <c r="F9512" i="11"/>
  <c r="E9513" i="11"/>
  <c r="F9513" i="11"/>
  <c r="E9514" i="11"/>
  <c r="F9514" i="11"/>
  <c r="E9515" i="11"/>
  <c r="F9515" i="11"/>
  <c r="E9516" i="11"/>
  <c r="F9516" i="11"/>
  <c r="E9517" i="11"/>
  <c r="F9517" i="11"/>
  <c r="E9518" i="11"/>
  <c r="F9518" i="11"/>
  <c r="E9519" i="11"/>
  <c r="F9519" i="11"/>
  <c r="E9520" i="11"/>
  <c r="F9520" i="11"/>
  <c r="E9521" i="11"/>
  <c r="F9521" i="11"/>
  <c r="E9522" i="11"/>
  <c r="F9522" i="11"/>
  <c r="E9523" i="11"/>
  <c r="F9523" i="11"/>
  <c r="E9524" i="11"/>
  <c r="F9524" i="11"/>
  <c r="E9525" i="11"/>
  <c r="F9525" i="11"/>
  <c r="E9526" i="11"/>
  <c r="F9526" i="11"/>
  <c r="E9527" i="11"/>
  <c r="F9527" i="11"/>
  <c r="E9528" i="11"/>
  <c r="F9528" i="11"/>
  <c r="E9529" i="11"/>
  <c r="F9529" i="11"/>
  <c r="E9530" i="11"/>
  <c r="F9530" i="11"/>
  <c r="E9531" i="11"/>
  <c r="F9531" i="11"/>
  <c r="E9532" i="11"/>
  <c r="F9532" i="11"/>
  <c r="E9533" i="11"/>
  <c r="F9533" i="11"/>
  <c r="E9534" i="11"/>
  <c r="F9534" i="11"/>
  <c r="E9535" i="11"/>
  <c r="F9535" i="11"/>
  <c r="E9536" i="11"/>
  <c r="F9536" i="11"/>
  <c r="E9537" i="11"/>
  <c r="F9537" i="11"/>
  <c r="E9538" i="11"/>
  <c r="F9538" i="11"/>
  <c r="E9539" i="11"/>
  <c r="F9539" i="11"/>
  <c r="E9540" i="11"/>
  <c r="F9540" i="11"/>
  <c r="E9541" i="11"/>
  <c r="F9541" i="11"/>
  <c r="E9542" i="11"/>
  <c r="F9542" i="11"/>
  <c r="E9543" i="11"/>
  <c r="F9543" i="11"/>
  <c r="E9544" i="11"/>
  <c r="F9544" i="11"/>
  <c r="E9545" i="11"/>
  <c r="F9545" i="11"/>
  <c r="E9546" i="11"/>
  <c r="F9546" i="11"/>
  <c r="E9547" i="11"/>
  <c r="F9547" i="11"/>
  <c r="E9548" i="11"/>
  <c r="F9548" i="11"/>
  <c r="E9549" i="11"/>
  <c r="F9549" i="11"/>
  <c r="E9550" i="11"/>
  <c r="F9550" i="11"/>
  <c r="E9551" i="11"/>
  <c r="F9551" i="11"/>
  <c r="E9552" i="11"/>
  <c r="F9552" i="11"/>
  <c r="E9553" i="11"/>
  <c r="F9553" i="11"/>
  <c r="E9554" i="11"/>
  <c r="F9554" i="11"/>
  <c r="E9555" i="11"/>
  <c r="F9555" i="11"/>
  <c r="E9556" i="11"/>
  <c r="F9556" i="11"/>
  <c r="E9557" i="11"/>
  <c r="F9557" i="11"/>
  <c r="E9558" i="11"/>
  <c r="F9558" i="11"/>
  <c r="E9559" i="11"/>
  <c r="F9559" i="11"/>
  <c r="E9560" i="11"/>
  <c r="F9560" i="11"/>
  <c r="E9561" i="11"/>
  <c r="F9561" i="11"/>
  <c r="E9562" i="11"/>
  <c r="F9562" i="11"/>
  <c r="E9563" i="11"/>
  <c r="F9563" i="11"/>
  <c r="E9564" i="11"/>
  <c r="F9564" i="11"/>
  <c r="E9565" i="11"/>
  <c r="F9565" i="11"/>
  <c r="E9566" i="11"/>
  <c r="F9566" i="11"/>
  <c r="E9567" i="11"/>
  <c r="F9567" i="11"/>
  <c r="E9568" i="11"/>
  <c r="F9568" i="11"/>
  <c r="E9569" i="11"/>
  <c r="F9569" i="11"/>
  <c r="E9570" i="11"/>
  <c r="F9570" i="11"/>
  <c r="E9571" i="11"/>
  <c r="F9571" i="11"/>
  <c r="E9572" i="11"/>
  <c r="F9572" i="11"/>
  <c r="E9573" i="11"/>
  <c r="F9573" i="11"/>
  <c r="E9574" i="11"/>
  <c r="F9574" i="11"/>
  <c r="E9575" i="11"/>
  <c r="F9575" i="11"/>
  <c r="E9576" i="11"/>
  <c r="F9576" i="11"/>
  <c r="E9577" i="11"/>
  <c r="F9577" i="11"/>
  <c r="E9578" i="11"/>
  <c r="F9578" i="11"/>
  <c r="E9579" i="11"/>
  <c r="F9579" i="11"/>
  <c r="E9580" i="11"/>
  <c r="F9580" i="11"/>
  <c r="E9581" i="11"/>
  <c r="F9581" i="11"/>
  <c r="E9582" i="11"/>
  <c r="F9582" i="11"/>
  <c r="E9583" i="11"/>
  <c r="F9583" i="11"/>
  <c r="E9584" i="11"/>
  <c r="F9584" i="11"/>
  <c r="E9585" i="11"/>
  <c r="F9585" i="11"/>
  <c r="E9586" i="11"/>
  <c r="F9586" i="11"/>
  <c r="E9587" i="11"/>
  <c r="F9587" i="11"/>
  <c r="E9588" i="11"/>
  <c r="F9588" i="11"/>
  <c r="E9589" i="11"/>
  <c r="F9589" i="11"/>
  <c r="E9590" i="11"/>
  <c r="F9590" i="11"/>
  <c r="E9591" i="11"/>
  <c r="F9591" i="11"/>
  <c r="E9592" i="11"/>
  <c r="F9592" i="11"/>
  <c r="E9593" i="11"/>
  <c r="F9593" i="11"/>
  <c r="E9594" i="11"/>
  <c r="F9594" i="11"/>
  <c r="E9595" i="11"/>
  <c r="F9595" i="11"/>
  <c r="E9596" i="11"/>
  <c r="F9596" i="11"/>
  <c r="E9597" i="11"/>
  <c r="F9597" i="11"/>
  <c r="E9598" i="11"/>
  <c r="F9598" i="11"/>
  <c r="E9599" i="11"/>
  <c r="F9599" i="11"/>
  <c r="E9600" i="11"/>
  <c r="F9600" i="11"/>
  <c r="E9601" i="11"/>
  <c r="F9601" i="11"/>
  <c r="E9602" i="11"/>
  <c r="F9602" i="11"/>
  <c r="E9603" i="11"/>
  <c r="F9603" i="11"/>
  <c r="E9604" i="11"/>
  <c r="F9604" i="11"/>
  <c r="E9605" i="11"/>
  <c r="F9605" i="11"/>
  <c r="E9606" i="11"/>
  <c r="F9606" i="11"/>
  <c r="E9607" i="11"/>
  <c r="F9607" i="11"/>
  <c r="E9608" i="11"/>
  <c r="F9608" i="11"/>
  <c r="E9609" i="11"/>
  <c r="F9609" i="11"/>
  <c r="E9610" i="11"/>
  <c r="F9610" i="11"/>
  <c r="E9611" i="11"/>
  <c r="F9611" i="11"/>
  <c r="E9612" i="11"/>
  <c r="F9612" i="11"/>
  <c r="E9613" i="11"/>
  <c r="F9613" i="11"/>
  <c r="E9614" i="11"/>
  <c r="F9614" i="11"/>
  <c r="E9615" i="11"/>
  <c r="F9615" i="11"/>
  <c r="E9616" i="11"/>
  <c r="F9616" i="11"/>
  <c r="E9617" i="11"/>
  <c r="F9617" i="11"/>
  <c r="E9618" i="11"/>
  <c r="F9618" i="11"/>
  <c r="E9619" i="11"/>
  <c r="F9619" i="11"/>
  <c r="E9620" i="11"/>
  <c r="F9620" i="11"/>
  <c r="E9621" i="11"/>
  <c r="F9621" i="11"/>
  <c r="E9622" i="11"/>
  <c r="F9622" i="11"/>
  <c r="E9623" i="11"/>
  <c r="F9623" i="11"/>
  <c r="E9624" i="11"/>
  <c r="F9624" i="11"/>
  <c r="E9625" i="11"/>
  <c r="F9625" i="11"/>
  <c r="E9626" i="11"/>
  <c r="F9626" i="11"/>
  <c r="E9627" i="11"/>
  <c r="F9627" i="11"/>
  <c r="E9628" i="11"/>
  <c r="F9628" i="11"/>
  <c r="E9629" i="11"/>
  <c r="F9629" i="11"/>
  <c r="E9630" i="11"/>
  <c r="F9630" i="11"/>
  <c r="E9631" i="11"/>
  <c r="F9631" i="11"/>
  <c r="E9632" i="11"/>
  <c r="F9632" i="11"/>
  <c r="E9633" i="11"/>
  <c r="F9633" i="11"/>
  <c r="E9634" i="11"/>
  <c r="F9634" i="11"/>
  <c r="E9635" i="11"/>
  <c r="F9635" i="11"/>
  <c r="E9636" i="11"/>
  <c r="F9636" i="11"/>
  <c r="E9637" i="11"/>
  <c r="F9637" i="11"/>
  <c r="E9638" i="11"/>
  <c r="F9638" i="11"/>
  <c r="E9639" i="11"/>
  <c r="F9639" i="11"/>
  <c r="E9640" i="11"/>
  <c r="F9640" i="11"/>
  <c r="E9641" i="11"/>
  <c r="F9641" i="11"/>
  <c r="E9642" i="11"/>
  <c r="F9642" i="11"/>
  <c r="E9643" i="11"/>
  <c r="F9643" i="11"/>
  <c r="E9644" i="11"/>
  <c r="F9644" i="11"/>
  <c r="E9645" i="11"/>
  <c r="F9645" i="11"/>
  <c r="E9646" i="11"/>
  <c r="F9646" i="11"/>
  <c r="E9647" i="11"/>
  <c r="F9647" i="11"/>
  <c r="E9648" i="11"/>
  <c r="F9648" i="11"/>
  <c r="E9649" i="11"/>
  <c r="F9649" i="11"/>
  <c r="E9650" i="11"/>
  <c r="F9650" i="11"/>
  <c r="E9651" i="11"/>
  <c r="F9651" i="11"/>
  <c r="E9652" i="11"/>
  <c r="F9652" i="11"/>
  <c r="E9653" i="11"/>
  <c r="F9653" i="11"/>
  <c r="E9654" i="11"/>
  <c r="F9654" i="11"/>
  <c r="E9655" i="11"/>
  <c r="F9655" i="11"/>
  <c r="E9656" i="11"/>
  <c r="F9656" i="11"/>
  <c r="E9657" i="11"/>
  <c r="F9657" i="11"/>
  <c r="E9658" i="11"/>
  <c r="F9658" i="11"/>
  <c r="E9659" i="11"/>
  <c r="F9659" i="11"/>
  <c r="E9660" i="11"/>
  <c r="F9660" i="11"/>
  <c r="E9661" i="11"/>
  <c r="F9661" i="11"/>
  <c r="E9662" i="11"/>
  <c r="F9662" i="11"/>
  <c r="E9663" i="11"/>
  <c r="F9663" i="11"/>
  <c r="E9664" i="11"/>
  <c r="F9664" i="11"/>
  <c r="E9665" i="11"/>
  <c r="F9665" i="11"/>
  <c r="E9666" i="11"/>
  <c r="F9666" i="11"/>
  <c r="E9667" i="11"/>
  <c r="F9667" i="11"/>
  <c r="E9668" i="11"/>
  <c r="F9668" i="11"/>
  <c r="E9669" i="11"/>
  <c r="F9669" i="11"/>
  <c r="E9670" i="11"/>
  <c r="F9670" i="11"/>
  <c r="E9671" i="11"/>
  <c r="F9671" i="11"/>
  <c r="E9672" i="11"/>
  <c r="F9672" i="11"/>
  <c r="E9673" i="11"/>
  <c r="F9673" i="11"/>
  <c r="E9674" i="11"/>
  <c r="F9674" i="11"/>
  <c r="E9675" i="11"/>
  <c r="F9675" i="11"/>
  <c r="E9676" i="11"/>
  <c r="F9676" i="11"/>
  <c r="E9677" i="11"/>
  <c r="F9677" i="11"/>
  <c r="E9678" i="11"/>
  <c r="F9678" i="11"/>
  <c r="E9679" i="11"/>
  <c r="F9679" i="11"/>
  <c r="E9680" i="11"/>
  <c r="F9680" i="11"/>
  <c r="E9681" i="11"/>
  <c r="F9681" i="11"/>
  <c r="E9682" i="11"/>
  <c r="F9682" i="11"/>
  <c r="E9683" i="11"/>
  <c r="F9683" i="11"/>
  <c r="E9684" i="11"/>
  <c r="F9684" i="11"/>
  <c r="E9685" i="11"/>
  <c r="F9685" i="11"/>
  <c r="E9686" i="11"/>
  <c r="F9686" i="11"/>
  <c r="E9687" i="11"/>
  <c r="F9687" i="11"/>
  <c r="E9688" i="11"/>
  <c r="F9688" i="11"/>
  <c r="E9689" i="11"/>
  <c r="F9689" i="11"/>
  <c r="E9690" i="11"/>
  <c r="F9690" i="11"/>
  <c r="E9691" i="11"/>
  <c r="F9691" i="11"/>
  <c r="E9692" i="11"/>
  <c r="F9692" i="11"/>
  <c r="E9693" i="11"/>
  <c r="F9693" i="11"/>
  <c r="E9694" i="11"/>
  <c r="F9694" i="11"/>
  <c r="E9695" i="11"/>
  <c r="F9695" i="11"/>
  <c r="E9696" i="11"/>
  <c r="F9696" i="11"/>
  <c r="E9697" i="11"/>
  <c r="F9697" i="11"/>
  <c r="E9698" i="11"/>
  <c r="F9698" i="11"/>
  <c r="E9699" i="11"/>
  <c r="F9699" i="11"/>
  <c r="E9700" i="11"/>
  <c r="F9700" i="11"/>
  <c r="E9701" i="11"/>
  <c r="F9701" i="11"/>
  <c r="E9702" i="11"/>
  <c r="F9702" i="11"/>
  <c r="E9703" i="11"/>
  <c r="F9703" i="11"/>
  <c r="E9704" i="11"/>
  <c r="F9704" i="11"/>
  <c r="E9705" i="11"/>
  <c r="F9705" i="11"/>
  <c r="E9706" i="11"/>
  <c r="F9706" i="11"/>
  <c r="E9707" i="11"/>
  <c r="F9707" i="11"/>
  <c r="E9708" i="11"/>
  <c r="F9708" i="11"/>
  <c r="E9709" i="11"/>
  <c r="F9709" i="11"/>
  <c r="E9710" i="11"/>
  <c r="F9710" i="11"/>
  <c r="E9711" i="11"/>
  <c r="F9711" i="11"/>
  <c r="E9712" i="11"/>
  <c r="F9712" i="11"/>
  <c r="E9713" i="11"/>
  <c r="F9713" i="11"/>
  <c r="E9714" i="11"/>
  <c r="F9714" i="11"/>
  <c r="E9715" i="11"/>
  <c r="F9715" i="11"/>
  <c r="E9716" i="11"/>
  <c r="F9716" i="11"/>
  <c r="E9717" i="11"/>
  <c r="F9717" i="11"/>
  <c r="E9718" i="11"/>
  <c r="F9718" i="11"/>
  <c r="E9719" i="11"/>
  <c r="F9719" i="11"/>
  <c r="E9720" i="11"/>
  <c r="F9720" i="11"/>
  <c r="E9721" i="11"/>
  <c r="F9721" i="11"/>
  <c r="E9722" i="11"/>
  <c r="F9722" i="11"/>
  <c r="E9723" i="11"/>
  <c r="F9723" i="11"/>
  <c r="E9724" i="11"/>
  <c r="F9724" i="11"/>
  <c r="E9725" i="11"/>
  <c r="F9725" i="11"/>
  <c r="E9726" i="11"/>
  <c r="F9726" i="11"/>
  <c r="E9727" i="11"/>
  <c r="F9727" i="11"/>
  <c r="E9728" i="11"/>
  <c r="F9728" i="11"/>
  <c r="E9729" i="11"/>
  <c r="F9729" i="11"/>
  <c r="E9730" i="11"/>
  <c r="F9730" i="11"/>
  <c r="E9731" i="11"/>
  <c r="F9731" i="11"/>
  <c r="E9732" i="11"/>
  <c r="F9732" i="11"/>
  <c r="E9733" i="11"/>
  <c r="F9733" i="11"/>
  <c r="E9734" i="11"/>
  <c r="F9734" i="11"/>
  <c r="E9735" i="11"/>
  <c r="F9735" i="11"/>
  <c r="E9736" i="11"/>
  <c r="F9736" i="11"/>
  <c r="E9737" i="11"/>
  <c r="F9737" i="11"/>
  <c r="E9738" i="11"/>
  <c r="F9738" i="11"/>
  <c r="E9739" i="11"/>
  <c r="F9739" i="11"/>
  <c r="E9740" i="11"/>
  <c r="F9740" i="11"/>
  <c r="E9741" i="11"/>
  <c r="F9741" i="11"/>
  <c r="E9742" i="11"/>
  <c r="F9742" i="11"/>
  <c r="E9743" i="11"/>
  <c r="F9743" i="11"/>
  <c r="E9744" i="11"/>
  <c r="F9744" i="11"/>
  <c r="E9745" i="11"/>
  <c r="F9745" i="11"/>
  <c r="E9746" i="11"/>
  <c r="F9746" i="11"/>
  <c r="E9747" i="11"/>
  <c r="F9747" i="11"/>
  <c r="E9748" i="11"/>
  <c r="F9748" i="11"/>
  <c r="E9749" i="11"/>
  <c r="F9749" i="11"/>
  <c r="E9750" i="11"/>
  <c r="F9750" i="11"/>
  <c r="E9751" i="11"/>
  <c r="F9751" i="11"/>
  <c r="E9752" i="11"/>
  <c r="F9752" i="11"/>
  <c r="E9753" i="11"/>
  <c r="F9753" i="11"/>
  <c r="E9754" i="11"/>
  <c r="F9754" i="11"/>
  <c r="E9755" i="11"/>
  <c r="F9755" i="11"/>
  <c r="E9756" i="11"/>
  <c r="F9756" i="11"/>
  <c r="E9757" i="11"/>
  <c r="F9757" i="11"/>
  <c r="E9758" i="11"/>
  <c r="F9758" i="11"/>
  <c r="E9759" i="11"/>
  <c r="F9759" i="11"/>
  <c r="E9760" i="11"/>
  <c r="F9760" i="11"/>
  <c r="E9761" i="11"/>
  <c r="F9761" i="11"/>
  <c r="E9762" i="11"/>
  <c r="F9762" i="11"/>
  <c r="E9763" i="11"/>
  <c r="F9763" i="11"/>
  <c r="E9764" i="11"/>
  <c r="F9764" i="11"/>
  <c r="E9765" i="11"/>
  <c r="F9765" i="11"/>
  <c r="E9766" i="11"/>
  <c r="F9766" i="11"/>
  <c r="E9767" i="11"/>
  <c r="F9767" i="11"/>
  <c r="E9768" i="11"/>
  <c r="F9768" i="11"/>
  <c r="E9769" i="11"/>
  <c r="F9769" i="11"/>
  <c r="E9770" i="11"/>
  <c r="F9770" i="11"/>
  <c r="E9771" i="11"/>
  <c r="F9771" i="11"/>
  <c r="E9772" i="11"/>
  <c r="F9772" i="11"/>
  <c r="E9773" i="11"/>
  <c r="F9773" i="11"/>
  <c r="E9774" i="11"/>
  <c r="F9774" i="11"/>
  <c r="E9775" i="11"/>
  <c r="F9775" i="11"/>
  <c r="E9776" i="11"/>
  <c r="F9776" i="11"/>
  <c r="E9777" i="11"/>
  <c r="F9777" i="11"/>
  <c r="E9778" i="11"/>
  <c r="F9778" i="11"/>
  <c r="E9779" i="11"/>
  <c r="F9779" i="11"/>
  <c r="E9780" i="11"/>
  <c r="F9780" i="11"/>
  <c r="E9781" i="11"/>
  <c r="F9781" i="11"/>
  <c r="E9782" i="11"/>
  <c r="F9782" i="11"/>
  <c r="E9783" i="11"/>
  <c r="F9783" i="11"/>
  <c r="E9784" i="11"/>
  <c r="F9784" i="11"/>
  <c r="E9785" i="11"/>
  <c r="F9785" i="11"/>
  <c r="E9786" i="11"/>
  <c r="F9786" i="11"/>
  <c r="E9787" i="11"/>
  <c r="F9787" i="11"/>
  <c r="E9788" i="11"/>
  <c r="F9788" i="11"/>
  <c r="E9789" i="11"/>
  <c r="F9789" i="11"/>
  <c r="E9790" i="11"/>
  <c r="F9790" i="11"/>
  <c r="E9791" i="11"/>
  <c r="F9791" i="11"/>
  <c r="E9792" i="11"/>
  <c r="F9792" i="11"/>
  <c r="E9793" i="11"/>
  <c r="F9793" i="11"/>
  <c r="E9794" i="11"/>
  <c r="F9794" i="11"/>
  <c r="E9795" i="11"/>
  <c r="F9795" i="11"/>
  <c r="E9796" i="11"/>
  <c r="F9796" i="11"/>
  <c r="E9797" i="11"/>
  <c r="F9797" i="11"/>
  <c r="E9798" i="11"/>
  <c r="F9798" i="11"/>
  <c r="E9799" i="11"/>
  <c r="F9799" i="11"/>
  <c r="E9800" i="11"/>
  <c r="F9800" i="11"/>
  <c r="E9801" i="11"/>
  <c r="F9801" i="11"/>
  <c r="E9802" i="11"/>
  <c r="F9802" i="11"/>
  <c r="E9803" i="11"/>
  <c r="F9803" i="11"/>
  <c r="E9804" i="11"/>
  <c r="F9804" i="11"/>
  <c r="E9805" i="11"/>
  <c r="F9805" i="11"/>
  <c r="E9806" i="11"/>
  <c r="F9806" i="11"/>
  <c r="E9807" i="11"/>
  <c r="F9807" i="11"/>
  <c r="E9808" i="11"/>
  <c r="F9808" i="11"/>
  <c r="E9809" i="11"/>
  <c r="F9809" i="11"/>
  <c r="E9810" i="11"/>
  <c r="F9810" i="11"/>
  <c r="E9811" i="11"/>
  <c r="F9811" i="11"/>
  <c r="E9812" i="11"/>
  <c r="F9812" i="11"/>
  <c r="E9813" i="11"/>
  <c r="F9813" i="11"/>
  <c r="E9814" i="11"/>
  <c r="F9814" i="11"/>
  <c r="E9815" i="11"/>
  <c r="F9815" i="11"/>
  <c r="E9816" i="11"/>
  <c r="F9816" i="11"/>
  <c r="E9817" i="11"/>
  <c r="F9817" i="11"/>
  <c r="E9818" i="11"/>
  <c r="F9818" i="11"/>
  <c r="E9819" i="11"/>
  <c r="F9819" i="11"/>
  <c r="E9820" i="11"/>
  <c r="F9820" i="11"/>
  <c r="E9821" i="11"/>
  <c r="F9821" i="11"/>
  <c r="E9822" i="11"/>
  <c r="F9822" i="11"/>
  <c r="E9823" i="11"/>
  <c r="F9823" i="11"/>
  <c r="E9824" i="11"/>
  <c r="F9824" i="11"/>
  <c r="E9825" i="11"/>
  <c r="F9825" i="11"/>
  <c r="E9826" i="11"/>
  <c r="F9826" i="11"/>
  <c r="E9827" i="11"/>
  <c r="F9827" i="11"/>
  <c r="E9828" i="11"/>
  <c r="F9828" i="11"/>
  <c r="E9829" i="11"/>
  <c r="F9829" i="11"/>
  <c r="E9830" i="11"/>
  <c r="F9830" i="11"/>
  <c r="E9831" i="11"/>
  <c r="F9831" i="11"/>
  <c r="E9832" i="11"/>
  <c r="F9832" i="11"/>
  <c r="E9833" i="11"/>
  <c r="F9833" i="11"/>
  <c r="E9834" i="11"/>
  <c r="F9834" i="11"/>
  <c r="E9835" i="11"/>
  <c r="F9835" i="11"/>
  <c r="E9836" i="11"/>
  <c r="F9836" i="11"/>
  <c r="E9837" i="11"/>
  <c r="F9837" i="11"/>
  <c r="E9838" i="11"/>
  <c r="F9838" i="11"/>
  <c r="E9839" i="11"/>
  <c r="F9839" i="11"/>
  <c r="E9840" i="11"/>
  <c r="F9840" i="11"/>
  <c r="E9841" i="11"/>
  <c r="F9841" i="11"/>
  <c r="E9842" i="11"/>
  <c r="F9842" i="11"/>
  <c r="E9843" i="11"/>
  <c r="F9843" i="11"/>
  <c r="E9844" i="11"/>
  <c r="F9844" i="11"/>
  <c r="E9845" i="11"/>
  <c r="F9845" i="11"/>
  <c r="E9846" i="11"/>
  <c r="F9846" i="11"/>
  <c r="E9847" i="11"/>
  <c r="F9847" i="11"/>
  <c r="E9848" i="11"/>
  <c r="F9848" i="11"/>
  <c r="E9849" i="11"/>
  <c r="F9849" i="11"/>
  <c r="E9850" i="11"/>
  <c r="F9850" i="11"/>
  <c r="E9851" i="11"/>
  <c r="F9851" i="11"/>
  <c r="E9852" i="11"/>
  <c r="F9852" i="11"/>
  <c r="E9853" i="11"/>
  <c r="F9853" i="11"/>
  <c r="E9854" i="11"/>
  <c r="F9854" i="11"/>
  <c r="E9855" i="11"/>
  <c r="F9855" i="11"/>
  <c r="E9856" i="11"/>
  <c r="F9856" i="11"/>
  <c r="E9857" i="11"/>
  <c r="F9857" i="11"/>
  <c r="E9858" i="11"/>
  <c r="F9858" i="11"/>
  <c r="E9859" i="11"/>
  <c r="F9859" i="11"/>
  <c r="E9860" i="11"/>
  <c r="F9860" i="11"/>
  <c r="E9861" i="11"/>
  <c r="F9861" i="11"/>
  <c r="E9862" i="11"/>
  <c r="F9862" i="11"/>
  <c r="E9863" i="11"/>
  <c r="F9863" i="11"/>
  <c r="E9864" i="11"/>
  <c r="F9864" i="11"/>
  <c r="E9865" i="11"/>
  <c r="F9865" i="11"/>
  <c r="E9866" i="11"/>
  <c r="F9866" i="11"/>
  <c r="E9867" i="11"/>
  <c r="F9867" i="11"/>
  <c r="E9868" i="11"/>
  <c r="F9868" i="11"/>
  <c r="E9869" i="11"/>
  <c r="F9869" i="11"/>
  <c r="E9870" i="11"/>
  <c r="F9870" i="11"/>
  <c r="E9871" i="11"/>
  <c r="F9871" i="11"/>
  <c r="E9872" i="11"/>
  <c r="F9872" i="11"/>
  <c r="E9873" i="11"/>
  <c r="F9873" i="11"/>
  <c r="E9874" i="11"/>
  <c r="F9874" i="11"/>
  <c r="E9875" i="11"/>
  <c r="F9875" i="11"/>
  <c r="E9876" i="11"/>
  <c r="F9876" i="11"/>
  <c r="E9877" i="11"/>
  <c r="F9877" i="11"/>
  <c r="E9878" i="11"/>
  <c r="F9878" i="11"/>
  <c r="E9879" i="11"/>
  <c r="F9879" i="11"/>
  <c r="E9880" i="11"/>
  <c r="F9880" i="11"/>
  <c r="E9881" i="11"/>
  <c r="F9881" i="11"/>
  <c r="E9882" i="11"/>
  <c r="F9882" i="11"/>
  <c r="E9883" i="11"/>
  <c r="F9883" i="11"/>
  <c r="E9884" i="11"/>
  <c r="F9884" i="11"/>
  <c r="E9885" i="11"/>
  <c r="F9885" i="11"/>
  <c r="E9886" i="11"/>
  <c r="F9886" i="11"/>
  <c r="E9887" i="11"/>
  <c r="F9887" i="11"/>
  <c r="E9888" i="11"/>
  <c r="F9888" i="11"/>
  <c r="E9889" i="11"/>
  <c r="F9889" i="11"/>
  <c r="E9890" i="11"/>
  <c r="F9890" i="11"/>
  <c r="E9891" i="11"/>
  <c r="F9891" i="11"/>
  <c r="E9892" i="11"/>
  <c r="F9892" i="11"/>
  <c r="E9893" i="11"/>
  <c r="F9893" i="11"/>
  <c r="E9894" i="11"/>
  <c r="F9894" i="11"/>
  <c r="E9895" i="11"/>
  <c r="F9895" i="11"/>
  <c r="E9896" i="11"/>
  <c r="F9896" i="11"/>
  <c r="E9897" i="11"/>
  <c r="F9897" i="11"/>
  <c r="E9898" i="11"/>
  <c r="F9898" i="11"/>
  <c r="E9899" i="11"/>
  <c r="F9899" i="11"/>
  <c r="E9900" i="11"/>
  <c r="F9900" i="11"/>
  <c r="E9901" i="11"/>
  <c r="F9901" i="11"/>
  <c r="E9902" i="11"/>
  <c r="F9902" i="11"/>
  <c r="E9903" i="11"/>
  <c r="F9903" i="11"/>
  <c r="E9904" i="11"/>
  <c r="F9904" i="11"/>
  <c r="E9905" i="11"/>
  <c r="F9905" i="11"/>
  <c r="E9906" i="11"/>
  <c r="F9906" i="11"/>
  <c r="E9907" i="11"/>
  <c r="F9907" i="11"/>
  <c r="E9908" i="11"/>
  <c r="F9908" i="11"/>
  <c r="E9909" i="11"/>
  <c r="F9909" i="11"/>
  <c r="E9910" i="11"/>
  <c r="F9910" i="11"/>
  <c r="E9911" i="11"/>
  <c r="F9911" i="11"/>
  <c r="E9912" i="11"/>
  <c r="F9912" i="11"/>
  <c r="E9913" i="11"/>
  <c r="F9913" i="11"/>
  <c r="E9914" i="11"/>
  <c r="F9914" i="11"/>
  <c r="E9915" i="11"/>
  <c r="F9915" i="11"/>
  <c r="E9916" i="11"/>
  <c r="F9916" i="11"/>
  <c r="E9917" i="11"/>
  <c r="F9917" i="11"/>
  <c r="E9918" i="11"/>
  <c r="F9918" i="11"/>
  <c r="E9919" i="11"/>
  <c r="F9919" i="11"/>
  <c r="E9920" i="11"/>
  <c r="F9920" i="11"/>
  <c r="E9921" i="11"/>
  <c r="F9921" i="11"/>
  <c r="E9922" i="11"/>
  <c r="F9922" i="11"/>
  <c r="E9923" i="11"/>
  <c r="F9923" i="11"/>
  <c r="E9924" i="11"/>
  <c r="F9924" i="11"/>
  <c r="E9925" i="11"/>
  <c r="F9925" i="11"/>
  <c r="E9926" i="11"/>
  <c r="F9926" i="11"/>
  <c r="E9927" i="11"/>
  <c r="F9927" i="11"/>
  <c r="E9928" i="11"/>
  <c r="F9928" i="11"/>
  <c r="E9929" i="11"/>
  <c r="F9929" i="11"/>
  <c r="E9930" i="11"/>
  <c r="F9930" i="11"/>
  <c r="E9931" i="11"/>
  <c r="F9931" i="11"/>
  <c r="E9932" i="11"/>
  <c r="F9932" i="11"/>
  <c r="E9933" i="11"/>
  <c r="F9933" i="11"/>
  <c r="E9934" i="11"/>
  <c r="F9934" i="11"/>
  <c r="E9935" i="11"/>
  <c r="F9935" i="11"/>
  <c r="E9936" i="11"/>
  <c r="F9936" i="11"/>
  <c r="E9937" i="11"/>
  <c r="F9937" i="11"/>
  <c r="E9938" i="11"/>
  <c r="F9938" i="11"/>
  <c r="E9939" i="11"/>
  <c r="F9939" i="11"/>
  <c r="E9940" i="11"/>
  <c r="F9940" i="11"/>
  <c r="E9941" i="11"/>
  <c r="F9941" i="11"/>
  <c r="E9942" i="11"/>
  <c r="F9942" i="11"/>
  <c r="E9943" i="11"/>
  <c r="F9943" i="11"/>
  <c r="E9944" i="11"/>
  <c r="F9944" i="11"/>
  <c r="E9945" i="11"/>
  <c r="F9945" i="11"/>
  <c r="E9946" i="11"/>
  <c r="F9946" i="11"/>
  <c r="E9947" i="11"/>
  <c r="F9947" i="11"/>
  <c r="E9948" i="11"/>
  <c r="F9948" i="11"/>
  <c r="E9949" i="11"/>
  <c r="F9949" i="11"/>
  <c r="E9950" i="11"/>
  <c r="F9950" i="11"/>
  <c r="E9951" i="11"/>
  <c r="F9951" i="11"/>
  <c r="E9952" i="11"/>
  <c r="F9952" i="11"/>
  <c r="E9953" i="11"/>
  <c r="F9953" i="11"/>
  <c r="E9954" i="11"/>
  <c r="F9954" i="11"/>
  <c r="E9955" i="11"/>
  <c r="F9955" i="11"/>
  <c r="E9956" i="11"/>
  <c r="F9956" i="11"/>
  <c r="E9957" i="11"/>
  <c r="F9957" i="11"/>
  <c r="E9958" i="11"/>
  <c r="F9958" i="11"/>
  <c r="E9959" i="11"/>
  <c r="F9959" i="11"/>
  <c r="E9960" i="11"/>
  <c r="F9960" i="11"/>
  <c r="E9961" i="11"/>
  <c r="F9961" i="11"/>
  <c r="E9962" i="11"/>
  <c r="F9962" i="11"/>
  <c r="E9963" i="11"/>
  <c r="F9963" i="11"/>
  <c r="E9964" i="11"/>
  <c r="F9964" i="11"/>
  <c r="E9965" i="11"/>
  <c r="F9965" i="11"/>
  <c r="E9966" i="11"/>
  <c r="F9966" i="11"/>
  <c r="E9967" i="11"/>
  <c r="F9967" i="11"/>
  <c r="E9968" i="11"/>
  <c r="F9968" i="11"/>
  <c r="E9969" i="11"/>
  <c r="F9969" i="11"/>
  <c r="E9970" i="11"/>
  <c r="F9970" i="11"/>
  <c r="E9971" i="11"/>
  <c r="F9971" i="11"/>
  <c r="E9972" i="11"/>
  <c r="F9972" i="11"/>
  <c r="E9973" i="11"/>
  <c r="F9973" i="11"/>
  <c r="E9974" i="11"/>
  <c r="F9974" i="11"/>
  <c r="E9975" i="11"/>
  <c r="F9975" i="11"/>
  <c r="E9976" i="11"/>
  <c r="F9976" i="11"/>
  <c r="E9977" i="11"/>
  <c r="F9977" i="11"/>
  <c r="E9978" i="11"/>
  <c r="F9978" i="11"/>
  <c r="E9979" i="11"/>
  <c r="F9979" i="11"/>
  <c r="E9980" i="11"/>
  <c r="F9980" i="11"/>
  <c r="E9981" i="11"/>
  <c r="F9981" i="11"/>
  <c r="E9982" i="11"/>
  <c r="F9982" i="11"/>
  <c r="E9983" i="11"/>
  <c r="F9983" i="11"/>
  <c r="E9984" i="11"/>
  <c r="F9984" i="11"/>
  <c r="E9985" i="11"/>
  <c r="F9985" i="11"/>
  <c r="E9986" i="11"/>
  <c r="F9986" i="11"/>
  <c r="E9987" i="11"/>
  <c r="F9987" i="11"/>
  <c r="E9988" i="11"/>
  <c r="F9988" i="11"/>
  <c r="E9989" i="11"/>
  <c r="F9989" i="11"/>
  <c r="E9990" i="11"/>
  <c r="F9990" i="11"/>
  <c r="E9991" i="11"/>
  <c r="F9991" i="11"/>
  <c r="E9992" i="11"/>
  <c r="F9992" i="11"/>
  <c r="E9993" i="11"/>
  <c r="F9993" i="11"/>
  <c r="E9994" i="11"/>
  <c r="F9994" i="11"/>
  <c r="E9995" i="11"/>
  <c r="F9995" i="11"/>
  <c r="E9996" i="11"/>
  <c r="F9996" i="11"/>
  <c r="E9997" i="11"/>
  <c r="F9997" i="11"/>
  <c r="E9998" i="11"/>
  <c r="F9998" i="11"/>
  <c r="E9999" i="11"/>
  <c r="F9999" i="11"/>
  <c r="E10000" i="11"/>
  <c r="F10000" i="11"/>
  <c r="E10001" i="11"/>
  <c r="F10001" i="11"/>
  <c r="E10002" i="11"/>
  <c r="F10002" i="11"/>
  <c r="E10003" i="11"/>
  <c r="F10003" i="11"/>
  <c r="E10004" i="11"/>
  <c r="F10004" i="11"/>
  <c r="E10005" i="11"/>
  <c r="F10005" i="11"/>
  <c r="E10006" i="11"/>
  <c r="F10006" i="11"/>
  <c r="E10007" i="11"/>
  <c r="F10007" i="11"/>
  <c r="E10008" i="11"/>
  <c r="F10008" i="11"/>
  <c r="E10009" i="11"/>
  <c r="F10009" i="11"/>
  <c r="E10010" i="11"/>
  <c r="F10010" i="11"/>
  <c r="E10011" i="11"/>
  <c r="F10011" i="11"/>
  <c r="E10012" i="11"/>
  <c r="F10012" i="11"/>
  <c r="F14" i="11"/>
  <c r="G14" i="11"/>
  <c r="E15" i="11"/>
  <c r="F15" i="11"/>
  <c r="G15" i="11"/>
  <c r="E16" i="11"/>
  <c r="F16" i="11"/>
  <c r="G16" i="11"/>
  <c r="E17" i="11"/>
  <c r="F17" i="11"/>
  <c r="G17" i="11"/>
  <c r="E18" i="11"/>
  <c r="F18" i="11"/>
  <c r="G18" i="11"/>
  <c r="E19" i="11"/>
  <c r="F19" i="11"/>
  <c r="G19" i="11"/>
  <c r="E20" i="11"/>
  <c r="F20" i="11"/>
  <c r="G20" i="11"/>
  <c r="E21" i="11"/>
  <c r="F21" i="11"/>
  <c r="G21" i="11"/>
  <c r="E22" i="11"/>
  <c r="F22" i="11"/>
  <c r="G22" i="11"/>
  <c r="E23" i="11"/>
  <c r="F23" i="11"/>
  <c r="G23" i="11"/>
  <c r="E24" i="11"/>
  <c r="F24" i="11"/>
  <c r="G24" i="11"/>
  <c r="E25" i="11"/>
  <c r="F25" i="11"/>
  <c r="G25" i="11"/>
  <c r="E26" i="11"/>
  <c r="F26" i="11"/>
  <c r="G26" i="11"/>
  <c r="E27" i="11"/>
  <c r="F27" i="11"/>
  <c r="G27" i="11"/>
  <c r="E28" i="11"/>
  <c r="F28" i="11"/>
  <c r="G28" i="11"/>
  <c r="E29" i="11"/>
  <c r="F29" i="11"/>
  <c r="G29" i="11"/>
  <c r="E30" i="11"/>
  <c r="F30" i="11"/>
  <c r="G30" i="11"/>
  <c r="E31" i="11"/>
  <c r="F31" i="11"/>
  <c r="G31" i="11"/>
  <c r="E32" i="11"/>
  <c r="F32" i="11"/>
  <c r="G32" i="11"/>
  <c r="E33" i="11"/>
  <c r="F33" i="11"/>
  <c r="G33" i="11"/>
  <c r="E34" i="11"/>
  <c r="F34" i="11"/>
  <c r="G34" i="11"/>
  <c r="E35" i="11"/>
  <c r="F35" i="11"/>
  <c r="G35" i="11"/>
  <c r="E36" i="11"/>
  <c r="F36" i="11"/>
  <c r="G36" i="11"/>
  <c r="E37" i="11"/>
  <c r="F37" i="11"/>
  <c r="G37" i="11"/>
  <c r="E38" i="11"/>
  <c r="F38" i="11"/>
  <c r="G38" i="11"/>
  <c r="E39" i="11"/>
  <c r="F39" i="11"/>
  <c r="G39" i="11"/>
  <c r="E40" i="11"/>
  <c r="F40" i="11"/>
  <c r="G40" i="11"/>
  <c r="E41" i="11"/>
  <c r="F41" i="11"/>
  <c r="G41" i="11"/>
  <c r="E42" i="11"/>
  <c r="F42" i="11"/>
  <c r="G42" i="11"/>
  <c r="E43" i="11"/>
  <c r="F43" i="11"/>
  <c r="G43" i="11"/>
  <c r="E44" i="11"/>
  <c r="F44" i="11"/>
  <c r="G44" i="11"/>
  <c r="E45" i="11"/>
  <c r="F45" i="11"/>
  <c r="G45" i="11"/>
  <c r="E46" i="11"/>
  <c r="F46" i="11"/>
  <c r="G46" i="11"/>
  <c r="E47" i="11"/>
  <c r="F47" i="11"/>
  <c r="G47" i="11"/>
  <c r="E48" i="11"/>
  <c r="F48" i="11"/>
  <c r="G48" i="11"/>
  <c r="E49" i="11"/>
  <c r="F49" i="11"/>
  <c r="G49" i="11"/>
  <c r="E50" i="11"/>
  <c r="F50" i="11"/>
  <c r="G50" i="11"/>
  <c r="E51" i="11"/>
  <c r="F51" i="11"/>
  <c r="G51" i="11"/>
  <c r="E52" i="11"/>
  <c r="F52" i="11"/>
  <c r="G52" i="11"/>
  <c r="E53" i="11"/>
  <c r="F53" i="11"/>
  <c r="G53" i="11"/>
  <c r="E54" i="11"/>
  <c r="F54" i="11"/>
  <c r="G54" i="11"/>
  <c r="E55" i="11"/>
  <c r="F55" i="11"/>
  <c r="G55" i="11"/>
  <c r="E56" i="11"/>
  <c r="F56" i="11"/>
  <c r="G56" i="11"/>
  <c r="E57" i="11"/>
  <c r="F57" i="11"/>
  <c r="G57" i="11"/>
  <c r="E58" i="11"/>
  <c r="F58" i="11"/>
  <c r="G58" i="11"/>
  <c r="E59" i="11"/>
  <c r="F59" i="11"/>
  <c r="G59" i="11"/>
  <c r="E60" i="11"/>
  <c r="F60" i="11"/>
  <c r="G60" i="11"/>
  <c r="E61" i="11"/>
  <c r="F61" i="11"/>
  <c r="G61" i="11"/>
  <c r="E62" i="11"/>
  <c r="F62" i="11"/>
  <c r="G62" i="11"/>
  <c r="E63" i="11"/>
  <c r="F63" i="11"/>
  <c r="G63" i="11"/>
  <c r="E64" i="11"/>
  <c r="F64" i="11"/>
  <c r="G64" i="11"/>
  <c r="E65" i="11"/>
  <c r="F65" i="11"/>
  <c r="G65" i="11"/>
  <c r="E66" i="11"/>
  <c r="F66" i="11"/>
  <c r="G66" i="11"/>
  <c r="E67" i="11"/>
  <c r="F67" i="11"/>
  <c r="G67" i="11"/>
  <c r="E68" i="11"/>
  <c r="F68" i="11"/>
  <c r="G68" i="11"/>
  <c r="E69" i="11"/>
  <c r="F69" i="11"/>
  <c r="G69" i="11"/>
  <c r="E70" i="11"/>
  <c r="F70" i="11"/>
  <c r="G70" i="11"/>
  <c r="E71" i="11"/>
  <c r="F71" i="11"/>
  <c r="G71" i="11"/>
  <c r="E72" i="11"/>
  <c r="F72" i="11"/>
  <c r="G72" i="11"/>
  <c r="E73" i="11"/>
  <c r="F73" i="11"/>
  <c r="G73" i="11"/>
  <c r="E74" i="11"/>
  <c r="F74" i="11"/>
  <c r="G74" i="11"/>
  <c r="E75" i="11"/>
  <c r="F75" i="11"/>
  <c r="G75" i="11"/>
  <c r="E76" i="11"/>
  <c r="F76" i="11"/>
  <c r="G76" i="11"/>
  <c r="E77" i="11"/>
  <c r="F77" i="11"/>
  <c r="G77" i="11"/>
  <c r="E78" i="11"/>
  <c r="F78" i="11"/>
  <c r="G78" i="11"/>
  <c r="E79" i="11"/>
  <c r="F79" i="11"/>
  <c r="G79" i="11"/>
  <c r="E80" i="11"/>
  <c r="F80" i="11"/>
  <c r="G80" i="11"/>
  <c r="E81" i="11"/>
  <c r="F81" i="11"/>
  <c r="G81" i="11"/>
  <c r="E82" i="11"/>
  <c r="F82" i="11"/>
  <c r="G82" i="11"/>
  <c r="E83" i="11"/>
  <c r="F83" i="11"/>
  <c r="G83" i="11"/>
  <c r="E84" i="11"/>
  <c r="F84" i="11"/>
  <c r="G84" i="11"/>
  <c r="E85" i="11"/>
  <c r="F85" i="11"/>
  <c r="G85" i="11"/>
  <c r="E86" i="11"/>
  <c r="F86" i="11"/>
  <c r="G86" i="11"/>
  <c r="E87" i="11"/>
  <c r="F87" i="11"/>
  <c r="G87" i="11"/>
  <c r="E88" i="11"/>
  <c r="F88" i="11"/>
  <c r="G88" i="11"/>
  <c r="E89" i="11"/>
  <c r="F89" i="11"/>
  <c r="G89" i="11"/>
  <c r="E90" i="11"/>
  <c r="F90" i="11"/>
  <c r="G90" i="11"/>
  <c r="E91" i="11"/>
  <c r="F91" i="11"/>
  <c r="G91" i="11"/>
  <c r="E92" i="11"/>
  <c r="F92" i="11"/>
  <c r="G92" i="11"/>
  <c r="E93" i="11"/>
  <c r="F93" i="11"/>
  <c r="G93" i="11"/>
  <c r="E94" i="11"/>
  <c r="F94" i="11"/>
  <c r="G94" i="11"/>
  <c r="E95" i="11"/>
  <c r="F95" i="11"/>
  <c r="G95" i="11"/>
  <c r="E96" i="11"/>
  <c r="F96" i="11"/>
  <c r="G96" i="11"/>
  <c r="E97" i="11"/>
  <c r="F97" i="11"/>
  <c r="G97" i="11"/>
  <c r="E98" i="11"/>
  <c r="F98" i="11"/>
  <c r="G98" i="11"/>
  <c r="E99" i="11"/>
  <c r="F99" i="11"/>
  <c r="G99" i="11"/>
  <c r="E100" i="11"/>
  <c r="F100" i="11"/>
  <c r="G100" i="11"/>
  <c r="E101" i="11"/>
  <c r="F101" i="11"/>
  <c r="G101" i="11"/>
  <c r="E102" i="11"/>
  <c r="F102" i="11"/>
  <c r="G102" i="11"/>
  <c r="E103" i="11"/>
  <c r="F103" i="11"/>
  <c r="G103" i="11"/>
  <c r="E104" i="11"/>
  <c r="F104" i="11"/>
  <c r="G104" i="11"/>
  <c r="E105" i="11"/>
  <c r="F105" i="11"/>
  <c r="G105" i="11"/>
  <c r="E106" i="11"/>
  <c r="F106" i="11"/>
  <c r="G106" i="11"/>
  <c r="E107" i="11"/>
  <c r="F107" i="11"/>
  <c r="G107" i="11"/>
  <c r="E108" i="11"/>
  <c r="F108" i="11"/>
  <c r="G108" i="11"/>
  <c r="E109" i="11"/>
  <c r="F109" i="11"/>
  <c r="G109" i="11"/>
  <c r="E110" i="11"/>
  <c r="F110" i="11"/>
  <c r="G110" i="11"/>
  <c r="E111" i="11"/>
  <c r="F111" i="11"/>
  <c r="G111" i="11"/>
  <c r="E112" i="11"/>
  <c r="F112" i="11"/>
  <c r="G112" i="11"/>
  <c r="E113" i="11"/>
  <c r="F113" i="11"/>
  <c r="G113" i="11"/>
  <c r="E114" i="11"/>
  <c r="F114" i="11"/>
  <c r="G114" i="11"/>
  <c r="E115" i="11"/>
  <c r="F115" i="11"/>
  <c r="G115" i="11"/>
  <c r="E116" i="11"/>
  <c r="F116" i="11"/>
  <c r="G116" i="11"/>
  <c r="E117" i="11"/>
  <c r="F117" i="11"/>
  <c r="G117" i="11"/>
  <c r="E118" i="11"/>
  <c r="F118" i="11"/>
  <c r="G118" i="11"/>
  <c r="E119" i="11"/>
  <c r="F119" i="11"/>
  <c r="G119" i="11"/>
  <c r="E120" i="11"/>
  <c r="F120" i="11"/>
  <c r="G120" i="11"/>
  <c r="E121" i="11"/>
  <c r="F121" i="11"/>
  <c r="G121" i="11"/>
  <c r="E122" i="11"/>
  <c r="F122" i="11"/>
  <c r="G122" i="11"/>
  <c r="E123" i="11"/>
  <c r="F123" i="11"/>
  <c r="G123" i="11"/>
  <c r="E124" i="11"/>
  <c r="F124" i="11"/>
  <c r="G124" i="11"/>
  <c r="E125" i="11"/>
  <c r="F125" i="11"/>
  <c r="G125" i="11"/>
  <c r="E126" i="11"/>
  <c r="F126" i="11"/>
  <c r="G126" i="11"/>
  <c r="E127" i="11"/>
  <c r="F127" i="11"/>
  <c r="G127" i="11"/>
  <c r="E128" i="11"/>
  <c r="F128" i="11"/>
  <c r="G128" i="11"/>
  <c r="E129" i="11"/>
  <c r="F129" i="11"/>
  <c r="G129" i="11"/>
  <c r="E130" i="11"/>
  <c r="F130" i="11"/>
  <c r="G130" i="11"/>
  <c r="E131" i="11"/>
  <c r="F131" i="11"/>
  <c r="G131" i="11"/>
  <c r="E132" i="11"/>
  <c r="F132" i="11"/>
  <c r="G132" i="11"/>
  <c r="E133" i="11"/>
  <c r="F133" i="11"/>
  <c r="G133" i="11"/>
  <c r="E134" i="11"/>
  <c r="F134" i="11"/>
  <c r="G134" i="11"/>
  <c r="E135" i="11"/>
  <c r="F135" i="11"/>
  <c r="G135" i="11"/>
  <c r="E136" i="11"/>
  <c r="F136" i="11"/>
  <c r="G136" i="11"/>
  <c r="E137" i="11"/>
  <c r="F137" i="11"/>
  <c r="G137" i="11"/>
  <c r="E138" i="11"/>
  <c r="F138" i="11"/>
  <c r="G138" i="11"/>
  <c r="E139" i="11"/>
  <c r="F139" i="11"/>
  <c r="G139" i="11"/>
  <c r="E140" i="11"/>
  <c r="F140" i="11"/>
  <c r="G140" i="11"/>
  <c r="E141" i="11"/>
  <c r="F141" i="11"/>
  <c r="G141" i="11"/>
  <c r="E142" i="11"/>
  <c r="F142" i="11"/>
  <c r="G142" i="11"/>
  <c r="E143" i="11"/>
  <c r="F143" i="11"/>
  <c r="G143" i="11"/>
  <c r="E144" i="11"/>
  <c r="F144" i="11"/>
  <c r="G144" i="11"/>
  <c r="E145" i="11"/>
  <c r="F145" i="11"/>
  <c r="G145" i="11"/>
  <c r="E146" i="11"/>
  <c r="F146" i="11"/>
  <c r="G146" i="11"/>
  <c r="E147" i="11"/>
  <c r="F147" i="11"/>
  <c r="G147" i="11"/>
  <c r="E148" i="11"/>
  <c r="F148" i="11"/>
  <c r="G148" i="11"/>
  <c r="E149" i="11"/>
  <c r="F149" i="11"/>
  <c r="G149" i="11"/>
  <c r="E150" i="11"/>
  <c r="F150" i="11"/>
  <c r="G150" i="11"/>
  <c r="E151" i="11"/>
  <c r="F151" i="11"/>
  <c r="E152" i="11"/>
  <c r="F152" i="11"/>
  <c r="E153" i="11"/>
  <c r="F153" i="11"/>
  <c r="E154" i="11"/>
  <c r="F154" i="11"/>
  <c r="E155" i="11"/>
  <c r="F155" i="11"/>
  <c r="E156" i="11"/>
  <c r="F156" i="11"/>
  <c r="E157" i="11"/>
  <c r="F157" i="11"/>
  <c r="E158" i="11"/>
  <c r="F158" i="11"/>
  <c r="E159" i="11"/>
  <c r="F159" i="11"/>
  <c r="E160" i="11"/>
  <c r="F160" i="11"/>
  <c r="E161" i="11"/>
  <c r="F161" i="11"/>
  <c r="E162" i="11"/>
  <c r="F162" i="11"/>
  <c r="E163" i="11"/>
  <c r="F163" i="11"/>
  <c r="E164" i="11"/>
  <c r="F164" i="11"/>
  <c r="E165" i="11"/>
  <c r="F165" i="11"/>
  <c r="E166" i="11"/>
  <c r="F166" i="11"/>
  <c r="E167" i="11"/>
  <c r="F167" i="11"/>
  <c r="E168" i="11"/>
  <c r="F168" i="11"/>
  <c r="E169" i="11"/>
  <c r="F169" i="11"/>
  <c r="E170" i="11"/>
  <c r="F170" i="11"/>
  <c r="E171" i="11"/>
  <c r="F171" i="11"/>
  <c r="E172" i="11"/>
  <c r="F172" i="11"/>
  <c r="E173" i="11"/>
  <c r="F173" i="11"/>
  <c r="E174" i="11"/>
  <c r="F174" i="11"/>
  <c r="E175" i="11"/>
  <c r="F175" i="11"/>
  <c r="E176" i="11"/>
  <c r="F176" i="11"/>
  <c r="E177" i="11"/>
  <c r="F177" i="11"/>
  <c r="E178" i="11"/>
  <c r="F178" i="11"/>
  <c r="E179" i="11"/>
  <c r="F179" i="11"/>
  <c r="E180" i="11"/>
  <c r="F180" i="11"/>
  <c r="E181" i="11"/>
  <c r="F181" i="11"/>
  <c r="E182" i="11"/>
  <c r="F182" i="11"/>
  <c r="E183" i="11"/>
  <c r="F183" i="11"/>
  <c r="E184" i="11"/>
  <c r="F184" i="11"/>
  <c r="E185" i="11"/>
  <c r="F185" i="11"/>
  <c r="E186" i="11"/>
  <c r="F186" i="11"/>
  <c r="E187" i="11"/>
  <c r="F187" i="11"/>
  <c r="E188" i="11"/>
  <c r="F188" i="11"/>
  <c r="E189" i="11"/>
  <c r="F189" i="11"/>
  <c r="E190" i="11"/>
  <c r="F190" i="11"/>
  <c r="E191" i="11"/>
  <c r="F191" i="11"/>
  <c r="E192" i="11"/>
  <c r="F192" i="11"/>
  <c r="E193" i="11"/>
  <c r="F193" i="11"/>
  <c r="E194" i="11"/>
  <c r="F194" i="11"/>
  <c r="E195" i="11"/>
  <c r="F195" i="11"/>
  <c r="E196" i="11"/>
  <c r="F196" i="11"/>
  <c r="E197" i="11"/>
  <c r="F197" i="11"/>
  <c r="E198" i="11"/>
  <c r="F198" i="11"/>
  <c r="E199" i="11"/>
  <c r="F199" i="11"/>
  <c r="E200" i="11"/>
  <c r="F200" i="11"/>
  <c r="E201" i="11"/>
  <c r="F201" i="11"/>
  <c r="E202" i="11"/>
  <c r="F202" i="11"/>
  <c r="E203" i="11"/>
  <c r="F203" i="11"/>
  <c r="E204" i="11"/>
  <c r="F204" i="11"/>
  <c r="E205" i="11"/>
  <c r="F205" i="11"/>
  <c r="E206" i="11"/>
  <c r="F206" i="11"/>
  <c r="E207" i="11"/>
  <c r="F207" i="11"/>
  <c r="E208" i="11"/>
  <c r="F208" i="11"/>
  <c r="E209" i="11"/>
  <c r="F209" i="11"/>
  <c r="E210" i="11"/>
  <c r="F210" i="11"/>
  <c r="E211" i="11"/>
  <c r="F211" i="11"/>
  <c r="E212" i="11"/>
  <c r="F212" i="11"/>
  <c r="E213" i="11"/>
  <c r="F213" i="11"/>
  <c r="E214" i="11"/>
  <c r="F214" i="11"/>
  <c r="E215" i="11"/>
  <c r="F215" i="11"/>
  <c r="E216" i="11"/>
  <c r="F216" i="11"/>
  <c r="E217" i="11"/>
  <c r="F217" i="11"/>
  <c r="E218" i="11"/>
  <c r="F218" i="11"/>
  <c r="E219" i="11"/>
  <c r="F219" i="11"/>
  <c r="E220" i="11"/>
  <c r="F220" i="11"/>
  <c r="E221" i="11"/>
  <c r="F221" i="11"/>
  <c r="E222" i="11"/>
  <c r="F222" i="11"/>
  <c r="E223" i="11"/>
  <c r="F223" i="11"/>
  <c r="E224" i="11"/>
  <c r="F224" i="11"/>
  <c r="E225" i="11"/>
  <c r="F225" i="11"/>
  <c r="E226" i="11"/>
  <c r="F226" i="11"/>
  <c r="E227" i="11"/>
  <c r="F227" i="11"/>
  <c r="E228" i="11"/>
  <c r="F228" i="11"/>
  <c r="E229" i="11"/>
  <c r="F229" i="11"/>
  <c r="E230" i="11"/>
  <c r="F230" i="11"/>
  <c r="E231" i="11"/>
  <c r="F231" i="11"/>
  <c r="E232" i="11"/>
  <c r="F232" i="11"/>
  <c r="E233" i="11"/>
  <c r="F233" i="11"/>
  <c r="E234" i="11"/>
  <c r="F234" i="11"/>
  <c r="E235" i="11"/>
  <c r="F235" i="11"/>
  <c r="E236" i="11"/>
  <c r="F236" i="11"/>
  <c r="E237" i="11"/>
  <c r="F237" i="11"/>
  <c r="E238" i="11"/>
  <c r="F238" i="11"/>
  <c r="E239" i="11"/>
  <c r="F239" i="11"/>
  <c r="E240" i="11"/>
  <c r="F240" i="11"/>
  <c r="E241" i="11"/>
  <c r="F241" i="11"/>
  <c r="E242" i="11"/>
  <c r="F242" i="11"/>
  <c r="E243" i="11"/>
  <c r="F243" i="11"/>
  <c r="E244" i="11"/>
  <c r="F244" i="11"/>
  <c r="E245" i="11"/>
  <c r="F245" i="11"/>
  <c r="E246" i="11"/>
  <c r="F246" i="11"/>
  <c r="E247" i="11"/>
  <c r="F247" i="11"/>
  <c r="E248" i="11"/>
  <c r="F248" i="11"/>
  <c r="E249" i="11"/>
  <c r="F249" i="11"/>
  <c r="E250" i="11"/>
  <c r="F250" i="11"/>
  <c r="E251" i="11"/>
  <c r="F251" i="11"/>
  <c r="E252" i="11"/>
  <c r="F252" i="11"/>
  <c r="E253" i="11"/>
  <c r="F253" i="11"/>
  <c r="E254" i="11"/>
  <c r="F254" i="11"/>
  <c r="E255" i="11"/>
  <c r="F255" i="11"/>
  <c r="E256" i="11"/>
  <c r="F256" i="11"/>
  <c r="E257" i="11"/>
  <c r="F257" i="11"/>
  <c r="E258" i="11"/>
  <c r="F258" i="11"/>
  <c r="E259" i="11"/>
  <c r="F259" i="11"/>
  <c r="E260" i="11"/>
  <c r="F260" i="11"/>
  <c r="E261" i="11"/>
  <c r="F261" i="11"/>
  <c r="E262" i="11"/>
  <c r="F262" i="11"/>
  <c r="E263" i="11"/>
  <c r="F263" i="11"/>
  <c r="E264" i="11"/>
  <c r="F264" i="11"/>
  <c r="E265" i="11"/>
  <c r="F265" i="11"/>
  <c r="E266" i="11"/>
  <c r="F266" i="11"/>
  <c r="E267" i="11"/>
  <c r="F267" i="11"/>
  <c r="E268" i="11"/>
  <c r="F268" i="11"/>
  <c r="E269" i="11"/>
  <c r="F269" i="11"/>
  <c r="E270" i="11"/>
  <c r="F270" i="11"/>
  <c r="E271" i="11"/>
  <c r="F271" i="11"/>
  <c r="E272" i="11"/>
  <c r="F272" i="11"/>
  <c r="E273" i="11"/>
  <c r="F273" i="11"/>
  <c r="E274" i="11"/>
  <c r="F274" i="11"/>
  <c r="E275" i="11"/>
  <c r="F275" i="11"/>
  <c r="E276" i="11"/>
  <c r="F276" i="11"/>
  <c r="E277" i="11"/>
  <c r="F277" i="11"/>
  <c r="E278" i="11"/>
  <c r="F278" i="11"/>
  <c r="E279" i="11"/>
  <c r="F279" i="11"/>
  <c r="E280" i="11"/>
  <c r="F280" i="11"/>
  <c r="E281" i="11"/>
  <c r="F281" i="11"/>
  <c r="E282" i="11"/>
  <c r="F282" i="11"/>
  <c r="E283" i="11"/>
  <c r="F283" i="11"/>
  <c r="E284" i="11"/>
  <c r="F284" i="11"/>
  <c r="E285" i="11"/>
  <c r="F285" i="11"/>
  <c r="E286" i="11"/>
  <c r="F286" i="11"/>
  <c r="E287" i="11"/>
  <c r="F287" i="11"/>
  <c r="E288" i="11"/>
  <c r="F288" i="11"/>
  <c r="E289" i="11"/>
  <c r="F289" i="11"/>
  <c r="E290" i="11"/>
  <c r="F290" i="11"/>
  <c r="E291" i="11"/>
  <c r="F291" i="11"/>
  <c r="E292" i="11"/>
  <c r="F292" i="11"/>
  <c r="E293" i="11"/>
  <c r="F293" i="11"/>
  <c r="E294" i="11"/>
  <c r="F294" i="11"/>
  <c r="E295" i="11"/>
  <c r="F295" i="11"/>
  <c r="E296" i="11"/>
  <c r="F296" i="11"/>
  <c r="E297" i="11"/>
  <c r="F297" i="11"/>
  <c r="E298" i="11"/>
  <c r="F298" i="11"/>
  <c r="E299" i="11"/>
  <c r="F299" i="11"/>
  <c r="E300" i="11"/>
  <c r="F300" i="11"/>
  <c r="E301" i="11"/>
  <c r="F301" i="11"/>
  <c r="E302" i="11"/>
  <c r="F302" i="11"/>
  <c r="E303" i="11"/>
  <c r="F303" i="11"/>
  <c r="E304" i="11"/>
  <c r="F304" i="11"/>
  <c r="E305" i="11"/>
  <c r="F305" i="11"/>
  <c r="E306" i="11"/>
  <c r="F306" i="11"/>
  <c r="E307" i="11"/>
  <c r="F307" i="11"/>
  <c r="E308" i="11"/>
  <c r="F308" i="11"/>
  <c r="E309" i="11"/>
  <c r="F309" i="11"/>
  <c r="E310" i="11"/>
  <c r="F310" i="11"/>
  <c r="E311" i="11"/>
  <c r="F311" i="11"/>
  <c r="E312" i="11"/>
  <c r="F312" i="11"/>
  <c r="E313" i="11"/>
  <c r="F313" i="11"/>
  <c r="E314" i="11"/>
  <c r="F314" i="11"/>
  <c r="E315" i="11"/>
  <c r="F315" i="11"/>
  <c r="E316" i="11"/>
  <c r="F316" i="11"/>
  <c r="E317" i="11"/>
  <c r="F317" i="11"/>
  <c r="E318" i="11"/>
  <c r="F318" i="11"/>
  <c r="E319" i="11"/>
  <c r="F319" i="11"/>
  <c r="E320" i="11"/>
  <c r="F320" i="11"/>
  <c r="E321" i="11"/>
  <c r="F321" i="11"/>
  <c r="E322" i="11"/>
  <c r="F322" i="11"/>
  <c r="E323" i="11"/>
  <c r="F323" i="11"/>
  <c r="E324" i="11"/>
  <c r="F324" i="11"/>
  <c r="E325" i="11"/>
  <c r="F325" i="11"/>
  <c r="E326" i="11"/>
  <c r="F326" i="11"/>
  <c r="E327" i="11"/>
  <c r="F327" i="11"/>
  <c r="E328" i="11"/>
  <c r="F328" i="11"/>
  <c r="E329" i="11"/>
  <c r="F329" i="11"/>
  <c r="E330" i="11"/>
  <c r="F330" i="11"/>
  <c r="E331" i="11"/>
  <c r="F331" i="11"/>
  <c r="E332" i="11"/>
  <c r="F332" i="11"/>
  <c r="E333" i="11"/>
  <c r="F333" i="11"/>
  <c r="E334" i="11"/>
  <c r="F334" i="11"/>
  <c r="E335" i="11"/>
  <c r="F335" i="11"/>
  <c r="E336" i="11"/>
  <c r="F336" i="11"/>
  <c r="E337" i="11"/>
  <c r="F337" i="11"/>
  <c r="E338" i="11"/>
  <c r="F338" i="11"/>
  <c r="E339" i="11"/>
  <c r="F339" i="11"/>
  <c r="E340" i="11"/>
  <c r="F340" i="11"/>
  <c r="E341" i="11"/>
  <c r="F341" i="11"/>
  <c r="E342" i="11"/>
  <c r="F342" i="11"/>
  <c r="E343" i="11"/>
  <c r="F343" i="11"/>
  <c r="E344" i="11"/>
  <c r="F344" i="11"/>
  <c r="E345" i="11"/>
  <c r="F345" i="11"/>
  <c r="E346" i="11"/>
  <c r="F346" i="11"/>
  <c r="E347" i="11"/>
  <c r="F347" i="11"/>
  <c r="E348" i="11"/>
  <c r="F348" i="11"/>
  <c r="E349" i="11"/>
  <c r="F349" i="11"/>
  <c r="E350" i="11"/>
  <c r="F350" i="11"/>
  <c r="E351" i="11"/>
  <c r="F351" i="11"/>
  <c r="E352" i="11"/>
  <c r="F352" i="11"/>
  <c r="E353" i="11"/>
  <c r="F353" i="11"/>
  <c r="E354" i="11"/>
  <c r="F354" i="11"/>
  <c r="E355" i="11"/>
  <c r="F355" i="11"/>
  <c r="E356" i="11"/>
  <c r="F356" i="11"/>
  <c r="E357" i="11"/>
  <c r="F357" i="11"/>
  <c r="E358" i="11"/>
  <c r="F358" i="11"/>
  <c r="E359" i="11"/>
  <c r="F359" i="11"/>
  <c r="E360" i="11"/>
  <c r="F360" i="11"/>
  <c r="E361" i="11"/>
  <c r="F361" i="11"/>
  <c r="E362" i="11"/>
  <c r="F362" i="11"/>
  <c r="E363" i="11"/>
  <c r="F363" i="11"/>
  <c r="E364" i="11"/>
  <c r="F364" i="11"/>
  <c r="E365" i="11"/>
  <c r="F365" i="11"/>
  <c r="E366" i="11"/>
  <c r="F366" i="11"/>
  <c r="E367" i="11"/>
  <c r="F367" i="11"/>
  <c r="E368" i="11"/>
  <c r="F368" i="11"/>
  <c r="E369" i="11"/>
  <c r="F369" i="11"/>
  <c r="E370" i="11"/>
  <c r="F370" i="11"/>
  <c r="E371" i="11"/>
  <c r="F371" i="11"/>
  <c r="E372" i="11"/>
  <c r="F372" i="11"/>
  <c r="E373" i="11"/>
  <c r="F373" i="11"/>
  <c r="E374" i="11"/>
  <c r="F374" i="11"/>
  <c r="E375" i="11"/>
  <c r="F375" i="11"/>
  <c r="E376" i="11"/>
  <c r="F376" i="11"/>
  <c r="E377" i="11"/>
  <c r="F377" i="11"/>
  <c r="E378" i="11"/>
  <c r="F378" i="11"/>
  <c r="E379" i="11"/>
  <c r="F379" i="11"/>
  <c r="E380" i="11"/>
  <c r="F380" i="11"/>
  <c r="E381" i="11"/>
  <c r="F381" i="11"/>
  <c r="E382" i="11"/>
  <c r="F382" i="11"/>
  <c r="E383" i="11"/>
  <c r="F383" i="11"/>
  <c r="E384" i="11"/>
  <c r="F384" i="11"/>
  <c r="E385" i="11"/>
  <c r="F385" i="11"/>
  <c r="E386" i="11"/>
  <c r="F386" i="11"/>
  <c r="E387" i="11"/>
  <c r="F387" i="11"/>
  <c r="E388" i="11"/>
  <c r="F388" i="11"/>
  <c r="E389" i="11"/>
  <c r="F389" i="11"/>
  <c r="E390" i="11"/>
  <c r="F390" i="11"/>
  <c r="E391" i="11"/>
  <c r="F391" i="11"/>
  <c r="E392" i="11"/>
  <c r="F392" i="11"/>
  <c r="E393" i="11"/>
  <c r="F393" i="11"/>
  <c r="E394" i="11"/>
  <c r="F394" i="11"/>
  <c r="E395" i="11"/>
  <c r="F395" i="11"/>
  <c r="E396" i="11"/>
  <c r="F396" i="11"/>
  <c r="E397" i="11"/>
  <c r="F397" i="11"/>
  <c r="E398" i="11"/>
  <c r="F398" i="11"/>
  <c r="E399" i="11"/>
  <c r="F399" i="11"/>
  <c r="E400" i="11"/>
  <c r="F400" i="11"/>
  <c r="E401" i="11"/>
  <c r="F401" i="11"/>
  <c r="E402" i="11"/>
  <c r="F402" i="11"/>
  <c r="E403" i="11"/>
  <c r="F403" i="11"/>
  <c r="E404" i="11"/>
  <c r="F404" i="11"/>
  <c r="E405" i="11"/>
  <c r="F405" i="11"/>
  <c r="E406" i="11"/>
  <c r="F406" i="11"/>
  <c r="E407" i="11"/>
  <c r="F407" i="11"/>
  <c r="E408" i="11"/>
  <c r="F408" i="11"/>
  <c r="E409" i="11"/>
  <c r="F409" i="11"/>
  <c r="E410" i="11"/>
  <c r="F410" i="11"/>
  <c r="E411" i="11"/>
  <c r="F411" i="11"/>
  <c r="E412" i="11"/>
  <c r="F412" i="11"/>
  <c r="E413" i="11"/>
  <c r="F413" i="11"/>
  <c r="E414" i="11"/>
  <c r="F414" i="11"/>
  <c r="E415" i="11"/>
  <c r="F415" i="11"/>
  <c r="E416" i="11"/>
  <c r="F416" i="11"/>
  <c r="E417" i="11"/>
  <c r="F417" i="11"/>
  <c r="E418" i="11"/>
  <c r="F418" i="11"/>
  <c r="E419" i="11"/>
  <c r="F419" i="11"/>
  <c r="E420" i="11"/>
  <c r="F420" i="11"/>
  <c r="E421" i="11"/>
  <c r="F421" i="11"/>
  <c r="E422" i="11"/>
  <c r="F422" i="11"/>
  <c r="E423" i="11"/>
  <c r="F423" i="11"/>
  <c r="E424" i="11"/>
  <c r="F424" i="11"/>
  <c r="E425" i="11"/>
  <c r="F425" i="11"/>
  <c r="E426" i="11"/>
  <c r="F426" i="11"/>
  <c r="E427" i="11"/>
  <c r="F427" i="11"/>
  <c r="E428" i="11"/>
  <c r="F428" i="11"/>
  <c r="E429" i="11"/>
  <c r="F429" i="11"/>
  <c r="E430" i="11"/>
  <c r="F430" i="11"/>
  <c r="E431" i="11"/>
  <c r="F431" i="11"/>
  <c r="E432" i="11"/>
  <c r="F432" i="11"/>
  <c r="E433" i="11"/>
  <c r="F433" i="11"/>
  <c r="E434" i="11"/>
  <c r="F434" i="11"/>
  <c r="E435" i="11"/>
  <c r="F435" i="11"/>
  <c r="E436" i="11"/>
  <c r="F436" i="11"/>
  <c r="E437" i="11"/>
  <c r="F437" i="11"/>
  <c r="E438" i="11"/>
  <c r="F438" i="11"/>
  <c r="E439" i="11"/>
  <c r="F439" i="11"/>
  <c r="E440" i="11"/>
  <c r="F440" i="11"/>
  <c r="E441" i="11"/>
  <c r="F441" i="11"/>
  <c r="E442" i="11"/>
  <c r="F442" i="11"/>
  <c r="E443" i="11"/>
  <c r="F443" i="11"/>
  <c r="E444" i="11"/>
  <c r="F444" i="11"/>
  <c r="E445" i="11"/>
  <c r="F445" i="11"/>
  <c r="E446" i="11"/>
  <c r="F446" i="11"/>
  <c r="E447" i="11"/>
  <c r="F447" i="11"/>
  <c r="E448" i="11"/>
  <c r="F448" i="11"/>
  <c r="E449" i="11"/>
  <c r="F449" i="11"/>
  <c r="E450" i="11"/>
  <c r="F450" i="11"/>
  <c r="E451" i="11"/>
  <c r="F451" i="11"/>
  <c r="E452" i="11"/>
  <c r="F452" i="11"/>
  <c r="E453" i="11"/>
  <c r="F453" i="11"/>
  <c r="E454" i="11"/>
  <c r="F454" i="11"/>
  <c r="E455" i="11"/>
  <c r="F455" i="11"/>
  <c r="E456" i="11"/>
  <c r="F456" i="11"/>
  <c r="E457" i="11"/>
  <c r="F457" i="11"/>
  <c r="E458" i="11"/>
  <c r="F458" i="11"/>
  <c r="E459" i="11"/>
  <c r="F459" i="11"/>
  <c r="E460" i="11"/>
  <c r="F460" i="11"/>
  <c r="E461" i="11"/>
  <c r="F461" i="11"/>
  <c r="E462" i="11"/>
  <c r="F462" i="11"/>
  <c r="E463" i="11"/>
  <c r="F463" i="11"/>
  <c r="E464" i="11"/>
  <c r="F464" i="11"/>
  <c r="E465" i="11"/>
  <c r="F465" i="11"/>
  <c r="E466" i="11"/>
  <c r="F466" i="11"/>
  <c r="E467" i="11"/>
  <c r="F467" i="11"/>
  <c r="E468" i="11"/>
  <c r="F468" i="11"/>
  <c r="E469" i="11"/>
  <c r="F469" i="11"/>
  <c r="E470" i="11"/>
  <c r="F470" i="11"/>
  <c r="E471" i="11"/>
  <c r="F471" i="11"/>
  <c r="E472" i="11"/>
  <c r="F472" i="11"/>
  <c r="E473" i="11"/>
  <c r="F473" i="11"/>
  <c r="E474" i="11"/>
  <c r="F474" i="11"/>
  <c r="E475" i="11"/>
  <c r="F475" i="11"/>
  <c r="E476" i="11"/>
  <c r="F476" i="11"/>
  <c r="E477" i="11"/>
  <c r="F477" i="11"/>
  <c r="E478" i="11"/>
  <c r="F478" i="11"/>
  <c r="E479" i="11"/>
  <c r="F479" i="11"/>
  <c r="E480" i="11"/>
  <c r="F480" i="11"/>
  <c r="E481" i="11"/>
  <c r="F481" i="11"/>
  <c r="E482" i="11"/>
  <c r="F482" i="11"/>
  <c r="E483" i="11"/>
  <c r="F483" i="11"/>
  <c r="E484" i="11"/>
  <c r="F484" i="11"/>
  <c r="E485" i="11"/>
  <c r="F485" i="11"/>
  <c r="E486" i="11"/>
  <c r="F486" i="11"/>
  <c r="E487" i="11"/>
  <c r="F487" i="11"/>
  <c r="E488" i="11"/>
  <c r="F488" i="11"/>
  <c r="E489" i="11"/>
  <c r="F489" i="11"/>
  <c r="E490" i="11"/>
  <c r="F490" i="11"/>
  <c r="E491" i="11"/>
  <c r="F491" i="11"/>
  <c r="E492" i="11"/>
  <c r="F492" i="11"/>
  <c r="E493" i="11"/>
  <c r="F493" i="11"/>
  <c r="E494" i="11"/>
  <c r="F494" i="11"/>
  <c r="E495" i="11"/>
  <c r="F495" i="11"/>
  <c r="E496" i="11"/>
  <c r="F496" i="11"/>
  <c r="E497" i="11"/>
  <c r="F497" i="11"/>
  <c r="E498" i="11"/>
  <c r="F498" i="11"/>
  <c r="E499" i="11"/>
  <c r="F499" i="11"/>
  <c r="E500" i="11"/>
  <c r="F500" i="11"/>
  <c r="E501" i="11"/>
  <c r="F501" i="11"/>
  <c r="E502" i="11"/>
  <c r="F502" i="11"/>
  <c r="E503" i="11"/>
  <c r="F503" i="11"/>
  <c r="E504" i="11"/>
  <c r="F504" i="11"/>
  <c r="E505" i="11"/>
  <c r="F505" i="11"/>
  <c r="E506" i="11"/>
  <c r="F506" i="11"/>
  <c r="E507" i="11"/>
  <c r="F507" i="11"/>
  <c r="E508" i="11"/>
  <c r="F508" i="11"/>
  <c r="E509" i="11"/>
  <c r="F509" i="11"/>
  <c r="E510" i="11"/>
  <c r="F510" i="11"/>
  <c r="E511" i="11"/>
  <c r="F511" i="11"/>
  <c r="E512" i="11"/>
  <c r="F512" i="11"/>
  <c r="E513" i="11"/>
  <c r="F513" i="11"/>
  <c r="E514" i="11"/>
  <c r="F514" i="11"/>
  <c r="E515" i="11"/>
  <c r="F515" i="11"/>
  <c r="E516" i="11"/>
  <c r="F516" i="11"/>
  <c r="E517" i="11"/>
  <c r="F517" i="11"/>
  <c r="E518" i="11"/>
  <c r="F518" i="11"/>
  <c r="E519" i="11"/>
  <c r="F519" i="11"/>
  <c r="E520" i="11"/>
  <c r="F520" i="11"/>
  <c r="E521" i="11"/>
  <c r="F521" i="11"/>
  <c r="E522" i="11"/>
  <c r="F522" i="11"/>
  <c r="E523" i="11"/>
  <c r="F523" i="11"/>
  <c r="E524" i="11"/>
  <c r="F524" i="11"/>
  <c r="E525" i="11"/>
  <c r="F525" i="11"/>
  <c r="E526" i="11"/>
  <c r="F526" i="11"/>
  <c r="E527" i="11"/>
  <c r="F527" i="11"/>
  <c r="E528" i="11"/>
  <c r="F528" i="11"/>
  <c r="E529" i="11"/>
  <c r="F529" i="11"/>
  <c r="E530" i="11"/>
  <c r="F530" i="11"/>
  <c r="E531" i="11"/>
  <c r="F531" i="11"/>
  <c r="E532" i="11"/>
  <c r="F532" i="11"/>
  <c r="E533" i="11"/>
  <c r="F533" i="11"/>
  <c r="E534" i="11"/>
  <c r="F534" i="11"/>
  <c r="E535" i="11"/>
  <c r="F535" i="11"/>
  <c r="E536" i="11"/>
  <c r="F536" i="11"/>
  <c r="E537" i="11"/>
  <c r="F537" i="11"/>
  <c r="E538" i="11"/>
  <c r="F538" i="11"/>
  <c r="E539" i="11"/>
  <c r="F539" i="11"/>
  <c r="E540" i="11"/>
  <c r="F540" i="11"/>
  <c r="E541" i="11"/>
  <c r="F541" i="11"/>
  <c r="E542" i="11"/>
  <c r="F542" i="11"/>
  <c r="E543" i="11"/>
  <c r="F543" i="11"/>
  <c r="E544" i="11"/>
  <c r="F544" i="11"/>
  <c r="E545" i="11"/>
  <c r="F545" i="11"/>
  <c r="E546" i="11"/>
  <c r="F546" i="11"/>
  <c r="E547" i="11"/>
  <c r="F547" i="11"/>
  <c r="E548" i="11"/>
  <c r="F548" i="11"/>
  <c r="E549" i="11"/>
  <c r="F549" i="11"/>
  <c r="E550" i="11"/>
  <c r="F550" i="11"/>
  <c r="E551" i="11"/>
  <c r="F551" i="11"/>
  <c r="E552" i="11"/>
  <c r="F552" i="11"/>
  <c r="E553" i="11"/>
  <c r="F553" i="11"/>
  <c r="E554" i="11"/>
  <c r="F554" i="11"/>
  <c r="E555" i="11"/>
  <c r="F555" i="11"/>
  <c r="E556" i="11"/>
  <c r="F556" i="11"/>
  <c r="E557" i="11"/>
  <c r="F557" i="11"/>
  <c r="E558" i="11"/>
  <c r="F558" i="11"/>
  <c r="E559" i="11"/>
  <c r="F559" i="11"/>
  <c r="E560" i="11"/>
  <c r="F560" i="11"/>
  <c r="E561" i="11"/>
  <c r="F561" i="11"/>
  <c r="E562" i="11"/>
  <c r="F562" i="11"/>
  <c r="E563" i="11"/>
  <c r="F563" i="11"/>
  <c r="E564" i="11"/>
  <c r="F564" i="11"/>
  <c r="E565" i="11"/>
  <c r="F565" i="11"/>
  <c r="E566" i="11"/>
  <c r="F566" i="11"/>
  <c r="E567" i="11"/>
  <c r="F567" i="11"/>
  <c r="E568" i="11"/>
  <c r="F568" i="11"/>
  <c r="E569" i="11"/>
  <c r="F569" i="11"/>
  <c r="E570" i="11"/>
  <c r="F570" i="11"/>
  <c r="E571" i="11"/>
  <c r="F571" i="11"/>
  <c r="E572" i="11"/>
  <c r="F572" i="11"/>
  <c r="E573" i="11"/>
  <c r="F573" i="11"/>
  <c r="E574" i="11"/>
  <c r="F574" i="11"/>
  <c r="E575" i="11"/>
  <c r="F575" i="11"/>
  <c r="E576" i="11"/>
  <c r="F576" i="11"/>
  <c r="E577" i="11"/>
  <c r="F577" i="11"/>
  <c r="E578" i="11"/>
  <c r="F578" i="11"/>
  <c r="E579" i="11"/>
  <c r="F579" i="11"/>
  <c r="E580" i="11"/>
  <c r="F580" i="11"/>
  <c r="E581" i="11"/>
  <c r="F581" i="11"/>
  <c r="E582" i="11"/>
  <c r="F582" i="11"/>
  <c r="E583" i="11"/>
  <c r="F583" i="11"/>
  <c r="E584" i="11"/>
  <c r="F584" i="11"/>
  <c r="E585" i="11"/>
  <c r="F585" i="11"/>
  <c r="E586" i="11"/>
  <c r="F586" i="11"/>
  <c r="E587" i="11"/>
  <c r="F587" i="11"/>
  <c r="E588" i="11"/>
  <c r="F588" i="11"/>
  <c r="E589" i="11"/>
  <c r="F589" i="11"/>
  <c r="E590" i="11"/>
  <c r="F590" i="11"/>
  <c r="E591" i="11"/>
  <c r="F591" i="11"/>
  <c r="E592" i="11"/>
  <c r="F592" i="11"/>
  <c r="E593" i="11"/>
  <c r="F593" i="11"/>
  <c r="E594" i="11"/>
  <c r="F594" i="11"/>
  <c r="E595" i="11"/>
  <c r="F595" i="11"/>
  <c r="E596" i="11"/>
  <c r="F596" i="11"/>
  <c r="E597" i="11"/>
  <c r="F597" i="11"/>
  <c r="E598" i="11"/>
  <c r="F598" i="11"/>
  <c r="E599" i="11"/>
  <c r="F599" i="11"/>
  <c r="E600" i="11"/>
  <c r="F600" i="11"/>
  <c r="E601" i="11"/>
  <c r="F601" i="11"/>
  <c r="E602" i="11"/>
  <c r="F602" i="11"/>
  <c r="E603" i="11"/>
  <c r="F603" i="11"/>
  <c r="E604" i="11"/>
  <c r="F604" i="11"/>
  <c r="E605" i="11"/>
  <c r="F605" i="11"/>
  <c r="E606" i="11"/>
  <c r="F606" i="11"/>
  <c r="E607" i="11"/>
  <c r="F607" i="11"/>
  <c r="E608" i="11"/>
  <c r="F608" i="11"/>
  <c r="E609" i="11"/>
  <c r="F609" i="11"/>
  <c r="E610" i="11"/>
  <c r="F610" i="11"/>
  <c r="E611" i="11"/>
  <c r="F611" i="11"/>
  <c r="E612" i="11"/>
  <c r="F612" i="11"/>
  <c r="E613" i="11"/>
  <c r="F613" i="11"/>
  <c r="E614" i="11"/>
  <c r="F614" i="11"/>
  <c r="E615" i="11"/>
  <c r="F615" i="11"/>
  <c r="E616" i="11"/>
  <c r="F616" i="11"/>
  <c r="E617" i="11"/>
  <c r="F617" i="11"/>
  <c r="E618" i="11"/>
  <c r="F618" i="11"/>
  <c r="E619" i="11"/>
  <c r="F619" i="11"/>
  <c r="E620" i="11"/>
  <c r="F620" i="11"/>
  <c r="E621" i="11"/>
  <c r="F621" i="11"/>
  <c r="E622" i="11"/>
  <c r="F622" i="11"/>
  <c r="E623" i="11"/>
  <c r="F623" i="11"/>
  <c r="E624" i="11"/>
  <c r="F624" i="11"/>
  <c r="E625" i="11"/>
  <c r="F625" i="11"/>
  <c r="E626" i="11"/>
  <c r="F626" i="11"/>
  <c r="E627" i="11"/>
  <c r="F627" i="11"/>
  <c r="E628" i="11"/>
  <c r="F628" i="11"/>
  <c r="E629" i="11"/>
  <c r="F629" i="11"/>
  <c r="E630" i="11"/>
  <c r="F630" i="11"/>
  <c r="E631" i="11"/>
  <c r="F631" i="11"/>
  <c r="E632" i="11"/>
  <c r="F632" i="11"/>
  <c r="E633" i="11"/>
  <c r="F633" i="11"/>
  <c r="E634" i="11"/>
  <c r="F634" i="11"/>
  <c r="E635" i="11"/>
  <c r="F635" i="11"/>
  <c r="E636" i="11"/>
  <c r="F636" i="11"/>
  <c r="E637" i="11"/>
  <c r="F637" i="11"/>
  <c r="E638" i="11"/>
  <c r="F638" i="11"/>
  <c r="E639" i="11"/>
  <c r="F639" i="11"/>
  <c r="E640" i="11"/>
  <c r="F640" i="11"/>
  <c r="E641" i="11"/>
  <c r="F641" i="11"/>
  <c r="E642" i="11"/>
  <c r="F642" i="11"/>
  <c r="E643" i="11"/>
  <c r="F643" i="11"/>
  <c r="E644" i="11"/>
  <c r="F644" i="11"/>
  <c r="E645" i="11"/>
  <c r="F645" i="11"/>
  <c r="E646" i="11"/>
  <c r="F646" i="11"/>
  <c r="E647" i="11"/>
  <c r="F647" i="11"/>
  <c r="E648" i="11"/>
  <c r="F648" i="11"/>
  <c r="E649" i="11"/>
  <c r="F649" i="11"/>
  <c r="E650" i="11"/>
  <c r="F650" i="11"/>
  <c r="E651" i="11"/>
  <c r="F651" i="11"/>
  <c r="E652" i="11"/>
  <c r="F652" i="11"/>
  <c r="E653" i="11"/>
  <c r="F653" i="11"/>
  <c r="E654" i="11"/>
  <c r="F654" i="11"/>
  <c r="E655" i="11"/>
  <c r="F655" i="11"/>
  <c r="E656" i="11"/>
  <c r="F656" i="11"/>
  <c r="E657" i="11"/>
  <c r="F657" i="11"/>
  <c r="E658" i="11"/>
  <c r="F658" i="11"/>
  <c r="E659" i="11"/>
  <c r="F659" i="11"/>
  <c r="E660" i="11"/>
  <c r="F660" i="11"/>
  <c r="E661" i="11"/>
  <c r="F661" i="11"/>
  <c r="E662" i="11"/>
  <c r="F662" i="11"/>
  <c r="E663" i="11"/>
  <c r="F663" i="11"/>
  <c r="E664" i="11"/>
  <c r="F664" i="11"/>
  <c r="E665" i="11"/>
  <c r="F665" i="11"/>
  <c r="E666" i="11"/>
  <c r="F666" i="11"/>
  <c r="E667" i="11"/>
  <c r="F667" i="11"/>
  <c r="E668" i="11"/>
  <c r="F668" i="11"/>
  <c r="E669" i="11"/>
  <c r="F669" i="11"/>
  <c r="E670" i="11"/>
  <c r="F670" i="11"/>
  <c r="E671" i="11"/>
  <c r="F671" i="11"/>
  <c r="E672" i="11"/>
  <c r="F672" i="11"/>
  <c r="E673" i="11"/>
  <c r="F673" i="11"/>
  <c r="E674" i="11"/>
  <c r="F674" i="11"/>
  <c r="E675" i="11"/>
  <c r="F675" i="11"/>
  <c r="E676" i="11"/>
  <c r="F676" i="11"/>
  <c r="E677" i="11"/>
  <c r="F677" i="11"/>
  <c r="E678" i="11"/>
  <c r="F678" i="11"/>
  <c r="E679" i="11"/>
  <c r="F679" i="11"/>
  <c r="E680" i="11"/>
  <c r="F680" i="11"/>
  <c r="E681" i="11"/>
  <c r="F681" i="11"/>
  <c r="E682" i="11"/>
  <c r="F682" i="11"/>
  <c r="E683" i="11"/>
  <c r="F683" i="11"/>
  <c r="E684" i="11"/>
  <c r="F684" i="11"/>
  <c r="E685" i="11"/>
  <c r="F685" i="11"/>
  <c r="E686" i="11"/>
  <c r="F686" i="11"/>
  <c r="E687" i="11"/>
  <c r="F687" i="11"/>
  <c r="E688" i="11"/>
  <c r="F688" i="11"/>
  <c r="E689" i="11"/>
  <c r="F689" i="11"/>
  <c r="E690" i="11"/>
  <c r="F690" i="11"/>
  <c r="E691" i="11"/>
  <c r="F691" i="11"/>
  <c r="E692" i="11"/>
  <c r="F692" i="11"/>
  <c r="E693" i="11"/>
  <c r="F693" i="11"/>
  <c r="E694" i="11"/>
  <c r="F694" i="11"/>
  <c r="E695" i="11"/>
  <c r="F695" i="11"/>
  <c r="E696" i="11"/>
  <c r="F696" i="11"/>
  <c r="E697" i="11"/>
  <c r="F697" i="11"/>
  <c r="E698" i="11"/>
  <c r="F698" i="11"/>
  <c r="E699" i="11"/>
  <c r="F699" i="11"/>
  <c r="E700" i="11"/>
  <c r="F700" i="11"/>
  <c r="E701" i="11"/>
  <c r="F701" i="11"/>
  <c r="E702" i="11"/>
  <c r="F702" i="11"/>
  <c r="E703" i="11"/>
  <c r="F703" i="11"/>
  <c r="E704" i="11"/>
  <c r="F704" i="11"/>
  <c r="E705" i="11"/>
  <c r="F705" i="11"/>
  <c r="E706" i="11"/>
  <c r="F706" i="11"/>
  <c r="E707" i="11"/>
  <c r="F707" i="11"/>
  <c r="E708" i="11"/>
  <c r="F708" i="11"/>
  <c r="E709" i="11"/>
  <c r="F709" i="11"/>
  <c r="E710" i="11"/>
  <c r="F710" i="11"/>
  <c r="E711" i="11"/>
  <c r="F711" i="11"/>
  <c r="E712" i="11"/>
  <c r="F712" i="11"/>
  <c r="E713" i="11"/>
  <c r="F713" i="11"/>
  <c r="E714" i="11"/>
  <c r="F714" i="11"/>
  <c r="E715" i="11"/>
  <c r="F715" i="11"/>
  <c r="E716" i="11"/>
  <c r="F716" i="11"/>
  <c r="E717" i="11"/>
  <c r="F717" i="11"/>
  <c r="E718" i="11"/>
  <c r="F718" i="11"/>
  <c r="E719" i="11"/>
  <c r="F719" i="11"/>
  <c r="E720" i="11"/>
  <c r="F720" i="11"/>
  <c r="E721" i="11"/>
  <c r="F721" i="11"/>
  <c r="E722" i="11"/>
  <c r="F722" i="11"/>
  <c r="E723" i="11"/>
  <c r="F723" i="11"/>
  <c r="E724" i="11"/>
  <c r="F724" i="11"/>
  <c r="E725" i="11"/>
  <c r="F725" i="11"/>
  <c r="E726" i="11"/>
  <c r="F726" i="11"/>
  <c r="E727" i="11"/>
  <c r="F727" i="11"/>
  <c r="E728" i="11"/>
  <c r="F728" i="11"/>
  <c r="E729" i="11"/>
  <c r="F729" i="11"/>
  <c r="E730" i="11"/>
  <c r="F730" i="11"/>
  <c r="E731" i="11"/>
  <c r="F731" i="11"/>
  <c r="E732" i="11"/>
  <c r="F732" i="11"/>
  <c r="E733" i="11"/>
  <c r="F733" i="11"/>
  <c r="E734" i="11"/>
  <c r="F734" i="11"/>
  <c r="E735" i="11"/>
  <c r="F735" i="11"/>
  <c r="E736" i="11"/>
  <c r="F736" i="11"/>
  <c r="E737" i="11"/>
  <c r="F737" i="11"/>
  <c r="E738" i="11"/>
  <c r="F738" i="11"/>
  <c r="E739" i="11"/>
  <c r="F739" i="11"/>
  <c r="E740" i="11"/>
  <c r="F740" i="11"/>
  <c r="E741" i="11"/>
  <c r="F741" i="11"/>
  <c r="E742" i="11"/>
  <c r="F742" i="11"/>
  <c r="E743" i="11"/>
  <c r="F743" i="11"/>
  <c r="E744" i="11"/>
  <c r="F744" i="11"/>
  <c r="E745" i="11"/>
  <c r="F745" i="11"/>
  <c r="E746" i="11"/>
  <c r="F746" i="11"/>
  <c r="E747" i="11"/>
  <c r="F747" i="11"/>
  <c r="E748" i="11"/>
  <c r="F748" i="11"/>
  <c r="E749" i="11"/>
  <c r="F749" i="11"/>
  <c r="E750" i="11"/>
  <c r="F750" i="11"/>
  <c r="E751" i="11"/>
  <c r="F751" i="11"/>
  <c r="E752" i="11"/>
  <c r="F752" i="11"/>
  <c r="E753" i="11"/>
  <c r="F753" i="11"/>
  <c r="E754" i="11"/>
  <c r="F754" i="11"/>
  <c r="E755" i="11"/>
  <c r="F755" i="11"/>
  <c r="E756" i="11"/>
  <c r="F756" i="11"/>
  <c r="E757" i="11"/>
  <c r="F757" i="11"/>
  <c r="E758" i="11"/>
  <c r="F758" i="11"/>
  <c r="E759" i="11"/>
  <c r="F759" i="11"/>
  <c r="E760" i="11"/>
  <c r="F760" i="11"/>
  <c r="E761" i="11"/>
  <c r="F761" i="11"/>
  <c r="E762" i="11"/>
  <c r="F762" i="11"/>
  <c r="E763" i="11"/>
  <c r="F763" i="11"/>
  <c r="E764" i="11"/>
  <c r="F764" i="11"/>
  <c r="E765" i="11"/>
  <c r="F765" i="11"/>
  <c r="E766" i="11"/>
  <c r="F766" i="11"/>
  <c r="E767" i="11"/>
  <c r="F767" i="11"/>
  <c r="E768" i="11"/>
  <c r="F768" i="11"/>
  <c r="E769" i="11"/>
  <c r="F769" i="11"/>
  <c r="E770" i="11"/>
  <c r="F770" i="11"/>
  <c r="E771" i="11"/>
  <c r="F771" i="11"/>
  <c r="E772" i="11"/>
  <c r="F772" i="11"/>
  <c r="E773" i="11"/>
  <c r="F773" i="11"/>
  <c r="E774" i="11"/>
  <c r="F774" i="11"/>
  <c r="E775" i="11"/>
  <c r="F775" i="11"/>
  <c r="E776" i="11"/>
  <c r="F776" i="11"/>
  <c r="E777" i="11"/>
  <c r="F777" i="11"/>
  <c r="E778" i="11"/>
  <c r="F778" i="11"/>
  <c r="E779" i="11"/>
  <c r="F779" i="11"/>
  <c r="E780" i="11"/>
  <c r="F780" i="11"/>
  <c r="E781" i="11"/>
  <c r="F781" i="11"/>
  <c r="E782" i="11"/>
  <c r="F782" i="11"/>
  <c r="E783" i="11"/>
  <c r="F783" i="11"/>
  <c r="E784" i="11"/>
  <c r="F784" i="11"/>
  <c r="E785" i="11"/>
  <c r="F785" i="11"/>
  <c r="E786" i="11"/>
  <c r="F786" i="11"/>
  <c r="E787" i="11"/>
  <c r="F787" i="11"/>
  <c r="E788" i="11"/>
  <c r="F788" i="11"/>
  <c r="E789" i="11"/>
  <c r="F789" i="11"/>
  <c r="E790" i="11"/>
  <c r="F790" i="11"/>
  <c r="E791" i="11"/>
  <c r="F791" i="11"/>
  <c r="E792" i="11"/>
  <c r="F792" i="11"/>
  <c r="E793" i="11"/>
  <c r="F793" i="11"/>
  <c r="E794" i="11"/>
  <c r="F794" i="11"/>
  <c r="E795" i="11"/>
  <c r="F795" i="11"/>
  <c r="E796" i="11"/>
  <c r="F796" i="11"/>
  <c r="E797" i="11"/>
  <c r="F797" i="11"/>
  <c r="E798" i="11"/>
  <c r="F798" i="11"/>
  <c r="E799" i="11"/>
  <c r="F799" i="11"/>
  <c r="E800" i="11"/>
  <c r="F800" i="11"/>
  <c r="E801" i="11"/>
  <c r="F801" i="11"/>
  <c r="E802" i="11"/>
  <c r="F802" i="11"/>
  <c r="E803" i="11"/>
  <c r="F803" i="11"/>
  <c r="E804" i="11"/>
  <c r="F804" i="11"/>
  <c r="E805" i="11"/>
  <c r="F805" i="11"/>
  <c r="E806" i="11"/>
  <c r="F806" i="11"/>
  <c r="E807" i="11"/>
  <c r="F807" i="11"/>
  <c r="E808" i="11"/>
  <c r="F808" i="11"/>
  <c r="E809" i="11"/>
  <c r="F809" i="11"/>
  <c r="E810" i="11"/>
  <c r="F810" i="11"/>
  <c r="E811" i="11"/>
  <c r="F811" i="11"/>
  <c r="E812" i="11"/>
  <c r="F812" i="11"/>
  <c r="E813" i="11"/>
  <c r="F813" i="11"/>
  <c r="E814" i="11"/>
  <c r="F814" i="11"/>
  <c r="E815" i="11"/>
  <c r="F815" i="11"/>
  <c r="E816" i="11"/>
  <c r="F816" i="11"/>
  <c r="E817" i="11"/>
  <c r="F817" i="11"/>
  <c r="E818" i="11"/>
  <c r="F818" i="11"/>
  <c r="E819" i="11"/>
  <c r="F819" i="11"/>
  <c r="E820" i="11"/>
  <c r="F820" i="11"/>
  <c r="E821" i="11"/>
  <c r="F821" i="11"/>
  <c r="E822" i="11"/>
  <c r="F822" i="11"/>
  <c r="E823" i="11"/>
  <c r="F823" i="11"/>
  <c r="E824" i="11"/>
  <c r="F824" i="11"/>
  <c r="E825" i="11"/>
  <c r="F825" i="11"/>
  <c r="E826" i="11"/>
  <c r="F826" i="11"/>
  <c r="E827" i="11"/>
  <c r="F827" i="11"/>
  <c r="E828" i="11"/>
  <c r="F828" i="11"/>
  <c r="E829" i="11"/>
  <c r="F829" i="11"/>
  <c r="E830" i="11"/>
  <c r="F830" i="11"/>
  <c r="E831" i="11"/>
  <c r="F831" i="11"/>
  <c r="E832" i="11"/>
  <c r="F832" i="11"/>
  <c r="E833" i="11"/>
  <c r="F833" i="11"/>
  <c r="E834" i="11"/>
  <c r="F834" i="11"/>
  <c r="E835" i="11"/>
  <c r="F835" i="11"/>
  <c r="E836" i="11"/>
  <c r="F836" i="11"/>
  <c r="E837" i="11"/>
  <c r="F837" i="11"/>
  <c r="E838" i="11"/>
  <c r="F838" i="11"/>
  <c r="E839" i="11"/>
  <c r="F839" i="11"/>
  <c r="E840" i="11"/>
  <c r="F840" i="11"/>
  <c r="E841" i="11"/>
  <c r="F841" i="11"/>
  <c r="E842" i="11"/>
  <c r="F842" i="11"/>
  <c r="E843" i="11"/>
  <c r="F843" i="11"/>
  <c r="E844" i="11"/>
  <c r="F844" i="11"/>
  <c r="E845" i="11"/>
  <c r="F845" i="11"/>
  <c r="E846" i="11"/>
  <c r="F846" i="11"/>
  <c r="E847" i="11"/>
  <c r="F847" i="11"/>
  <c r="E848" i="11"/>
  <c r="F848" i="11"/>
  <c r="E849" i="11"/>
  <c r="F849" i="11"/>
  <c r="E850" i="11"/>
  <c r="F850" i="11"/>
  <c r="E851" i="11"/>
  <c r="F851" i="11"/>
  <c r="E852" i="11"/>
  <c r="F852" i="11"/>
  <c r="E853" i="11"/>
  <c r="F853" i="11"/>
  <c r="E854" i="11"/>
  <c r="F854" i="11"/>
  <c r="E855" i="11"/>
  <c r="F855" i="11"/>
  <c r="E856" i="11"/>
  <c r="F856" i="11"/>
  <c r="E857" i="11"/>
  <c r="F857" i="11"/>
  <c r="E858" i="11"/>
  <c r="F858" i="11"/>
  <c r="E859" i="11"/>
  <c r="F859" i="11"/>
  <c r="E860" i="11"/>
  <c r="F860" i="11"/>
  <c r="E861" i="11"/>
  <c r="F861" i="11"/>
  <c r="E862" i="11"/>
  <c r="F862" i="11"/>
  <c r="E863" i="11"/>
  <c r="F863" i="11"/>
  <c r="E864" i="11"/>
  <c r="F864" i="11"/>
  <c r="E865" i="11"/>
  <c r="F865" i="11"/>
  <c r="E866" i="11"/>
  <c r="F866" i="11"/>
  <c r="E867" i="11"/>
  <c r="F867" i="11"/>
  <c r="E868" i="11"/>
  <c r="F868" i="11"/>
  <c r="E869" i="11"/>
  <c r="F869" i="11"/>
  <c r="E870" i="11"/>
  <c r="F870" i="11"/>
  <c r="E871" i="11"/>
  <c r="F871" i="11"/>
  <c r="E872" i="11"/>
  <c r="F872" i="11"/>
  <c r="E873" i="11"/>
  <c r="F873" i="11"/>
  <c r="E874" i="11"/>
  <c r="F874" i="11"/>
  <c r="E875" i="11"/>
  <c r="F875" i="11"/>
  <c r="E876" i="11"/>
  <c r="F876" i="11"/>
  <c r="E877" i="11"/>
  <c r="F877" i="11"/>
  <c r="E878" i="11"/>
  <c r="F878" i="11"/>
  <c r="E879" i="11"/>
  <c r="F879" i="11"/>
  <c r="E880" i="11"/>
  <c r="F880" i="11"/>
  <c r="E881" i="11"/>
  <c r="F881" i="11"/>
  <c r="E882" i="11"/>
  <c r="F882" i="11"/>
  <c r="E883" i="11"/>
  <c r="F883" i="11"/>
  <c r="E884" i="11"/>
  <c r="F884" i="11"/>
  <c r="E885" i="11"/>
  <c r="F885" i="11"/>
  <c r="E886" i="11"/>
  <c r="F886" i="11"/>
  <c r="E887" i="11"/>
  <c r="F887" i="11"/>
  <c r="E888" i="11"/>
  <c r="F888" i="11"/>
  <c r="E889" i="11"/>
  <c r="F889" i="11"/>
  <c r="E890" i="11"/>
  <c r="F890" i="11"/>
  <c r="E891" i="11"/>
  <c r="F891" i="11"/>
  <c r="E892" i="11"/>
  <c r="F892" i="11"/>
  <c r="E893" i="11"/>
  <c r="F893" i="11"/>
  <c r="E894" i="11"/>
  <c r="F894" i="11"/>
  <c r="E895" i="11"/>
  <c r="F895" i="11"/>
  <c r="E896" i="11"/>
  <c r="F896" i="11"/>
  <c r="E897" i="11"/>
  <c r="F897" i="11"/>
  <c r="E898" i="11"/>
  <c r="F898" i="11"/>
  <c r="E899" i="11"/>
  <c r="F899" i="11"/>
  <c r="E900" i="11"/>
  <c r="F900" i="11"/>
  <c r="E901" i="11"/>
  <c r="F901" i="11"/>
  <c r="E902" i="11"/>
  <c r="F902" i="11"/>
  <c r="E903" i="11"/>
  <c r="F903" i="11"/>
  <c r="E904" i="11"/>
  <c r="F904" i="11"/>
  <c r="E905" i="11"/>
  <c r="F905" i="11"/>
  <c r="E906" i="11"/>
  <c r="F906" i="11"/>
  <c r="E907" i="11"/>
  <c r="F907" i="11"/>
  <c r="E908" i="11"/>
  <c r="F908" i="11"/>
  <c r="E909" i="11"/>
  <c r="F909" i="11"/>
  <c r="E910" i="11"/>
  <c r="F910" i="11"/>
  <c r="E911" i="11"/>
  <c r="F911" i="11"/>
  <c r="E912" i="11"/>
  <c r="F912" i="11"/>
  <c r="E913" i="11"/>
  <c r="F913" i="11"/>
  <c r="E914" i="11"/>
  <c r="F914" i="11"/>
  <c r="E915" i="11"/>
  <c r="F915" i="11"/>
  <c r="E916" i="11"/>
  <c r="F916" i="11"/>
  <c r="E917" i="11"/>
  <c r="F917" i="11"/>
  <c r="E918" i="11"/>
  <c r="F918" i="11"/>
  <c r="E919" i="11"/>
  <c r="F919" i="11"/>
  <c r="E920" i="11"/>
  <c r="F920" i="11"/>
  <c r="E921" i="11"/>
  <c r="F921" i="11"/>
  <c r="E922" i="11"/>
  <c r="F922" i="11"/>
  <c r="E923" i="11"/>
  <c r="F923" i="11"/>
  <c r="E924" i="11"/>
  <c r="F924" i="11"/>
  <c r="E925" i="11"/>
  <c r="F925" i="11"/>
  <c r="E926" i="11"/>
  <c r="F926" i="11"/>
  <c r="E927" i="11"/>
  <c r="F927" i="11"/>
  <c r="E928" i="11"/>
  <c r="F928" i="11"/>
  <c r="E929" i="11"/>
  <c r="F929" i="11"/>
  <c r="E930" i="11"/>
  <c r="F930" i="11"/>
  <c r="E931" i="11"/>
  <c r="F931" i="11"/>
  <c r="E932" i="11"/>
  <c r="F932" i="11"/>
  <c r="E933" i="11"/>
  <c r="F933" i="11"/>
  <c r="E934" i="11"/>
  <c r="F934" i="11"/>
  <c r="E935" i="11"/>
  <c r="F935" i="11"/>
  <c r="E936" i="11"/>
  <c r="F936" i="11"/>
  <c r="E937" i="11"/>
  <c r="F937" i="11"/>
  <c r="E938" i="11"/>
  <c r="F938" i="11"/>
  <c r="E939" i="11"/>
  <c r="F939" i="11"/>
  <c r="E940" i="11"/>
  <c r="F940" i="11"/>
  <c r="E941" i="11"/>
  <c r="F941" i="11"/>
  <c r="E942" i="11"/>
  <c r="F942" i="11"/>
  <c r="E943" i="11"/>
  <c r="F943" i="11"/>
  <c r="E944" i="11"/>
  <c r="F944" i="11"/>
  <c r="E945" i="11"/>
  <c r="F945" i="11"/>
  <c r="E946" i="11"/>
  <c r="F946" i="11"/>
  <c r="E947" i="11"/>
  <c r="F947" i="11"/>
  <c r="E948" i="11"/>
  <c r="F948" i="11"/>
  <c r="E949" i="11"/>
  <c r="F949" i="11"/>
  <c r="E950" i="11"/>
  <c r="F950" i="11"/>
  <c r="E951" i="11"/>
  <c r="F951" i="11"/>
  <c r="E952" i="11"/>
  <c r="F952" i="11"/>
  <c r="E953" i="11"/>
  <c r="F953" i="11"/>
  <c r="E954" i="11"/>
  <c r="F954" i="11"/>
  <c r="E955" i="11"/>
  <c r="F955" i="11"/>
  <c r="E956" i="11"/>
  <c r="F956" i="11"/>
  <c r="E957" i="11"/>
  <c r="F957" i="11"/>
  <c r="E958" i="11"/>
  <c r="F958" i="11"/>
  <c r="E959" i="11"/>
  <c r="F959" i="11"/>
  <c r="E960" i="11"/>
  <c r="F960" i="11"/>
  <c r="E961" i="11"/>
  <c r="F961" i="11"/>
  <c r="E962" i="11"/>
  <c r="F962" i="11"/>
  <c r="E963" i="11"/>
  <c r="F963" i="11"/>
  <c r="E964" i="11"/>
  <c r="F964" i="11"/>
  <c r="E965" i="11"/>
  <c r="F965" i="11"/>
  <c r="E966" i="11"/>
  <c r="F966" i="11"/>
  <c r="E967" i="11"/>
  <c r="F967" i="11"/>
  <c r="E968" i="11"/>
  <c r="F968" i="11"/>
  <c r="E969" i="11"/>
  <c r="F969" i="11"/>
  <c r="E970" i="11"/>
  <c r="F970" i="11"/>
  <c r="E971" i="11"/>
  <c r="F971" i="11"/>
  <c r="E972" i="11"/>
  <c r="F972" i="11"/>
  <c r="E973" i="11"/>
  <c r="F973" i="11"/>
  <c r="E974" i="11"/>
  <c r="F974" i="11"/>
  <c r="E975" i="11"/>
  <c r="F975" i="11"/>
  <c r="E976" i="11"/>
  <c r="F976" i="11"/>
  <c r="E977" i="11"/>
  <c r="F977" i="11"/>
  <c r="E978" i="11"/>
  <c r="F978" i="11"/>
  <c r="E979" i="11"/>
  <c r="F979" i="11"/>
  <c r="E980" i="11"/>
  <c r="F980" i="11"/>
  <c r="E981" i="11"/>
  <c r="F981" i="11"/>
  <c r="E982" i="11"/>
  <c r="F982" i="11"/>
  <c r="E983" i="11"/>
  <c r="F983" i="11"/>
  <c r="E984" i="11"/>
  <c r="F984" i="11"/>
  <c r="E985" i="11"/>
  <c r="F985" i="11"/>
  <c r="E986" i="11"/>
  <c r="F986" i="11"/>
  <c r="E987" i="11"/>
  <c r="F987" i="11"/>
  <c r="E988" i="11"/>
  <c r="F988" i="11"/>
  <c r="E989" i="11"/>
  <c r="F989" i="11"/>
  <c r="E990" i="11"/>
  <c r="F990" i="11"/>
  <c r="E991" i="11"/>
  <c r="F991" i="11"/>
  <c r="E992" i="11"/>
  <c r="F992" i="11"/>
  <c r="E993" i="11"/>
  <c r="F993" i="11"/>
  <c r="E994" i="11"/>
  <c r="F994" i="11"/>
  <c r="E995" i="11"/>
  <c r="F995" i="11"/>
  <c r="E996" i="11"/>
  <c r="F996" i="11"/>
  <c r="E997" i="11"/>
  <c r="F997" i="11"/>
  <c r="E998" i="11"/>
  <c r="F998" i="11"/>
  <c r="E999" i="11"/>
  <c r="F999" i="11"/>
  <c r="E1000" i="11"/>
  <c r="F1000" i="11"/>
  <c r="E1001" i="11"/>
  <c r="F1001" i="11"/>
  <c r="E1002" i="11"/>
  <c r="F1002" i="11"/>
  <c r="E1003" i="11"/>
  <c r="F1003" i="11"/>
  <c r="E1004" i="11"/>
  <c r="F1004" i="11"/>
  <c r="E1005" i="11"/>
  <c r="F1005" i="11"/>
  <c r="E1006" i="11"/>
  <c r="F1006" i="11"/>
  <c r="E1007" i="11"/>
  <c r="F1007" i="11"/>
  <c r="E1008" i="11"/>
  <c r="F1008" i="11"/>
  <c r="E1009" i="11"/>
  <c r="F1009" i="11"/>
  <c r="E1010" i="11"/>
  <c r="F1010" i="11"/>
  <c r="E1011" i="11"/>
  <c r="F1011" i="11"/>
  <c r="E1012" i="11"/>
  <c r="F1012" i="11"/>
  <c r="F20" i="8"/>
  <c r="E21" i="8"/>
  <c r="F21" i="8"/>
  <c r="F4" i="11"/>
  <c r="E11" i="2"/>
  <c r="E12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E5" i="3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F5" i="3"/>
  <c r="G6" i="3"/>
  <c r="F6" i="3"/>
  <c r="H6" i="3"/>
  <c r="E6" i="3"/>
  <c r="G7" i="3"/>
  <c r="H7" i="3"/>
  <c r="E7" i="3"/>
  <c r="F7" i="3"/>
  <c r="G8" i="3"/>
  <c r="H8" i="3"/>
  <c r="F8" i="3"/>
  <c r="I2" i="8"/>
  <c r="L2" i="8"/>
  <c r="L10" i="2"/>
  <c r="I10" i="2"/>
  <c r="E8" i="3"/>
  <c r="G9" i="3"/>
  <c r="H9" i="3"/>
  <c r="L3" i="8"/>
  <c r="I3" i="8"/>
  <c r="L11" i="2"/>
  <c r="I11" i="2"/>
  <c r="E9" i="3"/>
  <c r="F9" i="3"/>
  <c r="L12" i="2"/>
  <c r="I12" i="2"/>
  <c r="L4" i="8"/>
  <c r="I4" i="8"/>
  <c r="G10" i="3"/>
  <c r="H10" i="3"/>
  <c r="F10" i="3"/>
  <c r="E10" i="3"/>
  <c r="L13" i="2"/>
  <c r="I13" i="2"/>
  <c r="I5" i="8"/>
  <c r="L5" i="8"/>
  <c r="E11" i="3"/>
  <c r="F11" i="3"/>
  <c r="G11" i="3"/>
  <c r="H11" i="3"/>
  <c r="G12" i="3"/>
  <c r="H12" i="3"/>
  <c r="F12" i="3"/>
  <c r="E12" i="3"/>
  <c r="L14" i="2"/>
  <c r="I14" i="2"/>
  <c r="E13" i="3"/>
  <c r="F13" i="3"/>
  <c r="G13" i="3"/>
  <c r="H13" i="3"/>
  <c r="I6" i="8"/>
  <c r="L6" i="8"/>
  <c r="E14" i="3"/>
  <c r="F14" i="3"/>
  <c r="L15" i="2"/>
  <c r="I15" i="2"/>
  <c r="L7" i="8"/>
  <c r="I7" i="8"/>
  <c r="G14" i="3"/>
  <c r="H14" i="3"/>
  <c r="I16" i="2"/>
  <c r="L16" i="2"/>
  <c r="I8" i="8"/>
  <c r="L8" i="8"/>
  <c r="G15" i="3"/>
  <c r="H15" i="3"/>
  <c r="E15" i="3"/>
  <c r="F15" i="3"/>
  <c r="G16" i="3"/>
  <c r="H16" i="3"/>
  <c r="L9" i="8"/>
  <c r="I9" i="8"/>
  <c r="E16" i="3"/>
  <c r="F16" i="3"/>
  <c r="I17" i="2"/>
  <c r="L17" i="2"/>
  <c r="L19" i="2"/>
  <c r="I19" i="2"/>
  <c r="L11" i="8"/>
  <c r="I11" i="8"/>
  <c r="G17" i="3"/>
  <c r="H17" i="3"/>
  <c r="L18" i="2"/>
  <c r="I18" i="2"/>
  <c r="L10" i="8"/>
  <c r="I10" i="8"/>
  <c r="L12" i="8"/>
  <c r="I12" i="8"/>
  <c r="I20" i="2"/>
  <c r="L20" i="2"/>
  <c r="F1" i="3"/>
  <c r="M6" i="3"/>
  <c r="L27" i="2"/>
  <c r="I27" i="2"/>
  <c r="L24" i="2"/>
  <c r="I24" i="2"/>
  <c r="L21" i="2"/>
  <c r="I21" i="2"/>
  <c r="L19" i="8"/>
  <c r="I19" i="8"/>
  <c r="I13" i="8"/>
  <c r="L13" i="8"/>
  <c r="L20" i="8"/>
  <c r="I20" i="8"/>
  <c r="I28" i="2"/>
  <c r="L28" i="2"/>
  <c r="L15" i="8"/>
  <c r="I15" i="8"/>
  <c r="L25" i="2"/>
  <c r="I25" i="2"/>
  <c r="L22" i="2"/>
  <c r="I22" i="2"/>
  <c r="L23" i="2"/>
  <c r="I23" i="2"/>
  <c r="L17" i="8"/>
  <c r="I17" i="8"/>
  <c r="L14" i="8"/>
  <c r="I14" i="8"/>
  <c r="I26" i="2"/>
  <c r="L26" i="2"/>
  <c r="L18" i="8"/>
  <c r="I18" i="8"/>
  <c r="L29" i="2"/>
  <c r="I29" i="2"/>
  <c r="L21" i="8"/>
  <c r="I21" i="8"/>
  <c r="I16" i="8"/>
  <c r="L16" i="8"/>
  <c r="B29" i="8"/>
  <c r="M2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Aman Kumar Singh</author>
  </authors>
  <commentList>
    <comment ref="B1" authorId="0" shapeId="0" xr:uid="{21A384D1-334E-6044-A18E-DEED8B94A8FB}">
      <text>
        <r>
          <rPr>
            <sz val="10"/>
            <color rgb="FF000000"/>
            <rFont val="Aptos Narrow"/>
          </rPr>
          <t xml:space="preserve">We have considered the alpha value for lowest MAD.
</t>
        </r>
      </text>
    </comment>
    <comment ref="I6" authorId="0" shapeId="0" xr:uid="{723BE65C-AFA1-F844-9F7C-53039827B4D8}">
      <text>
        <r>
          <rPr>
            <sz val="10"/>
            <color rgb="FF000000"/>
            <rFont val="Aptos Narrow"/>
            <scheme val="minor"/>
          </rPr>
          <t xml:space="preserve">We have used actual propalor sales data for the first 12 years.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Varsha N</author>
  </authors>
  <commentList>
    <comment ref="F3" authorId="0" shapeId="0" xr:uid="{88C8897B-D695-F24C-A44A-024BCD9F43F9}">
      <text>
        <r>
          <rPr>
            <sz val="10"/>
            <color rgb="FF000000"/>
            <rFont val="Tahoma"/>
            <family val="2"/>
          </rPr>
          <t xml:space="preserve">We have used Solver function for maxmizing NPV by changing the Potential Capacity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tc={DE81CDE5-6DAD-8740-954B-23169838C200}</author>
  </authors>
  <commentList>
    <comment ref="Q3" authorId="0" shapeId="0" xr:uid="{DE81CDE5-6DAD-8740-954B-23169838C200}">
      <text>
        <t>[Threaded comment]
Your version of Excel allows you to read this threaded comment; however, any edits to it will get removed if the file is opened in a newer version of Excel. Learn more: https://go.microsoft.com/fwlink/?linkid=870924
Comment:
    We have used Conditional Formatting 3-color model.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Aman Kumar Singh</author>
  </authors>
  <commentList>
    <comment ref="K27" authorId="0" shapeId="0" xr:uid="{3067D9E0-A1EE-B043-A90D-D9355490E01D}">
      <text>
        <r>
          <rPr>
            <sz val="10"/>
            <color rgb="FF000000"/>
            <rFont val="Tahoma"/>
            <family val="2"/>
          </rPr>
          <t>We have used Solver function to calculate the negoiable cost by adjusting the outsourcing cost for the in-house production NPV.</t>
        </r>
      </text>
    </comment>
  </commentList>
</comments>
</file>

<file path=xl/sharedStrings.xml><?xml version="1.0" encoding="utf-8"?>
<sst xmlns="http://schemas.openxmlformats.org/spreadsheetml/2006/main" count="306" uniqueCount="185">
  <si>
    <t>EXPLANATION SHEET FOR GROUP 3'S EXCEL MODEL PROJECT FOR MPS DRUG PLANNING</t>
  </si>
  <si>
    <t>Our excel model is a comprehensive tool for financial forecasting, project management, and risk analysis for the introduction of Sequacor in the market</t>
  </si>
  <si>
    <t>Sequacor Demand Forecast Sheet</t>
  </si>
  <si>
    <t>Guide to the model's functionality and purpose.</t>
  </si>
  <si>
    <t>Asumption was made that year 0 of Sequacor is also year 0 of Propalor.</t>
  </si>
  <si>
    <t>Our model allows for adjustments in assumptions like:</t>
  </si>
  <si>
    <t>demand growth, cost increases, and price changes to see how these variables impact the decision. Some Key sales are named.</t>
  </si>
  <si>
    <r>
      <t xml:space="preserve">Anticipated demand for Sequacor, which is 5-10% higher annually, with 7.5% being the most likely. So we only use 7.5% and data can be changed if needed were applied. </t>
    </r>
    <r>
      <rPr>
        <sz val="14"/>
        <color theme="4"/>
        <rFont val="Arial Rounded MT Bold"/>
        <family val="2"/>
      </rPr>
      <t>MODEL USED  is Double Exponential Smoothing Forcasting Method</t>
    </r>
  </si>
  <si>
    <t>Cash flow Model Sheet</t>
  </si>
  <si>
    <t>Graphs, Colour Coding, Conditional Formatting, Defined Cell Styles have been included to ease data visualisation,adjustments, enabling prompt decision making</t>
  </si>
  <si>
    <t>Cell Styles:</t>
  </si>
  <si>
    <t>XXX</t>
  </si>
  <si>
    <t>Input data which are decision variables</t>
  </si>
  <si>
    <t xml:space="preserve">Analysis of the 20-year cash flow for Sequacor. </t>
  </si>
  <si>
    <t>YYY</t>
  </si>
  <si>
    <t xml:space="preserve">Output </t>
  </si>
  <si>
    <t>ZZZ</t>
  </si>
  <si>
    <t>Calculation</t>
  </si>
  <si>
    <t xml:space="preserve">Focuses on financial analysis involving discount rate of 10% ,  the initial outlay for production capacity, considering the increase in selling price, cost per unit, and maintenance cost by 5% per year.
   - Includes calculations for Net Present Value (NPV) and Internal Rate of Return (IRR).
   - Purpose: To assess the financial viability of Sequacor over 20 years and understand how changes in the discount rate affect the optimal capacity level </t>
  </si>
  <si>
    <t>Text</t>
  </si>
  <si>
    <t>Warning text</t>
  </si>
  <si>
    <t>Model can be adjusted to reflect changes in the discount rate and observe its impact on the optimal capacity level.</t>
  </si>
  <si>
    <t>Profitability Analysis Sheet</t>
  </si>
  <si>
    <t xml:space="preserve">   - Deals with the analysis of forecasted demand, sales, selling price, and costs (maintenance, variable, and fixed).</t>
  </si>
  <si>
    <t xml:space="preserve">   - Includes calculations for revenue and net cash flow.</t>
  </si>
  <si>
    <t xml:space="preserve">   - Purpose: To provide a detailed financial overview of a Sequacor's profitability over several years.</t>
  </si>
  <si>
    <t xml:space="preserve">Variations Analysis Sheet </t>
  </si>
  <si>
    <t>Explores the affects of different variations such as demand, unit price and cost on profitability by using scenario manager and trial methods</t>
  </si>
  <si>
    <t>Purpose: to determine the level of affect to profitability is essential for informed decision-making and risk management, as it allows businesses to understand and prepare for potential market and operational fluctuations impacting their strategic and financial planning.</t>
  </si>
  <si>
    <t>Outsourcing Sheet</t>
  </si>
  <si>
    <t xml:space="preserve">Provides a detailed analysis of the option to outsource production to an overseas supplier versus building in-house production capacity. It examines the cost-effectiveness of outsourcing at £4 per unit with a maximum supply limit of 30,000 units per year, comparing it to the potential costs and benefits of in-house manufacturing. The sheet also evaluates if negotiating a lower cost per unit with the supplier is necessary and determines the maximum unit cost that would make outsourcing a viable and profitable alternative. </t>
  </si>
  <si>
    <t>Purpose: To make an informed decision on the most cost-effective and efficient production strategy for the company.</t>
  </si>
  <si>
    <t>Project Management</t>
  </si>
  <si>
    <r>
      <t xml:space="preserve"> Focuses on project management, specifically activity scheduling and time analysis. </t>
    </r>
    <r>
      <rPr>
        <b/>
        <sz val="14"/>
        <color theme="4" tint="-0.249977111117893"/>
        <rFont val="Arial Rounded MT Bold"/>
        <family val="2"/>
      </rPr>
      <t>MODEL used is TERP</t>
    </r>
  </si>
  <si>
    <t xml:space="preserve">   - Columns include Activity, Predecessor, Activity Time (Optimistic, Most Likely, Pessimistic), Mean, Variance, Slack, and Critical Path analysis.</t>
  </si>
  <si>
    <t xml:space="preserve">   - Purpose: To aid in project planning and risk assessment by analyzing various time scenarios for project activities</t>
  </si>
  <si>
    <t>alpha</t>
  </si>
  <si>
    <t>MAD</t>
  </si>
  <si>
    <t>Demand rate</t>
  </si>
  <si>
    <t>Year</t>
  </si>
  <si>
    <t>Sales - Propalor</t>
  </si>
  <si>
    <t xml:space="preserve">Y1 </t>
  </si>
  <si>
    <t>Y2</t>
  </si>
  <si>
    <t>a</t>
  </si>
  <si>
    <t>b</t>
  </si>
  <si>
    <t>Forecast Propalor</t>
  </si>
  <si>
    <t>Error</t>
  </si>
  <si>
    <t>Forecast Sequacor (7.5%)</t>
  </si>
  <si>
    <t>ALPHA</t>
  </si>
  <si>
    <t>Selling price</t>
  </si>
  <si>
    <t>NPV</t>
  </si>
  <si>
    <t>Discount rate</t>
  </si>
  <si>
    <t>IRR</t>
  </si>
  <si>
    <t>Year 1 cost per unit</t>
  </si>
  <si>
    <t xml:space="preserve">Potential capacity </t>
  </si>
  <si>
    <t>Maintainance Cost for y1</t>
  </si>
  <si>
    <t>Variable cost for year 1</t>
  </si>
  <si>
    <t>Increase in  cost, SP, maintainance cost</t>
  </si>
  <si>
    <t>Forecasted demand from previous analysis</t>
  </si>
  <si>
    <t>Sales</t>
  </si>
  <si>
    <t>Maintainance cost</t>
  </si>
  <si>
    <t>Variable Cost</t>
  </si>
  <si>
    <t>Annual Fixed cost</t>
  </si>
  <si>
    <t>Annual Variable cost</t>
  </si>
  <si>
    <t>Unused capacity</t>
  </si>
  <si>
    <t>Revenue</t>
  </si>
  <si>
    <t>total contribution margin</t>
  </si>
  <si>
    <t>Total capital investment</t>
  </si>
  <si>
    <t>Net Cash Flow</t>
  </si>
  <si>
    <t>Net profit</t>
  </si>
  <si>
    <t>Discount Rate</t>
  </si>
  <si>
    <t>Optimal Capacity</t>
  </si>
  <si>
    <t xml:space="preserve">Variable cost </t>
  </si>
  <si>
    <t>Production Capacity Cost per unit</t>
  </si>
  <si>
    <t>Assumptions</t>
  </si>
  <si>
    <t>MPS Results</t>
  </si>
  <si>
    <t>Profit Analysis</t>
  </si>
  <si>
    <t>Variable</t>
  </si>
  <si>
    <t>Distribution</t>
  </si>
  <si>
    <t>Average Profit</t>
  </si>
  <si>
    <t>Demand</t>
  </si>
  <si>
    <t>Min</t>
  </si>
  <si>
    <t>Mean</t>
  </si>
  <si>
    <t>SD in Demand</t>
  </si>
  <si>
    <t>Max</t>
  </si>
  <si>
    <t>Standard Error</t>
  </si>
  <si>
    <t>SD</t>
  </si>
  <si>
    <t>Median</t>
  </si>
  <si>
    <t>Sd Error</t>
  </si>
  <si>
    <t>Mode</t>
  </si>
  <si>
    <t>SD in SP</t>
  </si>
  <si>
    <t>95% conf ±</t>
  </si>
  <si>
    <t>Standard Deviation</t>
  </si>
  <si>
    <t>Prob of loss</t>
  </si>
  <si>
    <t>Sample Variance</t>
  </si>
  <si>
    <t>Variable costs</t>
  </si>
  <si>
    <t>Kurtosis</t>
  </si>
  <si>
    <t>SD in VC</t>
  </si>
  <si>
    <t>Skewness</t>
  </si>
  <si>
    <t>Range</t>
  </si>
  <si>
    <t>Trial</t>
  </si>
  <si>
    <t>Price</t>
  </si>
  <si>
    <t>Cost</t>
  </si>
  <si>
    <t>Total Cost</t>
  </si>
  <si>
    <t>Profit</t>
  </si>
  <si>
    <t>Minimum</t>
  </si>
  <si>
    <t>Maximum</t>
  </si>
  <si>
    <t>Sum</t>
  </si>
  <si>
    <t>Count</t>
  </si>
  <si>
    <t>Largest(20)</t>
  </si>
  <si>
    <t>Smallest(20)</t>
  </si>
  <si>
    <t>Confidence Level(95.0%)</t>
  </si>
  <si>
    <t>Outsourcing Cost</t>
  </si>
  <si>
    <t>Increase in Outsourcing Cost every year</t>
  </si>
  <si>
    <t>per unit</t>
  </si>
  <si>
    <t>Increase in SP</t>
  </si>
  <si>
    <t xml:space="preserve">Negotiable cost </t>
  </si>
  <si>
    <t>Activity</t>
  </si>
  <si>
    <t>Predecessor</t>
  </si>
  <si>
    <t>Activity Time (days)</t>
  </si>
  <si>
    <t>Variance</t>
  </si>
  <si>
    <t>Slack</t>
  </si>
  <si>
    <t xml:space="preserve">Critical? </t>
  </si>
  <si>
    <t>Path 
Mean</t>
  </si>
  <si>
    <t>Path Variance</t>
  </si>
  <si>
    <t>a)</t>
  </si>
  <si>
    <t>Optimistic</t>
  </si>
  <si>
    <t>Most Likely</t>
  </si>
  <si>
    <t>Pessimistic</t>
  </si>
  <si>
    <t>A</t>
  </si>
  <si>
    <t>-</t>
  </si>
  <si>
    <t>95% Confidence Level</t>
  </si>
  <si>
    <t>to</t>
  </si>
  <si>
    <t>Days</t>
  </si>
  <si>
    <t>B</t>
  </si>
  <si>
    <t>C</t>
  </si>
  <si>
    <t>D</t>
  </si>
  <si>
    <t>E</t>
  </si>
  <si>
    <t>F</t>
  </si>
  <si>
    <t>b)</t>
  </si>
  <si>
    <t>Deadline</t>
  </si>
  <si>
    <t>Weeks</t>
  </si>
  <si>
    <t>G</t>
  </si>
  <si>
    <t xml:space="preserve"> </t>
  </si>
  <si>
    <t>H</t>
  </si>
  <si>
    <t>D, G</t>
  </si>
  <si>
    <t>I</t>
  </si>
  <si>
    <t>P( Z&lt;=</t>
  </si>
  <si>
    <t>J</t>
  </si>
  <si>
    <t>K</t>
  </si>
  <si>
    <t>L</t>
  </si>
  <si>
    <t>Standard Deviation =</t>
  </si>
  <si>
    <t>Key</t>
  </si>
  <si>
    <t>ES</t>
  </si>
  <si>
    <t>Earliest Start</t>
  </si>
  <si>
    <t>EF</t>
  </si>
  <si>
    <t>Earliest Finish</t>
  </si>
  <si>
    <t>LS</t>
  </si>
  <si>
    <t>Latest Start</t>
  </si>
  <si>
    <t>LF</t>
  </si>
  <si>
    <t>Latest Finish</t>
  </si>
  <si>
    <t>Dur</t>
  </si>
  <si>
    <t>Duration</t>
  </si>
  <si>
    <t>ID</t>
  </si>
  <si>
    <t>Description</t>
  </si>
  <si>
    <t>Finishing Date</t>
  </si>
  <si>
    <t>Starting Date</t>
  </si>
  <si>
    <t>Scenario Summary</t>
  </si>
  <si>
    <t>Current Values:</t>
  </si>
  <si>
    <t>Conservative</t>
  </si>
  <si>
    <t>High-Growth</t>
  </si>
  <si>
    <t>Transformation</t>
  </si>
  <si>
    <t>Changing Cells:</t>
  </si>
  <si>
    <t>PotentialCapacity</t>
  </si>
  <si>
    <t>ProductionCost</t>
  </si>
  <si>
    <t>VariableCost</t>
  </si>
  <si>
    <t>SalesPrice</t>
  </si>
  <si>
    <t>Result Cells:</t>
  </si>
  <si>
    <t>NetProfit</t>
  </si>
  <si>
    <t>NetPresentValue</t>
  </si>
  <si>
    <t>Created by Aman Kumar Singh on 10/02/2024
Modified by Aman Kumar Singh on 10/02/2024</t>
  </si>
  <si>
    <t>1.751.5</t>
  </si>
  <si>
    <t>Notes: Current Values column represents values of changing cells at</t>
  </si>
  <si>
    <t>time Scenario Summary Report was created.  Changing cells for each</t>
  </si>
  <si>
    <t>scenario are highlighted in grey.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</si>
</sst>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₹&quot;#,##0_);[Red]\(&quot;₹&quot;#,##0\)"/>
    <numFmt numFmtId="8" formatCode="&quot;₹&quot;#,##0.00_);[Red]\(&quot;₹&quot;#,##0.00\)"/>
    <numFmt numFmtId="44" formatCode="_(&quot;₹&quot;* #,##0.00_);_(&quot;₹&quot;* \(#,##0.00\);_(&quot;₹&quot;* &quot;-&quot;??_);_(@_)"/>
    <numFmt numFmtId="43" formatCode="_(* #,##0.00_);_(* \(#,##0.00\);_(* &quot;-&quot;??_);_(@_)"/>
    <numFmt numFmtId="164" formatCode="_-[$£-809]* #,##0.00_-;\-[$£-809]* #,##0.00_-;_-[$£-809]* &quot;-&quot;??_-;_-@_-"/>
    <numFmt numFmtId="165" formatCode="_-[$£-809]* #,##0_-;\-[$£-809]* #,##0_-;_-[$£-809]* &quot;-&quot;??_-;_-@_-"/>
    <numFmt numFmtId="166" formatCode="&quot;£&quot;#,##0.00"/>
    <numFmt numFmtId="167" formatCode="0.0"/>
    <numFmt numFmtId="168" formatCode="dd/mm/yyyy;@"/>
    <numFmt numFmtId="169" formatCode="0.0%"/>
    <numFmt numFmtId="170" formatCode="_(* #,##0_);_(* \(#,##0\);_(* &quot;-&quot;??_);_(@_)"/>
  </numFmts>
  <fonts count="4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rgb="FFFF0000"/>
      <name val="Aptos Narrow"/>
      <family val="2"/>
      <scheme val="minor"/>
    </font>
    <font>
      <b/>
      <sz val="12"/>
      <color indexed="9"/>
      <name val="Arial"/>
      <family val="2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Tahoma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u/>
      <sz val="20"/>
      <color rgb="FFFF0000"/>
      <name val="Aptos Display"/>
      <family val="2"/>
      <scheme val="major"/>
    </font>
    <font>
      <sz val="14"/>
      <color theme="1"/>
      <name val="Arial Rounded MT Bold"/>
      <family val="2"/>
    </font>
    <font>
      <sz val="14"/>
      <color theme="4"/>
      <name val="Arial Rounded MT Bold"/>
      <family val="2"/>
    </font>
    <font>
      <b/>
      <sz val="18"/>
      <color theme="3"/>
      <name val="Aptos Narrow"/>
      <family val="2"/>
      <scheme val="minor"/>
    </font>
    <font>
      <b/>
      <sz val="12"/>
      <color rgb="FF3F3F76"/>
      <name val="Aptos Narrow"/>
      <scheme val="minor"/>
    </font>
    <font>
      <b/>
      <sz val="12"/>
      <color rgb="FFFF0000"/>
      <name val="Aptos Narrow"/>
      <scheme val="minor"/>
    </font>
    <font>
      <b/>
      <sz val="14"/>
      <color theme="4" tint="-0.249977111117893"/>
      <name val="Arial Rounded MT Bold"/>
      <family val="2"/>
    </font>
    <font>
      <sz val="2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rgb="FF000000"/>
      <name val="Aptos Narrow"/>
    </font>
    <font>
      <b/>
      <i/>
      <sz val="16"/>
      <color theme="1"/>
      <name val="Aptos Narrow"/>
      <scheme val="minor"/>
    </font>
    <font>
      <b/>
      <sz val="16"/>
      <color indexed="9"/>
      <name val="Arial"/>
      <family val="2"/>
    </font>
    <font>
      <b/>
      <sz val="16"/>
      <color rgb="FFFF0000"/>
      <name val="Aptos Narrow"/>
      <scheme val="minor"/>
    </font>
    <font>
      <b/>
      <sz val="16"/>
      <color rgb="FFFF0000"/>
      <name val="Arial Rounded MT Bold"/>
      <family val="2"/>
    </font>
    <font>
      <sz val="10"/>
      <color rgb="FF000000"/>
      <name val="Aptos Narrow"/>
      <scheme val="minor"/>
    </font>
    <font>
      <sz val="11"/>
      <color rgb="FF000000"/>
      <name val="Aptos Narrow"/>
      <family val="2"/>
      <scheme val="minor"/>
    </font>
    <font>
      <b/>
      <sz val="12"/>
      <color indexed="9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b/>
      <sz val="11"/>
      <color indexed="18"/>
      <name val="Aptos Narrow"/>
      <family val="2"/>
      <scheme val="minor"/>
    </font>
    <font>
      <sz val="10"/>
      <color indexed="9"/>
      <name val="Aptos Narrow"/>
      <family val="2"/>
      <scheme val="minor"/>
    </font>
    <font>
      <sz val="8"/>
      <color theme="1"/>
      <name val="Aptos Narrow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64"/>
      </patternFill>
    </fill>
  </fills>
  <borders count="3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21" applyNumberFormat="0" applyFill="0" applyAlignment="0" applyProtection="0"/>
    <xf numFmtId="0" fontId="16" fillId="8" borderId="22" applyNumberFormat="0" applyAlignment="0" applyProtection="0"/>
    <xf numFmtId="0" fontId="17" fillId="9" borderId="23" applyNumberFormat="0" applyAlignment="0" applyProtection="0"/>
    <xf numFmtId="0" fontId="18" fillId="9" borderId="22" applyNumberFormat="0" applyAlignment="0" applyProtection="0"/>
    <xf numFmtId="0" fontId="1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9" fillId="0" borderId="26" applyNumberFormat="0" applyFill="0" applyAlignment="0" applyProtection="0"/>
  </cellStyleXfs>
  <cellXfs count="232">
    <xf numFmtId="0" fontId="0" fillId="0" borderId="0" xfId="0"/>
    <xf numFmtId="3" fontId="0" fillId="0" borderId="0" xfId="0" applyNumberFormat="1"/>
    <xf numFmtId="0" fontId="0" fillId="0" borderId="0" xfId="0" applyAlignment="1">
      <alignment horizontal="right"/>
    </xf>
    <xf numFmtId="4" fontId="0" fillId="0" borderId="0" xfId="0" applyNumberFormat="1"/>
    <xf numFmtId="10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centerContinuous"/>
    </xf>
    <xf numFmtId="0" fontId="2" fillId="0" borderId="0" xfId="0" applyFont="1" applyAlignment="1">
      <alignment horizontal="center"/>
    </xf>
    <xf numFmtId="9" fontId="0" fillId="0" borderId="0" xfId="1" applyFont="1" applyBorder="1"/>
    <xf numFmtId="0" fontId="4" fillId="0" borderId="0" xfId="0" applyFont="1"/>
    <xf numFmtId="3" fontId="4" fillId="0" borderId="0" xfId="0" applyNumberFormat="1" applyFont="1"/>
    <xf numFmtId="4" fontId="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left" vertical="center" wrapText="1"/>
    </xf>
    <xf numFmtId="3" fontId="2" fillId="0" borderId="0" xfId="0" applyNumberFormat="1" applyFont="1" applyAlignment="1">
      <alignment horizontal="centerContinuous"/>
    </xf>
    <xf numFmtId="3" fontId="2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right" vertical="center" wrapText="1"/>
    </xf>
    <xf numFmtId="164" fontId="0" fillId="0" borderId="0" xfId="2" applyNumberFormat="1" applyFont="1" applyFill="1" applyAlignment="1">
      <alignment horizontal="left" vertical="center" wrapText="1"/>
    </xf>
    <xf numFmtId="3" fontId="5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9" fontId="5" fillId="0" borderId="0" xfId="1" applyFont="1" applyFill="1" applyAlignment="1">
      <alignment horizontal="left" vertical="center"/>
    </xf>
    <xf numFmtId="0" fontId="5" fillId="0" borderId="0" xfId="0" applyFont="1"/>
    <xf numFmtId="0" fontId="0" fillId="0" borderId="0" xfId="0" applyAlignment="1">
      <alignment vertical="center"/>
    </xf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3" borderId="0" xfId="0" applyFill="1"/>
    <xf numFmtId="0" fontId="0" fillId="0" borderId="1" xfId="0" applyBorder="1"/>
    <xf numFmtId="0" fontId="0" fillId="0" borderId="4" xfId="0" applyBorder="1"/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0" fillId="0" borderId="5" xfId="0" applyBorder="1"/>
    <xf numFmtId="0" fontId="0" fillId="0" borderId="2" xfId="0" applyBorder="1"/>
    <xf numFmtId="0" fontId="0" fillId="0" borderId="8" xfId="0" applyBorder="1"/>
    <xf numFmtId="0" fontId="7" fillId="4" borderId="4" xfId="0" applyFont="1" applyFill="1" applyBorder="1"/>
    <xf numFmtId="0" fontId="0" fillId="0" borderId="7" xfId="0" applyBorder="1"/>
    <xf numFmtId="0" fontId="4" fillId="0" borderId="0" xfId="0" applyFont="1" applyAlignment="1">
      <alignment horizontal="left" vertical="center"/>
    </xf>
    <xf numFmtId="1" fontId="0" fillId="2" borderId="0" xfId="0" applyNumberFormat="1" applyFill="1"/>
    <xf numFmtId="9" fontId="0" fillId="0" borderId="0" xfId="1" applyFont="1"/>
    <xf numFmtId="0" fontId="8" fillId="0" borderId="0" xfId="0" applyFont="1" applyAlignment="1">
      <alignment horizontal="center" vertical="top"/>
    </xf>
    <xf numFmtId="0" fontId="0" fillId="0" borderId="0" xfId="0" applyAlignment="1">
      <alignment wrapText="1"/>
    </xf>
    <xf numFmtId="0" fontId="6" fillId="0" borderId="0" xfId="0" applyFont="1"/>
    <xf numFmtId="1" fontId="0" fillId="0" borderId="0" xfId="0" applyNumberFormat="1" applyAlignment="1">
      <alignment vertical="center"/>
    </xf>
    <xf numFmtId="0" fontId="11" fillId="5" borderId="12" xfId="0" applyFont="1" applyFill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12" fillId="5" borderId="15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1" fontId="0" fillId="5" borderId="18" xfId="0" applyNumberFormat="1" applyFill="1" applyBorder="1" applyAlignment="1">
      <alignment horizontal="center"/>
    </xf>
    <xf numFmtId="1" fontId="0" fillId="6" borderId="11" xfId="0" applyNumberFormat="1" applyFill="1" applyBorder="1" applyAlignment="1">
      <alignment horizontal="center"/>
    </xf>
    <xf numFmtId="0" fontId="11" fillId="6" borderId="12" xfId="0" applyFont="1" applyFill="1" applyBorder="1" applyAlignment="1">
      <alignment horizontal="center"/>
    </xf>
    <xf numFmtId="1" fontId="0" fillId="6" borderId="13" xfId="0" applyNumberFormat="1" applyFill="1" applyBorder="1" applyAlignment="1">
      <alignment horizontal="center"/>
    </xf>
    <xf numFmtId="1" fontId="0" fillId="6" borderId="14" xfId="0" applyNumberFormat="1" applyFill="1" applyBorder="1" applyAlignment="1">
      <alignment horizontal="center"/>
    </xf>
    <xf numFmtId="1" fontId="0" fillId="6" borderId="17" xfId="0" applyNumberFormat="1" applyFill="1" applyBorder="1" applyAlignment="1">
      <alignment horizontal="center"/>
    </xf>
    <xf numFmtId="1" fontId="0" fillId="6" borderId="18" xfId="0" applyNumberFormat="1" applyFill="1" applyBorder="1" applyAlignment="1">
      <alignment horizontal="center"/>
    </xf>
    <xf numFmtId="1" fontId="0" fillId="6" borderId="19" xfId="0" applyNumberFormat="1" applyFill="1" applyBorder="1" applyAlignment="1">
      <alignment horizontal="center"/>
    </xf>
    <xf numFmtId="0" fontId="12" fillId="5" borderId="15" xfId="0" applyFont="1" applyFill="1" applyBorder="1" applyAlignment="1">
      <alignment horizontal="center"/>
    </xf>
    <xf numFmtId="0" fontId="12" fillId="5" borderId="16" xfId="0" applyFont="1" applyFill="1" applyBorder="1"/>
    <xf numFmtId="0" fontId="0" fillId="5" borderId="16" xfId="0" applyFill="1" applyBorder="1" applyAlignment="1">
      <alignment horizontal="left"/>
    </xf>
    <xf numFmtId="0" fontId="0" fillId="5" borderId="16" xfId="0" applyFill="1" applyBorder="1" applyAlignment="1">
      <alignment horizontal="center"/>
    </xf>
    <xf numFmtId="0" fontId="0" fillId="5" borderId="16" xfId="0" applyFill="1" applyBorder="1"/>
    <xf numFmtId="0" fontId="0" fillId="5" borderId="16" xfId="0" applyFill="1" applyBorder="1" applyAlignment="1">
      <alignment vertical="center"/>
    </xf>
    <xf numFmtId="0" fontId="0" fillId="0" borderId="3" xfId="0" applyBorder="1"/>
    <xf numFmtId="1" fontId="0" fillId="0" borderId="1" xfId="0" applyNumberFormat="1" applyBorder="1"/>
    <xf numFmtId="2" fontId="0" fillId="0" borderId="1" xfId="0" applyNumberFormat="1" applyBorder="1"/>
    <xf numFmtId="0" fontId="10" fillId="0" borderId="0" xfId="0" applyFont="1"/>
    <xf numFmtId="1" fontId="5" fillId="0" borderId="0" xfId="0" applyNumberFormat="1" applyFont="1"/>
    <xf numFmtId="167" fontId="5" fillId="0" borderId="0" xfId="0" applyNumberFormat="1" applyFont="1" applyAlignment="1">
      <alignment horizontal="center"/>
    </xf>
    <xf numFmtId="0" fontId="5" fillId="0" borderId="6" xfId="0" applyFont="1" applyBorder="1"/>
    <xf numFmtId="167" fontId="0" fillId="0" borderId="0" xfId="0" applyNumberFormat="1"/>
    <xf numFmtId="10" fontId="4" fillId="0" borderId="2" xfId="0" applyNumberFormat="1" applyFont="1" applyBorder="1"/>
    <xf numFmtId="9" fontId="0" fillId="0" borderId="0" xfId="0" applyNumberFormat="1"/>
    <xf numFmtId="3" fontId="0" fillId="0" borderId="0" xfId="1" applyNumberFormat="1" applyFont="1" applyAlignment="1">
      <alignment horizontal="left" vertical="center" wrapText="1"/>
    </xf>
    <xf numFmtId="3" fontId="5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right"/>
    </xf>
    <xf numFmtId="165" fontId="0" fillId="0" borderId="0" xfId="0" applyNumberFormat="1"/>
    <xf numFmtId="3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9" fontId="5" fillId="0" borderId="0" xfId="1" applyFont="1" applyFill="1" applyBorder="1" applyAlignment="1">
      <alignment horizontal="left" vertical="center"/>
    </xf>
    <xf numFmtId="3" fontId="0" fillId="0" borderId="0" xfId="1" applyNumberFormat="1" applyFont="1" applyBorder="1" applyAlignment="1">
      <alignment horizontal="left" vertical="center" wrapText="1"/>
    </xf>
    <xf numFmtId="164" fontId="0" fillId="0" borderId="0" xfId="2" applyNumberFormat="1" applyFont="1" applyFill="1" applyBorder="1" applyAlignment="1">
      <alignment horizontal="left" vertical="center" wrapText="1"/>
    </xf>
    <xf numFmtId="0" fontId="4" fillId="7" borderId="0" xfId="0" applyFont="1" applyFill="1" applyAlignment="1">
      <alignment horizontal="left" vertical="center" wrapText="1"/>
    </xf>
    <xf numFmtId="3" fontId="4" fillId="7" borderId="0" xfId="1" applyNumberFormat="1" applyFont="1" applyFill="1" applyBorder="1" applyAlignment="1">
      <alignment horizontal="left" vertical="center" wrapText="1"/>
    </xf>
    <xf numFmtId="3" fontId="0" fillId="0" borderId="0" xfId="0" applyNumberFormat="1" applyAlignment="1">
      <alignment horizontal="center" vertical="center"/>
    </xf>
    <xf numFmtId="3" fontId="4" fillId="2" borderId="0" xfId="0" applyNumberFormat="1" applyFont="1" applyFill="1" applyAlignment="1">
      <alignment horizontal="center" vertical="center"/>
    </xf>
    <xf numFmtId="14" fontId="0" fillId="5" borderId="11" xfId="0" applyNumberFormat="1" applyFill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4" fontId="0" fillId="5" borderId="19" xfId="0" applyNumberFormat="1" applyFill="1" applyBorder="1" applyAlignment="1">
      <alignment horizontal="center"/>
    </xf>
    <xf numFmtId="14" fontId="0" fillId="0" borderId="0" xfId="0" applyNumberFormat="1"/>
    <xf numFmtId="0" fontId="21" fillId="0" borderId="0" xfId="0" applyFont="1"/>
    <xf numFmtId="0" fontId="23" fillId="0" borderId="21" xfId="4" applyFont="1"/>
    <xf numFmtId="0" fontId="21" fillId="0" borderId="0" xfId="0" applyFont="1" applyAlignment="1">
      <alignment wrapText="1"/>
    </xf>
    <xf numFmtId="0" fontId="23" fillId="0" borderId="21" xfId="4" applyFont="1" applyAlignment="1">
      <alignment horizontal="left"/>
    </xf>
    <xf numFmtId="0" fontId="20" fillId="0" borderId="0" xfId="3" applyFont="1" applyAlignment="1">
      <alignment horizontal="left" vertical="center" wrapText="1"/>
    </xf>
    <xf numFmtId="0" fontId="20" fillId="0" borderId="0" xfId="3" applyFont="1" applyAlignment="1">
      <alignment vertical="center"/>
    </xf>
    <xf numFmtId="0" fontId="0" fillId="10" borderId="0" xfId="0" applyFill="1"/>
    <xf numFmtId="0" fontId="21" fillId="10" borderId="0" xfId="0" applyFont="1" applyFill="1"/>
    <xf numFmtId="0" fontId="21" fillId="10" borderId="0" xfId="0" applyFont="1" applyFill="1" applyAlignment="1">
      <alignment wrapText="1"/>
    </xf>
    <xf numFmtId="0" fontId="20" fillId="0" borderId="0" xfId="3" applyFont="1" applyFill="1" applyAlignment="1">
      <alignment vertical="center"/>
    </xf>
    <xf numFmtId="0" fontId="20" fillId="0" borderId="0" xfId="3" applyFont="1" applyFill="1" applyAlignment="1">
      <alignment horizontal="left" vertical="center" wrapText="1"/>
    </xf>
    <xf numFmtId="0" fontId="21" fillId="0" borderId="0" xfId="0" applyFont="1" applyAlignment="1">
      <alignment horizontal="left" wrapText="1"/>
    </xf>
    <xf numFmtId="0" fontId="21" fillId="0" borderId="0" xfId="0" applyFont="1" applyAlignment="1">
      <alignment vertical="top" wrapText="1"/>
    </xf>
    <xf numFmtId="0" fontId="21" fillId="0" borderId="0" xfId="0" applyFont="1" applyAlignment="1">
      <alignment vertical="center"/>
    </xf>
    <xf numFmtId="0" fontId="18" fillId="9" borderId="22" xfId="7" applyAlignment="1">
      <alignment horizontal="center" vertical="center" wrapText="1"/>
    </xf>
    <xf numFmtId="0" fontId="17" fillId="9" borderId="23" xfId="6" applyAlignment="1">
      <alignment horizontal="center" vertical="top" wrapText="1"/>
    </xf>
    <xf numFmtId="0" fontId="24" fillId="8" borderId="22" xfId="5" applyFont="1" applyAlignment="1">
      <alignment horizontal="center" vertical="top"/>
    </xf>
    <xf numFmtId="0" fontId="21" fillId="0" borderId="0" xfId="0" applyFont="1" applyAlignment="1">
      <alignment horizontal="left" vertical="top" wrapText="1"/>
    </xf>
    <xf numFmtId="0" fontId="25" fillId="0" borderId="0" xfId="8" applyFont="1" applyAlignment="1">
      <alignment horizontal="center" vertical="top" wrapText="1"/>
    </xf>
    <xf numFmtId="0" fontId="21" fillId="0" borderId="0" xfId="0" applyFont="1" applyAlignment="1">
      <alignment vertical="top"/>
    </xf>
    <xf numFmtId="3" fontId="0" fillId="11" borderId="0" xfId="0" applyNumberFormat="1" applyFill="1"/>
    <xf numFmtId="170" fontId="0" fillId="0" borderId="0" xfId="9" applyNumberFormat="1" applyFont="1"/>
    <xf numFmtId="170" fontId="28" fillId="0" borderId="0" xfId="9" applyNumberFormat="1" applyFont="1"/>
    <xf numFmtId="4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9" fontId="5" fillId="0" borderId="0" xfId="1" applyFont="1" applyBorder="1" applyAlignment="1">
      <alignment horizontal="center" vertical="center"/>
    </xf>
    <xf numFmtId="169" fontId="0" fillId="0" borderId="0" xfId="1" applyNumberFormat="1" applyFont="1" applyBorder="1" applyAlignment="1">
      <alignment horizontal="left" vertical="center"/>
    </xf>
    <xf numFmtId="9" fontId="5" fillId="0" borderId="6" xfId="1" applyFont="1" applyBorder="1" applyAlignment="1">
      <alignment horizontal="center" vertical="center"/>
    </xf>
    <xf numFmtId="1" fontId="5" fillId="0" borderId="0" xfId="0" applyNumberFormat="1" applyFont="1" applyAlignment="1">
      <alignment horizontal="left" vertical="center"/>
    </xf>
    <xf numFmtId="1" fontId="5" fillId="0" borderId="0" xfId="1" applyNumberFormat="1" applyFont="1" applyFill="1" applyBorder="1" applyAlignment="1">
      <alignment horizontal="left" vertical="center"/>
    </xf>
    <xf numFmtId="1" fontId="5" fillId="0" borderId="6" xfId="0" applyNumberFormat="1" applyFont="1" applyBorder="1" applyAlignment="1">
      <alignment horizontal="left" vertical="center"/>
    </xf>
    <xf numFmtId="1" fontId="5" fillId="0" borderId="0" xfId="1" applyNumberFormat="1" applyFont="1" applyBorder="1" applyAlignment="1">
      <alignment horizontal="left" vertical="center"/>
    </xf>
    <xf numFmtId="3" fontId="5" fillId="0" borderId="2" xfId="0" applyNumberFormat="1" applyFont="1" applyBorder="1" applyAlignment="1">
      <alignment horizontal="left" vertical="center"/>
    </xf>
    <xf numFmtId="1" fontId="5" fillId="0" borderId="2" xfId="1" applyNumberFormat="1" applyFont="1" applyBorder="1" applyAlignment="1">
      <alignment horizontal="left" vertical="center"/>
    </xf>
    <xf numFmtId="1" fontId="5" fillId="0" borderId="2" xfId="0" applyNumberFormat="1" applyFont="1" applyBorder="1" applyAlignment="1">
      <alignment horizontal="left" vertical="center"/>
    </xf>
    <xf numFmtId="1" fontId="5" fillId="0" borderId="8" xfId="0" applyNumberFormat="1" applyFont="1" applyBorder="1" applyAlignment="1">
      <alignment horizontal="left" vertical="center"/>
    </xf>
    <xf numFmtId="0" fontId="3" fillId="10" borderId="0" xfId="0" applyFont="1" applyFill="1" applyAlignment="1">
      <alignment horizontal="right" vertical="center"/>
    </xf>
    <xf numFmtId="0" fontId="3" fillId="10" borderId="0" xfId="0" applyFont="1" applyFill="1" applyAlignment="1">
      <alignment horizontal="right" vertical="center" wrapText="1"/>
    </xf>
    <xf numFmtId="0" fontId="3" fillId="12" borderId="0" xfId="0" applyFont="1" applyFill="1" applyAlignment="1">
      <alignment horizontal="right" vertical="center" wrapText="1"/>
    </xf>
    <xf numFmtId="3" fontId="0" fillId="12" borderId="0" xfId="0" applyNumberFormat="1" applyFill="1"/>
    <xf numFmtId="0" fontId="4" fillId="0" borderId="0" xfId="0" applyFont="1" applyAlignment="1">
      <alignment horizontal="center" vertical="center"/>
    </xf>
    <xf numFmtId="0" fontId="4" fillId="13" borderId="0" xfId="0" applyFont="1" applyFill="1" applyAlignment="1">
      <alignment horizontal="left" vertical="center" wrapText="1"/>
    </xf>
    <xf numFmtId="165" fontId="29" fillId="0" borderId="26" xfId="10" applyNumberFormat="1" applyAlignment="1">
      <alignment horizontal="right" vertical="center"/>
    </xf>
    <xf numFmtId="10" fontId="16" fillId="8" borderId="0" xfId="5" applyNumberFormat="1" applyBorder="1"/>
    <xf numFmtId="3" fontId="18" fillId="9" borderId="0" xfId="7" applyNumberFormat="1" applyBorder="1"/>
    <xf numFmtId="164" fontId="16" fillId="8" borderId="0" xfId="5" applyNumberFormat="1" applyBorder="1" applyAlignment="1">
      <alignment horizontal="left" vertical="center" wrapText="1"/>
    </xf>
    <xf numFmtId="9" fontId="16" fillId="8" borderId="0" xfId="5" applyNumberFormat="1" applyBorder="1" applyAlignment="1">
      <alignment horizontal="left" vertical="center" wrapText="1"/>
    </xf>
    <xf numFmtId="6" fontId="18" fillId="9" borderId="0" xfId="7" applyNumberFormat="1" applyBorder="1" applyAlignment="1">
      <alignment horizontal="left" vertical="center" wrapText="1"/>
    </xf>
    <xf numFmtId="9" fontId="18" fillId="9" borderId="0" xfId="7" applyNumberFormat="1" applyBorder="1" applyAlignment="1">
      <alignment horizontal="left" vertical="center" wrapText="1"/>
    </xf>
    <xf numFmtId="0" fontId="4" fillId="13" borderId="0" xfId="0" applyFont="1" applyFill="1" applyAlignment="1">
      <alignment horizontal="left" vertical="center"/>
    </xf>
    <xf numFmtId="0" fontId="3" fillId="0" borderId="5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9" fontId="16" fillId="8" borderId="0" xfId="5" applyNumberFormat="1" applyBorder="1" applyAlignment="1">
      <alignment horizontal="right" vertical="center" wrapText="1"/>
    </xf>
    <xf numFmtId="165" fontId="18" fillId="9" borderId="0" xfId="7" applyNumberFormat="1" applyBorder="1" applyAlignment="1">
      <alignment horizontal="right" vertical="center"/>
    </xf>
    <xf numFmtId="9" fontId="18" fillId="9" borderId="0" xfId="7" applyNumberFormat="1" applyBorder="1" applyAlignment="1">
      <alignment horizontal="center" vertical="center" wrapText="1"/>
    </xf>
    <xf numFmtId="0" fontId="4" fillId="7" borderId="24" xfId="0" applyFont="1" applyFill="1" applyBorder="1" applyAlignment="1">
      <alignment horizontal="left" vertical="center" wrapText="1"/>
    </xf>
    <xf numFmtId="3" fontId="4" fillId="7" borderId="25" xfId="1" applyNumberFormat="1" applyFont="1" applyFill="1" applyBorder="1" applyAlignment="1">
      <alignment horizontal="left" vertical="center" wrapText="1"/>
    </xf>
    <xf numFmtId="0" fontId="31" fillId="14" borderId="10" xfId="0" applyFont="1" applyFill="1" applyBorder="1" applyAlignment="1">
      <alignment horizontal="centerContinuous"/>
    </xf>
    <xf numFmtId="0" fontId="0" fillId="14" borderId="5" xfId="0" applyFill="1" applyBorder="1"/>
    <xf numFmtId="0" fontId="0" fillId="14" borderId="6" xfId="0" applyFill="1" applyBorder="1"/>
    <xf numFmtId="0" fontId="4" fillId="14" borderId="5" xfId="0" applyFont="1" applyFill="1" applyBorder="1"/>
    <xf numFmtId="0" fontId="4" fillId="14" borderId="7" xfId="0" applyFont="1" applyFill="1" applyBorder="1"/>
    <xf numFmtId="0" fontId="0" fillId="14" borderId="8" xfId="0" applyFill="1" applyBorder="1"/>
    <xf numFmtId="0" fontId="32" fillId="4" borderId="3" xfId="0" applyFont="1" applyFill="1" applyBorder="1"/>
    <xf numFmtId="0" fontId="18" fillId="9" borderId="0" xfId="7" applyBorder="1"/>
    <xf numFmtId="166" fontId="18" fillId="9" borderId="4" xfId="7" applyNumberFormat="1" applyBorder="1"/>
    <xf numFmtId="166" fontId="18" fillId="9" borderId="6" xfId="7" applyNumberFormat="1" applyBorder="1"/>
    <xf numFmtId="9" fontId="18" fillId="9" borderId="8" xfId="7" applyNumberForma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25" fillId="0" borderId="6" xfId="8" applyFont="1" applyFill="1" applyBorder="1" applyAlignment="1">
      <alignment horizontal="center"/>
    </xf>
    <xf numFmtId="0" fontId="25" fillId="0" borderId="5" xfId="8" applyFont="1" applyFill="1" applyBorder="1" applyAlignment="1">
      <alignment horizontal="center"/>
    </xf>
    <xf numFmtId="170" fontId="16" fillId="8" borderId="6" xfId="5" applyNumberFormat="1" applyBorder="1"/>
    <xf numFmtId="164" fontId="16" fillId="8" borderId="6" xfId="5" applyNumberFormat="1" applyBorder="1"/>
    <xf numFmtId="0" fontId="16" fillId="8" borderId="6" xfId="5" applyBorder="1"/>
    <xf numFmtId="164" fontId="16" fillId="8" borderId="8" xfId="5" applyNumberFormat="1" applyBorder="1"/>
    <xf numFmtId="0" fontId="33" fillId="0" borderId="24" xfId="8" applyFont="1" applyFill="1" applyBorder="1"/>
    <xf numFmtId="0" fontId="0" fillId="0" borderId="25" xfId="0" applyBorder="1"/>
    <xf numFmtId="0" fontId="34" fillId="14" borderId="9" xfId="8" applyFont="1" applyFill="1" applyBorder="1" applyAlignment="1">
      <alignment horizontal="centerContinuous"/>
    </xf>
    <xf numFmtId="0" fontId="4" fillId="10" borderId="0" xfId="0" applyFont="1" applyFill="1" applyAlignment="1">
      <alignment horizontal="left" vertical="center" wrapText="1"/>
    </xf>
    <xf numFmtId="0" fontId="25" fillId="0" borderId="0" xfId="8" applyFont="1" applyAlignment="1">
      <alignment horizontal="left" vertical="center"/>
    </xf>
    <xf numFmtId="8" fontId="18" fillId="9" borderId="0" xfId="7" applyNumberFormat="1" applyBorder="1" applyAlignment="1">
      <alignment horizontal="left" vertical="center"/>
    </xf>
    <xf numFmtId="3" fontId="16" fillId="8" borderId="0" xfId="5" applyNumberFormat="1" applyBorder="1" applyAlignment="1">
      <alignment horizontal="left" vertical="center" wrapText="1"/>
    </xf>
    <xf numFmtId="165" fontId="29" fillId="0" borderId="26" xfId="10" applyNumberFormat="1" applyAlignment="1">
      <alignment horizontal="left" vertical="center"/>
    </xf>
    <xf numFmtId="9" fontId="16" fillId="8" borderId="0" xfId="5" applyNumberFormat="1" applyBorder="1" applyAlignment="1">
      <alignment horizontal="left" vertical="center"/>
    </xf>
    <xf numFmtId="0" fontId="8" fillId="10" borderId="20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top"/>
    </xf>
    <xf numFmtId="2" fontId="0" fillId="0" borderId="20" xfId="0" applyNumberFormat="1" applyBorder="1" applyAlignment="1">
      <alignment horizontal="center" vertical="top"/>
    </xf>
    <xf numFmtId="167" fontId="0" fillId="0" borderId="20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2" fontId="9" fillId="0" borderId="20" xfId="0" applyNumberFormat="1" applyFont="1" applyBorder="1" applyAlignment="1">
      <alignment horizontal="center" vertical="center"/>
    </xf>
    <xf numFmtId="0" fontId="18" fillId="9" borderId="30" xfId="7" applyBorder="1"/>
    <xf numFmtId="167" fontId="29" fillId="0" borderId="26" xfId="10" applyNumberFormat="1" applyAlignment="1">
      <alignment horizontal="center" vertical="center"/>
    </xf>
    <xf numFmtId="0" fontId="25" fillId="0" borderId="0" xfId="8" applyFont="1"/>
    <xf numFmtId="168" fontId="16" fillId="8" borderId="0" xfId="5" applyNumberFormat="1" applyBorder="1"/>
    <xf numFmtId="0" fontId="25" fillId="0" borderId="0" xfId="8" applyFont="1" applyBorder="1"/>
    <xf numFmtId="14" fontId="17" fillId="9" borderId="0" xfId="6" applyNumberFormat="1" applyBorder="1"/>
    <xf numFmtId="1" fontId="17" fillId="9" borderId="0" xfId="6" applyNumberFormat="1" applyBorder="1"/>
    <xf numFmtId="0" fontId="4" fillId="0" borderId="1" xfId="0" applyFont="1" applyBorder="1"/>
    <xf numFmtId="164" fontId="16" fillId="8" borderId="0" xfId="5" applyNumberFormat="1" applyBorder="1" applyAlignment="1">
      <alignment horizontal="right" vertical="center" wrapText="1"/>
    </xf>
    <xf numFmtId="0" fontId="36" fillId="0" borderId="0" xfId="0" applyFont="1"/>
    <xf numFmtId="0" fontId="37" fillId="15" borderId="31" xfId="0" applyFont="1" applyFill="1" applyBorder="1" applyAlignment="1">
      <alignment horizontal="left"/>
    </xf>
    <xf numFmtId="0" fontId="37" fillId="15" borderId="1" xfId="0" applyFont="1" applyFill="1" applyBorder="1" applyAlignment="1">
      <alignment horizontal="left"/>
    </xf>
    <xf numFmtId="0" fontId="0" fillId="0" borderId="32" xfId="0" applyBorder="1"/>
    <xf numFmtId="0" fontId="38" fillId="16" borderId="0" xfId="0" applyFont="1" applyFill="1" applyAlignment="1">
      <alignment horizontal="left"/>
    </xf>
    <xf numFmtId="0" fontId="39" fillId="16" borderId="32" xfId="0" applyFont="1" applyFill="1" applyBorder="1" applyAlignment="1">
      <alignment horizontal="left"/>
    </xf>
    <xf numFmtId="0" fontId="38" fillId="16" borderId="2" xfId="0" applyFont="1" applyFill="1" applyBorder="1" applyAlignment="1">
      <alignment horizontal="left"/>
    </xf>
    <xf numFmtId="0" fontId="40" fillId="15" borderId="1" xfId="0" applyFont="1" applyFill="1" applyBorder="1" applyAlignment="1">
      <alignment horizontal="right"/>
    </xf>
    <xf numFmtId="0" fontId="40" fillId="15" borderId="31" xfId="0" applyFont="1" applyFill="1" applyBorder="1" applyAlignment="1">
      <alignment horizontal="right"/>
    </xf>
    <xf numFmtId="164" fontId="0" fillId="17" borderId="0" xfId="0" applyNumberFormat="1" applyFill="1"/>
    <xf numFmtId="0" fontId="41" fillId="0" borderId="0" xfId="0" applyFont="1" applyAlignment="1">
      <alignment vertical="top" wrapText="1"/>
    </xf>
    <xf numFmtId="9" fontId="0" fillId="0" borderId="2" xfId="0" applyNumberFormat="1" applyBorder="1"/>
    <xf numFmtId="3" fontId="0" fillId="17" borderId="0" xfId="0" applyNumberFormat="1" applyFill="1"/>
    <xf numFmtId="0" fontId="21" fillId="0" borderId="0" xfId="0" applyFont="1" applyAlignment="1">
      <alignment horizontal="left" vertical="top" wrapText="1"/>
    </xf>
    <xf numFmtId="0" fontId="21" fillId="0" borderId="0" xfId="0" applyFont="1" applyAlignment="1">
      <alignment horizontal="left" vertical="center" wrapText="1"/>
    </xf>
    <xf numFmtId="0" fontId="27" fillId="0" borderId="5" xfId="0" applyFont="1" applyBorder="1" applyAlignment="1">
      <alignment horizontal="center" vertical="center" textRotation="90"/>
    </xf>
    <xf numFmtId="0" fontId="27" fillId="0" borderId="7" xfId="0" applyFont="1" applyBorder="1" applyAlignment="1">
      <alignment horizontal="center" vertical="center" textRotation="90"/>
    </xf>
    <xf numFmtId="0" fontId="27" fillId="0" borderId="1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4" fillId="14" borderId="0" xfId="0" applyFont="1" applyFill="1" applyAlignment="1">
      <alignment horizontal="left"/>
    </xf>
    <xf numFmtId="0" fontId="8" fillId="10" borderId="20" xfId="0" applyFont="1" applyFill="1" applyBorder="1" applyAlignment="1">
      <alignment horizontal="center" vertical="center"/>
    </xf>
    <xf numFmtId="0" fontId="8" fillId="10" borderId="20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6" borderId="15" xfId="0" applyFill="1" applyBorder="1" applyAlignment="1">
      <alignment horizontal="left"/>
    </xf>
    <xf numFmtId="0" fontId="0" fillId="6" borderId="16" xfId="0" applyFill="1" applyBorder="1" applyAlignment="1">
      <alignment horizontal="left"/>
    </xf>
  </cellXfs>
  <cellStyles count="11">
    <cellStyle name="Calculation" xfId="7" builtinId="22"/>
    <cellStyle name="Comma" xfId="9" builtinId="3"/>
    <cellStyle name="Currency" xfId="2" builtinId="4"/>
    <cellStyle name="Heading 1" xfId="4" builtinId="16"/>
    <cellStyle name="Input" xfId="5" builtinId="20"/>
    <cellStyle name="Normal" xfId="0" builtinId="0"/>
    <cellStyle name="Output" xfId="6" builtinId="21"/>
    <cellStyle name="Per cent" xfId="1" builtinId="5"/>
    <cellStyle name="Title" xfId="3" builtinId="15"/>
    <cellStyle name="Total" xfId="10" builtinId="25"/>
    <cellStyle name="Warning Text" xfId="8" builtinId="11"/>
  </cellStyles>
  <dxfs count="6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</border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0" formatCode="_(* #,##0_);_(* \(#,##0\);_(* &quot;-&quot;??_);_(@_)"/>
    </dxf>
    <dxf>
      <fill>
        <patternFill patternType="solid">
          <fgColor indexed="64"/>
          <bgColor theme="2" tint="-0.249977111117893"/>
        </patternFill>
      </fill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</border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165" formatCode="_-[$£-809]* #,##0_-;\-[$£-809]* #,##0_-;_-[$£-809]* &quot;-&quot;??_-;_-@_-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164" formatCode="_-[$£-809]* #,##0.00_-;\-[$£-809]* #,##0.00_-;_-[$£-809]* &quot;-&quot;??_-;_-@_-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0" indent="0" justifyLastLine="0" shrinkToFit="0" readingOrder="0"/>
    </dxf>
    <dxf>
      <numFmt numFmtId="3" formatCode="#,##0"/>
      <alignment horizontal="left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3" tint="0.749992370372631"/>
        </patternFill>
      </fill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2000" u="none"/>
              <a:t>Propalor</a:t>
            </a:r>
            <a:r>
              <a:rPr lang="en-GB" sz="2000" u="none" baseline="0"/>
              <a:t> vs Sequacor Demand</a:t>
            </a:r>
            <a:endParaRPr lang="en-GB" sz="2000" u="none"/>
          </a:p>
        </c:rich>
      </c:tx>
      <c:overlay val="0"/>
      <c:spPr>
        <a:noFill/>
        <a:ln>
          <a:solidFill>
            <a:schemeClr val="bg2">
              <a:lumMod val="90000"/>
            </a:schemeClr>
          </a:solidFill>
        </a:ln>
        <a:effectLst>
          <a:glow rad="101600">
            <a:schemeClr val="accent1">
              <a:satMod val="175000"/>
              <a:alpha val="40000"/>
            </a:schemeClr>
          </a:glow>
        </a:effectLst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580927384076984E-2"/>
          <c:y val="6.8571413144788942E-2"/>
          <c:w val="0.85230796150481192"/>
          <c:h val="0.85377888553905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'Sequacor Demand Forecast'!$B$4</c:f>
              <c:strCache>
                <c:ptCount val="1"/>
                <c:pt idx="0">
                  <c:v>Sales - Propalor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'Sequacor Demand Forecast'!$A$5:$A$17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'Sequacor Demand Forecast'!$B$5:$B$17</c:f>
              <c:numCache>
                <c:formatCode>#,##0</c:formatCode>
                <c:ptCount val="13"/>
                <c:pt idx="1">
                  <c:v>7442</c:v>
                </c:pt>
                <c:pt idx="2">
                  <c:v>15994</c:v>
                </c:pt>
                <c:pt idx="3">
                  <c:v>19729</c:v>
                </c:pt>
                <c:pt idx="4">
                  <c:v>25218</c:v>
                </c:pt>
                <c:pt idx="5">
                  <c:v>26204</c:v>
                </c:pt>
                <c:pt idx="6">
                  <c:v>27933</c:v>
                </c:pt>
                <c:pt idx="7">
                  <c:v>28230</c:v>
                </c:pt>
                <c:pt idx="8">
                  <c:v>28927</c:v>
                </c:pt>
                <c:pt idx="9">
                  <c:v>28894</c:v>
                </c:pt>
                <c:pt idx="10">
                  <c:v>29665</c:v>
                </c:pt>
                <c:pt idx="11">
                  <c:v>29795</c:v>
                </c:pt>
                <c:pt idx="12">
                  <c:v>30189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3-0E4B-8C04-6EDB70928DE1}"/>
            </c:ext>
          </c:extLst>
        </c:ser>
        <c:ser>
          <c:idx val="1"/>
          <c:order val="1"/>
          <c:tx>
            <c:v>Forecast Sequacor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'Sequacor Demand Forecast'!$A$5:$A$25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'Sequacor Demand Forecast'!$I$5:$I$25</c:f>
              <c:numCache>
                <c:formatCode>#,##0</c:formatCode>
                <c:ptCount val="21"/>
                <c:pt idx="1">
                  <c:v>8000.15</c:v>
                </c:pt>
                <c:pt idx="2">
                  <c:v>17193.55</c:v>
                </c:pt>
                <c:pt idx="3">
                  <c:v>21208.674999999999</c:v>
                </c:pt>
                <c:pt idx="4">
                  <c:v>27109.35</c:v>
                </c:pt>
                <c:pt idx="5">
                  <c:v>28169.3</c:v>
                </c:pt>
                <c:pt idx="6">
                  <c:v>30027.974999999999</c:v>
                </c:pt>
                <c:pt idx="7">
                  <c:v>30347.25</c:v>
                </c:pt>
                <c:pt idx="8">
                  <c:v>31096.524999999998</c:v>
                </c:pt>
                <c:pt idx="9">
                  <c:v>31061.05</c:v>
                </c:pt>
                <c:pt idx="10">
                  <c:v>31889.875</c:v>
                </c:pt>
                <c:pt idx="11">
                  <c:v>32029.625</c:v>
                </c:pt>
                <c:pt idx="12">
                  <c:v>32453.174999999999</c:v>
                </c:pt>
                <c:pt idx="13">
                  <c:v>32825.677101922032</c:v>
                </c:pt>
                <c:pt idx="14">
                  <c:v>33201.354804587361</c:v>
                </c:pt>
                <c:pt idx="15">
                  <c:v>33577.03250725269</c:v>
                </c:pt>
                <c:pt idx="16">
                  <c:v>33952.710209918019</c:v>
                </c:pt>
                <c:pt idx="17">
                  <c:v>34328.387912583348</c:v>
                </c:pt>
                <c:pt idx="18">
                  <c:v>34704.065615248677</c:v>
                </c:pt>
                <c:pt idx="19">
                  <c:v>35079.743317914006</c:v>
                </c:pt>
                <c:pt idx="20">
                  <c:v>35455.421020579335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93-0E4B-8C04-6EDB70928DE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41614991"/>
        <c:axId val="1529580080"/>
      </c:scatterChart>
      <c:valAx>
        <c:axId val="1641614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 b="1"/>
                  <a:t>YEARS</a:t>
                </a:r>
              </a:p>
            </c:rich>
          </c:tx>
          <c:layout>
            <c:manualLayout>
              <c:xMode val="edge"/>
              <c:yMode val="edge"/>
              <c:x val="0.49559791734031095"/>
              <c:y val="0.941056981029029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580080"/>
        <c:crosses val="autoZero"/>
        <c:crossBetween val="midCat"/>
      </c:valAx>
      <c:valAx>
        <c:axId val="15295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DEMAND</a:t>
                </a:r>
              </a:p>
            </c:rich>
          </c:tx>
          <c:layout>
            <c:manualLayout>
              <c:xMode val="edge"/>
              <c:yMode val="edge"/>
              <c:x val="2.1526164820431896E-2"/>
              <c:y val="0.432303440658926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614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78273348736018"/>
          <c:y val="0.41579484007592526"/>
          <c:w val="0.14221847846653179"/>
          <c:h val="0.10014263931926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20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ptos Narrow" panose="02110004020202020204"/>
              </a:rPr>
              <a:t>Demand to Profit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l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'Variations Analysis'!$G$13:$G$10176</c:f>
              <c:numCache>
                <c:formatCode>#,##0.00</c:formatCode>
                <c:ptCount val="10164"/>
                <c:pt idx="0">
                  <c:v>94566.739335206032</c:v>
                </c:pt>
                <c:pt idx="1">
                  <c:v>92011.654495396477</c:v>
                </c:pt>
                <c:pt idx="2">
                  <c:v>102088.50061585539</c:v>
                </c:pt>
                <c:pt idx="3">
                  <c:v>161623.75210714119</c:v>
                </c:pt>
                <c:pt idx="4">
                  <c:v>160799.92225831386</c:v>
                </c:pt>
                <c:pt idx="5">
                  <c:v>-171502.38284058945</c:v>
                </c:pt>
                <c:pt idx="6">
                  <c:v>154762.53340585902</c:v>
                </c:pt>
                <c:pt idx="7">
                  <c:v>84561.745462371618</c:v>
                </c:pt>
                <c:pt idx="8">
                  <c:v>91511.498407001607</c:v>
                </c:pt>
                <c:pt idx="9">
                  <c:v>94025.625657580662</c:v>
                </c:pt>
                <c:pt idx="10">
                  <c:v>30377.982342234871</c:v>
                </c:pt>
                <c:pt idx="11">
                  <c:v>101651.3402705859</c:v>
                </c:pt>
                <c:pt idx="12">
                  <c:v>11482.149359645642</c:v>
                </c:pt>
                <c:pt idx="13">
                  <c:v>-70690.007225831636</c:v>
                </c:pt>
                <c:pt idx="14">
                  <c:v>25119.772210991796</c:v>
                </c:pt>
                <c:pt idx="15">
                  <c:v>32670.550829919099</c:v>
                </c:pt>
                <c:pt idx="16">
                  <c:v>91182.847620483779</c:v>
                </c:pt>
                <c:pt idx="17">
                  <c:v>214870.72950022345</c:v>
                </c:pt>
                <c:pt idx="18">
                  <c:v>116115.90649656605</c:v>
                </c:pt>
                <c:pt idx="19">
                  <c:v>187698.71421680867</c:v>
                </c:pt>
                <c:pt idx="20">
                  <c:v>-333.44534033234231</c:v>
                </c:pt>
                <c:pt idx="21">
                  <c:v>10112.505675017077</c:v>
                </c:pt>
                <c:pt idx="22">
                  <c:v>210235.56089972053</c:v>
                </c:pt>
                <c:pt idx="23">
                  <c:v>23364.74337343355</c:v>
                </c:pt>
                <c:pt idx="24">
                  <c:v>35264.114433065261</c:v>
                </c:pt>
                <c:pt idx="25">
                  <c:v>132090.32196696568</c:v>
                </c:pt>
                <c:pt idx="26">
                  <c:v>199026.05729056385</c:v>
                </c:pt>
                <c:pt idx="27">
                  <c:v>-76947.663969763322</c:v>
                </c:pt>
                <c:pt idx="28">
                  <c:v>153439.87566292478</c:v>
                </c:pt>
                <c:pt idx="29">
                  <c:v>-46278.604129361862</c:v>
                </c:pt>
                <c:pt idx="30">
                  <c:v>176819.11242215402</c:v>
                </c:pt>
                <c:pt idx="31">
                  <c:v>-5012.4474165768188</c:v>
                </c:pt>
                <c:pt idx="32">
                  <c:v>263338.51358543389</c:v>
                </c:pt>
                <c:pt idx="33">
                  <c:v>-15316.380078564514</c:v>
                </c:pt>
                <c:pt idx="34">
                  <c:v>33852.42435746784</c:v>
                </c:pt>
                <c:pt idx="35">
                  <c:v>-22450.227423809469</c:v>
                </c:pt>
                <c:pt idx="36">
                  <c:v>37263.636408568593</c:v>
                </c:pt>
                <c:pt idx="37">
                  <c:v>75124.549917180208</c:v>
                </c:pt>
                <c:pt idx="38">
                  <c:v>115204.99216108143</c:v>
                </c:pt>
                <c:pt idx="39">
                  <c:v>41133.667304183473</c:v>
                </c:pt>
                <c:pt idx="40">
                  <c:v>29583.965932505627</c:v>
                </c:pt>
                <c:pt idx="41">
                  <c:v>282153.5900250657</c:v>
                </c:pt>
                <c:pt idx="42">
                  <c:v>208258.29054425488</c:v>
                </c:pt>
                <c:pt idx="43">
                  <c:v>42724.628190244955</c:v>
                </c:pt>
                <c:pt idx="44">
                  <c:v>217490.54561817271</c:v>
                </c:pt>
                <c:pt idx="45">
                  <c:v>58871.265832792531</c:v>
                </c:pt>
                <c:pt idx="46">
                  <c:v>101069.59458762303</c:v>
                </c:pt>
                <c:pt idx="47">
                  <c:v>126656.27096464182</c:v>
                </c:pt>
                <c:pt idx="48">
                  <c:v>-2075.0805423096754</c:v>
                </c:pt>
                <c:pt idx="49">
                  <c:v>224844.62976106157</c:v>
                </c:pt>
                <c:pt idx="50">
                  <c:v>118117.08491488583</c:v>
                </c:pt>
                <c:pt idx="51">
                  <c:v>75855.079312284099</c:v>
                </c:pt>
                <c:pt idx="52">
                  <c:v>154913.17433405219</c:v>
                </c:pt>
                <c:pt idx="53">
                  <c:v>126935.35777130729</c:v>
                </c:pt>
                <c:pt idx="54">
                  <c:v>-51339.426611998089</c:v>
                </c:pt>
                <c:pt idx="55">
                  <c:v>234833.92291987684</c:v>
                </c:pt>
                <c:pt idx="56">
                  <c:v>151862.94606827691</c:v>
                </c:pt>
                <c:pt idx="57">
                  <c:v>74893.21634063439</c:v>
                </c:pt>
                <c:pt idx="58">
                  <c:v>154417.18690838054</c:v>
                </c:pt>
                <c:pt idx="59">
                  <c:v>-8969.5452883612306</c:v>
                </c:pt>
                <c:pt idx="60">
                  <c:v>157502.1017109032</c:v>
                </c:pt>
                <c:pt idx="61">
                  <c:v>146998.09521066261</c:v>
                </c:pt>
                <c:pt idx="62">
                  <c:v>181904.05787960818</c:v>
                </c:pt>
                <c:pt idx="63">
                  <c:v>68651.959125959926</c:v>
                </c:pt>
                <c:pt idx="64">
                  <c:v>153114.90521269687</c:v>
                </c:pt>
                <c:pt idx="65">
                  <c:v>121232.34564159359</c:v>
                </c:pt>
                <c:pt idx="66">
                  <c:v>143253.54376266195</c:v>
                </c:pt>
                <c:pt idx="67">
                  <c:v>57228.025809378014</c:v>
                </c:pt>
                <c:pt idx="68">
                  <c:v>66931.763466699427</c:v>
                </c:pt>
                <c:pt idx="69">
                  <c:v>126513.77209395051</c:v>
                </c:pt>
                <c:pt idx="70">
                  <c:v>135152.63733638034</c:v>
                </c:pt>
                <c:pt idx="71">
                  <c:v>12305.214071054186</c:v>
                </c:pt>
                <c:pt idx="72">
                  <c:v>21949.577578732104</c:v>
                </c:pt>
                <c:pt idx="73">
                  <c:v>69539.246808590673</c:v>
                </c:pt>
                <c:pt idx="74">
                  <c:v>120992.19471067647</c:v>
                </c:pt>
                <c:pt idx="75">
                  <c:v>-1055.8593127441127</c:v>
                </c:pt>
                <c:pt idx="76">
                  <c:v>65479.083125706733</c:v>
                </c:pt>
                <c:pt idx="77">
                  <c:v>80179.843300200242</c:v>
                </c:pt>
                <c:pt idx="78">
                  <c:v>45684.565048235847</c:v>
                </c:pt>
                <c:pt idx="79">
                  <c:v>8444.3209188463225</c:v>
                </c:pt>
                <c:pt idx="80">
                  <c:v>188719.44913340959</c:v>
                </c:pt>
                <c:pt idx="81">
                  <c:v>80843.543103139178</c:v>
                </c:pt>
                <c:pt idx="82">
                  <c:v>279136.5862082208</c:v>
                </c:pt>
                <c:pt idx="83">
                  <c:v>93483.525153903887</c:v>
                </c:pt>
                <c:pt idx="84">
                  <c:v>100634.45102099184</c:v>
                </c:pt>
                <c:pt idx="85">
                  <c:v>85376.240552247633</c:v>
                </c:pt>
                <c:pt idx="86">
                  <c:v>175659.89036879729</c:v>
                </c:pt>
                <c:pt idx="87">
                  <c:v>135683.48273551752</c:v>
                </c:pt>
                <c:pt idx="88">
                  <c:v>148323.16909634988</c:v>
                </c:pt>
                <c:pt idx="89">
                  <c:v>75354.103475210286</c:v>
                </c:pt>
                <c:pt idx="90">
                  <c:v>103751.18177952827</c:v>
                </c:pt>
                <c:pt idx="91">
                  <c:v>168521.99188258487</c:v>
                </c:pt>
                <c:pt idx="92">
                  <c:v>-54514.573328806262</c:v>
                </c:pt>
                <c:pt idx="93">
                  <c:v>149803.8744005381</c:v>
                </c:pt>
                <c:pt idx="94">
                  <c:v>18407.365575366246</c:v>
                </c:pt>
                <c:pt idx="95">
                  <c:v>251782.93611463625</c:v>
                </c:pt>
                <c:pt idx="96">
                  <c:v>48468.907372599031</c:v>
                </c:pt>
                <c:pt idx="97">
                  <c:v>161748.43024901324</c:v>
                </c:pt>
                <c:pt idx="98">
                  <c:v>78837.149851973882</c:v>
                </c:pt>
                <c:pt idx="99">
                  <c:v>-9412.3914520627295</c:v>
                </c:pt>
                <c:pt idx="100">
                  <c:v>142171.81327633013</c:v>
                </c:pt>
                <c:pt idx="101">
                  <c:v>252539.04993834568</c:v>
                </c:pt>
                <c:pt idx="102">
                  <c:v>80702.450817355537</c:v>
                </c:pt>
                <c:pt idx="103">
                  <c:v>45499.359466918773</c:v>
                </c:pt>
                <c:pt idx="104">
                  <c:v>49140.351521490054</c:v>
                </c:pt>
                <c:pt idx="105">
                  <c:v>76037.49248703006</c:v>
                </c:pt>
                <c:pt idx="106">
                  <c:v>178245.41698362021</c:v>
                </c:pt>
                <c:pt idx="107">
                  <c:v>127779.348997655</c:v>
                </c:pt>
                <c:pt idx="108">
                  <c:v>35315.082763102371</c:v>
                </c:pt>
                <c:pt idx="109">
                  <c:v>28933.896641754458</c:v>
                </c:pt>
                <c:pt idx="110">
                  <c:v>-79383.586429135234</c:v>
                </c:pt>
                <c:pt idx="111">
                  <c:v>-226118.85529845959</c:v>
                </c:pt>
                <c:pt idx="112">
                  <c:v>85769.059158447082</c:v>
                </c:pt>
                <c:pt idx="113">
                  <c:v>-162674.58089649177</c:v>
                </c:pt>
                <c:pt idx="114">
                  <c:v>179249.28207927631</c:v>
                </c:pt>
                <c:pt idx="115">
                  <c:v>133668.67318163195</c:v>
                </c:pt>
                <c:pt idx="116">
                  <c:v>149293.04648698447</c:v>
                </c:pt>
                <c:pt idx="117">
                  <c:v>93913.565619574918</c:v>
                </c:pt>
                <c:pt idx="118">
                  <c:v>-66743.511404865421</c:v>
                </c:pt>
                <c:pt idx="119">
                  <c:v>41393.712816792598</c:v>
                </c:pt>
                <c:pt idx="120">
                  <c:v>218186.93362408297</c:v>
                </c:pt>
                <c:pt idx="121">
                  <c:v>195592.66198086747</c:v>
                </c:pt>
                <c:pt idx="122">
                  <c:v>159317.2927891654</c:v>
                </c:pt>
                <c:pt idx="123">
                  <c:v>27754.351354139682</c:v>
                </c:pt>
                <c:pt idx="124">
                  <c:v>360209.65553047135</c:v>
                </c:pt>
                <c:pt idx="125">
                  <c:v>66338.398332592042</c:v>
                </c:pt>
                <c:pt idx="126">
                  <c:v>162679.00874055998</c:v>
                </c:pt>
                <c:pt idx="127">
                  <c:v>149825.0647438945</c:v>
                </c:pt>
                <c:pt idx="128">
                  <c:v>-39155.182893688921</c:v>
                </c:pt>
                <c:pt idx="129">
                  <c:v>-54854.839604859502</c:v>
                </c:pt>
                <c:pt idx="130">
                  <c:v>149555.20589644811</c:v>
                </c:pt>
                <c:pt idx="131">
                  <c:v>308932.05259756203</c:v>
                </c:pt>
                <c:pt idx="132">
                  <c:v>27437.403382641176</c:v>
                </c:pt>
                <c:pt idx="133">
                  <c:v>238191.66386689642</c:v>
                </c:pt>
                <c:pt idx="134">
                  <c:v>209872.27680698753</c:v>
                </c:pt>
                <c:pt idx="135">
                  <c:v>184613.50250875275</c:v>
                </c:pt>
                <c:pt idx="136">
                  <c:v>148325.20818288031</c:v>
                </c:pt>
                <c:pt idx="137">
                  <c:v>81807.883377284743</c:v>
                </c:pt>
                <c:pt idx="138">
                  <c:v>58330.857230367255</c:v>
                </c:pt>
                <c:pt idx="139">
                  <c:v>34694.760175504634</c:v>
                </c:pt>
                <c:pt idx="140">
                  <c:v>-78819.193898411497</c:v>
                </c:pt>
                <c:pt idx="141">
                  <c:v>116456.24653164533</c:v>
                </c:pt>
                <c:pt idx="142">
                  <c:v>93157.23289020847</c:v>
                </c:pt>
                <c:pt idx="143">
                  <c:v>126458.23210692391</c:v>
                </c:pt>
                <c:pt idx="144">
                  <c:v>141416.29631509454</c:v>
                </c:pt>
                <c:pt idx="145">
                  <c:v>67042.006320649292</c:v>
                </c:pt>
                <c:pt idx="146">
                  <c:v>18500.769896441343</c:v>
                </c:pt>
                <c:pt idx="147">
                  <c:v>294894.19234625692</c:v>
                </c:pt>
                <c:pt idx="148">
                  <c:v>132658.21111383074</c:v>
                </c:pt>
                <c:pt idx="149">
                  <c:v>-439.52658480135142</c:v>
                </c:pt>
                <c:pt idx="150">
                  <c:v>140067.90894253185</c:v>
                </c:pt>
                <c:pt idx="151">
                  <c:v>2983.7929750684416</c:v>
                </c:pt>
                <c:pt idx="152">
                  <c:v>87715.388377090887</c:v>
                </c:pt>
                <c:pt idx="153">
                  <c:v>142012.36243510107</c:v>
                </c:pt>
                <c:pt idx="154">
                  <c:v>88328.358911629053</c:v>
                </c:pt>
                <c:pt idx="155">
                  <c:v>168126.91733280115</c:v>
                </c:pt>
                <c:pt idx="156">
                  <c:v>171251.60523542282</c:v>
                </c:pt>
                <c:pt idx="157">
                  <c:v>164256.13049879769</c:v>
                </c:pt>
                <c:pt idx="158">
                  <c:v>12950.183293492621</c:v>
                </c:pt>
                <c:pt idx="159">
                  <c:v>-26030.280789201119</c:v>
                </c:pt>
                <c:pt idx="160">
                  <c:v>48064.024480010354</c:v>
                </c:pt>
                <c:pt idx="161">
                  <c:v>7943.6301023575652</c:v>
                </c:pt>
                <c:pt idx="162">
                  <c:v>193188.23431093089</c:v>
                </c:pt>
                <c:pt idx="163">
                  <c:v>134331.71500538557</c:v>
                </c:pt>
                <c:pt idx="164">
                  <c:v>125277.91286178373</c:v>
                </c:pt>
                <c:pt idx="165">
                  <c:v>115045.96740443129</c:v>
                </c:pt>
                <c:pt idx="166">
                  <c:v>-45470.002385469328</c:v>
                </c:pt>
                <c:pt idx="167">
                  <c:v>155323.03436479924</c:v>
                </c:pt>
                <c:pt idx="168">
                  <c:v>-73403.873225700096</c:v>
                </c:pt>
                <c:pt idx="169">
                  <c:v>41661.730586401827</c:v>
                </c:pt>
                <c:pt idx="170">
                  <c:v>66086.058527706919</c:v>
                </c:pt>
                <c:pt idx="171">
                  <c:v>40516.330860052622</c:v>
                </c:pt>
                <c:pt idx="172">
                  <c:v>33811.857220059668</c:v>
                </c:pt>
                <c:pt idx="173">
                  <c:v>86738.275177356103</c:v>
                </c:pt>
                <c:pt idx="174">
                  <c:v>180175.90821975947</c:v>
                </c:pt>
                <c:pt idx="175">
                  <c:v>172738.80317554294</c:v>
                </c:pt>
                <c:pt idx="176">
                  <c:v>104367.39361194722</c:v>
                </c:pt>
                <c:pt idx="177">
                  <c:v>135456.46282605676</c:v>
                </c:pt>
                <c:pt idx="178">
                  <c:v>147660.49253161217</c:v>
                </c:pt>
                <c:pt idx="179">
                  <c:v>59128.221479028172</c:v>
                </c:pt>
                <c:pt idx="180">
                  <c:v>212488.03793185978</c:v>
                </c:pt>
                <c:pt idx="181">
                  <c:v>40358.572919695143</c:v>
                </c:pt>
                <c:pt idx="182">
                  <c:v>-27436.998191748993</c:v>
                </c:pt>
                <c:pt idx="183">
                  <c:v>112584.41771949618</c:v>
                </c:pt>
                <c:pt idx="184">
                  <c:v>223142.50675589783</c:v>
                </c:pt>
                <c:pt idx="185">
                  <c:v>64973.860477465962</c:v>
                </c:pt>
                <c:pt idx="186">
                  <c:v>174547.8534538137</c:v>
                </c:pt>
                <c:pt idx="187">
                  <c:v>70879.53719321324</c:v>
                </c:pt>
                <c:pt idx="188">
                  <c:v>76684.64708371181</c:v>
                </c:pt>
                <c:pt idx="189">
                  <c:v>126805.54180268283</c:v>
                </c:pt>
                <c:pt idx="190">
                  <c:v>173099.31259557206</c:v>
                </c:pt>
                <c:pt idx="191">
                  <c:v>-91749.087145107638</c:v>
                </c:pt>
                <c:pt idx="192">
                  <c:v>132262.63834059297</c:v>
                </c:pt>
                <c:pt idx="193">
                  <c:v>201209.07690694093</c:v>
                </c:pt>
                <c:pt idx="194">
                  <c:v>64654.567985570204</c:v>
                </c:pt>
                <c:pt idx="195">
                  <c:v>193045.8927553799</c:v>
                </c:pt>
                <c:pt idx="196">
                  <c:v>79325.758440044068</c:v>
                </c:pt>
                <c:pt idx="197">
                  <c:v>37491.578852146311</c:v>
                </c:pt>
                <c:pt idx="198">
                  <c:v>-34158.940221695753</c:v>
                </c:pt>
                <c:pt idx="199">
                  <c:v>98103.918160871297</c:v>
                </c:pt>
                <c:pt idx="200">
                  <c:v>22962.541696085653</c:v>
                </c:pt>
                <c:pt idx="201">
                  <c:v>155907.08069497859</c:v>
                </c:pt>
                <c:pt idx="202">
                  <c:v>90635.774233508448</c:v>
                </c:pt>
                <c:pt idx="203">
                  <c:v>99178.512217268406</c:v>
                </c:pt>
                <c:pt idx="204">
                  <c:v>81777.162587205908</c:v>
                </c:pt>
                <c:pt idx="205">
                  <c:v>11873.033568700746</c:v>
                </c:pt>
                <c:pt idx="206">
                  <c:v>5501.5322183446551</c:v>
                </c:pt>
                <c:pt idx="207">
                  <c:v>134849.67208803553</c:v>
                </c:pt>
                <c:pt idx="208">
                  <c:v>78207.059491298278</c:v>
                </c:pt>
                <c:pt idx="209">
                  <c:v>137411.25386163124</c:v>
                </c:pt>
                <c:pt idx="210">
                  <c:v>109917.44370706522</c:v>
                </c:pt>
                <c:pt idx="211">
                  <c:v>158974.88209706784</c:v>
                </c:pt>
                <c:pt idx="212">
                  <c:v>96195.517492217739</c:v>
                </c:pt>
                <c:pt idx="213">
                  <c:v>107048.93145450731</c:v>
                </c:pt>
                <c:pt idx="214">
                  <c:v>180659.48347159993</c:v>
                </c:pt>
                <c:pt idx="215">
                  <c:v>73912.2697611943</c:v>
                </c:pt>
                <c:pt idx="216">
                  <c:v>119651.07207687419</c:v>
                </c:pt>
                <c:pt idx="217">
                  <c:v>191338.69893126452</c:v>
                </c:pt>
                <c:pt idx="218">
                  <c:v>86592.904641143512</c:v>
                </c:pt>
                <c:pt idx="219">
                  <c:v>58728.209743332525</c:v>
                </c:pt>
                <c:pt idx="220">
                  <c:v>133644.60536367446</c:v>
                </c:pt>
                <c:pt idx="221">
                  <c:v>23211.409521573805</c:v>
                </c:pt>
                <c:pt idx="222">
                  <c:v>263083.47751845373</c:v>
                </c:pt>
                <c:pt idx="223">
                  <c:v>156534.84297772835</c:v>
                </c:pt>
                <c:pt idx="224">
                  <c:v>-70584.416376163979</c:v>
                </c:pt>
                <c:pt idx="225">
                  <c:v>230729.44100173039</c:v>
                </c:pt>
                <c:pt idx="226">
                  <c:v>123465.38494819318</c:v>
                </c:pt>
                <c:pt idx="227">
                  <c:v>-58155.577461457171</c:v>
                </c:pt>
                <c:pt idx="228">
                  <c:v>190011.93126832781</c:v>
                </c:pt>
                <c:pt idx="229">
                  <c:v>177371.79312981007</c:v>
                </c:pt>
                <c:pt idx="230">
                  <c:v>-150862.70142554765</c:v>
                </c:pt>
                <c:pt idx="231">
                  <c:v>55729.981992748042</c:v>
                </c:pt>
                <c:pt idx="232">
                  <c:v>-101089.73286027001</c:v>
                </c:pt>
                <c:pt idx="233">
                  <c:v>138466.96316339716</c:v>
                </c:pt>
                <c:pt idx="234">
                  <c:v>204112.02098812201</c:v>
                </c:pt>
                <c:pt idx="235">
                  <c:v>2119.827268565452</c:v>
                </c:pt>
                <c:pt idx="236">
                  <c:v>119389.20859590074</c:v>
                </c:pt>
                <c:pt idx="237">
                  <c:v>-180301.11709112729</c:v>
                </c:pt>
                <c:pt idx="238">
                  <c:v>34336.743065316405</c:v>
                </c:pt>
                <c:pt idx="239">
                  <c:v>-51870.53600943982</c:v>
                </c:pt>
                <c:pt idx="240">
                  <c:v>175747.5943416857</c:v>
                </c:pt>
                <c:pt idx="241">
                  <c:v>197467.96900470718</c:v>
                </c:pt>
                <c:pt idx="242">
                  <c:v>148752.17418525723</c:v>
                </c:pt>
                <c:pt idx="243">
                  <c:v>159793.00243694268</c:v>
                </c:pt>
                <c:pt idx="244">
                  <c:v>130725.02898971274</c:v>
                </c:pt>
                <c:pt idx="245">
                  <c:v>118840.94184821734</c:v>
                </c:pt>
                <c:pt idx="246">
                  <c:v>88837.648682221989</c:v>
                </c:pt>
                <c:pt idx="247">
                  <c:v>242932.46759744338</c:v>
                </c:pt>
                <c:pt idx="248">
                  <c:v>15853.686741871032</c:v>
                </c:pt>
                <c:pt idx="249">
                  <c:v>115346.14063865432</c:v>
                </c:pt>
                <c:pt idx="250">
                  <c:v>189093.93616300248</c:v>
                </c:pt>
                <c:pt idx="251">
                  <c:v>118943.30066768953</c:v>
                </c:pt>
                <c:pt idx="252">
                  <c:v>115728.36176064672</c:v>
                </c:pt>
                <c:pt idx="253">
                  <c:v>127124.39177625719</c:v>
                </c:pt>
                <c:pt idx="254">
                  <c:v>66128.995448872272</c:v>
                </c:pt>
                <c:pt idx="255">
                  <c:v>135808.5079120911</c:v>
                </c:pt>
                <c:pt idx="256">
                  <c:v>128201.0169757985</c:v>
                </c:pt>
                <c:pt idx="257">
                  <c:v>235873.9724466535</c:v>
                </c:pt>
                <c:pt idx="258">
                  <c:v>131917.4109232729</c:v>
                </c:pt>
                <c:pt idx="259">
                  <c:v>55661.223432890052</c:v>
                </c:pt>
                <c:pt idx="260">
                  <c:v>148688.0371009135</c:v>
                </c:pt>
                <c:pt idx="261">
                  <c:v>-35195.76134275418</c:v>
                </c:pt>
                <c:pt idx="262">
                  <c:v>195378.08376464751</c:v>
                </c:pt>
                <c:pt idx="263">
                  <c:v>216413.97719803063</c:v>
                </c:pt>
                <c:pt idx="264">
                  <c:v>174800.38736886531</c:v>
                </c:pt>
                <c:pt idx="265">
                  <c:v>65938.534631571238</c:v>
                </c:pt>
                <c:pt idx="266">
                  <c:v>175926.40793715595</c:v>
                </c:pt>
                <c:pt idx="267">
                  <c:v>143101.90732820038</c:v>
                </c:pt>
                <c:pt idx="268">
                  <c:v>36407.354654038354</c:v>
                </c:pt>
                <c:pt idx="269">
                  <c:v>154965.80008991985</c:v>
                </c:pt>
                <c:pt idx="270">
                  <c:v>105668.82340571846</c:v>
                </c:pt>
                <c:pt idx="271">
                  <c:v>12983.259558970836</c:v>
                </c:pt>
                <c:pt idx="272">
                  <c:v>57219.592263716622</c:v>
                </c:pt>
                <c:pt idx="273">
                  <c:v>-32235.753066990263</c:v>
                </c:pt>
                <c:pt idx="274">
                  <c:v>172562.33719453588</c:v>
                </c:pt>
                <c:pt idx="275">
                  <c:v>69203.570159504336</c:v>
                </c:pt>
                <c:pt idx="276">
                  <c:v>191868.83521080416</c:v>
                </c:pt>
                <c:pt idx="277">
                  <c:v>-42190.956323499093</c:v>
                </c:pt>
                <c:pt idx="278">
                  <c:v>17013.364455852308</c:v>
                </c:pt>
                <c:pt idx="279">
                  <c:v>23710.375373993884</c:v>
                </c:pt>
                <c:pt idx="280">
                  <c:v>181467.86559553869</c:v>
                </c:pt>
                <c:pt idx="281">
                  <c:v>114078.84395856154</c:v>
                </c:pt>
                <c:pt idx="282">
                  <c:v>271649.64829740574</c:v>
                </c:pt>
                <c:pt idx="283">
                  <c:v>81567.481635516655</c:v>
                </c:pt>
                <c:pt idx="284">
                  <c:v>55123.921436885095</c:v>
                </c:pt>
                <c:pt idx="285">
                  <c:v>184236.52170810016</c:v>
                </c:pt>
                <c:pt idx="286">
                  <c:v>166580.49917967987</c:v>
                </c:pt>
                <c:pt idx="287">
                  <c:v>114574.63968270077</c:v>
                </c:pt>
                <c:pt idx="288">
                  <c:v>31904.309032979916</c:v>
                </c:pt>
                <c:pt idx="289">
                  <c:v>185023.17393510856</c:v>
                </c:pt>
                <c:pt idx="290">
                  <c:v>143419.631294908</c:v>
                </c:pt>
                <c:pt idx="291">
                  <c:v>-193496.70677025427</c:v>
                </c:pt>
                <c:pt idx="292">
                  <c:v>73153.000870630029</c:v>
                </c:pt>
                <c:pt idx="293">
                  <c:v>187248.19386535985</c:v>
                </c:pt>
                <c:pt idx="294">
                  <c:v>110913.39071010731</c:v>
                </c:pt>
                <c:pt idx="295">
                  <c:v>155792.98024897318</c:v>
                </c:pt>
                <c:pt idx="296">
                  <c:v>146232.72079798608</c:v>
                </c:pt>
                <c:pt idx="297">
                  <c:v>151247.13891696322</c:v>
                </c:pt>
                <c:pt idx="298">
                  <c:v>183254.06069946699</c:v>
                </c:pt>
                <c:pt idx="299">
                  <c:v>28566.640731043008</c:v>
                </c:pt>
                <c:pt idx="300">
                  <c:v>224321.24007553302</c:v>
                </c:pt>
                <c:pt idx="301">
                  <c:v>57357.481909422706</c:v>
                </c:pt>
                <c:pt idx="302">
                  <c:v>97683.239308658754</c:v>
                </c:pt>
                <c:pt idx="303">
                  <c:v>-78722.456805600348</c:v>
                </c:pt>
                <c:pt idx="304">
                  <c:v>221919.12727795576</c:v>
                </c:pt>
                <c:pt idx="305">
                  <c:v>33014.758415380347</c:v>
                </c:pt>
                <c:pt idx="306">
                  <c:v>170656.22361168108</c:v>
                </c:pt>
                <c:pt idx="307">
                  <c:v>116432.41820915777</c:v>
                </c:pt>
                <c:pt idx="308">
                  <c:v>149740.3373695912</c:v>
                </c:pt>
                <c:pt idx="309">
                  <c:v>230412.71914100385</c:v>
                </c:pt>
                <c:pt idx="310">
                  <c:v>136844.02480380316</c:v>
                </c:pt>
                <c:pt idx="311">
                  <c:v>306875.45181558502</c:v>
                </c:pt>
                <c:pt idx="312">
                  <c:v>197065.62769879191</c:v>
                </c:pt>
                <c:pt idx="313">
                  <c:v>97609.062185355579</c:v>
                </c:pt>
                <c:pt idx="314">
                  <c:v>171975.31354668451</c:v>
                </c:pt>
                <c:pt idx="315">
                  <c:v>198370.75430659769</c:v>
                </c:pt>
                <c:pt idx="316">
                  <c:v>52005.559971156996</c:v>
                </c:pt>
                <c:pt idx="317">
                  <c:v>65484.300178420235</c:v>
                </c:pt>
                <c:pt idx="318">
                  <c:v>-42261.892272729136</c:v>
                </c:pt>
                <c:pt idx="319">
                  <c:v>165578.23807496391</c:v>
                </c:pt>
                <c:pt idx="320">
                  <c:v>2564.5025758425909</c:v>
                </c:pt>
                <c:pt idx="321">
                  <c:v>82209.263111114647</c:v>
                </c:pt>
                <c:pt idx="322">
                  <c:v>-68046.816811068013</c:v>
                </c:pt>
                <c:pt idx="323">
                  <c:v>-5698.8478042726056</c:v>
                </c:pt>
                <c:pt idx="324">
                  <c:v>50011.123445066944</c:v>
                </c:pt>
                <c:pt idx="325">
                  <c:v>120854.1862157775</c:v>
                </c:pt>
                <c:pt idx="326">
                  <c:v>161979.71858765234</c:v>
                </c:pt>
                <c:pt idx="327">
                  <c:v>44116.083565736539</c:v>
                </c:pt>
                <c:pt idx="328">
                  <c:v>113477.75408464173</c:v>
                </c:pt>
                <c:pt idx="329">
                  <c:v>25744.30589329073</c:v>
                </c:pt>
                <c:pt idx="330">
                  <c:v>51801.888891079376</c:v>
                </c:pt>
                <c:pt idx="331">
                  <c:v>66991.707721017432</c:v>
                </c:pt>
                <c:pt idx="332">
                  <c:v>164471.51013623481</c:v>
                </c:pt>
                <c:pt idx="333">
                  <c:v>-15845.029003192933</c:v>
                </c:pt>
                <c:pt idx="334">
                  <c:v>162402.02926131673</c:v>
                </c:pt>
                <c:pt idx="335">
                  <c:v>195688.1289329491</c:v>
                </c:pt>
                <c:pt idx="336">
                  <c:v>169576.04186302554</c:v>
                </c:pt>
                <c:pt idx="337">
                  <c:v>-75365.774500234344</c:v>
                </c:pt>
                <c:pt idx="338">
                  <c:v>172113.06808077928</c:v>
                </c:pt>
                <c:pt idx="339">
                  <c:v>22977.217677588895</c:v>
                </c:pt>
                <c:pt idx="340">
                  <c:v>85689.547692037333</c:v>
                </c:pt>
                <c:pt idx="341">
                  <c:v>-501.74900861489004</c:v>
                </c:pt>
                <c:pt idx="342">
                  <c:v>164725.76428276807</c:v>
                </c:pt>
                <c:pt idx="343">
                  <c:v>65887.847147643362</c:v>
                </c:pt>
                <c:pt idx="344">
                  <c:v>150106.99884813192</c:v>
                </c:pt>
                <c:pt idx="345">
                  <c:v>15349.617219421576</c:v>
                </c:pt>
                <c:pt idx="346">
                  <c:v>175560.69790008146</c:v>
                </c:pt>
                <c:pt idx="347">
                  <c:v>58161.801557018203</c:v>
                </c:pt>
                <c:pt idx="348">
                  <c:v>-24061.02923687335</c:v>
                </c:pt>
                <c:pt idx="349">
                  <c:v>20717.159930968017</c:v>
                </c:pt>
                <c:pt idx="350">
                  <c:v>-107551.37972151705</c:v>
                </c:pt>
                <c:pt idx="351">
                  <c:v>117873.49600131286</c:v>
                </c:pt>
                <c:pt idx="352">
                  <c:v>127900.67855833191</c:v>
                </c:pt>
                <c:pt idx="353">
                  <c:v>36057.024736589869</c:v>
                </c:pt>
                <c:pt idx="354">
                  <c:v>176346.85239673933</c:v>
                </c:pt>
                <c:pt idx="355">
                  <c:v>-35638.500830662437</c:v>
                </c:pt>
                <c:pt idx="356">
                  <c:v>66773.222325610026</c:v>
                </c:pt>
                <c:pt idx="357">
                  <c:v>77258.427490087488</c:v>
                </c:pt>
                <c:pt idx="358">
                  <c:v>103315.37193952846</c:v>
                </c:pt>
                <c:pt idx="359">
                  <c:v>143558.88693093284</c:v>
                </c:pt>
                <c:pt idx="360">
                  <c:v>114746.74505531404</c:v>
                </c:pt>
                <c:pt idx="361">
                  <c:v>117703.64319370591</c:v>
                </c:pt>
                <c:pt idx="362">
                  <c:v>180512.96288712867</c:v>
                </c:pt>
                <c:pt idx="363">
                  <c:v>131957.11157969743</c:v>
                </c:pt>
                <c:pt idx="364">
                  <c:v>-53573.066098958312</c:v>
                </c:pt>
                <c:pt idx="365">
                  <c:v>61529.353679240478</c:v>
                </c:pt>
                <c:pt idx="366">
                  <c:v>163694.59535396419</c:v>
                </c:pt>
                <c:pt idx="367">
                  <c:v>61661.191689111671</c:v>
                </c:pt>
                <c:pt idx="368">
                  <c:v>-81811.001197759484</c:v>
                </c:pt>
                <c:pt idx="369">
                  <c:v>114163.58437181538</c:v>
                </c:pt>
                <c:pt idx="370">
                  <c:v>-23385.428415209142</c:v>
                </c:pt>
                <c:pt idx="371">
                  <c:v>78828.720776138565</c:v>
                </c:pt>
                <c:pt idx="372">
                  <c:v>-2897.2481212604907</c:v>
                </c:pt>
                <c:pt idx="373">
                  <c:v>-54124.73360354171</c:v>
                </c:pt>
                <c:pt idx="374">
                  <c:v>68050.273549070378</c:v>
                </c:pt>
                <c:pt idx="375">
                  <c:v>90022.4665542195</c:v>
                </c:pt>
                <c:pt idx="376">
                  <c:v>107940.88439613726</c:v>
                </c:pt>
                <c:pt idx="377">
                  <c:v>116737.04967192496</c:v>
                </c:pt>
                <c:pt idx="378">
                  <c:v>-64255.86876575186</c:v>
                </c:pt>
                <c:pt idx="379">
                  <c:v>108455.27667965266</c:v>
                </c:pt>
                <c:pt idx="380">
                  <c:v>83445.580355197773</c:v>
                </c:pt>
                <c:pt idx="381">
                  <c:v>78401.228596660541</c:v>
                </c:pt>
                <c:pt idx="382">
                  <c:v>226827.47519335948</c:v>
                </c:pt>
                <c:pt idx="383">
                  <c:v>36214.836116113729</c:v>
                </c:pt>
                <c:pt idx="384">
                  <c:v>87160.022812272073</c:v>
                </c:pt>
                <c:pt idx="385">
                  <c:v>-36552.967634674511</c:v>
                </c:pt>
                <c:pt idx="386">
                  <c:v>-5016.269700269826</c:v>
                </c:pt>
                <c:pt idx="387">
                  <c:v>44797.018918854621</c:v>
                </c:pt>
                <c:pt idx="388">
                  <c:v>-33454.301275440463</c:v>
                </c:pt>
                <c:pt idx="389">
                  <c:v>-8802.7621951551992</c:v>
                </c:pt>
                <c:pt idx="390">
                  <c:v>117916.41359919118</c:v>
                </c:pt>
                <c:pt idx="391">
                  <c:v>152938.07814381103</c:v>
                </c:pt>
                <c:pt idx="392">
                  <c:v>-59954.711595275701</c:v>
                </c:pt>
                <c:pt idx="393">
                  <c:v>36346.754385886816</c:v>
                </c:pt>
                <c:pt idx="394">
                  <c:v>234662.10033566662</c:v>
                </c:pt>
                <c:pt idx="395">
                  <c:v>61105.30162064184</c:v>
                </c:pt>
                <c:pt idx="396">
                  <c:v>108508.69796040648</c:v>
                </c:pt>
                <c:pt idx="397">
                  <c:v>25789.569138384104</c:v>
                </c:pt>
                <c:pt idx="398">
                  <c:v>2205.3633798800292</c:v>
                </c:pt>
                <c:pt idx="399">
                  <c:v>-18305.570028320682</c:v>
                </c:pt>
                <c:pt idx="400">
                  <c:v>162318.03417205662</c:v>
                </c:pt>
                <c:pt idx="401">
                  <c:v>160297.20722196164</c:v>
                </c:pt>
                <c:pt idx="402">
                  <c:v>83242.054406932177</c:v>
                </c:pt>
                <c:pt idx="403">
                  <c:v>170724.97898206406</c:v>
                </c:pt>
                <c:pt idx="404">
                  <c:v>-13505.160624616488</c:v>
                </c:pt>
                <c:pt idx="405">
                  <c:v>24691.167744941107</c:v>
                </c:pt>
                <c:pt idx="406">
                  <c:v>173173.22319798527</c:v>
                </c:pt>
                <c:pt idx="407">
                  <c:v>-55605.680245846102</c:v>
                </c:pt>
                <c:pt idx="408">
                  <c:v>-3678.9286207988916</c:v>
                </c:pt>
                <c:pt idx="409">
                  <c:v>-73628.428517956956</c:v>
                </c:pt>
                <c:pt idx="410">
                  <c:v>-64964.191220371547</c:v>
                </c:pt>
                <c:pt idx="411">
                  <c:v>32003.621801458299</c:v>
                </c:pt>
                <c:pt idx="412">
                  <c:v>150986.12678142765</c:v>
                </c:pt>
                <c:pt idx="413">
                  <c:v>126811.65005961272</c:v>
                </c:pt>
                <c:pt idx="414">
                  <c:v>146954.24398834689</c:v>
                </c:pt>
                <c:pt idx="415">
                  <c:v>72721.930873355828</c:v>
                </c:pt>
                <c:pt idx="416">
                  <c:v>108271.48082799278</c:v>
                </c:pt>
                <c:pt idx="417">
                  <c:v>175717.27088389918</c:v>
                </c:pt>
                <c:pt idx="418">
                  <c:v>195654.22316259352</c:v>
                </c:pt>
                <c:pt idx="419">
                  <c:v>60764.302488083486</c:v>
                </c:pt>
                <c:pt idx="420">
                  <c:v>73391.715528485132</c:v>
                </c:pt>
                <c:pt idx="421">
                  <c:v>179487.2260524226</c:v>
                </c:pt>
                <c:pt idx="422">
                  <c:v>111275.47130786233</c:v>
                </c:pt>
                <c:pt idx="423">
                  <c:v>175827.95418822742</c:v>
                </c:pt>
                <c:pt idx="424">
                  <c:v>106050.29428123994</c:v>
                </c:pt>
                <c:pt idx="425">
                  <c:v>211168.63264131965</c:v>
                </c:pt>
                <c:pt idx="426">
                  <c:v>101930.31754764123</c:v>
                </c:pt>
                <c:pt idx="427">
                  <c:v>206956.01589178736</c:v>
                </c:pt>
                <c:pt idx="428">
                  <c:v>161805.66846901315</c:v>
                </c:pt>
                <c:pt idx="429">
                  <c:v>163349.40558309018</c:v>
                </c:pt>
                <c:pt idx="430">
                  <c:v>138415.22470530201</c:v>
                </c:pt>
                <c:pt idx="431">
                  <c:v>-94644.131538399582</c:v>
                </c:pt>
                <c:pt idx="432">
                  <c:v>17870.76701550369</c:v>
                </c:pt>
                <c:pt idx="433">
                  <c:v>169405.94530991212</c:v>
                </c:pt>
                <c:pt idx="434">
                  <c:v>157657.85052514949</c:v>
                </c:pt>
                <c:pt idx="435">
                  <c:v>185221.69890305295</c:v>
                </c:pt>
                <c:pt idx="436">
                  <c:v>-8057.107630321203</c:v>
                </c:pt>
                <c:pt idx="437">
                  <c:v>-148107.76362262521</c:v>
                </c:pt>
                <c:pt idx="438">
                  <c:v>102094.31638911569</c:v>
                </c:pt>
                <c:pt idx="439">
                  <c:v>25029.709095612983</c:v>
                </c:pt>
                <c:pt idx="440">
                  <c:v>50940.796226445091</c:v>
                </c:pt>
                <c:pt idx="441">
                  <c:v>235730.06492764753</c:v>
                </c:pt>
                <c:pt idx="442">
                  <c:v>175810.46536486893</c:v>
                </c:pt>
                <c:pt idx="443">
                  <c:v>81916.542870227888</c:v>
                </c:pt>
                <c:pt idx="444">
                  <c:v>76427.361527695772</c:v>
                </c:pt>
                <c:pt idx="445">
                  <c:v>118385.45015265828</c:v>
                </c:pt>
                <c:pt idx="446">
                  <c:v>-44665.668176753476</c:v>
                </c:pt>
                <c:pt idx="447">
                  <c:v>-44869.962028486203</c:v>
                </c:pt>
                <c:pt idx="448">
                  <c:v>69290.462874990131</c:v>
                </c:pt>
                <c:pt idx="449">
                  <c:v>200590.11885730489</c:v>
                </c:pt>
                <c:pt idx="450">
                  <c:v>41146.385067663767</c:v>
                </c:pt>
                <c:pt idx="451">
                  <c:v>121312.38181244905</c:v>
                </c:pt>
                <c:pt idx="452">
                  <c:v>-49943.103444240245</c:v>
                </c:pt>
                <c:pt idx="453">
                  <c:v>48507.866166950756</c:v>
                </c:pt>
                <c:pt idx="454">
                  <c:v>74391.656448754336</c:v>
                </c:pt>
                <c:pt idx="455">
                  <c:v>-79596.723517142367</c:v>
                </c:pt>
                <c:pt idx="456">
                  <c:v>104766.35517073967</c:v>
                </c:pt>
                <c:pt idx="457">
                  <c:v>35546.533204468535</c:v>
                </c:pt>
                <c:pt idx="458">
                  <c:v>120181.6153258284</c:v>
                </c:pt>
                <c:pt idx="459">
                  <c:v>28851.424250941258</c:v>
                </c:pt>
                <c:pt idx="460">
                  <c:v>16885.907715800771</c:v>
                </c:pt>
                <c:pt idx="461">
                  <c:v>13540.707163498271</c:v>
                </c:pt>
                <c:pt idx="462">
                  <c:v>194091.76474852953</c:v>
                </c:pt>
                <c:pt idx="463">
                  <c:v>97150.036009532079</c:v>
                </c:pt>
                <c:pt idx="464">
                  <c:v>89239.416774664627</c:v>
                </c:pt>
                <c:pt idx="465">
                  <c:v>153422.3574601635</c:v>
                </c:pt>
                <c:pt idx="466">
                  <c:v>-6162.3712068237219</c:v>
                </c:pt>
                <c:pt idx="467">
                  <c:v>157506.80228601926</c:v>
                </c:pt>
                <c:pt idx="468">
                  <c:v>126896.44669674934</c:v>
                </c:pt>
                <c:pt idx="469">
                  <c:v>-57648.87279837158</c:v>
                </c:pt>
                <c:pt idx="470">
                  <c:v>155286.93615570679</c:v>
                </c:pt>
                <c:pt idx="471">
                  <c:v>88935.664791833435</c:v>
                </c:pt>
                <c:pt idx="472">
                  <c:v>19151.888545811395</c:v>
                </c:pt>
                <c:pt idx="473">
                  <c:v>212947.18184545013</c:v>
                </c:pt>
                <c:pt idx="474">
                  <c:v>-132222.05183097403</c:v>
                </c:pt>
                <c:pt idx="475">
                  <c:v>202167.89830953293</c:v>
                </c:pt>
                <c:pt idx="476">
                  <c:v>188854.56914656726</c:v>
                </c:pt>
                <c:pt idx="477">
                  <c:v>47583.720678874175</c:v>
                </c:pt>
                <c:pt idx="478">
                  <c:v>129629.15575877158</c:v>
                </c:pt>
                <c:pt idx="479">
                  <c:v>237456.28366195341</c:v>
                </c:pt>
                <c:pt idx="480">
                  <c:v>137246.94419853776</c:v>
                </c:pt>
                <c:pt idx="481">
                  <c:v>-12585.600940792094</c:v>
                </c:pt>
                <c:pt idx="482">
                  <c:v>112090.40677295378</c:v>
                </c:pt>
                <c:pt idx="483">
                  <c:v>156478.80337894516</c:v>
                </c:pt>
                <c:pt idx="484">
                  <c:v>198891.25240860693</c:v>
                </c:pt>
                <c:pt idx="485">
                  <c:v>158919.64251057018</c:v>
                </c:pt>
                <c:pt idx="486">
                  <c:v>22772.427135450416</c:v>
                </c:pt>
                <c:pt idx="487">
                  <c:v>139068.47178623208</c:v>
                </c:pt>
                <c:pt idx="488">
                  <c:v>48401.219859269622</c:v>
                </c:pt>
                <c:pt idx="489">
                  <c:v>105742.31007097545</c:v>
                </c:pt>
                <c:pt idx="490">
                  <c:v>220616.71430337423</c:v>
                </c:pt>
                <c:pt idx="491">
                  <c:v>68291.605323910422</c:v>
                </c:pt>
                <c:pt idx="492">
                  <c:v>22486.554812994465</c:v>
                </c:pt>
                <c:pt idx="493">
                  <c:v>66419.973683732795</c:v>
                </c:pt>
                <c:pt idx="494">
                  <c:v>-50894.542390311501</c:v>
                </c:pt>
                <c:pt idx="495">
                  <c:v>74492.238279867626</c:v>
                </c:pt>
                <c:pt idx="496">
                  <c:v>75978.576772115688</c:v>
                </c:pt>
                <c:pt idx="497">
                  <c:v>30474.643128542899</c:v>
                </c:pt>
                <c:pt idx="498">
                  <c:v>13273.99792361958</c:v>
                </c:pt>
                <c:pt idx="499">
                  <c:v>38463.784482376243</c:v>
                </c:pt>
                <c:pt idx="500">
                  <c:v>-236901.89013238664</c:v>
                </c:pt>
                <c:pt idx="501">
                  <c:v>-117386.17605469114</c:v>
                </c:pt>
                <c:pt idx="502">
                  <c:v>111057.3944547401</c:v>
                </c:pt>
                <c:pt idx="503">
                  <c:v>106564.3941186087</c:v>
                </c:pt>
                <c:pt idx="504">
                  <c:v>103448.86865518388</c:v>
                </c:pt>
                <c:pt idx="505">
                  <c:v>145527.97893279709</c:v>
                </c:pt>
                <c:pt idx="506">
                  <c:v>172195.68107373099</c:v>
                </c:pt>
                <c:pt idx="507">
                  <c:v>3559.8820545173367</c:v>
                </c:pt>
                <c:pt idx="508">
                  <c:v>-30409.851131387928</c:v>
                </c:pt>
                <c:pt idx="509">
                  <c:v>105209.5015020718</c:v>
                </c:pt>
                <c:pt idx="510">
                  <c:v>131821.38666011626</c:v>
                </c:pt>
                <c:pt idx="511">
                  <c:v>211495.68716772</c:v>
                </c:pt>
                <c:pt idx="512">
                  <c:v>35706.029495739902</c:v>
                </c:pt>
                <c:pt idx="513">
                  <c:v>203932.26653127509</c:v>
                </c:pt>
                <c:pt idx="514">
                  <c:v>34872.5298426628</c:v>
                </c:pt>
                <c:pt idx="515">
                  <c:v>73261.286983739948</c:v>
                </c:pt>
                <c:pt idx="516">
                  <c:v>48045.407989948406</c:v>
                </c:pt>
                <c:pt idx="517">
                  <c:v>133075.61129547562</c:v>
                </c:pt>
                <c:pt idx="518">
                  <c:v>118664.44162572052</c:v>
                </c:pt>
                <c:pt idx="519">
                  <c:v>143056.05288285745</c:v>
                </c:pt>
                <c:pt idx="520">
                  <c:v>148809.69861459805</c:v>
                </c:pt>
                <c:pt idx="521">
                  <c:v>180162.02451732475</c:v>
                </c:pt>
                <c:pt idx="522">
                  <c:v>119882.60786595366</c:v>
                </c:pt>
                <c:pt idx="523">
                  <c:v>152691.4410479613</c:v>
                </c:pt>
                <c:pt idx="524">
                  <c:v>-124668.05757784675</c:v>
                </c:pt>
                <c:pt idx="525">
                  <c:v>136612.6189143848</c:v>
                </c:pt>
                <c:pt idx="526">
                  <c:v>-7256.7236028129992</c:v>
                </c:pt>
                <c:pt idx="527">
                  <c:v>348951.49589466269</c:v>
                </c:pt>
                <c:pt idx="528">
                  <c:v>119591.05218647135</c:v>
                </c:pt>
                <c:pt idx="529">
                  <c:v>96124.939524326386</c:v>
                </c:pt>
                <c:pt idx="530">
                  <c:v>162207.96529037185</c:v>
                </c:pt>
                <c:pt idx="531">
                  <c:v>-87631.904385874979</c:v>
                </c:pt>
                <c:pt idx="532">
                  <c:v>140068.4454643121</c:v>
                </c:pt>
                <c:pt idx="533">
                  <c:v>75982.758031260513</c:v>
                </c:pt>
                <c:pt idx="534">
                  <c:v>176399.50701175272</c:v>
                </c:pt>
                <c:pt idx="535">
                  <c:v>-57585.811718395416</c:v>
                </c:pt>
                <c:pt idx="536">
                  <c:v>115654.27178843791</c:v>
                </c:pt>
                <c:pt idx="537">
                  <c:v>154575.87447668373</c:v>
                </c:pt>
                <c:pt idx="538">
                  <c:v>208372.25093707244</c:v>
                </c:pt>
                <c:pt idx="539">
                  <c:v>102903.84696862567</c:v>
                </c:pt>
                <c:pt idx="540">
                  <c:v>22653.107765292225</c:v>
                </c:pt>
                <c:pt idx="541">
                  <c:v>53085.307343979992</c:v>
                </c:pt>
                <c:pt idx="542">
                  <c:v>-96416.979160271789</c:v>
                </c:pt>
                <c:pt idx="543">
                  <c:v>183240.61060623662</c:v>
                </c:pt>
                <c:pt idx="544">
                  <c:v>115377.79393488212</c:v>
                </c:pt>
                <c:pt idx="545">
                  <c:v>145228.82127628595</c:v>
                </c:pt>
                <c:pt idx="546">
                  <c:v>-24239.440073323029</c:v>
                </c:pt>
                <c:pt idx="547">
                  <c:v>84898.384309459434</c:v>
                </c:pt>
                <c:pt idx="548">
                  <c:v>17813.215935095766</c:v>
                </c:pt>
                <c:pt idx="549">
                  <c:v>20655.059443849241</c:v>
                </c:pt>
                <c:pt idx="550">
                  <c:v>-23734.440722961706</c:v>
                </c:pt>
                <c:pt idx="551">
                  <c:v>-3390.0690153126197</c:v>
                </c:pt>
                <c:pt idx="552">
                  <c:v>1826.5285288626328</c:v>
                </c:pt>
                <c:pt idx="553">
                  <c:v>140068.13990564254</c:v>
                </c:pt>
                <c:pt idx="554">
                  <c:v>132682.63422431803</c:v>
                </c:pt>
                <c:pt idx="555">
                  <c:v>115869.28521004898</c:v>
                </c:pt>
                <c:pt idx="556">
                  <c:v>133371.57653024566</c:v>
                </c:pt>
                <c:pt idx="557">
                  <c:v>105383.43246766613</c:v>
                </c:pt>
                <c:pt idx="558">
                  <c:v>236651.84937531393</c:v>
                </c:pt>
                <c:pt idx="559">
                  <c:v>107537.6298754802</c:v>
                </c:pt>
                <c:pt idx="560">
                  <c:v>143487.36721007034</c:v>
                </c:pt>
                <c:pt idx="561">
                  <c:v>100409.15556606319</c:v>
                </c:pt>
                <c:pt idx="562">
                  <c:v>-18401.282846667338</c:v>
                </c:pt>
                <c:pt idx="563">
                  <c:v>56415.259265954199</c:v>
                </c:pt>
                <c:pt idx="564">
                  <c:v>173618.74208753888</c:v>
                </c:pt>
                <c:pt idx="565">
                  <c:v>15586.032549587297</c:v>
                </c:pt>
                <c:pt idx="566">
                  <c:v>13172.440873555781</c:v>
                </c:pt>
                <c:pt idx="567">
                  <c:v>-56650.452454234008</c:v>
                </c:pt>
                <c:pt idx="568">
                  <c:v>31915.577787338232</c:v>
                </c:pt>
                <c:pt idx="569">
                  <c:v>192440.25551671037</c:v>
                </c:pt>
                <c:pt idx="570">
                  <c:v>124135.87352033562</c:v>
                </c:pt>
                <c:pt idx="571">
                  <c:v>-13976.935328886408</c:v>
                </c:pt>
                <c:pt idx="572">
                  <c:v>9219.3753184695961</c:v>
                </c:pt>
                <c:pt idx="573">
                  <c:v>-62739.52438010207</c:v>
                </c:pt>
                <c:pt idx="574">
                  <c:v>109601.11833885332</c:v>
                </c:pt>
                <c:pt idx="575">
                  <c:v>160127.09332244919</c:v>
                </c:pt>
                <c:pt idx="576">
                  <c:v>10679.551468928665</c:v>
                </c:pt>
                <c:pt idx="577">
                  <c:v>34592.074490848841</c:v>
                </c:pt>
                <c:pt idx="578">
                  <c:v>157401.09346713286</c:v>
                </c:pt>
                <c:pt idx="579">
                  <c:v>-23705.48956368948</c:v>
                </c:pt>
                <c:pt idx="580">
                  <c:v>105638.63724732959</c:v>
                </c:pt>
                <c:pt idx="581">
                  <c:v>-112694.21065877585</c:v>
                </c:pt>
                <c:pt idx="582">
                  <c:v>221287.44071379793</c:v>
                </c:pt>
                <c:pt idx="583">
                  <c:v>109059.88828081472</c:v>
                </c:pt>
                <c:pt idx="584">
                  <c:v>157816.46875730649</c:v>
                </c:pt>
                <c:pt idx="585">
                  <c:v>165691.25139936921</c:v>
                </c:pt>
                <c:pt idx="586">
                  <c:v>217116.68315525289</c:v>
                </c:pt>
                <c:pt idx="587">
                  <c:v>20727.340087766439</c:v>
                </c:pt>
                <c:pt idx="588">
                  <c:v>-87179.204273610405</c:v>
                </c:pt>
                <c:pt idx="589">
                  <c:v>241646.21879221863</c:v>
                </c:pt>
                <c:pt idx="590">
                  <c:v>190399.39591453417</c:v>
                </c:pt>
                <c:pt idx="591">
                  <c:v>97442.118590520171</c:v>
                </c:pt>
                <c:pt idx="592">
                  <c:v>-29084.486823549814</c:v>
                </c:pt>
                <c:pt idx="593">
                  <c:v>49273.968125018961</c:v>
                </c:pt>
                <c:pt idx="594">
                  <c:v>-44980.551757405337</c:v>
                </c:pt>
                <c:pt idx="595">
                  <c:v>169271.38638140642</c:v>
                </c:pt>
                <c:pt idx="596">
                  <c:v>106684.22647964163</c:v>
                </c:pt>
                <c:pt idx="597">
                  <c:v>136034.16008801083</c:v>
                </c:pt>
                <c:pt idx="598">
                  <c:v>94615.697288139534</c:v>
                </c:pt>
                <c:pt idx="599">
                  <c:v>112707.11759469984</c:v>
                </c:pt>
                <c:pt idx="600">
                  <c:v>80746.610631047923</c:v>
                </c:pt>
                <c:pt idx="601">
                  <c:v>302304.20149785921</c:v>
                </c:pt>
                <c:pt idx="602">
                  <c:v>116392.87457564534</c:v>
                </c:pt>
                <c:pt idx="603">
                  <c:v>-164323.44298346463</c:v>
                </c:pt>
                <c:pt idx="604">
                  <c:v>81700.982142199093</c:v>
                </c:pt>
                <c:pt idx="605">
                  <c:v>-102753.22230097641</c:v>
                </c:pt>
                <c:pt idx="606">
                  <c:v>40321.393248988141</c:v>
                </c:pt>
                <c:pt idx="607">
                  <c:v>193317.00937404099</c:v>
                </c:pt>
                <c:pt idx="608">
                  <c:v>177593.44316633462</c:v>
                </c:pt>
                <c:pt idx="609">
                  <c:v>105829.87168892262</c:v>
                </c:pt>
                <c:pt idx="610">
                  <c:v>63572.508172681206</c:v>
                </c:pt>
                <c:pt idx="611">
                  <c:v>95120.677541352314</c:v>
                </c:pt>
                <c:pt idx="612">
                  <c:v>200765.90127243509</c:v>
                </c:pt>
                <c:pt idx="613">
                  <c:v>94931.50620068342</c:v>
                </c:pt>
                <c:pt idx="614">
                  <c:v>50990.008235496702</c:v>
                </c:pt>
                <c:pt idx="615">
                  <c:v>115532.78075280323</c:v>
                </c:pt>
                <c:pt idx="616">
                  <c:v>3783.3312206587871</c:v>
                </c:pt>
                <c:pt idx="617">
                  <c:v>91427.825442494912</c:v>
                </c:pt>
                <c:pt idx="618">
                  <c:v>20716.511786188494</c:v>
                </c:pt>
                <c:pt idx="619">
                  <c:v>118502.45155040815</c:v>
                </c:pt>
                <c:pt idx="620">
                  <c:v>119292.71370040956</c:v>
                </c:pt>
                <c:pt idx="621">
                  <c:v>106048.0992455449</c:v>
                </c:pt>
                <c:pt idx="622">
                  <c:v>39670.433264443855</c:v>
                </c:pt>
                <c:pt idx="623">
                  <c:v>2566.5592253678769</c:v>
                </c:pt>
                <c:pt idx="624">
                  <c:v>111373.55055619164</c:v>
                </c:pt>
                <c:pt idx="625">
                  <c:v>104193.16216933043</c:v>
                </c:pt>
                <c:pt idx="626">
                  <c:v>105212.10101627183</c:v>
                </c:pt>
                <c:pt idx="627">
                  <c:v>40394.186865156109</c:v>
                </c:pt>
                <c:pt idx="628">
                  <c:v>179452.93410238926</c:v>
                </c:pt>
                <c:pt idx="629">
                  <c:v>26857.577573284187</c:v>
                </c:pt>
                <c:pt idx="630">
                  <c:v>26525.09279744525</c:v>
                </c:pt>
                <c:pt idx="631">
                  <c:v>132540.0838145921</c:v>
                </c:pt>
                <c:pt idx="632">
                  <c:v>229687.8537545643</c:v>
                </c:pt>
                <c:pt idx="633">
                  <c:v>-19274.351215367671</c:v>
                </c:pt>
                <c:pt idx="634">
                  <c:v>95933.012668090581</c:v>
                </c:pt>
                <c:pt idx="635">
                  <c:v>169222.01875813442</c:v>
                </c:pt>
                <c:pt idx="636">
                  <c:v>189808.66949748879</c:v>
                </c:pt>
                <c:pt idx="637">
                  <c:v>49987.487539579975</c:v>
                </c:pt>
                <c:pt idx="638">
                  <c:v>184186.14636719733</c:v>
                </c:pt>
                <c:pt idx="639">
                  <c:v>163035.94948671362</c:v>
                </c:pt>
                <c:pt idx="640">
                  <c:v>109509.23635612015</c:v>
                </c:pt>
                <c:pt idx="641">
                  <c:v>136587.33651722141</c:v>
                </c:pt>
                <c:pt idx="642">
                  <c:v>44110.751158410072</c:v>
                </c:pt>
                <c:pt idx="643">
                  <c:v>112994.36410469605</c:v>
                </c:pt>
                <c:pt idx="644">
                  <c:v>-10708.44284841331</c:v>
                </c:pt>
                <c:pt idx="645">
                  <c:v>181037.20302164514</c:v>
                </c:pt>
                <c:pt idx="646">
                  <c:v>160953.75006901793</c:v>
                </c:pt>
                <c:pt idx="647">
                  <c:v>79654.035317988353</c:v>
                </c:pt>
                <c:pt idx="648">
                  <c:v>114866.36850339128</c:v>
                </c:pt>
                <c:pt idx="649">
                  <c:v>363391.1767865977</c:v>
                </c:pt>
                <c:pt idx="650">
                  <c:v>197037.1620882416</c:v>
                </c:pt>
                <c:pt idx="651">
                  <c:v>31160.469096894623</c:v>
                </c:pt>
                <c:pt idx="652">
                  <c:v>174992.17299126371</c:v>
                </c:pt>
                <c:pt idx="653">
                  <c:v>137650.30451108245</c:v>
                </c:pt>
                <c:pt idx="654">
                  <c:v>161729.84849467283</c:v>
                </c:pt>
                <c:pt idx="655">
                  <c:v>22790.939643619262</c:v>
                </c:pt>
                <c:pt idx="656">
                  <c:v>-122542.44245221635</c:v>
                </c:pt>
                <c:pt idx="657">
                  <c:v>83841.659301720443</c:v>
                </c:pt>
                <c:pt idx="658">
                  <c:v>124932.64498201152</c:v>
                </c:pt>
                <c:pt idx="659">
                  <c:v>105963.74386410159</c:v>
                </c:pt>
                <c:pt idx="660">
                  <c:v>172981.41321427596</c:v>
                </c:pt>
                <c:pt idx="661">
                  <c:v>168024.87676637009</c:v>
                </c:pt>
                <c:pt idx="662">
                  <c:v>126269.75577354582</c:v>
                </c:pt>
                <c:pt idx="663">
                  <c:v>86772.890986439772</c:v>
                </c:pt>
                <c:pt idx="664">
                  <c:v>172334.05307295444</c:v>
                </c:pt>
                <c:pt idx="665">
                  <c:v>-23375.807591614401</c:v>
                </c:pt>
                <c:pt idx="666">
                  <c:v>14094.80166505184</c:v>
                </c:pt>
                <c:pt idx="667">
                  <c:v>131534.72687854688</c:v>
                </c:pt>
                <c:pt idx="668">
                  <c:v>-8344.6257543661632</c:v>
                </c:pt>
                <c:pt idx="669">
                  <c:v>117212.86240171602</c:v>
                </c:pt>
                <c:pt idx="670">
                  <c:v>141948.97179731715</c:v>
                </c:pt>
                <c:pt idx="671">
                  <c:v>77063.711110598306</c:v>
                </c:pt>
                <c:pt idx="672">
                  <c:v>296474.5442218213</c:v>
                </c:pt>
                <c:pt idx="673">
                  <c:v>213521.17520272371</c:v>
                </c:pt>
                <c:pt idx="674">
                  <c:v>160300.87345033721</c:v>
                </c:pt>
                <c:pt idx="675">
                  <c:v>49720.447911694209</c:v>
                </c:pt>
                <c:pt idx="676">
                  <c:v>82159.759725397249</c:v>
                </c:pt>
                <c:pt idx="677">
                  <c:v>55311.106138595729</c:v>
                </c:pt>
                <c:pt idx="678">
                  <c:v>102180.14217870426</c:v>
                </c:pt>
                <c:pt idx="679">
                  <c:v>277852.52359509934</c:v>
                </c:pt>
                <c:pt idx="680">
                  <c:v>-12910.854228623823</c:v>
                </c:pt>
                <c:pt idx="681">
                  <c:v>65493.630723852693</c:v>
                </c:pt>
                <c:pt idx="682">
                  <c:v>118592.20898547026</c:v>
                </c:pt>
                <c:pt idx="683">
                  <c:v>226184.84661655372</c:v>
                </c:pt>
                <c:pt idx="684">
                  <c:v>184841.26146874961</c:v>
                </c:pt>
                <c:pt idx="685">
                  <c:v>138140.05288684746</c:v>
                </c:pt>
                <c:pt idx="686">
                  <c:v>35004.728550953645</c:v>
                </c:pt>
                <c:pt idx="687">
                  <c:v>166983.14763584797</c:v>
                </c:pt>
                <c:pt idx="688">
                  <c:v>202963.24995186587</c:v>
                </c:pt>
                <c:pt idx="689">
                  <c:v>128457.415565289</c:v>
                </c:pt>
                <c:pt idx="690">
                  <c:v>114102.34415089051</c:v>
                </c:pt>
                <c:pt idx="691">
                  <c:v>209984.620183155</c:v>
                </c:pt>
                <c:pt idx="692">
                  <c:v>184991.99855616988</c:v>
                </c:pt>
                <c:pt idx="693">
                  <c:v>11326.232268100968</c:v>
                </c:pt>
                <c:pt idx="694">
                  <c:v>-30754.901720991096</c:v>
                </c:pt>
                <c:pt idx="695">
                  <c:v>159592.51960197225</c:v>
                </c:pt>
                <c:pt idx="696">
                  <c:v>-15332.122686843737</c:v>
                </c:pt>
                <c:pt idx="697">
                  <c:v>224257.09943070926</c:v>
                </c:pt>
                <c:pt idx="698">
                  <c:v>118123.85360636565</c:v>
                </c:pt>
                <c:pt idx="699">
                  <c:v>139961.20950592458</c:v>
                </c:pt>
                <c:pt idx="700">
                  <c:v>-16769.817576150264</c:v>
                </c:pt>
                <c:pt idx="701">
                  <c:v>80478.494916159209</c:v>
                </c:pt>
                <c:pt idx="702">
                  <c:v>139146.34899511887</c:v>
                </c:pt>
                <c:pt idx="703">
                  <c:v>-41287.963757704885</c:v>
                </c:pt>
                <c:pt idx="704">
                  <c:v>157006.31731885782</c:v>
                </c:pt>
                <c:pt idx="705">
                  <c:v>71965.290518569818</c:v>
                </c:pt>
                <c:pt idx="706">
                  <c:v>82140.849451576301</c:v>
                </c:pt>
                <c:pt idx="707">
                  <c:v>192399.01494084077</c:v>
                </c:pt>
                <c:pt idx="708">
                  <c:v>-74165.591846006952</c:v>
                </c:pt>
                <c:pt idx="709">
                  <c:v>157971.33820186212</c:v>
                </c:pt>
                <c:pt idx="710">
                  <c:v>61113.26927676273</c:v>
                </c:pt>
                <c:pt idx="711">
                  <c:v>232798.46681367714</c:v>
                </c:pt>
                <c:pt idx="712">
                  <c:v>135960.94045039121</c:v>
                </c:pt>
                <c:pt idx="713">
                  <c:v>43992.658140467596</c:v>
                </c:pt>
                <c:pt idx="714">
                  <c:v>-104191.8024861711</c:v>
                </c:pt>
                <c:pt idx="715">
                  <c:v>72716.665571253106</c:v>
                </c:pt>
                <c:pt idx="716">
                  <c:v>192788.56130162399</c:v>
                </c:pt>
                <c:pt idx="717">
                  <c:v>134193.27062702226</c:v>
                </c:pt>
                <c:pt idx="718">
                  <c:v>33916.710037838318</c:v>
                </c:pt>
                <c:pt idx="719">
                  <c:v>140065.64027106983</c:v>
                </c:pt>
                <c:pt idx="720">
                  <c:v>163705.67652239825</c:v>
                </c:pt>
                <c:pt idx="721">
                  <c:v>71865.878188980307</c:v>
                </c:pt>
                <c:pt idx="722">
                  <c:v>183192.74153895295</c:v>
                </c:pt>
                <c:pt idx="723">
                  <c:v>-24561.049969323503</c:v>
                </c:pt>
                <c:pt idx="724">
                  <c:v>157755.51225911759</c:v>
                </c:pt>
                <c:pt idx="725">
                  <c:v>113337.36803954354</c:v>
                </c:pt>
                <c:pt idx="726">
                  <c:v>171581.76659888538</c:v>
                </c:pt>
                <c:pt idx="727">
                  <c:v>180261.05128863943</c:v>
                </c:pt>
                <c:pt idx="728">
                  <c:v>109453.8764918097</c:v>
                </c:pt>
                <c:pt idx="729">
                  <c:v>253079.69851245463</c:v>
                </c:pt>
                <c:pt idx="730">
                  <c:v>170997.15586691716</c:v>
                </c:pt>
                <c:pt idx="731">
                  <c:v>47436.773326962604</c:v>
                </c:pt>
                <c:pt idx="732">
                  <c:v>-87769.188319577894</c:v>
                </c:pt>
                <c:pt idx="733">
                  <c:v>144374.74832457496</c:v>
                </c:pt>
                <c:pt idx="734">
                  <c:v>14987.241533110529</c:v>
                </c:pt>
                <c:pt idx="735">
                  <c:v>24367.17785453971</c:v>
                </c:pt>
                <c:pt idx="736">
                  <c:v>23935.112615546474</c:v>
                </c:pt>
                <c:pt idx="737">
                  <c:v>86375.999940772628</c:v>
                </c:pt>
                <c:pt idx="738">
                  <c:v>115790.62282067021</c:v>
                </c:pt>
                <c:pt idx="739">
                  <c:v>112810.64894963482</c:v>
                </c:pt>
                <c:pt idx="740">
                  <c:v>22112.02030463054</c:v>
                </c:pt>
                <c:pt idx="741">
                  <c:v>40450.145177081664</c:v>
                </c:pt>
                <c:pt idx="742">
                  <c:v>277088.14182335511</c:v>
                </c:pt>
                <c:pt idx="743">
                  <c:v>18951.433351835149</c:v>
                </c:pt>
                <c:pt idx="744">
                  <c:v>142647.50354160942</c:v>
                </c:pt>
                <c:pt idx="745">
                  <c:v>118764.05333825713</c:v>
                </c:pt>
                <c:pt idx="746">
                  <c:v>-53108.637279547213</c:v>
                </c:pt>
                <c:pt idx="747">
                  <c:v>85072.249279405223</c:v>
                </c:pt>
                <c:pt idx="748">
                  <c:v>9525.0827270515438</c:v>
                </c:pt>
                <c:pt idx="749">
                  <c:v>-106925.26562442689</c:v>
                </c:pt>
                <c:pt idx="750">
                  <c:v>121863.76881741869</c:v>
                </c:pt>
                <c:pt idx="751">
                  <c:v>149192.22834500723</c:v>
                </c:pt>
                <c:pt idx="752">
                  <c:v>-25720.814547834685</c:v>
                </c:pt>
                <c:pt idx="753">
                  <c:v>-7173.5074192933971</c:v>
                </c:pt>
                <c:pt idx="754">
                  <c:v>-14539.566669551641</c:v>
                </c:pt>
                <c:pt idx="755">
                  <c:v>-24991.210243519687</c:v>
                </c:pt>
                <c:pt idx="756">
                  <c:v>126915.91052408682</c:v>
                </c:pt>
                <c:pt idx="757">
                  <c:v>256252.05708464223</c:v>
                </c:pt>
                <c:pt idx="758">
                  <c:v>63013.883790304419</c:v>
                </c:pt>
                <c:pt idx="759">
                  <c:v>-40259.903243030887</c:v>
                </c:pt>
                <c:pt idx="760">
                  <c:v>46987.147051687061</c:v>
                </c:pt>
                <c:pt idx="761">
                  <c:v>41540.308842243612</c:v>
                </c:pt>
                <c:pt idx="762">
                  <c:v>83546.508143721643</c:v>
                </c:pt>
                <c:pt idx="763">
                  <c:v>11847.499618504429</c:v>
                </c:pt>
                <c:pt idx="764">
                  <c:v>-46663.764653548176</c:v>
                </c:pt>
                <c:pt idx="765">
                  <c:v>98087.653522554639</c:v>
                </c:pt>
                <c:pt idx="766">
                  <c:v>111939.82415133936</c:v>
                </c:pt>
                <c:pt idx="767">
                  <c:v>124967.93554070184</c:v>
                </c:pt>
                <c:pt idx="768">
                  <c:v>232043.16227394724</c:v>
                </c:pt>
                <c:pt idx="769">
                  <c:v>158944.52928173522</c:v>
                </c:pt>
                <c:pt idx="770">
                  <c:v>74095.260260777257</c:v>
                </c:pt>
                <c:pt idx="771">
                  <c:v>16459.104362507496</c:v>
                </c:pt>
                <c:pt idx="772">
                  <c:v>68299.085778492881</c:v>
                </c:pt>
                <c:pt idx="773">
                  <c:v>-24471.091659662256</c:v>
                </c:pt>
                <c:pt idx="774">
                  <c:v>111230.63411172325</c:v>
                </c:pt>
                <c:pt idx="775">
                  <c:v>36381.300592849613</c:v>
                </c:pt>
                <c:pt idx="776">
                  <c:v>102129.84295989273</c:v>
                </c:pt>
                <c:pt idx="777">
                  <c:v>-3040.1214427454106</c:v>
                </c:pt>
                <c:pt idx="778">
                  <c:v>190662.31852871983</c:v>
                </c:pt>
                <c:pt idx="779">
                  <c:v>136910.62406769334</c:v>
                </c:pt>
                <c:pt idx="780">
                  <c:v>196241.31536954583</c:v>
                </c:pt>
                <c:pt idx="781">
                  <c:v>175437.88797088037</c:v>
                </c:pt>
                <c:pt idx="782">
                  <c:v>84356.204471195611</c:v>
                </c:pt>
                <c:pt idx="783">
                  <c:v>161429.92967676243</c:v>
                </c:pt>
                <c:pt idx="784">
                  <c:v>98806.594626625767</c:v>
                </c:pt>
                <c:pt idx="785">
                  <c:v>177837.23900635421</c:v>
                </c:pt>
                <c:pt idx="786">
                  <c:v>209472.63914282288</c:v>
                </c:pt>
                <c:pt idx="787">
                  <c:v>77837.44245494729</c:v>
                </c:pt>
                <c:pt idx="788">
                  <c:v>13868.854789809033</c:v>
                </c:pt>
                <c:pt idx="789">
                  <c:v>77262.537218971411</c:v>
                </c:pt>
                <c:pt idx="790">
                  <c:v>-25854.24044416027</c:v>
                </c:pt>
                <c:pt idx="791">
                  <c:v>125873.24342075409</c:v>
                </c:pt>
                <c:pt idx="792">
                  <c:v>-20786.277118070779</c:v>
                </c:pt>
                <c:pt idx="793">
                  <c:v>10404.464718241856</c:v>
                </c:pt>
                <c:pt idx="794">
                  <c:v>21371.022753187994</c:v>
                </c:pt>
                <c:pt idx="795">
                  <c:v>109683.35220574228</c:v>
                </c:pt>
                <c:pt idx="796">
                  <c:v>98434.352737277484</c:v>
                </c:pt>
                <c:pt idx="797">
                  <c:v>95133.945903109794</c:v>
                </c:pt>
                <c:pt idx="798">
                  <c:v>133510.65550695924</c:v>
                </c:pt>
                <c:pt idx="799">
                  <c:v>69541.718946556502</c:v>
                </c:pt>
                <c:pt idx="800">
                  <c:v>214105.28865290707</c:v>
                </c:pt>
                <c:pt idx="801">
                  <c:v>-14979.575151299243</c:v>
                </c:pt>
                <c:pt idx="802">
                  <c:v>136956.1026013314</c:v>
                </c:pt>
                <c:pt idx="803">
                  <c:v>125138.82785788373</c:v>
                </c:pt>
                <c:pt idx="804">
                  <c:v>113915.68691078898</c:v>
                </c:pt>
                <c:pt idx="805">
                  <c:v>126358.63211623294</c:v>
                </c:pt>
                <c:pt idx="806">
                  <c:v>-84804.478884515876</c:v>
                </c:pt>
                <c:pt idx="807">
                  <c:v>137342.80489541194</c:v>
                </c:pt>
                <c:pt idx="808">
                  <c:v>163374.75309012938</c:v>
                </c:pt>
                <c:pt idx="809">
                  <c:v>145942.93020070967</c:v>
                </c:pt>
                <c:pt idx="810">
                  <c:v>55666.676315376637</c:v>
                </c:pt>
                <c:pt idx="811">
                  <c:v>49956.377317139471</c:v>
                </c:pt>
                <c:pt idx="812">
                  <c:v>20409.124228594388</c:v>
                </c:pt>
                <c:pt idx="813">
                  <c:v>-24142.411145776481</c:v>
                </c:pt>
                <c:pt idx="814">
                  <c:v>115708.1313848967</c:v>
                </c:pt>
                <c:pt idx="815">
                  <c:v>8665.5907115668815</c:v>
                </c:pt>
                <c:pt idx="816">
                  <c:v>177098.17265117017</c:v>
                </c:pt>
                <c:pt idx="817">
                  <c:v>56679.15105089522</c:v>
                </c:pt>
                <c:pt idx="818">
                  <c:v>128784.13844560311</c:v>
                </c:pt>
                <c:pt idx="819">
                  <c:v>108912.88765562035</c:v>
                </c:pt>
                <c:pt idx="820">
                  <c:v>174591.13396327232</c:v>
                </c:pt>
                <c:pt idx="821">
                  <c:v>83849.050779477606</c:v>
                </c:pt>
                <c:pt idx="822">
                  <c:v>31985.955560771748</c:v>
                </c:pt>
                <c:pt idx="823">
                  <c:v>56973.338161452237</c:v>
                </c:pt>
                <c:pt idx="824">
                  <c:v>-19687.431949037185</c:v>
                </c:pt>
                <c:pt idx="825">
                  <c:v>-137990.13933384928</c:v>
                </c:pt>
                <c:pt idx="826">
                  <c:v>84250.434425702144</c:v>
                </c:pt>
                <c:pt idx="827">
                  <c:v>126059.10590280863</c:v>
                </c:pt>
                <c:pt idx="828">
                  <c:v>153818.90100524059</c:v>
                </c:pt>
                <c:pt idx="829">
                  <c:v>167023.37844450414</c:v>
                </c:pt>
                <c:pt idx="830">
                  <c:v>193530.73062687495</c:v>
                </c:pt>
                <c:pt idx="831">
                  <c:v>23090.117252977012</c:v>
                </c:pt>
                <c:pt idx="832">
                  <c:v>167477.1733142205</c:v>
                </c:pt>
                <c:pt idx="833">
                  <c:v>91197.417537895904</c:v>
                </c:pt>
                <c:pt idx="834">
                  <c:v>238993.55342685379</c:v>
                </c:pt>
                <c:pt idx="835">
                  <c:v>198127.04437608767</c:v>
                </c:pt>
                <c:pt idx="836">
                  <c:v>142926.74771405911</c:v>
                </c:pt>
                <c:pt idx="837">
                  <c:v>166170.17915567133</c:v>
                </c:pt>
                <c:pt idx="838">
                  <c:v>150999.8658519148</c:v>
                </c:pt>
                <c:pt idx="839">
                  <c:v>84575.880156243977</c:v>
                </c:pt>
                <c:pt idx="840">
                  <c:v>84126.240605508225</c:v>
                </c:pt>
                <c:pt idx="841">
                  <c:v>40981.370391481993</c:v>
                </c:pt>
                <c:pt idx="842">
                  <c:v>-4383.5683023299789</c:v>
                </c:pt>
                <c:pt idx="843">
                  <c:v>-38295.512102568129</c:v>
                </c:pt>
                <c:pt idx="844">
                  <c:v>74635.480022408243</c:v>
                </c:pt>
                <c:pt idx="845">
                  <c:v>26048.435764064663</c:v>
                </c:pt>
                <c:pt idx="846">
                  <c:v>221755.01877113624</c:v>
                </c:pt>
                <c:pt idx="847">
                  <c:v>119534.88293279786</c:v>
                </c:pt>
                <c:pt idx="848">
                  <c:v>83780.086519192846</c:v>
                </c:pt>
                <c:pt idx="849">
                  <c:v>65057.114328072377</c:v>
                </c:pt>
                <c:pt idx="850">
                  <c:v>49106.557541729169</c:v>
                </c:pt>
                <c:pt idx="851">
                  <c:v>9592.7604513866827</c:v>
                </c:pt>
                <c:pt idx="852">
                  <c:v>258762.38152215778</c:v>
                </c:pt>
                <c:pt idx="853">
                  <c:v>199213.10389402442</c:v>
                </c:pt>
                <c:pt idx="854">
                  <c:v>64754.516970044002</c:v>
                </c:pt>
                <c:pt idx="855">
                  <c:v>58855.489890284865</c:v>
                </c:pt>
                <c:pt idx="856">
                  <c:v>78960.009348895721</c:v>
                </c:pt>
                <c:pt idx="857">
                  <c:v>88100.388055660515</c:v>
                </c:pt>
                <c:pt idx="858">
                  <c:v>4348.7654276774556</c:v>
                </c:pt>
                <c:pt idx="859">
                  <c:v>171095.10552631193</c:v>
                </c:pt>
                <c:pt idx="860">
                  <c:v>62686.457286787307</c:v>
                </c:pt>
                <c:pt idx="861">
                  <c:v>183516.43349029607</c:v>
                </c:pt>
                <c:pt idx="862">
                  <c:v>164881.22457735331</c:v>
                </c:pt>
                <c:pt idx="863">
                  <c:v>125935.09843695734</c:v>
                </c:pt>
                <c:pt idx="864">
                  <c:v>34540.489231263287</c:v>
                </c:pt>
                <c:pt idx="865">
                  <c:v>17714.660477107449</c:v>
                </c:pt>
                <c:pt idx="866">
                  <c:v>111764.33294215638</c:v>
                </c:pt>
                <c:pt idx="867">
                  <c:v>53340.579178814805</c:v>
                </c:pt>
                <c:pt idx="868">
                  <c:v>201978.66445258277</c:v>
                </c:pt>
                <c:pt idx="869">
                  <c:v>123856.08443663843</c:v>
                </c:pt>
                <c:pt idx="870">
                  <c:v>132576.67912935864</c:v>
                </c:pt>
                <c:pt idx="871">
                  <c:v>165081.99047796222</c:v>
                </c:pt>
                <c:pt idx="872">
                  <c:v>141189.91216826727</c:v>
                </c:pt>
                <c:pt idx="873">
                  <c:v>142564.3583173693</c:v>
                </c:pt>
                <c:pt idx="874">
                  <c:v>157972.95058462862</c:v>
                </c:pt>
                <c:pt idx="875">
                  <c:v>79427.606759365313</c:v>
                </c:pt>
                <c:pt idx="876">
                  <c:v>-40953.417000175221</c:v>
                </c:pt>
                <c:pt idx="877">
                  <c:v>91322.678059142985</c:v>
                </c:pt>
                <c:pt idx="878">
                  <c:v>32427.564153651998</c:v>
                </c:pt>
                <c:pt idx="879">
                  <c:v>-100388.28149211899</c:v>
                </c:pt>
                <c:pt idx="880">
                  <c:v>210071.85704713856</c:v>
                </c:pt>
                <c:pt idx="881">
                  <c:v>-151780.47708900279</c:v>
                </c:pt>
                <c:pt idx="882">
                  <c:v>171409.10956449943</c:v>
                </c:pt>
                <c:pt idx="883">
                  <c:v>101893.47636669886</c:v>
                </c:pt>
                <c:pt idx="884">
                  <c:v>55116.23926670794</c:v>
                </c:pt>
                <c:pt idx="885">
                  <c:v>-81917.945691211615</c:v>
                </c:pt>
                <c:pt idx="886">
                  <c:v>7067.3367944937199</c:v>
                </c:pt>
                <c:pt idx="887">
                  <c:v>183440.17285407474</c:v>
                </c:pt>
                <c:pt idx="888">
                  <c:v>117453.16353013094</c:v>
                </c:pt>
                <c:pt idx="889">
                  <c:v>-58811.245155056225</c:v>
                </c:pt>
                <c:pt idx="890">
                  <c:v>161903.77199835127</c:v>
                </c:pt>
                <c:pt idx="891">
                  <c:v>96542.734237771961</c:v>
                </c:pt>
                <c:pt idx="892">
                  <c:v>137522.36623808008</c:v>
                </c:pt>
                <c:pt idx="893">
                  <c:v>20861.122344948933</c:v>
                </c:pt>
                <c:pt idx="894">
                  <c:v>4717.4848204552545</c:v>
                </c:pt>
                <c:pt idx="895">
                  <c:v>85122.929621905321</c:v>
                </c:pt>
                <c:pt idx="896">
                  <c:v>-2853.1715041761636</c:v>
                </c:pt>
                <c:pt idx="897">
                  <c:v>100069.03622156728</c:v>
                </c:pt>
                <c:pt idx="898">
                  <c:v>74032.427716063772</c:v>
                </c:pt>
                <c:pt idx="899">
                  <c:v>46267.473306384753</c:v>
                </c:pt>
                <c:pt idx="900">
                  <c:v>127167.9335164029</c:v>
                </c:pt>
                <c:pt idx="901">
                  <c:v>70301.013485126663</c:v>
                </c:pt>
                <c:pt idx="902">
                  <c:v>136596.35813963786</c:v>
                </c:pt>
                <c:pt idx="903">
                  <c:v>68511.426190924889</c:v>
                </c:pt>
                <c:pt idx="904">
                  <c:v>67376.496215392253</c:v>
                </c:pt>
                <c:pt idx="905">
                  <c:v>88877.770426847754</c:v>
                </c:pt>
                <c:pt idx="906">
                  <c:v>188195.98019532039</c:v>
                </c:pt>
                <c:pt idx="907">
                  <c:v>54241.118061172412</c:v>
                </c:pt>
                <c:pt idx="908">
                  <c:v>111701.30147417213</c:v>
                </c:pt>
                <c:pt idx="909">
                  <c:v>53781.59756866566</c:v>
                </c:pt>
                <c:pt idx="910">
                  <c:v>92565.637614937645</c:v>
                </c:pt>
                <c:pt idx="911">
                  <c:v>212135.24349130713</c:v>
                </c:pt>
                <c:pt idx="912">
                  <c:v>128165.75702306232</c:v>
                </c:pt>
                <c:pt idx="913">
                  <c:v>55675.815126295551</c:v>
                </c:pt>
                <c:pt idx="914">
                  <c:v>207571.45864567731</c:v>
                </c:pt>
                <c:pt idx="915">
                  <c:v>17461.235003484559</c:v>
                </c:pt>
                <c:pt idx="916">
                  <c:v>67350.329207164905</c:v>
                </c:pt>
                <c:pt idx="917">
                  <c:v>135182.15294453714</c:v>
                </c:pt>
                <c:pt idx="918">
                  <c:v>223657.81116194936</c:v>
                </c:pt>
                <c:pt idx="919">
                  <c:v>229098.01313068945</c:v>
                </c:pt>
                <c:pt idx="920">
                  <c:v>-26156.674386316256</c:v>
                </c:pt>
                <c:pt idx="921">
                  <c:v>-15381.23399119344</c:v>
                </c:pt>
                <c:pt idx="922">
                  <c:v>-48741.815062739479</c:v>
                </c:pt>
                <c:pt idx="923">
                  <c:v>116236.05624421054</c:v>
                </c:pt>
                <c:pt idx="924">
                  <c:v>121978.16967610265</c:v>
                </c:pt>
                <c:pt idx="925">
                  <c:v>-41726.392228892131</c:v>
                </c:pt>
                <c:pt idx="926">
                  <c:v>204867.99838886427</c:v>
                </c:pt>
                <c:pt idx="927">
                  <c:v>11422.961003304925</c:v>
                </c:pt>
                <c:pt idx="928">
                  <c:v>39713.195309112925</c:v>
                </c:pt>
                <c:pt idx="929">
                  <c:v>184906.38694928825</c:v>
                </c:pt>
                <c:pt idx="930">
                  <c:v>138788.34628510475</c:v>
                </c:pt>
                <c:pt idx="931">
                  <c:v>-31756.917545717064</c:v>
                </c:pt>
                <c:pt idx="932">
                  <c:v>55716.864971586765</c:v>
                </c:pt>
                <c:pt idx="933">
                  <c:v>175596.80349906904</c:v>
                </c:pt>
                <c:pt idx="934">
                  <c:v>-142931.23856198858</c:v>
                </c:pt>
                <c:pt idx="935">
                  <c:v>171451.42579509004</c:v>
                </c:pt>
                <c:pt idx="936">
                  <c:v>-204887.69869984558</c:v>
                </c:pt>
                <c:pt idx="937">
                  <c:v>-212941.37348122222</c:v>
                </c:pt>
                <c:pt idx="938">
                  <c:v>172959.40210974007</c:v>
                </c:pt>
                <c:pt idx="939">
                  <c:v>4623.1798006386089</c:v>
                </c:pt>
                <c:pt idx="940">
                  <c:v>180251.76106298793</c:v>
                </c:pt>
                <c:pt idx="941">
                  <c:v>85285.795342293626</c:v>
                </c:pt>
                <c:pt idx="942">
                  <c:v>44332.272931934203</c:v>
                </c:pt>
                <c:pt idx="943">
                  <c:v>-17208.16336815065</c:v>
                </c:pt>
                <c:pt idx="944">
                  <c:v>206875.22469289758</c:v>
                </c:pt>
                <c:pt idx="945">
                  <c:v>117930.68498947349</c:v>
                </c:pt>
                <c:pt idx="946">
                  <c:v>82464.358478460577</c:v>
                </c:pt>
                <c:pt idx="947">
                  <c:v>61275.827707398959</c:v>
                </c:pt>
                <c:pt idx="948">
                  <c:v>148035.45057911368</c:v>
                </c:pt>
                <c:pt idx="949">
                  <c:v>20861.40814542264</c:v>
                </c:pt>
                <c:pt idx="950">
                  <c:v>121602.76661238977</c:v>
                </c:pt>
                <c:pt idx="951">
                  <c:v>94830.258682582498</c:v>
                </c:pt>
                <c:pt idx="952">
                  <c:v>212101.13036325428</c:v>
                </c:pt>
                <c:pt idx="953">
                  <c:v>157911.95189139032</c:v>
                </c:pt>
                <c:pt idx="954">
                  <c:v>-36336.190245409045</c:v>
                </c:pt>
                <c:pt idx="955">
                  <c:v>13662.290577775886</c:v>
                </c:pt>
                <c:pt idx="956">
                  <c:v>117087.78388475656</c:v>
                </c:pt>
                <c:pt idx="957">
                  <c:v>130718.93665336042</c:v>
                </c:pt>
                <c:pt idx="958">
                  <c:v>71102.318048544141</c:v>
                </c:pt>
                <c:pt idx="959">
                  <c:v>102879.87604287561</c:v>
                </c:pt>
                <c:pt idx="960">
                  <c:v>-16070.529328618635</c:v>
                </c:pt>
                <c:pt idx="961">
                  <c:v>158053.50092507989</c:v>
                </c:pt>
                <c:pt idx="962">
                  <c:v>95134.825003760372</c:v>
                </c:pt>
                <c:pt idx="963">
                  <c:v>158651.41438955342</c:v>
                </c:pt>
                <c:pt idx="964">
                  <c:v>13529.079988144396</c:v>
                </c:pt>
                <c:pt idx="965">
                  <c:v>-98664.449593426471</c:v>
                </c:pt>
                <c:pt idx="966">
                  <c:v>69633.458097892813</c:v>
                </c:pt>
                <c:pt idx="967">
                  <c:v>-243955.24659277729</c:v>
                </c:pt>
                <c:pt idx="968">
                  <c:v>189798.75373201762</c:v>
                </c:pt>
                <c:pt idx="969">
                  <c:v>71028.076770146785</c:v>
                </c:pt>
                <c:pt idx="970">
                  <c:v>117053.25024143924</c:v>
                </c:pt>
                <c:pt idx="971">
                  <c:v>93456.777773415059</c:v>
                </c:pt>
                <c:pt idx="972">
                  <c:v>-202351.61812386406</c:v>
                </c:pt>
                <c:pt idx="973">
                  <c:v>84012.853476569144</c:v>
                </c:pt>
                <c:pt idx="974">
                  <c:v>127668.12233122753</c:v>
                </c:pt>
                <c:pt idx="975">
                  <c:v>251336.61513302455</c:v>
                </c:pt>
                <c:pt idx="976">
                  <c:v>-31528.99327572895</c:v>
                </c:pt>
                <c:pt idx="977">
                  <c:v>123133.70346141869</c:v>
                </c:pt>
                <c:pt idx="978">
                  <c:v>166721.29008213908</c:v>
                </c:pt>
                <c:pt idx="979">
                  <c:v>110213.51994320864</c:v>
                </c:pt>
                <c:pt idx="980">
                  <c:v>42876.845539127375</c:v>
                </c:pt>
                <c:pt idx="981">
                  <c:v>102106.44773154572</c:v>
                </c:pt>
                <c:pt idx="982">
                  <c:v>187485.66916068899</c:v>
                </c:pt>
                <c:pt idx="983">
                  <c:v>163408.42139752122</c:v>
                </c:pt>
                <c:pt idx="984">
                  <c:v>88993.96448001641</c:v>
                </c:pt>
                <c:pt idx="985">
                  <c:v>12449.493210086483</c:v>
                </c:pt>
                <c:pt idx="986">
                  <c:v>-243812.88165972929</c:v>
                </c:pt>
                <c:pt idx="987">
                  <c:v>171107.41084095894</c:v>
                </c:pt>
                <c:pt idx="988">
                  <c:v>143715.00626830652</c:v>
                </c:pt>
                <c:pt idx="989">
                  <c:v>84121.441263874614</c:v>
                </c:pt>
                <c:pt idx="990">
                  <c:v>225391.88018944371</c:v>
                </c:pt>
                <c:pt idx="991">
                  <c:v>-1.8021250747842714</c:v>
                </c:pt>
                <c:pt idx="992">
                  <c:v>107114.22378016016</c:v>
                </c:pt>
                <c:pt idx="993">
                  <c:v>327406.11007630639</c:v>
                </c:pt>
                <c:pt idx="994">
                  <c:v>96518.28753726845</c:v>
                </c:pt>
                <c:pt idx="995">
                  <c:v>110405.44370599481</c:v>
                </c:pt>
                <c:pt idx="996">
                  <c:v>214300.63352901317</c:v>
                </c:pt>
                <c:pt idx="997">
                  <c:v>227425.23132604765</c:v>
                </c:pt>
                <c:pt idx="998">
                  <c:v>88268.200495011464</c:v>
                </c:pt>
                <c:pt idx="999">
                  <c:v>162084.48429133551</c:v>
                </c:pt>
                <c:pt idx="1000">
                  <c:v>145094.41377478655</c:v>
                </c:pt>
                <c:pt idx="1001">
                  <c:v>140916.62470587247</c:v>
                </c:pt>
                <c:pt idx="1002">
                  <c:v>196260.37901043714</c:v>
                </c:pt>
                <c:pt idx="1003">
                  <c:v>70569.144052195072</c:v>
                </c:pt>
                <c:pt idx="1004">
                  <c:v>170208.70273533248</c:v>
                </c:pt>
                <c:pt idx="1005">
                  <c:v>-50475.736318114607</c:v>
                </c:pt>
                <c:pt idx="1006">
                  <c:v>91186.964437439383</c:v>
                </c:pt>
                <c:pt idx="1007">
                  <c:v>147872.74286797937</c:v>
                </c:pt>
                <c:pt idx="1008">
                  <c:v>90696.940748796202</c:v>
                </c:pt>
                <c:pt idx="1009">
                  <c:v>112393.06685137769</c:v>
                </c:pt>
                <c:pt idx="1010">
                  <c:v>104866.40367882341</c:v>
                </c:pt>
                <c:pt idx="1011">
                  <c:v>45359.41980155409</c:v>
                </c:pt>
                <c:pt idx="1012">
                  <c:v>29961.09655280094</c:v>
                </c:pt>
                <c:pt idx="1013">
                  <c:v>140827.63384525053</c:v>
                </c:pt>
                <c:pt idx="1014">
                  <c:v>73889.70321790583</c:v>
                </c:pt>
                <c:pt idx="1015">
                  <c:v>309237.06006237696</c:v>
                </c:pt>
                <c:pt idx="1016">
                  <c:v>108959.6568152924</c:v>
                </c:pt>
                <c:pt idx="1017">
                  <c:v>89982.109820773971</c:v>
                </c:pt>
                <c:pt idx="1018">
                  <c:v>140148.19527589597</c:v>
                </c:pt>
                <c:pt idx="1019">
                  <c:v>177118.89004263145</c:v>
                </c:pt>
                <c:pt idx="1020">
                  <c:v>100510.82758141943</c:v>
                </c:pt>
                <c:pt idx="1021">
                  <c:v>128548.04512568681</c:v>
                </c:pt>
                <c:pt idx="1022">
                  <c:v>-53246.221279913982</c:v>
                </c:pt>
                <c:pt idx="1023">
                  <c:v>166201.95250098931</c:v>
                </c:pt>
                <c:pt idx="1024">
                  <c:v>159502.24532632134</c:v>
                </c:pt>
                <c:pt idx="1025">
                  <c:v>-23094.149015409843</c:v>
                </c:pt>
                <c:pt idx="1026">
                  <c:v>136177.38912834454</c:v>
                </c:pt>
                <c:pt idx="1027">
                  <c:v>255904.47517575521</c:v>
                </c:pt>
                <c:pt idx="1028">
                  <c:v>152992.77990893653</c:v>
                </c:pt>
                <c:pt idx="1029">
                  <c:v>-38851.010609179211</c:v>
                </c:pt>
                <c:pt idx="1030">
                  <c:v>164094.93619929234</c:v>
                </c:pt>
                <c:pt idx="1031">
                  <c:v>88983.662257248478</c:v>
                </c:pt>
                <c:pt idx="1032">
                  <c:v>63547.324254836509</c:v>
                </c:pt>
                <c:pt idx="1033">
                  <c:v>26150.777754864539</c:v>
                </c:pt>
                <c:pt idx="1034">
                  <c:v>160718.23478514701</c:v>
                </c:pt>
                <c:pt idx="1035">
                  <c:v>96613.679386752483</c:v>
                </c:pt>
                <c:pt idx="1036">
                  <c:v>143474.21104963764</c:v>
                </c:pt>
                <c:pt idx="1037">
                  <c:v>79156.710776781067</c:v>
                </c:pt>
                <c:pt idx="1038">
                  <c:v>-138500.73965103689</c:v>
                </c:pt>
                <c:pt idx="1039">
                  <c:v>-116545.41555801658</c:v>
                </c:pt>
                <c:pt idx="1040">
                  <c:v>76247.678981925143</c:v>
                </c:pt>
                <c:pt idx="1041">
                  <c:v>53764.156590068204</c:v>
                </c:pt>
                <c:pt idx="1042">
                  <c:v>85448.628136216372</c:v>
                </c:pt>
                <c:pt idx="1043">
                  <c:v>55494.543507635011</c:v>
                </c:pt>
                <c:pt idx="1044">
                  <c:v>48591.966880885913</c:v>
                </c:pt>
                <c:pt idx="1045">
                  <c:v>36429.391549114749</c:v>
                </c:pt>
                <c:pt idx="1046">
                  <c:v>132900.19509688966</c:v>
                </c:pt>
                <c:pt idx="1047">
                  <c:v>-56979.39555773852</c:v>
                </c:pt>
                <c:pt idx="1048">
                  <c:v>163237.05104567832</c:v>
                </c:pt>
                <c:pt idx="1049">
                  <c:v>85130.423033897066</c:v>
                </c:pt>
                <c:pt idx="1050">
                  <c:v>198683.41744596831</c:v>
                </c:pt>
                <c:pt idx="1051">
                  <c:v>164063.8616200746</c:v>
                </c:pt>
                <c:pt idx="1052">
                  <c:v>105042.27972142422</c:v>
                </c:pt>
                <c:pt idx="1053">
                  <c:v>257138.67812941232</c:v>
                </c:pt>
                <c:pt idx="1054">
                  <c:v>119327.06332120826</c:v>
                </c:pt>
                <c:pt idx="1055">
                  <c:v>124814.43640621158</c:v>
                </c:pt>
                <c:pt idx="1056">
                  <c:v>123123.26191692625</c:v>
                </c:pt>
                <c:pt idx="1057">
                  <c:v>180128.73558476969</c:v>
                </c:pt>
                <c:pt idx="1058">
                  <c:v>147224.03812190311</c:v>
                </c:pt>
                <c:pt idx="1059">
                  <c:v>209986.19146366674</c:v>
                </c:pt>
                <c:pt idx="1060">
                  <c:v>27254.212551931589</c:v>
                </c:pt>
                <c:pt idx="1061">
                  <c:v>66628.324516172986</c:v>
                </c:pt>
                <c:pt idx="1062">
                  <c:v>20725.836463371088</c:v>
                </c:pt>
                <c:pt idx="1063">
                  <c:v>44634.956088033607</c:v>
                </c:pt>
                <c:pt idx="1064">
                  <c:v>54181.36623506734</c:v>
                </c:pt>
                <c:pt idx="1065">
                  <c:v>72846.051775303582</c:v>
                </c:pt>
                <c:pt idx="1066">
                  <c:v>56092.145721520094</c:v>
                </c:pt>
                <c:pt idx="1067">
                  <c:v>158537.61562758882</c:v>
                </c:pt>
                <c:pt idx="1068">
                  <c:v>125679.73034033219</c:v>
                </c:pt>
                <c:pt idx="1069">
                  <c:v>33080.978187102752</c:v>
                </c:pt>
                <c:pt idx="1070">
                  <c:v>-14885.361021877208</c:v>
                </c:pt>
                <c:pt idx="1071">
                  <c:v>127257.57908339635</c:v>
                </c:pt>
                <c:pt idx="1072">
                  <c:v>-18661.705671507458</c:v>
                </c:pt>
                <c:pt idx="1073">
                  <c:v>230827.18701345401</c:v>
                </c:pt>
                <c:pt idx="1074">
                  <c:v>86115.989041046007</c:v>
                </c:pt>
                <c:pt idx="1075">
                  <c:v>334736.82717545715</c:v>
                </c:pt>
                <c:pt idx="1076">
                  <c:v>83456.005004820297</c:v>
                </c:pt>
                <c:pt idx="1077">
                  <c:v>20064.656229073415</c:v>
                </c:pt>
                <c:pt idx="1078">
                  <c:v>122262.6195579268</c:v>
                </c:pt>
                <c:pt idx="1079">
                  <c:v>69093.022291648434</c:v>
                </c:pt>
                <c:pt idx="1080">
                  <c:v>-31994.344143794908</c:v>
                </c:pt>
                <c:pt idx="1081">
                  <c:v>93720.069782147999</c:v>
                </c:pt>
                <c:pt idx="1082">
                  <c:v>72436.770567704662</c:v>
                </c:pt>
                <c:pt idx="1083">
                  <c:v>182133.54240175811</c:v>
                </c:pt>
                <c:pt idx="1084">
                  <c:v>-44768.212471396779</c:v>
                </c:pt>
                <c:pt idx="1085">
                  <c:v>159273.56105911816</c:v>
                </c:pt>
                <c:pt idx="1086">
                  <c:v>-113789.88378564666</c:v>
                </c:pt>
                <c:pt idx="1087">
                  <c:v>-3062.4790890391159</c:v>
                </c:pt>
                <c:pt idx="1088">
                  <c:v>95060.604265163071</c:v>
                </c:pt>
                <c:pt idx="1089">
                  <c:v>56820.369826768787</c:v>
                </c:pt>
                <c:pt idx="1090">
                  <c:v>-170068.24658454309</c:v>
                </c:pt>
                <c:pt idx="1091">
                  <c:v>205119.01475908037</c:v>
                </c:pt>
                <c:pt idx="1092">
                  <c:v>255460.68215019268</c:v>
                </c:pt>
                <c:pt idx="1093">
                  <c:v>-6628.7761506846291</c:v>
                </c:pt>
                <c:pt idx="1094">
                  <c:v>182092.71522502386</c:v>
                </c:pt>
                <c:pt idx="1095">
                  <c:v>26503.440280125171</c:v>
                </c:pt>
                <c:pt idx="1096">
                  <c:v>71548.841277683125</c:v>
                </c:pt>
                <c:pt idx="1097">
                  <c:v>36942.999656470696</c:v>
                </c:pt>
                <c:pt idx="1098">
                  <c:v>100509.41607138849</c:v>
                </c:pt>
                <c:pt idx="1099">
                  <c:v>118943.36943006521</c:v>
                </c:pt>
                <c:pt idx="1100">
                  <c:v>167959.23888141895</c:v>
                </c:pt>
                <c:pt idx="1101">
                  <c:v>289572.5022462543</c:v>
                </c:pt>
                <c:pt idx="1102">
                  <c:v>171270.63553059666</c:v>
                </c:pt>
                <c:pt idx="1103">
                  <c:v>30680.784398619435</c:v>
                </c:pt>
                <c:pt idx="1104">
                  <c:v>135554.24523151352</c:v>
                </c:pt>
                <c:pt idx="1105">
                  <c:v>35998.624841039185</c:v>
                </c:pt>
                <c:pt idx="1106">
                  <c:v>-142321.57102804969</c:v>
                </c:pt>
                <c:pt idx="1107">
                  <c:v>141511.1732744796</c:v>
                </c:pt>
                <c:pt idx="1108">
                  <c:v>59455.566095189773</c:v>
                </c:pt>
                <c:pt idx="1109">
                  <c:v>63770.272899693635</c:v>
                </c:pt>
                <c:pt idx="1110">
                  <c:v>181529.42910686904</c:v>
                </c:pt>
                <c:pt idx="1111">
                  <c:v>-4188.7890782333852</c:v>
                </c:pt>
                <c:pt idx="1112">
                  <c:v>112294.25321454142</c:v>
                </c:pt>
                <c:pt idx="1113">
                  <c:v>72413.772973992192</c:v>
                </c:pt>
                <c:pt idx="1114">
                  <c:v>189175.70333952919</c:v>
                </c:pt>
                <c:pt idx="1115">
                  <c:v>177620.72453048808</c:v>
                </c:pt>
                <c:pt idx="1116">
                  <c:v>259656.11994426054</c:v>
                </c:pt>
                <c:pt idx="1117">
                  <c:v>163713.36286134564</c:v>
                </c:pt>
                <c:pt idx="1118">
                  <c:v>-2344.1020378276298</c:v>
                </c:pt>
                <c:pt idx="1119">
                  <c:v>119816.70741438743</c:v>
                </c:pt>
                <c:pt idx="1120">
                  <c:v>151050.75083298999</c:v>
                </c:pt>
                <c:pt idx="1121">
                  <c:v>63122.989440391801</c:v>
                </c:pt>
                <c:pt idx="1122">
                  <c:v>-8048.0288481884199</c:v>
                </c:pt>
                <c:pt idx="1123">
                  <c:v>240502.75010537764</c:v>
                </c:pt>
                <c:pt idx="1124">
                  <c:v>140357.48791390547</c:v>
                </c:pt>
                <c:pt idx="1125">
                  <c:v>99286.690648869204</c:v>
                </c:pt>
                <c:pt idx="1126">
                  <c:v>116625.28043173428</c:v>
                </c:pt>
                <c:pt idx="1127">
                  <c:v>223437.09732895994</c:v>
                </c:pt>
                <c:pt idx="1128">
                  <c:v>53230.933936281304</c:v>
                </c:pt>
                <c:pt idx="1129">
                  <c:v>169021.89715640052</c:v>
                </c:pt>
                <c:pt idx="1130">
                  <c:v>26312.360067510454</c:v>
                </c:pt>
                <c:pt idx="1131">
                  <c:v>238641.45880271128</c:v>
                </c:pt>
                <c:pt idx="1132">
                  <c:v>114920.22072319193</c:v>
                </c:pt>
                <c:pt idx="1133">
                  <c:v>136463.90379412926</c:v>
                </c:pt>
                <c:pt idx="1134">
                  <c:v>-97176.111430695164</c:v>
                </c:pt>
                <c:pt idx="1135">
                  <c:v>264549.53641067573</c:v>
                </c:pt>
                <c:pt idx="1136">
                  <c:v>96023.171881476941</c:v>
                </c:pt>
                <c:pt idx="1137">
                  <c:v>117439.66383186277</c:v>
                </c:pt>
                <c:pt idx="1138">
                  <c:v>56571.620691755204</c:v>
                </c:pt>
                <c:pt idx="1139">
                  <c:v>48833.926201351365</c:v>
                </c:pt>
                <c:pt idx="1140">
                  <c:v>212989.30295631854</c:v>
                </c:pt>
                <c:pt idx="1141">
                  <c:v>-101932.1513394597</c:v>
                </c:pt>
                <c:pt idx="1142">
                  <c:v>18300.955401068437</c:v>
                </c:pt>
                <c:pt idx="1143">
                  <c:v>-43633.255354758759</c:v>
                </c:pt>
                <c:pt idx="1144">
                  <c:v>230361.80848934798</c:v>
                </c:pt>
                <c:pt idx="1145">
                  <c:v>243823.05231846889</c:v>
                </c:pt>
                <c:pt idx="1146">
                  <c:v>114002.08572059346</c:v>
                </c:pt>
                <c:pt idx="1147">
                  <c:v>85259.384691979722</c:v>
                </c:pt>
                <c:pt idx="1148">
                  <c:v>-12964.180746752594</c:v>
                </c:pt>
                <c:pt idx="1149">
                  <c:v>137243.52653984274</c:v>
                </c:pt>
                <c:pt idx="1150">
                  <c:v>112936.90502823806</c:v>
                </c:pt>
                <c:pt idx="1151">
                  <c:v>120465.21761791926</c:v>
                </c:pt>
                <c:pt idx="1152">
                  <c:v>262331.82136467355</c:v>
                </c:pt>
                <c:pt idx="1153">
                  <c:v>89620.617149331782</c:v>
                </c:pt>
                <c:pt idx="1154">
                  <c:v>-44218.254687943467</c:v>
                </c:pt>
                <c:pt idx="1155">
                  <c:v>57522.287687336764</c:v>
                </c:pt>
                <c:pt idx="1156">
                  <c:v>237452.77324224741</c:v>
                </c:pt>
                <c:pt idx="1157">
                  <c:v>173501.45666530958</c:v>
                </c:pt>
                <c:pt idx="1158">
                  <c:v>75629.415424038743</c:v>
                </c:pt>
                <c:pt idx="1159">
                  <c:v>-14163.957719542785</c:v>
                </c:pt>
                <c:pt idx="1160">
                  <c:v>256659.88987978117</c:v>
                </c:pt>
                <c:pt idx="1161">
                  <c:v>-8697.3000363262254</c:v>
                </c:pt>
                <c:pt idx="1162">
                  <c:v>122471.4374496126</c:v>
                </c:pt>
                <c:pt idx="1163">
                  <c:v>-27114.879653116193</c:v>
                </c:pt>
                <c:pt idx="1164">
                  <c:v>66596.599631262652</c:v>
                </c:pt>
                <c:pt idx="1165">
                  <c:v>-43360.171185193176</c:v>
                </c:pt>
                <c:pt idx="1166">
                  <c:v>144266.77780895858</c:v>
                </c:pt>
                <c:pt idx="1167">
                  <c:v>29019.596102434851</c:v>
                </c:pt>
                <c:pt idx="1168">
                  <c:v>79059.930273376594</c:v>
                </c:pt>
                <c:pt idx="1169">
                  <c:v>29074.769861034569</c:v>
                </c:pt>
                <c:pt idx="1170">
                  <c:v>33148.547666693863</c:v>
                </c:pt>
                <c:pt idx="1171">
                  <c:v>18131.607577739051</c:v>
                </c:pt>
                <c:pt idx="1172">
                  <c:v>-159066.89317667281</c:v>
                </c:pt>
                <c:pt idx="1173">
                  <c:v>22449.730533084075</c:v>
                </c:pt>
                <c:pt idx="1174">
                  <c:v>94022.547233890466</c:v>
                </c:pt>
                <c:pt idx="1175">
                  <c:v>115399.87278699182</c:v>
                </c:pt>
                <c:pt idx="1176">
                  <c:v>78392.260137038058</c:v>
                </c:pt>
                <c:pt idx="1177">
                  <c:v>114165.09004586935</c:v>
                </c:pt>
                <c:pt idx="1178">
                  <c:v>4114.9270298278425</c:v>
                </c:pt>
                <c:pt idx="1179">
                  <c:v>356431.17159955902</c:v>
                </c:pt>
                <c:pt idx="1180">
                  <c:v>62853.396444770377</c:v>
                </c:pt>
                <c:pt idx="1181">
                  <c:v>94724.734052818269</c:v>
                </c:pt>
                <c:pt idx="1182">
                  <c:v>163197.56990393024</c:v>
                </c:pt>
                <c:pt idx="1183">
                  <c:v>3258.9711745090171</c:v>
                </c:pt>
                <c:pt idx="1184">
                  <c:v>-52884.947774214495</c:v>
                </c:pt>
                <c:pt idx="1185">
                  <c:v>242217.27029859539</c:v>
                </c:pt>
                <c:pt idx="1186">
                  <c:v>-94940.366952591459</c:v>
                </c:pt>
                <c:pt idx="1187">
                  <c:v>-4231.2669335544924</c:v>
                </c:pt>
                <c:pt idx="1188">
                  <c:v>76948.916549234971</c:v>
                </c:pt>
                <c:pt idx="1189">
                  <c:v>54627.493573371496</c:v>
                </c:pt>
                <c:pt idx="1190">
                  <c:v>55727.836831360823</c:v>
                </c:pt>
                <c:pt idx="1191">
                  <c:v>1877.3237922650296</c:v>
                </c:pt>
                <c:pt idx="1192">
                  <c:v>171401.24004951082</c:v>
                </c:pt>
                <c:pt idx="1193">
                  <c:v>27931.413775569381</c:v>
                </c:pt>
                <c:pt idx="1194">
                  <c:v>50331.480462044594</c:v>
                </c:pt>
                <c:pt idx="1195">
                  <c:v>130521.28829652091</c:v>
                </c:pt>
                <c:pt idx="1196">
                  <c:v>123413.6216111338</c:v>
                </c:pt>
                <c:pt idx="1197">
                  <c:v>-39952.360684240179</c:v>
                </c:pt>
                <c:pt idx="1198">
                  <c:v>144149.55768552519</c:v>
                </c:pt>
                <c:pt idx="1199">
                  <c:v>58283.944703303932</c:v>
                </c:pt>
                <c:pt idx="1200">
                  <c:v>208269.44426513641</c:v>
                </c:pt>
                <c:pt idx="1201">
                  <c:v>57772.43327999796</c:v>
                </c:pt>
                <c:pt idx="1202">
                  <c:v>163582.74349622798</c:v>
                </c:pt>
                <c:pt idx="1203">
                  <c:v>121559.75973531872</c:v>
                </c:pt>
                <c:pt idx="1204">
                  <c:v>-31039.008006730844</c:v>
                </c:pt>
                <c:pt idx="1205">
                  <c:v>92306.409559065665</c:v>
                </c:pt>
                <c:pt idx="1206">
                  <c:v>69303.993229690939</c:v>
                </c:pt>
                <c:pt idx="1207">
                  <c:v>179882.12990440236</c:v>
                </c:pt>
                <c:pt idx="1208">
                  <c:v>111200.4780922205</c:v>
                </c:pt>
                <c:pt idx="1209">
                  <c:v>-88052.607491269941</c:v>
                </c:pt>
                <c:pt idx="1210">
                  <c:v>136708.23326354715</c:v>
                </c:pt>
                <c:pt idx="1211">
                  <c:v>106586.21881516575</c:v>
                </c:pt>
                <c:pt idx="1212">
                  <c:v>132934.46558218027</c:v>
                </c:pt>
                <c:pt idx="1213">
                  <c:v>108038.99154663668</c:v>
                </c:pt>
                <c:pt idx="1214">
                  <c:v>177157.03760623495</c:v>
                </c:pt>
                <c:pt idx="1215">
                  <c:v>-86887.757386798272</c:v>
                </c:pt>
                <c:pt idx="1216">
                  <c:v>-62944.586008412763</c:v>
                </c:pt>
                <c:pt idx="1217">
                  <c:v>88815.40696806644</c:v>
                </c:pt>
                <c:pt idx="1218">
                  <c:v>317735.39759522316</c:v>
                </c:pt>
                <c:pt idx="1219">
                  <c:v>-40239.231968371401</c:v>
                </c:pt>
                <c:pt idx="1220">
                  <c:v>-54463.069683434267</c:v>
                </c:pt>
                <c:pt idx="1221">
                  <c:v>49952.028035341966</c:v>
                </c:pt>
                <c:pt idx="1222">
                  <c:v>103748.41207990481</c:v>
                </c:pt>
                <c:pt idx="1223">
                  <c:v>-30794.510320215661</c:v>
                </c:pt>
                <c:pt idx="1224">
                  <c:v>189345.14956031158</c:v>
                </c:pt>
                <c:pt idx="1225">
                  <c:v>-15225.710914501862</c:v>
                </c:pt>
                <c:pt idx="1226">
                  <c:v>110933.82785424811</c:v>
                </c:pt>
                <c:pt idx="1227">
                  <c:v>145587.56796574866</c:v>
                </c:pt>
                <c:pt idx="1228">
                  <c:v>53545.336758525431</c:v>
                </c:pt>
                <c:pt idx="1229">
                  <c:v>47962.991584514297</c:v>
                </c:pt>
                <c:pt idx="1230">
                  <c:v>-89651.216701418103</c:v>
                </c:pt>
                <c:pt idx="1231">
                  <c:v>68208.523904747475</c:v>
                </c:pt>
                <c:pt idx="1232">
                  <c:v>47049.118762395461</c:v>
                </c:pt>
                <c:pt idx="1233">
                  <c:v>162016.9901772117</c:v>
                </c:pt>
                <c:pt idx="1234">
                  <c:v>62194.615694885142</c:v>
                </c:pt>
                <c:pt idx="1235">
                  <c:v>29093.50277141633</c:v>
                </c:pt>
                <c:pt idx="1236">
                  <c:v>229745.57691038813</c:v>
                </c:pt>
                <c:pt idx="1237">
                  <c:v>59510.281243811507</c:v>
                </c:pt>
                <c:pt idx="1238">
                  <c:v>129230.38631129503</c:v>
                </c:pt>
                <c:pt idx="1239">
                  <c:v>96049.238582936377</c:v>
                </c:pt>
                <c:pt idx="1240">
                  <c:v>124307.35970956326</c:v>
                </c:pt>
                <c:pt idx="1241">
                  <c:v>155748.40532897791</c:v>
                </c:pt>
                <c:pt idx="1242">
                  <c:v>9173.902633990132</c:v>
                </c:pt>
                <c:pt idx="1243">
                  <c:v>163557.07299262614</c:v>
                </c:pt>
                <c:pt idx="1244">
                  <c:v>61700.031154846511</c:v>
                </c:pt>
                <c:pt idx="1245">
                  <c:v>53311.335105044127</c:v>
                </c:pt>
                <c:pt idx="1246">
                  <c:v>103402.75562322888</c:v>
                </c:pt>
                <c:pt idx="1247">
                  <c:v>209352.81067118383</c:v>
                </c:pt>
                <c:pt idx="1248">
                  <c:v>280663.50128815009</c:v>
                </c:pt>
                <c:pt idx="1249">
                  <c:v>78625.543794075726</c:v>
                </c:pt>
                <c:pt idx="1250">
                  <c:v>49604.500142933626</c:v>
                </c:pt>
                <c:pt idx="1251">
                  <c:v>-79722.649025166058</c:v>
                </c:pt>
                <c:pt idx="1252">
                  <c:v>-69108.452116953878</c:v>
                </c:pt>
                <c:pt idx="1253">
                  <c:v>-15355.750923075248</c:v>
                </c:pt>
                <c:pt idx="1254">
                  <c:v>131400.21660738304</c:v>
                </c:pt>
                <c:pt idx="1255">
                  <c:v>166712.43762211737</c:v>
                </c:pt>
                <c:pt idx="1256">
                  <c:v>-7512.0880017007876</c:v>
                </c:pt>
                <c:pt idx="1257">
                  <c:v>218127.30039587989</c:v>
                </c:pt>
                <c:pt idx="1258">
                  <c:v>120466.8968585938</c:v>
                </c:pt>
                <c:pt idx="1259">
                  <c:v>113886.75115477943</c:v>
                </c:pt>
                <c:pt idx="1260">
                  <c:v>-60899.345197162271</c:v>
                </c:pt>
                <c:pt idx="1261">
                  <c:v>90708.869685644197</c:v>
                </c:pt>
                <c:pt idx="1262">
                  <c:v>198131.96462152011</c:v>
                </c:pt>
                <c:pt idx="1263">
                  <c:v>94942.563473757647</c:v>
                </c:pt>
                <c:pt idx="1264">
                  <c:v>178313.47393803429</c:v>
                </c:pt>
                <c:pt idx="1265">
                  <c:v>170025.28338080455</c:v>
                </c:pt>
                <c:pt idx="1266">
                  <c:v>239876.49181206219</c:v>
                </c:pt>
                <c:pt idx="1267">
                  <c:v>122423.17131393644</c:v>
                </c:pt>
                <c:pt idx="1268">
                  <c:v>86320.101335000101</c:v>
                </c:pt>
                <c:pt idx="1269">
                  <c:v>211328.54268163003</c:v>
                </c:pt>
                <c:pt idx="1270">
                  <c:v>29604.720337251056</c:v>
                </c:pt>
                <c:pt idx="1271">
                  <c:v>82464.359420861758</c:v>
                </c:pt>
                <c:pt idx="1272">
                  <c:v>15201.433078304952</c:v>
                </c:pt>
                <c:pt idx="1273">
                  <c:v>318102.71080446255</c:v>
                </c:pt>
                <c:pt idx="1274">
                  <c:v>79505.688922869129</c:v>
                </c:pt>
                <c:pt idx="1275">
                  <c:v>87657.618262488366</c:v>
                </c:pt>
                <c:pt idx="1276">
                  <c:v>199614.92454771121</c:v>
                </c:pt>
                <c:pt idx="1277">
                  <c:v>16606.430980210775</c:v>
                </c:pt>
                <c:pt idx="1278">
                  <c:v>-99620.045610484813</c:v>
                </c:pt>
                <c:pt idx="1279">
                  <c:v>-1215.2932599550695</c:v>
                </c:pt>
                <c:pt idx="1280">
                  <c:v>9853.9258056963154</c:v>
                </c:pt>
                <c:pt idx="1281">
                  <c:v>159393.26476033928</c:v>
                </c:pt>
                <c:pt idx="1282">
                  <c:v>166463.22873258608</c:v>
                </c:pt>
                <c:pt idx="1283">
                  <c:v>125580.93669358923</c:v>
                </c:pt>
                <c:pt idx="1284">
                  <c:v>131404.91560534871</c:v>
                </c:pt>
                <c:pt idx="1285">
                  <c:v>213480.61419394155</c:v>
                </c:pt>
                <c:pt idx="1286">
                  <c:v>118205.47208594499</c:v>
                </c:pt>
                <c:pt idx="1287">
                  <c:v>187032.25106185593</c:v>
                </c:pt>
                <c:pt idx="1288">
                  <c:v>101254.36515773242</c:v>
                </c:pt>
                <c:pt idx="1289">
                  <c:v>234574.08747448726</c:v>
                </c:pt>
                <c:pt idx="1290">
                  <c:v>21796.115822844789</c:v>
                </c:pt>
                <c:pt idx="1291">
                  <c:v>240917.71811588493</c:v>
                </c:pt>
                <c:pt idx="1292">
                  <c:v>26443.029453700496</c:v>
                </c:pt>
                <c:pt idx="1293">
                  <c:v>-39143.018506291759</c:v>
                </c:pt>
                <c:pt idx="1294">
                  <c:v>16852.083151072409</c:v>
                </c:pt>
                <c:pt idx="1295">
                  <c:v>267094.20794415794</c:v>
                </c:pt>
                <c:pt idx="1296">
                  <c:v>47686.095988905785</c:v>
                </c:pt>
                <c:pt idx="1297">
                  <c:v>144445.22409405396</c:v>
                </c:pt>
                <c:pt idx="1298">
                  <c:v>72002.173744521191</c:v>
                </c:pt>
                <c:pt idx="1299">
                  <c:v>80705.068451919477</c:v>
                </c:pt>
                <c:pt idx="1300">
                  <c:v>208317.19165091691</c:v>
                </c:pt>
                <c:pt idx="1301">
                  <c:v>16758.307793219137</c:v>
                </c:pt>
                <c:pt idx="1302">
                  <c:v>-3105.7052484495507</c:v>
                </c:pt>
                <c:pt idx="1303">
                  <c:v>179056.10425206224</c:v>
                </c:pt>
                <c:pt idx="1304">
                  <c:v>143618.99203433466</c:v>
                </c:pt>
                <c:pt idx="1305">
                  <c:v>105881.42301239517</c:v>
                </c:pt>
                <c:pt idx="1306">
                  <c:v>78010.201255552485</c:v>
                </c:pt>
                <c:pt idx="1307">
                  <c:v>118721.30420115226</c:v>
                </c:pt>
                <c:pt idx="1308">
                  <c:v>178963.26269058191</c:v>
                </c:pt>
                <c:pt idx="1309">
                  <c:v>-63173.33447763705</c:v>
                </c:pt>
                <c:pt idx="1310">
                  <c:v>30505.60238246122</c:v>
                </c:pt>
                <c:pt idx="1311">
                  <c:v>99068.392300049949</c:v>
                </c:pt>
                <c:pt idx="1312">
                  <c:v>115454.72374186933</c:v>
                </c:pt>
                <c:pt idx="1313">
                  <c:v>21579.729084538354</c:v>
                </c:pt>
                <c:pt idx="1314">
                  <c:v>88837.191854375822</c:v>
                </c:pt>
                <c:pt idx="1315">
                  <c:v>192933.38966203824</c:v>
                </c:pt>
                <c:pt idx="1316">
                  <c:v>13363.084310994222</c:v>
                </c:pt>
                <c:pt idx="1317">
                  <c:v>152661.17994645459</c:v>
                </c:pt>
                <c:pt idx="1318">
                  <c:v>246456.08920798908</c:v>
                </c:pt>
                <c:pt idx="1319">
                  <c:v>194057.8980295225</c:v>
                </c:pt>
                <c:pt idx="1320">
                  <c:v>109833.45064343355</c:v>
                </c:pt>
                <c:pt idx="1321">
                  <c:v>-24299.797167595709</c:v>
                </c:pt>
                <c:pt idx="1322">
                  <c:v>96969.062629793218</c:v>
                </c:pt>
                <c:pt idx="1323">
                  <c:v>106346.80804490778</c:v>
                </c:pt>
                <c:pt idx="1324">
                  <c:v>198437.13555630785</c:v>
                </c:pt>
                <c:pt idx="1325">
                  <c:v>16136.775574543455</c:v>
                </c:pt>
                <c:pt idx="1326">
                  <c:v>83482.061386294634</c:v>
                </c:pt>
                <c:pt idx="1327">
                  <c:v>118211.81982231958</c:v>
                </c:pt>
                <c:pt idx="1328">
                  <c:v>78936.13878737003</c:v>
                </c:pt>
                <c:pt idx="1329">
                  <c:v>35130.328838000598</c:v>
                </c:pt>
                <c:pt idx="1330">
                  <c:v>-11231.544560134178</c:v>
                </c:pt>
                <c:pt idx="1331">
                  <c:v>-21139.112798442773</c:v>
                </c:pt>
                <c:pt idx="1332">
                  <c:v>132479.36437726088</c:v>
                </c:pt>
                <c:pt idx="1333">
                  <c:v>74809.577193429985</c:v>
                </c:pt>
                <c:pt idx="1334">
                  <c:v>12748.104809450306</c:v>
                </c:pt>
                <c:pt idx="1335">
                  <c:v>217920.25134685414</c:v>
                </c:pt>
                <c:pt idx="1336">
                  <c:v>167407.62773241795</c:v>
                </c:pt>
                <c:pt idx="1337">
                  <c:v>81021.339259464236</c:v>
                </c:pt>
                <c:pt idx="1338">
                  <c:v>128393.20944448032</c:v>
                </c:pt>
                <c:pt idx="1339">
                  <c:v>157824.09320241516</c:v>
                </c:pt>
                <c:pt idx="1340">
                  <c:v>178380.56904967304</c:v>
                </c:pt>
                <c:pt idx="1341">
                  <c:v>207373.70871360501</c:v>
                </c:pt>
                <c:pt idx="1342">
                  <c:v>265205.76340801548</c:v>
                </c:pt>
                <c:pt idx="1343">
                  <c:v>68555.607469739276</c:v>
                </c:pt>
                <c:pt idx="1344">
                  <c:v>155257.83824235195</c:v>
                </c:pt>
                <c:pt idx="1345">
                  <c:v>146620.920470746</c:v>
                </c:pt>
                <c:pt idx="1346">
                  <c:v>14850.214472079562</c:v>
                </c:pt>
                <c:pt idx="1347">
                  <c:v>187631.47147951153</c:v>
                </c:pt>
                <c:pt idx="1348">
                  <c:v>240392.5870100653</c:v>
                </c:pt>
                <c:pt idx="1349">
                  <c:v>83759.451472799497</c:v>
                </c:pt>
                <c:pt idx="1350">
                  <c:v>40072.785786230379</c:v>
                </c:pt>
                <c:pt idx="1351">
                  <c:v>37991.177224619896</c:v>
                </c:pt>
                <c:pt idx="1352">
                  <c:v>156121.21239855557</c:v>
                </c:pt>
                <c:pt idx="1353">
                  <c:v>73945.98848072096</c:v>
                </c:pt>
                <c:pt idx="1354">
                  <c:v>143416.63146734008</c:v>
                </c:pt>
                <c:pt idx="1355">
                  <c:v>64579.712949744891</c:v>
                </c:pt>
                <c:pt idx="1356">
                  <c:v>-11447.445942078746</c:v>
                </c:pt>
                <c:pt idx="1357">
                  <c:v>69477.665413409733</c:v>
                </c:pt>
                <c:pt idx="1358">
                  <c:v>109928.21409761079</c:v>
                </c:pt>
                <c:pt idx="1359">
                  <c:v>219355.25856815989</c:v>
                </c:pt>
                <c:pt idx="1360">
                  <c:v>1783.0978616612265</c:v>
                </c:pt>
                <c:pt idx="1361">
                  <c:v>211195.720474189</c:v>
                </c:pt>
                <c:pt idx="1362">
                  <c:v>123203.12673949415</c:v>
                </c:pt>
                <c:pt idx="1363">
                  <c:v>82992.580086219445</c:v>
                </c:pt>
                <c:pt idx="1364">
                  <c:v>54044.661592896737</c:v>
                </c:pt>
                <c:pt idx="1365">
                  <c:v>162083.08195252213</c:v>
                </c:pt>
                <c:pt idx="1366">
                  <c:v>199083.21811901254</c:v>
                </c:pt>
                <c:pt idx="1367">
                  <c:v>42916.58914527524</c:v>
                </c:pt>
                <c:pt idx="1368">
                  <c:v>94898.808743392525</c:v>
                </c:pt>
                <c:pt idx="1369">
                  <c:v>208971.75920326647</c:v>
                </c:pt>
                <c:pt idx="1370">
                  <c:v>117953.30397346092</c:v>
                </c:pt>
                <c:pt idx="1371">
                  <c:v>74123.170311323891</c:v>
                </c:pt>
                <c:pt idx="1372">
                  <c:v>168830.55150201049</c:v>
                </c:pt>
                <c:pt idx="1373">
                  <c:v>221124.66643283877</c:v>
                </c:pt>
                <c:pt idx="1374">
                  <c:v>-61726.833220124827</c:v>
                </c:pt>
                <c:pt idx="1375">
                  <c:v>177847.72906890212</c:v>
                </c:pt>
                <c:pt idx="1376">
                  <c:v>203488.707238281</c:v>
                </c:pt>
                <c:pt idx="1377">
                  <c:v>93902.732473266253</c:v>
                </c:pt>
                <c:pt idx="1378">
                  <c:v>48049.709572811582</c:v>
                </c:pt>
                <c:pt idx="1379">
                  <c:v>168033.30934095822</c:v>
                </c:pt>
                <c:pt idx="1380">
                  <c:v>148969.29578736363</c:v>
                </c:pt>
                <c:pt idx="1381">
                  <c:v>115708.00745798287</c:v>
                </c:pt>
                <c:pt idx="1382">
                  <c:v>6387.6801308795111</c:v>
                </c:pt>
                <c:pt idx="1383">
                  <c:v>105880.59409466221</c:v>
                </c:pt>
                <c:pt idx="1384">
                  <c:v>109647.2332939815</c:v>
                </c:pt>
                <c:pt idx="1385">
                  <c:v>104912.12283921649</c:v>
                </c:pt>
                <c:pt idx="1386">
                  <c:v>-68082.279899687885</c:v>
                </c:pt>
                <c:pt idx="1387">
                  <c:v>122753.24746244343</c:v>
                </c:pt>
                <c:pt idx="1388">
                  <c:v>184348.87402024548</c:v>
                </c:pt>
                <c:pt idx="1389">
                  <c:v>90045.210046133609</c:v>
                </c:pt>
                <c:pt idx="1390">
                  <c:v>-84599.505385126075</c:v>
                </c:pt>
                <c:pt idx="1391">
                  <c:v>168877.34248974</c:v>
                </c:pt>
                <c:pt idx="1392">
                  <c:v>72522.457335595856</c:v>
                </c:pt>
                <c:pt idx="1393">
                  <c:v>129281.13536394597</c:v>
                </c:pt>
                <c:pt idx="1394">
                  <c:v>219244.68806323857</c:v>
                </c:pt>
                <c:pt idx="1395">
                  <c:v>56431.165404508101</c:v>
                </c:pt>
                <c:pt idx="1396">
                  <c:v>124024.41363937432</c:v>
                </c:pt>
                <c:pt idx="1397">
                  <c:v>62437.389697169012</c:v>
                </c:pt>
                <c:pt idx="1398">
                  <c:v>23804.39243649636</c:v>
                </c:pt>
                <c:pt idx="1399">
                  <c:v>74148.218814934778</c:v>
                </c:pt>
                <c:pt idx="1400">
                  <c:v>129444.70351933135</c:v>
                </c:pt>
                <c:pt idx="1401">
                  <c:v>-29320.43659980833</c:v>
                </c:pt>
                <c:pt idx="1402">
                  <c:v>203800.4885855632</c:v>
                </c:pt>
                <c:pt idx="1403">
                  <c:v>145975.83960302183</c:v>
                </c:pt>
                <c:pt idx="1404">
                  <c:v>52199.031482616876</c:v>
                </c:pt>
                <c:pt idx="1405">
                  <c:v>120055.32366694586</c:v>
                </c:pt>
                <c:pt idx="1406">
                  <c:v>141577.00173621177</c:v>
                </c:pt>
                <c:pt idx="1407">
                  <c:v>314677.03579254972</c:v>
                </c:pt>
                <c:pt idx="1408">
                  <c:v>111231.6444433445</c:v>
                </c:pt>
                <c:pt idx="1409">
                  <c:v>204336.85117415711</c:v>
                </c:pt>
                <c:pt idx="1410">
                  <c:v>165279.14311023135</c:v>
                </c:pt>
                <c:pt idx="1411">
                  <c:v>113043.2815566332</c:v>
                </c:pt>
                <c:pt idx="1412">
                  <c:v>-83991.706672770553</c:v>
                </c:pt>
                <c:pt idx="1413">
                  <c:v>89572.581784609414</c:v>
                </c:pt>
                <c:pt idx="1414">
                  <c:v>-14198.360442381258</c:v>
                </c:pt>
                <c:pt idx="1415">
                  <c:v>103366.88938918783</c:v>
                </c:pt>
                <c:pt idx="1416">
                  <c:v>69445.412919017079</c:v>
                </c:pt>
                <c:pt idx="1417">
                  <c:v>160976.47212285083</c:v>
                </c:pt>
                <c:pt idx="1418">
                  <c:v>216385.70067643188</c:v>
                </c:pt>
                <c:pt idx="1419">
                  <c:v>117514.31740889163</c:v>
                </c:pt>
                <c:pt idx="1420">
                  <c:v>124200.09156646128</c:v>
                </c:pt>
                <c:pt idx="1421">
                  <c:v>180068.55596732351</c:v>
                </c:pt>
                <c:pt idx="1422">
                  <c:v>139243.19821013816</c:v>
                </c:pt>
                <c:pt idx="1423">
                  <c:v>275006.16858766944</c:v>
                </c:pt>
                <c:pt idx="1424">
                  <c:v>115671.07799571908</c:v>
                </c:pt>
                <c:pt idx="1425">
                  <c:v>93039.308707276563</c:v>
                </c:pt>
                <c:pt idx="1426">
                  <c:v>-57658.169766828767</c:v>
                </c:pt>
                <c:pt idx="1427">
                  <c:v>25850.472532597167</c:v>
                </c:pt>
                <c:pt idx="1428">
                  <c:v>173019.49346234254</c:v>
                </c:pt>
                <c:pt idx="1429">
                  <c:v>211666.19248074398</c:v>
                </c:pt>
                <c:pt idx="1430">
                  <c:v>-110366.81992872863</c:v>
                </c:pt>
                <c:pt idx="1431">
                  <c:v>85291.040433591319</c:v>
                </c:pt>
                <c:pt idx="1432">
                  <c:v>119150.22043887124</c:v>
                </c:pt>
                <c:pt idx="1433">
                  <c:v>101317.82753936041</c:v>
                </c:pt>
                <c:pt idx="1434">
                  <c:v>82154.843873851583</c:v>
                </c:pt>
                <c:pt idx="1435">
                  <c:v>-4221.221374166751</c:v>
                </c:pt>
                <c:pt idx="1436">
                  <c:v>108833.41147136036</c:v>
                </c:pt>
                <c:pt idx="1437">
                  <c:v>179390.94463104464</c:v>
                </c:pt>
                <c:pt idx="1438">
                  <c:v>14370.367345710925</c:v>
                </c:pt>
                <c:pt idx="1439">
                  <c:v>-16558.799125633916</c:v>
                </c:pt>
                <c:pt idx="1440">
                  <c:v>-15102.052044988435</c:v>
                </c:pt>
                <c:pt idx="1441">
                  <c:v>72548.849083919064</c:v>
                </c:pt>
                <c:pt idx="1442">
                  <c:v>147689.69222160045</c:v>
                </c:pt>
                <c:pt idx="1443">
                  <c:v>226189.83719005503</c:v>
                </c:pt>
                <c:pt idx="1444">
                  <c:v>32721.501834358205</c:v>
                </c:pt>
                <c:pt idx="1445">
                  <c:v>205553.51659100462</c:v>
                </c:pt>
                <c:pt idx="1446">
                  <c:v>30597.212464681361</c:v>
                </c:pt>
                <c:pt idx="1447">
                  <c:v>101756.18461984996</c:v>
                </c:pt>
                <c:pt idx="1448">
                  <c:v>-23711.486198271567</c:v>
                </c:pt>
                <c:pt idx="1449">
                  <c:v>137145.45166218278</c:v>
                </c:pt>
                <c:pt idx="1450">
                  <c:v>32928.740573201445</c:v>
                </c:pt>
                <c:pt idx="1451">
                  <c:v>255366.0495423922</c:v>
                </c:pt>
                <c:pt idx="1452">
                  <c:v>20547.918418704474</c:v>
                </c:pt>
                <c:pt idx="1453">
                  <c:v>252714.80972542183</c:v>
                </c:pt>
                <c:pt idx="1454">
                  <c:v>73857.632689373801</c:v>
                </c:pt>
                <c:pt idx="1455">
                  <c:v>131165.15031366763</c:v>
                </c:pt>
                <c:pt idx="1456">
                  <c:v>62242.859818516416</c:v>
                </c:pt>
                <c:pt idx="1457">
                  <c:v>142675.45879649022</c:v>
                </c:pt>
                <c:pt idx="1458">
                  <c:v>134639.45332808519</c:v>
                </c:pt>
                <c:pt idx="1459">
                  <c:v>18784.509310317721</c:v>
                </c:pt>
                <c:pt idx="1460">
                  <c:v>6366.6751236497657</c:v>
                </c:pt>
                <c:pt idx="1461">
                  <c:v>26956.091990799672</c:v>
                </c:pt>
                <c:pt idx="1462">
                  <c:v>147942.26008895203</c:v>
                </c:pt>
                <c:pt idx="1463">
                  <c:v>105311.75029784179</c:v>
                </c:pt>
                <c:pt idx="1464">
                  <c:v>-18108.649027636973</c:v>
                </c:pt>
                <c:pt idx="1465">
                  <c:v>115902.0367999475</c:v>
                </c:pt>
                <c:pt idx="1466">
                  <c:v>201690.41242684942</c:v>
                </c:pt>
                <c:pt idx="1467">
                  <c:v>81754.034212442377</c:v>
                </c:pt>
                <c:pt idx="1468">
                  <c:v>-46898.495634887426</c:v>
                </c:pt>
                <c:pt idx="1469">
                  <c:v>-75608.526858723912</c:v>
                </c:pt>
                <c:pt idx="1470">
                  <c:v>162151.78649349802</c:v>
                </c:pt>
                <c:pt idx="1471">
                  <c:v>117864.5042491463</c:v>
                </c:pt>
                <c:pt idx="1472">
                  <c:v>235173.04729389676</c:v>
                </c:pt>
                <c:pt idx="1473">
                  <c:v>148066.48641634049</c:v>
                </c:pt>
                <c:pt idx="1474">
                  <c:v>68372.112810860897</c:v>
                </c:pt>
                <c:pt idx="1475">
                  <c:v>-23882.18472216159</c:v>
                </c:pt>
                <c:pt idx="1476">
                  <c:v>222774.29122362618</c:v>
                </c:pt>
                <c:pt idx="1477">
                  <c:v>97891.64446113928</c:v>
                </c:pt>
                <c:pt idx="1478">
                  <c:v>73092.537515922158</c:v>
                </c:pt>
                <c:pt idx="1479">
                  <c:v>148721.05485472435</c:v>
                </c:pt>
                <c:pt idx="1480">
                  <c:v>98971.424535325583</c:v>
                </c:pt>
                <c:pt idx="1481">
                  <c:v>61756.880355056717</c:v>
                </c:pt>
                <c:pt idx="1482">
                  <c:v>-72338.311955597805</c:v>
                </c:pt>
                <c:pt idx="1483">
                  <c:v>-125.05692796668154</c:v>
                </c:pt>
                <c:pt idx="1484">
                  <c:v>149744.34834424447</c:v>
                </c:pt>
                <c:pt idx="1485">
                  <c:v>250036.85506595412</c:v>
                </c:pt>
                <c:pt idx="1486">
                  <c:v>252670.50765286444</c:v>
                </c:pt>
                <c:pt idx="1487">
                  <c:v>122939.4265780673</c:v>
                </c:pt>
                <c:pt idx="1488">
                  <c:v>404599.90005969279</c:v>
                </c:pt>
                <c:pt idx="1489">
                  <c:v>-211231.40491846038</c:v>
                </c:pt>
                <c:pt idx="1490">
                  <c:v>47864.451325763832</c:v>
                </c:pt>
                <c:pt idx="1491">
                  <c:v>88746.415959774458</c:v>
                </c:pt>
                <c:pt idx="1492">
                  <c:v>-158461.04939234877</c:v>
                </c:pt>
                <c:pt idx="1493">
                  <c:v>102924.11578088099</c:v>
                </c:pt>
                <c:pt idx="1494">
                  <c:v>5948.2492444796662</c:v>
                </c:pt>
                <c:pt idx="1495">
                  <c:v>278658.22814325523</c:v>
                </c:pt>
                <c:pt idx="1496">
                  <c:v>138945.70934577796</c:v>
                </c:pt>
                <c:pt idx="1497">
                  <c:v>103304.94873723137</c:v>
                </c:pt>
                <c:pt idx="1498">
                  <c:v>92828.784791995247</c:v>
                </c:pt>
                <c:pt idx="1499">
                  <c:v>119077.78422906305</c:v>
                </c:pt>
                <c:pt idx="1500">
                  <c:v>-50520.186251434323</c:v>
                </c:pt>
                <c:pt idx="1501">
                  <c:v>123105.86509837178</c:v>
                </c:pt>
                <c:pt idx="1502">
                  <c:v>213511.33455896433</c:v>
                </c:pt>
                <c:pt idx="1503">
                  <c:v>81514.4889409834</c:v>
                </c:pt>
                <c:pt idx="1504">
                  <c:v>20084.009475359751</c:v>
                </c:pt>
                <c:pt idx="1505">
                  <c:v>144753.93194106338</c:v>
                </c:pt>
                <c:pt idx="1506">
                  <c:v>-4864.5900022285641</c:v>
                </c:pt>
                <c:pt idx="1507">
                  <c:v>118947.71794133168</c:v>
                </c:pt>
                <c:pt idx="1508">
                  <c:v>116464.99124156579</c:v>
                </c:pt>
                <c:pt idx="1509">
                  <c:v>189325.69691448973</c:v>
                </c:pt>
                <c:pt idx="1510">
                  <c:v>-61034.342896493923</c:v>
                </c:pt>
                <c:pt idx="1511">
                  <c:v>-95112.102011991374</c:v>
                </c:pt>
                <c:pt idx="1512">
                  <c:v>226697.35481922285</c:v>
                </c:pt>
                <c:pt idx="1513">
                  <c:v>44810.447673945644</c:v>
                </c:pt>
                <c:pt idx="1514">
                  <c:v>63577.159442984819</c:v>
                </c:pt>
                <c:pt idx="1515">
                  <c:v>111623.0355995117</c:v>
                </c:pt>
                <c:pt idx="1516">
                  <c:v>89526.293407357065</c:v>
                </c:pt>
                <c:pt idx="1517">
                  <c:v>210776.15325739101</c:v>
                </c:pt>
                <c:pt idx="1518">
                  <c:v>99321.229979276366</c:v>
                </c:pt>
                <c:pt idx="1519">
                  <c:v>159459.98574678271</c:v>
                </c:pt>
                <c:pt idx="1520">
                  <c:v>95964.684487055667</c:v>
                </c:pt>
                <c:pt idx="1521">
                  <c:v>159395.10840671032</c:v>
                </c:pt>
                <c:pt idx="1522">
                  <c:v>-28052.394668571593</c:v>
                </c:pt>
                <c:pt idx="1523">
                  <c:v>189611.57913538555</c:v>
                </c:pt>
                <c:pt idx="1524">
                  <c:v>188876.13186958793</c:v>
                </c:pt>
                <c:pt idx="1525">
                  <c:v>26258.833530683158</c:v>
                </c:pt>
                <c:pt idx="1526">
                  <c:v>70405.169499393669</c:v>
                </c:pt>
                <c:pt idx="1527">
                  <c:v>116458.58426442373</c:v>
                </c:pt>
                <c:pt idx="1528">
                  <c:v>297716.57006302947</c:v>
                </c:pt>
                <c:pt idx="1529">
                  <c:v>136869.19002609202</c:v>
                </c:pt>
                <c:pt idx="1530">
                  <c:v>94972.375978937373</c:v>
                </c:pt>
                <c:pt idx="1531">
                  <c:v>-13831.035189514048</c:v>
                </c:pt>
                <c:pt idx="1532">
                  <c:v>191572.16170602728</c:v>
                </c:pt>
                <c:pt idx="1533">
                  <c:v>-13677.720191869565</c:v>
                </c:pt>
                <c:pt idx="1534">
                  <c:v>77527.697608930554</c:v>
                </c:pt>
                <c:pt idx="1535">
                  <c:v>41642.185195776867</c:v>
                </c:pt>
                <c:pt idx="1536">
                  <c:v>33580.634452880651</c:v>
                </c:pt>
                <c:pt idx="1537">
                  <c:v>132958.53416061218</c:v>
                </c:pt>
                <c:pt idx="1538">
                  <c:v>49406.353252284549</c:v>
                </c:pt>
                <c:pt idx="1539">
                  <c:v>66206.197682080558</c:v>
                </c:pt>
                <c:pt idx="1540">
                  <c:v>44427.148355812533</c:v>
                </c:pt>
                <c:pt idx="1541">
                  <c:v>58955.135649384669</c:v>
                </c:pt>
                <c:pt idx="1542">
                  <c:v>102348.86568542378</c:v>
                </c:pt>
                <c:pt idx="1543">
                  <c:v>216183.33330294079</c:v>
                </c:pt>
                <c:pt idx="1544">
                  <c:v>-140861.16191044947</c:v>
                </c:pt>
                <c:pt idx="1545">
                  <c:v>-64007.825538136123</c:v>
                </c:pt>
                <c:pt idx="1546">
                  <c:v>-64458.785216940829</c:v>
                </c:pt>
                <c:pt idx="1547">
                  <c:v>26480.942245555343</c:v>
                </c:pt>
                <c:pt idx="1548">
                  <c:v>215871.68633612309</c:v>
                </c:pt>
                <c:pt idx="1549">
                  <c:v>73292.826396500444</c:v>
                </c:pt>
                <c:pt idx="1550">
                  <c:v>64644.56443817867</c:v>
                </c:pt>
                <c:pt idx="1551">
                  <c:v>-94750.954359609546</c:v>
                </c:pt>
                <c:pt idx="1552">
                  <c:v>94678.412057072244</c:v>
                </c:pt>
                <c:pt idx="1553">
                  <c:v>77500.415755045804</c:v>
                </c:pt>
                <c:pt idx="1554">
                  <c:v>100446.99649703602</c:v>
                </c:pt>
                <c:pt idx="1555">
                  <c:v>135548.42869997499</c:v>
                </c:pt>
                <c:pt idx="1556">
                  <c:v>141496.50221879405</c:v>
                </c:pt>
                <c:pt idx="1557">
                  <c:v>39971.366201928467</c:v>
                </c:pt>
                <c:pt idx="1558">
                  <c:v>28381.487054873636</c:v>
                </c:pt>
                <c:pt idx="1559">
                  <c:v>13736.89645230741</c:v>
                </c:pt>
                <c:pt idx="1560">
                  <c:v>48803.317359553505</c:v>
                </c:pt>
                <c:pt idx="1561">
                  <c:v>176541.09267381352</c:v>
                </c:pt>
                <c:pt idx="1562">
                  <c:v>176929.68234748248</c:v>
                </c:pt>
                <c:pt idx="1563">
                  <c:v>88643.624230363668</c:v>
                </c:pt>
                <c:pt idx="1564">
                  <c:v>104560.59256487335</c:v>
                </c:pt>
                <c:pt idx="1565">
                  <c:v>113972.02771969012</c:v>
                </c:pt>
                <c:pt idx="1566">
                  <c:v>54213.670214125596</c:v>
                </c:pt>
                <c:pt idx="1567">
                  <c:v>-79382.179817130076</c:v>
                </c:pt>
                <c:pt idx="1568">
                  <c:v>-59137.030511209276</c:v>
                </c:pt>
                <c:pt idx="1569">
                  <c:v>100928.58071084498</c:v>
                </c:pt>
                <c:pt idx="1570">
                  <c:v>22940.924819387874</c:v>
                </c:pt>
                <c:pt idx="1571">
                  <c:v>142914.08458170216</c:v>
                </c:pt>
                <c:pt idx="1572">
                  <c:v>152088.90355161089</c:v>
                </c:pt>
                <c:pt idx="1573">
                  <c:v>167283.4366592571</c:v>
                </c:pt>
                <c:pt idx="1574">
                  <c:v>177424.27601624822</c:v>
                </c:pt>
                <c:pt idx="1575">
                  <c:v>176371.67703333191</c:v>
                </c:pt>
                <c:pt idx="1576">
                  <c:v>-60116.624679559114</c:v>
                </c:pt>
                <c:pt idx="1577">
                  <c:v>139800.82410683963</c:v>
                </c:pt>
                <c:pt idx="1578">
                  <c:v>19944.635754415096</c:v>
                </c:pt>
                <c:pt idx="1579">
                  <c:v>106746.40409521185</c:v>
                </c:pt>
                <c:pt idx="1580">
                  <c:v>169612.98818116722</c:v>
                </c:pt>
                <c:pt idx="1581">
                  <c:v>146195.05834706748</c:v>
                </c:pt>
                <c:pt idx="1582">
                  <c:v>113196.39217358337</c:v>
                </c:pt>
                <c:pt idx="1583">
                  <c:v>-113324.27318606277</c:v>
                </c:pt>
                <c:pt idx="1584">
                  <c:v>200446.39919596887</c:v>
                </c:pt>
                <c:pt idx="1585">
                  <c:v>6160.9226016886823</c:v>
                </c:pt>
                <c:pt idx="1586">
                  <c:v>49796.278829189774</c:v>
                </c:pt>
                <c:pt idx="1587">
                  <c:v>93889.884380305171</c:v>
                </c:pt>
                <c:pt idx="1588">
                  <c:v>89935.074565386341</c:v>
                </c:pt>
                <c:pt idx="1589">
                  <c:v>119107.8154514725</c:v>
                </c:pt>
                <c:pt idx="1590">
                  <c:v>151084.91230738908</c:v>
                </c:pt>
                <c:pt idx="1591">
                  <c:v>171383.2353891228</c:v>
                </c:pt>
                <c:pt idx="1592">
                  <c:v>56684.142712022993</c:v>
                </c:pt>
                <c:pt idx="1593">
                  <c:v>50466.121619724203</c:v>
                </c:pt>
                <c:pt idx="1594">
                  <c:v>28189.031363282775</c:v>
                </c:pt>
                <c:pt idx="1595">
                  <c:v>-95966.677314639775</c:v>
                </c:pt>
                <c:pt idx="1596">
                  <c:v>208428.3329677346</c:v>
                </c:pt>
                <c:pt idx="1597">
                  <c:v>67064.229632022412</c:v>
                </c:pt>
                <c:pt idx="1598">
                  <c:v>200656.46405264744</c:v>
                </c:pt>
                <c:pt idx="1599">
                  <c:v>34837.800933591177</c:v>
                </c:pt>
                <c:pt idx="1600">
                  <c:v>168545.96549455478</c:v>
                </c:pt>
                <c:pt idx="1601">
                  <c:v>203501.90679857536</c:v>
                </c:pt>
                <c:pt idx="1602">
                  <c:v>46580.115004636842</c:v>
                </c:pt>
                <c:pt idx="1603">
                  <c:v>152689.53106482513</c:v>
                </c:pt>
                <c:pt idx="1604">
                  <c:v>1542.8100553297554</c:v>
                </c:pt>
                <c:pt idx="1605">
                  <c:v>321956.08264708408</c:v>
                </c:pt>
                <c:pt idx="1606">
                  <c:v>211235.15395525823</c:v>
                </c:pt>
                <c:pt idx="1607">
                  <c:v>106675.30957985911</c:v>
                </c:pt>
                <c:pt idx="1608">
                  <c:v>132814.00947976517</c:v>
                </c:pt>
                <c:pt idx="1609">
                  <c:v>130014.69619734335</c:v>
                </c:pt>
                <c:pt idx="1610">
                  <c:v>208473.13913493298</c:v>
                </c:pt>
                <c:pt idx="1611">
                  <c:v>87479.851022379269</c:v>
                </c:pt>
                <c:pt idx="1612">
                  <c:v>7421.4675652689475</c:v>
                </c:pt>
                <c:pt idx="1613">
                  <c:v>15720.156775395735</c:v>
                </c:pt>
                <c:pt idx="1614">
                  <c:v>201636.9100327364</c:v>
                </c:pt>
                <c:pt idx="1615">
                  <c:v>-63130.983431237546</c:v>
                </c:pt>
                <c:pt idx="1616">
                  <c:v>139012.44961614138</c:v>
                </c:pt>
                <c:pt idx="1617">
                  <c:v>160266.62462221624</c:v>
                </c:pt>
                <c:pt idx="1618">
                  <c:v>81511.550932211976</c:v>
                </c:pt>
                <c:pt idx="1619">
                  <c:v>39435.943231454788</c:v>
                </c:pt>
                <c:pt idx="1620">
                  <c:v>211796.06401254493</c:v>
                </c:pt>
                <c:pt idx="1621">
                  <c:v>-30371.631964114495</c:v>
                </c:pt>
                <c:pt idx="1622">
                  <c:v>105704.27703847521</c:v>
                </c:pt>
                <c:pt idx="1623">
                  <c:v>101486.8763013585</c:v>
                </c:pt>
                <c:pt idx="1624">
                  <c:v>50744.994349129032</c:v>
                </c:pt>
                <c:pt idx="1625">
                  <c:v>192750.58899939532</c:v>
                </c:pt>
                <c:pt idx="1626">
                  <c:v>214312.54110090004</c:v>
                </c:pt>
                <c:pt idx="1627">
                  <c:v>113103.2915446634</c:v>
                </c:pt>
                <c:pt idx="1628">
                  <c:v>51000.968750241853</c:v>
                </c:pt>
                <c:pt idx="1629">
                  <c:v>88363.65815659106</c:v>
                </c:pt>
                <c:pt idx="1630">
                  <c:v>-8491.4937802170462</c:v>
                </c:pt>
                <c:pt idx="1631">
                  <c:v>159136.19685479038</c:v>
                </c:pt>
                <c:pt idx="1632">
                  <c:v>203635.79832135868</c:v>
                </c:pt>
                <c:pt idx="1633">
                  <c:v>224977.24240916831</c:v>
                </c:pt>
                <c:pt idx="1634">
                  <c:v>56129.833456731387</c:v>
                </c:pt>
                <c:pt idx="1635">
                  <c:v>207260.66224553276</c:v>
                </c:pt>
                <c:pt idx="1636">
                  <c:v>28023.786676952732</c:v>
                </c:pt>
                <c:pt idx="1637">
                  <c:v>109300.2963006958</c:v>
                </c:pt>
                <c:pt idx="1638">
                  <c:v>105096.26863613227</c:v>
                </c:pt>
                <c:pt idx="1639">
                  <c:v>-68874.71122089916</c:v>
                </c:pt>
                <c:pt idx="1640">
                  <c:v>217151.69737043264</c:v>
                </c:pt>
                <c:pt idx="1641">
                  <c:v>32629.494328296947</c:v>
                </c:pt>
                <c:pt idx="1642">
                  <c:v>9630.7167516448535</c:v>
                </c:pt>
                <c:pt idx="1643">
                  <c:v>249322.27357454487</c:v>
                </c:pt>
                <c:pt idx="1644">
                  <c:v>-105325.46952568804</c:v>
                </c:pt>
                <c:pt idx="1645">
                  <c:v>105631.1899457062</c:v>
                </c:pt>
                <c:pt idx="1646">
                  <c:v>219486.69207774173</c:v>
                </c:pt>
                <c:pt idx="1647">
                  <c:v>172866.60622680423</c:v>
                </c:pt>
                <c:pt idx="1648">
                  <c:v>110480.06044587996</c:v>
                </c:pt>
                <c:pt idx="1649">
                  <c:v>-92135.52389980742</c:v>
                </c:pt>
                <c:pt idx="1650">
                  <c:v>-96053.806947044708</c:v>
                </c:pt>
                <c:pt idx="1651">
                  <c:v>114545.80999024663</c:v>
                </c:pt>
                <c:pt idx="1652">
                  <c:v>50944.397945088625</c:v>
                </c:pt>
                <c:pt idx="1653">
                  <c:v>244200.84785108719</c:v>
                </c:pt>
                <c:pt idx="1654">
                  <c:v>168066.3172459034</c:v>
                </c:pt>
                <c:pt idx="1655">
                  <c:v>276350.17084562569</c:v>
                </c:pt>
                <c:pt idx="1656">
                  <c:v>66526.06314542779</c:v>
                </c:pt>
                <c:pt idx="1657">
                  <c:v>90238.554169097828</c:v>
                </c:pt>
                <c:pt idx="1658">
                  <c:v>56597.434760691191</c:v>
                </c:pt>
                <c:pt idx="1659">
                  <c:v>90257.67045345917</c:v>
                </c:pt>
                <c:pt idx="1660">
                  <c:v>179326.38077352353</c:v>
                </c:pt>
                <c:pt idx="1661">
                  <c:v>-26069.490597023978</c:v>
                </c:pt>
                <c:pt idx="1662">
                  <c:v>146969.96337475066</c:v>
                </c:pt>
                <c:pt idx="1663">
                  <c:v>171035.3625919387</c:v>
                </c:pt>
                <c:pt idx="1664">
                  <c:v>213467.19807629939</c:v>
                </c:pt>
                <c:pt idx="1665">
                  <c:v>122263.88932016923</c:v>
                </c:pt>
                <c:pt idx="1666">
                  <c:v>138616.14326702696</c:v>
                </c:pt>
                <c:pt idx="1667">
                  <c:v>-17637.71993226654</c:v>
                </c:pt>
                <c:pt idx="1668">
                  <c:v>100258.12348238069</c:v>
                </c:pt>
                <c:pt idx="1669">
                  <c:v>202657.80810379426</c:v>
                </c:pt>
                <c:pt idx="1670">
                  <c:v>184751.82659129074</c:v>
                </c:pt>
                <c:pt idx="1671">
                  <c:v>166674.04276572081</c:v>
                </c:pt>
                <c:pt idx="1672">
                  <c:v>164696.16592344182</c:v>
                </c:pt>
                <c:pt idx="1673">
                  <c:v>251058.26941737533</c:v>
                </c:pt>
                <c:pt idx="1674">
                  <c:v>44342.45487818167</c:v>
                </c:pt>
                <c:pt idx="1675">
                  <c:v>58808.136150420825</c:v>
                </c:pt>
                <c:pt idx="1676">
                  <c:v>126115.41431995893</c:v>
                </c:pt>
                <c:pt idx="1677">
                  <c:v>-35158.457575047069</c:v>
                </c:pt>
                <c:pt idx="1678">
                  <c:v>34013.384739811474</c:v>
                </c:pt>
                <c:pt idx="1679">
                  <c:v>264694.29523536982</c:v>
                </c:pt>
                <c:pt idx="1680">
                  <c:v>256.78791095726774</c:v>
                </c:pt>
                <c:pt idx="1681">
                  <c:v>-53496.943314995093</c:v>
                </c:pt>
                <c:pt idx="1682">
                  <c:v>69670.44930464041</c:v>
                </c:pt>
                <c:pt idx="1683">
                  <c:v>8213.0796266254038</c:v>
                </c:pt>
                <c:pt idx="1684">
                  <c:v>102553.68090978448</c:v>
                </c:pt>
                <c:pt idx="1685">
                  <c:v>72618.107758750964</c:v>
                </c:pt>
                <c:pt idx="1686">
                  <c:v>230029.2704785408</c:v>
                </c:pt>
                <c:pt idx="1687">
                  <c:v>28541.55411501645</c:v>
                </c:pt>
                <c:pt idx="1688">
                  <c:v>109371.54508889756</c:v>
                </c:pt>
                <c:pt idx="1689">
                  <c:v>-12630.591339834631</c:v>
                </c:pt>
                <c:pt idx="1690">
                  <c:v>48465.163072346855</c:v>
                </c:pt>
                <c:pt idx="1691">
                  <c:v>76015.697407616477</c:v>
                </c:pt>
                <c:pt idx="1692">
                  <c:v>163609.65105375292</c:v>
                </c:pt>
                <c:pt idx="1693">
                  <c:v>13337.558704051306</c:v>
                </c:pt>
                <c:pt idx="1694">
                  <c:v>-44590.635946012073</c:v>
                </c:pt>
                <c:pt idx="1695">
                  <c:v>126914.65139763168</c:v>
                </c:pt>
                <c:pt idx="1696">
                  <c:v>144165.44141556459</c:v>
                </c:pt>
                <c:pt idx="1697">
                  <c:v>242222.20143217719</c:v>
                </c:pt>
                <c:pt idx="1698">
                  <c:v>-138710.42283018067</c:v>
                </c:pt>
                <c:pt idx="1699">
                  <c:v>57371.343167117098</c:v>
                </c:pt>
                <c:pt idx="1700">
                  <c:v>66924.497722536733</c:v>
                </c:pt>
                <c:pt idx="1701">
                  <c:v>115464.68473472737</c:v>
                </c:pt>
                <c:pt idx="1702">
                  <c:v>57033.261310302507</c:v>
                </c:pt>
                <c:pt idx="1703">
                  <c:v>32848.39924622461</c:v>
                </c:pt>
                <c:pt idx="1704">
                  <c:v>-8997.4209396989318</c:v>
                </c:pt>
                <c:pt idx="1705">
                  <c:v>42543.089602035398</c:v>
                </c:pt>
                <c:pt idx="1706">
                  <c:v>42198.236344998004</c:v>
                </c:pt>
                <c:pt idx="1707">
                  <c:v>177025.48818052729</c:v>
                </c:pt>
                <c:pt idx="1708">
                  <c:v>87597.6416887386</c:v>
                </c:pt>
                <c:pt idx="1709">
                  <c:v>31422.506746616331</c:v>
                </c:pt>
                <c:pt idx="1710">
                  <c:v>234380.54646844586</c:v>
                </c:pt>
                <c:pt idx="1711">
                  <c:v>142342.08460657115</c:v>
                </c:pt>
                <c:pt idx="1712">
                  <c:v>53742.348178509012</c:v>
                </c:pt>
                <c:pt idx="1713">
                  <c:v>26401.345499774325</c:v>
                </c:pt>
                <c:pt idx="1714">
                  <c:v>-76400.305358511745</c:v>
                </c:pt>
                <c:pt idx="1715">
                  <c:v>268539.53537068365</c:v>
                </c:pt>
                <c:pt idx="1716">
                  <c:v>79306.833850158175</c:v>
                </c:pt>
                <c:pt idx="1717">
                  <c:v>128972.96328545916</c:v>
                </c:pt>
                <c:pt idx="1718">
                  <c:v>99499.817862507101</c:v>
                </c:pt>
                <c:pt idx="1719">
                  <c:v>59974.001069341437</c:v>
                </c:pt>
                <c:pt idx="1720">
                  <c:v>3530.9834804031998</c:v>
                </c:pt>
                <c:pt idx="1721">
                  <c:v>134106.68060006236</c:v>
                </c:pt>
                <c:pt idx="1722">
                  <c:v>277612.83110685955</c:v>
                </c:pt>
                <c:pt idx="1723">
                  <c:v>92504.628171090997</c:v>
                </c:pt>
                <c:pt idx="1724">
                  <c:v>-6861.2657661031117</c:v>
                </c:pt>
                <c:pt idx="1725">
                  <c:v>133333.41903071434</c:v>
                </c:pt>
                <c:pt idx="1726">
                  <c:v>241795.77195313288</c:v>
                </c:pt>
                <c:pt idx="1727">
                  <c:v>17201.669675667712</c:v>
                </c:pt>
                <c:pt idx="1728">
                  <c:v>234345.2002942173</c:v>
                </c:pt>
                <c:pt idx="1729">
                  <c:v>41745.455827027326</c:v>
                </c:pt>
                <c:pt idx="1730">
                  <c:v>112695.00820382923</c:v>
                </c:pt>
                <c:pt idx="1731">
                  <c:v>225759.1974265624</c:v>
                </c:pt>
                <c:pt idx="1732">
                  <c:v>119468.69167569856</c:v>
                </c:pt>
                <c:pt idx="1733">
                  <c:v>64599.412532557733</c:v>
                </c:pt>
                <c:pt idx="1734">
                  <c:v>185468.35630671587</c:v>
                </c:pt>
                <c:pt idx="1735">
                  <c:v>164504.52964188962</c:v>
                </c:pt>
                <c:pt idx="1736">
                  <c:v>83679.588746526919</c:v>
                </c:pt>
                <c:pt idx="1737">
                  <c:v>130712.50235607404</c:v>
                </c:pt>
                <c:pt idx="1738">
                  <c:v>112448.42900962109</c:v>
                </c:pt>
                <c:pt idx="1739">
                  <c:v>222997.9875387114</c:v>
                </c:pt>
                <c:pt idx="1740">
                  <c:v>-18038.668049321277</c:v>
                </c:pt>
                <c:pt idx="1741">
                  <c:v>36150.639552963607</c:v>
                </c:pt>
                <c:pt idx="1742">
                  <c:v>-61814.673660350672</c:v>
                </c:pt>
                <c:pt idx="1743">
                  <c:v>-36544.536072263785</c:v>
                </c:pt>
                <c:pt idx="1744">
                  <c:v>249396.30950930223</c:v>
                </c:pt>
                <c:pt idx="1745">
                  <c:v>9458.9282693214773</c:v>
                </c:pt>
                <c:pt idx="1746">
                  <c:v>144176.35732178952</c:v>
                </c:pt>
                <c:pt idx="1747">
                  <c:v>-183278.04292441966</c:v>
                </c:pt>
                <c:pt idx="1748">
                  <c:v>89937.983964372688</c:v>
                </c:pt>
                <c:pt idx="1749">
                  <c:v>82332.071712612757</c:v>
                </c:pt>
                <c:pt idx="1750">
                  <c:v>185061.36222181912</c:v>
                </c:pt>
                <c:pt idx="1751">
                  <c:v>4614.208671779139</c:v>
                </c:pt>
                <c:pt idx="1752">
                  <c:v>99515.211707552386</c:v>
                </c:pt>
                <c:pt idx="1753">
                  <c:v>169269.89784767653</c:v>
                </c:pt>
                <c:pt idx="1754">
                  <c:v>117708.57847067426</c:v>
                </c:pt>
                <c:pt idx="1755">
                  <c:v>50195.772236049612</c:v>
                </c:pt>
                <c:pt idx="1756">
                  <c:v>25606.130608689971</c:v>
                </c:pt>
                <c:pt idx="1757">
                  <c:v>65797.641625417338</c:v>
                </c:pt>
                <c:pt idx="1758">
                  <c:v>119692.00402622794</c:v>
                </c:pt>
                <c:pt idx="1759">
                  <c:v>75088.762267929735</c:v>
                </c:pt>
                <c:pt idx="1760">
                  <c:v>154172.74198967649</c:v>
                </c:pt>
                <c:pt idx="1761">
                  <c:v>63877.309020273213</c:v>
                </c:pt>
                <c:pt idx="1762">
                  <c:v>36000.293491562479</c:v>
                </c:pt>
                <c:pt idx="1763">
                  <c:v>200887.89208048768</c:v>
                </c:pt>
                <c:pt idx="1764">
                  <c:v>6410.1253034178808</c:v>
                </c:pt>
                <c:pt idx="1765">
                  <c:v>221795.36923732076</c:v>
                </c:pt>
                <c:pt idx="1766">
                  <c:v>68663.664369525999</c:v>
                </c:pt>
                <c:pt idx="1767">
                  <c:v>87839.987532094703</c:v>
                </c:pt>
                <c:pt idx="1768">
                  <c:v>-27085.169897625397</c:v>
                </c:pt>
                <c:pt idx="1769">
                  <c:v>177196.16326742346</c:v>
                </c:pt>
                <c:pt idx="1770">
                  <c:v>147073.38260578891</c:v>
                </c:pt>
                <c:pt idx="1771">
                  <c:v>68193.669488341984</c:v>
                </c:pt>
                <c:pt idx="1772">
                  <c:v>111452.79293683065</c:v>
                </c:pt>
                <c:pt idx="1773">
                  <c:v>101127.37274243115</c:v>
                </c:pt>
                <c:pt idx="1774">
                  <c:v>68697.513701315824</c:v>
                </c:pt>
                <c:pt idx="1775">
                  <c:v>4497.9795132520376</c:v>
                </c:pt>
                <c:pt idx="1776">
                  <c:v>146886.98562527623</c:v>
                </c:pt>
                <c:pt idx="1777">
                  <c:v>186213.45985303668</c:v>
                </c:pt>
                <c:pt idx="1778">
                  <c:v>87086.369433734741</c:v>
                </c:pt>
                <c:pt idx="1779">
                  <c:v>224668.84260854049</c:v>
                </c:pt>
                <c:pt idx="1780">
                  <c:v>98181.037095015083</c:v>
                </c:pt>
                <c:pt idx="1781">
                  <c:v>158768.64109804964</c:v>
                </c:pt>
                <c:pt idx="1782">
                  <c:v>139523.21795612021</c:v>
                </c:pt>
                <c:pt idx="1783">
                  <c:v>61977.903863218322</c:v>
                </c:pt>
                <c:pt idx="1784">
                  <c:v>18533.191607420013</c:v>
                </c:pt>
                <c:pt idx="1785">
                  <c:v>107783.8600890263</c:v>
                </c:pt>
                <c:pt idx="1786">
                  <c:v>172172.12065432937</c:v>
                </c:pt>
                <c:pt idx="1787">
                  <c:v>120743.70278139994</c:v>
                </c:pt>
                <c:pt idx="1788">
                  <c:v>-58812.827495338126</c:v>
                </c:pt>
                <c:pt idx="1789">
                  <c:v>62019.056380370632</c:v>
                </c:pt>
                <c:pt idx="1790">
                  <c:v>30325.340200209524</c:v>
                </c:pt>
                <c:pt idx="1791">
                  <c:v>72942.749481890147</c:v>
                </c:pt>
                <c:pt idx="1792">
                  <c:v>117274.43895396852</c:v>
                </c:pt>
                <c:pt idx="1793">
                  <c:v>-53627.140133523179</c:v>
                </c:pt>
                <c:pt idx="1794">
                  <c:v>104523.21337029354</c:v>
                </c:pt>
                <c:pt idx="1795">
                  <c:v>13617.226635065919</c:v>
                </c:pt>
                <c:pt idx="1796">
                  <c:v>261624.43691009484</c:v>
                </c:pt>
                <c:pt idx="1797">
                  <c:v>127618.64822787217</c:v>
                </c:pt>
                <c:pt idx="1798">
                  <c:v>357769.95973280392</c:v>
                </c:pt>
                <c:pt idx="1799">
                  <c:v>92406.770448470081</c:v>
                </c:pt>
                <c:pt idx="1800">
                  <c:v>119344.21151358302</c:v>
                </c:pt>
                <c:pt idx="1801">
                  <c:v>122212.00313617768</c:v>
                </c:pt>
                <c:pt idx="1802">
                  <c:v>2209.4529591996688</c:v>
                </c:pt>
                <c:pt idx="1803">
                  <c:v>86478.318308462505</c:v>
                </c:pt>
                <c:pt idx="1804">
                  <c:v>161195.84561969267</c:v>
                </c:pt>
                <c:pt idx="1805">
                  <c:v>130673.3586506563</c:v>
                </c:pt>
                <c:pt idx="1806">
                  <c:v>126458.97214430023</c:v>
                </c:pt>
                <c:pt idx="1807">
                  <c:v>182032.31667926925</c:v>
                </c:pt>
                <c:pt idx="1808">
                  <c:v>77304.640402856341</c:v>
                </c:pt>
                <c:pt idx="1809">
                  <c:v>180175.39323765444</c:v>
                </c:pt>
                <c:pt idx="1810">
                  <c:v>202395.84415644914</c:v>
                </c:pt>
                <c:pt idx="1811">
                  <c:v>147882.44161620189</c:v>
                </c:pt>
                <c:pt idx="1812">
                  <c:v>185709.4494397766</c:v>
                </c:pt>
                <c:pt idx="1813">
                  <c:v>60247.488236840145</c:v>
                </c:pt>
                <c:pt idx="1814">
                  <c:v>162050.94223434804</c:v>
                </c:pt>
                <c:pt idx="1815">
                  <c:v>95657.064249982563</c:v>
                </c:pt>
                <c:pt idx="1816">
                  <c:v>105123.49675095725</c:v>
                </c:pt>
                <c:pt idx="1817">
                  <c:v>60674.500233373314</c:v>
                </c:pt>
                <c:pt idx="1818">
                  <c:v>168265.35842086005</c:v>
                </c:pt>
                <c:pt idx="1819">
                  <c:v>22635.989381765248</c:v>
                </c:pt>
                <c:pt idx="1820">
                  <c:v>2507.2122025096032</c:v>
                </c:pt>
                <c:pt idx="1821">
                  <c:v>131198.11262497655</c:v>
                </c:pt>
                <c:pt idx="1822">
                  <c:v>70004.895729420503</c:v>
                </c:pt>
                <c:pt idx="1823">
                  <c:v>25827.374966092786</c:v>
                </c:pt>
                <c:pt idx="1824">
                  <c:v>107824.28247001505</c:v>
                </c:pt>
                <c:pt idx="1825">
                  <c:v>-2749.0358072232921</c:v>
                </c:pt>
                <c:pt idx="1826">
                  <c:v>118911.67712209921</c:v>
                </c:pt>
                <c:pt idx="1827">
                  <c:v>-7074.5711593827</c:v>
                </c:pt>
                <c:pt idx="1828">
                  <c:v>123426.68284716623</c:v>
                </c:pt>
                <c:pt idx="1829">
                  <c:v>41568.526446744916</c:v>
                </c:pt>
                <c:pt idx="1830">
                  <c:v>109211.04750607352</c:v>
                </c:pt>
                <c:pt idx="1831">
                  <c:v>84625.26482021765</c:v>
                </c:pt>
                <c:pt idx="1832">
                  <c:v>190528.56615680413</c:v>
                </c:pt>
                <c:pt idx="1833">
                  <c:v>97909.544151962007</c:v>
                </c:pt>
                <c:pt idx="1834">
                  <c:v>203248.49613023238</c:v>
                </c:pt>
                <c:pt idx="1835">
                  <c:v>181017.64371012687</c:v>
                </c:pt>
                <c:pt idx="1836">
                  <c:v>122322.03355237251</c:v>
                </c:pt>
                <c:pt idx="1837">
                  <c:v>9069.4548166815366</c:v>
                </c:pt>
                <c:pt idx="1838">
                  <c:v>56879.759136802022</c:v>
                </c:pt>
                <c:pt idx="1839">
                  <c:v>221712.76014446883</c:v>
                </c:pt>
                <c:pt idx="1840">
                  <c:v>251152.50942913463</c:v>
                </c:pt>
                <c:pt idx="1841">
                  <c:v>-5423.9185851662769</c:v>
                </c:pt>
                <c:pt idx="1842">
                  <c:v>-161360.47079793713</c:v>
                </c:pt>
                <c:pt idx="1843">
                  <c:v>49162.644200647424</c:v>
                </c:pt>
                <c:pt idx="1844">
                  <c:v>-17418.209446106746</c:v>
                </c:pt>
                <c:pt idx="1845">
                  <c:v>127657.77397008898</c:v>
                </c:pt>
                <c:pt idx="1846">
                  <c:v>87679.570197180554</c:v>
                </c:pt>
                <c:pt idx="1847">
                  <c:v>281342.27519613854</c:v>
                </c:pt>
                <c:pt idx="1848">
                  <c:v>168541.64616167505</c:v>
                </c:pt>
                <c:pt idx="1849">
                  <c:v>242679.71071769856</c:v>
                </c:pt>
                <c:pt idx="1850">
                  <c:v>-90947.323101775401</c:v>
                </c:pt>
                <c:pt idx="1851">
                  <c:v>111940.71722794512</c:v>
                </c:pt>
                <c:pt idx="1852">
                  <c:v>18196.930643794141</c:v>
                </c:pt>
                <c:pt idx="1853">
                  <c:v>80313.517183133372</c:v>
                </c:pt>
                <c:pt idx="1854">
                  <c:v>71223.951273037281</c:v>
                </c:pt>
                <c:pt idx="1855">
                  <c:v>116657.62225884845</c:v>
                </c:pt>
                <c:pt idx="1856">
                  <c:v>-98285.867851142058</c:v>
                </c:pt>
                <c:pt idx="1857">
                  <c:v>177689.17494150184</c:v>
                </c:pt>
                <c:pt idx="1858">
                  <c:v>224950.87125568508</c:v>
                </c:pt>
                <c:pt idx="1859">
                  <c:v>-35369.953295587125</c:v>
                </c:pt>
                <c:pt idx="1860">
                  <c:v>-16924.253436897648</c:v>
                </c:pt>
                <c:pt idx="1861">
                  <c:v>5830.5657501025707</c:v>
                </c:pt>
                <c:pt idx="1862">
                  <c:v>175386.58307856167</c:v>
                </c:pt>
                <c:pt idx="1863">
                  <c:v>114419.31149680745</c:v>
                </c:pt>
                <c:pt idx="1864">
                  <c:v>164699.17096617987</c:v>
                </c:pt>
                <c:pt idx="1865">
                  <c:v>134260.62441268758</c:v>
                </c:pt>
                <c:pt idx="1866">
                  <c:v>67211.079544246866</c:v>
                </c:pt>
                <c:pt idx="1867">
                  <c:v>127443.5360259174</c:v>
                </c:pt>
                <c:pt idx="1868">
                  <c:v>213528.77542660409</c:v>
                </c:pt>
                <c:pt idx="1869">
                  <c:v>123633.14546848406</c:v>
                </c:pt>
                <c:pt idx="1870">
                  <c:v>118649.91991235194</c:v>
                </c:pt>
                <c:pt idx="1871">
                  <c:v>-2269.449783413409</c:v>
                </c:pt>
                <c:pt idx="1872">
                  <c:v>234138.87691826228</c:v>
                </c:pt>
                <c:pt idx="1873">
                  <c:v>158046.06452349797</c:v>
                </c:pt>
                <c:pt idx="1874">
                  <c:v>-84516.731900839834</c:v>
                </c:pt>
                <c:pt idx="1875">
                  <c:v>83720.604040253209</c:v>
                </c:pt>
                <c:pt idx="1876">
                  <c:v>157609.11370626441</c:v>
                </c:pt>
                <c:pt idx="1877">
                  <c:v>21649.89056296405</c:v>
                </c:pt>
                <c:pt idx="1878">
                  <c:v>81216.925063148068</c:v>
                </c:pt>
                <c:pt idx="1879">
                  <c:v>155751.06143436563</c:v>
                </c:pt>
                <c:pt idx="1880">
                  <c:v>112471.46861580329</c:v>
                </c:pt>
                <c:pt idx="1881">
                  <c:v>157114.14488325219</c:v>
                </c:pt>
                <c:pt idx="1882">
                  <c:v>79573.430794426851</c:v>
                </c:pt>
                <c:pt idx="1883">
                  <c:v>41908.032130746869</c:v>
                </c:pt>
                <c:pt idx="1884">
                  <c:v>152280.20131015166</c:v>
                </c:pt>
                <c:pt idx="1885">
                  <c:v>118702.91741984393</c:v>
                </c:pt>
                <c:pt idx="1886">
                  <c:v>132113.36945353428</c:v>
                </c:pt>
                <c:pt idx="1887">
                  <c:v>128252.37456474469</c:v>
                </c:pt>
                <c:pt idx="1888">
                  <c:v>61005.747913554602</c:v>
                </c:pt>
                <c:pt idx="1889">
                  <c:v>166050.08929797754</c:v>
                </c:pt>
                <c:pt idx="1890">
                  <c:v>120911.3822126984</c:v>
                </c:pt>
                <c:pt idx="1891">
                  <c:v>48569.826138355536</c:v>
                </c:pt>
                <c:pt idx="1892">
                  <c:v>216155.40941478388</c:v>
                </c:pt>
                <c:pt idx="1893">
                  <c:v>-46903.993064374219</c:v>
                </c:pt>
                <c:pt idx="1894">
                  <c:v>-191919.07761036797</c:v>
                </c:pt>
                <c:pt idx="1895">
                  <c:v>79927.566688315957</c:v>
                </c:pt>
                <c:pt idx="1896">
                  <c:v>100082.43555388492</c:v>
                </c:pt>
                <c:pt idx="1897">
                  <c:v>-2806.0270366905315</c:v>
                </c:pt>
                <c:pt idx="1898">
                  <c:v>69105.33927776519</c:v>
                </c:pt>
                <c:pt idx="1899">
                  <c:v>-96477.683637026814</c:v>
                </c:pt>
                <c:pt idx="1900">
                  <c:v>35245.371326195716</c:v>
                </c:pt>
                <c:pt idx="1901">
                  <c:v>156077.52263220155</c:v>
                </c:pt>
                <c:pt idx="1902">
                  <c:v>91091.665868977492</c:v>
                </c:pt>
                <c:pt idx="1903">
                  <c:v>169776.26012015893</c:v>
                </c:pt>
                <c:pt idx="1904">
                  <c:v>55803.133075797734</c:v>
                </c:pt>
                <c:pt idx="1905">
                  <c:v>197981.69368636259</c:v>
                </c:pt>
                <c:pt idx="1906">
                  <c:v>21024.554172339238</c:v>
                </c:pt>
                <c:pt idx="1907">
                  <c:v>179123.24562894658</c:v>
                </c:pt>
                <c:pt idx="1908">
                  <c:v>54878.817962816247</c:v>
                </c:pt>
                <c:pt idx="1909">
                  <c:v>121897.54481342217</c:v>
                </c:pt>
                <c:pt idx="1910">
                  <c:v>215313.78818439943</c:v>
                </c:pt>
                <c:pt idx="1911">
                  <c:v>139363.0208070126</c:v>
                </c:pt>
                <c:pt idx="1912">
                  <c:v>190714.89359793917</c:v>
                </c:pt>
                <c:pt idx="1913">
                  <c:v>-10509.786376293167</c:v>
                </c:pt>
                <c:pt idx="1914">
                  <c:v>-29415.100909698143</c:v>
                </c:pt>
                <c:pt idx="1915">
                  <c:v>27048.274561859405</c:v>
                </c:pt>
                <c:pt idx="1916">
                  <c:v>30815.596926339989</c:v>
                </c:pt>
                <c:pt idx="1917">
                  <c:v>-39286.564301682345</c:v>
                </c:pt>
                <c:pt idx="1918">
                  <c:v>22173.472694681754</c:v>
                </c:pt>
                <c:pt idx="1919">
                  <c:v>96895.097939362255</c:v>
                </c:pt>
                <c:pt idx="1920">
                  <c:v>-24810.032720278541</c:v>
                </c:pt>
                <c:pt idx="1921">
                  <c:v>-1353.9261120457959</c:v>
                </c:pt>
                <c:pt idx="1922">
                  <c:v>70293.477575342142</c:v>
                </c:pt>
                <c:pt idx="1923">
                  <c:v>157067.29243840303</c:v>
                </c:pt>
                <c:pt idx="1924">
                  <c:v>238172.41796851839</c:v>
                </c:pt>
                <c:pt idx="1925">
                  <c:v>100200.95969713219</c:v>
                </c:pt>
                <c:pt idx="1926">
                  <c:v>135210.92790683202</c:v>
                </c:pt>
                <c:pt idx="1927">
                  <c:v>156009.65282426646</c:v>
                </c:pt>
                <c:pt idx="1928">
                  <c:v>124351.33571805849</c:v>
                </c:pt>
                <c:pt idx="1929">
                  <c:v>114469.78984621573</c:v>
                </c:pt>
                <c:pt idx="1930">
                  <c:v>48260.796981572916</c:v>
                </c:pt>
                <c:pt idx="1931">
                  <c:v>137504.56309944202</c:v>
                </c:pt>
                <c:pt idx="1932">
                  <c:v>258979.33817674272</c:v>
                </c:pt>
                <c:pt idx="1933">
                  <c:v>164231.91435411715</c:v>
                </c:pt>
                <c:pt idx="1934">
                  <c:v>40716.30206870797</c:v>
                </c:pt>
                <c:pt idx="1935">
                  <c:v>82098.172260947467</c:v>
                </c:pt>
                <c:pt idx="1936">
                  <c:v>42842.854668883258</c:v>
                </c:pt>
                <c:pt idx="1937">
                  <c:v>46503.530420192517</c:v>
                </c:pt>
                <c:pt idx="1938">
                  <c:v>117883.16734719629</c:v>
                </c:pt>
                <c:pt idx="1939">
                  <c:v>82871.612041726883</c:v>
                </c:pt>
                <c:pt idx="1940">
                  <c:v>-7734.0613567479595</c:v>
                </c:pt>
                <c:pt idx="1941">
                  <c:v>-56031.819176442135</c:v>
                </c:pt>
                <c:pt idx="1942">
                  <c:v>33762.724275491753</c:v>
                </c:pt>
                <c:pt idx="1943">
                  <c:v>46300.700776806785</c:v>
                </c:pt>
                <c:pt idx="1944">
                  <c:v>56010.199569861958</c:v>
                </c:pt>
                <c:pt idx="1945">
                  <c:v>65693.75576821412</c:v>
                </c:pt>
                <c:pt idx="1946">
                  <c:v>29781.892151373933</c:v>
                </c:pt>
                <c:pt idx="1947">
                  <c:v>-23259.42279596912</c:v>
                </c:pt>
                <c:pt idx="1948">
                  <c:v>64749.383160445243</c:v>
                </c:pt>
                <c:pt idx="1949">
                  <c:v>140147.14773043909</c:v>
                </c:pt>
                <c:pt idx="1950">
                  <c:v>292978.83602088143</c:v>
                </c:pt>
                <c:pt idx="1951">
                  <c:v>42571.172499176406</c:v>
                </c:pt>
                <c:pt idx="1952">
                  <c:v>57426.065123939741</c:v>
                </c:pt>
                <c:pt idx="1953">
                  <c:v>5937.8491895982879</c:v>
                </c:pt>
                <c:pt idx="1954">
                  <c:v>-85156.291156662439</c:v>
                </c:pt>
                <c:pt idx="1955">
                  <c:v>3769.2720887868782</c:v>
                </c:pt>
                <c:pt idx="1956">
                  <c:v>129825.35844731668</c:v>
                </c:pt>
                <c:pt idx="1957">
                  <c:v>120743.48310582721</c:v>
                </c:pt>
                <c:pt idx="1958">
                  <c:v>46767.122949528857</c:v>
                </c:pt>
                <c:pt idx="1959">
                  <c:v>115488.6043400708</c:v>
                </c:pt>
                <c:pt idx="1960">
                  <c:v>-41155.732938354777</c:v>
                </c:pt>
                <c:pt idx="1961">
                  <c:v>148469.17965761828</c:v>
                </c:pt>
                <c:pt idx="1962">
                  <c:v>32702.880259135156</c:v>
                </c:pt>
                <c:pt idx="1963">
                  <c:v>-58919.514881447103</c:v>
                </c:pt>
                <c:pt idx="1964">
                  <c:v>46921.783540922275</c:v>
                </c:pt>
                <c:pt idx="1965">
                  <c:v>133816.80214573554</c:v>
                </c:pt>
                <c:pt idx="1966">
                  <c:v>69688.917300809248</c:v>
                </c:pt>
                <c:pt idx="1967">
                  <c:v>225362.71675672173</c:v>
                </c:pt>
                <c:pt idx="1968">
                  <c:v>69906.581005597662</c:v>
                </c:pt>
                <c:pt idx="1969">
                  <c:v>20563.961986187918</c:v>
                </c:pt>
                <c:pt idx="1970">
                  <c:v>204480.44796903475</c:v>
                </c:pt>
                <c:pt idx="1971">
                  <c:v>41434.852360714824</c:v>
                </c:pt>
                <c:pt idx="1972">
                  <c:v>61919.736892089248</c:v>
                </c:pt>
                <c:pt idx="1973">
                  <c:v>53884.636130495201</c:v>
                </c:pt>
                <c:pt idx="1974">
                  <c:v>99105.027212611487</c:v>
                </c:pt>
                <c:pt idx="1975">
                  <c:v>47603.567763291154</c:v>
                </c:pt>
                <c:pt idx="1976">
                  <c:v>130323.63064419478</c:v>
                </c:pt>
                <c:pt idx="1977">
                  <c:v>129424.1114342144</c:v>
                </c:pt>
                <c:pt idx="1978">
                  <c:v>63827.850341264028</c:v>
                </c:pt>
                <c:pt idx="1979">
                  <c:v>126023.84996891909</c:v>
                </c:pt>
                <c:pt idx="1980">
                  <c:v>-153843.99108503852</c:v>
                </c:pt>
                <c:pt idx="1981">
                  <c:v>131449.04954151931</c:v>
                </c:pt>
                <c:pt idx="1982">
                  <c:v>-20228.00006343468</c:v>
                </c:pt>
                <c:pt idx="1983">
                  <c:v>137850.30975859828</c:v>
                </c:pt>
                <c:pt idx="1984">
                  <c:v>-38499.830253037813</c:v>
                </c:pt>
                <c:pt idx="1985">
                  <c:v>-3733.1958796529216</c:v>
                </c:pt>
                <c:pt idx="1986">
                  <c:v>46036.898706135929</c:v>
                </c:pt>
                <c:pt idx="1987">
                  <c:v>127590.30333027554</c:v>
                </c:pt>
                <c:pt idx="1988">
                  <c:v>176347.13044299447</c:v>
                </c:pt>
                <c:pt idx="1989">
                  <c:v>247089.37938293477</c:v>
                </c:pt>
                <c:pt idx="1990">
                  <c:v>135360.71470826142</c:v>
                </c:pt>
                <c:pt idx="1991">
                  <c:v>111200.27053996621</c:v>
                </c:pt>
                <c:pt idx="1992">
                  <c:v>41461.713139854633</c:v>
                </c:pt>
                <c:pt idx="1993">
                  <c:v>100291.04502364239</c:v>
                </c:pt>
                <c:pt idx="1994">
                  <c:v>56866.829089069652</c:v>
                </c:pt>
                <c:pt idx="1995">
                  <c:v>78410.98498828712</c:v>
                </c:pt>
                <c:pt idx="1996">
                  <c:v>46077.65738039586</c:v>
                </c:pt>
                <c:pt idx="1997">
                  <c:v>-69131.920150645339</c:v>
                </c:pt>
                <c:pt idx="1998">
                  <c:v>15608.947391147958</c:v>
                </c:pt>
                <c:pt idx="1999">
                  <c:v>40444.917030329321</c:v>
                </c:pt>
                <c:pt idx="2000">
                  <c:v>-37495.164363287389</c:v>
                </c:pt>
                <c:pt idx="2001">
                  <c:v>149019.31090297765</c:v>
                </c:pt>
                <c:pt idx="2002">
                  <c:v>90032.592470874268</c:v>
                </c:pt>
                <c:pt idx="2003">
                  <c:v>6029.8381945885485</c:v>
                </c:pt>
                <c:pt idx="2004">
                  <c:v>188935.54403472037</c:v>
                </c:pt>
                <c:pt idx="2005">
                  <c:v>123056.59700219563</c:v>
                </c:pt>
                <c:pt idx="2006">
                  <c:v>20448.00475066033</c:v>
                </c:pt>
                <c:pt idx="2007">
                  <c:v>115943.51300362931</c:v>
                </c:pt>
                <c:pt idx="2008">
                  <c:v>120937.41403607893</c:v>
                </c:pt>
                <c:pt idx="2009">
                  <c:v>105404.93957817002</c:v>
                </c:pt>
                <c:pt idx="2010">
                  <c:v>5203.1959649679338</c:v>
                </c:pt>
                <c:pt idx="2011">
                  <c:v>61076.72118996983</c:v>
                </c:pt>
                <c:pt idx="2012">
                  <c:v>65387.178281771674</c:v>
                </c:pt>
                <c:pt idx="2013">
                  <c:v>95886.602875416778</c:v>
                </c:pt>
                <c:pt idx="2014">
                  <c:v>161745.34086912489</c:v>
                </c:pt>
                <c:pt idx="2015">
                  <c:v>-73324.692485836305</c:v>
                </c:pt>
                <c:pt idx="2016">
                  <c:v>99240.78941021263</c:v>
                </c:pt>
                <c:pt idx="2017">
                  <c:v>111201.82497885171</c:v>
                </c:pt>
                <c:pt idx="2018">
                  <c:v>166378.07114095881</c:v>
                </c:pt>
                <c:pt idx="2019">
                  <c:v>256275.31902655677</c:v>
                </c:pt>
                <c:pt idx="2020">
                  <c:v>-17446.032091898844</c:v>
                </c:pt>
                <c:pt idx="2021">
                  <c:v>121268.00522551397</c:v>
                </c:pt>
                <c:pt idx="2022">
                  <c:v>-82033.264542124511</c:v>
                </c:pt>
                <c:pt idx="2023">
                  <c:v>62441.764211655012</c:v>
                </c:pt>
                <c:pt idx="2024">
                  <c:v>96498.281963044326</c:v>
                </c:pt>
                <c:pt idx="2025">
                  <c:v>61775.481519321271</c:v>
                </c:pt>
                <c:pt idx="2026">
                  <c:v>166834.75752614153</c:v>
                </c:pt>
                <c:pt idx="2027">
                  <c:v>64229.368464219355</c:v>
                </c:pt>
                <c:pt idx="2028">
                  <c:v>93597.091220673043</c:v>
                </c:pt>
                <c:pt idx="2029">
                  <c:v>-11928.258273982938</c:v>
                </c:pt>
                <c:pt idx="2030">
                  <c:v>77350.95934445929</c:v>
                </c:pt>
                <c:pt idx="2031">
                  <c:v>44558.528638719596</c:v>
                </c:pt>
                <c:pt idx="2032">
                  <c:v>177694.91054707527</c:v>
                </c:pt>
                <c:pt idx="2033">
                  <c:v>137038.26259953098</c:v>
                </c:pt>
                <c:pt idx="2034">
                  <c:v>164125.43955651158</c:v>
                </c:pt>
                <c:pt idx="2035">
                  <c:v>184702.75916826644</c:v>
                </c:pt>
                <c:pt idx="2036">
                  <c:v>118987.11884809694</c:v>
                </c:pt>
                <c:pt idx="2037">
                  <c:v>106429.66651341485</c:v>
                </c:pt>
                <c:pt idx="2038">
                  <c:v>117512.18867414232</c:v>
                </c:pt>
                <c:pt idx="2039">
                  <c:v>140407.4143092421</c:v>
                </c:pt>
                <c:pt idx="2040">
                  <c:v>70972.894955970987</c:v>
                </c:pt>
                <c:pt idx="2041">
                  <c:v>93189.111996615247</c:v>
                </c:pt>
                <c:pt idx="2042">
                  <c:v>213673.71882166306</c:v>
                </c:pt>
                <c:pt idx="2043">
                  <c:v>125486.00229565975</c:v>
                </c:pt>
                <c:pt idx="2044">
                  <c:v>-212191.69121896778</c:v>
                </c:pt>
                <c:pt idx="2045">
                  <c:v>38579.320110088069</c:v>
                </c:pt>
                <c:pt idx="2046">
                  <c:v>64470.349368019786</c:v>
                </c:pt>
                <c:pt idx="2047">
                  <c:v>117107.50431308374</c:v>
                </c:pt>
                <c:pt idx="2048">
                  <c:v>219879.53939018736</c:v>
                </c:pt>
                <c:pt idx="2049">
                  <c:v>89321.258149608795</c:v>
                </c:pt>
                <c:pt idx="2050">
                  <c:v>98363.589333030395</c:v>
                </c:pt>
                <c:pt idx="2051">
                  <c:v>-17464.0421410196</c:v>
                </c:pt>
                <c:pt idx="2052">
                  <c:v>119961.75713933891</c:v>
                </c:pt>
                <c:pt idx="2053">
                  <c:v>156486.5848828271</c:v>
                </c:pt>
                <c:pt idx="2054">
                  <c:v>14834.052932087361</c:v>
                </c:pt>
                <c:pt idx="2055">
                  <c:v>106767.5843440888</c:v>
                </c:pt>
                <c:pt idx="2056">
                  <c:v>74581.6860562441</c:v>
                </c:pt>
                <c:pt idx="2057">
                  <c:v>67399.704352760309</c:v>
                </c:pt>
                <c:pt idx="2058">
                  <c:v>81858.58002881828</c:v>
                </c:pt>
                <c:pt idx="2059">
                  <c:v>-109117.77765827379</c:v>
                </c:pt>
                <c:pt idx="2060">
                  <c:v>179419.67325953511</c:v>
                </c:pt>
                <c:pt idx="2061">
                  <c:v>148725.74120356236</c:v>
                </c:pt>
                <c:pt idx="2062">
                  <c:v>28371.23300913698</c:v>
                </c:pt>
                <c:pt idx="2063">
                  <c:v>47395.396506451587</c:v>
                </c:pt>
                <c:pt idx="2064">
                  <c:v>72523.281398001447</c:v>
                </c:pt>
                <c:pt idx="2065">
                  <c:v>56449.951725174091</c:v>
                </c:pt>
                <c:pt idx="2066">
                  <c:v>-57430.615745105781</c:v>
                </c:pt>
                <c:pt idx="2067">
                  <c:v>-30167.992674977344</c:v>
                </c:pt>
                <c:pt idx="2068">
                  <c:v>104580.21950505718</c:v>
                </c:pt>
                <c:pt idx="2069">
                  <c:v>6174.2784780460643</c:v>
                </c:pt>
                <c:pt idx="2070">
                  <c:v>58258.115168903765</c:v>
                </c:pt>
                <c:pt idx="2071">
                  <c:v>56498.253886412567</c:v>
                </c:pt>
                <c:pt idx="2072">
                  <c:v>18044.643237788812</c:v>
                </c:pt>
                <c:pt idx="2073">
                  <c:v>125417.39007599084</c:v>
                </c:pt>
                <c:pt idx="2074">
                  <c:v>37261.203421053709</c:v>
                </c:pt>
                <c:pt idx="2075">
                  <c:v>-16992.262554195011</c:v>
                </c:pt>
                <c:pt idx="2076">
                  <c:v>23152.717811706272</c:v>
                </c:pt>
                <c:pt idx="2077">
                  <c:v>140162.04422650131</c:v>
                </c:pt>
                <c:pt idx="2078">
                  <c:v>173001.52780184493</c:v>
                </c:pt>
                <c:pt idx="2079">
                  <c:v>175837.85577975944</c:v>
                </c:pt>
                <c:pt idx="2080">
                  <c:v>131170.63965307723</c:v>
                </c:pt>
                <c:pt idx="2081">
                  <c:v>15083.093884200818</c:v>
                </c:pt>
                <c:pt idx="2082">
                  <c:v>87443.100513507408</c:v>
                </c:pt>
                <c:pt idx="2083">
                  <c:v>-170038.1095574098</c:v>
                </c:pt>
                <c:pt idx="2084">
                  <c:v>127791.10286507048</c:v>
                </c:pt>
                <c:pt idx="2085">
                  <c:v>249975.8975206296</c:v>
                </c:pt>
                <c:pt idx="2086">
                  <c:v>-105547.56262058954</c:v>
                </c:pt>
                <c:pt idx="2087">
                  <c:v>-35628.196357830486</c:v>
                </c:pt>
                <c:pt idx="2088">
                  <c:v>274826.7420225956</c:v>
                </c:pt>
                <c:pt idx="2089">
                  <c:v>176166.66290279239</c:v>
                </c:pt>
                <c:pt idx="2090">
                  <c:v>105213.16118223994</c:v>
                </c:pt>
                <c:pt idx="2091">
                  <c:v>129890.7589968219</c:v>
                </c:pt>
                <c:pt idx="2092">
                  <c:v>248479.11339132296</c:v>
                </c:pt>
                <c:pt idx="2093">
                  <c:v>88920.70692317604</c:v>
                </c:pt>
                <c:pt idx="2094">
                  <c:v>78279.628989118268</c:v>
                </c:pt>
                <c:pt idx="2095">
                  <c:v>68444.206962881057</c:v>
                </c:pt>
                <c:pt idx="2096">
                  <c:v>86283.705304469884</c:v>
                </c:pt>
                <c:pt idx="2097">
                  <c:v>-2969.4736711080186</c:v>
                </c:pt>
                <c:pt idx="2098">
                  <c:v>76950.520977940701</c:v>
                </c:pt>
                <c:pt idx="2099">
                  <c:v>132778.29989699551</c:v>
                </c:pt>
                <c:pt idx="2100">
                  <c:v>268496.93264739501</c:v>
                </c:pt>
                <c:pt idx="2101">
                  <c:v>157377.49331882523</c:v>
                </c:pt>
                <c:pt idx="2102">
                  <c:v>196922.49629632346</c:v>
                </c:pt>
                <c:pt idx="2103">
                  <c:v>-91958.6391519795</c:v>
                </c:pt>
                <c:pt idx="2104">
                  <c:v>-141854.18364726298</c:v>
                </c:pt>
                <c:pt idx="2105">
                  <c:v>104916.25270489615</c:v>
                </c:pt>
                <c:pt idx="2106">
                  <c:v>151240.81333068741</c:v>
                </c:pt>
                <c:pt idx="2107">
                  <c:v>197088.48414950684</c:v>
                </c:pt>
                <c:pt idx="2108">
                  <c:v>204344.06147371413</c:v>
                </c:pt>
                <c:pt idx="2109">
                  <c:v>126704.87850519146</c:v>
                </c:pt>
                <c:pt idx="2110">
                  <c:v>32532.799692684115</c:v>
                </c:pt>
                <c:pt idx="2111">
                  <c:v>87660.320505446638</c:v>
                </c:pt>
                <c:pt idx="2112">
                  <c:v>213494.09993963191</c:v>
                </c:pt>
                <c:pt idx="2113">
                  <c:v>150535.54094713659</c:v>
                </c:pt>
                <c:pt idx="2114">
                  <c:v>170896.03271680186</c:v>
                </c:pt>
                <c:pt idx="2115">
                  <c:v>175329.1822185748</c:v>
                </c:pt>
                <c:pt idx="2116">
                  <c:v>-871.00759386731079</c:v>
                </c:pt>
                <c:pt idx="2117">
                  <c:v>-41053.040242580581</c:v>
                </c:pt>
                <c:pt idx="2118">
                  <c:v>155007.41488340063</c:v>
                </c:pt>
                <c:pt idx="2119">
                  <c:v>-91447.786255016224</c:v>
                </c:pt>
                <c:pt idx="2120">
                  <c:v>-88112.911630448449</c:v>
                </c:pt>
                <c:pt idx="2121">
                  <c:v>101399.20185842173</c:v>
                </c:pt>
                <c:pt idx="2122">
                  <c:v>61028.048638449298</c:v>
                </c:pt>
                <c:pt idx="2123">
                  <c:v>21415.779768439781</c:v>
                </c:pt>
                <c:pt idx="2124">
                  <c:v>23688.444702631532</c:v>
                </c:pt>
                <c:pt idx="2125">
                  <c:v>104739.36243826436</c:v>
                </c:pt>
                <c:pt idx="2126">
                  <c:v>123534.71593525659</c:v>
                </c:pt>
                <c:pt idx="2127">
                  <c:v>16004.329399705486</c:v>
                </c:pt>
                <c:pt idx="2128">
                  <c:v>106892.14343392471</c:v>
                </c:pt>
                <c:pt idx="2129">
                  <c:v>117102.29597595779</c:v>
                </c:pt>
                <c:pt idx="2130">
                  <c:v>133454.70905453269</c:v>
                </c:pt>
                <c:pt idx="2131">
                  <c:v>272848.35126805608</c:v>
                </c:pt>
                <c:pt idx="2132">
                  <c:v>-29116.974733335956</c:v>
                </c:pt>
                <c:pt idx="2133">
                  <c:v>63182.889069744655</c:v>
                </c:pt>
                <c:pt idx="2134">
                  <c:v>162951.59418431396</c:v>
                </c:pt>
                <c:pt idx="2135">
                  <c:v>55539.537264650135</c:v>
                </c:pt>
                <c:pt idx="2136">
                  <c:v>83419.671910717705</c:v>
                </c:pt>
                <c:pt idx="2137">
                  <c:v>49651.117729593418</c:v>
                </c:pt>
                <c:pt idx="2138">
                  <c:v>105120.77241321746</c:v>
                </c:pt>
                <c:pt idx="2139">
                  <c:v>187701.45386522618</c:v>
                </c:pt>
                <c:pt idx="2140">
                  <c:v>17786.466958431352</c:v>
                </c:pt>
                <c:pt idx="2141">
                  <c:v>144472.8140018853</c:v>
                </c:pt>
                <c:pt idx="2142">
                  <c:v>129988.36777347533</c:v>
                </c:pt>
                <c:pt idx="2143">
                  <c:v>208833.33738708682</c:v>
                </c:pt>
                <c:pt idx="2144">
                  <c:v>16575.967324990459</c:v>
                </c:pt>
                <c:pt idx="2145">
                  <c:v>74674.098623391357</c:v>
                </c:pt>
                <c:pt idx="2146">
                  <c:v>132615.31295897742</c:v>
                </c:pt>
                <c:pt idx="2147">
                  <c:v>71424.720158227487</c:v>
                </c:pt>
                <c:pt idx="2148">
                  <c:v>305259.54937529674</c:v>
                </c:pt>
                <c:pt idx="2149">
                  <c:v>169224.63951827082</c:v>
                </c:pt>
                <c:pt idx="2150">
                  <c:v>96035.503752238568</c:v>
                </c:pt>
                <c:pt idx="2151">
                  <c:v>-30556.673735555756</c:v>
                </c:pt>
                <c:pt idx="2152">
                  <c:v>-83816.580651168828</c:v>
                </c:pt>
                <c:pt idx="2153">
                  <c:v>9789.3515249510237</c:v>
                </c:pt>
                <c:pt idx="2154">
                  <c:v>-6210.9741257855494</c:v>
                </c:pt>
                <c:pt idx="2155">
                  <c:v>79784.445638387173</c:v>
                </c:pt>
                <c:pt idx="2156">
                  <c:v>14450.059189053398</c:v>
                </c:pt>
                <c:pt idx="2157">
                  <c:v>156803.2942203058</c:v>
                </c:pt>
                <c:pt idx="2158">
                  <c:v>89967.657952727634</c:v>
                </c:pt>
                <c:pt idx="2159">
                  <c:v>41939.249861664633</c:v>
                </c:pt>
                <c:pt idx="2160">
                  <c:v>129433.97039908101</c:v>
                </c:pt>
                <c:pt idx="2161">
                  <c:v>-9234.3707853408705</c:v>
                </c:pt>
                <c:pt idx="2162">
                  <c:v>173333.90850218397</c:v>
                </c:pt>
                <c:pt idx="2163">
                  <c:v>191466.46555505725</c:v>
                </c:pt>
                <c:pt idx="2164">
                  <c:v>47015.12466558491</c:v>
                </c:pt>
                <c:pt idx="2165">
                  <c:v>205222.0773940373</c:v>
                </c:pt>
                <c:pt idx="2166">
                  <c:v>161451.27391515046</c:v>
                </c:pt>
                <c:pt idx="2167">
                  <c:v>98512.929174217643</c:v>
                </c:pt>
                <c:pt idx="2168">
                  <c:v>122988.88376127579</c:v>
                </c:pt>
                <c:pt idx="2169">
                  <c:v>268008.76627204171</c:v>
                </c:pt>
                <c:pt idx="2170">
                  <c:v>107430.60617574317</c:v>
                </c:pt>
                <c:pt idx="2171">
                  <c:v>26121.444545160077</c:v>
                </c:pt>
                <c:pt idx="2172">
                  <c:v>-40530.128336566384</c:v>
                </c:pt>
                <c:pt idx="2173">
                  <c:v>159009.60870228501</c:v>
                </c:pt>
                <c:pt idx="2174">
                  <c:v>-35364.417359723448</c:v>
                </c:pt>
                <c:pt idx="2175">
                  <c:v>256539.45309896738</c:v>
                </c:pt>
                <c:pt idx="2176">
                  <c:v>129509.36908534331</c:v>
                </c:pt>
                <c:pt idx="2177">
                  <c:v>82222.708656039584</c:v>
                </c:pt>
                <c:pt idx="2178">
                  <c:v>-22040.842375849228</c:v>
                </c:pt>
                <c:pt idx="2179">
                  <c:v>122509.04900853347</c:v>
                </c:pt>
                <c:pt idx="2180">
                  <c:v>65737.44909822449</c:v>
                </c:pt>
                <c:pt idx="2181">
                  <c:v>92893.687074687012</c:v>
                </c:pt>
                <c:pt idx="2182">
                  <c:v>149107.21213717712</c:v>
                </c:pt>
                <c:pt idx="2183">
                  <c:v>-10954.119022791187</c:v>
                </c:pt>
                <c:pt idx="2184">
                  <c:v>155315.92116771426</c:v>
                </c:pt>
                <c:pt idx="2185">
                  <c:v>99445.028918389784</c:v>
                </c:pt>
                <c:pt idx="2186">
                  <c:v>185968.93014585113</c:v>
                </c:pt>
                <c:pt idx="2187">
                  <c:v>133558.68716715192</c:v>
                </c:pt>
                <c:pt idx="2188">
                  <c:v>176752.27714157515</c:v>
                </c:pt>
                <c:pt idx="2189">
                  <c:v>68038.929743018263</c:v>
                </c:pt>
                <c:pt idx="2190">
                  <c:v>169971.54571495287</c:v>
                </c:pt>
                <c:pt idx="2191">
                  <c:v>12452.940376641636</c:v>
                </c:pt>
                <c:pt idx="2192">
                  <c:v>76617.310211131364</c:v>
                </c:pt>
                <c:pt idx="2193">
                  <c:v>62886.542292027472</c:v>
                </c:pt>
                <c:pt idx="2194">
                  <c:v>-79290.249123618472</c:v>
                </c:pt>
                <c:pt idx="2195">
                  <c:v>141432.93404317033</c:v>
                </c:pt>
                <c:pt idx="2196">
                  <c:v>135432.83634049713</c:v>
                </c:pt>
                <c:pt idx="2197">
                  <c:v>191859.17359386547</c:v>
                </c:pt>
                <c:pt idx="2198">
                  <c:v>96100.530720192706</c:v>
                </c:pt>
                <c:pt idx="2199">
                  <c:v>180184.92505168519</c:v>
                </c:pt>
                <c:pt idx="2200">
                  <c:v>75980.892983015365</c:v>
                </c:pt>
                <c:pt idx="2201">
                  <c:v>168154.69598786271</c:v>
                </c:pt>
                <c:pt idx="2202">
                  <c:v>265589.4949430105</c:v>
                </c:pt>
                <c:pt idx="2203">
                  <c:v>297593.581274923</c:v>
                </c:pt>
                <c:pt idx="2204">
                  <c:v>252538.20077979131</c:v>
                </c:pt>
                <c:pt idx="2205">
                  <c:v>63842.225956939452</c:v>
                </c:pt>
                <c:pt idx="2206">
                  <c:v>94344.050732765667</c:v>
                </c:pt>
                <c:pt idx="2207">
                  <c:v>100206.34162904933</c:v>
                </c:pt>
                <c:pt idx="2208">
                  <c:v>2433.9416695411783</c:v>
                </c:pt>
                <c:pt idx="2209">
                  <c:v>50950.071562126686</c:v>
                </c:pt>
                <c:pt idx="2210">
                  <c:v>72754.86304711891</c:v>
                </c:pt>
                <c:pt idx="2211">
                  <c:v>-8638.4092097250978</c:v>
                </c:pt>
                <c:pt idx="2212">
                  <c:v>216570.70274778915</c:v>
                </c:pt>
                <c:pt idx="2213">
                  <c:v>212053.31332408937</c:v>
                </c:pt>
                <c:pt idx="2214">
                  <c:v>61549.433393594372</c:v>
                </c:pt>
                <c:pt idx="2215">
                  <c:v>59262.104229672244</c:v>
                </c:pt>
                <c:pt idx="2216">
                  <c:v>128737.25788025084</c:v>
                </c:pt>
                <c:pt idx="2217">
                  <c:v>118253.69616607809</c:v>
                </c:pt>
                <c:pt idx="2218">
                  <c:v>213996.42413121497</c:v>
                </c:pt>
                <c:pt idx="2219">
                  <c:v>155009.21829264879</c:v>
                </c:pt>
                <c:pt idx="2220">
                  <c:v>105248.56802963652</c:v>
                </c:pt>
                <c:pt idx="2221">
                  <c:v>163140.79028545332</c:v>
                </c:pt>
                <c:pt idx="2222">
                  <c:v>122642.83073654171</c:v>
                </c:pt>
                <c:pt idx="2223">
                  <c:v>192414.09914543579</c:v>
                </c:pt>
                <c:pt idx="2224">
                  <c:v>53540.189386955608</c:v>
                </c:pt>
                <c:pt idx="2225">
                  <c:v>-44028.651485049486</c:v>
                </c:pt>
                <c:pt idx="2226">
                  <c:v>93850.884261552506</c:v>
                </c:pt>
                <c:pt idx="2227">
                  <c:v>119043.48740053352</c:v>
                </c:pt>
                <c:pt idx="2228">
                  <c:v>48831.154899197179</c:v>
                </c:pt>
                <c:pt idx="2229">
                  <c:v>-47244.500514236774</c:v>
                </c:pt>
                <c:pt idx="2230">
                  <c:v>122955.57392015355</c:v>
                </c:pt>
                <c:pt idx="2231">
                  <c:v>-15236.618022794049</c:v>
                </c:pt>
                <c:pt idx="2232">
                  <c:v>51603.577605315746</c:v>
                </c:pt>
                <c:pt idx="2233">
                  <c:v>-54583.249023826298</c:v>
                </c:pt>
                <c:pt idx="2234">
                  <c:v>71088.162850156106</c:v>
                </c:pt>
                <c:pt idx="2235">
                  <c:v>153220.19297069527</c:v>
                </c:pt>
                <c:pt idx="2236">
                  <c:v>145774.67360639505</c:v>
                </c:pt>
                <c:pt idx="2237">
                  <c:v>-33806.550996135295</c:v>
                </c:pt>
                <c:pt idx="2238">
                  <c:v>-7813.6233545339492</c:v>
                </c:pt>
                <c:pt idx="2239">
                  <c:v>89846.842834495474</c:v>
                </c:pt>
                <c:pt idx="2240">
                  <c:v>184698.57504925813</c:v>
                </c:pt>
                <c:pt idx="2241">
                  <c:v>263834.71805451339</c:v>
                </c:pt>
                <c:pt idx="2242">
                  <c:v>24849.564214509097</c:v>
                </c:pt>
                <c:pt idx="2243">
                  <c:v>13204.694776732475</c:v>
                </c:pt>
                <c:pt idx="2244">
                  <c:v>93625.799310386778</c:v>
                </c:pt>
                <c:pt idx="2245">
                  <c:v>80122.149719316192</c:v>
                </c:pt>
                <c:pt idx="2246">
                  <c:v>96709.489588636701</c:v>
                </c:pt>
                <c:pt idx="2247">
                  <c:v>138737.55728061777</c:v>
                </c:pt>
                <c:pt idx="2248">
                  <c:v>78889.209829475672</c:v>
                </c:pt>
                <c:pt idx="2249">
                  <c:v>-94103.808012334397</c:v>
                </c:pt>
                <c:pt idx="2250">
                  <c:v>43885.425003384997</c:v>
                </c:pt>
                <c:pt idx="2251">
                  <c:v>107245.57944071587</c:v>
                </c:pt>
                <c:pt idx="2252">
                  <c:v>334472.80497254687</c:v>
                </c:pt>
                <c:pt idx="2253">
                  <c:v>-113087.32995870904</c:v>
                </c:pt>
                <c:pt idx="2254">
                  <c:v>182647.67051247368</c:v>
                </c:pt>
                <c:pt idx="2255">
                  <c:v>144289.22857845653</c:v>
                </c:pt>
                <c:pt idx="2256">
                  <c:v>268800.63166687224</c:v>
                </c:pt>
                <c:pt idx="2257">
                  <c:v>-81213.152281508665</c:v>
                </c:pt>
                <c:pt idx="2258">
                  <c:v>-8645.9247202785627</c:v>
                </c:pt>
                <c:pt idx="2259">
                  <c:v>123982.59527626455</c:v>
                </c:pt>
                <c:pt idx="2260">
                  <c:v>101478.77578394333</c:v>
                </c:pt>
                <c:pt idx="2261">
                  <c:v>160355.54983337675</c:v>
                </c:pt>
                <c:pt idx="2262">
                  <c:v>-10528.728088035306</c:v>
                </c:pt>
                <c:pt idx="2263">
                  <c:v>51640.986404389303</c:v>
                </c:pt>
                <c:pt idx="2264">
                  <c:v>69982.78087790795</c:v>
                </c:pt>
                <c:pt idx="2265">
                  <c:v>101367.58222638062</c:v>
                </c:pt>
                <c:pt idx="2266">
                  <c:v>63462.225900034391</c:v>
                </c:pt>
                <c:pt idx="2267">
                  <c:v>-9791.5645881946548</c:v>
                </c:pt>
                <c:pt idx="2268">
                  <c:v>154401.94545213421</c:v>
                </c:pt>
                <c:pt idx="2269">
                  <c:v>48387.307659549901</c:v>
                </c:pt>
                <c:pt idx="2270">
                  <c:v>65251.432860880508</c:v>
                </c:pt>
                <c:pt idx="2271">
                  <c:v>112575.90406351985</c:v>
                </c:pt>
                <c:pt idx="2272">
                  <c:v>115902.34935327469</c:v>
                </c:pt>
                <c:pt idx="2273">
                  <c:v>41214.508769363543</c:v>
                </c:pt>
                <c:pt idx="2274">
                  <c:v>74363.37565513872</c:v>
                </c:pt>
                <c:pt idx="2275">
                  <c:v>-24677.352905369073</c:v>
                </c:pt>
                <c:pt idx="2276">
                  <c:v>31430.228261285112</c:v>
                </c:pt>
                <c:pt idx="2277">
                  <c:v>-70271.051349636022</c:v>
                </c:pt>
                <c:pt idx="2278">
                  <c:v>155803.27275121716</c:v>
                </c:pt>
                <c:pt idx="2279">
                  <c:v>170560.7327543548</c:v>
                </c:pt>
                <c:pt idx="2280">
                  <c:v>2323.0968094767886</c:v>
                </c:pt>
                <c:pt idx="2281">
                  <c:v>131575.96839930609</c:v>
                </c:pt>
                <c:pt idx="2282">
                  <c:v>186003.64586322903</c:v>
                </c:pt>
                <c:pt idx="2283">
                  <c:v>18769.860568128468</c:v>
                </c:pt>
                <c:pt idx="2284">
                  <c:v>146143.10077931458</c:v>
                </c:pt>
                <c:pt idx="2285">
                  <c:v>217040.37529991375</c:v>
                </c:pt>
                <c:pt idx="2286">
                  <c:v>47205.694111655117</c:v>
                </c:pt>
                <c:pt idx="2287">
                  <c:v>141936.08258395357</c:v>
                </c:pt>
                <c:pt idx="2288">
                  <c:v>-101901.4193258085</c:v>
                </c:pt>
                <c:pt idx="2289">
                  <c:v>146337.67846548243</c:v>
                </c:pt>
                <c:pt idx="2290">
                  <c:v>49261.391256446834</c:v>
                </c:pt>
                <c:pt idx="2291">
                  <c:v>-279060.10256894643</c:v>
                </c:pt>
                <c:pt idx="2292">
                  <c:v>114780.9583015652</c:v>
                </c:pt>
                <c:pt idx="2293">
                  <c:v>104832.10123995198</c:v>
                </c:pt>
                <c:pt idx="2294">
                  <c:v>43769.917546957149</c:v>
                </c:pt>
                <c:pt idx="2295">
                  <c:v>129855.76615427497</c:v>
                </c:pt>
                <c:pt idx="2296">
                  <c:v>49528.0165278778</c:v>
                </c:pt>
                <c:pt idx="2297">
                  <c:v>60781.640072589915</c:v>
                </c:pt>
                <c:pt idx="2298">
                  <c:v>-42680.102881211904</c:v>
                </c:pt>
                <c:pt idx="2299">
                  <c:v>32268.124587608996</c:v>
                </c:pt>
                <c:pt idx="2300">
                  <c:v>143721.90890603745</c:v>
                </c:pt>
                <c:pt idx="2301">
                  <c:v>194217.16015601528</c:v>
                </c:pt>
                <c:pt idx="2302">
                  <c:v>99147.994773950835</c:v>
                </c:pt>
                <c:pt idx="2303">
                  <c:v>32875.273262891453</c:v>
                </c:pt>
                <c:pt idx="2304">
                  <c:v>33466.059809215978</c:v>
                </c:pt>
                <c:pt idx="2305">
                  <c:v>-17774.133518867515</c:v>
                </c:pt>
                <c:pt idx="2306">
                  <c:v>156278.46971135685</c:v>
                </c:pt>
                <c:pt idx="2307">
                  <c:v>200435.48598738606</c:v>
                </c:pt>
                <c:pt idx="2308">
                  <c:v>105085.38016006515</c:v>
                </c:pt>
                <c:pt idx="2309">
                  <c:v>159503.41395729294</c:v>
                </c:pt>
                <c:pt idx="2310">
                  <c:v>100307.65966270483</c:v>
                </c:pt>
                <c:pt idx="2311">
                  <c:v>-121353.3669859189</c:v>
                </c:pt>
                <c:pt idx="2312">
                  <c:v>43283.144011904224</c:v>
                </c:pt>
                <c:pt idx="2313">
                  <c:v>115333.57808372821</c:v>
                </c:pt>
                <c:pt idx="2314">
                  <c:v>189565.27908031436</c:v>
                </c:pt>
                <c:pt idx="2315">
                  <c:v>161375.42637815519</c:v>
                </c:pt>
                <c:pt idx="2316">
                  <c:v>154935.57120644511</c:v>
                </c:pt>
                <c:pt idx="2317">
                  <c:v>-108853.49412604715</c:v>
                </c:pt>
                <c:pt idx="2318">
                  <c:v>-25515.019170522348</c:v>
                </c:pt>
                <c:pt idx="2319">
                  <c:v>99409.227727020538</c:v>
                </c:pt>
                <c:pt idx="2320">
                  <c:v>-70228.191398865718</c:v>
                </c:pt>
                <c:pt idx="2321">
                  <c:v>167794.60495572881</c:v>
                </c:pt>
                <c:pt idx="2322">
                  <c:v>123864.09853728011</c:v>
                </c:pt>
                <c:pt idx="2323">
                  <c:v>130384.17998887767</c:v>
                </c:pt>
                <c:pt idx="2324">
                  <c:v>274547.06563819281</c:v>
                </c:pt>
                <c:pt idx="2325">
                  <c:v>55578.923584358388</c:v>
                </c:pt>
                <c:pt idx="2326">
                  <c:v>117610.8784460672</c:v>
                </c:pt>
                <c:pt idx="2327">
                  <c:v>10860.715300758311</c:v>
                </c:pt>
                <c:pt idx="2328">
                  <c:v>206899.52379417449</c:v>
                </c:pt>
                <c:pt idx="2329">
                  <c:v>177544.56484698015</c:v>
                </c:pt>
                <c:pt idx="2330">
                  <c:v>32822.632777882885</c:v>
                </c:pt>
                <c:pt idx="2331">
                  <c:v>-35156.168394982029</c:v>
                </c:pt>
                <c:pt idx="2332">
                  <c:v>-57841.573475497018</c:v>
                </c:pt>
                <c:pt idx="2333">
                  <c:v>142372.49196193577</c:v>
                </c:pt>
                <c:pt idx="2334">
                  <c:v>153203.61961257062</c:v>
                </c:pt>
                <c:pt idx="2335">
                  <c:v>207299.16715319411</c:v>
                </c:pt>
                <c:pt idx="2336">
                  <c:v>108181.88729095834</c:v>
                </c:pt>
                <c:pt idx="2337">
                  <c:v>187203.32370092109</c:v>
                </c:pt>
                <c:pt idx="2338">
                  <c:v>200122.88939479692</c:v>
                </c:pt>
                <c:pt idx="2339">
                  <c:v>212194.98235477475</c:v>
                </c:pt>
                <c:pt idx="2340">
                  <c:v>88423.450358642876</c:v>
                </c:pt>
                <c:pt idx="2341">
                  <c:v>93402.099474673421</c:v>
                </c:pt>
                <c:pt idx="2342">
                  <c:v>-88426.532880937651</c:v>
                </c:pt>
                <c:pt idx="2343">
                  <c:v>141640.95490938329</c:v>
                </c:pt>
                <c:pt idx="2344">
                  <c:v>126727.33531477323</c:v>
                </c:pt>
                <c:pt idx="2345">
                  <c:v>147291.85946382571</c:v>
                </c:pt>
                <c:pt idx="2346">
                  <c:v>41110.497035268141</c:v>
                </c:pt>
                <c:pt idx="2347">
                  <c:v>114788.90860514849</c:v>
                </c:pt>
                <c:pt idx="2348">
                  <c:v>209091.33484263049</c:v>
                </c:pt>
                <c:pt idx="2349">
                  <c:v>89429.207851637402</c:v>
                </c:pt>
                <c:pt idx="2350">
                  <c:v>191095.95119059854</c:v>
                </c:pt>
                <c:pt idx="2351">
                  <c:v>135517.53989282949</c:v>
                </c:pt>
                <c:pt idx="2352">
                  <c:v>27236.491595674859</c:v>
                </c:pt>
                <c:pt idx="2353">
                  <c:v>-1877.6881352105411</c:v>
                </c:pt>
                <c:pt idx="2354">
                  <c:v>111607.48656777243</c:v>
                </c:pt>
                <c:pt idx="2355">
                  <c:v>87969.303837142957</c:v>
                </c:pt>
                <c:pt idx="2356">
                  <c:v>183650.38057778584</c:v>
                </c:pt>
                <c:pt idx="2357">
                  <c:v>292433.49648530857</c:v>
                </c:pt>
                <c:pt idx="2358">
                  <c:v>-28710.202527298417</c:v>
                </c:pt>
                <c:pt idx="2359">
                  <c:v>164954.57087657036</c:v>
                </c:pt>
                <c:pt idx="2360">
                  <c:v>90223.876547980588</c:v>
                </c:pt>
                <c:pt idx="2361">
                  <c:v>359527.78567656595</c:v>
                </c:pt>
                <c:pt idx="2362">
                  <c:v>132336.17680395269</c:v>
                </c:pt>
                <c:pt idx="2363">
                  <c:v>74011.776208659227</c:v>
                </c:pt>
                <c:pt idx="2364">
                  <c:v>-73280.258634744023</c:v>
                </c:pt>
                <c:pt idx="2365">
                  <c:v>146655.97905241736</c:v>
                </c:pt>
                <c:pt idx="2366">
                  <c:v>188211.23774910998</c:v>
                </c:pt>
                <c:pt idx="2367">
                  <c:v>144070.30740170725</c:v>
                </c:pt>
                <c:pt idx="2368">
                  <c:v>137255.84296188471</c:v>
                </c:pt>
                <c:pt idx="2369">
                  <c:v>87867.667696935765</c:v>
                </c:pt>
                <c:pt idx="2370">
                  <c:v>16880.88171738229</c:v>
                </c:pt>
                <c:pt idx="2371">
                  <c:v>93728.141980796965</c:v>
                </c:pt>
                <c:pt idx="2372">
                  <c:v>136545.02542666919</c:v>
                </c:pt>
                <c:pt idx="2373">
                  <c:v>252387.17985900125</c:v>
                </c:pt>
                <c:pt idx="2374">
                  <c:v>-180847.58637420714</c:v>
                </c:pt>
                <c:pt idx="2375">
                  <c:v>60347.767833059916</c:v>
                </c:pt>
                <c:pt idx="2376">
                  <c:v>36500.835009053728</c:v>
                </c:pt>
                <c:pt idx="2377">
                  <c:v>125692.24300290794</c:v>
                </c:pt>
                <c:pt idx="2378">
                  <c:v>98289.920572613744</c:v>
                </c:pt>
                <c:pt idx="2379">
                  <c:v>-131980.29187801338</c:v>
                </c:pt>
                <c:pt idx="2380">
                  <c:v>39544.660299528623</c:v>
                </c:pt>
                <c:pt idx="2381">
                  <c:v>98509.125880754029</c:v>
                </c:pt>
                <c:pt idx="2382">
                  <c:v>219852.46868854252</c:v>
                </c:pt>
                <c:pt idx="2383">
                  <c:v>-30702.892694919545</c:v>
                </c:pt>
                <c:pt idx="2384">
                  <c:v>4623.9442485354084</c:v>
                </c:pt>
                <c:pt idx="2385">
                  <c:v>-24493.258012883118</c:v>
                </c:pt>
                <c:pt idx="2386">
                  <c:v>47115.102057289478</c:v>
                </c:pt>
                <c:pt idx="2387">
                  <c:v>193532.05071297305</c:v>
                </c:pt>
                <c:pt idx="2388">
                  <c:v>189632.65376139135</c:v>
                </c:pt>
                <c:pt idx="2389">
                  <c:v>120890.06319655944</c:v>
                </c:pt>
                <c:pt idx="2390">
                  <c:v>-24328.309561468719</c:v>
                </c:pt>
                <c:pt idx="2391">
                  <c:v>121813.00355225068</c:v>
                </c:pt>
                <c:pt idx="2392">
                  <c:v>149751.79753483812</c:v>
                </c:pt>
                <c:pt idx="2393">
                  <c:v>180599.55153850664</c:v>
                </c:pt>
                <c:pt idx="2394">
                  <c:v>82302.746274207166</c:v>
                </c:pt>
                <c:pt idx="2395">
                  <c:v>115229.83675539319</c:v>
                </c:pt>
                <c:pt idx="2396">
                  <c:v>112848.30876618536</c:v>
                </c:pt>
                <c:pt idx="2397">
                  <c:v>20183.062561785584</c:v>
                </c:pt>
                <c:pt idx="2398">
                  <c:v>4550.1577828832087</c:v>
                </c:pt>
                <c:pt idx="2399">
                  <c:v>40441.675995522877</c:v>
                </c:pt>
                <c:pt idx="2400">
                  <c:v>41851.52382015108</c:v>
                </c:pt>
                <c:pt idx="2401">
                  <c:v>213405.96111903634</c:v>
                </c:pt>
                <c:pt idx="2402">
                  <c:v>182911.01602391899</c:v>
                </c:pt>
                <c:pt idx="2403">
                  <c:v>22719.634789606236</c:v>
                </c:pt>
                <c:pt idx="2404">
                  <c:v>194035.54258457085</c:v>
                </c:pt>
                <c:pt idx="2405">
                  <c:v>101767.17061027596</c:v>
                </c:pt>
                <c:pt idx="2406">
                  <c:v>169022.82466076696</c:v>
                </c:pt>
                <c:pt idx="2407">
                  <c:v>-32330.753597338597</c:v>
                </c:pt>
                <c:pt idx="2408">
                  <c:v>113774.30903312718</c:v>
                </c:pt>
                <c:pt idx="2409">
                  <c:v>-138148.58661136715</c:v>
                </c:pt>
                <c:pt idx="2410">
                  <c:v>77043.455184919789</c:v>
                </c:pt>
                <c:pt idx="2411">
                  <c:v>233298.53843720141</c:v>
                </c:pt>
                <c:pt idx="2412">
                  <c:v>48446.364018319699</c:v>
                </c:pt>
                <c:pt idx="2413">
                  <c:v>86296.186825653611</c:v>
                </c:pt>
                <c:pt idx="2414">
                  <c:v>68069.098427062519</c:v>
                </c:pt>
                <c:pt idx="2415">
                  <c:v>115448.44737549408</c:v>
                </c:pt>
                <c:pt idx="2416">
                  <c:v>-78473.70825885536</c:v>
                </c:pt>
                <c:pt idx="2417">
                  <c:v>32837.576757462506</c:v>
                </c:pt>
                <c:pt idx="2418">
                  <c:v>225622.95264533546</c:v>
                </c:pt>
                <c:pt idx="2419">
                  <c:v>48806.451313065423</c:v>
                </c:pt>
                <c:pt idx="2420">
                  <c:v>110649.84201441219</c:v>
                </c:pt>
                <c:pt idx="2421">
                  <c:v>61500.12868067174</c:v>
                </c:pt>
                <c:pt idx="2422">
                  <c:v>15727.892743679316</c:v>
                </c:pt>
                <c:pt idx="2423">
                  <c:v>49825.189054337592</c:v>
                </c:pt>
                <c:pt idx="2424">
                  <c:v>60619.675344862597</c:v>
                </c:pt>
                <c:pt idx="2425">
                  <c:v>165706.84416839547</c:v>
                </c:pt>
                <c:pt idx="2426">
                  <c:v>235872.32816151078</c:v>
                </c:pt>
                <c:pt idx="2427">
                  <c:v>161912.8359772719</c:v>
                </c:pt>
                <c:pt idx="2428">
                  <c:v>182956.73984137169</c:v>
                </c:pt>
                <c:pt idx="2429">
                  <c:v>71083.054939498077</c:v>
                </c:pt>
                <c:pt idx="2430">
                  <c:v>38763.317461841129</c:v>
                </c:pt>
                <c:pt idx="2431">
                  <c:v>108274.51630021728</c:v>
                </c:pt>
                <c:pt idx="2432">
                  <c:v>-40733.513632059003</c:v>
                </c:pt>
                <c:pt idx="2433">
                  <c:v>138947.98786893906</c:v>
                </c:pt>
                <c:pt idx="2434">
                  <c:v>232515.57238677202</c:v>
                </c:pt>
                <c:pt idx="2435">
                  <c:v>80592.826808985963</c:v>
                </c:pt>
                <c:pt idx="2436">
                  <c:v>114007.63918450562</c:v>
                </c:pt>
                <c:pt idx="2437">
                  <c:v>49288.511389870226</c:v>
                </c:pt>
                <c:pt idx="2438">
                  <c:v>107646.62275713176</c:v>
                </c:pt>
                <c:pt idx="2439">
                  <c:v>69244.662603481964</c:v>
                </c:pt>
                <c:pt idx="2440">
                  <c:v>-34371.695967702573</c:v>
                </c:pt>
                <c:pt idx="2441">
                  <c:v>245145.82836140587</c:v>
                </c:pt>
                <c:pt idx="2442">
                  <c:v>189089.2637383574</c:v>
                </c:pt>
                <c:pt idx="2443">
                  <c:v>214759.94132124216</c:v>
                </c:pt>
                <c:pt idx="2444">
                  <c:v>-6246.0792020055815</c:v>
                </c:pt>
                <c:pt idx="2445">
                  <c:v>184838.33919010474</c:v>
                </c:pt>
                <c:pt idx="2446">
                  <c:v>146439.34555686364</c:v>
                </c:pt>
                <c:pt idx="2447">
                  <c:v>55707.678442349454</c:v>
                </c:pt>
                <c:pt idx="2448">
                  <c:v>173710.63116023052</c:v>
                </c:pt>
                <c:pt idx="2449">
                  <c:v>25604.014530256623</c:v>
                </c:pt>
                <c:pt idx="2450">
                  <c:v>-49401.853821876051</c:v>
                </c:pt>
                <c:pt idx="2451">
                  <c:v>-185798.32985688109</c:v>
                </c:pt>
                <c:pt idx="2452">
                  <c:v>237632.97329356946</c:v>
                </c:pt>
                <c:pt idx="2453">
                  <c:v>52079.55776068788</c:v>
                </c:pt>
                <c:pt idx="2454">
                  <c:v>154560.50063732598</c:v>
                </c:pt>
                <c:pt idx="2455">
                  <c:v>230400.31890474219</c:v>
                </c:pt>
                <c:pt idx="2456">
                  <c:v>166925.24067721944</c:v>
                </c:pt>
                <c:pt idx="2457">
                  <c:v>192519.99256494816</c:v>
                </c:pt>
                <c:pt idx="2458">
                  <c:v>46068.704780354688</c:v>
                </c:pt>
                <c:pt idx="2459">
                  <c:v>-96544.237025309645</c:v>
                </c:pt>
                <c:pt idx="2460">
                  <c:v>237321.9061932051</c:v>
                </c:pt>
                <c:pt idx="2461">
                  <c:v>136471.82839239039</c:v>
                </c:pt>
                <c:pt idx="2462">
                  <c:v>194950.98507028879</c:v>
                </c:pt>
                <c:pt idx="2463">
                  <c:v>71003.056120045978</c:v>
                </c:pt>
                <c:pt idx="2464">
                  <c:v>160751.60759334866</c:v>
                </c:pt>
                <c:pt idx="2465">
                  <c:v>119991.93196036501</c:v>
                </c:pt>
                <c:pt idx="2466">
                  <c:v>-655.26662246455089</c:v>
                </c:pt>
                <c:pt idx="2467">
                  <c:v>172435.94685413048</c:v>
                </c:pt>
                <c:pt idx="2468">
                  <c:v>-17588.964607080052</c:v>
                </c:pt>
                <c:pt idx="2469">
                  <c:v>157670.98157032195</c:v>
                </c:pt>
                <c:pt idx="2470">
                  <c:v>164954.79511468037</c:v>
                </c:pt>
                <c:pt idx="2471">
                  <c:v>170738.04711913393</c:v>
                </c:pt>
                <c:pt idx="2472">
                  <c:v>189142.7056033611</c:v>
                </c:pt>
                <c:pt idx="2473">
                  <c:v>14697.374149248004</c:v>
                </c:pt>
                <c:pt idx="2474">
                  <c:v>41540.753726174211</c:v>
                </c:pt>
                <c:pt idx="2475">
                  <c:v>-75188.07946543509</c:v>
                </c:pt>
                <c:pt idx="2476">
                  <c:v>80719.201344642934</c:v>
                </c:pt>
                <c:pt idx="2477">
                  <c:v>73023.150587767566</c:v>
                </c:pt>
                <c:pt idx="2478">
                  <c:v>50195.742994451342</c:v>
                </c:pt>
                <c:pt idx="2479">
                  <c:v>179940.87568483912</c:v>
                </c:pt>
                <c:pt idx="2480">
                  <c:v>171984.33069461599</c:v>
                </c:pt>
                <c:pt idx="2481">
                  <c:v>131647.18344947789</c:v>
                </c:pt>
                <c:pt idx="2482">
                  <c:v>194420.64983163669</c:v>
                </c:pt>
                <c:pt idx="2483">
                  <c:v>165745.95865891379</c:v>
                </c:pt>
                <c:pt idx="2484">
                  <c:v>-45715.570267505711</c:v>
                </c:pt>
                <c:pt idx="2485">
                  <c:v>138154.2416801388</c:v>
                </c:pt>
                <c:pt idx="2486">
                  <c:v>169343.60193019826</c:v>
                </c:pt>
                <c:pt idx="2487">
                  <c:v>-33272.385375435872</c:v>
                </c:pt>
                <c:pt idx="2488">
                  <c:v>143964.45075466752</c:v>
                </c:pt>
                <c:pt idx="2489">
                  <c:v>-29458.89521829749</c:v>
                </c:pt>
                <c:pt idx="2490">
                  <c:v>30545.629194458888</c:v>
                </c:pt>
                <c:pt idx="2491">
                  <c:v>151358.01224708796</c:v>
                </c:pt>
                <c:pt idx="2492">
                  <c:v>-4433.5186762773665</c:v>
                </c:pt>
                <c:pt idx="2493">
                  <c:v>-68898.598706625344</c:v>
                </c:pt>
                <c:pt idx="2494">
                  <c:v>-10058.973835602315</c:v>
                </c:pt>
                <c:pt idx="2495">
                  <c:v>67650.822294014244</c:v>
                </c:pt>
                <c:pt idx="2496">
                  <c:v>63628.471380971372</c:v>
                </c:pt>
                <c:pt idx="2497">
                  <c:v>234827.89100107481</c:v>
                </c:pt>
                <c:pt idx="2498">
                  <c:v>19116.487981206941</c:v>
                </c:pt>
                <c:pt idx="2499">
                  <c:v>131515.6457722226</c:v>
                </c:pt>
                <c:pt idx="2500">
                  <c:v>187321.95558890974</c:v>
                </c:pt>
                <c:pt idx="2501">
                  <c:v>26196.240856662916</c:v>
                </c:pt>
                <c:pt idx="2502">
                  <c:v>232439.53279015617</c:v>
                </c:pt>
                <c:pt idx="2503">
                  <c:v>26118.976506269595</c:v>
                </c:pt>
                <c:pt idx="2504">
                  <c:v>151192.22956921847</c:v>
                </c:pt>
                <c:pt idx="2505">
                  <c:v>189308.64218098662</c:v>
                </c:pt>
                <c:pt idx="2506">
                  <c:v>118395.83280268559</c:v>
                </c:pt>
                <c:pt idx="2507">
                  <c:v>-43107.026799760933</c:v>
                </c:pt>
                <c:pt idx="2508">
                  <c:v>-223785.77947566204</c:v>
                </c:pt>
                <c:pt idx="2509">
                  <c:v>31438.396451852139</c:v>
                </c:pt>
                <c:pt idx="2510">
                  <c:v>163909.14382025599</c:v>
                </c:pt>
                <c:pt idx="2511">
                  <c:v>82432.425932735438</c:v>
                </c:pt>
                <c:pt idx="2512">
                  <c:v>64531.665346744179</c:v>
                </c:pt>
                <c:pt idx="2513">
                  <c:v>3453.1426292788237</c:v>
                </c:pt>
                <c:pt idx="2514">
                  <c:v>111843.79972656743</c:v>
                </c:pt>
                <c:pt idx="2515">
                  <c:v>119825.09927345143</c:v>
                </c:pt>
                <c:pt idx="2516">
                  <c:v>90191.993419507198</c:v>
                </c:pt>
                <c:pt idx="2517">
                  <c:v>90467.123761391238</c:v>
                </c:pt>
                <c:pt idx="2518">
                  <c:v>125137.56594613349</c:v>
                </c:pt>
                <c:pt idx="2519">
                  <c:v>43147.768088564044</c:v>
                </c:pt>
                <c:pt idx="2520">
                  <c:v>168923.59636400154</c:v>
                </c:pt>
                <c:pt idx="2521">
                  <c:v>-10566.259215272585</c:v>
                </c:pt>
                <c:pt idx="2522">
                  <c:v>174185.04987759676</c:v>
                </c:pt>
                <c:pt idx="2523">
                  <c:v>-118040.43764579594</c:v>
                </c:pt>
                <c:pt idx="2524">
                  <c:v>179501.81212284221</c:v>
                </c:pt>
                <c:pt idx="2525">
                  <c:v>52522.982703060959</c:v>
                </c:pt>
                <c:pt idx="2526">
                  <c:v>-91875.030982891665</c:v>
                </c:pt>
                <c:pt idx="2527">
                  <c:v>-138288.93646948881</c:v>
                </c:pt>
                <c:pt idx="2528">
                  <c:v>249290.17836958932</c:v>
                </c:pt>
                <c:pt idx="2529">
                  <c:v>106507.33892260589</c:v>
                </c:pt>
                <c:pt idx="2530">
                  <c:v>142013.4573391905</c:v>
                </c:pt>
                <c:pt idx="2531">
                  <c:v>64989.76160378108</c:v>
                </c:pt>
                <c:pt idx="2532">
                  <c:v>134832.64418057483</c:v>
                </c:pt>
                <c:pt idx="2533">
                  <c:v>-45747.044795010297</c:v>
                </c:pt>
                <c:pt idx="2534">
                  <c:v>21317.418339407661</c:v>
                </c:pt>
                <c:pt idx="2535">
                  <c:v>214636.1807952708</c:v>
                </c:pt>
                <c:pt idx="2536">
                  <c:v>104632.68170452179</c:v>
                </c:pt>
                <c:pt idx="2537">
                  <c:v>95733.276463281742</c:v>
                </c:pt>
                <c:pt idx="2538">
                  <c:v>211464.5241188916</c:v>
                </c:pt>
                <c:pt idx="2539">
                  <c:v>193367.5941398514</c:v>
                </c:pt>
                <c:pt idx="2540">
                  <c:v>228163.76010805258</c:v>
                </c:pt>
                <c:pt idx="2541">
                  <c:v>60804.044154909381</c:v>
                </c:pt>
                <c:pt idx="2542">
                  <c:v>225031.18734191475</c:v>
                </c:pt>
                <c:pt idx="2543">
                  <c:v>-5092.3367006133194</c:v>
                </c:pt>
                <c:pt idx="2544">
                  <c:v>13318.964712472516</c:v>
                </c:pt>
                <c:pt idx="2545">
                  <c:v>94668.366479014454</c:v>
                </c:pt>
                <c:pt idx="2546">
                  <c:v>23937.229159779235</c:v>
                </c:pt>
                <c:pt idx="2547">
                  <c:v>168066.41432791611</c:v>
                </c:pt>
                <c:pt idx="2548">
                  <c:v>197963.89844058105</c:v>
                </c:pt>
                <c:pt idx="2549">
                  <c:v>-31973.524251902971</c:v>
                </c:pt>
                <c:pt idx="2550">
                  <c:v>131823.32688824766</c:v>
                </c:pt>
                <c:pt idx="2551">
                  <c:v>41170.304633519321</c:v>
                </c:pt>
                <c:pt idx="2552">
                  <c:v>230299.20958280558</c:v>
                </c:pt>
                <c:pt idx="2553">
                  <c:v>-60753.4795610898</c:v>
                </c:pt>
                <c:pt idx="2554">
                  <c:v>96015.273177887924</c:v>
                </c:pt>
                <c:pt idx="2555">
                  <c:v>231604.43955157534</c:v>
                </c:pt>
                <c:pt idx="2556">
                  <c:v>181161.04305272375</c:v>
                </c:pt>
                <c:pt idx="2557">
                  <c:v>281357.12037108379</c:v>
                </c:pt>
                <c:pt idx="2558">
                  <c:v>210363.24813827389</c:v>
                </c:pt>
                <c:pt idx="2559">
                  <c:v>176096.53576535697</c:v>
                </c:pt>
                <c:pt idx="2560">
                  <c:v>82000.423037777655</c:v>
                </c:pt>
                <c:pt idx="2561">
                  <c:v>289102.94037094602</c:v>
                </c:pt>
                <c:pt idx="2562">
                  <c:v>97160.088886543512</c:v>
                </c:pt>
                <c:pt idx="2563">
                  <c:v>-185549.72192628332</c:v>
                </c:pt>
                <c:pt idx="2564">
                  <c:v>156426.139938496</c:v>
                </c:pt>
                <c:pt idx="2565">
                  <c:v>254680.00239954935</c:v>
                </c:pt>
                <c:pt idx="2566">
                  <c:v>91715.662475205172</c:v>
                </c:pt>
                <c:pt idx="2567">
                  <c:v>85892.786723562502</c:v>
                </c:pt>
                <c:pt idx="2568">
                  <c:v>93903.348023611907</c:v>
                </c:pt>
                <c:pt idx="2569">
                  <c:v>156106.03730218275</c:v>
                </c:pt>
                <c:pt idx="2570">
                  <c:v>-82802.42428824972</c:v>
                </c:pt>
                <c:pt idx="2571">
                  <c:v>39735.559979746846</c:v>
                </c:pt>
                <c:pt idx="2572">
                  <c:v>97389.415314158628</c:v>
                </c:pt>
                <c:pt idx="2573">
                  <c:v>50630.035443696077</c:v>
                </c:pt>
                <c:pt idx="2574">
                  <c:v>191861.54002259191</c:v>
                </c:pt>
                <c:pt idx="2575">
                  <c:v>117064.99669325573</c:v>
                </c:pt>
                <c:pt idx="2576">
                  <c:v>87372.09998682898</c:v>
                </c:pt>
                <c:pt idx="2577">
                  <c:v>-3127.3197830103454</c:v>
                </c:pt>
                <c:pt idx="2578">
                  <c:v>45042.353576698777</c:v>
                </c:pt>
                <c:pt idx="2579">
                  <c:v>16802.017280721309</c:v>
                </c:pt>
                <c:pt idx="2580">
                  <c:v>133274.98183337957</c:v>
                </c:pt>
                <c:pt idx="2581">
                  <c:v>-7893.4576439115626</c:v>
                </c:pt>
                <c:pt idx="2582">
                  <c:v>155791.91289361267</c:v>
                </c:pt>
                <c:pt idx="2583">
                  <c:v>136756.0334622119</c:v>
                </c:pt>
                <c:pt idx="2584">
                  <c:v>-40127.72918797785</c:v>
                </c:pt>
                <c:pt idx="2585">
                  <c:v>-73574.084924061695</c:v>
                </c:pt>
                <c:pt idx="2586">
                  <c:v>-35666.818400896678</c:v>
                </c:pt>
                <c:pt idx="2587">
                  <c:v>34616.658572501183</c:v>
                </c:pt>
                <c:pt idx="2588">
                  <c:v>154715.00175653418</c:v>
                </c:pt>
                <c:pt idx="2589">
                  <c:v>90898.423770627531</c:v>
                </c:pt>
                <c:pt idx="2590">
                  <c:v>-32688.298380776716</c:v>
                </c:pt>
                <c:pt idx="2591">
                  <c:v>85060.201867031778</c:v>
                </c:pt>
                <c:pt idx="2592">
                  <c:v>32912.675113637066</c:v>
                </c:pt>
                <c:pt idx="2593">
                  <c:v>154895.67779048471</c:v>
                </c:pt>
                <c:pt idx="2594">
                  <c:v>226948.53995951181</c:v>
                </c:pt>
                <c:pt idx="2595">
                  <c:v>148437.39170331747</c:v>
                </c:pt>
                <c:pt idx="2596">
                  <c:v>238572.25473505491</c:v>
                </c:pt>
                <c:pt idx="2597">
                  <c:v>184893.06736472683</c:v>
                </c:pt>
                <c:pt idx="2598">
                  <c:v>31788.847083708446</c:v>
                </c:pt>
                <c:pt idx="2599">
                  <c:v>39545.356328256486</c:v>
                </c:pt>
                <c:pt idx="2600">
                  <c:v>-139091.87068495795</c:v>
                </c:pt>
                <c:pt idx="2601">
                  <c:v>137350.6236552475</c:v>
                </c:pt>
                <c:pt idx="2602">
                  <c:v>189030.74990707362</c:v>
                </c:pt>
                <c:pt idx="2603">
                  <c:v>-62355.636454515821</c:v>
                </c:pt>
                <c:pt idx="2604">
                  <c:v>154989.8539151955</c:v>
                </c:pt>
                <c:pt idx="2605">
                  <c:v>248349.80886671087</c:v>
                </c:pt>
                <c:pt idx="2606">
                  <c:v>8126.3669281082111</c:v>
                </c:pt>
                <c:pt idx="2607">
                  <c:v>200335.14861448278</c:v>
                </c:pt>
                <c:pt idx="2608">
                  <c:v>159333.88934152157</c:v>
                </c:pt>
                <c:pt idx="2609">
                  <c:v>110356.20000971184</c:v>
                </c:pt>
                <c:pt idx="2610">
                  <c:v>159101.05980627818</c:v>
                </c:pt>
                <c:pt idx="2611">
                  <c:v>201142.85591572709</c:v>
                </c:pt>
                <c:pt idx="2612">
                  <c:v>80847.848929895918</c:v>
                </c:pt>
                <c:pt idx="2613">
                  <c:v>37064.763833669655</c:v>
                </c:pt>
                <c:pt idx="2614">
                  <c:v>99339.846555606957</c:v>
                </c:pt>
                <c:pt idx="2615">
                  <c:v>36190.860853198916</c:v>
                </c:pt>
                <c:pt idx="2616">
                  <c:v>78942.052585587546</c:v>
                </c:pt>
                <c:pt idx="2617">
                  <c:v>-257538.63462824246</c:v>
                </c:pt>
                <c:pt idx="2618">
                  <c:v>199615.78433166834</c:v>
                </c:pt>
                <c:pt idx="2619">
                  <c:v>101575.73215278676</c:v>
                </c:pt>
                <c:pt idx="2620">
                  <c:v>-30153.571019603027</c:v>
                </c:pt>
                <c:pt idx="2621">
                  <c:v>82120.380047782295</c:v>
                </c:pt>
                <c:pt idx="2622">
                  <c:v>175338.75148305681</c:v>
                </c:pt>
                <c:pt idx="2623">
                  <c:v>278931.09987590899</c:v>
                </c:pt>
                <c:pt idx="2624">
                  <c:v>82611.066294345452</c:v>
                </c:pt>
                <c:pt idx="2625">
                  <c:v>6828.7347178829659</c:v>
                </c:pt>
                <c:pt idx="2626">
                  <c:v>47197.706652545836</c:v>
                </c:pt>
                <c:pt idx="2627">
                  <c:v>105303.4341001017</c:v>
                </c:pt>
                <c:pt idx="2628">
                  <c:v>24838.998438597599</c:v>
                </c:pt>
                <c:pt idx="2629">
                  <c:v>43785.018784935033</c:v>
                </c:pt>
                <c:pt idx="2630">
                  <c:v>139052.40555603607</c:v>
                </c:pt>
                <c:pt idx="2631">
                  <c:v>93977.275214714959</c:v>
                </c:pt>
                <c:pt idx="2632">
                  <c:v>57172.837263169873</c:v>
                </c:pt>
                <c:pt idx="2633">
                  <c:v>88680.655414948036</c:v>
                </c:pt>
                <c:pt idx="2634">
                  <c:v>70714.172830094292</c:v>
                </c:pt>
                <c:pt idx="2635">
                  <c:v>-10528.839726736303</c:v>
                </c:pt>
                <c:pt idx="2636">
                  <c:v>173588.68331123158</c:v>
                </c:pt>
                <c:pt idx="2637">
                  <c:v>154310.16115218302</c:v>
                </c:pt>
                <c:pt idx="2638">
                  <c:v>-39407.488876114076</c:v>
                </c:pt>
                <c:pt idx="2639">
                  <c:v>-39842.929244269602</c:v>
                </c:pt>
                <c:pt idx="2640">
                  <c:v>168565.78219684886</c:v>
                </c:pt>
                <c:pt idx="2641">
                  <c:v>96726.618884253534</c:v>
                </c:pt>
                <c:pt idx="2642">
                  <c:v>92542.015592230076</c:v>
                </c:pt>
                <c:pt idx="2643">
                  <c:v>-7521.3745950709272</c:v>
                </c:pt>
                <c:pt idx="2644">
                  <c:v>178286.42226408442</c:v>
                </c:pt>
                <c:pt idx="2645">
                  <c:v>174122.93690418673</c:v>
                </c:pt>
                <c:pt idx="2646">
                  <c:v>509.81976500686142</c:v>
                </c:pt>
                <c:pt idx="2647">
                  <c:v>125228.49887057411</c:v>
                </c:pt>
                <c:pt idx="2648">
                  <c:v>28852.190110196767</c:v>
                </c:pt>
                <c:pt idx="2649">
                  <c:v>-78339.070295495039</c:v>
                </c:pt>
                <c:pt idx="2650">
                  <c:v>210691.69274077498</c:v>
                </c:pt>
                <c:pt idx="2651">
                  <c:v>101550.58994849867</c:v>
                </c:pt>
                <c:pt idx="2652">
                  <c:v>-158506.06660635766</c:v>
                </c:pt>
                <c:pt idx="2653">
                  <c:v>181452.66740416278</c:v>
                </c:pt>
                <c:pt idx="2654">
                  <c:v>160154.77586273689</c:v>
                </c:pt>
                <c:pt idx="2655">
                  <c:v>32894.172404705954</c:v>
                </c:pt>
                <c:pt idx="2656">
                  <c:v>92850.586592256412</c:v>
                </c:pt>
                <c:pt idx="2657">
                  <c:v>63738.940978681261</c:v>
                </c:pt>
                <c:pt idx="2658">
                  <c:v>125533.73049620906</c:v>
                </c:pt>
                <c:pt idx="2659">
                  <c:v>-1490.7797673613823</c:v>
                </c:pt>
                <c:pt idx="2660">
                  <c:v>23034.174674894399</c:v>
                </c:pt>
                <c:pt idx="2661">
                  <c:v>150303.39635480262</c:v>
                </c:pt>
                <c:pt idx="2662">
                  <c:v>199378.60985492001</c:v>
                </c:pt>
                <c:pt idx="2663">
                  <c:v>87146.612800731295</c:v>
                </c:pt>
                <c:pt idx="2664">
                  <c:v>56434.791879061289</c:v>
                </c:pt>
                <c:pt idx="2665">
                  <c:v>40422.706296390272</c:v>
                </c:pt>
                <c:pt idx="2666">
                  <c:v>186375.76464245157</c:v>
                </c:pt>
                <c:pt idx="2667">
                  <c:v>47606.18263640767</c:v>
                </c:pt>
                <c:pt idx="2668">
                  <c:v>177777.08215378941</c:v>
                </c:pt>
                <c:pt idx="2669">
                  <c:v>159518.13798508013</c:v>
                </c:pt>
                <c:pt idx="2670">
                  <c:v>139208.98775121901</c:v>
                </c:pt>
                <c:pt idx="2671">
                  <c:v>86980.148929415271</c:v>
                </c:pt>
                <c:pt idx="2672">
                  <c:v>54634.118092109071</c:v>
                </c:pt>
                <c:pt idx="2673">
                  <c:v>130020.36648675741</c:v>
                </c:pt>
                <c:pt idx="2674">
                  <c:v>206713.46149683959</c:v>
                </c:pt>
                <c:pt idx="2675">
                  <c:v>28383.987017803796</c:v>
                </c:pt>
                <c:pt idx="2676">
                  <c:v>68078.409115434275</c:v>
                </c:pt>
                <c:pt idx="2677">
                  <c:v>-49944.96267780957</c:v>
                </c:pt>
                <c:pt idx="2678">
                  <c:v>176747.20472090837</c:v>
                </c:pt>
                <c:pt idx="2679">
                  <c:v>73709.039639206792</c:v>
                </c:pt>
                <c:pt idx="2680">
                  <c:v>213529.41179901036</c:v>
                </c:pt>
                <c:pt idx="2681">
                  <c:v>-92048.176903134998</c:v>
                </c:pt>
                <c:pt idx="2682">
                  <c:v>123884.78163108783</c:v>
                </c:pt>
                <c:pt idx="2683">
                  <c:v>50992.221590499365</c:v>
                </c:pt>
                <c:pt idx="2684">
                  <c:v>250433.6900676371</c:v>
                </c:pt>
                <c:pt idx="2685">
                  <c:v>96779.300867637445</c:v>
                </c:pt>
                <c:pt idx="2686">
                  <c:v>103686.92813716747</c:v>
                </c:pt>
                <c:pt idx="2687">
                  <c:v>62082.095580312802</c:v>
                </c:pt>
                <c:pt idx="2688">
                  <c:v>-46073.813523272547</c:v>
                </c:pt>
                <c:pt idx="2689">
                  <c:v>310697.3828804791</c:v>
                </c:pt>
                <c:pt idx="2690">
                  <c:v>135160.70453727711</c:v>
                </c:pt>
                <c:pt idx="2691">
                  <c:v>57510.486639474984</c:v>
                </c:pt>
                <c:pt idx="2692">
                  <c:v>183069.73629920927</c:v>
                </c:pt>
                <c:pt idx="2693">
                  <c:v>18121.037959118257</c:v>
                </c:pt>
                <c:pt idx="2694">
                  <c:v>205985.37590060366</c:v>
                </c:pt>
                <c:pt idx="2695">
                  <c:v>238209.26125784617</c:v>
                </c:pt>
                <c:pt idx="2696">
                  <c:v>33625.98339240218</c:v>
                </c:pt>
                <c:pt idx="2697">
                  <c:v>47427.938327307405</c:v>
                </c:pt>
                <c:pt idx="2698">
                  <c:v>-20339.341714913695</c:v>
                </c:pt>
                <c:pt idx="2699">
                  <c:v>90290.306341735806</c:v>
                </c:pt>
                <c:pt idx="2700">
                  <c:v>127170.8983781806</c:v>
                </c:pt>
                <c:pt idx="2701">
                  <c:v>273708.3257201151</c:v>
                </c:pt>
                <c:pt idx="2702">
                  <c:v>42097.544873518505</c:v>
                </c:pt>
                <c:pt idx="2703">
                  <c:v>21095.029322543414</c:v>
                </c:pt>
                <c:pt idx="2704">
                  <c:v>11255.795526041882</c:v>
                </c:pt>
                <c:pt idx="2705">
                  <c:v>254891.22027233808</c:v>
                </c:pt>
                <c:pt idx="2706">
                  <c:v>59747.395647713332</c:v>
                </c:pt>
                <c:pt idx="2707">
                  <c:v>-110.43586646165932</c:v>
                </c:pt>
                <c:pt idx="2708">
                  <c:v>142739.64201712786</c:v>
                </c:pt>
                <c:pt idx="2709">
                  <c:v>289920.9230413402</c:v>
                </c:pt>
                <c:pt idx="2710">
                  <c:v>166227.03345670638</c:v>
                </c:pt>
                <c:pt idx="2711">
                  <c:v>42337.525966960748</c:v>
                </c:pt>
                <c:pt idx="2712">
                  <c:v>62947.683954430599</c:v>
                </c:pt>
                <c:pt idx="2713">
                  <c:v>22839.530623206927</c:v>
                </c:pt>
                <c:pt idx="2714">
                  <c:v>234274.42127512625</c:v>
                </c:pt>
                <c:pt idx="2715">
                  <c:v>55636.835112458561</c:v>
                </c:pt>
                <c:pt idx="2716">
                  <c:v>98606.867039604229</c:v>
                </c:pt>
                <c:pt idx="2717">
                  <c:v>76698.488707711687</c:v>
                </c:pt>
                <c:pt idx="2718">
                  <c:v>139992.85498864434</c:v>
                </c:pt>
                <c:pt idx="2719">
                  <c:v>60321.080366474052</c:v>
                </c:pt>
                <c:pt idx="2720">
                  <c:v>117887.17237744229</c:v>
                </c:pt>
                <c:pt idx="2721">
                  <c:v>20877.497670795012</c:v>
                </c:pt>
                <c:pt idx="2722">
                  <c:v>192171.26866374601</c:v>
                </c:pt>
                <c:pt idx="2723">
                  <c:v>68673.880103891686</c:v>
                </c:pt>
                <c:pt idx="2724">
                  <c:v>-7479.1089488987345</c:v>
                </c:pt>
                <c:pt idx="2725">
                  <c:v>76946.097641437198</c:v>
                </c:pt>
                <c:pt idx="2726">
                  <c:v>234691.58803883439</c:v>
                </c:pt>
                <c:pt idx="2727">
                  <c:v>115793.43452966682</c:v>
                </c:pt>
                <c:pt idx="2728">
                  <c:v>57714.397888877196</c:v>
                </c:pt>
                <c:pt idx="2729">
                  <c:v>234313.01393875608</c:v>
                </c:pt>
                <c:pt idx="2730">
                  <c:v>205020.00349815388</c:v>
                </c:pt>
                <c:pt idx="2731">
                  <c:v>68312.191814071441</c:v>
                </c:pt>
                <c:pt idx="2732">
                  <c:v>96583.710757248016</c:v>
                </c:pt>
                <c:pt idx="2733">
                  <c:v>53138.475025075953</c:v>
                </c:pt>
                <c:pt idx="2734">
                  <c:v>-40768.577236906887</c:v>
                </c:pt>
                <c:pt idx="2735">
                  <c:v>46821.276556186873</c:v>
                </c:pt>
                <c:pt idx="2736">
                  <c:v>99850.089053711592</c:v>
                </c:pt>
                <c:pt idx="2737">
                  <c:v>160394.5007412881</c:v>
                </c:pt>
                <c:pt idx="2738">
                  <c:v>196559.24770331848</c:v>
                </c:pt>
                <c:pt idx="2739">
                  <c:v>39208.274445531657</c:v>
                </c:pt>
                <c:pt idx="2740">
                  <c:v>29120.138648300723</c:v>
                </c:pt>
                <c:pt idx="2741">
                  <c:v>-66937.815663122135</c:v>
                </c:pt>
                <c:pt idx="2742">
                  <c:v>77934.125173832028</c:v>
                </c:pt>
                <c:pt idx="2743">
                  <c:v>227003.23210554858</c:v>
                </c:pt>
                <c:pt idx="2744">
                  <c:v>49686.955866383651</c:v>
                </c:pt>
                <c:pt idx="2745">
                  <c:v>173609.12929971842</c:v>
                </c:pt>
                <c:pt idx="2746">
                  <c:v>81506.793842991727</c:v>
                </c:pt>
                <c:pt idx="2747">
                  <c:v>39730.316384207574</c:v>
                </c:pt>
                <c:pt idx="2748">
                  <c:v>91666.199345368514</c:v>
                </c:pt>
                <c:pt idx="2749">
                  <c:v>50059.34755553343</c:v>
                </c:pt>
                <c:pt idx="2750">
                  <c:v>127739.04952300902</c:v>
                </c:pt>
                <c:pt idx="2751">
                  <c:v>260886.00712320406</c:v>
                </c:pt>
                <c:pt idx="2752">
                  <c:v>131339.66254006739</c:v>
                </c:pt>
                <c:pt idx="2753">
                  <c:v>181881.5850511812</c:v>
                </c:pt>
                <c:pt idx="2754">
                  <c:v>-21377.103941177265</c:v>
                </c:pt>
                <c:pt idx="2755">
                  <c:v>252552.79870187698</c:v>
                </c:pt>
                <c:pt idx="2756">
                  <c:v>-3603.7336194821692</c:v>
                </c:pt>
                <c:pt idx="2757">
                  <c:v>90636.31699718436</c:v>
                </c:pt>
                <c:pt idx="2758">
                  <c:v>63224.092695309373</c:v>
                </c:pt>
                <c:pt idx="2759">
                  <c:v>16110.478333677689</c:v>
                </c:pt>
                <c:pt idx="2760">
                  <c:v>106974.51609109287</c:v>
                </c:pt>
                <c:pt idx="2761">
                  <c:v>43784.344560941943</c:v>
                </c:pt>
                <c:pt idx="2762">
                  <c:v>154513.80774962695</c:v>
                </c:pt>
                <c:pt idx="2763">
                  <c:v>117770.64051976535</c:v>
                </c:pt>
                <c:pt idx="2764">
                  <c:v>-42657.146830022859</c:v>
                </c:pt>
                <c:pt idx="2765">
                  <c:v>146578.06613204002</c:v>
                </c:pt>
                <c:pt idx="2766">
                  <c:v>40359.3711349511</c:v>
                </c:pt>
                <c:pt idx="2767">
                  <c:v>65228.521385976608</c:v>
                </c:pt>
                <c:pt idx="2768">
                  <c:v>-28647.280897502671</c:v>
                </c:pt>
                <c:pt idx="2769">
                  <c:v>177313.46896909238</c:v>
                </c:pt>
                <c:pt idx="2770">
                  <c:v>27724.794937798288</c:v>
                </c:pt>
                <c:pt idx="2771">
                  <c:v>97792.408831556852</c:v>
                </c:pt>
                <c:pt idx="2772">
                  <c:v>190932.52284284629</c:v>
                </c:pt>
                <c:pt idx="2773">
                  <c:v>-22084.417408524168</c:v>
                </c:pt>
                <c:pt idx="2774">
                  <c:v>2235.4718121250917</c:v>
                </c:pt>
                <c:pt idx="2775">
                  <c:v>117793.89059643931</c:v>
                </c:pt>
                <c:pt idx="2776">
                  <c:v>133369.20159522526</c:v>
                </c:pt>
                <c:pt idx="2777">
                  <c:v>151584.71568746166</c:v>
                </c:pt>
                <c:pt idx="2778">
                  <c:v>174925.59018377698</c:v>
                </c:pt>
                <c:pt idx="2779">
                  <c:v>234089.38494747892</c:v>
                </c:pt>
                <c:pt idx="2780">
                  <c:v>144668.63194358104</c:v>
                </c:pt>
                <c:pt idx="2781">
                  <c:v>247848.6160362938</c:v>
                </c:pt>
                <c:pt idx="2782">
                  <c:v>96927.00084188109</c:v>
                </c:pt>
                <c:pt idx="2783">
                  <c:v>231863.32601205565</c:v>
                </c:pt>
                <c:pt idx="2784">
                  <c:v>253549.65421787655</c:v>
                </c:pt>
                <c:pt idx="2785">
                  <c:v>-7323.2522261460254</c:v>
                </c:pt>
                <c:pt idx="2786">
                  <c:v>-123753.88245814716</c:v>
                </c:pt>
                <c:pt idx="2787">
                  <c:v>109515.14873413072</c:v>
                </c:pt>
                <c:pt idx="2788">
                  <c:v>14211.150846573</c:v>
                </c:pt>
                <c:pt idx="2789">
                  <c:v>65561.349561485084</c:v>
                </c:pt>
                <c:pt idx="2790">
                  <c:v>211829.94466500595</c:v>
                </c:pt>
                <c:pt idx="2791">
                  <c:v>164162.64605649633</c:v>
                </c:pt>
                <c:pt idx="2792">
                  <c:v>7027.0591927451023</c:v>
                </c:pt>
                <c:pt idx="2793">
                  <c:v>-79659.067846138438</c:v>
                </c:pt>
                <c:pt idx="2794">
                  <c:v>-47070.156494554714</c:v>
                </c:pt>
                <c:pt idx="2795">
                  <c:v>196600.8802149437</c:v>
                </c:pt>
                <c:pt idx="2796">
                  <c:v>163663.19315330184</c:v>
                </c:pt>
                <c:pt idx="2797">
                  <c:v>109892.24200439156</c:v>
                </c:pt>
                <c:pt idx="2798">
                  <c:v>137815.6440930294</c:v>
                </c:pt>
                <c:pt idx="2799">
                  <c:v>-69043.44624690112</c:v>
                </c:pt>
                <c:pt idx="2800">
                  <c:v>286918.28152677289</c:v>
                </c:pt>
                <c:pt idx="2801">
                  <c:v>174334.08357398663</c:v>
                </c:pt>
                <c:pt idx="2802">
                  <c:v>161432.23336849766</c:v>
                </c:pt>
                <c:pt idx="2803">
                  <c:v>7055.6123985133891</c:v>
                </c:pt>
                <c:pt idx="2804">
                  <c:v>90236.078319507622</c:v>
                </c:pt>
                <c:pt idx="2805">
                  <c:v>114923.80875637993</c:v>
                </c:pt>
                <c:pt idx="2806">
                  <c:v>199827.66123501756</c:v>
                </c:pt>
                <c:pt idx="2807">
                  <c:v>128034.8171327209</c:v>
                </c:pt>
                <c:pt idx="2808">
                  <c:v>72101.976034945314</c:v>
                </c:pt>
                <c:pt idx="2809">
                  <c:v>216455.9791678917</c:v>
                </c:pt>
                <c:pt idx="2810">
                  <c:v>-19845.296654389269</c:v>
                </c:pt>
                <c:pt idx="2811">
                  <c:v>-10806.827655841538</c:v>
                </c:pt>
                <c:pt idx="2812">
                  <c:v>151243.43468584365</c:v>
                </c:pt>
                <c:pt idx="2813">
                  <c:v>55871.30054936104</c:v>
                </c:pt>
                <c:pt idx="2814">
                  <c:v>3635.1433183044428</c:v>
                </c:pt>
                <c:pt idx="2815">
                  <c:v>-154541.04774399259</c:v>
                </c:pt>
                <c:pt idx="2816">
                  <c:v>2976.2312122681178</c:v>
                </c:pt>
                <c:pt idx="2817">
                  <c:v>174152.18064704991</c:v>
                </c:pt>
                <c:pt idx="2818">
                  <c:v>9926.3714308720082</c:v>
                </c:pt>
                <c:pt idx="2819">
                  <c:v>188433.46265576396</c:v>
                </c:pt>
                <c:pt idx="2820">
                  <c:v>-60202.110205371311</c:v>
                </c:pt>
                <c:pt idx="2821">
                  <c:v>67805.357223604253</c:v>
                </c:pt>
                <c:pt idx="2822">
                  <c:v>189005.92268613548</c:v>
                </c:pt>
                <c:pt idx="2823">
                  <c:v>132044.85532334555</c:v>
                </c:pt>
                <c:pt idx="2824">
                  <c:v>-45986.204319640354</c:v>
                </c:pt>
                <c:pt idx="2825">
                  <c:v>36806.449892527336</c:v>
                </c:pt>
                <c:pt idx="2826">
                  <c:v>109954.80513990286</c:v>
                </c:pt>
                <c:pt idx="2827">
                  <c:v>169436.38070040094</c:v>
                </c:pt>
                <c:pt idx="2828">
                  <c:v>158867.87165959892</c:v>
                </c:pt>
                <c:pt idx="2829">
                  <c:v>185711.89985022679</c:v>
                </c:pt>
                <c:pt idx="2830">
                  <c:v>6308.7889242491219</c:v>
                </c:pt>
                <c:pt idx="2831">
                  <c:v>30584.003225863678</c:v>
                </c:pt>
                <c:pt idx="2832">
                  <c:v>90634.427187675377</c:v>
                </c:pt>
                <c:pt idx="2833">
                  <c:v>32213.141299546114</c:v>
                </c:pt>
                <c:pt idx="2834">
                  <c:v>221677.52147701842</c:v>
                </c:pt>
                <c:pt idx="2835">
                  <c:v>15497.04766051672</c:v>
                </c:pt>
                <c:pt idx="2836">
                  <c:v>-63834.190644610557</c:v>
                </c:pt>
                <c:pt idx="2837">
                  <c:v>152120.08035757931</c:v>
                </c:pt>
                <c:pt idx="2838">
                  <c:v>105146.12261143589</c:v>
                </c:pt>
                <c:pt idx="2839">
                  <c:v>188614.09338400926</c:v>
                </c:pt>
                <c:pt idx="2840">
                  <c:v>17272.922052994953</c:v>
                </c:pt>
                <c:pt idx="2841">
                  <c:v>23653.442451752024</c:v>
                </c:pt>
                <c:pt idx="2842">
                  <c:v>140245.37842896016</c:v>
                </c:pt>
                <c:pt idx="2843">
                  <c:v>147914.76038821886</c:v>
                </c:pt>
                <c:pt idx="2844">
                  <c:v>207394.91455059996</c:v>
                </c:pt>
                <c:pt idx="2845">
                  <c:v>96920.805573589605</c:v>
                </c:pt>
                <c:pt idx="2846">
                  <c:v>182976.43671260957</c:v>
                </c:pt>
                <c:pt idx="2847">
                  <c:v>40776.139922613569</c:v>
                </c:pt>
                <c:pt idx="2848">
                  <c:v>-67884.758495361588</c:v>
                </c:pt>
                <c:pt idx="2849">
                  <c:v>-669.90406471166352</c:v>
                </c:pt>
                <c:pt idx="2850">
                  <c:v>136532.18136623042</c:v>
                </c:pt>
                <c:pt idx="2851">
                  <c:v>106909.13966156432</c:v>
                </c:pt>
                <c:pt idx="2852">
                  <c:v>91975.461086953495</c:v>
                </c:pt>
                <c:pt idx="2853">
                  <c:v>85408.834574198088</c:v>
                </c:pt>
                <c:pt idx="2854">
                  <c:v>3256.0929406295763</c:v>
                </c:pt>
                <c:pt idx="2855">
                  <c:v>141731.65312422905</c:v>
                </c:pt>
                <c:pt idx="2856">
                  <c:v>285911.32167026663</c:v>
                </c:pt>
                <c:pt idx="2857">
                  <c:v>197455.62334080739</c:v>
                </c:pt>
                <c:pt idx="2858">
                  <c:v>58714.721335982991</c:v>
                </c:pt>
                <c:pt idx="2859">
                  <c:v>17194.929561194585</c:v>
                </c:pt>
                <c:pt idx="2860">
                  <c:v>125690.35304822787</c:v>
                </c:pt>
                <c:pt idx="2861">
                  <c:v>23280.507621278113</c:v>
                </c:pt>
                <c:pt idx="2862">
                  <c:v>90861.746648001455</c:v>
                </c:pt>
                <c:pt idx="2863">
                  <c:v>156532.99220081072</c:v>
                </c:pt>
                <c:pt idx="2864">
                  <c:v>76544.930455672409</c:v>
                </c:pt>
                <c:pt idx="2865">
                  <c:v>71108.626403116155</c:v>
                </c:pt>
                <c:pt idx="2866">
                  <c:v>-111567.750536326</c:v>
                </c:pt>
                <c:pt idx="2867">
                  <c:v>-76950.289591656328</c:v>
                </c:pt>
                <c:pt idx="2868">
                  <c:v>250569.36292930247</c:v>
                </c:pt>
                <c:pt idx="2869">
                  <c:v>-81518.244344212435</c:v>
                </c:pt>
                <c:pt idx="2870">
                  <c:v>145791.62332623266</c:v>
                </c:pt>
                <c:pt idx="2871">
                  <c:v>139294.54776488527</c:v>
                </c:pt>
                <c:pt idx="2872">
                  <c:v>136862.41864395118</c:v>
                </c:pt>
                <c:pt idx="2873">
                  <c:v>43520.9427780892</c:v>
                </c:pt>
                <c:pt idx="2874">
                  <c:v>-67227.980116959487</c:v>
                </c:pt>
                <c:pt idx="2875">
                  <c:v>205808.35930348045</c:v>
                </c:pt>
                <c:pt idx="2876">
                  <c:v>36111.975962214026</c:v>
                </c:pt>
                <c:pt idx="2877">
                  <c:v>71939.397115925385</c:v>
                </c:pt>
                <c:pt idx="2878">
                  <c:v>147131.58137805198</c:v>
                </c:pt>
                <c:pt idx="2879">
                  <c:v>-226753.39075584145</c:v>
                </c:pt>
                <c:pt idx="2880">
                  <c:v>120370.65822015521</c:v>
                </c:pt>
                <c:pt idx="2881">
                  <c:v>189350.99251476518</c:v>
                </c:pt>
                <c:pt idx="2882">
                  <c:v>17458.015474905085</c:v>
                </c:pt>
                <c:pt idx="2883">
                  <c:v>94868.190085572744</c:v>
                </c:pt>
                <c:pt idx="2884">
                  <c:v>93146.710944736129</c:v>
                </c:pt>
                <c:pt idx="2885">
                  <c:v>73488.521390995971</c:v>
                </c:pt>
                <c:pt idx="2886">
                  <c:v>23570.373197958732</c:v>
                </c:pt>
                <c:pt idx="2887">
                  <c:v>104323.06513331848</c:v>
                </c:pt>
                <c:pt idx="2888">
                  <c:v>25025.226236978866</c:v>
                </c:pt>
                <c:pt idx="2889">
                  <c:v>272204.51649497077</c:v>
                </c:pt>
                <c:pt idx="2890">
                  <c:v>99906.841657179059</c:v>
                </c:pt>
                <c:pt idx="2891">
                  <c:v>189668.85114721028</c:v>
                </c:pt>
                <c:pt idx="2892">
                  <c:v>-84451.360227350175</c:v>
                </c:pt>
                <c:pt idx="2893">
                  <c:v>14695.506820560957</c:v>
                </c:pt>
                <c:pt idx="2894">
                  <c:v>142772.70425915642</c:v>
                </c:pt>
                <c:pt idx="2895">
                  <c:v>131405.82949717529</c:v>
                </c:pt>
                <c:pt idx="2896">
                  <c:v>80561.449879992841</c:v>
                </c:pt>
                <c:pt idx="2897">
                  <c:v>211188.79492749507</c:v>
                </c:pt>
                <c:pt idx="2898">
                  <c:v>110137.16586460263</c:v>
                </c:pt>
                <c:pt idx="2899">
                  <c:v>179962.64346012881</c:v>
                </c:pt>
                <c:pt idx="2900">
                  <c:v>171076.52511869738</c:v>
                </c:pt>
                <c:pt idx="2901">
                  <c:v>66943.605810045614</c:v>
                </c:pt>
                <c:pt idx="2902">
                  <c:v>111621.68256956869</c:v>
                </c:pt>
                <c:pt idx="2903">
                  <c:v>122731.12288861269</c:v>
                </c:pt>
                <c:pt idx="2904">
                  <c:v>131154.47151984912</c:v>
                </c:pt>
                <c:pt idx="2905">
                  <c:v>201171.04879092332</c:v>
                </c:pt>
                <c:pt idx="2906">
                  <c:v>49951.711285663274</c:v>
                </c:pt>
                <c:pt idx="2907">
                  <c:v>35478.721969964885</c:v>
                </c:pt>
                <c:pt idx="2908">
                  <c:v>210666.7916153362</c:v>
                </c:pt>
                <c:pt idx="2909">
                  <c:v>77370.972461046593</c:v>
                </c:pt>
                <c:pt idx="2910">
                  <c:v>224132.98063314724</c:v>
                </c:pt>
                <c:pt idx="2911">
                  <c:v>108790.76146511921</c:v>
                </c:pt>
                <c:pt idx="2912">
                  <c:v>25719.43377991052</c:v>
                </c:pt>
                <c:pt idx="2913">
                  <c:v>137736.02038585144</c:v>
                </c:pt>
                <c:pt idx="2914">
                  <c:v>274090.62249004457</c:v>
                </c:pt>
                <c:pt idx="2915">
                  <c:v>210311.25112881645</c:v>
                </c:pt>
                <c:pt idx="2916">
                  <c:v>73744.14294495988</c:v>
                </c:pt>
                <c:pt idx="2917">
                  <c:v>186591.35679253403</c:v>
                </c:pt>
                <c:pt idx="2918">
                  <c:v>615.39183216239326</c:v>
                </c:pt>
                <c:pt idx="2919">
                  <c:v>80256.977431339474</c:v>
                </c:pt>
                <c:pt idx="2920">
                  <c:v>143293.06981961956</c:v>
                </c:pt>
                <c:pt idx="2921">
                  <c:v>167763.20089539373</c:v>
                </c:pt>
                <c:pt idx="2922">
                  <c:v>-92898.879731760942</c:v>
                </c:pt>
                <c:pt idx="2923">
                  <c:v>231390.67831907919</c:v>
                </c:pt>
                <c:pt idx="2924">
                  <c:v>147241.02683286119</c:v>
                </c:pt>
                <c:pt idx="2925">
                  <c:v>256878.30098321207</c:v>
                </c:pt>
                <c:pt idx="2926">
                  <c:v>-21261.686236625421</c:v>
                </c:pt>
                <c:pt idx="2927">
                  <c:v>126484.0803139323</c:v>
                </c:pt>
                <c:pt idx="2928">
                  <c:v>71930.465342844225</c:v>
                </c:pt>
                <c:pt idx="2929">
                  <c:v>130337.79595580325</c:v>
                </c:pt>
                <c:pt idx="2930">
                  <c:v>-42028.06662094139</c:v>
                </c:pt>
                <c:pt idx="2931">
                  <c:v>181730.81859262026</c:v>
                </c:pt>
                <c:pt idx="2932">
                  <c:v>230769.22682891539</c:v>
                </c:pt>
                <c:pt idx="2933">
                  <c:v>182181.44125226748</c:v>
                </c:pt>
                <c:pt idx="2934">
                  <c:v>-80874.337398085161</c:v>
                </c:pt>
                <c:pt idx="2935">
                  <c:v>128358.39963179929</c:v>
                </c:pt>
                <c:pt idx="2936">
                  <c:v>276484.31259241741</c:v>
                </c:pt>
                <c:pt idx="2937">
                  <c:v>175467.05355195454</c:v>
                </c:pt>
                <c:pt idx="2938">
                  <c:v>59230.789056809561</c:v>
                </c:pt>
                <c:pt idx="2939">
                  <c:v>129848.13924807576</c:v>
                </c:pt>
                <c:pt idx="2940">
                  <c:v>121297.88638953937</c:v>
                </c:pt>
                <c:pt idx="2941">
                  <c:v>107565.30214991185</c:v>
                </c:pt>
                <c:pt idx="2942">
                  <c:v>-37677.022062382195</c:v>
                </c:pt>
                <c:pt idx="2943">
                  <c:v>249530.5068815235</c:v>
                </c:pt>
                <c:pt idx="2944">
                  <c:v>9928.6183776497201</c:v>
                </c:pt>
                <c:pt idx="2945">
                  <c:v>118483.77588125672</c:v>
                </c:pt>
                <c:pt idx="2946">
                  <c:v>203400.22748139792</c:v>
                </c:pt>
                <c:pt idx="2947">
                  <c:v>30765.169736384822</c:v>
                </c:pt>
                <c:pt idx="2948">
                  <c:v>41702.537043118849</c:v>
                </c:pt>
                <c:pt idx="2949">
                  <c:v>-22359.165369729511</c:v>
                </c:pt>
                <c:pt idx="2950">
                  <c:v>175409.71733239893</c:v>
                </c:pt>
                <c:pt idx="2951">
                  <c:v>136658.3010218516</c:v>
                </c:pt>
                <c:pt idx="2952">
                  <c:v>79593.344301972626</c:v>
                </c:pt>
                <c:pt idx="2953">
                  <c:v>176794.90565449011</c:v>
                </c:pt>
                <c:pt idx="2954">
                  <c:v>-25097.644229747719</c:v>
                </c:pt>
                <c:pt idx="2955">
                  <c:v>212886.73183453319</c:v>
                </c:pt>
                <c:pt idx="2956">
                  <c:v>134947.66845831825</c:v>
                </c:pt>
                <c:pt idx="2957">
                  <c:v>-10237.20088158935</c:v>
                </c:pt>
                <c:pt idx="2958">
                  <c:v>231240.42594147864</c:v>
                </c:pt>
                <c:pt idx="2959">
                  <c:v>147252.22254042915</c:v>
                </c:pt>
                <c:pt idx="2960">
                  <c:v>229182.08730323624</c:v>
                </c:pt>
                <c:pt idx="2961">
                  <c:v>105223.29807003432</c:v>
                </c:pt>
                <c:pt idx="2962">
                  <c:v>146872.35470943135</c:v>
                </c:pt>
                <c:pt idx="2963">
                  <c:v>207046.00896216094</c:v>
                </c:pt>
                <c:pt idx="2964">
                  <c:v>-15105.719644351775</c:v>
                </c:pt>
                <c:pt idx="2965">
                  <c:v>181687.11758611631</c:v>
                </c:pt>
                <c:pt idx="2966">
                  <c:v>168466.3952084278</c:v>
                </c:pt>
                <c:pt idx="2967">
                  <c:v>51074.409653943847</c:v>
                </c:pt>
                <c:pt idx="2968">
                  <c:v>129844.15919889198</c:v>
                </c:pt>
                <c:pt idx="2969">
                  <c:v>79986.446012572778</c:v>
                </c:pt>
                <c:pt idx="2970">
                  <c:v>-158386.34327391227</c:v>
                </c:pt>
                <c:pt idx="2971">
                  <c:v>130167.60236726033</c:v>
                </c:pt>
                <c:pt idx="2972">
                  <c:v>-58823.404882185831</c:v>
                </c:pt>
                <c:pt idx="2973">
                  <c:v>128854.20437103778</c:v>
                </c:pt>
                <c:pt idx="2974">
                  <c:v>192884.81286295451</c:v>
                </c:pt>
                <c:pt idx="2975">
                  <c:v>21909.490355667513</c:v>
                </c:pt>
                <c:pt idx="2976">
                  <c:v>7478.0821971285768</c:v>
                </c:pt>
                <c:pt idx="2977">
                  <c:v>-24830.28878216006</c:v>
                </c:pt>
                <c:pt idx="2978">
                  <c:v>-26290.00115176072</c:v>
                </c:pt>
                <c:pt idx="2979">
                  <c:v>47472.920906366664</c:v>
                </c:pt>
                <c:pt idx="2980">
                  <c:v>118586.669938279</c:v>
                </c:pt>
                <c:pt idx="2981">
                  <c:v>132188.52902223263</c:v>
                </c:pt>
                <c:pt idx="2982">
                  <c:v>254217.11155420297</c:v>
                </c:pt>
                <c:pt idx="2983">
                  <c:v>-1536.0014982557623</c:v>
                </c:pt>
                <c:pt idx="2984">
                  <c:v>189092.83422234165</c:v>
                </c:pt>
                <c:pt idx="2985">
                  <c:v>149961.32848650095</c:v>
                </c:pt>
                <c:pt idx="2986">
                  <c:v>152522.54646694739</c:v>
                </c:pt>
                <c:pt idx="2987">
                  <c:v>-37705.287296248571</c:v>
                </c:pt>
                <c:pt idx="2988">
                  <c:v>56375.143423569622</c:v>
                </c:pt>
                <c:pt idx="2989">
                  <c:v>137057.30966052334</c:v>
                </c:pt>
                <c:pt idx="2990">
                  <c:v>-95174.098298067562</c:v>
                </c:pt>
                <c:pt idx="2991">
                  <c:v>83535.434043367743</c:v>
                </c:pt>
                <c:pt idx="2992">
                  <c:v>138076.80395046459</c:v>
                </c:pt>
                <c:pt idx="2993">
                  <c:v>258506.86508534919</c:v>
                </c:pt>
                <c:pt idx="2994">
                  <c:v>32281.303354158095</c:v>
                </c:pt>
                <c:pt idx="2995">
                  <c:v>56290.358137978998</c:v>
                </c:pt>
                <c:pt idx="2996">
                  <c:v>122777.04415930669</c:v>
                </c:pt>
                <c:pt idx="2997">
                  <c:v>118458.24179920065</c:v>
                </c:pt>
                <c:pt idx="2998">
                  <c:v>93241.540319012231</c:v>
                </c:pt>
                <c:pt idx="2999">
                  <c:v>62925.34305059677</c:v>
                </c:pt>
                <c:pt idx="3000">
                  <c:v>17259.709224566759</c:v>
                </c:pt>
                <c:pt idx="3001">
                  <c:v>49684.837597803868</c:v>
                </c:pt>
                <c:pt idx="3002">
                  <c:v>172237.53599975308</c:v>
                </c:pt>
                <c:pt idx="3003">
                  <c:v>129166.71482588729</c:v>
                </c:pt>
                <c:pt idx="3004">
                  <c:v>-66031.790045367437</c:v>
                </c:pt>
                <c:pt idx="3005">
                  <c:v>91004.277964544628</c:v>
                </c:pt>
                <c:pt idx="3006">
                  <c:v>91798.563411398121</c:v>
                </c:pt>
                <c:pt idx="3007">
                  <c:v>34254.44653352676</c:v>
                </c:pt>
                <c:pt idx="3008">
                  <c:v>61293.032441686824</c:v>
                </c:pt>
                <c:pt idx="3009">
                  <c:v>207673.44488679897</c:v>
                </c:pt>
                <c:pt idx="3010">
                  <c:v>150329.2417863599</c:v>
                </c:pt>
                <c:pt idx="3011">
                  <c:v>-7301.698263404076</c:v>
                </c:pt>
                <c:pt idx="3012">
                  <c:v>1456.5436409742106</c:v>
                </c:pt>
                <c:pt idx="3013">
                  <c:v>62210.485401237966</c:v>
                </c:pt>
                <c:pt idx="3014">
                  <c:v>164133.24815465836</c:v>
                </c:pt>
                <c:pt idx="3015">
                  <c:v>-45917.226883815019</c:v>
                </c:pt>
                <c:pt idx="3016">
                  <c:v>224202.81512852423</c:v>
                </c:pt>
                <c:pt idx="3017">
                  <c:v>53455.415700950573</c:v>
                </c:pt>
                <c:pt idx="3018">
                  <c:v>-100896.03028536864</c:v>
                </c:pt>
                <c:pt idx="3019">
                  <c:v>11004.854900685488</c:v>
                </c:pt>
                <c:pt idx="3020">
                  <c:v>-37255.214352113253</c:v>
                </c:pt>
                <c:pt idx="3021">
                  <c:v>104482.02242758052</c:v>
                </c:pt>
                <c:pt idx="3022">
                  <c:v>202550.49131886987</c:v>
                </c:pt>
                <c:pt idx="3023">
                  <c:v>4380.5822927323461</c:v>
                </c:pt>
                <c:pt idx="3024">
                  <c:v>148060.72685660026</c:v>
                </c:pt>
                <c:pt idx="3025">
                  <c:v>129079.34959548488</c:v>
                </c:pt>
                <c:pt idx="3026">
                  <c:v>156214.88787484652</c:v>
                </c:pt>
                <c:pt idx="3027">
                  <c:v>175104.45454828616</c:v>
                </c:pt>
                <c:pt idx="3028">
                  <c:v>103611.99697213384</c:v>
                </c:pt>
                <c:pt idx="3029">
                  <c:v>98532.129586437513</c:v>
                </c:pt>
                <c:pt idx="3030">
                  <c:v>52202.922260843043</c:v>
                </c:pt>
                <c:pt idx="3031">
                  <c:v>79935.91122752268</c:v>
                </c:pt>
                <c:pt idx="3032">
                  <c:v>38046.898098640784</c:v>
                </c:pt>
                <c:pt idx="3033">
                  <c:v>177956.69303913155</c:v>
                </c:pt>
                <c:pt idx="3034">
                  <c:v>13570.21485944523</c:v>
                </c:pt>
                <c:pt idx="3035">
                  <c:v>-36755.377185374018</c:v>
                </c:pt>
                <c:pt idx="3036">
                  <c:v>53373.554835394199</c:v>
                </c:pt>
                <c:pt idx="3037">
                  <c:v>260001.40047356681</c:v>
                </c:pt>
                <c:pt idx="3038">
                  <c:v>-43871.189333893861</c:v>
                </c:pt>
                <c:pt idx="3039">
                  <c:v>155825.04705078845</c:v>
                </c:pt>
                <c:pt idx="3040">
                  <c:v>160150.63975525985</c:v>
                </c:pt>
                <c:pt idx="3041">
                  <c:v>106799.59042255292</c:v>
                </c:pt>
                <c:pt idx="3042">
                  <c:v>84012.734629998857</c:v>
                </c:pt>
                <c:pt idx="3043">
                  <c:v>63442.987973136405</c:v>
                </c:pt>
                <c:pt idx="3044">
                  <c:v>124694.3412790851</c:v>
                </c:pt>
                <c:pt idx="3045">
                  <c:v>239506.58457814401</c:v>
                </c:pt>
                <c:pt idx="3046">
                  <c:v>123435.22609236412</c:v>
                </c:pt>
                <c:pt idx="3047">
                  <c:v>129643.91823772335</c:v>
                </c:pt>
                <c:pt idx="3048">
                  <c:v>102190.43241514348</c:v>
                </c:pt>
                <c:pt idx="3049">
                  <c:v>134381.11770922362</c:v>
                </c:pt>
                <c:pt idx="3050">
                  <c:v>-99817.866645427479</c:v>
                </c:pt>
                <c:pt idx="3051">
                  <c:v>25877.297626900749</c:v>
                </c:pt>
                <c:pt idx="3052">
                  <c:v>96675.158630412741</c:v>
                </c:pt>
                <c:pt idx="3053">
                  <c:v>66389.732404226932</c:v>
                </c:pt>
                <c:pt idx="3054">
                  <c:v>193828.02811385991</c:v>
                </c:pt>
                <c:pt idx="3055">
                  <c:v>-3422.4539327044622</c:v>
                </c:pt>
                <c:pt idx="3056">
                  <c:v>82447.068543970352</c:v>
                </c:pt>
                <c:pt idx="3057">
                  <c:v>-9272.2538483172539</c:v>
                </c:pt>
                <c:pt idx="3058">
                  <c:v>197505.00992701552</c:v>
                </c:pt>
                <c:pt idx="3059">
                  <c:v>47547.515025282162</c:v>
                </c:pt>
                <c:pt idx="3060">
                  <c:v>-68082.450098306523</c:v>
                </c:pt>
                <c:pt idx="3061">
                  <c:v>82685.071676041291</c:v>
                </c:pt>
                <c:pt idx="3062">
                  <c:v>85757.466194917477</c:v>
                </c:pt>
                <c:pt idx="3063">
                  <c:v>26975.57101509237</c:v>
                </c:pt>
                <c:pt idx="3064">
                  <c:v>198411.69803818516</c:v>
                </c:pt>
                <c:pt idx="3065">
                  <c:v>180789.46404876033</c:v>
                </c:pt>
                <c:pt idx="3066">
                  <c:v>152021.10497361363</c:v>
                </c:pt>
                <c:pt idx="3067">
                  <c:v>115642.68062164079</c:v>
                </c:pt>
                <c:pt idx="3068">
                  <c:v>54713.675351631129</c:v>
                </c:pt>
                <c:pt idx="3069">
                  <c:v>150758.11550191761</c:v>
                </c:pt>
                <c:pt idx="3070">
                  <c:v>128073.95754125522</c:v>
                </c:pt>
                <c:pt idx="3071">
                  <c:v>185612.06454080797</c:v>
                </c:pt>
                <c:pt idx="3072">
                  <c:v>-2346.377761550073</c:v>
                </c:pt>
                <c:pt idx="3073">
                  <c:v>171318.18576092273</c:v>
                </c:pt>
                <c:pt idx="3074">
                  <c:v>40387.629495339352</c:v>
                </c:pt>
                <c:pt idx="3075">
                  <c:v>53991.117898841854</c:v>
                </c:pt>
                <c:pt idx="3076">
                  <c:v>83621.80612830774</c:v>
                </c:pt>
                <c:pt idx="3077">
                  <c:v>21791.462339499471</c:v>
                </c:pt>
                <c:pt idx="3078">
                  <c:v>126557.94555403214</c:v>
                </c:pt>
                <c:pt idx="3079">
                  <c:v>-85482.792186100487</c:v>
                </c:pt>
                <c:pt idx="3080">
                  <c:v>91811.46749414166</c:v>
                </c:pt>
                <c:pt idx="3081">
                  <c:v>87024.282827931107</c:v>
                </c:pt>
                <c:pt idx="3082">
                  <c:v>-136260.97019735072</c:v>
                </c:pt>
                <c:pt idx="3083">
                  <c:v>100980.4131153732</c:v>
                </c:pt>
                <c:pt idx="3084">
                  <c:v>171937.6734670428</c:v>
                </c:pt>
                <c:pt idx="3085">
                  <c:v>35024.572840935754</c:v>
                </c:pt>
                <c:pt idx="3086">
                  <c:v>118597.99799631999</c:v>
                </c:pt>
                <c:pt idx="3087">
                  <c:v>133896.66391034389</c:v>
                </c:pt>
                <c:pt idx="3088">
                  <c:v>148289.75601218306</c:v>
                </c:pt>
                <c:pt idx="3089">
                  <c:v>107594.43121248682</c:v>
                </c:pt>
                <c:pt idx="3090">
                  <c:v>121413.73695150201</c:v>
                </c:pt>
                <c:pt idx="3091">
                  <c:v>180092.27851176029</c:v>
                </c:pt>
                <c:pt idx="3092">
                  <c:v>245766.36240878279</c:v>
                </c:pt>
                <c:pt idx="3093">
                  <c:v>130868.77741430125</c:v>
                </c:pt>
                <c:pt idx="3094">
                  <c:v>202953.31829907288</c:v>
                </c:pt>
                <c:pt idx="3095">
                  <c:v>147977.33726407413</c:v>
                </c:pt>
                <c:pt idx="3096">
                  <c:v>124381.17478418013</c:v>
                </c:pt>
                <c:pt idx="3097">
                  <c:v>186318.18779397884</c:v>
                </c:pt>
                <c:pt idx="3098">
                  <c:v>56351.716205866047</c:v>
                </c:pt>
                <c:pt idx="3099">
                  <c:v>76073.998303274479</c:v>
                </c:pt>
                <c:pt idx="3100">
                  <c:v>203037.02578855935</c:v>
                </c:pt>
                <c:pt idx="3101">
                  <c:v>77394.342199317092</c:v>
                </c:pt>
                <c:pt idx="3102">
                  <c:v>109675.90013153933</c:v>
                </c:pt>
                <c:pt idx="3103">
                  <c:v>59401.120258375362</c:v>
                </c:pt>
                <c:pt idx="3104">
                  <c:v>170873.69894571524</c:v>
                </c:pt>
                <c:pt idx="3105">
                  <c:v>104737.07725476305</c:v>
                </c:pt>
                <c:pt idx="3106">
                  <c:v>231839.55335312491</c:v>
                </c:pt>
                <c:pt idx="3107">
                  <c:v>-65413.05240917069</c:v>
                </c:pt>
                <c:pt idx="3108">
                  <c:v>159405.35157466715</c:v>
                </c:pt>
                <c:pt idx="3109">
                  <c:v>34188.095498285475</c:v>
                </c:pt>
                <c:pt idx="3110">
                  <c:v>6845.5571308828075</c:v>
                </c:pt>
                <c:pt idx="3111">
                  <c:v>76467.031087006006</c:v>
                </c:pt>
                <c:pt idx="3112">
                  <c:v>143200.20892628492</c:v>
                </c:pt>
                <c:pt idx="3113">
                  <c:v>63147.330120580387</c:v>
                </c:pt>
                <c:pt idx="3114">
                  <c:v>-40192.5642803589</c:v>
                </c:pt>
                <c:pt idx="3115">
                  <c:v>111397.3868502542</c:v>
                </c:pt>
                <c:pt idx="3116">
                  <c:v>183671.21639274457</c:v>
                </c:pt>
                <c:pt idx="3117">
                  <c:v>-21465.032594889373</c:v>
                </c:pt>
                <c:pt idx="3118">
                  <c:v>166127.30575606762</c:v>
                </c:pt>
                <c:pt idx="3119">
                  <c:v>138875.52023128446</c:v>
                </c:pt>
                <c:pt idx="3120">
                  <c:v>203859.79031533794</c:v>
                </c:pt>
                <c:pt idx="3121">
                  <c:v>39559.608003225061</c:v>
                </c:pt>
                <c:pt idx="3122">
                  <c:v>139376.00600447148</c:v>
                </c:pt>
                <c:pt idx="3123">
                  <c:v>217788.66493724979</c:v>
                </c:pt>
                <c:pt idx="3124">
                  <c:v>71911.559474396723</c:v>
                </c:pt>
                <c:pt idx="3125">
                  <c:v>39528.981915413257</c:v>
                </c:pt>
                <c:pt idx="3126">
                  <c:v>281048.68012291513</c:v>
                </c:pt>
                <c:pt idx="3127">
                  <c:v>233990.22633076611</c:v>
                </c:pt>
                <c:pt idx="3128">
                  <c:v>157428.64370256991</c:v>
                </c:pt>
                <c:pt idx="3129">
                  <c:v>143784.63523562517</c:v>
                </c:pt>
                <c:pt idx="3130">
                  <c:v>74648.606224396819</c:v>
                </c:pt>
                <c:pt idx="3131">
                  <c:v>20355.350204231567</c:v>
                </c:pt>
                <c:pt idx="3132">
                  <c:v>140132.85321068147</c:v>
                </c:pt>
                <c:pt idx="3133">
                  <c:v>157291.35001363172</c:v>
                </c:pt>
                <c:pt idx="3134">
                  <c:v>82514.133789994507</c:v>
                </c:pt>
                <c:pt idx="3135">
                  <c:v>118475.36985464406</c:v>
                </c:pt>
                <c:pt idx="3136">
                  <c:v>111799.29272851537</c:v>
                </c:pt>
                <c:pt idx="3137">
                  <c:v>-46737.892698385695</c:v>
                </c:pt>
                <c:pt idx="3138">
                  <c:v>11434.976830263971</c:v>
                </c:pt>
                <c:pt idx="3139">
                  <c:v>8201.0743551931228</c:v>
                </c:pt>
                <c:pt idx="3140">
                  <c:v>43932.41028582881</c:v>
                </c:pt>
                <c:pt idx="3141">
                  <c:v>9755.4313182975748</c:v>
                </c:pt>
                <c:pt idx="3142">
                  <c:v>-43069.030463578179</c:v>
                </c:pt>
                <c:pt idx="3143">
                  <c:v>47813.349752111215</c:v>
                </c:pt>
                <c:pt idx="3144">
                  <c:v>63466.575191510696</c:v>
                </c:pt>
                <c:pt idx="3145">
                  <c:v>234085.30103870577</c:v>
                </c:pt>
                <c:pt idx="3146">
                  <c:v>106499.77159148952</c:v>
                </c:pt>
                <c:pt idx="3147">
                  <c:v>164684.02490831426</c:v>
                </c:pt>
                <c:pt idx="3148">
                  <c:v>-6321.8994112373912</c:v>
                </c:pt>
                <c:pt idx="3149">
                  <c:v>155072.0712455601</c:v>
                </c:pt>
                <c:pt idx="3150">
                  <c:v>67612.326951207942</c:v>
                </c:pt>
                <c:pt idx="3151">
                  <c:v>18471.13195454923</c:v>
                </c:pt>
                <c:pt idx="3152">
                  <c:v>157547.25848809275</c:v>
                </c:pt>
                <c:pt idx="3153">
                  <c:v>-13445.42964684371</c:v>
                </c:pt>
                <c:pt idx="3154">
                  <c:v>96910.926701402088</c:v>
                </c:pt>
                <c:pt idx="3155">
                  <c:v>77888.640433369452</c:v>
                </c:pt>
                <c:pt idx="3156">
                  <c:v>215578.88002295047</c:v>
                </c:pt>
                <c:pt idx="3157">
                  <c:v>-74073.214002917986</c:v>
                </c:pt>
                <c:pt idx="3158">
                  <c:v>122748.61174213616</c:v>
                </c:pt>
                <c:pt idx="3159">
                  <c:v>232847.65180724641</c:v>
                </c:pt>
                <c:pt idx="3160">
                  <c:v>161175.71160682742</c:v>
                </c:pt>
                <c:pt idx="3161">
                  <c:v>23303.832136131736</c:v>
                </c:pt>
                <c:pt idx="3162">
                  <c:v>-45381.877793780761</c:v>
                </c:pt>
                <c:pt idx="3163">
                  <c:v>201963.58664702254</c:v>
                </c:pt>
                <c:pt idx="3164">
                  <c:v>148075.45494341635</c:v>
                </c:pt>
                <c:pt idx="3165">
                  <c:v>48253.308721252688</c:v>
                </c:pt>
                <c:pt idx="3166">
                  <c:v>224507.14315492386</c:v>
                </c:pt>
                <c:pt idx="3167">
                  <c:v>-93791.506051592558</c:v>
                </c:pt>
                <c:pt idx="3168">
                  <c:v>31373.657499628433</c:v>
                </c:pt>
                <c:pt idx="3169">
                  <c:v>648.61492396163521</c:v>
                </c:pt>
                <c:pt idx="3170">
                  <c:v>195474.94244705013</c:v>
                </c:pt>
                <c:pt idx="3171">
                  <c:v>30505.974852382904</c:v>
                </c:pt>
                <c:pt idx="3172">
                  <c:v>141891.22322703712</c:v>
                </c:pt>
                <c:pt idx="3173">
                  <c:v>88832.557801375122</c:v>
                </c:pt>
                <c:pt idx="3174">
                  <c:v>65400.968927516777</c:v>
                </c:pt>
                <c:pt idx="3175">
                  <c:v>-29860.595044817717</c:v>
                </c:pt>
                <c:pt idx="3176">
                  <c:v>-10735.348286777386</c:v>
                </c:pt>
                <c:pt idx="3177">
                  <c:v>-166507.5864190248</c:v>
                </c:pt>
                <c:pt idx="3178">
                  <c:v>118023.72605657933</c:v>
                </c:pt>
                <c:pt idx="3179">
                  <c:v>148958.2137463743</c:v>
                </c:pt>
                <c:pt idx="3180">
                  <c:v>120158.49381839045</c:v>
                </c:pt>
                <c:pt idx="3181">
                  <c:v>367086.21817289852</c:v>
                </c:pt>
                <c:pt idx="3182">
                  <c:v>75501.699146442479</c:v>
                </c:pt>
                <c:pt idx="3183">
                  <c:v>115075.08162329374</c:v>
                </c:pt>
                <c:pt idx="3184">
                  <c:v>155870.46279499726</c:v>
                </c:pt>
                <c:pt idx="3185">
                  <c:v>148023.99815508758</c:v>
                </c:pt>
                <c:pt idx="3186">
                  <c:v>-47415.10017288808</c:v>
                </c:pt>
                <c:pt idx="3187">
                  <c:v>79484.740874641808</c:v>
                </c:pt>
                <c:pt idx="3188">
                  <c:v>118776.33525781063</c:v>
                </c:pt>
                <c:pt idx="3189">
                  <c:v>113716.02535471186</c:v>
                </c:pt>
                <c:pt idx="3190">
                  <c:v>184124.39814653975</c:v>
                </c:pt>
                <c:pt idx="3191">
                  <c:v>66825.34932021267</c:v>
                </c:pt>
                <c:pt idx="3192">
                  <c:v>139329.12289338704</c:v>
                </c:pt>
                <c:pt idx="3193">
                  <c:v>154323.94648931426</c:v>
                </c:pt>
                <c:pt idx="3194">
                  <c:v>164782.54774422571</c:v>
                </c:pt>
                <c:pt idx="3195">
                  <c:v>-24120.596573033312</c:v>
                </c:pt>
                <c:pt idx="3196">
                  <c:v>2936.2288808016456</c:v>
                </c:pt>
                <c:pt idx="3197">
                  <c:v>76518.03502880939</c:v>
                </c:pt>
                <c:pt idx="3198">
                  <c:v>27684.196664659481</c:v>
                </c:pt>
                <c:pt idx="3199">
                  <c:v>127309.87345818628</c:v>
                </c:pt>
                <c:pt idx="3200">
                  <c:v>147301.45428662072</c:v>
                </c:pt>
                <c:pt idx="3201">
                  <c:v>101471.3955006935</c:v>
                </c:pt>
                <c:pt idx="3202">
                  <c:v>-187583.96775820618</c:v>
                </c:pt>
                <c:pt idx="3203">
                  <c:v>-18798.299866985355</c:v>
                </c:pt>
                <c:pt idx="3204">
                  <c:v>188079.39628894883</c:v>
                </c:pt>
                <c:pt idx="3205">
                  <c:v>8882.0758527870639</c:v>
                </c:pt>
                <c:pt idx="3206">
                  <c:v>132366.86849131266</c:v>
                </c:pt>
                <c:pt idx="3207">
                  <c:v>27429.687957704853</c:v>
                </c:pt>
                <c:pt idx="3208">
                  <c:v>114134.92224256758</c:v>
                </c:pt>
                <c:pt idx="3209">
                  <c:v>160308.24670183659</c:v>
                </c:pt>
                <c:pt idx="3210">
                  <c:v>-79468.80381585026</c:v>
                </c:pt>
                <c:pt idx="3211">
                  <c:v>129219.20802753449</c:v>
                </c:pt>
                <c:pt idx="3212">
                  <c:v>140959.08666727319</c:v>
                </c:pt>
                <c:pt idx="3213">
                  <c:v>62705.513987904473</c:v>
                </c:pt>
                <c:pt idx="3214">
                  <c:v>120893.74767339962</c:v>
                </c:pt>
                <c:pt idx="3215">
                  <c:v>33363.938612853592</c:v>
                </c:pt>
                <c:pt idx="3216">
                  <c:v>206579.30424186197</c:v>
                </c:pt>
                <c:pt idx="3217">
                  <c:v>165105.29479636741</c:v>
                </c:pt>
                <c:pt idx="3218">
                  <c:v>121264.06459236928</c:v>
                </c:pt>
                <c:pt idx="3219">
                  <c:v>97736.044316302723</c:v>
                </c:pt>
                <c:pt idx="3220">
                  <c:v>83784.186643575056</c:v>
                </c:pt>
                <c:pt idx="3221">
                  <c:v>56850.872166582747</c:v>
                </c:pt>
                <c:pt idx="3222">
                  <c:v>133187.8524277769</c:v>
                </c:pt>
                <c:pt idx="3223">
                  <c:v>53483.256426412554</c:v>
                </c:pt>
                <c:pt idx="3224">
                  <c:v>179352.51697808303</c:v>
                </c:pt>
                <c:pt idx="3225">
                  <c:v>140591.82251823225</c:v>
                </c:pt>
                <c:pt idx="3226">
                  <c:v>103689.36039674934</c:v>
                </c:pt>
                <c:pt idx="3227">
                  <c:v>-15518.622257769224</c:v>
                </c:pt>
                <c:pt idx="3228">
                  <c:v>79882.560172800033</c:v>
                </c:pt>
                <c:pt idx="3229">
                  <c:v>232280.86954499185</c:v>
                </c:pt>
                <c:pt idx="3230">
                  <c:v>48676.54410709122</c:v>
                </c:pt>
                <c:pt idx="3231">
                  <c:v>147672.05129721825</c:v>
                </c:pt>
                <c:pt idx="3232">
                  <c:v>209777.03183321957</c:v>
                </c:pt>
                <c:pt idx="3233">
                  <c:v>-56217.713983149471</c:v>
                </c:pt>
                <c:pt idx="3234">
                  <c:v>145983.80413851966</c:v>
                </c:pt>
                <c:pt idx="3235">
                  <c:v>121749.09164451959</c:v>
                </c:pt>
                <c:pt idx="3236">
                  <c:v>123591.62123645938</c:v>
                </c:pt>
                <c:pt idx="3237">
                  <c:v>63797.194162041444</c:v>
                </c:pt>
                <c:pt idx="3238">
                  <c:v>114255.39507413434</c:v>
                </c:pt>
                <c:pt idx="3239">
                  <c:v>141540.76023598283</c:v>
                </c:pt>
                <c:pt idx="3240">
                  <c:v>86108.279089736228</c:v>
                </c:pt>
                <c:pt idx="3241">
                  <c:v>95470.071787267487</c:v>
                </c:pt>
                <c:pt idx="3242">
                  <c:v>112702.05334385703</c:v>
                </c:pt>
                <c:pt idx="3243">
                  <c:v>133178.37446583877</c:v>
                </c:pt>
                <c:pt idx="3244">
                  <c:v>-85661.572229615238</c:v>
                </c:pt>
                <c:pt idx="3245">
                  <c:v>124200.25723228269</c:v>
                </c:pt>
                <c:pt idx="3246">
                  <c:v>99285.218041462926</c:v>
                </c:pt>
                <c:pt idx="3247">
                  <c:v>42183.601097569248</c:v>
                </c:pt>
                <c:pt idx="3248">
                  <c:v>234828.89531307315</c:v>
                </c:pt>
                <c:pt idx="3249">
                  <c:v>114079.79470533965</c:v>
                </c:pt>
                <c:pt idx="3250">
                  <c:v>-43710.8588966838</c:v>
                </c:pt>
                <c:pt idx="3251">
                  <c:v>2007.6251467255643</c:v>
                </c:pt>
                <c:pt idx="3252">
                  <c:v>101220.58057192447</c:v>
                </c:pt>
                <c:pt idx="3253">
                  <c:v>115854.6587159051</c:v>
                </c:pt>
                <c:pt idx="3254">
                  <c:v>12308.35108871368</c:v>
                </c:pt>
                <c:pt idx="3255">
                  <c:v>113765.83936072304</c:v>
                </c:pt>
                <c:pt idx="3256">
                  <c:v>102652.53557911977</c:v>
                </c:pt>
                <c:pt idx="3257">
                  <c:v>38412.522868449654</c:v>
                </c:pt>
                <c:pt idx="3258">
                  <c:v>-24247.361533900083</c:v>
                </c:pt>
                <c:pt idx="3259">
                  <c:v>100297.28740538235</c:v>
                </c:pt>
                <c:pt idx="3260">
                  <c:v>65284.878734825601</c:v>
                </c:pt>
                <c:pt idx="3261">
                  <c:v>53610.728895358523</c:v>
                </c:pt>
                <c:pt idx="3262">
                  <c:v>114134.04889035271</c:v>
                </c:pt>
                <c:pt idx="3263">
                  <c:v>166491.52155649281</c:v>
                </c:pt>
                <c:pt idx="3264">
                  <c:v>-107680.07454983128</c:v>
                </c:pt>
                <c:pt idx="3265">
                  <c:v>-35798.061201592122</c:v>
                </c:pt>
                <c:pt idx="3266">
                  <c:v>204037.56434927174</c:v>
                </c:pt>
                <c:pt idx="3267">
                  <c:v>98239.763876789948</c:v>
                </c:pt>
                <c:pt idx="3268">
                  <c:v>-5015.0894646527013</c:v>
                </c:pt>
                <c:pt idx="3269">
                  <c:v>-36605.461771488597</c:v>
                </c:pt>
                <c:pt idx="3270">
                  <c:v>186589.89834823352</c:v>
                </c:pt>
                <c:pt idx="3271">
                  <c:v>-21026.361131160025</c:v>
                </c:pt>
                <c:pt idx="3272">
                  <c:v>90474.419456201489</c:v>
                </c:pt>
                <c:pt idx="3273">
                  <c:v>-10647.352828763484</c:v>
                </c:pt>
                <c:pt idx="3274">
                  <c:v>99603.97726827726</c:v>
                </c:pt>
                <c:pt idx="3275">
                  <c:v>-626.76637590889004</c:v>
                </c:pt>
                <c:pt idx="3276">
                  <c:v>208288.74527257629</c:v>
                </c:pt>
                <c:pt idx="3277">
                  <c:v>160248.90022460683</c:v>
                </c:pt>
                <c:pt idx="3278">
                  <c:v>98371.296830032574</c:v>
                </c:pt>
                <c:pt idx="3279">
                  <c:v>26487.702835793345</c:v>
                </c:pt>
                <c:pt idx="3280">
                  <c:v>-48984.070778606023</c:v>
                </c:pt>
                <c:pt idx="3281">
                  <c:v>58465.107185611501</c:v>
                </c:pt>
                <c:pt idx="3282">
                  <c:v>-3976.5484885374608</c:v>
                </c:pt>
                <c:pt idx="3283">
                  <c:v>154542.06386748183</c:v>
                </c:pt>
                <c:pt idx="3284">
                  <c:v>-83548.278893639144</c:v>
                </c:pt>
                <c:pt idx="3285">
                  <c:v>150815.45069192658</c:v>
                </c:pt>
                <c:pt idx="3286">
                  <c:v>-7916.1791914701462</c:v>
                </c:pt>
                <c:pt idx="3287">
                  <c:v>-100463.61910832053</c:v>
                </c:pt>
                <c:pt idx="3288">
                  <c:v>139351.20375212998</c:v>
                </c:pt>
                <c:pt idx="3289">
                  <c:v>155019.45667672419</c:v>
                </c:pt>
                <c:pt idx="3290">
                  <c:v>-95390.421284591168</c:v>
                </c:pt>
                <c:pt idx="3291">
                  <c:v>43701.806846118445</c:v>
                </c:pt>
                <c:pt idx="3292">
                  <c:v>153278.6172075044</c:v>
                </c:pt>
                <c:pt idx="3293">
                  <c:v>196825.95860663883</c:v>
                </c:pt>
                <c:pt idx="3294">
                  <c:v>116575.44315885089</c:v>
                </c:pt>
                <c:pt idx="3295">
                  <c:v>-21586.11939553346</c:v>
                </c:pt>
                <c:pt idx="3296">
                  <c:v>90037.795824971719</c:v>
                </c:pt>
                <c:pt idx="3297">
                  <c:v>115717.28979374413</c:v>
                </c:pt>
                <c:pt idx="3298">
                  <c:v>-38069.045177932247</c:v>
                </c:pt>
                <c:pt idx="3299">
                  <c:v>-35411.52814030592</c:v>
                </c:pt>
                <c:pt idx="3300">
                  <c:v>161232.05459481827</c:v>
                </c:pt>
                <c:pt idx="3301">
                  <c:v>79351.410053572632</c:v>
                </c:pt>
                <c:pt idx="3302">
                  <c:v>-99646.237741007004</c:v>
                </c:pt>
                <c:pt idx="3303">
                  <c:v>150943.03025294235</c:v>
                </c:pt>
                <c:pt idx="3304">
                  <c:v>115668.29647798711</c:v>
                </c:pt>
                <c:pt idx="3305">
                  <c:v>-5904.9253462132183</c:v>
                </c:pt>
                <c:pt idx="3306">
                  <c:v>47744.284457988746</c:v>
                </c:pt>
                <c:pt idx="3307">
                  <c:v>175803.63740559528</c:v>
                </c:pt>
                <c:pt idx="3308">
                  <c:v>-58115.666514898214</c:v>
                </c:pt>
                <c:pt idx="3309">
                  <c:v>104255.93498546261</c:v>
                </c:pt>
                <c:pt idx="3310">
                  <c:v>157015.81218413028</c:v>
                </c:pt>
                <c:pt idx="3311">
                  <c:v>24647.390463186777</c:v>
                </c:pt>
                <c:pt idx="3312">
                  <c:v>-44491.731138235918</c:v>
                </c:pt>
                <c:pt idx="3313">
                  <c:v>68867.892672289861</c:v>
                </c:pt>
                <c:pt idx="3314">
                  <c:v>97989.102398166637</c:v>
                </c:pt>
                <c:pt idx="3315">
                  <c:v>209938.8744668391</c:v>
                </c:pt>
                <c:pt idx="3316">
                  <c:v>124213.14459964543</c:v>
                </c:pt>
                <c:pt idx="3317">
                  <c:v>77139.011865838052</c:v>
                </c:pt>
                <c:pt idx="3318">
                  <c:v>-75110.679030492203</c:v>
                </c:pt>
                <c:pt idx="3319">
                  <c:v>65821.64897564362</c:v>
                </c:pt>
                <c:pt idx="3320">
                  <c:v>189647.02561159906</c:v>
                </c:pt>
                <c:pt idx="3321">
                  <c:v>296348.86217381625</c:v>
                </c:pt>
                <c:pt idx="3322">
                  <c:v>109177.16458234034</c:v>
                </c:pt>
                <c:pt idx="3323">
                  <c:v>112814.60517293686</c:v>
                </c:pt>
                <c:pt idx="3324">
                  <c:v>63697.307934978482</c:v>
                </c:pt>
                <c:pt idx="3325">
                  <c:v>137968.65220667099</c:v>
                </c:pt>
                <c:pt idx="3326">
                  <c:v>137070.21706759048</c:v>
                </c:pt>
                <c:pt idx="3327">
                  <c:v>-1717.6858916984784</c:v>
                </c:pt>
                <c:pt idx="3328">
                  <c:v>-21216.221870995709</c:v>
                </c:pt>
                <c:pt idx="3329">
                  <c:v>144277.23149811028</c:v>
                </c:pt>
                <c:pt idx="3330">
                  <c:v>187997.06229026068</c:v>
                </c:pt>
                <c:pt idx="3331">
                  <c:v>85511.787715931743</c:v>
                </c:pt>
                <c:pt idx="3332">
                  <c:v>72005.520757079968</c:v>
                </c:pt>
                <c:pt idx="3333">
                  <c:v>193238.10308909687</c:v>
                </c:pt>
                <c:pt idx="3334">
                  <c:v>-76761.243304918724</c:v>
                </c:pt>
                <c:pt idx="3335">
                  <c:v>158946.92917534721</c:v>
                </c:pt>
                <c:pt idx="3336">
                  <c:v>66642.06136538196</c:v>
                </c:pt>
                <c:pt idx="3337">
                  <c:v>70608.511632605238</c:v>
                </c:pt>
                <c:pt idx="3338">
                  <c:v>70020.526740521047</c:v>
                </c:pt>
                <c:pt idx="3339">
                  <c:v>73270.766216781922</c:v>
                </c:pt>
                <c:pt idx="3340">
                  <c:v>142286.99482799027</c:v>
                </c:pt>
                <c:pt idx="3341">
                  <c:v>81765.984063358279</c:v>
                </c:pt>
                <c:pt idx="3342">
                  <c:v>137958.307577295</c:v>
                </c:pt>
                <c:pt idx="3343">
                  <c:v>254928.06362719578</c:v>
                </c:pt>
                <c:pt idx="3344">
                  <c:v>100040.9410489022</c:v>
                </c:pt>
                <c:pt idx="3345">
                  <c:v>34056.996335466247</c:v>
                </c:pt>
                <c:pt idx="3346">
                  <c:v>12579.632911449415</c:v>
                </c:pt>
                <c:pt idx="3347">
                  <c:v>98409.146159448341</c:v>
                </c:pt>
                <c:pt idx="3348">
                  <c:v>75402.681835452444</c:v>
                </c:pt>
                <c:pt idx="3349">
                  <c:v>30818.407809414028</c:v>
                </c:pt>
                <c:pt idx="3350">
                  <c:v>19157.260228607076</c:v>
                </c:pt>
                <c:pt idx="3351">
                  <c:v>150172.67704940302</c:v>
                </c:pt>
                <c:pt idx="3352">
                  <c:v>147037.40011746722</c:v>
                </c:pt>
                <c:pt idx="3353">
                  <c:v>64866.965107564902</c:v>
                </c:pt>
                <c:pt idx="3354">
                  <c:v>-149052.35570756061</c:v>
                </c:pt>
                <c:pt idx="3355">
                  <c:v>239353.9020651278</c:v>
                </c:pt>
                <c:pt idx="3356">
                  <c:v>27322.056664079064</c:v>
                </c:pt>
                <c:pt idx="3357">
                  <c:v>155993.86815167105</c:v>
                </c:pt>
                <c:pt idx="3358">
                  <c:v>-66940.615406377474</c:v>
                </c:pt>
                <c:pt idx="3359">
                  <c:v>-23786.141662147478</c:v>
                </c:pt>
                <c:pt idx="3360">
                  <c:v>102479.75459320366</c:v>
                </c:pt>
                <c:pt idx="3361">
                  <c:v>226297.43139972398</c:v>
                </c:pt>
                <c:pt idx="3362">
                  <c:v>213084.74602148298</c:v>
                </c:pt>
                <c:pt idx="3363">
                  <c:v>33469.859796143253</c:v>
                </c:pt>
                <c:pt idx="3364">
                  <c:v>106957.09001059494</c:v>
                </c:pt>
                <c:pt idx="3365">
                  <c:v>-98685.061698375692</c:v>
                </c:pt>
                <c:pt idx="3366">
                  <c:v>267145.04818530229</c:v>
                </c:pt>
                <c:pt idx="3367">
                  <c:v>97559.948599239317</c:v>
                </c:pt>
                <c:pt idx="3368">
                  <c:v>-187460.16839012958</c:v>
                </c:pt>
                <c:pt idx="3369">
                  <c:v>151327.64674124549</c:v>
                </c:pt>
                <c:pt idx="3370">
                  <c:v>-33559.568406363571</c:v>
                </c:pt>
                <c:pt idx="3371">
                  <c:v>223195.80350504705</c:v>
                </c:pt>
                <c:pt idx="3372">
                  <c:v>129944.30636657364</c:v>
                </c:pt>
                <c:pt idx="3373">
                  <c:v>58567.00444519092</c:v>
                </c:pt>
                <c:pt idx="3374">
                  <c:v>72223.233178935974</c:v>
                </c:pt>
                <c:pt idx="3375">
                  <c:v>80365.005525123328</c:v>
                </c:pt>
                <c:pt idx="3376">
                  <c:v>123370.6000061238</c:v>
                </c:pt>
                <c:pt idx="3377">
                  <c:v>92321.159339544494</c:v>
                </c:pt>
                <c:pt idx="3378">
                  <c:v>31608.621080006793</c:v>
                </c:pt>
                <c:pt idx="3379">
                  <c:v>87550.451943405089</c:v>
                </c:pt>
                <c:pt idx="3380">
                  <c:v>119282.09656128586</c:v>
                </c:pt>
                <c:pt idx="3381">
                  <c:v>164340.56396106904</c:v>
                </c:pt>
                <c:pt idx="3382">
                  <c:v>-86757.178746290956</c:v>
                </c:pt>
                <c:pt idx="3383">
                  <c:v>147341.27362561127</c:v>
                </c:pt>
                <c:pt idx="3384">
                  <c:v>188919.01595399607</c:v>
                </c:pt>
                <c:pt idx="3385">
                  <c:v>177010.62659843947</c:v>
                </c:pt>
                <c:pt idx="3386">
                  <c:v>152665.88585003075</c:v>
                </c:pt>
                <c:pt idx="3387">
                  <c:v>160577.28037523723</c:v>
                </c:pt>
                <c:pt idx="3388">
                  <c:v>86536.389098582702</c:v>
                </c:pt>
                <c:pt idx="3389">
                  <c:v>6695.108403158898</c:v>
                </c:pt>
                <c:pt idx="3390">
                  <c:v>110226.92305138145</c:v>
                </c:pt>
                <c:pt idx="3391">
                  <c:v>18917.583351747977</c:v>
                </c:pt>
                <c:pt idx="3392">
                  <c:v>152434.32276089082</c:v>
                </c:pt>
                <c:pt idx="3393">
                  <c:v>207714.46920375811</c:v>
                </c:pt>
                <c:pt idx="3394">
                  <c:v>116578.45941698598</c:v>
                </c:pt>
                <c:pt idx="3395">
                  <c:v>-51978.794713569077</c:v>
                </c:pt>
                <c:pt idx="3396">
                  <c:v>53710.060243860789</c:v>
                </c:pt>
                <c:pt idx="3397">
                  <c:v>-123220.25690557028</c:v>
                </c:pt>
                <c:pt idx="3398">
                  <c:v>6437.8295197746484</c:v>
                </c:pt>
                <c:pt idx="3399">
                  <c:v>43116.230637752567</c:v>
                </c:pt>
                <c:pt idx="3400">
                  <c:v>66969.314627949454</c:v>
                </c:pt>
                <c:pt idx="3401">
                  <c:v>100430.68414701903</c:v>
                </c:pt>
                <c:pt idx="3402">
                  <c:v>266572.27800928557</c:v>
                </c:pt>
                <c:pt idx="3403">
                  <c:v>204927.15578884998</c:v>
                </c:pt>
                <c:pt idx="3404">
                  <c:v>143375.17842149868</c:v>
                </c:pt>
                <c:pt idx="3405">
                  <c:v>45906.829028539243</c:v>
                </c:pt>
                <c:pt idx="3406">
                  <c:v>100649.19248052681</c:v>
                </c:pt>
                <c:pt idx="3407">
                  <c:v>172878.28479007885</c:v>
                </c:pt>
                <c:pt idx="3408">
                  <c:v>-43763.64786418475</c:v>
                </c:pt>
                <c:pt idx="3409">
                  <c:v>133282.93095502831</c:v>
                </c:pt>
                <c:pt idx="3410">
                  <c:v>73645.315642775851</c:v>
                </c:pt>
                <c:pt idx="3411">
                  <c:v>77359.495321781025</c:v>
                </c:pt>
                <c:pt idx="3412">
                  <c:v>64131.392893771088</c:v>
                </c:pt>
                <c:pt idx="3413">
                  <c:v>136841.53924168137</c:v>
                </c:pt>
                <c:pt idx="3414">
                  <c:v>146729.67047113765</c:v>
                </c:pt>
                <c:pt idx="3415">
                  <c:v>143272.60111121752</c:v>
                </c:pt>
                <c:pt idx="3416">
                  <c:v>171984.25618309551</c:v>
                </c:pt>
                <c:pt idx="3417">
                  <c:v>60079.386147344485</c:v>
                </c:pt>
                <c:pt idx="3418">
                  <c:v>158591.04827857378</c:v>
                </c:pt>
                <c:pt idx="3419">
                  <c:v>174808.07536935178</c:v>
                </c:pt>
                <c:pt idx="3420">
                  <c:v>-8471.0701629647519</c:v>
                </c:pt>
                <c:pt idx="3421">
                  <c:v>-33266.681489371083</c:v>
                </c:pt>
                <c:pt idx="3422">
                  <c:v>91481.226302932919</c:v>
                </c:pt>
                <c:pt idx="3423">
                  <c:v>208298.67722648557</c:v>
                </c:pt>
                <c:pt idx="3424">
                  <c:v>279972.25749728805</c:v>
                </c:pt>
                <c:pt idx="3425">
                  <c:v>82251.847528381506</c:v>
                </c:pt>
                <c:pt idx="3426">
                  <c:v>-43527.802933566214</c:v>
                </c:pt>
                <c:pt idx="3427">
                  <c:v>4741.8179775622266</c:v>
                </c:pt>
                <c:pt idx="3428">
                  <c:v>225557.97352955691</c:v>
                </c:pt>
                <c:pt idx="3429">
                  <c:v>-9623.5643454541569</c:v>
                </c:pt>
                <c:pt idx="3430">
                  <c:v>157177.68453928953</c:v>
                </c:pt>
                <c:pt idx="3431">
                  <c:v>155766.05180698802</c:v>
                </c:pt>
                <c:pt idx="3432">
                  <c:v>-5260.0589076723845</c:v>
                </c:pt>
                <c:pt idx="3433">
                  <c:v>9553.6884499236912</c:v>
                </c:pt>
                <c:pt idx="3434">
                  <c:v>20687.122461165593</c:v>
                </c:pt>
                <c:pt idx="3435">
                  <c:v>221725.30255967888</c:v>
                </c:pt>
                <c:pt idx="3436">
                  <c:v>43778.72521714482</c:v>
                </c:pt>
                <c:pt idx="3437">
                  <c:v>70647.066633312061</c:v>
                </c:pt>
                <c:pt idx="3438">
                  <c:v>38385.220498929266</c:v>
                </c:pt>
                <c:pt idx="3439">
                  <c:v>67231.093031368218</c:v>
                </c:pt>
                <c:pt idx="3440">
                  <c:v>24360.770554876508</c:v>
                </c:pt>
                <c:pt idx="3441">
                  <c:v>105100.51538292205</c:v>
                </c:pt>
                <c:pt idx="3442">
                  <c:v>64850.881889171666</c:v>
                </c:pt>
                <c:pt idx="3443">
                  <c:v>138275.75275650847</c:v>
                </c:pt>
                <c:pt idx="3444">
                  <c:v>209333.65730214454</c:v>
                </c:pt>
                <c:pt idx="3445">
                  <c:v>-18354.06201965033</c:v>
                </c:pt>
                <c:pt idx="3446">
                  <c:v>54326.676877672217</c:v>
                </c:pt>
                <c:pt idx="3447">
                  <c:v>79262.377301998029</c:v>
                </c:pt>
                <c:pt idx="3448">
                  <c:v>182401.81912639688</c:v>
                </c:pt>
                <c:pt idx="3449">
                  <c:v>127249.81150718493</c:v>
                </c:pt>
                <c:pt idx="3450">
                  <c:v>76941.360288455995</c:v>
                </c:pt>
                <c:pt idx="3451">
                  <c:v>238148.38926378771</c:v>
                </c:pt>
                <c:pt idx="3452">
                  <c:v>101324.13853130396</c:v>
                </c:pt>
                <c:pt idx="3453">
                  <c:v>250896.77713283768</c:v>
                </c:pt>
                <c:pt idx="3454">
                  <c:v>93928.393476106256</c:v>
                </c:pt>
                <c:pt idx="3455">
                  <c:v>47130.391422925779</c:v>
                </c:pt>
                <c:pt idx="3456">
                  <c:v>-35040.339801381109</c:v>
                </c:pt>
                <c:pt idx="3457">
                  <c:v>76815.284027367132</c:v>
                </c:pt>
                <c:pt idx="3458">
                  <c:v>-16080.263824523194</c:v>
                </c:pt>
                <c:pt idx="3459">
                  <c:v>172437.43159352383</c:v>
                </c:pt>
                <c:pt idx="3460">
                  <c:v>181994.42318096009</c:v>
                </c:pt>
                <c:pt idx="3461">
                  <c:v>-36961.597511869724</c:v>
                </c:pt>
                <c:pt idx="3462">
                  <c:v>170964.81151681565</c:v>
                </c:pt>
                <c:pt idx="3463">
                  <c:v>91225.326145439409</c:v>
                </c:pt>
                <c:pt idx="3464">
                  <c:v>-229015.18153688245</c:v>
                </c:pt>
                <c:pt idx="3465">
                  <c:v>-20377.041197247556</c:v>
                </c:pt>
                <c:pt idx="3466">
                  <c:v>101858.56251165026</c:v>
                </c:pt>
                <c:pt idx="3467">
                  <c:v>16018.989017569227</c:v>
                </c:pt>
                <c:pt idx="3468">
                  <c:v>51269.001895629423</c:v>
                </c:pt>
                <c:pt idx="3469">
                  <c:v>149749.50993737817</c:v>
                </c:pt>
                <c:pt idx="3470">
                  <c:v>-118253.91152440009</c:v>
                </c:pt>
                <c:pt idx="3471">
                  <c:v>170706.16863900126</c:v>
                </c:pt>
                <c:pt idx="3472">
                  <c:v>64727.675016388486</c:v>
                </c:pt>
                <c:pt idx="3473">
                  <c:v>110769.98180760202</c:v>
                </c:pt>
                <c:pt idx="3474">
                  <c:v>85107.662533050723</c:v>
                </c:pt>
                <c:pt idx="3475">
                  <c:v>106916.34462928404</c:v>
                </c:pt>
                <c:pt idx="3476">
                  <c:v>156019.52613037758</c:v>
                </c:pt>
                <c:pt idx="3477">
                  <c:v>-43196.273550195212</c:v>
                </c:pt>
                <c:pt idx="3478">
                  <c:v>-25168.677479097387</c:v>
                </c:pt>
                <c:pt idx="3479">
                  <c:v>63470.745333097118</c:v>
                </c:pt>
                <c:pt idx="3480">
                  <c:v>59310.095705422602</c:v>
                </c:pt>
                <c:pt idx="3481">
                  <c:v>17397.022165351955</c:v>
                </c:pt>
                <c:pt idx="3482">
                  <c:v>168026.66310480455</c:v>
                </c:pt>
                <c:pt idx="3483">
                  <c:v>224768.44700735004</c:v>
                </c:pt>
                <c:pt idx="3484">
                  <c:v>11150.201725780586</c:v>
                </c:pt>
                <c:pt idx="3485">
                  <c:v>39856.539611329616</c:v>
                </c:pt>
                <c:pt idx="3486">
                  <c:v>-2192.6196184230794</c:v>
                </c:pt>
                <c:pt idx="3487">
                  <c:v>33275.70503848829</c:v>
                </c:pt>
                <c:pt idx="3488">
                  <c:v>61061.952791316347</c:v>
                </c:pt>
                <c:pt idx="3489">
                  <c:v>28670.744394286099</c:v>
                </c:pt>
                <c:pt idx="3490">
                  <c:v>171346.66275204619</c:v>
                </c:pt>
                <c:pt idx="3491">
                  <c:v>7824.8687936720671</c:v>
                </c:pt>
                <c:pt idx="3492">
                  <c:v>187494.19418160425</c:v>
                </c:pt>
                <c:pt idx="3493">
                  <c:v>-14846.008071909062</c:v>
                </c:pt>
                <c:pt idx="3494">
                  <c:v>70997.685102519667</c:v>
                </c:pt>
                <c:pt idx="3495">
                  <c:v>109822.1616569552</c:v>
                </c:pt>
                <c:pt idx="3496">
                  <c:v>69786.779547923012</c:v>
                </c:pt>
                <c:pt idx="3497">
                  <c:v>84360.619127031619</c:v>
                </c:pt>
                <c:pt idx="3498">
                  <c:v>98695.641607774742</c:v>
                </c:pt>
                <c:pt idx="3499">
                  <c:v>162561.21122450478</c:v>
                </c:pt>
                <c:pt idx="3500">
                  <c:v>-42740.727844186971</c:v>
                </c:pt>
                <c:pt idx="3501">
                  <c:v>110760.09347268735</c:v>
                </c:pt>
                <c:pt idx="3502">
                  <c:v>108056.81386474651</c:v>
                </c:pt>
                <c:pt idx="3503">
                  <c:v>18554.568356302043</c:v>
                </c:pt>
                <c:pt idx="3504">
                  <c:v>84923.00964718443</c:v>
                </c:pt>
                <c:pt idx="3505">
                  <c:v>247707.62487362282</c:v>
                </c:pt>
                <c:pt idx="3506">
                  <c:v>-40171.317736817087</c:v>
                </c:pt>
                <c:pt idx="3507">
                  <c:v>8042.4387416079408</c:v>
                </c:pt>
                <c:pt idx="3508">
                  <c:v>-125162.88217060604</c:v>
                </c:pt>
                <c:pt idx="3509">
                  <c:v>-13966.578104993387</c:v>
                </c:pt>
                <c:pt idx="3510">
                  <c:v>164176.15092255367</c:v>
                </c:pt>
                <c:pt idx="3511">
                  <c:v>43277.804531695758</c:v>
                </c:pt>
                <c:pt idx="3512">
                  <c:v>105.26692825078499</c:v>
                </c:pt>
                <c:pt idx="3513">
                  <c:v>182737.15351846933</c:v>
                </c:pt>
                <c:pt idx="3514">
                  <c:v>147423.1991852487</c:v>
                </c:pt>
                <c:pt idx="3515">
                  <c:v>-95078.093048859359</c:v>
                </c:pt>
                <c:pt idx="3516">
                  <c:v>182756.9122788762</c:v>
                </c:pt>
                <c:pt idx="3517">
                  <c:v>108881.70906223895</c:v>
                </c:pt>
                <c:pt idx="3518">
                  <c:v>-20278.010140223123</c:v>
                </c:pt>
                <c:pt idx="3519">
                  <c:v>128460.76403687189</c:v>
                </c:pt>
                <c:pt idx="3520">
                  <c:v>259988.58928536536</c:v>
                </c:pt>
                <c:pt idx="3521">
                  <c:v>161374.97923830184</c:v>
                </c:pt>
                <c:pt idx="3522">
                  <c:v>242633.65691901906</c:v>
                </c:pt>
                <c:pt idx="3523">
                  <c:v>150387.74668217031</c:v>
                </c:pt>
                <c:pt idx="3524">
                  <c:v>8285.0480826542189</c:v>
                </c:pt>
                <c:pt idx="3525">
                  <c:v>140495.7290261249</c:v>
                </c:pt>
                <c:pt idx="3526">
                  <c:v>62680.554013333502</c:v>
                </c:pt>
                <c:pt idx="3527">
                  <c:v>95488.874891584826</c:v>
                </c:pt>
                <c:pt idx="3528">
                  <c:v>73624.899351033615</c:v>
                </c:pt>
                <c:pt idx="3529">
                  <c:v>69226.010244130797</c:v>
                </c:pt>
                <c:pt idx="3530">
                  <c:v>5749.4309508329316</c:v>
                </c:pt>
                <c:pt idx="3531">
                  <c:v>229155.14839160608</c:v>
                </c:pt>
                <c:pt idx="3532">
                  <c:v>39541.437801513646</c:v>
                </c:pt>
                <c:pt idx="3533">
                  <c:v>182643.5839207609</c:v>
                </c:pt>
                <c:pt idx="3534">
                  <c:v>65750.174673033674</c:v>
                </c:pt>
                <c:pt idx="3535">
                  <c:v>2244.0231269130309</c:v>
                </c:pt>
                <c:pt idx="3536">
                  <c:v>101993.01613895595</c:v>
                </c:pt>
                <c:pt idx="3537">
                  <c:v>76332.941945467261</c:v>
                </c:pt>
                <c:pt idx="3538">
                  <c:v>105432.74379717867</c:v>
                </c:pt>
                <c:pt idx="3539">
                  <c:v>33777.878810877679</c:v>
                </c:pt>
                <c:pt idx="3540">
                  <c:v>239312.98969074085</c:v>
                </c:pt>
                <c:pt idx="3541">
                  <c:v>120986.32222660532</c:v>
                </c:pt>
                <c:pt idx="3542">
                  <c:v>31521.064441855182</c:v>
                </c:pt>
                <c:pt idx="3543">
                  <c:v>129159.14187540278</c:v>
                </c:pt>
                <c:pt idx="3544">
                  <c:v>252569.25567675516</c:v>
                </c:pt>
                <c:pt idx="3545">
                  <c:v>-109769.13118663395</c:v>
                </c:pt>
                <c:pt idx="3546">
                  <c:v>225931.89392522792</c:v>
                </c:pt>
                <c:pt idx="3547">
                  <c:v>51760.701794186447</c:v>
                </c:pt>
                <c:pt idx="3548">
                  <c:v>-186317.47486443134</c:v>
                </c:pt>
                <c:pt idx="3549">
                  <c:v>175628.87451148184</c:v>
                </c:pt>
                <c:pt idx="3550">
                  <c:v>188000.51682810322</c:v>
                </c:pt>
                <c:pt idx="3551">
                  <c:v>147451.3719980045</c:v>
                </c:pt>
                <c:pt idx="3552">
                  <c:v>231351.91420991442</c:v>
                </c:pt>
                <c:pt idx="3553">
                  <c:v>113409.45929128944</c:v>
                </c:pt>
                <c:pt idx="3554">
                  <c:v>91816.5425425883</c:v>
                </c:pt>
                <c:pt idx="3555">
                  <c:v>153078.91984370875</c:v>
                </c:pt>
                <c:pt idx="3556">
                  <c:v>-140512.01867310904</c:v>
                </c:pt>
                <c:pt idx="3557">
                  <c:v>42880.863001093094</c:v>
                </c:pt>
                <c:pt idx="3558">
                  <c:v>199364.1552655265</c:v>
                </c:pt>
                <c:pt idx="3559">
                  <c:v>161510.9549283766</c:v>
                </c:pt>
                <c:pt idx="3560">
                  <c:v>246539.16077357336</c:v>
                </c:pt>
                <c:pt idx="3561">
                  <c:v>202888.0026473109</c:v>
                </c:pt>
                <c:pt idx="3562">
                  <c:v>67568.875319009181</c:v>
                </c:pt>
                <c:pt idx="3563">
                  <c:v>14199.280270341435</c:v>
                </c:pt>
                <c:pt idx="3564">
                  <c:v>160172.48808477927</c:v>
                </c:pt>
                <c:pt idx="3565">
                  <c:v>-10960.11755188473</c:v>
                </c:pt>
                <c:pt idx="3566">
                  <c:v>-2636.2695338873891</c:v>
                </c:pt>
                <c:pt idx="3567">
                  <c:v>154069.9480589563</c:v>
                </c:pt>
                <c:pt idx="3568">
                  <c:v>124647.43121017341</c:v>
                </c:pt>
                <c:pt idx="3569">
                  <c:v>6925.4766400979715</c:v>
                </c:pt>
                <c:pt idx="3570">
                  <c:v>24508.480451589421</c:v>
                </c:pt>
                <c:pt idx="3571">
                  <c:v>-4980.5923616614164</c:v>
                </c:pt>
                <c:pt idx="3572">
                  <c:v>130836.35983392457</c:v>
                </c:pt>
                <c:pt idx="3573">
                  <c:v>144395.77425768474</c:v>
                </c:pt>
                <c:pt idx="3574">
                  <c:v>256347.47599417862</c:v>
                </c:pt>
                <c:pt idx="3575">
                  <c:v>118433.04724921535</c:v>
                </c:pt>
                <c:pt idx="3576">
                  <c:v>119351.77896390481</c:v>
                </c:pt>
                <c:pt idx="3577">
                  <c:v>217203.52665928408</c:v>
                </c:pt>
                <c:pt idx="3578">
                  <c:v>35237.568190809776</c:v>
                </c:pt>
                <c:pt idx="3579">
                  <c:v>-3052.4704639850825</c:v>
                </c:pt>
                <c:pt idx="3580">
                  <c:v>157044.76937064156</c:v>
                </c:pt>
                <c:pt idx="3581">
                  <c:v>192619.25530332184</c:v>
                </c:pt>
                <c:pt idx="3582">
                  <c:v>245904.14556392393</c:v>
                </c:pt>
                <c:pt idx="3583">
                  <c:v>81193.677110004908</c:v>
                </c:pt>
                <c:pt idx="3584">
                  <c:v>86706.876948857622</c:v>
                </c:pt>
                <c:pt idx="3585">
                  <c:v>33932.024736485764</c:v>
                </c:pt>
                <c:pt idx="3586">
                  <c:v>-63947.401175661857</c:v>
                </c:pt>
                <c:pt idx="3587">
                  <c:v>-82687.963620296359</c:v>
                </c:pt>
                <c:pt idx="3588">
                  <c:v>43658.171077823528</c:v>
                </c:pt>
                <c:pt idx="3589">
                  <c:v>152939.2557586529</c:v>
                </c:pt>
                <c:pt idx="3590">
                  <c:v>126477.66661604203</c:v>
                </c:pt>
                <c:pt idx="3591">
                  <c:v>63227.089618658181</c:v>
                </c:pt>
                <c:pt idx="3592">
                  <c:v>67531.558461864537</c:v>
                </c:pt>
                <c:pt idx="3593">
                  <c:v>174381.25543891187</c:v>
                </c:pt>
                <c:pt idx="3594">
                  <c:v>48360.433758776562</c:v>
                </c:pt>
                <c:pt idx="3595">
                  <c:v>395556.66513824346</c:v>
                </c:pt>
                <c:pt idx="3596">
                  <c:v>56462.251708972908</c:v>
                </c:pt>
                <c:pt idx="3597">
                  <c:v>175070.89373771308</c:v>
                </c:pt>
                <c:pt idx="3598">
                  <c:v>119605.69476617419</c:v>
                </c:pt>
                <c:pt idx="3599">
                  <c:v>93516.772412907478</c:v>
                </c:pt>
                <c:pt idx="3600">
                  <c:v>195294.96308308988</c:v>
                </c:pt>
                <c:pt idx="3601">
                  <c:v>163599.24971263076</c:v>
                </c:pt>
                <c:pt idx="3602">
                  <c:v>156305.62716930045</c:v>
                </c:pt>
                <c:pt idx="3603">
                  <c:v>37062.617304107247</c:v>
                </c:pt>
                <c:pt idx="3604">
                  <c:v>201698.78687671354</c:v>
                </c:pt>
                <c:pt idx="3605">
                  <c:v>136284.25872526938</c:v>
                </c:pt>
                <c:pt idx="3606">
                  <c:v>30637.620045472286</c:v>
                </c:pt>
                <c:pt idx="3607">
                  <c:v>258482.67652343551</c:v>
                </c:pt>
                <c:pt idx="3608">
                  <c:v>128057.04383573699</c:v>
                </c:pt>
                <c:pt idx="3609">
                  <c:v>255893.86641924627</c:v>
                </c:pt>
                <c:pt idx="3610">
                  <c:v>169843.87551441634</c:v>
                </c:pt>
                <c:pt idx="3611">
                  <c:v>-68116.711691118777</c:v>
                </c:pt>
                <c:pt idx="3612">
                  <c:v>36999.599952383112</c:v>
                </c:pt>
                <c:pt idx="3613">
                  <c:v>122145.63167774979</c:v>
                </c:pt>
                <c:pt idx="3614">
                  <c:v>188539.48132817145</c:v>
                </c:pt>
                <c:pt idx="3615">
                  <c:v>117505.49230211807</c:v>
                </c:pt>
                <c:pt idx="3616">
                  <c:v>-10827.556242702514</c:v>
                </c:pt>
                <c:pt idx="3617">
                  <c:v>120393.17642545822</c:v>
                </c:pt>
                <c:pt idx="3618">
                  <c:v>99148.635834041634</c:v>
                </c:pt>
                <c:pt idx="3619">
                  <c:v>155786.4470720792</c:v>
                </c:pt>
                <c:pt idx="3620">
                  <c:v>191332.23470845702</c:v>
                </c:pt>
                <c:pt idx="3621">
                  <c:v>120163.00516789383</c:v>
                </c:pt>
                <c:pt idx="3622">
                  <c:v>153174.74251376867</c:v>
                </c:pt>
                <c:pt idx="3623">
                  <c:v>145544.65706607007</c:v>
                </c:pt>
                <c:pt idx="3624">
                  <c:v>32621.554010899388</c:v>
                </c:pt>
                <c:pt idx="3625">
                  <c:v>251157.33325643465</c:v>
                </c:pt>
                <c:pt idx="3626">
                  <c:v>289690.36427566869</c:v>
                </c:pt>
                <c:pt idx="3627">
                  <c:v>173855.20707077152</c:v>
                </c:pt>
                <c:pt idx="3628">
                  <c:v>45148.120781911886</c:v>
                </c:pt>
                <c:pt idx="3629">
                  <c:v>216326.6055370961</c:v>
                </c:pt>
                <c:pt idx="3630">
                  <c:v>79744.619439639209</c:v>
                </c:pt>
                <c:pt idx="3631">
                  <c:v>170671.61688790546</c:v>
                </c:pt>
                <c:pt idx="3632">
                  <c:v>170315.31407152757</c:v>
                </c:pt>
                <c:pt idx="3633">
                  <c:v>-29815.884298639794</c:v>
                </c:pt>
                <c:pt idx="3634">
                  <c:v>145653.16499978828</c:v>
                </c:pt>
                <c:pt idx="3635">
                  <c:v>39928.973944858051</c:v>
                </c:pt>
                <c:pt idx="3636">
                  <c:v>-156805.15149436984</c:v>
                </c:pt>
                <c:pt idx="3637">
                  <c:v>107037.64078816128</c:v>
                </c:pt>
                <c:pt idx="3638">
                  <c:v>279288.21924914385</c:v>
                </c:pt>
                <c:pt idx="3639">
                  <c:v>202619.08070541389</c:v>
                </c:pt>
                <c:pt idx="3640">
                  <c:v>155501.88143647861</c:v>
                </c:pt>
                <c:pt idx="3641">
                  <c:v>89877.619097993418</c:v>
                </c:pt>
                <c:pt idx="3642">
                  <c:v>10963.937197233259</c:v>
                </c:pt>
                <c:pt idx="3643">
                  <c:v>98201.9093264603</c:v>
                </c:pt>
                <c:pt idx="3644">
                  <c:v>70956.566010671901</c:v>
                </c:pt>
                <c:pt idx="3645">
                  <c:v>235894.3323277297</c:v>
                </c:pt>
                <c:pt idx="3646">
                  <c:v>124084.67483756549</c:v>
                </c:pt>
                <c:pt idx="3647">
                  <c:v>-44298.873141000397</c:v>
                </c:pt>
                <c:pt idx="3648">
                  <c:v>18339.066128376231</c:v>
                </c:pt>
                <c:pt idx="3649">
                  <c:v>116056.02430532663</c:v>
                </c:pt>
                <c:pt idx="3650">
                  <c:v>21030.35174988737</c:v>
                </c:pt>
                <c:pt idx="3651">
                  <c:v>163486.80942688879</c:v>
                </c:pt>
                <c:pt idx="3652">
                  <c:v>254377.11153533601</c:v>
                </c:pt>
                <c:pt idx="3653">
                  <c:v>-63834.43898366057</c:v>
                </c:pt>
                <c:pt idx="3654">
                  <c:v>193328.33217214918</c:v>
                </c:pt>
                <c:pt idx="3655">
                  <c:v>351090.30235444463</c:v>
                </c:pt>
                <c:pt idx="3656">
                  <c:v>-4895.625304481975</c:v>
                </c:pt>
                <c:pt idx="3657">
                  <c:v>57749.72313449785</c:v>
                </c:pt>
                <c:pt idx="3658">
                  <c:v>138245.13860034844</c:v>
                </c:pt>
                <c:pt idx="3659">
                  <c:v>264842.18605509878</c:v>
                </c:pt>
                <c:pt idx="3660">
                  <c:v>-76491.758922447829</c:v>
                </c:pt>
                <c:pt idx="3661">
                  <c:v>18653.011635439791</c:v>
                </c:pt>
                <c:pt idx="3662">
                  <c:v>65939.546581724106</c:v>
                </c:pt>
                <c:pt idx="3663">
                  <c:v>79627.150984124863</c:v>
                </c:pt>
                <c:pt idx="3664">
                  <c:v>98332.815936756</c:v>
                </c:pt>
                <c:pt idx="3665">
                  <c:v>127882.3591725444</c:v>
                </c:pt>
                <c:pt idx="3666">
                  <c:v>49557.473063869518</c:v>
                </c:pt>
                <c:pt idx="3667">
                  <c:v>6859.1441342328762</c:v>
                </c:pt>
                <c:pt idx="3668">
                  <c:v>62426.658279765936</c:v>
                </c:pt>
                <c:pt idx="3669">
                  <c:v>96554.609838508724</c:v>
                </c:pt>
                <c:pt idx="3670">
                  <c:v>116392.08177730576</c:v>
                </c:pt>
                <c:pt idx="3671">
                  <c:v>108212.99300360875</c:v>
                </c:pt>
                <c:pt idx="3672">
                  <c:v>29421.083129728831</c:v>
                </c:pt>
                <c:pt idx="3673">
                  <c:v>117276.66999670412</c:v>
                </c:pt>
                <c:pt idx="3674">
                  <c:v>123376.06945642704</c:v>
                </c:pt>
                <c:pt idx="3675">
                  <c:v>142351.63278670324</c:v>
                </c:pt>
                <c:pt idx="3676">
                  <c:v>163542.6540914331</c:v>
                </c:pt>
                <c:pt idx="3677">
                  <c:v>131896.16667265596</c:v>
                </c:pt>
                <c:pt idx="3678">
                  <c:v>27460.536264566879</c:v>
                </c:pt>
                <c:pt idx="3679">
                  <c:v>131509.69256408399</c:v>
                </c:pt>
                <c:pt idx="3680">
                  <c:v>115369.1438848151</c:v>
                </c:pt>
                <c:pt idx="3681">
                  <c:v>136119.05200232402</c:v>
                </c:pt>
                <c:pt idx="3682">
                  <c:v>-24846.993839525094</c:v>
                </c:pt>
                <c:pt idx="3683">
                  <c:v>37584.267003012617</c:v>
                </c:pt>
                <c:pt idx="3684">
                  <c:v>-30720.784392240486</c:v>
                </c:pt>
                <c:pt idx="3685">
                  <c:v>70862.744851145282</c:v>
                </c:pt>
                <c:pt idx="3686">
                  <c:v>156890.97740226163</c:v>
                </c:pt>
                <c:pt idx="3687">
                  <c:v>124525.29851223392</c:v>
                </c:pt>
                <c:pt idx="3688">
                  <c:v>313941.86501392373</c:v>
                </c:pt>
                <c:pt idx="3689">
                  <c:v>123191.02751563417</c:v>
                </c:pt>
                <c:pt idx="3690">
                  <c:v>63687.931263543433</c:v>
                </c:pt>
                <c:pt idx="3691">
                  <c:v>211989.22578085834</c:v>
                </c:pt>
                <c:pt idx="3692">
                  <c:v>-142229.75524722238</c:v>
                </c:pt>
                <c:pt idx="3693">
                  <c:v>-125479.65550124904</c:v>
                </c:pt>
                <c:pt idx="3694">
                  <c:v>22923.681664844975</c:v>
                </c:pt>
                <c:pt idx="3695">
                  <c:v>103875.08204572734</c:v>
                </c:pt>
                <c:pt idx="3696">
                  <c:v>97592.747952467151</c:v>
                </c:pt>
                <c:pt idx="3697">
                  <c:v>230285.29566126232</c:v>
                </c:pt>
                <c:pt idx="3698">
                  <c:v>67799.719977369852</c:v>
                </c:pt>
                <c:pt idx="3699">
                  <c:v>41348.141986583942</c:v>
                </c:pt>
                <c:pt idx="3700">
                  <c:v>47311.350832729688</c:v>
                </c:pt>
                <c:pt idx="3701">
                  <c:v>98027.219604058861</c:v>
                </c:pt>
                <c:pt idx="3702">
                  <c:v>50007.950603097794</c:v>
                </c:pt>
                <c:pt idx="3703">
                  <c:v>55352.995032502542</c:v>
                </c:pt>
                <c:pt idx="3704">
                  <c:v>129234.98469135878</c:v>
                </c:pt>
                <c:pt idx="3705">
                  <c:v>161602.61146123844</c:v>
                </c:pt>
                <c:pt idx="3706">
                  <c:v>159196.30730442068</c:v>
                </c:pt>
                <c:pt idx="3707">
                  <c:v>104260.56459611069</c:v>
                </c:pt>
                <c:pt idx="3708">
                  <c:v>57092.355300999043</c:v>
                </c:pt>
                <c:pt idx="3709">
                  <c:v>124246.78925007871</c:v>
                </c:pt>
                <c:pt idx="3710">
                  <c:v>142368.85301449799</c:v>
                </c:pt>
                <c:pt idx="3711">
                  <c:v>144932.79186626346</c:v>
                </c:pt>
                <c:pt idx="3712">
                  <c:v>153864.47408122837</c:v>
                </c:pt>
                <c:pt idx="3713">
                  <c:v>-46021.403631632886</c:v>
                </c:pt>
                <c:pt idx="3714">
                  <c:v>70991.176718672665</c:v>
                </c:pt>
                <c:pt idx="3715">
                  <c:v>152068.19666723098</c:v>
                </c:pt>
                <c:pt idx="3716">
                  <c:v>61974.136368976586</c:v>
                </c:pt>
                <c:pt idx="3717">
                  <c:v>124499.31890364049</c:v>
                </c:pt>
                <c:pt idx="3718">
                  <c:v>55166.907379075827</c:v>
                </c:pt>
                <c:pt idx="3719">
                  <c:v>13548.084214500064</c:v>
                </c:pt>
                <c:pt idx="3720">
                  <c:v>121391.20765313992</c:v>
                </c:pt>
                <c:pt idx="3721">
                  <c:v>39063.157606931461</c:v>
                </c:pt>
                <c:pt idx="3722">
                  <c:v>78748.888377523428</c:v>
                </c:pt>
                <c:pt idx="3723">
                  <c:v>37334.528891098365</c:v>
                </c:pt>
                <c:pt idx="3724">
                  <c:v>-17147.754216663598</c:v>
                </c:pt>
                <c:pt idx="3725">
                  <c:v>82228.686911388417</c:v>
                </c:pt>
                <c:pt idx="3726">
                  <c:v>238364.32768003605</c:v>
                </c:pt>
                <c:pt idx="3727">
                  <c:v>44356.775606981828</c:v>
                </c:pt>
                <c:pt idx="3728">
                  <c:v>44205.424163712683</c:v>
                </c:pt>
                <c:pt idx="3729">
                  <c:v>59379.66445224754</c:v>
                </c:pt>
                <c:pt idx="3730">
                  <c:v>96598.134796395068</c:v>
                </c:pt>
                <c:pt idx="3731">
                  <c:v>22525.000310021962</c:v>
                </c:pt>
                <c:pt idx="3732">
                  <c:v>23039.310134994594</c:v>
                </c:pt>
                <c:pt idx="3733">
                  <c:v>120863.3830712526</c:v>
                </c:pt>
                <c:pt idx="3734">
                  <c:v>32370.555548143806</c:v>
                </c:pt>
                <c:pt idx="3735">
                  <c:v>141790.07314869203</c:v>
                </c:pt>
                <c:pt idx="3736">
                  <c:v>66370.189472159167</c:v>
                </c:pt>
                <c:pt idx="3737">
                  <c:v>117704.8091981575</c:v>
                </c:pt>
                <c:pt idx="3738">
                  <c:v>-37121.665557888977</c:v>
                </c:pt>
                <c:pt idx="3739">
                  <c:v>120389.41967284778</c:v>
                </c:pt>
                <c:pt idx="3740">
                  <c:v>39312.551214354113</c:v>
                </c:pt>
                <c:pt idx="3741">
                  <c:v>146227.70389215104</c:v>
                </c:pt>
                <c:pt idx="3742">
                  <c:v>176372.36531028178</c:v>
                </c:pt>
                <c:pt idx="3743">
                  <c:v>191033.22772883772</c:v>
                </c:pt>
                <c:pt idx="3744">
                  <c:v>194849.1796605555</c:v>
                </c:pt>
                <c:pt idx="3745">
                  <c:v>74086.776248771203</c:v>
                </c:pt>
                <c:pt idx="3746">
                  <c:v>114454.48733177379</c:v>
                </c:pt>
                <c:pt idx="3747">
                  <c:v>-195328.37275556792</c:v>
                </c:pt>
                <c:pt idx="3748">
                  <c:v>177069.50218029102</c:v>
                </c:pt>
                <c:pt idx="3749">
                  <c:v>-78666.893822041166</c:v>
                </c:pt>
                <c:pt idx="3750">
                  <c:v>-154011.82211995366</c:v>
                </c:pt>
                <c:pt idx="3751">
                  <c:v>-7423.0474950830685</c:v>
                </c:pt>
                <c:pt idx="3752">
                  <c:v>32131.330666633963</c:v>
                </c:pt>
                <c:pt idx="3753">
                  <c:v>65917.669759988828</c:v>
                </c:pt>
                <c:pt idx="3754">
                  <c:v>73143.103647122625</c:v>
                </c:pt>
                <c:pt idx="3755">
                  <c:v>49997.349660601249</c:v>
                </c:pt>
                <c:pt idx="3756">
                  <c:v>57344.468258016219</c:v>
                </c:pt>
                <c:pt idx="3757">
                  <c:v>196000.4664176181</c:v>
                </c:pt>
                <c:pt idx="3758">
                  <c:v>85793.515860114305</c:v>
                </c:pt>
                <c:pt idx="3759">
                  <c:v>64559.640734896544</c:v>
                </c:pt>
                <c:pt idx="3760">
                  <c:v>114249.20818063943</c:v>
                </c:pt>
                <c:pt idx="3761">
                  <c:v>214235.04973848094</c:v>
                </c:pt>
                <c:pt idx="3762">
                  <c:v>205505.36651529401</c:v>
                </c:pt>
                <c:pt idx="3763">
                  <c:v>111330.17218411015</c:v>
                </c:pt>
                <c:pt idx="3764">
                  <c:v>19946.035004876729</c:v>
                </c:pt>
                <c:pt idx="3765">
                  <c:v>214681.57679992952</c:v>
                </c:pt>
                <c:pt idx="3766">
                  <c:v>121651.68504236634</c:v>
                </c:pt>
                <c:pt idx="3767">
                  <c:v>76706.506754733622</c:v>
                </c:pt>
                <c:pt idx="3768">
                  <c:v>22493.760893455183</c:v>
                </c:pt>
                <c:pt idx="3769">
                  <c:v>33008.046891598409</c:v>
                </c:pt>
                <c:pt idx="3770">
                  <c:v>165700.96134453686</c:v>
                </c:pt>
                <c:pt idx="3771">
                  <c:v>248433.26206500005</c:v>
                </c:pt>
                <c:pt idx="3772">
                  <c:v>150778.53373338751</c:v>
                </c:pt>
                <c:pt idx="3773">
                  <c:v>211624.93548747079</c:v>
                </c:pt>
                <c:pt idx="3774">
                  <c:v>134373.4268582114</c:v>
                </c:pt>
                <c:pt idx="3775">
                  <c:v>224474.12406730218</c:v>
                </c:pt>
                <c:pt idx="3776">
                  <c:v>117470.01180960056</c:v>
                </c:pt>
                <c:pt idx="3777">
                  <c:v>152009.74176415289</c:v>
                </c:pt>
                <c:pt idx="3778">
                  <c:v>139647.51974058541</c:v>
                </c:pt>
                <c:pt idx="3779">
                  <c:v>117207.54314939004</c:v>
                </c:pt>
                <c:pt idx="3780">
                  <c:v>82933.526950269705</c:v>
                </c:pt>
                <c:pt idx="3781">
                  <c:v>94177.666836626042</c:v>
                </c:pt>
                <c:pt idx="3782">
                  <c:v>169020.97630058764</c:v>
                </c:pt>
                <c:pt idx="3783">
                  <c:v>143208.31595095381</c:v>
                </c:pt>
                <c:pt idx="3784">
                  <c:v>-71443.710241368914</c:v>
                </c:pt>
                <c:pt idx="3785">
                  <c:v>87520.711379966757</c:v>
                </c:pt>
                <c:pt idx="3786">
                  <c:v>114852.89538721282</c:v>
                </c:pt>
                <c:pt idx="3787">
                  <c:v>149348.65383165894</c:v>
                </c:pt>
                <c:pt idx="3788">
                  <c:v>-41142.498301585874</c:v>
                </c:pt>
                <c:pt idx="3789">
                  <c:v>61012.641577275208</c:v>
                </c:pt>
                <c:pt idx="3790">
                  <c:v>-36280.303090310015</c:v>
                </c:pt>
                <c:pt idx="3791">
                  <c:v>-27896.323843072838</c:v>
                </c:pt>
                <c:pt idx="3792">
                  <c:v>78361.35454439203</c:v>
                </c:pt>
                <c:pt idx="3793">
                  <c:v>78059.316941602301</c:v>
                </c:pt>
                <c:pt idx="3794">
                  <c:v>34706.802862145356</c:v>
                </c:pt>
                <c:pt idx="3795">
                  <c:v>168282.80065026853</c:v>
                </c:pt>
                <c:pt idx="3796">
                  <c:v>155148.04228657309</c:v>
                </c:pt>
                <c:pt idx="3797">
                  <c:v>260107.96704737292</c:v>
                </c:pt>
                <c:pt idx="3798">
                  <c:v>-16278.716312622011</c:v>
                </c:pt>
                <c:pt idx="3799">
                  <c:v>158175.29655009415</c:v>
                </c:pt>
                <c:pt idx="3800">
                  <c:v>161830.69303714734</c:v>
                </c:pt>
                <c:pt idx="3801">
                  <c:v>144891.54041306899</c:v>
                </c:pt>
                <c:pt idx="3802">
                  <c:v>37366.588902182528</c:v>
                </c:pt>
                <c:pt idx="3803">
                  <c:v>94682.956082588906</c:v>
                </c:pt>
                <c:pt idx="3804">
                  <c:v>-30118.087786333497</c:v>
                </c:pt>
                <c:pt idx="3805">
                  <c:v>116227.1190971896</c:v>
                </c:pt>
                <c:pt idx="3806">
                  <c:v>145485.45976084395</c:v>
                </c:pt>
                <c:pt idx="3807">
                  <c:v>4252.4687315832707</c:v>
                </c:pt>
                <c:pt idx="3808">
                  <c:v>67579.117969385465</c:v>
                </c:pt>
                <c:pt idx="3809">
                  <c:v>-133109.3974699793</c:v>
                </c:pt>
                <c:pt idx="3810">
                  <c:v>18184.518336880545</c:v>
                </c:pt>
                <c:pt idx="3811">
                  <c:v>20974.215822264581</c:v>
                </c:pt>
                <c:pt idx="3812">
                  <c:v>-5156.6291754726262</c:v>
                </c:pt>
                <c:pt idx="3813">
                  <c:v>170097.17631733965</c:v>
                </c:pt>
                <c:pt idx="3814">
                  <c:v>3001.9663723405392</c:v>
                </c:pt>
                <c:pt idx="3815">
                  <c:v>219242.09334674562</c:v>
                </c:pt>
                <c:pt idx="3816">
                  <c:v>177985.32090392895</c:v>
                </c:pt>
                <c:pt idx="3817">
                  <c:v>69793.980377284111</c:v>
                </c:pt>
                <c:pt idx="3818">
                  <c:v>214297.27010559209</c:v>
                </c:pt>
                <c:pt idx="3819">
                  <c:v>123973.13521815566</c:v>
                </c:pt>
                <c:pt idx="3820">
                  <c:v>89173.384084626363</c:v>
                </c:pt>
                <c:pt idx="3821">
                  <c:v>-146.50553443253739</c:v>
                </c:pt>
                <c:pt idx="3822">
                  <c:v>6896.1349956184276</c:v>
                </c:pt>
                <c:pt idx="3823">
                  <c:v>146768.38853923921</c:v>
                </c:pt>
                <c:pt idx="3824">
                  <c:v>-200306.29490217887</c:v>
                </c:pt>
                <c:pt idx="3825">
                  <c:v>226610.8170337484</c:v>
                </c:pt>
                <c:pt idx="3826">
                  <c:v>131164.57922961476</c:v>
                </c:pt>
                <c:pt idx="3827">
                  <c:v>185040.8920293955</c:v>
                </c:pt>
                <c:pt idx="3828">
                  <c:v>171415.89568257128</c:v>
                </c:pt>
                <c:pt idx="3829">
                  <c:v>67690.689416928071</c:v>
                </c:pt>
                <c:pt idx="3830">
                  <c:v>163305.19213760868</c:v>
                </c:pt>
                <c:pt idx="3831">
                  <c:v>88621.803554884929</c:v>
                </c:pt>
                <c:pt idx="3832">
                  <c:v>112454.29501186055</c:v>
                </c:pt>
                <c:pt idx="3833">
                  <c:v>138417.10948108978</c:v>
                </c:pt>
                <c:pt idx="3834">
                  <c:v>165815.7781673373</c:v>
                </c:pt>
                <c:pt idx="3835">
                  <c:v>105771.2575998751</c:v>
                </c:pt>
                <c:pt idx="3836">
                  <c:v>238761.55995497506</c:v>
                </c:pt>
                <c:pt idx="3837">
                  <c:v>-39700.941593744996</c:v>
                </c:pt>
                <c:pt idx="3838">
                  <c:v>154518.79762025012</c:v>
                </c:pt>
                <c:pt idx="3839">
                  <c:v>223716.33572545229</c:v>
                </c:pt>
                <c:pt idx="3840">
                  <c:v>19241.12777229416</c:v>
                </c:pt>
                <c:pt idx="3841">
                  <c:v>-101257.6231930143</c:v>
                </c:pt>
                <c:pt idx="3842">
                  <c:v>-124636.44142284954</c:v>
                </c:pt>
                <c:pt idx="3843">
                  <c:v>94807.866283041745</c:v>
                </c:pt>
                <c:pt idx="3844">
                  <c:v>24061.363760423177</c:v>
                </c:pt>
                <c:pt idx="3845">
                  <c:v>177853.28431442185</c:v>
                </c:pt>
                <c:pt idx="3846">
                  <c:v>90597.028252415766</c:v>
                </c:pt>
                <c:pt idx="3847">
                  <c:v>164068.39562769927</c:v>
                </c:pt>
                <c:pt idx="3848">
                  <c:v>50524.321228376415</c:v>
                </c:pt>
                <c:pt idx="3849">
                  <c:v>119569.04593350316</c:v>
                </c:pt>
                <c:pt idx="3850">
                  <c:v>222246.75367354712</c:v>
                </c:pt>
                <c:pt idx="3851">
                  <c:v>169642.40139718069</c:v>
                </c:pt>
                <c:pt idx="3852">
                  <c:v>133635.75354507836</c:v>
                </c:pt>
                <c:pt idx="3853">
                  <c:v>106625.24148963846</c:v>
                </c:pt>
                <c:pt idx="3854">
                  <c:v>-22879.294101819745</c:v>
                </c:pt>
                <c:pt idx="3855">
                  <c:v>78564.680844294082</c:v>
                </c:pt>
                <c:pt idx="3856">
                  <c:v>66835.979865478817</c:v>
                </c:pt>
                <c:pt idx="3857">
                  <c:v>38234.240097080765</c:v>
                </c:pt>
                <c:pt idx="3858">
                  <c:v>25759.817048055382</c:v>
                </c:pt>
                <c:pt idx="3859">
                  <c:v>27746.757358458446</c:v>
                </c:pt>
                <c:pt idx="3860">
                  <c:v>127136.2526849881</c:v>
                </c:pt>
                <c:pt idx="3861">
                  <c:v>-130801.20013247043</c:v>
                </c:pt>
                <c:pt idx="3862">
                  <c:v>135891.2479533666</c:v>
                </c:pt>
                <c:pt idx="3863">
                  <c:v>210905.55452875735</c:v>
                </c:pt>
                <c:pt idx="3864">
                  <c:v>-82469.811465436505</c:v>
                </c:pt>
                <c:pt idx="3865">
                  <c:v>129351.73556809541</c:v>
                </c:pt>
                <c:pt idx="3866">
                  <c:v>21819.589722691104</c:v>
                </c:pt>
                <c:pt idx="3867">
                  <c:v>65246.955762555328</c:v>
                </c:pt>
                <c:pt idx="3868">
                  <c:v>108888.61362430548</c:v>
                </c:pt>
                <c:pt idx="3869">
                  <c:v>137098.62627161868</c:v>
                </c:pt>
                <c:pt idx="3870">
                  <c:v>39798.359389260004</c:v>
                </c:pt>
                <c:pt idx="3871">
                  <c:v>153700.87238685953</c:v>
                </c:pt>
                <c:pt idx="3872">
                  <c:v>38154.375130936387</c:v>
                </c:pt>
                <c:pt idx="3873">
                  <c:v>-23167.019146699517</c:v>
                </c:pt>
                <c:pt idx="3874">
                  <c:v>62776.187146749755</c:v>
                </c:pt>
                <c:pt idx="3875">
                  <c:v>208125.13945681258</c:v>
                </c:pt>
                <c:pt idx="3876">
                  <c:v>137684.9028035909</c:v>
                </c:pt>
                <c:pt idx="3877">
                  <c:v>-103741.464810823</c:v>
                </c:pt>
                <c:pt idx="3878">
                  <c:v>-79712.414790302428</c:v>
                </c:pt>
                <c:pt idx="3879">
                  <c:v>199769.76083620675</c:v>
                </c:pt>
                <c:pt idx="3880">
                  <c:v>32073.078963147447</c:v>
                </c:pt>
                <c:pt idx="3881">
                  <c:v>71991.198391562473</c:v>
                </c:pt>
                <c:pt idx="3882">
                  <c:v>253664.31630729901</c:v>
                </c:pt>
                <c:pt idx="3883">
                  <c:v>173415.84488912619</c:v>
                </c:pt>
                <c:pt idx="3884">
                  <c:v>-49528.633088959527</c:v>
                </c:pt>
                <c:pt idx="3885">
                  <c:v>132855.34549442289</c:v>
                </c:pt>
                <c:pt idx="3886">
                  <c:v>179254.96993805355</c:v>
                </c:pt>
                <c:pt idx="3887">
                  <c:v>134070.28589787075</c:v>
                </c:pt>
                <c:pt idx="3888">
                  <c:v>144011.96511426216</c:v>
                </c:pt>
                <c:pt idx="3889">
                  <c:v>176481.11734626628</c:v>
                </c:pt>
                <c:pt idx="3890">
                  <c:v>140875.23014687269</c:v>
                </c:pt>
                <c:pt idx="3891">
                  <c:v>96468.806976100837</c:v>
                </c:pt>
                <c:pt idx="3892">
                  <c:v>172216.12312149091</c:v>
                </c:pt>
                <c:pt idx="3893">
                  <c:v>-14183.313791672357</c:v>
                </c:pt>
                <c:pt idx="3894">
                  <c:v>153917.05377320707</c:v>
                </c:pt>
                <c:pt idx="3895">
                  <c:v>161688.69763149702</c:v>
                </c:pt>
                <c:pt idx="3896">
                  <c:v>8002.4941628956003</c:v>
                </c:pt>
                <c:pt idx="3897">
                  <c:v>224992.89284322181</c:v>
                </c:pt>
                <c:pt idx="3898">
                  <c:v>130249.90672584085</c:v>
                </c:pt>
                <c:pt idx="3899">
                  <c:v>64793.647773356002</c:v>
                </c:pt>
                <c:pt idx="3900">
                  <c:v>32321.178973609989</c:v>
                </c:pt>
                <c:pt idx="3901">
                  <c:v>59367.032897923811</c:v>
                </c:pt>
                <c:pt idx="3902">
                  <c:v>-84458.756855891668</c:v>
                </c:pt>
                <c:pt idx="3903">
                  <c:v>247886.87668621883</c:v>
                </c:pt>
                <c:pt idx="3904">
                  <c:v>-18028.508011154016</c:v>
                </c:pt>
                <c:pt idx="3905">
                  <c:v>29867.510780035795</c:v>
                </c:pt>
                <c:pt idx="3906">
                  <c:v>112887.5698392865</c:v>
                </c:pt>
                <c:pt idx="3907">
                  <c:v>113299.48179446105</c:v>
                </c:pt>
                <c:pt idx="3908">
                  <c:v>-117751.2704513504</c:v>
                </c:pt>
                <c:pt idx="3909">
                  <c:v>-68544.467290839559</c:v>
                </c:pt>
                <c:pt idx="3910">
                  <c:v>-13805.382779871812</c:v>
                </c:pt>
                <c:pt idx="3911">
                  <c:v>58474.285331879015</c:v>
                </c:pt>
                <c:pt idx="3912">
                  <c:v>44931.298711403695</c:v>
                </c:pt>
                <c:pt idx="3913">
                  <c:v>46110.371345027408</c:v>
                </c:pt>
                <c:pt idx="3914">
                  <c:v>299058.4986527625</c:v>
                </c:pt>
                <c:pt idx="3915">
                  <c:v>-35494.296576452878</c:v>
                </c:pt>
                <c:pt idx="3916">
                  <c:v>142247.38621462695</c:v>
                </c:pt>
                <c:pt idx="3917">
                  <c:v>200144.3283311121</c:v>
                </c:pt>
                <c:pt idx="3918">
                  <c:v>137330.31442478977</c:v>
                </c:pt>
                <c:pt idx="3919">
                  <c:v>-203690.05523289161</c:v>
                </c:pt>
                <c:pt idx="3920">
                  <c:v>24193.415469602827</c:v>
                </c:pt>
                <c:pt idx="3921">
                  <c:v>120165.0330237881</c:v>
                </c:pt>
                <c:pt idx="3922">
                  <c:v>114717.53546752821</c:v>
                </c:pt>
                <c:pt idx="3923">
                  <c:v>75005.066023172869</c:v>
                </c:pt>
                <c:pt idx="3924">
                  <c:v>71831.405181009934</c:v>
                </c:pt>
                <c:pt idx="3925">
                  <c:v>-52565.955967123969</c:v>
                </c:pt>
                <c:pt idx="3926">
                  <c:v>57001.897981852992</c:v>
                </c:pt>
                <c:pt idx="3927">
                  <c:v>126116.5761794858</c:v>
                </c:pt>
                <c:pt idx="3928">
                  <c:v>-95422.054011708417</c:v>
                </c:pt>
                <c:pt idx="3929">
                  <c:v>118205.92574588695</c:v>
                </c:pt>
                <c:pt idx="3930">
                  <c:v>42748.395054537643</c:v>
                </c:pt>
                <c:pt idx="3931">
                  <c:v>-23339.240107478021</c:v>
                </c:pt>
                <c:pt idx="3932">
                  <c:v>187191.42285911151</c:v>
                </c:pt>
                <c:pt idx="3933">
                  <c:v>11992.310649300343</c:v>
                </c:pt>
                <c:pt idx="3934">
                  <c:v>208248.48632659513</c:v>
                </c:pt>
                <c:pt idx="3935">
                  <c:v>143178.43618624666</c:v>
                </c:pt>
                <c:pt idx="3936">
                  <c:v>31847.213928587531</c:v>
                </c:pt>
                <c:pt idx="3937">
                  <c:v>293000.63926455157</c:v>
                </c:pt>
                <c:pt idx="3938">
                  <c:v>22884.535766059707</c:v>
                </c:pt>
                <c:pt idx="3939">
                  <c:v>125942.92118579248</c:v>
                </c:pt>
                <c:pt idx="3940">
                  <c:v>50115.292964313761</c:v>
                </c:pt>
                <c:pt idx="3941">
                  <c:v>-94138.554428911753</c:v>
                </c:pt>
                <c:pt idx="3942">
                  <c:v>81547.106657778961</c:v>
                </c:pt>
                <c:pt idx="3943">
                  <c:v>185469.68878275465</c:v>
                </c:pt>
                <c:pt idx="3944">
                  <c:v>153997.02957968743</c:v>
                </c:pt>
                <c:pt idx="3945">
                  <c:v>2376.5153703040851</c:v>
                </c:pt>
                <c:pt idx="3946">
                  <c:v>187711.07965930965</c:v>
                </c:pt>
                <c:pt idx="3947">
                  <c:v>289295.64659124991</c:v>
                </c:pt>
                <c:pt idx="3948">
                  <c:v>188155.74524806964</c:v>
                </c:pt>
                <c:pt idx="3949">
                  <c:v>102329.92583158638</c:v>
                </c:pt>
                <c:pt idx="3950">
                  <c:v>230202.0155466242</c:v>
                </c:pt>
                <c:pt idx="3951">
                  <c:v>73997.090812770533</c:v>
                </c:pt>
                <c:pt idx="3952">
                  <c:v>82651.424289132352</c:v>
                </c:pt>
                <c:pt idx="3953">
                  <c:v>204209.81794813584</c:v>
                </c:pt>
                <c:pt idx="3954">
                  <c:v>-133926.55541156261</c:v>
                </c:pt>
                <c:pt idx="3955">
                  <c:v>190847.89812511555</c:v>
                </c:pt>
                <c:pt idx="3956">
                  <c:v>1462.0236083852942</c:v>
                </c:pt>
                <c:pt idx="3957">
                  <c:v>108008.233420328</c:v>
                </c:pt>
                <c:pt idx="3958">
                  <c:v>57693.229364903469</c:v>
                </c:pt>
                <c:pt idx="3959">
                  <c:v>-13467.979529511103</c:v>
                </c:pt>
                <c:pt idx="3960">
                  <c:v>97105.652768222528</c:v>
                </c:pt>
                <c:pt idx="3961">
                  <c:v>67316.332454372081</c:v>
                </c:pt>
                <c:pt idx="3962">
                  <c:v>154338.73718980205</c:v>
                </c:pt>
                <c:pt idx="3963">
                  <c:v>117846.96760304645</c:v>
                </c:pt>
                <c:pt idx="3964">
                  <c:v>135628.40254131798</c:v>
                </c:pt>
                <c:pt idx="3965">
                  <c:v>73188.279274148663</c:v>
                </c:pt>
                <c:pt idx="3966">
                  <c:v>25916.074060220213</c:v>
                </c:pt>
                <c:pt idx="3967">
                  <c:v>39385.075480544489</c:v>
                </c:pt>
                <c:pt idx="3968">
                  <c:v>-105114.82863588046</c:v>
                </c:pt>
                <c:pt idx="3969">
                  <c:v>18519.097878166474</c:v>
                </c:pt>
                <c:pt idx="3970">
                  <c:v>618.85707431120682</c:v>
                </c:pt>
                <c:pt idx="3971">
                  <c:v>54795.16745101937</c:v>
                </c:pt>
                <c:pt idx="3972">
                  <c:v>-39291.396148997475</c:v>
                </c:pt>
                <c:pt idx="3973">
                  <c:v>46350.983168972336</c:v>
                </c:pt>
                <c:pt idx="3974">
                  <c:v>21647.707284617311</c:v>
                </c:pt>
                <c:pt idx="3975">
                  <c:v>196330.33673770798</c:v>
                </c:pt>
                <c:pt idx="3976">
                  <c:v>-68339.760941783374</c:v>
                </c:pt>
                <c:pt idx="3977">
                  <c:v>-101344.96648828767</c:v>
                </c:pt>
                <c:pt idx="3978">
                  <c:v>236250.49900943198</c:v>
                </c:pt>
                <c:pt idx="3979">
                  <c:v>39027.036705488863</c:v>
                </c:pt>
                <c:pt idx="3980">
                  <c:v>126080.36143084543</c:v>
                </c:pt>
                <c:pt idx="3981">
                  <c:v>228690.37828188163</c:v>
                </c:pt>
                <c:pt idx="3982">
                  <c:v>164132.80916179292</c:v>
                </c:pt>
                <c:pt idx="3983">
                  <c:v>131331.9433440631</c:v>
                </c:pt>
                <c:pt idx="3984">
                  <c:v>97826.580697873549</c:v>
                </c:pt>
                <c:pt idx="3985">
                  <c:v>-128301.23997447354</c:v>
                </c:pt>
                <c:pt idx="3986">
                  <c:v>16151.052583875033</c:v>
                </c:pt>
                <c:pt idx="3987">
                  <c:v>-42639.714531831851</c:v>
                </c:pt>
                <c:pt idx="3988">
                  <c:v>131654.08055648187</c:v>
                </c:pt>
                <c:pt idx="3989">
                  <c:v>22593.494171737082</c:v>
                </c:pt>
                <c:pt idx="3990">
                  <c:v>66551.813037391257</c:v>
                </c:pt>
                <c:pt idx="3991">
                  <c:v>79223.890753899032</c:v>
                </c:pt>
                <c:pt idx="3992">
                  <c:v>50672.147167944015</c:v>
                </c:pt>
                <c:pt idx="3993">
                  <c:v>130314.68080452463</c:v>
                </c:pt>
                <c:pt idx="3994">
                  <c:v>70660.540155830036</c:v>
                </c:pt>
                <c:pt idx="3995">
                  <c:v>53056.0396996825</c:v>
                </c:pt>
                <c:pt idx="3996">
                  <c:v>30666.792605564551</c:v>
                </c:pt>
                <c:pt idx="3997">
                  <c:v>84139.692519236036</c:v>
                </c:pt>
                <c:pt idx="3998">
                  <c:v>132739.02941691474</c:v>
                </c:pt>
                <c:pt idx="3999">
                  <c:v>109165.70705063618</c:v>
                </c:pt>
                <c:pt idx="4000">
                  <c:v>104613.1228163355</c:v>
                </c:pt>
                <c:pt idx="4001">
                  <c:v>140067.90099591966</c:v>
                </c:pt>
                <c:pt idx="4002">
                  <c:v>176178.6570095369</c:v>
                </c:pt>
                <c:pt idx="4003">
                  <c:v>181446.59802157199</c:v>
                </c:pt>
                <c:pt idx="4004">
                  <c:v>198944.41762896406</c:v>
                </c:pt>
                <c:pt idx="4005">
                  <c:v>199618.52326406009</c:v>
                </c:pt>
                <c:pt idx="4006">
                  <c:v>239650.31602314548</c:v>
                </c:pt>
                <c:pt idx="4007">
                  <c:v>-100904.06494602299</c:v>
                </c:pt>
                <c:pt idx="4008">
                  <c:v>-6178.065753479721</c:v>
                </c:pt>
                <c:pt idx="4009">
                  <c:v>93932.962036966986</c:v>
                </c:pt>
                <c:pt idx="4010">
                  <c:v>-43880.734599909047</c:v>
                </c:pt>
                <c:pt idx="4011">
                  <c:v>252135.31538573321</c:v>
                </c:pt>
                <c:pt idx="4012">
                  <c:v>168661.45889311569</c:v>
                </c:pt>
                <c:pt idx="4013">
                  <c:v>70462.20394957962</c:v>
                </c:pt>
                <c:pt idx="4014">
                  <c:v>11727.55461928458</c:v>
                </c:pt>
                <c:pt idx="4015">
                  <c:v>139022.98641277384</c:v>
                </c:pt>
                <c:pt idx="4016">
                  <c:v>-50401.607019263785</c:v>
                </c:pt>
                <c:pt idx="4017">
                  <c:v>285971.04974375817</c:v>
                </c:pt>
                <c:pt idx="4018">
                  <c:v>116107.65961242016</c:v>
                </c:pt>
                <c:pt idx="4019">
                  <c:v>117611.92933599852</c:v>
                </c:pt>
                <c:pt idx="4020">
                  <c:v>69977.976877702255</c:v>
                </c:pt>
                <c:pt idx="4021">
                  <c:v>122742.17292054149</c:v>
                </c:pt>
                <c:pt idx="4022">
                  <c:v>194468.38014925504</c:v>
                </c:pt>
                <c:pt idx="4023">
                  <c:v>88885.575512213109</c:v>
                </c:pt>
                <c:pt idx="4024">
                  <c:v>34147.564405066601</c:v>
                </c:pt>
                <c:pt idx="4025">
                  <c:v>105111.75763687355</c:v>
                </c:pt>
                <c:pt idx="4026">
                  <c:v>45153.105888043588</c:v>
                </c:pt>
                <c:pt idx="4027">
                  <c:v>42544.423200673977</c:v>
                </c:pt>
                <c:pt idx="4028">
                  <c:v>28463.283483703213</c:v>
                </c:pt>
                <c:pt idx="4029">
                  <c:v>-67131.929611831147</c:v>
                </c:pt>
                <c:pt idx="4030">
                  <c:v>110115.17840034742</c:v>
                </c:pt>
                <c:pt idx="4031">
                  <c:v>213973.80319479408</c:v>
                </c:pt>
                <c:pt idx="4032">
                  <c:v>56379.87893809902</c:v>
                </c:pt>
                <c:pt idx="4033">
                  <c:v>107844.16112641846</c:v>
                </c:pt>
                <c:pt idx="4034">
                  <c:v>132480.63754032203</c:v>
                </c:pt>
                <c:pt idx="4035">
                  <c:v>180654.06802171402</c:v>
                </c:pt>
                <c:pt idx="4036">
                  <c:v>126471.48126535263</c:v>
                </c:pt>
                <c:pt idx="4037">
                  <c:v>62270.271199758019</c:v>
                </c:pt>
                <c:pt idx="4038">
                  <c:v>-80121.480877013295</c:v>
                </c:pt>
                <c:pt idx="4039">
                  <c:v>187411.81965225638</c:v>
                </c:pt>
                <c:pt idx="4040">
                  <c:v>-1507.9547716538946</c:v>
                </c:pt>
                <c:pt idx="4041">
                  <c:v>144045.73978819675</c:v>
                </c:pt>
                <c:pt idx="4042">
                  <c:v>191903.77419990971</c:v>
                </c:pt>
                <c:pt idx="4043">
                  <c:v>78016.069295327034</c:v>
                </c:pt>
                <c:pt idx="4044">
                  <c:v>44853.813850297185</c:v>
                </c:pt>
                <c:pt idx="4045">
                  <c:v>19100.17972465264</c:v>
                </c:pt>
                <c:pt idx="4046">
                  <c:v>31146.754126325191</c:v>
                </c:pt>
                <c:pt idx="4047">
                  <c:v>36674.330425233988</c:v>
                </c:pt>
                <c:pt idx="4048">
                  <c:v>174040.79638628996</c:v>
                </c:pt>
                <c:pt idx="4049">
                  <c:v>184270.85739147561</c:v>
                </c:pt>
                <c:pt idx="4050">
                  <c:v>144109.51851443661</c:v>
                </c:pt>
                <c:pt idx="4051">
                  <c:v>210396.66883456727</c:v>
                </c:pt>
                <c:pt idx="4052">
                  <c:v>128365.06472581433</c:v>
                </c:pt>
                <c:pt idx="4053">
                  <c:v>35550.612715008116</c:v>
                </c:pt>
                <c:pt idx="4054">
                  <c:v>-52859.878425621486</c:v>
                </c:pt>
                <c:pt idx="4055">
                  <c:v>73740.26172138851</c:v>
                </c:pt>
                <c:pt idx="4056">
                  <c:v>-24739.412436908518</c:v>
                </c:pt>
                <c:pt idx="4057">
                  <c:v>193857.31207811518</c:v>
                </c:pt>
                <c:pt idx="4058">
                  <c:v>133079.81315469305</c:v>
                </c:pt>
                <c:pt idx="4059">
                  <c:v>171362.41020532179</c:v>
                </c:pt>
                <c:pt idx="4060">
                  <c:v>78664.683538338169</c:v>
                </c:pt>
                <c:pt idx="4061">
                  <c:v>104977.09485459686</c:v>
                </c:pt>
                <c:pt idx="4062">
                  <c:v>97709.396721729834</c:v>
                </c:pt>
                <c:pt idx="4063">
                  <c:v>180450.04848727511</c:v>
                </c:pt>
                <c:pt idx="4064">
                  <c:v>95280.076871784724</c:v>
                </c:pt>
                <c:pt idx="4065">
                  <c:v>144226.18934068308</c:v>
                </c:pt>
                <c:pt idx="4066">
                  <c:v>214522.9453226577</c:v>
                </c:pt>
                <c:pt idx="4067">
                  <c:v>48889.314834540361</c:v>
                </c:pt>
                <c:pt idx="4068">
                  <c:v>99360.434970897622</c:v>
                </c:pt>
                <c:pt idx="4069">
                  <c:v>182884.74727687359</c:v>
                </c:pt>
                <c:pt idx="4070">
                  <c:v>-47002.917548796075</c:v>
                </c:pt>
                <c:pt idx="4071">
                  <c:v>65369.316424278775</c:v>
                </c:pt>
                <c:pt idx="4072">
                  <c:v>107816.70716310199</c:v>
                </c:pt>
                <c:pt idx="4073">
                  <c:v>116177.94258978024</c:v>
                </c:pt>
                <c:pt idx="4074">
                  <c:v>178483.81575349037</c:v>
                </c:pt>
                <c:pt idx="4075">
                  <c:v>10798.664381541312</c:v>
                </c:pt>
                <c:pt idx="4076">
                  <c:v>205875.08751700178</c:v>
                </c:pt>
                <c:pt idx="4077">
                  <c:v>284009.02493230102</c:v>
                </c:pt>
                <c:pt idx="4078">
                  <c:v>64836.404968268325</c:v>
                </c:pt>
                <c:pt idx="4079">
                  <c:v>52476.829023026337</c:v>
                </c:pt>
                <c:pt idx="4080">
                  <c:v>121766.75523036037</c:v>
                </c:pt>
                <c:pt idx="4081">
                  <c:v>39636.514498925913</c:v>
                </c:pt>
                <c:pt idx="4082">
                  <c:v>210398.57594535424</c:v>
                </c:pt>
                <c:pt idx="4083">
                  <c:v>272059.49946989457</c:v>
                </c:pt>
                <c:pt idx="4084">
                  <c:v>-4867.9468946301495</c:v>
                </c:pt>
                <c:pt idx="4085">
                  <c:v>121778.05057682414</c:v>
                </c:pt>
                <c:pt idx="4086">
                  <c:v>72405.882076554262</c:v>
                </c:pt>
                <c:pt idx="4087">
                  <c:v>133507.24813510157</c:v>
                </c:pt>
                <c:pt idx="4088">
                  <c:v>76012.335261429951</c:v>
                </c:pt>
                <c:pt idx="4089">
                  <c:v>103029.93686434923</c:v>
                </c:pt>
                <c:pt idx="4090">
                  <c:v>137183.17939703338</c:v>
                </c:pt>
                <c:pt idx="4091">
                  <c:v>148706.56893397844</c:v>
                </c:pt>
                <c:pt idx="4092">
                  <c:v>129578.30449941178</c:v>
                </c:pt>
                <c:pt idx="4093">
                  <c:v>28355.680130266875</c:v>
                </c:pt>
                <c:pt idx="4094">
                  <c:v>290341.88955403335</c:v>
                </c:pt>
                <c:pt idx="4095">
                  <c:v>6046.1318261012493</c:v>
                </c:pt>
                <c:pt idx="4096">
                  <c:v>108662.20434249824</c:v>
                </c:pt>
                <c:pt idx="4097">
                  <c:v>130361.81539151004</c:v>
                </c:pt>
                <c:pt idx="4098">
                  <c:v>51804.697077037446</c:v>
                </c:pt>
                <c:pt idx="4099">
                  <c:v>188717.38089843819</c:v>
                </c:pt>
                <c:pt idx="4100">
                  <c:v>84042.427986034687</c:v>
                </c:pt>
                <c:pt idx="4101">
                  <c:v>94283.736547005508</c:v>
                </c:pt>
                <c:pt idx="4102">
                  <c:v>134318.53249040642</c:v>
                </c:pt>
                <c:pt idx="4103">
                  <c:v>81822.919427631845</c:v>
                </c:pt>
                <c:pt idx="4104">
                  <c:v>154951.89734284504</c:v>
                </c:pt>
                <c:pt idx="4105">
                  <c:v>110002.52367678689</c:v>
                </c:pt>
                <c:pt idx="4106">
                  <c:v>181131.18496378337</c:v>
                </c:pt>
                <c:pt idx="4107">
                  <c:v>43877.46960156245</c:v>
                </c:pt>
                <c:pt idx="4108">
                  <c:v>278498.60543622874</c:v>
                </c:pt>
                <c:pt idx="4109">
                  <c:v>108288.11182954363</c:v>
                </c:pt>
                <c:pt idx="4110">
                  <c:v>123091.0072270497</c:v>
                </c:pt>
                <c:pt idx="4111">
                  <c:v>85327.758802081167</c:v>
                </c:pt>
                <c:pt idx="4112">
                  <c:v>-22618.693915868207</c:v>
                </c:pt>
                <c:pt idx="4113">
                  <c:v>68606.412582442048</c:v>
                </c:pt>
                <c:pt idx="4114">
                  <c:v>57410.711247721716</c:v>
                </c:pt>
                <c:pt idx="4115">
                  <c:v>168733.64372815093</c:v>
                </c:pt>
                <c:pt idx="4116">
                  <c:v>32423.543245291861</c:v>
                </c:pt>
                <c:pt idx="4117">
                  <c:v>206334.13586026852</c:v>
                </c:pt>
                <c:pt idx="4118">
                  <c:v>24415.542931860749</c:v>
                </c:pt>
                <c:pt idx="4119">
                  <c:v>142301.59062454084</c:v>
                </c:pt>
                <c:pt idx="4120">
                  <c:v>152673.92871989912</c:v>
                </c:pt>
                <c:pt idx="4121">
                  <c:v>216992.11180805563</c:v>
                </c:pt>
                <c:pt idx="4122">
                  <c:v>177238.7804015943</c:v>
                </c:pt>
                <c:pt idx="4123">
                  <c:v>171746.33034804848</c:v>
                </c:pt>
                <c:pt idx="4124">
                  <c:v>31472.551658677636</c:v>
                </c:pt>
                <c:pt idx="4125">
                  <c:v>44605.622329379519</c:v>
                </c:pt>
                <c:pt idx="4126">
                  <c:v>-17418.857388210279</c:v>
                </c:pt>
                <c:pt idx="4127">
                  <c:v>222857.24378415651</c:v>
                </c:pt>
                <c:pt idx="4128">
                  <c:v>140382.55262862041</c:v>
                </c:pt>
                <c:pt idx="4129">
                  <c:v>61827.622971169883</c:v>
                </c:pt>
                <c:pt idx="4130">
                  <c:v>54824.181310521817</c:v>
                </c:pt>
                <c:pt idx="4131">
                  <c:v>-98419.532201946509</c:v>
                </c:pt>
                <c:pt idx="4132">
                  <c:v>124385.73601145144</c:v>
                </c:pt>
                <c:pt idx="4133">
                  <c:v>16906.57371707703</c:v>
                </c:pt>
                <c:pt idx="4134">
                  <c:v>61752.052522963757</c:v>
                </c:pt>
                <c:pt idx="4135">
                  <c:v>-99702.262190773836</c:v>
                </c:pt>
                <c:pt idx="4136">
                  <c:v>246162.79166775782</c:v>
                </c:pt>
                <c:pt idx="4137">
                  <c:v>68270.58426090554</c:v>
                </c:pt>
                <c:pt idx="4138">
                  <c:v>-34073.012190210546</c:v>
                </c:pt>
                <c:pt idx="4139">
                  <c:v>81188.066401989519</c:v>
                </c:pt>
                <c:pt idx="4140">
                  <c:v>132198.76243686903</c:v>
                </c:pt>
                <c:pt idx="4141">
                  <c:v>61357.519498536945</c:v>
                </c:pt>
                <c:pt idx="4142">
                  <c:v>41197.09898029163</c:v>
                </c:pt>
                <c:pt idx="4143">
                  <c:v>47985.603155269346</c:v>
                </c:pt>
                <c:pt idx="4144">
                  <c:v>129340.74933851624</c:v>
                </c:pt>
                <c:pt idx="4145">
                  <c:v>43987.768659576745</c:v>
                </c:pt>
                <c:pt idx="4146">
                  <c:v>260355.96633259629</c:v>
                </c:pt>
                <c:pt idx="4147">
                  <c:v>143859.94300689158</c:v>
                </c:pt>
                <c:pt idx="4148">
                  <c:v>119381.39427596325</c:v>
                </c:pt>
                <c:pt idx="4149">
                  <c:v>114395.14036357458</c:v>
                </c:pt>
                <c:pt idx="4150">
                  <c:v>-132263.42769917625</c:v>
                </c:pt>
                <c:pt idx="4151">
                  <c:v>130342.32562910405</c:v>
                </c:pt>
                <c:pt idx="4152">
                  <c:v>153266.09233753101</c:v>
                </c:pt>
                <c:pt idx="4153">
                  <c:v>276654.69343484973</c:v>
                </c:pt>
                <c:pt idx="4154">
                  <c:v>-43431.057526892138</c:v>
                </c:pt>
                <c:pt idx="4155">
                  <c:v>151409.29571383668</c:v>
                </c:pt>
                <c:pt idx="4156">
                  <c:v>45161.366345322953</c:v>
                </c:pt>
                <c:pt idx="4157">
                  <c:v>106183.95958698264</c:v>
                </c:pt>
                <c:pt idx="4158">
                  <c:v>60371.039501458668</c:v>
                </c:pt>
                <c:pt idx="4159">
                  <c:v>83353.736981712776</c:v>
                </c:pt>
                <c:pt idx="4160">
                  <c:v>12497.556347461301</c:v>
                </c:pt>
                <c:pt idx="4161">
                  <c:v>80257.509309877612</c:v>
                </c:pt>
                <c:pt idx="4162">
                  <c:v>-34600.307285071147</c:v>
                </c:pt>
                <c:pt idx="4163">
                  <c:v>163435.62580659625</c:v>
                </c:pt>
                <c:pt idx="4164">
                  <c:v>152196.42582558448</c:v>
                </c:pt>
                <c:pt idx="4165">
                  <c:v>180913.76583796032</c:v>
                </c:pt>
                <c:pt idx="4166">
                  <c:v>145235.99977932702</c:v>
                </c:pt>
                <c:pt idx="4167">
                  <c:v>119132.17327932826</c:v>
                </c:pt>
                <c:pt idx="4168">
                  <c:v>38165.642465417273</c:v>
                </c:pt>
                <c:pt idx="4169">
                  <c:v>261036.2553508245</c:v>
                </c:pt>
                <c:pt idx="4170">
                  <c:v>96788.318918861332</c:v>
                </c:pt>
                <c:pt idx="4171">
                  <c:v>136871.84290532887</c:v>
                </c:pt>
                <c:pt idx="4172">
                  <c:v>274579.8582163977</c:v>
                </c:pt>
                <c:pt idx="4173">
                  <c:v>126980.25149993334</c:v>
                </c:pt>
                <c:pt idx="4174">
                  <c:v>146165.10765442793</c:v>
                </c:pt>
                <c:pt idx="4175">
                  <c:v>228980.12505838665</c:v>
                </c:pt>
                <c:pt idx="4176">
                  <c:v>131699.09596347035</c:v>
                </c:pt>
                <c:pt idx="4177">
                  <c:v>90936.401185286522</c:v>
                </c:pt>
                <c:pt idx="4178">
                  <c:v>81182.976257822331</c:v>
                </c:pt>
                <c:pt idx="4179">
                  <c:v>-6537.4075789930066</c:v>
                </c:pt>
                <c:pt idx="4180">
                  <c:v>158044.74698269772</c:v>
                </c:pt>
                <c:pt idx="4181">
                  <c:v>223234.1302729469</c:v>
                </c:pt>
                <c:pt idx="4182">
                  <c:v>156898.35110247947</c:v>
                </c:pt>
                <c:pt idx="4183">
                  <c:v>217301.62324524144</c:v>
                </c:pt>
                <c:pt idx="4184">
                  <c:v>-32762.869603161176</c:v>
                </c:pt>
                <c:pt idx="4185">
                  <c:v>-10318.836479819845</c:v>
                </c:pt>
                <c:pt idx="4186">
                  <c:v>17955.810556871176</c:v>
                </c:pt>
                <c:pt idx="4187">
                  <c:v>148566.96767934193</c:v>
                </c:pt>
                <c:pt idx="4188">
                  <c:v>155466.71210603957</c:v>
                </c:pt>
                <c:pt idx="4189">
                  <c:v>199480.79250352352</c:v>
                </c:pt>
                <c:pt idx="4190">
                  <c:v>-24920.751823615865</c:v>
                </c:pt>
                <c:pt idx="4191">
                  <c:v>143602.91857981007</c:v>
                </c:pt>
                <c:pt idx="4192">
                  <c:v>85205.682687903987</c:v>
                </c:pt>
                <c:pt idx="4193">
                  <c:v>13682.180547155003</c:v>
                </c:pt>
                <c:pt idx="4194">
                  <c:v>-17474.354643912462</c:v>
                </c:pt>
                <c:pt idx="4195">
                  <c:v>-29693.574227939127</c:v>
                </c:pt>
                <c:pt idx="4196">
                  <c:v>127840.87571948355</c:v>
                </c:pt>
                <c:pt idx="4197">
                  <c:v>191941.75121054333</c:v>
                </c:pt>
                <c:pt idx="4198">
                  <c:v>99543.287686608266</c:v>
                </c:pt>
                <c:pt idx="4199">
                  <c:v>-106666.26843682103</c:v>
                </c:pt>
                <c:pt idx="4200">
                  <c:v>-28652.238480088999</c:v>
                </c:pt>
                <c:pt idx="4201">
                  <c:v>-32954.667620704218</c:v>
                </c:pt>
                <c:pt idx="4202">
                  <c:v>80951.241014258238</c:v>
                </c:pt>
                <c:pt idx="4203">
                  <c:v>79206.778133720916</c:v>
                </c:pt>
                <c:pt idx="4204">
                  <c:v>209853.13752656756</c:v>
                </c:pt>
                <c:pt idx="4205">
                  <c:v>-41935.753356853907</c:v>
                </c:pt>
                <c:pt idx="4206">
                  <c:v>36745.718391326751</c:v>
                </c:pt>
                <c:pt idx="4207">
                  <c:v>148469.73146694642</c:v>
                </c:pt>
                <c:pt idx="4208">
                  <c:v>24001.652224855672</c:v>
                </c:pt>
                <c:pt idx="4209">
                  <c:v>-181336.82859438684</c:v>
                </c:pt>
                <c:pt idx="4210">
                  <c:v>17304.71404736035</c:v>
                </c:pt>
                <c:pt idx="4211">
                  <c:v>-74954.875939402904</c:v>
                </c:pt>
                <c:pt idx="4212">
                  <c:v>109311.47604668402</c:v>
                </c:pt>
                <c:pt idx="4213">
                  <c:v>194867.97409020812</c:v>
                </c:pt>
                <c:pt idx="4214">
                  <c:v>106839.03726241534</c:v>
                </c:pt>
                <c:pt idx="4215">
                  <c:v>97597.722045018396</c:v>
                </c:pt>
                <c:pt idx="4216">
                  <c:v>55529.30241914824</c:v>
                </c:pt>
                <c:pt idx="4217">
                  <c:v>-80699.832261634612</c:v>
                </c:pt>
                <c:pt idx="4218">
                  <c:v>-156887.63988732506</c:v>
                </c:pt>
                <c:pt idx="4219">
                  <c:v>169215.74376953274</c:v>
                </c:pt>
                <c:pt idx="4220">
                  <c:v>260411.1060516164</c:v>
                </c:pt>
                <c:pt idx="4221">
                  <c:v>-34880.840767939721</c:v>
                </c:pt>
                <c:pt idx="4222">
                  <c:v>136667.48288139404</c:v>
                </c:pt>
                <c:pt idx="4223">
                  <c:v>301241.69196508185</c:v>
                </c:pt>
                <c:pt idx="4224">
                  <c:v>138170.08363843357</c:v>
                </c:pt>
                <c:pt idx="4225">
                  <c:v>24993.417828710692</c:v>
                </c:pt>
                <c:pt idx="4226">
                  <c:v>106333.88839035842</c:v>
                </c:pt>
                <c:pt idx="4227">
                  <c:v>30591.335168596474</c:v>
                </c:pt>
                <c:pt idx="4228">
                  <c:v>126716.91899893209</c:v>
                </c:pt>
                <c:pt idx="4229">
                  <c:v>20921.890203690738</c:v>
                </c:pt>
                <c:pt idx="4230">
                  <c:v>206273.87185340634</c:v>
                </c:pt>
                <c:pt idx="4231">
                  <c:v>143807.64284362196</c:v>
                </c:pt>
                <c:pt idx="4232">
                  <c:v>73701.591170787317</c:v>
                </c:pt>
                <c:pt idx="4233">
                  <c:v>-45586.148733728682</c:v>
                </c:pt>
                <c:pt idx="4234">
                  <c:v>163234.99484592196</c:v>
                </c:pt>
                <c:pt idx="4235">
                  <c:v>165621.66144265374</c:v>
                </c:pt>
                <c:pt idx="4236">
                  <c:v>94044.544612373284</c:v>
                </c:pt>
                <c:pt idx="4237">
                  <c:v>122883.6381666228</c:v>
                </c:pt>
                <c:pt idx="4238">
                  <c:v>89054.718210928506</c:v>
                </c:pt>
                <c:pt idx="4239">
                  <c:v>-119629.78804848634</c:v>
                </c:pt>
                <c:pt idx="4240">
                  <c:v>-38176.551072278176</c:v>
                </c:pt>
                <c:pt idx="4241">
                  <c:v>134293.79073409736</c:v>
                </c:pt>
                <c:pt idx="4242">
                  <c:v>157507.38455478198</c:v>
                </c:pt>
                <c:pt idx="4243">
                  <c:v>117533.67979344373</c:v>
                </c:pt>
                <c:pt idx="4244">
                  <c:v>-38464.760277123845</c:v>
                </c:pt>
                <c:pt idx="4245">
                  <c:v>139920.87074923262</c:v>
                </c:pt>
                <c:pt idx="4246">
                  <c:v>137872.85415667982</c:v>
                </c:pt>
                <c:pt idx="4247">
                  <c:v>-25553.862114206102</c:v>
                </c:pt>
                <c:pt idx="4248">
                  <c:v>239057.68842044714</c:v>
                </c:pt>
                <c:pt idx="4249">
                  <c:v>59373.878681338771</c:v>
                </c:pt>
                <c:pt idx="4250">
                  <c:v>50918.226188532601</c:v>
                </c:pt>
                <c:pt idx="4251">
                  <c:v>-41118.548230752873</c:v>
                </c:pt>
                <c:pt idx="4252">
                  <c:v>185668.87113496094</c:v>
                </c:pt>
                <c:pt idx="4253">
                  <c:v>185809.61393322737</c:v>
                </c:pt>
                <c:pt idx="4254">
                  <c:v>-5765.7633775395807</c:v>
                </c:pt>
                <c:pt idx="4255">
                  <c:v>133120.94465917186</c:v>
                </c:pt>
                <c:pt idx="4256">
                  <c:v>210391.06335687859</c:v>
                </c:pt>
                <c:pt idx="4257">
                  <c:v>86785.058999732952</c:v>
                </c:pt>
                <c:pt idx="4258">
                  <c:v>118768.48476084102</c:v>
                </c:pt>
                <c:pt idx="4259">
                  <c:v>38573.915301820787</c:v>
                </c:pt>
                <c:pt idx="4260">
                  <c:v>-68741.004930071649</c:v>
                </c:pt>
                <c:pt idx="4261">
                  <c:v>49964.293873139308</c:v>
                </c:pt>
                <c:pt idx="4262">
                  <c:v>127066.15358456798</c:v>
                </c:pt>
                <c:pt idx="4263">
                  <c:v>47440.226982913591</c:v>
                </c:pt>
                <c:pt idx="4264">
                  <c:v>252066.94226746709</c:v>
                </c:pt>
                <c:pt idx="4265">
                  <c:v>26696.398786112986</c:v>
                </c:pt>
                <c:pt idx="4266">
                  <c:v>-129965.41934550609</c:v>
                </c:pt>
                <c:pt idx="4267">
                  <c:v>-67.442424647480948</c:v>
                </c:pt>
                <c:pt idx="4268">
                  <c:v>184414.36300508885</c:v>
                </c:pt>
                <c:pt idx="4269">
                  <c:v>-22293.914890525892</c:v>
                </c:pt>
                <c:pt idx="4270">
                  <c:v>291687.31469807663</c:v>
                </c:pt>
                <c:pt idx="4271">
                  <c:v>5303.162630972598</c:v>
                </c:pt>
                <c:pt idx="4272">
                  <c:v>88435.015677335672</c:v>
                </c:pt>
                <c:pt idx="4273">
                  <c:v>-30573.803592419048</c:v>
                </c:pt>
                <c:pt idx="4274">
                  <c:v>138839.34457152692</c:v>
                </c:pt>
                <c:pt idx="4275">
                  <c:v>276643.33824636863</c:v>
                </c:pt>
                <c:pt idx="4276">
                  <c:v>188696.83985528696</c:v>
                </c:pt>
                <c:pt idx="4277">
                  <c:v>148472.82994671652</c:v>
                </c:pt>
                <c:pt idx="4278">
                  <c:v>210416.00419854556</c:v>
                </c:pt>
                <c:pt idx="4279">
                  <c:v>21.583540848747361</c:v>
                </c:pt>
                <c:pt idx="4280">
                  <c:v>55071.048144196509</c:v>
                </c:pt>
                <c:pt idx="4281">
                  <c:v>213021.3808025961</c:v>
                </c:pt>
                <c:pt idx="4282">
                  <c:v>95068.487383000291</c:v>
                </c:pt>
                <c:pt idx="4283">
                  <c:v>-1268.2265717984119</c:v>
                </c:pt>
                <c:pt idx="4284">
                  <c:v>1960.1485196772555</c:v>
                </c:pt>
                <c:pt idx="4285">
                  <c:v>97368.680550331264</c:v>
                </c:pt>
                <c:pt idx="4286">
                  <c:v>147915.9821990373</c:v>
                </c:pt>
                <c:pt idx="4287">
                  <c:v>32377.597673559911</c:v>
                </c:pt>
                <c:pt idx="4288">
                  <c:v>57172.539626972866</c:v>
                </c:pt>
                <c:pt idx="4289">
                  <c:v>-22299.060572915943</c:v>
                </c:pt>
                <c:pt idx="4290">
                  <c:v>145363.52692730396</c:v>
                </c:pt>
                <c:pt idx="4291">
                  <c:v>89792.393011003325</c:v>
                </c:pt>
                <c:pt idx="4292">
                  <c:v>190212.87682552505</c:v>
                </c:pt>
                <c:pt idx="4293">
                  <c:v>12551.063307344477</c:v>
                </c:pt>
                <c:pt idx="4294">
                  <c:v>-121965.28752062857</c:v>
                </c:pt>
                <c:pt idx="4295">
                  <c:v>30929.490474106919</c:v>
                </c:pt>
                <c:pt idx="4296">
                  <c:v>160239.79745537124</c:v>
                </c:pt>
                <c:pt idx="4297">
                  <c:v>49940.958456668741</c:v>
                </c:pt>
                <c:pt idx="4298">
                  <c:v>133247.93151851813</c:v>
                </c:pt>
                <c:pt idx="4299">
                  <c:v>95675.668022436148</c:v>
                </c:pt>
                <c:pt idx="4300">
                  <c:v>133751.86980191688</c:v>
                </c:pt>
                <c:pt idx="4301">
                  <c:v>226613.44354386057</c:v>
                </c:pt>
                <c:pt idx="4302">
                  <c:v>202285.66153393497</c:v>
                </c:pt>
                <c:pt idx="4303">
                  <c:v>-18297.038028484138</c:v>
                </c:pt>
                <c:pt idx="4304">
                  <c:v>59913.913495671455</c:v>
                </c:pt>
                <c:pt idx="4305">
                  <c:v>17426.34100732705</c:v>
                </c:pt>
                <c:pt idx="4306">
                  <c:v>217191.85928508922</c:v>
                </c:pt>
                <c:pt idx="4307">
                  <c:v>110947.67058700067</c:v>
                </c:pt>
                <c:pt idx="4308">
                  <c:v>14672.563589226949</c:v>
                </c:pt>
                <c:pt idx="4309">
                  <c:v>-66073.352425812918</c:v>
                </c:pt>
                <c:pt idx="4310">
                  <c:v>88140.537847852625</c:v>
                </c:pt>
                <c:pt idx="4311">
                  <c:v>99887.052905974124</c:v>
                </c:pt>
                <c:pt idx="4312">
                  <c:v>204495.74106021682</c:v>
                </c:pt>
                <c:pt idx="4313">
                  <c:v>5896.1792869854835</c:v>
                </c:pt>
                <c:pt idx="4314">
                  <c:v>93724.30827223463</c:v>
                </c:pt>
                <c:pt idx="4315">
                  <c:v>83345.604948909982</c:v>
                </c:pt>
                <c:pt idx="4316">
                  <c:v>43936.405551939009</c:v>
                </c:pt>
                <c:pt idx="4317">
                  <c:v>-176991.55146500302</c:v>
                </c:pt>
                <c:pt idx="4318">
                  <c:v>-43374.520831474743</c:v>
                </c:pt>
                <c:pt idx="4319">
                  <c:v>66712.667971487972</c:v>
                </c:pt>
                <c:pt idx="4320">
                  <c:v>179528.37237698096</c:v>
                </c:pt>
                <c:pt idx="4321">
                  <c:v>197660.7541707007</c:v>
                </c:pt>
                <c:pt idx="4322">
                  <c:v>6245.7235539255198</c:v>
                </c:pt>
                <c:pt idx="4323">
                  <c:v>174773.81274212801</c:v>
                </c:pt>
                <c:pt idx="4324">
                  <c:v>80380.526084266952</c:v>
                </c:pt>
                <c:pt idx="4325">
                  <c:v>192705.14125063457</c:v>
                </c:pt>
                <c:pt idx="4326">
                  <c:v>148736.93773557956</c:v>
                </c:pt>
                <c:pt idx="4327">
                  <c:v>137221.28303928865</c:v>
                </c:pt>
                <c:pt idx="4328">
                  <c:v>87244.030402934091</c:v>
                </c:pt>
                <c:pt idx="4329">
                  <c:v>179858.62824168973</c:v>
                </c:pt>
                <c:pt idx="4330">
                  <c:v>240321.8405337439</c:v>
                </c:pt>
                <c:pt idx="4331">
                  <c:v>126072.01137231535</c:v>
                </c:pt>
                <c:pt idx="4332">
                  <c:v>84400.512704348337</c:v>
                </c:pt>
                <c:pt idx="4333">
                  <c:v>207079.70430335245</c:v>
                </c:pt>
                <c:pt idx="4334">
                  <c:v>286736.17247234308</c:v>
                </c:pt>
                <c:pt idx="4335">
                  <c:v>41802.239622655965</c:v>
                </c:pt>
                <c:pt idx="4336">
                  <c:v>124741.75196630013</c:v>
                </c:pt>
                <c:pt idx="4337">
                  <c:v>44987.131160477293</c:v>
                </c:pt>
                <c:pt idx="4338">
                  <c:v>218162.10336761246</c:v>
                </c:pt>
                <c:pt idx="4339">
                  <c:v>176585.67904398619</c:v>
                </c:pt>
                <c:pt idx="4340">
                  <c:v>77014.753976850436</c:v>
                </c:pt>
                <c:pt idx="4341">
                  <c:v>97421.655932636379</c:v>
                </c:pt>
                <c:pt idx="4342">
                  <c:v>-12644.937627353938</c:v>
                </c:pt>
                <c:pt idx="4343">
                  <c:v>75439.731340515762</c:v>
                </c:pt>
                <c:pt idx="4344">
                  <c:v>208590.44708845808</c:v>
                </c:pt>
                <c:pt idx="4345">
                  <c:v>95289.383335885417</c:v>
                </c:pt>
                <c:pt idx="4346">
                  <c:v>-3794.4688871708058</c:v>
                </c:pt>
                <c:pt idx="4347">
                  <c:v>-146472.7580480809</c:v>
                </c:pt>
                <c:pt idx="4348">
                  <c:v>199351.58644834274</c:v>
                </c:pt>
                <c:pt idx="4349">
                  <c:v>119359.95727729297</c:v>
                </c:pt>
                <c:pt idx="4350">
                  <c:v>106128.49395178618</c:v>
                </c:pt>
                <c:pt idx="4351">
                  <c:v>119660.469721085</c:v>
                </c:pt>
                <c:pt idx="4352">
                  <c:v>204907.89490426105</c:v>
                </c:pt>
                <c:pt idx="4353">
                  <c:v>108791.12374601419</c:v>
                </c:pt>
                <c:pt idx="4354">
                  <c:v>127062.11036829167</c:v>
                </c:pt>
                <c:pt idx="4355">
                  <c:v>165846.05574606662</c:v>
                </c:pt>
                <c:pt idx="4356">
                  <c:v>140116.55743190975</c:v>
                </c:pt>
                <c:pt idx="4357">
                  <c:v>103422.55288388756</c:v>
                </c:pt>
                <c:pt idx="4358">
                  <c:v>104823.73786948711</c:v>
                </c:pt>
                <c:pt idx="4359">
                  <c:v>69866.340946855431</c:v>
                </c:pt>
                <c:pt idx="4360">
                  <c:v>42729.321755335288</c:v>
                </c:pt>
                <c:pt idx="4361">
                  <c:v>163021.95907426468</c:v>
                </c:pt>
                <c:pt idx="4362">
                  <c:v>262696.78889953753</c:v>
                </c:pt>
                <c:pt idx="4363">
                  <c:v>174368.30255586008</c:v>
                </c:pt>
                <c:pt idx="4364">
                  <c:v>177601.85257412211</c:v>
                </c:pt>
                <c:pt idx="4365">
                  <c:v>157524.20798275588</c:v>
                </c:pt>
                <c:pt idx="4366">
                  <c:v>251803.24996884348</c:v>
                </c:pt>
                <c:pt idx="4367">
                  <c:v>157486.68064165663</c:v>
                </c:pt>
                <c:pt idx="4368">
                  <c:v>113024.04339410094</c:v>
                </c:pt>
                <c:pt idx="4369">
                  <c:v>132109.71369261463</c:v>
                </c:pt>
                <c:pt idx="4370">
                  <c:v>-10249.405618241319</c:v>
                </c:pt>
                <c:pt idx="4371">
                  <c:v>87598.036392805603</c:v>
                </c:pt>
                <c:pt idx="4372">
                  <c:v>127632.30630640106</c:v>
                </c:pt>
                <c:pt idx="4373">
                  <c:v>44144.623057495482</c:v>
                </c:pt>
                <c:pt idx="4374">
                  <c:v>122587.19114212311</c:v>
                </c:pt>
                <c:pt idx="4375">
                  <c:v>118886.72139007055</c:v>
                </c:pt>
                <c:pt idx="4376">
                  <c:v>168569.71412756119</c:v>
                </c:pt>
                <c:pt idx="4377">
                  <c:v>233949.24960371893</c:v>
                </c:pt>
                <c:pt idx="4378">
                  <c:v>45924.02223355032</c:v>
                </c:pt>
                <c:pt idx="4379">
                  <c:v>91986.820378648117</c:v>
                </c:pt>
                <c:pt idx="4380">
                  <c:v>33019.397834249947</c:v>
                </c:pt>
                <c:pt idx="4381">
                  <c:v>-3090.453381478379</c:v>
                </c:pt>
                <c:pt idx="4382">
                  <c:v>52307.920113421249</c:v>
                </c:pt>
                <c:pt idx="4383">
                  <c:v>169024.45322378454</c:v>
                </c:pt>
                <c:pt idx="4384">
                  <c:v>260552.32290118799</c:v>
                </c:pt>
                <c:pt idx="4385">
                  <c:v>231333.79356764216</c:v>
                </c:pt>
                <c:pt idx="4386">
                  <c:v>-24567.562746201875</c:v>
                </c:pt>
                <c:pt idx="4387">
                  <c:v>197627.04550928692</c:v>
                </c:pt>
                <c:pt idx="4388">
                  <c:v>-109459.52060802534</c:v>
                </c:pt>
                <c:pt idx="4389">
                  <c:v>180722.99059083773</c:v>
                </c:pt>
                <c:pt idx="4390">
                  <c:v>24243.365283077888</c:v>
                </c:pt>
                <c:pt idx="4391">
                  <c:v>134137.26286071062</c:v>
                </c:pt>
                <c:pt idx="4392">
                  <c:v>146462.65761990999</c:v>
                </c:pt>
                <c:pt idx="4393">
                  <c:v>24100.807114573196</c:v>
                </c:pt>
                <c:pt idx="4394">
                  <c:v>182549.64441000108</c:v>
                </c:pt>
                <c:pt idx="4395">
                  <c:v>90393.821324562203</c:v>
                </c:pt>
                <c:pt idx="4396">
                  <c:v>191518.99481116995</c:v>
                </c:pt>
                <c:pt idx="4397">
                  <c:v>138707.72862127839</c:v>
                </c:pt>
                <c:pt idx="4398">
                  <c:v>193994.2645706285</c:v>
                </c:pt>
                <c:pt idx="4399">
                  <c:v>143972.11008569965</c:v>
                </c:pt>
                <c:pt idx="4400">
                  <c:v>83337.65742947445</c:v>
                </c:pt>
                <c:pt idx="4401">
                  <c:v>-26.922237565420801</c:v>
                </c:pt>
                <c:pt idx="4402">
                  <c:v>77418.294459450262</c:v>
                </c:pt>
                <c:pt idx="4403">
                  <c:v>100846.5245316354</c:v>
                </c:pt>
                <c:pt idx="4404">
                  <c:v>-29881.473093134118</c:v>
                </c:pt>
                <c:pt idx="4405">
                  <c:v>266886.85866764211</c:v>
                </c:pt>
                <c:pt idx="4406">
                  <c:v>161242.71096257947</c:v>
                </c:pt>
                <c:pt idx="4407">
                  <c:v>6168.8694752154697</c:v>
                </c:pt>
                <c:pt idx="4408">
                  <c:v>220647.65807561885</c:v>
                </c:pt>
                <c:pt idx="4409">
                  <c:v>134018.24271075055</c:v>
                </c:pt>
                <c:pt idx="4410">
                  <c:v>241281.12857311883</c:v>
                </c:pt>
                <c:pt idx="4411">
                  <c:v>157823.58689083919</c:v>
                </c:pt>
                <c:pt idx="4412">
                  <c:v>176770.71469145827</c:v>
                </c:pt>
                <c:pt idx="4413">
                  <c:v>179346.7899944603</c:v>
                </c:pt>
                <c:pt idx="4414">
                  <c:v>74711.795361563854</c:v>
                </c:pt>
                <c:pt idx="4415">
                  <c:v>22907.645374209911</c:v>
                </c:pt>
                <c:pt idx="4416">
                  <c:v>267636.27050819912</c:v>
                </c:pt>
                <c:pt idx="4417">
                  <c:v>73418.10607030653</c:v>
                </c:pt>
                <c:pt idx="4418">
                  <c:v>139547.59465430037</c:v>
                </c:pt>
                <c:pt idx="4419">
                  <c:v>252507.5374583118</c:v>
                </c:pt>
                <c:pt idx="4420">
                  <c:v>-19882.210911152491</c:v>
                </c:pt>
                <c:pt idx="4421">
                  <c:v>101436.50174948396</c:v>
                </c:pt>
                <c:pt idx="4422">
                  <c:v>92422.040213198285</c:v>
                </c:pt>
                <c:pt idx="4423">
                  <c:v>167779.14817992671</c:v>
                </c:pt>
                <c:pt idx="4424">
                  <c:v>164993.27030441523</c:v>
                </c:pt>
                <c:pt idx="4425">
                  <c:v>173821.53213404023</c:v>
                </c:pt>
                <c:pt idx="4426">
                  <c:v>269436.46789004147</c:v>
                </c:pt>
                <c:pt idx="4427">
                  <c:v>150132.73965478421</c:v>
                </c:pt>
                <c:pt idx="4428">
                  <c:v>215559.40589144581</c:v>
                </c:pt>
                <c:pt idx="4429">
                  <c:v>159077.45980968082</c:v>
                </c:pt>
                <c:pt idx="4430">
                  <c:v>-20438.817311757288</c:v>
                </c:pt>
                <c:pt idx="4431">
                  <c:v>145124.93528668064</c:v>
                </c:pt>
                <c:pt idx="4432">
                  <c:v>224658.81690114638</c:v>
                </c:pt>
                <c:pt idx="4433">
                  <c:v>129898.2128591045</c:v>
                </c:pt>
                <c:pt idx="4434">
                  <c:v>66153.887469510024</c:v>
                </c:pt>
                <c:pt idx="4435">
                  <c:v>-47159.628877225769</c:v>
                </c:pt>
                <c:pt idx="4436">
                  <c:v>53295.36455206346</c:v>
                </c:pt>
                <c:pt idx="4437">
                  <c:v>147376.33445882949</c:v>
                </c:pt>
                <c:pt idx="4438">
                  <c:v>81567.283283357247</c:v>
                </c:pt>
                <c:pt idx="4439">
                  <c:v>125768.79459903009</c:v>
                </c:pt>
                <c:pt idx="4440">
                  <c:v>124120.89413586116</c:v>
                </c:pt>
                <c:pt idx="4441">
                  <c:v>343816.0043228321</c:v>
                </c:pt>
                <c:pt idx="4442">
                  <c:v>130629.42624008034</c:v>
                </c:pt>
                <c:pt idx="4443">
                  <c:v>47123.378948043246</c:v>
                </c:pt>
                <c:pt idx="4444">
                  <c:v>125896.77874635952</c:v>
                </c:pt>
                <c:pt idx="4445">
                  <c:v>21607.633724065381</c:v>
                </c:pt>
                <c:pt idx="4446">
                  <c:v>-6018.137100496373</c:v>
                </c:pt>
                <c:pt idx="4447">
                  <c:v>108781.91818144993</c:v>
                </c:pt>
                <c:pt idx="4448">
                  <c:v>152336.29175291606</c:v>
                </c:pt>
                <c:pt idx="4449">
                  <c:v>104359.62777008902</c:v>
                </c:pt>
                <c:pt idx="4450">
                  <c:v>30066.566683867015</c:v>
                </c:pt>
                <c:pt idx="4451">
                  <c:v>227979.57823433226</c:v>
                </c:pt>
                <c:pt idx="4452">
                  <c:v>-145304.1314427366</c:v>
                </c:pt>
                <c:pt idx="4453">
                  <c:v>49488.643459543033</c:v>
                </c:pt>
                <c:pt idx="4454">
                  <c:v>5079.8042455976247</c:v>
                </c:pt>
                <c:pt idx="4455">
                  <c:v>44485.878524968371</c:v>
                </c:pt>
                <c:pt idx="4456">
                  <c:v>33627.97092814176</c:v>
                </c:pt>
                <c:pt idx="4457">
                  <c:v>51823.611145932635</c:v>
                </c:pt>
                <c:pt idx="4458">
                  <c:v>184344.48912453395</c:v>
                </c:pt>
                <c:pt idx="4459">
                  <c:v>160455.3595954075</c:v>
                </c:pt>
                <c:pt idx="4460">
                  <c:v>134763.64194326784</c:v>
                </c:pt>
                <c:pt idx="4461">
                  <c:v>91453.429527262153</c:v>
                </c:pt>
                <c:pt idx="4462">
                  <c:v>76540.38254903075</c:v>
                </c:pt>
                <c:pt idx="4463">
                  <c:v>162417.70734141793</c:v>
                </c:pt>
                <c:pt idx="4464">
                  <c:v>155773.52513298241</c:v>
                </c:pt>
                <c:pt idx="4465">
                  <c:v>119596.41107662977</c:v>
                </c:pt>
                <c:pt idx="4466">
                  <c:v>141652.59362316749</c:v>
                </c:pt>
                <c:pt idx="4467">
                  <c:v>37353.454519513238</c:v>
                </c:pt>
                <c:pt idx="4468">
                  <c:v>103479.94875665318</c:v>
                </c:pt>
                <c:pt idx="4469">
                  <c:v>85998.24065417127</c:v>
                </c:pt>
                <c:pt idx="4470">
                  <c:v>150520.18472443044</c:v>
                </c:pt>
                <c:pt idx="4471">
                  <c:v>-41218.786278373445</c:v>
                </c:pt>
                <c:pt idx="4472">
                  <c:v>169390.93043466826</c:v>
                </c:pt>
                <c:pt idx="4473">
                  <c:v>47195.381757920331</c:v>
                </c:pt>
                <c:pt idx="4474">
                  <c:v>17666.458901407954</c:v>
                </c:pt>
                <c:pt idx="4475">
                  <c:v>161291.5248873446</c:v>
                </c:pt>
                <c:pt idx="4476">
                  <c:v>118206.21125290307</c:v>
                </c:pt>
                <c:pt idx="4477">
                  <c:v>81062.613491338037</c:v>
                </c:pt>
                <c:pt idx="4478">
                  <c:v>3170.0267747521866</c:v>
                </c:pt>
                <c:pt idx="4479">
                  <c:v>214636.11078861181</c:v>
                </c:pt>
                <c:pt idx="4480">
                  <c:v>-48634.383314924693</c:v>
                </c:pt>
                <c:pt idx="4481">
                  <c:v>34117.133334276485</c:v>
                </c:pt>
                <c:pt idx="4482">
                  <c:v>165190.35120510968</c:v>
                </c:pt>
                <c:pt idx="4483">
                  <c:v>61979.493450203328</c:v>
                </c:pt>
                <c:pt idx="4484">
                  <c:v>192406.93410847161</c:v>
                </c:pt>
                <c:pt idx="4485">
                  <c:v>128932.17859375032</c:v>
                </c:pt>
                <c:pt idx="4486">
                  <c:v>3449.9169711857976</c:v>
                </c:pt>
                <c:pt idx="4487">
                  <c:v>142686.64994584318</c:v>
                </c:pt>
                <c:pt idx="4488">
                  <c:v>159190.62558264734</c:v>
                </c:pt>
                <c:pt idx="4489">
                  <c:v>116735.49345321409</c:v>
                </c:pt>
                <c:pt idx="4490">
                  <c:v>150172.23392707616</c:v>
                </c:pt>
                <c:pt idx="4491">
                  <c:v>139228.8350361647</c:v>
                </c:pt>
                <c:pt idx="4492">
                  <c:v>-70171.611185373418</c:v>
                </c:pt>
                <c:pt idx="4493">
                  <c:v>112248.09889157943</c:v>
                </c:pt>
                <c:pt idx="4494">
                  <c:v>65706.995959629217</c:v>
                </c:pt>
                <c:pt idx="4495">
                  <c:v>173292.15466064855</c:v>
                </c:pt>
                <c:pt idx="4496">
                  <c:v>202098.56231891364</c:v>
                </c:pt>
                <c:pt idx="4497">
                  <c:v>-59051.010104216082</c:v>
                </c:pt>
                <c:pt idx="4498">
                  <c:v>202902.5551102373</c:v>
                </c:pt>
                <c:pt idx="4499">
                  <c:v>181178.38738303067</c:v>
                </c:pt>
                <c:pt idx="4500">
                  <c:v>-63547.933331167966</c:v>
                </c:pt>
                <c:pt idx="4501">
                  <c:v>136414.02801868811</c:v>
                </c:pt>
                <c:pt idx="4502">
                  <c:v>128791.16081568436</c:v>
                </c:pt>
                <c:pt idx="4503">
                  <c:v>133102.41719280108</c:v>
                </c:pt>
                <c:pt idx="4504">
                  <c:v>24588.139221887948</c:v>
                </c:pt>
                <c:pt idx="4505">
                  <c:v>-150175.01205368302</c:v>
                </c:pt>
                <c:pt idx="4506">
                  <c:v>267442.66818397143</c:v>
                </c:pt>
                <c:pt idx="4507">
                  <c:v>58620.081958884315</c:v>
                </c:pt>
                <c:pt idx="4508">
                  <c:v>172748.11001368592</c:v>
                </c:pt>
                <c:pt idx="4509">
                  <c:v>162076.32187292504</c:v>
                </c:pt>
                <c:pt idx="4510">
                  <c:v>52489.46628417485</c:v>
                </c:pt>
                <c:pt idx="4511">
                  <c:v>-36815.987467975137</c:v>
                </c:pt>
                <c:pt idx="4512">
                  <c:v>216605.7495543689</c:v>
                </c:pt>
                <c:pt idx="4513">
                  <c:v>44751.789120448375</c:v>
                </c:pt>
                <c:pt idx="4514">
                  <c:v>18867.236336202041</c:v>
                </c:pt>
                <c:pt idx="4515">
                  <c:v>129466.54584858367</c:v>
                </c:pt>
                <c:pt idx="4516">
                  <c:v>32176.575357285619</c:v>
                </c:pt>
                <c:pt idx="4517">
                  <c:v>-135212.07002102898</c:v>
                </c:pt>
                <c:pt idx="4518">
                  <c:v>36439.542161735939</c:v>
                </c:pt>
                <c:pt idx="4519">
                  <c:v>104654.71602900227</c:v>
                </c:pt>
                <c:pt idx="4520">
                  <c:v>180620.054200566</c:v>
                </c:pt>
                <c:pt idx="4521">
                  <c:v>129475.3413032784</c:v>
                </c:pt>
                <c:pt idx="4522">
                  <c:v>-147609.22223405584</c:v>
                </c:pt>
                <c:pt idx="4523">
                  <c:v>84642.224727852154</c:v>
                </c:pt>
                <c:pt idx="4524">
                  <c:v>119568.23187453822</c:v>
                </c:pt>
                <c:pt idx="4525">
                  <c:v>159389.65413240402</c:v>
                </c:pt>
                <c:pt idx="4526">
                  <c:v>253193.75472023414</c:v>
                </c:pt>
                <c:pt idx="4527">
                  <c:v>219826.43454870494</c:v>
                </c:pt>
                <c:pt idx="4528">
                  <c:v>3051.0412580779521</c:v>
                </c:pt>
                <c:pt idx="4529">
                  <c:v>74156.337489674945</c:v>
                </c:pt>
                <c:pt idx="4530">
                  <c:v>222743.48475250829</c:v>
                </c:pt>
                <c:pt idx="4531">
                  <c:v>74007.212346339657</c:v>
                </c:pt>
                <c:pt idx="4532">
                  <c:v>223038.59992538294</c:v>
                </c:pt>
                <c:pt idx="4533">
                  <c:v>72410.524012207228</c:v>
                </c:pt>
                <c:pt idx="4534">
                  <c:v>146243.60461841576</c:v>
                </c:pt>
                <c:pt idx="4535">
                  <c:v>148665.73777241231</c:v>
                </c:pt>
                <c:pt idx="4536">
                  <c:v>274004.07772905828</c:v>
                </c:pt>
                <c:pt idx="4537">
                  <c:v>71787.786078700883</c:v>
                </c:pt>
                <c:pt idx="4538">
                  <c:v>57642.474999174286</c:v>
                </c:pt>
                <c:pt idx="4539">
                  <c:v>9217.0640483599564</c:v>
                </c:pt>
                <c:pt idx="4540">
                  <c:v>71743.208797184314</c:v>
                </c:pt>
                <c:pt idx="4541">
                  <c:v>144703.06986293755</c:v>
                </c:pt>
                <c:pt idx="4542">
                  <c:v>3205.5691691257234</c:v>
                </c:pt>
                <c:pt idx="4543">
                  <c:v>122359.71413909449</c:v>
                </c:pt>
                <c:pt idx="4544">
                  <c:v>120419.80809012163</c:v>
                </c:pt>
                <c:pt idx="4545">
                  <c:v>158743.95951600434</c:v>
                </c:pt>
                <c:pt idx="4546">
                  <c:v>96359.389203731524</c:v>
                </c:pt>
                <c:pt idx="4547">
                  <c:v>186842.26694268169</c:v>
                </c:pt>
                <c:pt idx="4548">
                  <c:v>86815.359168090363</c:v>
                </c:pt>
                <c:pt idx="4549">
                  <c:v>83950.71702858177</c:v>
                </c:pt>
                <c:pt idx="4550">
                  <c:v>146901.58984051179</c:v>
                </c:pt>
                <c:pt idx="4551">
                  <c:v>122143.13138202039</c:v>
                </c:pt>
                <c:pt idx="4552">
                  <c:v>54909.013445792894</c:v>
                </c:pt>
                <c:pt idx="4553">
                  <c:v>-41905.493503250706</c:v>
                </c:pt>
                <c:pt idx="4554">
                  <c:v>79872.257115173401</c:v>
                </c:pt>
                <c:pt idx="4555">
                  <c:v>117977.09525851585</c:v>
                </c:pt>
                <c:pt idx="4556">
                  <c:v>156118.02540465401</c:v>
                </c:pt>
                <c:pt idx="4557">
                  <c:v>131670.20490301639</c:v>
                </c:pt>
                <c:pt idx="4558">
                  <c:v>89373.235574706865</c:v>
                </c:pt>
                <c:pt idx="4559">
                  <c:v>-85765.445460050454</c:v>
                </c:pt>
                <c:pt idx="4560">
                  <c:v>21989.114787827246</c:v>
                </c:pt>
                <c:pt idx="4561">
                  <c:v>87302.353423265959</c:v>
                </c:pt>
                <c:pt idx="4562">
                  <c:v>200284.03134092037</c:v>
                </c:pt>
                <c:pt idx="4563">
                  <c:v>-81237.666437670268</c:v>
                </c:pt>
                <c:pt idx="4564">
                  <c:v>170263.3124255985</c:v>
                </c:pt>
                <c:pt idx="4565">
                  <c:v>127337.71405106812</c:v>
                </c:pt>
                <c:pt idx="4566">
                  <c:v>127528.42174693619</c:v>
                </c:pt>
                <c:pt idx="4567">
                  <c:v>134172.37499234846</c:v>
                </c:pt>
                <c:pt idx="4568">
                  <c:v>58334.270286782303</c:v>
                </c:pt>
                <c:pt idx="4569">
                  <c:v>41340.638272118784</c:v>
                </c:pt>
                <c:pt idx="4570">
                  <c:v>103362.09875181525</c:v>
                </c:pt>
                <c:pt idx="4571">
                  <c:v>123760.43825526157</c:v>
                </c:pt>
                <c:pt idx="4572">
                  <c:v>36233.480187428329</c:v>
                </c:pt>
                <c:pt idx="4573">
                  <c:v>29821.181552956215</c:v>
                </c:pt>
                <c:pt idx="4574">
                  <c:v>179722.45767219731</c:v>
                </c:pt>
                <c:pt idx="4575">
                  <c:v>192073.17783614324</c:v>
                </c:pt>
                <c:pt idx="4576">
                  <c:v>51635.143559991586</c:v>
                </c:pt>
                <c:pt idx="4577">
                  <c:v>80420.92392411374</c:v>
                </c:pt>
                <c:pt idx="4578">
                  <c:v>130690.3395372755</c:v>
                </c:pt>
                <c:pt idx="4579">
                  <c:v>-124578.7947099937</c:v>
                </c:pt>
                <c:pt idx="4580">
                  <c:v>110205.74927357922</c:v>
                </c:pt>
                <c:pt idx="4581">
                  <c:v>162777.10858873805</c:v>
                </c:pt>
                <c:pt idx="4582">
                  <c:v>98286.076121996841</c:v>
                </c:pt>
                <c:pt idx="4583">
                  <c:v>123527.8439149895</c:v>
                </c:pt>
                <c:pt idx="4584">
                  <c:v>16362.272108108678</c:v>
                </c:pt>
                <c:pt idx="4585">
                  <c:v>68196.618758697688</c:v>
                </c:pt>
                <c:pt idx="4586">
                  <c:v>195170.87994955512</c:v>
                </c:pt>
                <c:pt idx="4587">
                  <c:v>83751.921572976833</c:v>
                </c:pt>
                <c:pt idx="4588">
                  <c:v>44316.119217675441</c:v>
                </c:pt>
                <c:pt idx="4589">
                  <c:v>135979.41388149725</c:v>
                </c:pt>
                <c:pt idx="4590">
                  <c:v>143201.63271165482</c:v>
                </c:pt>
                <c:pt idx="4591">
                  <c:v>102891.51746603774</c:v>
                </c:pt>
                <c:pt idx="4592">
                  <c:v>65532.409823668277</c:v>
                </c:pt>
                <c:pt idx="4593">
                  <c:v>127905.77528350634</c:v>
                </c:pt>
                <c:pt idx="4594">
                  <c:v>-14188.485374517448</c:v>
                </c:pt>
                <c:pt idx="4595">
                  <c:v>140232.10127811192</c:v>
                </c:pt>
                <c:pt idx="4596">
                  <c:v>60265.699412368311</c:v>
                </c:pt>
                <c:pt idx="4597">
                  <c:v>170025.19784910179</c:v>
                </c:pt>
                <c:pt idx="4598">
                  <c:v>125504.71261958641</c:v>
                </c:pt>
                <c:pt idx="4599">
                  <c:v>-27468.448998937733</c:v>
                </c:pt>
                <c:pt idx="4600">
                  <c:v>4316.9182401492144</c:v>
                </c:pt>
                <c:pt idx="4601">
                  <c:v>133863.17889070389</c:v>
                </c:pt>
                <c:pt idx="4602">
                  <c:v>150629.15157334256</c:v>
                </c:pt>
                <c:pt idx="4603">
                  <c:v>-26803.567798479984</c:v>
                </c:pt>
                <c:pt idx="4604">
                  <c:v>88517.213723406458</c:v>
                </c:pt>
                <c:pt idx="4605">
                  <c:v>14107.227060503734</c:v>
                </c:pt>
                <c:pt idx="4606">
                  <c:v>71194.349523922079</c:v>
                </c:pt>
                <c:pt idx="4607">
                  <c:v>60077.693254098354</c:v>
                </c:pt>
                <c:pt idx="4608">
                  <c:v>66889.383474002243</c:v>
                </c:pt>
                <c:pt idx="4609">
                  <c:v>142624.1551168474</c:v>
                </c:pt>
                <c:pt idx="4610">
                  <c:v>246253.41782439756</c:v>
                </c:pt>
                <c:pt idx="4611">
                  <c:v>158522.58411394287</c:v>
                </c:pt>
                <c:pt idx="4612">
                  <c:v>80592.596949919156</c:v>
                </c:pt>
                <c:pt idx="4613">
                  <c:v>-19953.954094626824</c:v>
                </c:pt>
                <c:pt idx="4614">
                  <c:v>120080.7467727508</c:v>
                </c:pt>
                <c:pt idx="4615">
                  <c:v>115896.75076793216</c:v>
                </c:pt>
                <c:pt idx="4616">
                  <c:v>103962.54275627667</c:v>
                </c:pt>
                <c:pt idx="4617">
                  <c:v>203856.9587913173</c:v>
                </c:pt>
                <c:pt idx="4618">
                  <c:v>192783.20795129045</c:v>
                </c:pt>
                <c:pt idx="4619">
                  <c:v>-116493.12708603349</c:v>
                </c:pt>
                <c:pt idx="4620">
                  <c:v>176774.75293249034</c:v>
                </c:pt>
                <c:pt idx="4621">
                  <c:v>-87684.74086129872</c:v>
                </c:pt>
                <c:pt idx="4622">
                  <c:v>56394.825365153956</c:v>
                </c:pt>
                <c:pt idx="4623">
                  <c:v>176820.92041059991</c:v>
                </c:pt>
                <c:pt idx="4624">
                  <c:v>98390.061006077536</c:v>
                </c:pt>
                <c:pt idx="4625">
                  <c:v>21660.567361905531</c:v>
                </c:pt>
                <c:pt idx="4626">
                  <c:v>142939.87916792335</c:v>
                </c:pt>
                <c:pt idx="4627">
                  <c:v>47457.544728067558</c:v>
                </c:pt>
                <c:pt idx="4628">
                  <c:v>9693.1202086146222</c:v>
                </c:pt>
                <c:pt idx="4629">
                  <c:v>115317.68298002976</c:v>
                </c:pt>
                <c:pt idx="4630">
                  <c:v>108509.45796796237</c:v>
                </c:pt>
                <c:pt idx="4631">
                  <c:v>54333.463717508217</c:v>
                </c:pt>
                <c:pt idx="4632">
                  <c:v>143320.43836638739</c:v>
                </c:pt>
                <c:pt idx="4633">
                  <c:v>99143.332524846541</c:v>
                </c:pt>
                <c:pt idx="4634">
                  <c:v>124758.35283568449</c:v>
                </c:pt>
                <c:pt idx="4635">
                  <c:v>139346.96303679151</c:v>
                </c:pt>
                <c:pt idx="4636">
                  <c:v>207617.27691258804</c:v>
                </c:pt>
                <c:pt idx="4637">
                  <c:v>15429.638592124276</c:v>
                </c:pt>
                <c:pt idx="4638">
                  <c:v>197132.32426330878</c:v>
                </c:pt>
                <c:pt idx="4639">
                  <c:v>266954.78958965326</c:v>
                </c:pt>
                <c:pt idx="4640">
                  <c:v>90950.374959153327</c:v>
                </c:pt>
                <c:pt idx="4641">
                  <c:v>150656.62278715378</c:v>
                </c:pt>
                <c:pt idx="4642">
                  <c:v>122692.40828398339</c:v>
                </c:pt>
                <c:pt idx="4643">
                  <c:v>49472.548850497318</c:v>
                </c:pt>
                <c:pt idx="4644">
                  <c:v>-75817.239293383493</c:v>
                </c:pt>
                <c:pt idx="4645">
                  <c:v>130424.03879219052</c:v>
                </c:pt>
                <c:pt idx="4646">
                  <c:v>98006.237602463691</c:v>
                </c:pt>
                <c:pt idx="4647">
                  <c:v>260719.935755732</c:v>
                </c:pt>
                <c:pt idx="4648">
                  <c:v>182398.31227187009</c:v>
                </c:pt>
                <c:pt idx="4649">
                  <c:v>192286.40173950867</c:v>
                </c:pt>
                <c:pt idx="4650">
                  <c:v>16948.943526972114</c:v>
                </c:pt>
                <c:pt idx="4651">
                  <c:v>76457.869569545088</c:v>
                </c:pt>
                <c:pt idx="4652">
                  <c:v>180686.88750157855</c:v>
                </c:pt>
                <c:pt idx="4653">
                  <c:v>170445.31033365944</c:v>
                </c:pt>
                <c:pt idx="4654">
                  <c:v>180575.47586249158</c:v>
                </c:pt>
                <c:pt idx="4655">
                  <c:v>120236.19019650418</c:v>
                </c:pt>
                <c:pt idx="4656">
                  <c:v>44103.697615843557</c:v>
                </c:pt>
                <c:pt idx="4657">
                  <c:v>161647.98089036826</c:v>
                </c:pt>
                <c:pt idx="4658">
                  <c:v>266652.71407318499</c:v>
                </c:pt>
                <c:pt idx="4659">
                  <c:v>86768.807098455931</c:v>
                </c:pt>
                <c:pt idx="4660">
                  <c:v>150965.83351265971</c:v>
                </c:pt>
                <c:pt idx="4661">
                  <c:v>155449.53976769437</c:v>
                </c:pt>
                <c:pt idx="4662">
                  <c:v>136027.25028070505</c:v>
                </c:pt>
                <c:pt idx="4663">
                  <c:v>170815.32077804336</c:v>
                </c:pt>
                <c:pt idx="4664">
                  <c:v>109773.70058504264</c:v>
                </c:pt>
                <c:pt idx="4665">
                  <c:v>128788.05947068393</c:v>
                </c:pt>
                <c:pt idx="4666">
                  <c:v>216437.9020706935</c:v>
                </c:pt>
                <c:pt idx="4667">
                  <c:v>189537.2202574492</c:v>
                </c:pt>
                <c:pt idx="4668">
                  <c:v>-80828.926175077795</c:v>
                </c:pt>
                <c:pt idx="4669">
                  <c:v>56388.531602954143</c:v>
                </c:pt>
                <c:pt idx="4670">
                  <c:v>135274.82182385333</c:v>
                </c:pt>
                <c:pt idx="4671">
                  <c:v>-25100.737081117462</c:v>
                </c:pt>
                <c:pt idx="4672">
                  <c:v>97016.747534900176</c:v>
                </c:pt>
                <c:pt idx="4673">
                  <c:v>169626.76035776336</c:v>
                </c:pt>
                <c:pt idx="4674">
                  <c:v>164794.21868128015</c:v>
                </c:pt>
                <c:pt idx="4675">
                  <c:v>274715.2188090476</c:v>
                </c:pt>
                <c:pt idx="4676">
                  <c:v>154592.86561944449</c:v>
                </c:pt>
                <c:pt idx="4677">
                  <c:v>71052.924866625253</c:v>
                </c:pt>
                <c:pt idx="4678">
                  <c:v>257408.15701446854</c:v>
                </c:pt>
                <c:pt idx="4679">
                  <c:v>-116637.60009547634</c:v>
                </c:pt>
                <c:pt idx="4680">
                  <c:v>106096.83745844776</c:v>
                </c:pt>
                <c:pt idx="4681">
                  <c:v>61646.235918922466</c:v>
                </c:pt>
                <c:pt idx="4682">
                  <c:v>136032.06154532416</c:v>
                </c:pt>
                <c:pt idx="4683">
                  <c:v>-95614.13906044871</c:v>
                </c:pt>
                <c:pt idx="4684">
                  <c:v>86458.235861636451</c:v>
                </c:pt>
                <c:pt idx="4685">
                  <c:v>58435.243854961082</c:v>
                </c:pt>
                <c:pt idx="4686">
                  <c:v>83923.075521596591</c:v>
                </c:pt>
                <c:pt idx="4687">
                  <c:v>41669.545413404936</c:v>
                </c:pt>
                <c:pt idx="4688">
                  <c:v>114978.34636320469</c:v>
                </c:pt>
                <c:pt idx="4689">
                  <c:v>146948.29112348493</c:v>
                </c:pt>
                <c:pt idx="4690">
                  <c:v>-13362.969343079487</c:v>
                </c:pt>
                <c:pt idx="4691">
                  <c:v>165650.64087045699</c:v>
                </c:pt>
                <c:pt idx="4692">
                  <c:v>205586.96977036644</c:v>
                </c:pt>
                <c:pt idx="4693">
                  <c:v>-66098.125692196598</c:v>
                </c:pt>
                <c:pt idx="4694">
                  <c:v>97887.174562149972</c:v>
                </c:pt>
                <c:pt idx="4695">
                  <c:v>1863.1330282787094</c:v>
                </c:pt>
                <c:pt idx="4696">
                  <c:v>23221.184129614558</c:v>
                </c:pt>
                <c:pt idx="4697">
                  <c:v>5101.0347330972145</c:v>
                </c:pt>
                <c:pt idx="4698">
                  <c:v>-131522.09045880713</c:v>
                </c:pt>
                <c:pt idx="4699">
                  <c:v>148849.53846153515</c:v>
                </c:pt>
                <c:pt idx="4700">
                  <c:v>8626.4130063668999</c:v>
                </c:pt>
                <c:pt idx="4701">
                  <c:v>-37358.432547247387</c:v>
                </c:pt>
                <c:pt idx="4702">
                  <c:v>5763.5741859359259</c:v>
                </c:pt>
                <c:pt idx="4703">
                  <c:v>151645.40361864498</c:v>
                </c:pt>
                <c:pt idx="4704">
                  <c:v>271294.54578318237</c:v>
                </c:pt>
                <c:pt idx="4705">
                  <c:v>59551.624743148568</c:v>
                </c:pt>
                <c:pt idx="4706">
                  <c:v>36187.020137898362</c:v>
                </c:pt>
                <c:pt idx="4707">
                  <c:v>114792.28719108351</c:v>
                </c:pt>
                <c:pt idx="4708">
                  <c:v>109789.19747634599</c:v>
                </c:pt>
                <c:pt idx="4709">
                  <c:v>197747.18554100409</c:v>
                </c:pt>
                <c:pt idx="4710">
                  <c:v>107219.55469011239</c:v>
                </c:pt>
                <c:pt idx="4711">
                  <c:v>134890.02737163618</c:v>
                </c:pt>
                <c:pt idx="4712">
                  <c:v>61283.788216646622</c:v>
                </c:pt>
                <c:pt idx="4713">
                  <c:v>121983.38966704824</c:v>
                </c:pt>
                <c:pt idx="4714">
                  <c:v>127092.75567064597</c:v>
                </c:pt>
                <c:pt idx="4715">
                  <c:v>62667.623711286025</c:v>
                </c:pt>
                <c:pt idx="4716">
                  <c:v>44239.691027270237</c:v>
                </c:pt>
                <c:pt idx="4717">
                  <c:v>187874.94118127413</c:v>
                </c:pt>
                <c:pt idx="4718">
                  <c:v>50458.042972860974</c:v>
                </c:pt>
                <c:pt idx="4719">
                  <c:v>45896.100037131691</c:v>
                </c:pt>
                <c:pt idx="4720">
                  <c:v>33574.74889073291</c:v>
                </c:pt>
                <c:pt idx="4721">
                  <c:v>136670.69447145838</c:v>
                </c:pt>
                <c:pt idx="4722">
                  <c:v>266757.15677198727</c:v>
                </c:pt>
                <c:pt idx="4723">
                  <c:v>-13352.454175283259</c:v>
                </c:pt>
                <c:pt idx="4724">
                  <c:v>90853.987539932481</c:v>
                </c:pt>
                <c:pt idx="4725">
                  <c:v>128123.96086183944</c:v>
                </c:pt>
                <c:pt idx="4726">
                  <c:v>32403.408050691127</c:v>
                </c:pt>
                <c:pt idx="4727">
                  <c:v>81437.221454598286</c:v>
                </c:pt>
                <c:pt idx="4728">
                  <c:v>77253.097517822462</c:v>
                </c:pt>
                <c:pt idx="4729">
                  <c:v>148892.05842257297</c:v>
                </c:pt>
                <c:pt idx="4730">
                  <c:v>-158742.88302992919</c:v>
                </c:pt>
                <c:pt idx="4731">
                  <c:v>36102.304241420861</c:v>
                </c:pt>
                <c:pt idx="4732">
                  <c:v>49092.656082508693</c:v>
                </c:pt>
                <c:pt idx="4733">
                  <c:v>115688.11678605888</c:v>
                </c:pt>
                <c:pt idx="4734">
                  <c:v>181565.3045946068</c:v>
                </c:pt>
                <c:pt idx="4735">
                  <c:v>124158.43826253369</c:v>
                </c:pt>
                <c:pt idx="4736">
                  <c:v>122783.95107707015</c:v>
                </c:pt>
                <c:pt idx="4737">
                  <c:v>104272.44543201748</c:v>
                </c:pt>
                <c:pt idx="4738">
                  <c:v>134764.98496229658</c:v>
                </c:pt>
                <c:pt idx="4739">
                  <c:v>213747.76235811529</c:v>
                </c:pt>
                <c:pt idx="4740">
                  <c:v>117681.78723232781</c:v>
                </c:pt>
                <c:pt idx="4741">
                  <c:v>141519.29797778471</c:v>
                </c:pt>
                <c:pt idx="4742">
                  <c:v>239295.90281484081</c:v>
                </c:pt>
                <c:pt idx="4743">
                  <c:v>30967.281846014666</c:v>
                </c:pt>
                <c:pt idx="4744">
                  <c:v>3637.7066288045608</c:v>
                </c:pt>
                <c:pt idx="4745">
                  <c:v>66676.996833254598</c:v>
                </c:pt>
                <c:pt idx="4746">
                  <c:v>59531.565390214324</c:v>
                </c:pt>
                <c:pt idx="4747">
                  <c:v>49214.775469689979</c:v>
                </c:pt>
                <c:pt idx="4748">
                  <c:v>243131.13570791043</c:v>
                </c:pt>
                <c:pt idx="4749">
                  <c:v>179067.45419383532</c:v>
                </c:pt>
                <c:pt idx="4750">
                  <c:v>166775.33037077633</c:v>
                </c:pt>
                <c:pt idx="4751">
                  <c:v>80306.627180982643</c:v>
                </c:pt>
                <c:pt idx="4752">
                  <c:v>-109843.97330598297</c:v>
                </c:pt>
                <c:pt idx="4753">
                  <c:v>21614.065669340678</c:v>
                </c:pt>
                <c:pt idx="4754">
                  <c:v>144210.97156308978</c:v>
                </c:pt>
                <c:pt idx="4755">
                  <c:v>160136.02916727422</c:v>
                </c:pt>
                <c:pt idx="4756">
                  <c:v>135825.42601268849</c:v>
                </c:pt>
                <c:pt idx="4757">
                  <c:v>50009.461479896912</c:v>
                </c:pt>
                <c:pt idx="4758">
                  <c:v>231978.47825878937</c:v>
                </c:pt>
                <c:pt idx="4759">
                  <c:v>93616.391694130201</c:v>
                </c:pt>
                <c:pt idx="4760">
                  <c:v>-22570.707148692338</c:v>
                </c:pt>
                <c:pt idx="4761">
                  <c:v>118227.71175914712</c:v>
                </c:pt>
                <c:pt idx="4762">
                  <c:v>129688.02054090379</c:v>
                </c:pt>
                <c:pt idx="4763">
                  <c:v>-138576.2556257543</c:v>
                </c:pt>
                <c:pt idx="4764">
                  <c:v>120786.78694117439</c:v>
                </c:pt>
                <c:pt idx="4765">
                  <c:v>60250.66852138986</c:v>
                </c:pt>
                <c:pt idx="4766">
                  <c:v>65449.828977124154</c:v>
                </c:pt>
                <c:pt idx="4767">
                  <c:v>158144.18282519799</c:v>
                </c:pt>
                <c:pt idx="4768">
                  <c:v>44355.048276149406</c:v>
                </c:pt>
                <c:pt idx="4769">
                  <c:v>187762.29974473082</c:v>
                </c:pt>
                <c:pt idx="4770">
                  <c:v>179766.9178988825</c:v>
                </c:pt>
                <c:pt idx="4771">
                  <c:v>-149137.69055440623</c:v>
                </c:pt>
                <c:pt idx="4772">
                  <c:v>102104.53410780357</c:v>
                </c:pt>
                <c:pt idx="4773">
                  <c:v>-329979.47523493215</c:v>
                </c:pt>
                <c:pt idx="4774">
                  <c:v>65255.146754468558</c:v>
                </c:pt>
                <c:pt idx="4775">
                  <c:v>232618.92001289333</c:v>
                </c:pt>
                <c:pt idx="4776">
                  <c:v>190509.58764871745</c:v>
                </c:pt>
                <c:pt idx="4777">
                  <c:v>17702.815292935993</c:v>
                </c:pt>
                <c:pt idx="4778">
                  <c:v>151679.24115223018</c:v>
                </c:pt>
                <c:pt idx="4779">
                  <c:v>162845.92031807275</c:v>
                </c:pt>
                <c:pt idx="4780">
                  <c:v>-61533.264194486459</c:v>
                </c:pt>
                <c:pt idx="4781">
                  <c:v>124956.54865350708</c:v>
                </c:pt>
                <c:pt idx="4782">
                  <c:v>-100841.53091959457</c:v>
                </c:pt>
                <c:pt idx="4783">
                  <c:v>120864.71207828447</c:v>
                </c:pt>
                <c:pt idx="4784">
                  <c:v>84272.081706120895</c:v>
                </c:pt>
                <c:pt idx="4785">
                  <c:v>152082.99505065955</c:v>
                </c:pt>
                <c:pt idx="4786">
                  <c:v>-6455.5888442278665</c:v>
                </c:pt>
                <c:pt idx="4787">
                  <c:v>143744.67794764944</c:v>
                </c:pt>
                <c:pt idx="4788">
                  <c:v>51239.147585626604</c:v>
                </c:pt>
                <c:pt idx="4789">
                  <c:v>189656.13074692752</c:v>
                </c:pt>
                <c:pt idx="4790">
                  <c:v>111372.88148934947</c:v>
                </c:pt>
                <c:pt idx="4791">
                  <c:v>133578.62182313067</c:v>
                </c:pt>
                <c:pt idx="4792">
                  <c:v>5885.0245449612848</c:v>
                </c:pt>
                <c:pt idx="4793">
                  <c:v>32066.667080682484</c:v>
                </c:pt>
                <c:pt idx="4794">
                  <c:v>343110.32494513231</c:v>
                </c:pt>
                <c:pt idx="4795">
                  <c:v>142730.79889204816</c:v>
                </c:pt>
                <c:pt idx="4796">
                  <c:v>66566.993277269634</c:v>
                </c:pt>
                <c:pt idx="4797">
                  <c:v>125081.79693155253</c:v>
                </c:pt>
                <c:pt idx="4798">
                  <c:v>250822.32159243</c:v>
                </c:pt>
                <c:pt idx="4799">
                  <c:v>42190.037621296666</c:v>
                </c:pt>
                <c:pt idx="4800">
                  <c:v>54922.918780407694</c:v>
                </c:pt>
                <c:pt idx="4801">
                  <c:v>70409.88960179218</c:v>
                </c:pt>
                <c:pt idx="4802">
                  <c:v>-44447.740797712118</c:v>
                </c:pt>
                <c:pt idx="4803">
                  <c:v>78729.430886069807</c:v>
                </c:pt>
                <c:pt idx="4804">
                  <c:v>101620.14116623552</c:v>
                </c:pt>
                <c:pt idx="4805">
                  <c:v>22282.916071938584</c:v>
                </c:pt>
                <c:pt idx="4806">
                  <c:v>59771.826051903598</c:v>
                </c:pt>
                <c:pt idx="4807">
                  <c:v>169338.73488813083</c:v>
                </c:pt>
                <c:pt idx="4808">
                  <c:v>10512.645067703183</c:v>
                </c:pt>
                <c:pt idx="4809">
                  <c:v>127324.04159645535</c:v>
                </c:pt>
                <c:pt idx="4810">
                  <c:v>-69128.668335100607</c:v>
                </c:pt>
                <c:pt idx="4811">
                  <c:v>-43231.210704560654</c:v>
                </c:pt>
                <c:pt idx="4812">
                  <c:v>80636.197978808632</c:v>
                </c:pt>
                <c:pt idx="4813">
                  <c:v>77571.961284890393</c:v>
                </c:pt>
                <c:pt idx="4814">
                  <c:v>27198.923101073844</c:v>
                </c:pt>
                <c:pt idx="4815">
                  <c:v>145390.92170371476</c:v>
                </c:pt>
                <c:pt idx="4816">
                  <c:v>191551.30916008726</c:v>
                </c:pt>
                <c:pt idx="4817">
                  <c:v>195763.14954385272</c:v>
                </c:pt>
                <c:pt idx="4818">
                  <c:v>-110104.68541970596</c:v>
                </c:pt>
                <c:pt idx="4819">
                  <c:v>152890.6403280884</c:v>
                </c:pt>
                <c:pt idx="4820">
                  <c:v>54552.946620090719</c:v>
                </c:pt>
                <c:pt idx="4821">
                  <c:v>245071.80976947088</c:v>
                </c:pt>
                <c:pt idx="4822">
                  <c:v>53149.46088012564</c:v>
                </c:pt>
                <c:pt idx="4823">
                  <c:v>184008.75043380357</c:v>
                </c:pt>
                <c:pt idx="4824">
                  <c:v>-10422.212279790023</c:v>
                </c:pt>
                <c:pt idx="4825">
                  <c:v>220279.78333932516</c:v>
                </c:pt>
                <c:pt idx="4826">
                  <c:v>42913.768277703959</c:v>
                </c:pt>
                <c:pt idx="4827">
                  <c:v>226004.87400049865</c:v>
                </c:pt>
                <c:pt idx="4828">
                  <c:v>158996.65155395621</c:v>
                </c:pt>
                <c:pt idx="4829">
                  <c:v>133603.02047192684</c:v>
                </c:pt>
                <c:pt idx="4830">
                  <c:v>257641.30454499516</c:v>
                </c:pt>
                <c:pt idx="4831">
                  <c:v>24613.398454610229</c:v>
                </c:pt>
                <c:pt idx="4832">
                  <c:v>95189.049964544072</c:v>
                </c:pt>
                <c:pt idx="4833">
                  <c:v>114684.76211242992</c:v>
                </c:pt>
                <c:pt idx="4834">
                  <c:v>-9928.2040737814386</c:v>
                </c:pt>
                <c:pt idx="4835">
                  <c:v>107043.73003934679</c:v>
                </c:pt>
                <c:pt idx="4836">
                  <c:v>58115.284195243381</c:v>
                </c:pt>
                <c:pt idx="4837">
                  <c:v>141624.51663220162</c:v>
                </c:pt>
                <c:pt idx="4838">
                  <c:v>142811.84726974997</c:v>
                </c:pt>
                <c:pt idx="4839">
                  <c:v>244599.4523894591</c:v>
                </c:pt>
                <c:pt idx="4840">
                  <c:v>45126.50486629318</c:v>
                </c:pt>
                <c:pt idx="4841">
                  <c:v>113039.74028636626</c:v>
                </c:pt>
                <c:pt idx="4842">
                  <c:v>70482.286839489621</c:v>
                </c:pt>
                <c:pt idx="4843">
                  <c:v>164188.12148936078</c:v>
                </c:pt>
                <c:pt idx="4844">
                  <c:v>115001.07483115947</c:v>
                </c:pt>
                <c:pt idx="4845">
                  <c:v>18790.0728457519</c:v>
                </c:pt>
                <c:pt idx="4846">
                  <c:v>113868.8346601307</c:v>
                </c:pt>
                <c:pt idx="4847">
                  <c:v>57936.759268269932</c:v>
                </c:pt>
                <c:pt idx="4848">
                  <c:v>97544.129053912795</c:v>
                </c:pt>
                <c:pt idx="4849">
                  <c:v>34472.997060803536</c:v>
                </c:pt>
                <c:pt idx="4850">
                  <c:v>116533.70353332994</c:v>
                </c:pt>
                <c:pt idx="4851">
                  <c:v>110426.39371509902</c:v>
                </c:pt>
                <c:pt idx="4852">
                  <c:v>83879.89796844167</c:v>
                </c:pt>
                <c:pt idx="4853">
                  <c:v>128530.33225787073</c:v>
                </c:pt>
                <c:pt idx="4854">
                  <c:v>94446.099733020441</c:v>
                </c:pt>
                <c:pt idx="4855">
                  <c:v>132620.30648753283</c:v>
                </c:pt>
                <c:pt idx="4856">
                  <c:v>134674.79258704139</c:v>
                </c:pt>
                <c:pt idx="4857">
                  <c:v>96577.437644104866</c:v>
                </c:pt>
                <c:pt idx="4858">
                  <c:v>72320.644899282343</c:v>
                </c:pt>
                <c:pt idx="4859">
                  <c:v>62144.975568181952</c:v>
                </c:pt>
                <c:pt idx="4860">
                  <c:v>71725.603330794693</c:v>
                </c:pt>
                <c:pt idx="4861">
                  <c:v>144186.52479969279</c:v>
                </c:pt>
                <c:pt idx="4862">
                  <c:v>35720.895745936112</c:v>
                </c:pt>
                <c:pt idx="4863">
                  <c:v>-140294.73928492548</c:v>
                </c:pt>
                <c:pt idx="4864">
                  <c:v>51449.96471846936</c:v>
                </c:pt>
                <c:pt idx="4865">
                  <c:v>87479.686890704674</c:v>
                </c:pt>
                <c:pt idx="4866">
                  <c:v>108575.9205265402</c:v>
                </c:pt>
                <c:pt idx="4867">
                  <c:v>118419.40039929487</c:v>
                </c:pt>
                <c:pt idx="4868">
                  <c:v>128271.7024105375</c:v>
                </c:pt>
                <c:pt idx="4869">
                  <c:v>113178.74636679774</c:v>
                </c:pt>
                <c:pt idx="4870">
                  <c:v>35640.623980685952</c:v>
                </c:pt>
                <c:pt idx="4871">
                  <c:v>81339.798844892401</c:v>
                </c:pt>
                <c:pt idx="4872">
                  <c:v>-9984.2668701642542</c:v>
                </c:pt>
                <c:pt idx="4873">
                  <c:v>128404.70518033471</c:v>
                </c:pt>
                <c:pt idx="4874">
                  <c:v>186453.64801338039</c:v>
                </c:pt>
                <c:pt idx="4875">
                  <c:v>-22694.454190290649</c:v>
                </c:pt>
                <c:pt idx="4876">
                  <c:v>143112.87107415366</c:v>
                </c:pt>
                <c:pt idx="4877">
                  <c:v>-37234.402844892553</c:v>
                </c:pt>
                <c:pt idx="4878">
                  <c:v>-93329.398440318939</c:v>
                </c:pt>
                <c:pt idx="4879">
                  <c:v>107483.90266205597</c:v>
                </c:pt>
                <c:pt idx="4880">
                  <c:v>111594.33550500125</c:v>
                </c:pt>
                <c:pt idx="4881">
                  <c:v>62998.37593229409</c:v>
                </c:pt>
                <c:pt idx="4882">
                  <c:v>240610.07457244664</c:v>
                </c:pt>
                <c:pt idx="4883">
                  <c:v>226215.65769914654</c:v>
                </c:pt>
                <c:pt idx="4884">
                  <c:v>73764.502567618591</c:v>
                </c:pt>
                <c:pt idx="4885">
                  <c:v>79734.909184060001</c:v>
                </c:pt>
                <c:pt idx="4886">
                  <c:v>228804.80990137983</c:v>
                </c:pt>
                <c:pt idx="4887">
                  <c:v>197851.36564214982</c:v>
                </c:pt>
                <c:pt idx="4888">
                  <c:v>-15457.166485380352</c:v>
                </c:pt>
                <c:pt idx="4889">
                  <c:v>-7812.1274219389597</c:v>
                </c:pt>
                <c:pt idx="4890">
                  <c:v>-214804.14195208551</c:v>
                </c:pt>
                <c:pt idx="4891">
                  <c:v>53333.11590718248</c:v>
                </c:pt>
                <c:pt idx="4892">
                  <c:v>102348.10033666212</c:v>
                </c:pt>
                <c:pt idx="4893">
                  <c:v>189033.03384020735</c:v>
                </c:pt>
                <c:pt idx="4894">
                  <c:v>209486.50514613991</c:v>
                </c:pt>
                <c:pt idx="4895">
                  <c:v>42391.31271511098</c:v>
                </c:pt>
                <c:pt idx="4896">
                  <c:v>26961.868498177559</c:v>
                </c:pt>
                <c:pt idx="4897">
                  <c:v>61628.206448782061</c:v>
                </c:pt>
                <c:pt idx="4898">
                  <c:v>110691.02853077758</c:v>
                </c:pt>
                <c:pt idx="4899">
                  <c:v>183329.35213595926</c:v>
                </c:pt>
                <c:pt idx="4900">
                  <c:v>91862.728065998876</c:v>
                </c:pt>
                <c:pt idx="4901">
                  <c:v>162982.36407233967</c:v>
                </c:pt>
                <c:pt idx="4902">
                  <c:v>155337.38416562212</c:v>
                </c:pt>
                <c:pt idx="4903">
                  <c:v>-8912.834925239149</c:v>
                </c:pt>
                <c:pt idx="4904">
                  <c:v>171002.50084376882</c:v>
                </c:pt>
                <c:pt idx="4905">
                  <c:v>51104.414964488707</c:v>
                </c:pt>
                <c:pt idx="4906">
                  <c:v>-11376.706799197767</c:v>
                </c:pt>
                <c:pt idx="4907">
                  <c:v>-72240.62198708349</c:v>
                </c:pt>
                <c:pt idx="4908">
                  <c:v>49134.45984684932</c:v>
                </c:pt>
                <c:pt idx="4909">
                  <c:v>227363.69908280962</c:v>
                </c:pt>
                <c:pt idx="4910">
                  <c:v>148877.65623581325</c:v>
                </c:pt>
                <c:pt idx="4911">
                  <c:v>90411.259765682305</c:v>
                </c:pt>
                <c:pt idx="4912">
                  <c:v>13672.995074844453</c:v>
                </c:pt>
                <c:pt idx="4913">
                  <c:v>82901.698204977845</c:v>
                </c:pt>
                <c:pt idx="4914">
                  <c:v>282795.94860809343</c:v>
                </c:pt>
                <c:pt idx="4915">
                  <c:v>77403.886743161129</c:v>
                </c:pt>
                <c:pt idx="4916">
                  <c:v>138491.19251696428</c:v>
                </c:pt>
                <c:pt idx="4917">
                  <c:v>151117.21538749506</c:v>
                </c:pt>
                <c:pt idx="4918">
                  <c:v>134155.03053152241</c:v>
                </c:pt>
                <c:pt idx="4919">
                  <c:v>61292.424880041945</c:v>
                </c:pt>
                <c:pt idx="4920">
                  <c:v>133712.60142446714</c:v>
                </c:pt>
                <c:pt idx="4921">
                  <c:v>120041.28228668642</c:v>
                </c:pt>
                <c:pt idx="4922">
                  <c:v>24423.967103180767</c:v>
                </c:pt>
                <c:pt idx="4923">
                  <c:v>-65915.038982974103</c:v>
                </c:pt>
                <c:pt idx="4924">
                  <c:v>286042.15867856954</c:v>
                </c:pt>
                <c:pt idx="4925">
                  <c:v>15690.799181639362</c:v>
                </c:pt>
                <c:pt idx="4926">
                  <c:v>110361.30582643021</c:v>
                </c:pt>
                <c:pt idx="4927">
                  <c:v>200569.21052532346</c:v>
                </c:pt>
                <c:pt idx="4928">
                  <c:v>69070.580207327017</c:v>
                </c:pt>
                <c:pt idx="4929">
                  <c:v>200082.17769643516</c:v>
                </c:pt>
                <c:pt idx="4930">
                  <c:v>118671.58460365832</c:v>
                </c:pt>
                <c:pt idx="4931">
                  <c:v>161275.73578040799</c:v>
                </c:pt>
                <c:pt idx="4932">
                  <c:v>172196.84920789592</c:v>
                </c:pt>
                <c:pt idx="4933">
                  <c:v>164882.67955747998</c:v>
                </c:pt>
                <c:pt idx="4934">
                  <c:v>-28102.302833166614</c:v>
                </c:pt>
                <c:pt idx="4935">
                  <c:v>96695.950889631582</c:v>
                </c:pt>
                <c:pt idx="4936">
                  <c:v>178806.66855325724</c:v>
                </c:pt>
                <c:pt idx="4937">
                  <c:v>116309.77950455304</c:v>
                </c:pt>
                <c:pt idx="4938">
                  <c:v>145594.00280710321</c:v>
                </c:pt>
                <c:pt idx="4939">
                  <c:v>46168.701148387539</c:v>
                </c:pt>
                <c:pt idx="4940">
                  <c:v>100211.29088797029</c:v>
                </c:pt>
                <c:pt idx="4941">
                  <c:v>123591.33932618238</c:v>
                </c:pt>
                <c:pt idx="4942">
                  <c:v>258612.90977470556</c:v>
                </c:pt>
                <c:pt idx="4943">
                  <c:v>132041.53091544926</c:v>
                </c:pt>
                <c:pt idx="4944">
                  <c:v>48178.512570210907</c:v>
                </c:pt>
                <c:pt idx="4945">
                  <c:v>-10504.150587588229</c:v>
                </c:pt>
                <c:pt idx="4946">
                  <c:v>-46412.620982954191</c:v>
                </c:pt>
                <c:pt idx="4947">
                  <c:v>78445.901211694756</c:v>
                </c:pt>
                <c:pt idx="4948">
                  <c:v>95567.591297267179</c:v>
                </c:pt>
                <c:pt idx="4949">
                  <c:v>125792.4135159775</c:v>
                </c:pt>
                <c:pt idx="4950">
                  <c:v>16775.913093851676</c:v>
                </c:pt>
                <c:pt idx="4951">
                  <c:v>137048.82621758647</c:v>
                </c:pt>
                <c:pt idx="4952">
                  <c:v>57226.786690340989</c:v>
                </c:pt>
                <c:pt idx="4953">
                  <c:v>-21858.446645462594</c:v>
                </c:pt>
                <c:pt idx="4954">
                  <c:v>233177.64900687285</c:v>
                </c:pt>
                <c:pt idx="4955">
                  <c:v>244274.63331638428</c:v>
                </c:pt>
                <c:pt idx="4956">
                  <c:v>138887.84262396558</c:v>
                </c:pt>
                <c:pt idx="4957">
                  <c:v>41798.945562525827</c:v>
                </c:pt>
                <c:pt idx="4958">
                  <c:v>123113.63728857326</c:v>
                </c:pt>
                <c:pt idx="4959">
                  <c:v>305048.77436306718</c:v>
                </c:pt>
                <c:pt idx="4960">
                  <c:v>123442.9281218856</c:v>
                </c:pt>
                <c:pt idx="4961">
                  <c:v>170603.40388379502</c:v>
                </c:pt>
                <c:pt idx="4962">
                  <c:v>195470.07042989874</c:v>
                </c:pt>
                <c:pt idx="4963">
                  <c:v>-11289.987205706566</c:v>
                </c:pt>
                <c:pt idx="4964">
                  <c:v>91601.220268105011</c:v>
                </c:pt>
                <c:pt idx="4965">
                  <c:v>150343.67445895466</c:v>
                </c:pt>
                <c:pt idx="4966">
                  <c:v>-67323.471088987921</c:v>
                </c:pt>
                <c:pt idx="4967">
                  <c:v>-124166.92934783007</c:v>
                </c:pt>
                <c:pt idx="4968">
                  <c:v>119871.4584263443</c:v>
                </c:pt>
                <c:pt idx="4969">
                  <c:v>103852.80114622611</c:v>
                </c:pt>
                <c:pt idx="4970">
                  <c:v>-110552.25445863648</c:v>
                </c:pt>
                <c:pt idx="4971">
                  <c:v>74420.899526909983</c:v>
                </c:pt>
                <c:pt idx="4972">
                  <c:v>-67124.707948657335</c:v>
                </c:pt>
                <c:pt idx="4973">
                  <c:v>54898.026664679695</c:v>
                </c:pt>
                <c:pt idx="4974">
                  <c:v>-31087.378722558089</c:v>
                </c:pt>
                <c:pt idx="4975">
                  <c:v>-18198.591216539557</c:v>
                </c:pt>
                <c:pt idx="4976">
                  <c:v>114120.62515491966</c:v>
                </c:pt>
                <c:pt idx="4977">
                  <c:v>4567.4409981282952</c:v>
                </c:pt>
                <c:pt idx="4978">
                  <c:v>50545.845763691817</c:v>
                </c:pt>
                <c:pt idx="4979">
                  <c:v>125147.16062495305</c:v>
                </c:pt>
                <c:pt idx="4980">
                  <c:v>24491.479385498562</c:v>
                </c:pt>
                <c:pt idx="4981">
                  <c:v>123263.78703559066</c:v>
                </c:pt>
                <c:pt idx="4982">
                  <c:v>24548.603046537202</c:v>
                </c:pt>
                <c:pt idx="4983">
                  <c:v>125139.77055954267</c:v>
                </c:pt>
                <c:pt idx="4984">
                  <c:v>19606.304905145662</c:v>
                </c:pt>
                <c:pt idx="4985">
                  <c:v>158701.99509348616</c:v>
                </c:pt>
                <c:pt idx="4986">
                  <c:v>74781.507589752582</c:v>
                </c:pt>
                <c:pt idx="4987">
                  <c:v>171773.86689352995</c:v>
                </c:pt>
                <c:pt idx="4988">
                  <c:v>23747.471893558657</c:v>
                </c:pt>
                <c:pt idx="4989">
                  <c:v>73242.99681973421</c:v>
                </c:pt>
                <c:pt idx="4990">
                  <c:v>155707.40304361732</c:v>
                </c:pt>
                <c:pt idx="4991">
                  <c:v>36725.38446490519</c:v>
                </c:pt>
                <c:pt idx="4992">
                  <c:v>33282.105575495167</c:v>
                </c:pt>
                <c:pt idx="4993">
                  <c:v>128836.50544618047</c:v>
                </c:pt>
                <c:pt idx="4994">
                  <c:v>47943.224392591335</c:v>
                </c:pt>
                <c:pt idx="4995">
                  <c:v>171107.56297855976</c:v>
                </c:pt>
                <c:pt idx="4996">
                  <c:v>94473.161660943209</c:v>
                </c:pt>
                <c:pt idx="4997">
                  <c:v>13162.797679792333</c:v>
                </c:pt>
                <c:pt idx="4998">
                  <c:v>101247.17397468607</c:v>
                </c:pt>
                <c:pt idx="4999">
                  <c:v>134287.07080354862</c:v>
                </c:pt>
                <c:pt idx="5000">
                  <c:v>128157.11072611858</c:v>
                </c:pt>
                <c:pt idx="5001">
                  <c:v>121355.7009401144</c:v>
                </c:pt>
                <c:pt idx="5002">
                  <c:v>27816.87798049199</c:v>
                </c:pt>
                <c:pt idx="5003">
                  <c:v>23196.47593541781</c:v>
                </c:pt>
                <c:pt idx="5004">
                  <c:v>196496.24569327862</c:v>
                </c:pt>
                <c:pt idx="5005">
                  <c:v>-22596.547401873599</c:v>
                </c:pt>
                <c:pt idx="5006">
                  <c:v>-141348.37490937897</c:v>
                </c:pt>
                <c:pt idx="5007">
                  <c:v>1355.8564402704069</c:v>
                </c:pt>
                <c:pt idx="5008">
                  <c:v>19101.107729552459</c:v>
                </c:pt>
                <c:pt idx="5009">
                  <c:v>366464.7908611868</c:v>
                </c:pt>
                <c:pt idx="5010">
                  <c:v>-53987.534090112575</c:v>
                </c:pt>
                <c:pt idx="5011">
                  <c:v>154493.42082716979</c:v>
                </c:pt>
                <c:pt idx="5012">
                  <c:v>106746.46337509932</c:v>
                </c:pt>
                <c:pt idx="5013">
                  <c:v>41966.101514574082</c:v>
                </c:pt>
                <c:pt idx="5014">
                  <c:v>172037.65565253142</c:v>
                </c:pt>
                <c:pt idx="5015">
                  <c:v>132498.07855908014</c:v>
                </c:pt>
                <c:pt idx="5016">
                  <c:v>124866.28305751126</c:v>
                </c:pt>
                <c:pt idx="5017">
                  <c:v>36183.047531149117</c:v>
                </c:pt>
                <c:pt idx="5018">
                  <c:v>103162.08802909062</c:v>
                </c:pt>
                <c:pt idx="5019">
                  <c:v>239514.23632291629</c:v>
                </c:pt>
                <c:pt idx="5020">
                  <c:v>126788.68571587182</c:v>
                </c:pt>
                <c:pt idx="5021">
                  <c:v>126229.85493435542</c:v>
                </c:pt>
                <c:pt idx="5022">
                  <c:v>138745.04648070384</c:v>
                </c:pt>
                <c:pt idx="5023">
                  <c:v>165051.38693845598</c:v>
                </c:pt>
                <c:pt idx="5024">
                  <c:v>150770.2861048397</c:v>
                </c:pt>
                <c:pt idx="5025">
                  <c:v>29823.058842757135</c:v>
                </c:pt>
                <c:pt idx="5026">
                  <c:v>113848.45278713008</c:v>
                </c:pt>
                <c:pt idx="5027">
                  <c:v>61883.270114809042</c:v>
                </c:pt>
                <c:pt idx="5028">
                  <c:v>65517.989549947117</c:v>
                </c:pt>
                <c:pt idx="5029">
                  <c:v>-101155.13914866533</c:v>
                </c:pt>
                <c:pt idx="5030">
                  <c:v>100611.69244707038</c:v>
                </c:pt>
                <c:pt idx="5031">
                  <c:v>-10498.856231070618</c:v>
                </c:pt>
                <c:pt idx="5032">
                  <c:v>160561.88313884661</c:v>
                </c:pt>
                <c:pt idx="5033">
                  <c:v>153161.21922063106</c:v>
                </c:pt>
                <c:pt idx="5034">
                  <c:v>45044.68040303688</c:v>
                </c:pt>
                <c:pt idx="5035">
                  <c:v>141568.56131506717</c:v>
                </c:pt>
                <c:pt idx="5036">
                  <c:v>-63367.928648027679</c:v>
                </c:pt>
                <c:pt idx="5037">
                  <c:v>202254.89642960014</c:v>
                </c:pt>
                <c:pt idx="5038">
                  <c:v>90931.042943151901</c:v>
                </c:pt>
                <c:pt idx="5039">
                  <c:v>111959.48638031873</c:v>
                </c:pt>
                <c:pt idx="5040">
                  <c:v>108733.27487684283</c:v>
                </c:pt>
                <c:pt idx="5041">
                  <c:v>78439.951817999463</c:v>
                </c:pt>
                <c:pt idx="5042">
                  <c:v>252233.27623214247</c:v>
                </c:pt>
                <c:pt idx="5043">
                  <c:v>45792.619510332457</c:v>
                </c:pt>
                <c:pt idx="5044">
                  <c:v>123824.17437973374</c:v>
                </c:pt>
                <c:pt idx="5045">
                  <c:v>218694.93984199272</c:v>
                </c:pt>
                <c:pt idx="5046">
                  <c:v>38081.633804191719</c:v>
                </c:pt>
                <c:pt idx="5047">
                  <c:v>115703.0743119984</c:v>
                </c:pt>
                <c:pt idx="5048">
                  <c:v>163539.53206598092</c:v>
                </c:pt>
                <c:pt idx="5049">
                  <c:v>286614.7445877287</c:v>
                </c:pt>
                <c:pt idx="5050">
                  <c:v>-85711.510957037099</c:v>
                </c:pt>
                <c:pt idx="5051">
                  <c:v>-22924.170089308391</c:v>
                </c:pt>
                <c:pt idx="5052">
                  <c:v>81281.09080259176</c:v>
                </c:pt>
                <c:pt idx="5053">
                  <c:v>179988.26761375242</c:v>
                </c:pt>
                <c:pt idx="5054">
                  <c:v>-3558.2941193045117</c:v>
                </c:pt>
                <c:pt idx="5055">
                  <c:v>112588.95234785925</c:v>
                </c:pt>
                <c:pt idx="5056">
                  <c:v>128374.75353446673</c:v>
                </c:pt>
                <c:pt idx="5057">
                  <c:v>155542.00571419171</c:v>
                </c:pt>
                <c:pt idx="5058">
                  <c:v>209584.9651754993</c:v>
                </c:pt>
                <c:pt idx="5059">
                  <c:v>141296.19258982051</c:v>
                </c:pt>
                <c:pt idx="5060">
                  <c:v>215336.3759879439</c:v>
                </c:pt>
                <c:pt idx="5061">
                  <c:v>260316.80110761547</c:v>
                </c:pt>
                <c:pt idx="5062">
                  <c:v>192541.66023665646</c:v>
                </c:pt>
                <c:pt idx="5063">
                  <c:v>61920.772348048311</c:v>
                </c:pt>
                <c:pt idx="5064">
                  <c:v>27413.688310309924</c:v>
                </c:pt>
                <c:pt idx="5065">
                  <c:v>112952.7453201934</c:v>
                </c:pt>
                <c:pt idx="5066">
                  <c:v>136517.95184515184</c:v>
                </c:pt>
                <c:pt idx="5067">
                  <c:v>-37061.406785780127</c:v>
                </c:pt>
                <c:pt idx="5068">
                  <c:v>35587.151670416555</c:v>
                </c:pt>
                <c:pt idx="5069">
                  <c:v>131803.0240440084</c:v>
                </c:pt>
                <c:pt idx="5070">
                  <c:v>-53605.603946842311</c:v>
                </c:pt>
                <c:pt idx="5071">
                  <c:v>242356.51056937617</c:v>
                </c:pt>
                <c:pt idx="5072">
                  <c:v>177977.16069978732</c:v>
                </c:pt>
                <c:pt idx="5073">
                  <c:v>89885.860217971844</c:v>
                </c:pt>
                <c:pt idx="5074">
                  <c:v>176157.10602206638</c:v>
                </c:pt>
                <c:pt idx="5075">
                  <c:v>134386.28504245522</c:v>
                </c:pt>
                <c:pt idx="5076">
                  <c:v>68939.767029811948</c:v>
                </c:pt>
                <c:pt idx="5077">
                  <c:v>164752.8951487118</c:v>
                </c:pt>
                <c:pt idx="5078">
                  <c:v>163943.05839242993</c:v>
                </c:pt>
                <c:pt idx="5079">
                  <c:v>248977.10973962117</c:v>
                </c:pt>
                <c:pt idx="5080">
                  <c:v>137899.174198778</c:v>
                </c:pt>
                <c:pt idx="5081">
                  <c:v>-7920.2302485127002</c:v>
                </c:pt>
                <c:pt idx="5082">
                  <c:v>84637.369023449195</c:v>
                </c:pt>
                <c:pt idx="5083">
                  <c:v>108753.02711135981</c:v>
                </c:pt>
                <c:pt idx="5084">
                  <c:v>155777.16653907258</c:v>
                </c:pt>
                <c:pt idx="5085">
                  <c:v>74400.28371254477</c:v>
                </c:pt>
                <c:pt idx="5086">
                  <c:v>257157.69291143963</c:v>
                </c:pt>
                <c:pt idx="5087">
                  <c:v>132990.67874807451</c:v>
                </c:pt>
                <c:pt idx="5088">
                  <c:v>193339.25708203414</c:v>
                </c:pt>
                <c:pt idx="5089">
                  <c:v>120032.4960587619</c:v>
                </c:pt>
                <c:pt idx="5090">
                  <c:v>120705.62351022844</c:v>
                </c:pt>
                <c:pt idx="5091">
                  <c:v>267737.97649117699</c:v>
                </c:pt>
                <c:pt idx="5092">
                  <c:v>-11789.109883654586</c:v>
                </c:pt>
                <c:pt idx="5093">
                  <c:v>-50421.855147018767</c:v>
                </c:pt>
                <c:pt idx="5094">
                  <c:v>157542.64525717983</c:v>
                </c:pt>
                <c:pt idx="5095">
                  <c:v>105122.95823468917</c:v>
                </c:pt>
                <c:pt idx="5096">
                  <c:v>-38598.721396984416</c:v>
                </c:pt>
                <c:pt idx="5097">
                  <c:v>46204.97353719041</c:v>
                </c:pt>
                <c:pt idx="5098">
                  <c:v>1128.2067737009493</c:v>
                </c:pt>
                <c:pt idx="5099">
                  <c:v>70223.548711257696</c:v>
                </c:pt>
                <c:pt idx="5100">
                  <c:v>91441.423467059969</c:v>
                </c:pt>
                <c:pt idx="5101">
                  <c:v>85930.282745646633</c:v>
                </c:pt>
                <c:pt idx="5102">
                  <c:v>88303.872947490367</c:v>
                </c:pt>
                <c:pt idx="5103">
                  <c:v>-45270.361747060466</c:v>
                </c:pt>
                <c:pt idx="5104">
                  <c:v>238067.45667013768</c:v>
                </c:pt>
                <c:pt idx="5105">
                  <c:v>50564.95613397361</c:v>
                </c:pt>
                <c:pt idx="5106">
                  <c:v>124918.22317849929</c:v>
                </c:pt>
                <c:pt idx="5107">
                  <c:v>217556.97660715968</c:v>
                </c:pt>
                <c:pt idx="5108">
                  <c:v>42050.417557052802</c:v>
                </c:pt>
                <c:pt idx="5109">
                  <c:v>144498.17536483624</c:v>
                </c:pt>
                <c:pt idx="5110">
                  <c:v>136807.75793685165</c:v>
                </c:pt>
                <c:pt idx="5111">
                  <c:v>107610.41556388623</c:v>
                </c:pt>
                <c:pt idx="5112">
                  <c:v>98541.771807868441</c:v>
                </c:pt>
                <c:pt idx="5113">
                  <c:v>-12983.642969793727</c:v>
                </c:pt>
                <c:pt idx="5114">
                  <c:v>200329.62561875547</c:v>
                </c:pt>
                <c:pt idx="5115">
                  <c:v>181795.78594189207</c:v>
                </c:pt>
                <c:pt idx="5116">
                  <c:v>293666.98671776027</c:v>
                </c:pt>
                <c:pt idx="5117">
                  <c:v>156835.8145406273</c:v>
                </c:pt>
                <c:pt idx="5118">
                  <c:v>163960.72527422305</c:v>
                </c:pt>
                <c:pt idx="5119">
                  <c:v>-54960.540006009338</c:v>
                </c:pt>
                <c:pt idx="5120">
                  <c:v>49097.557621945278</c:v>
                </c:pt>
                <c:pt idx="5121">
                  <c:v>106800.88320548163</c:v>
                </c:pt>
                <c:pt idx="5122">
                  <c:v>194831.8400037867</c:v>
                </c:pt>
                <c:pt idx="5123">
                  <c:v>141131.95871928427</c:v>
                </c:pt>
                <c:pt idx="5124">
                  <c:v>-24116.910562320205</c:v>
                </c:pt>
                <c:pt idx="5125">
                  <c:v>165349.51764251402</c:v>
                </c:pt>
                <c:pt idx="5126">
                  <c:v>62540.65908687195</c:v>
                </c:pt>
                <c:pt idx="5127">
                  <c:v>204851.05805759918</c:v>
                </c:pt>
                <c:pt idx="5128">
                  <c:v>192090.24927586404</c:v>
                </c:pt>
                <c:pt idx="5129">
                  <c:v>205531.57597462129</c:v>
                </c:pt>
                <c:pt idx="5130">
                  <c:v>16359.083397402268</c:v>
                </c:pt>
                <c:pt idx="5131">
                  <c:v>48784.83718020044</c:v>
                </c:pt>
                <c:pt idx="5132">
                  <c:v>33141.443631543021</c:v>
                </c:pt>
                <c:pt idx="5133">
                  <c:v>82574.416021186335</c:v>
                </c:pt>
                <c:pt idx="5134">
                  <c:v>136137.4065744963</c:v>
                </c:pt>
                <c:pt idx="5135">
                  <c:v>154311.49023403187</c:v>
                </c:pt>
                <c:pt idx="5136">
                  <c:v>-144008.20894074152</c:v>
                </c:pt>
                <c:pt idx="5137">
                  <c:v>159748.06000103799</c:v>
                </c:pt>
                <c:pt idx="5138">
                  <c:v>214944.13903375313</c:v>
                </c:pt>
                <c:pt idx="5139">
                  <c:v>175785.11113171891</c:v>
                </c:pt>
                <c:pt idx="5140">
                  <c:v>-21004.372584222612</c:v>
                </c:pt>
                <c:pt idx="5141">
                  <c:v>53148.705143800791</c:v>
                </c:pt>
                <c:pt idx="5142">
                  <c:v>40869.392107595573</c:v>
                </c:pt>
                <c:pt idx="5143">
                  <c:v>46596.016574267589</c:v>
                </c:pt>
                <c:pt idx="5144">
                  <c:v>127429.29259907387</c:v>
                </c:pt>
                <c:pt idx="5145">
                  <c:v>111948.46273072378</c:v>
                </c:pt>
                <c:pt idx="5146">
                  <c:v>202953.96647810232</c:v>
                </c:pt>
                <c:pt idx="5147">
                  <c:v>75953.646518417343</c:v>
                </c:pt>
                <c:pt idx="5148">
                  <c:v>100936.63867406837</c:v>
                </c:pt>
                <c:pt idx="5149">
                  <c:v>-69465.516003510536</c:v>
                </c:pt>
                <c:pt idx="5150">
                  <c:v>106935.97643088026</c:v>
                </c:pt>
                <c:pt idx="5151">
                  <c:v>195337.92210119922</c:v>
                </c:pt>
                <c:pt idx="5152">
                  <c:v>-127780.84900109342</c:v>
                </c:pt>
                <c:pt idx="5153">
                  <c:v>155485.84079717114</c:v>
                </c:pt>
                <c:pt idx="5154">
                  <c:v>-290807.96710995364</c:v>
                </c:pt>
                <c:pt idx="5155">
                  <c:v>151598.54510994427</c:v>
                </c:pt>
                <c:pt idx="5156">
                  <c:v>94712.307359461556</c:v>
                </c:pt>
                <c:pt idx="5157">
                  <c:v>37191.718590803095</c:v>
                </c:pt>
                <c:pt idx="5158">
                  <c:v>246161.82637834179</c:v>
                </c:pt>
                <c:pt idx="5159">
                  <c:v>67693.38597769136</c:v>
                </c:pt>
                <c:pt idx="5160">
                  <c:v>137623.2903746143</c:v>
                </c:pt>
                <c:pt idx="5161">
                  <c:v>66148.429449559568</c:v>
                </c:pt>
                <c:pt idx="5162">
                  <c:v>72118.003515015778</c:v>
                </c:pt>
                <c:pt idx="5163">
                  <c:v>200109.53859320097</c:v>
                </c:pt>
                <c:pt idx="5164">
                  <c:v>130202.26434958467</c:v>
                </c:pt>
                <c:pt idx="5165">
                  <c:v>78632.007569690177</c:v>
                </c:pt>
                <c:pt idx="5166">
                  <c:v>58763.784083037317</c:v>
                </c:pt>
                <c:pt idx="5167">
                  <c:v>5602.1389801209734</c:v>
                </c:pt>
                <c:pt idx="5168">
                  <c:v>57643.01934953063</c:v>
                </c:pt>
                <c:pt idx="5169">
                  <c:v>-73941.369667599996</c:v>
                </c:pt>
                <c:pt idx="5170">
                  <c:v>120653.91086193194</c:v>
                </c:pt>
                <c:pt idx="5171">
                  <c:v>138752.99840026948</c:v>
                </c:pt>
                <c:pt idx="5172">
                  <c:v>105537.25389883001</c:v>
                </c:pt>
                <c:pt idx="5173">
                  <c:v>178307.71377915141</c:v>
                </c:pt>
                <c:pt idx="5174">
                  <c:v>115503.57871791298</c:v>
                </c:pt>
                <c:pt idx="5175">
                  <c:v>56249.909174931323</c:v>
                </c:pt>
                <c:pt idx="5176">
                  <c:v>64612.162927346304</c:v>
                </c:pt>
                <c:pt idx="5177">
                  <c:v>100849.29066314429</c:v>
                </c:pt>
                <c:pt idx="5178">
                  <c:v>-84917.901426390716</c:v>
                </c:pt>
                <c:pt idx="5179">
                  <c:v>274939.82500284963</c:v>
                </c:pt>
                <c:pt idx="5180">
                  <c:v>95693.352260089654</c:v>
                </c:pt>
                <c:pt idx="5181">
                  <c:v>158895.13900115038</c:v>
                </c:pt>
                <c:pt idx="5182">
                  <c:v>147024.46190632356</c:v>
                </c:pt>
                <c:pt idx="5183">
                  <c:v>73221.481635506032</c:v>
                </c:pt>
                <c:pt idx="5184">
                  <c:v>-1429.6838147798553</c:v>
                </c:pt>
                <c:pt idx="5185">
                  <c:v>129977.30250329201</c:v>
                </c:pt>
                <c:pt idx="5186">
                  <c:v>73278.297835519712</c:v>
                </c:pt>
                <c:pt idx="5187">
                  <c:v>262019.95403984777</c:v>
                </c:pt>
                <c:pt idx="5188">
                  <c:v>64246.193247225805</c:v>
                </c:pt>
                <c:pt idx="5189">
                  <c:v>101969.64207430324</c:v>
                </c:pt>
                <c:pt idx="5190">
                  <c:v>148010.97390694491</c:v>
                </c:pt>
                <c:pt idx="5191">
                  <c:v>212731.22349470903</c:v>
                </c:pt>
                <c:pt idx="5192">
                  <c:v>148480.95122878009</c:v>
                </c:pt>
                <c:pt idx="5193">
                  <c:v>59472.814886026958</c:v>
                </c:pt>
                <c:pt idx="5194">
                  <c:v>105865.37472210475</c:v>
                </c:pt>
                <c:pt idx="5195">
                  <c:v>15541.961521190766</c:v>
                </c:pt>
                <c:pt idx="5196">
                  <c:v>-106764.01215432605</c:v>
                </c:pt>
                <c:pt idx="5197">
                  <c:v>118292.02145759406</c:v>
                </c:pt>
                <c:pt idx="5198">
                  <c:v>94275.701941842242</c:v>
                </c:pt>
                <c:pt idx="5199">
                  <c:v>-33778.71042337158</c:v>
                </c:pt>
                <c:pt idx="5200">
                  <c:v>100337.12039589099</c:v>
                </c:pt>
                <c:pt idx="5201">
                  <c:v>134276.66019003681</c:v>
                </c:pt>
                <c:pt idx="5202">
                  <c:v>-12007.596144736628</c:v>
                </c:pt>
                <c:pt idx="5203">
                  <c:v>143519.57772921876</c:v>
                </c:pt>
                <c:pt idx="5204">
                  <c:v>155811.63159213727</c:v>
                </c:pt>
                <c:pt idx="5205">
                  <c:v>102759.25953348739</c:v>
                </c:pt>
                <c:pt idx="5206">
                  <c:v>-206417.78811014019</c:v>
                </c:pt>
                <c:pt idx="5207">
                  <c:v>246827.26323232122</c:v>
                </c:pt>
                <c:pt idx="5208">
                  <c:v>36472.581431383354</c:v>
                </c:pt>
                <c:pt idx="5209">
                  <c:v>245806.05184781979</c:v>
                </c:pt>
                <c:pt idx="5210">
                  <c:v>115336.89185345886</c:v>
                </c:pt>
                <c:pt idx="5211">
                  <c:v>115918.49473578361</c:v>
                </c:pt>
                <c:pt idx="5212">
                  <c:v>106384.49193576613</c:v>
                </c:pt>
                <c:pt idx="5213">
                  <c:v>189536.16803818755</c:v>
                </c:pt>
                <c:pt idx="5214">
                  <c:v>190575.6550234592</c:v>
                </c:pt>
                <c:pt idx="5215">
                  <c:v>78851.554895822643</c:v>
                </c:pt>
                <c:pt idx="5216">
                  <c:v>126156.89404306718</c:v>
                </c:pt>
                <c:pt idx="5217">
                  <c:v>214394.07953658127</c:v>
                </c:pt>
                <c:pt idx="5218">
                  <c:v>223683.63378908666</c:v>
                </c:pt>
                <c:pt idx="5219">
                  <c:v>-136718.65395417178</c:v>
                </c:pt>
                <c:pt idx="5220">
                  <c:v>143020.69952600767</c:v>
                </c:pt>
                <c:pt idx="5221">
                  <c:v>113890.83218614582</c:v>
                </c:pt>
                <c:pt idx="5222">
                  <c:v>166404.37601856937</c:v>
                </c:pt>
                <c:pt idx="5223">
                  <c:v>-40239.929187769769</c:v>
                </c:pt>
                <c:pt idx="5224">
                  <c:v>16934.559975718003</c:v>
                </c:pt>
                <c:pt idx="5225">
                  <c:v>129131.65507100403</c:v>
                </c:pt>
                <c:pt idx="5226">
                  <c:v>66648.046378155399</c:v>
                </c:pt>
                <c:pt idx="5227">
                  <c:v>219052.73872091094</c:v>
                </c:pt>
                <c:pt idx="5228">
                  <c:v>97430.761387605045</c:v>
                </c:pt>
                <c:pt idx="5229">
                  <c:v>-10766.065810286353</c:v>
                </c:pt>
                <c:pt idx="5230">
                  <c:v>11824.753263315375</c:v>
                </c:pt>
                <c:pt idx="5231">
                  <c:v>175591.38800494609</c:v>
                </c:pt>
                <c:pt idx="5232">
                  <c:v>85009.551910769747</c:v>
                </c:pt>
                <c:pt idx="5233">
                  <c:v>85420.847688344205</c:v>
                </c:pt>
                <c:pt idx="5234">
                  <c:v>10194.732771657698</c:v>
                </c:pt>
                <c:pt idx="5235">
                  <c:v>106170.90425084147</c:v>
                </c:pt>
                <c:pt idx="5236">
                  <c:v>122982.60983295043</c:v>
                </c:pt>
                <c:pt idx="5237">
                  <c:v>-11360.435621456156</c:v>
                </c:pt>
                <c:pt idx="5238">
                  <c:v>60777.28649188226</c:v>
                </c:pt>
                <c:pt idx="5239">
                  <c:v>33397.996477099427</c:v>
                </c:pt>
                <c:pt idx="5240">
                  <c:v>60181.290905447153</c:v>
                </c:pt>
                <c:pt idx="5241">
                  <c:v>228597.91794647006</c:v>
                </c:pt>
                <c:pt idx="5242">
                  <c:v>162803.03675001697</c:v>
                </c:pt>
                <c:pt idx="5243">
                  <c:v>162144.92141688825</c:v>
                </c:pt>
                <c:pt idx="5244">
                  <c:v>257904.05611069661</c:v>
                </c:pt>
                <c:pt idx="5245">
                  <c:v>57471.619370839428</c:v>
                </c:pt>
                <c:pt idx="5246">
                  <c:v>47154.39823952243</c:v>
                </c:pt>
                <c:pt idx="5247">
                  <c:v>65306.613549816539</c:v>
                </c:pt>
                <c:pt idx="5248">
                  <c:v>-247122.06036323047</c:v>
                </c:pt>
                <c:pt idx="5249">
                  <c:v>-7550.7133239317045</c:v>
                </c:pt>
                <c:pt idx="5250">
                  <c:v>82350.09882317594</c:v>
                </c:pt>
                <c:pt idx="5251">
                  <c:v>105762.61936936999</c:v>
                </c:pt>
                <c:pt idx="5252">
                  <c:v>45460.681902553712</c:v>
                </c:pt>
                <c:pt idx="5253">
                  <c:v>71692.636728710902</c:v>
                </c:pt>
                <c:pt idx="5254">
                  <c:v>8207.734698824177</c:v>
                </c:pt>
                <c:pt idx="5255">
                  <c:v>44628.494271304255</c:v>
                </c:pt>
                <c:pt idx="5256">
                  <c:v>135779.43959408408</c:v>
                </c:pt>
                <c:pt idx="5257">
                  <c:v>163786.63368919413</c:v>
                </c:pt>
                <c:pt idx="5258">
                  <c:v>69360.736713230028</c:v>
                </c:pt>
                <c:pt idx="5259">
                  <c:v>162304.94969803502</c:v>
                </c:pt>
                <c:pt idx="5260">
                  <c:v>212946.91712820929</c:v>
                </c:pt>
                <c:pt idx="5261">
                  <c:v>85739.622985827606</c:v>
                </c:pt>
                <c:pt idx="5262">
                  <c:v>-37677.553555215913</c:v>
                </c:pt>
                <c:pt idx="5263">
                  <c:v>80293.957605082323</c:v>
                </c:pt>
                <c:pt idx="5264">
                  <c:v>54084.579925254511</c:v>
                </c:pt>
                <c:pt idx="5265">
                  <c:v>48852.05762189177</c:v>
                </c:pt>
                <c:pt idx="5266">
                  <c:v>195814.1745129989</c:v>
                </c:pt>
                <c:pt idx="5267">
                  <c:v>114068.42673458514</c:v>
                </c:pt>
                <c:pt idx="5268">
                  <c:v>68626.334947576965</c:v>
                </c:pt>
                <c:pt idx="5269">
                  <c:v>89951.226753883297</c:v>
                </c:pt>
                <c:pt idx="5270">
                  <c:v>-196971.6242119369</c:v>
                </c:pt>
                <c:pt idx="5271">
                  <c:v>136324.08132301416</c:v>
                </c:pt>
                <c:pt idx="5272">
                  <c:v>-91708.152184931518</c:v>
                </c:pt>
                <c:pt idx="5273">
                  <c:v>23422.640552878322</c:v>
                </c:pt>
                <c:pt idx="5274">
                  <c:v>97693.972516106092</c:v>
                </c:pt>
                <c:pt idx="5275">
                  <c:v>13050.933565615676</c:v>
                </c:pt>
                <c:pt idx="5276">
                  <c:v>-34643.678987547493</c:v>
                </c:pt>
                <c:pt idx="5277">
                  <c:v>262043.92718089552</c:v>
                </c:pt>
                <c:pt idx="5278">
                  <c:v>66371.90481744337</c:v>
                </c:pt>
                <c:pt idx="5279">
                  <c:v>115023.07057916213</c:v>
                </c:pt>
                <c:pt idx="5280">
                  <c:v>4056.7641611878062</c:v>
                </c:pt>
                <c:pt idx="5281">
                  <c:v>-58087.254829388876</c:v>
                </c:pt>
                <c:pt idx="5282">
                  <c:v>37054.636973496992</c:v>
                </c:pt>
                <c:pt idx="5283">
                  <c:v>33484.26228110696</c:v>
                </c:pt>
                <c:pt idx="5284">
                  <c:v>35489.115591012087</c:v>
                </c:pt>
                <c:pt idx="5285">
                  <c:v>150969.82632340619</c:v>
                </c:pt>
                <c:pt idx="5286">
                  <c:v>55841.195999213029</c:v>
                </c:pt>
                <c:pt idx="5287">
                  <c:v>146350.14773413457</c:v>
                </c:pt>
                <c:pt idx="5288">
                  <c:v>-70459.959441335493</c:v>
                </c:pt>
                <c:pt idx="5289">
                  <c:v>118740.64439061476</c:v>
                </c:pt>
                <c:pt idx="5290">
                  <c:v>21649.012440238032</c:v>
                </c:pt>
                <c:pt idx="5291">
                  <c:v>255422.96095443293</c:v>
                </c:pt>
                <c:pt idx="5292">
                  <c:v>140672.37622063153</c:v>
                </c:pt>
                <c:pt idx="5293">
                  <c:v>60285.343747910694</c:v>
                </c:pt>
                <c:pt idx="5294">
                  <c:v>45635.040560834226</c:v>
                </c:pt>
                <c:pt idx="5295">
                  <c:v>100651.32318124358</c:v>
                </c:pt>
                <c:pt idx="5296">
                  <c:v>153449.04418864491</c:v>
                </c:pt>
                <c:pt idx="5297">
                  <c:v>108572.31148480515</c:v>
                </c:pt>
                <c:pt idx="5298">
                  <c:v>-18973.077712281491</c:v>
                </c:pt>
                <c:pt idx="5299">
                  <c:v>152929.21342149383</c:v>
                </c:pt>
                <c:pt idx="5300">
                  <c:v>221859.29368216021</c:v>
                </c:pt>
                <c:pt idx="5301">
                  <c:v>246411.75503944507</c:v>
                </c:pt>
                <c:pt idx="5302">
                  <c:v>234415.31271477777</c:v>
                </c:pt>
                <c:pt idx="5303">
                  <c:v>-38258.373466004996</c:v>
                </c:pt>
                <c:pt idx="5304">
                  <c:v>124851.62509885212</c:v>
                </c:pt>
                <c:pt idx="5305">
                  <c:v>-43373.422828477924</c:v>
                </c:pt>
                <c:pt idx="5306">
                  <c:v>72364.568895926408</c:v>
                </c:pt>
                <c:pt idx="5307">
                  <c:v>108416.96531384315</c:v>
                </c:pt>
                <c:pt idx="5308">
                  <c:v>66211.628679134999</c:v>
                </c:pt>
                <c:pt idx="5309">
                  <c:v>211961.20195424021</c:v>
                </c:pt>
                <c:pt idx="5310">
                  <c:v>93728.26380459682</c:v>
                </c:pt>
                <c:pt idx="5311">
                  <c:v>65820.26785923916</c:v>
                </c:pt>
                <c:pt idx="5312">
                  <c:v>78998.195959300181</c:v>
                </c:pt>
                <c:pt idx="5313">
                  <c:v>258203.09449244628</c:v>
                </c:pt>
                <c:pt idx="5314">
                  <c:v>239787.16058094986</c:v>
                </c:pt>
                <c:pt idx="5315">
                  <c:v>51698.121069147717</c:v>
                </c:pt>
                <c:pt idx="5316">
                  <c:v>79355.550607521844</c:v>
                </c:pt>
                <c:pt idx="5317">
                  <c:v>19255.548850491745</c:v>
                </c:pt>
                <c:pt idx="5318">
                  <c:v>179455.26255066512</c:v>
                </c:pt>
                <c:pt idx="5319">
                  <c:v>14948.823836678115</c:v>
                </c:pt>
                <c:pt idx="5320">
                  <c:v>-61621.101348810247</c:v>
                </c:pt>
                <c:pt idx="5321">
                  <c:v>11912.820852351302</c:v>
                </c:pt>
                <c:pt idx="5322">
                  <c:v>158781.38186163167</c:v>
                </c:pt>
                <c:pt idx="5323">
                  <c:v>99585.750961031823</c:v>
                </c:pt>
                <c:pt idx="5324">
                  <c:v>108418.96889154581</c:v>
                </c:pt>
                <c:pt idx="5325">
                  <c:v>142967.34273370513</c:v>
                </c:pt>
                <c:pt idx="5326">
                  <c:v>48895.841372518436</c:v>
                </c:pt>
                <c:pt idx="5327">
                  <c:v>-87557.198612390886</c:v>
                </c:pt>
                <c:pt idx="5328">
                  <c:v>87105.709663999936</c:v>
                </c:pt>
                <c:pt idx="5329">
                  <c:v>125324.69991153311</c:v>
                </c:pt>
                <c:pt idx="5330">
                  <c:v>70722.884296801873</c:v>
                </c:pt>
                <c:pt idx="5331">
                  <c:v>167432.1691622418</c:v>
                </c:pt>
                <c:pt idx="5332">
                  <c:v>196969.93678911481</c:v>
                </c:pt>
                <c:pt idx="5333">
                  <c:v>125010.17927593758</c:v>
                </c:pt>
                <c:pt idx="5334">
                  <c:v>83598.28189948108</c:v>
                </c:pt>
                <c:pt idx="5335">
                  <c:v>300115.99859827454</c:v>
                </c:pt>
                <c:pt idx="5336">
                  <c:v>166322.53244027082</c:v>
                </c:pt>
                <c:pt idx="5337">
                  <c:v>-16833.001043925033</c:v>
                </c:pt>
                <c:pt idx="5338">
                  <c:v>70829.398675868084</c:v>
                </c:pt>
                <c:pt idx="5339">
                  <c:v>-1290.395558108954</c:v>
                </c:pt>
                <c:pt idx="5340">
                  <c:v>159261.00539614612</c:v>
                </c:pt>
                <c:pt idx="5341">
                  <c:v>63433.205655368103</c:v>
                </c:pt>
                <c:pt idx="5342">
                  <c:v>5277.7877730170148</c:v>
                </c:pt>
                <c:pt idx="5343">
                  <c:v>181130.96012367218</c:v>
                </c:pt>
                <c:pt idx="5344">
                  <c:v>84102.806462528897</c:v>
                </c:pt>
                <c:pt idx="5345">
                  <c:v>-43726.426083314873</c:v>
                </c:pt>
                <c:pt idx="5346">
                  <c:v>111858.2659771739</c:v>
                </c:pt>
                <c:pt idx="5347">
                  <c:v>62368.461290777486</c:v>
                </c:pt>
                <c:pt idx="5348">
                  <c:v>192586.42699030228</c:v>
                </c:pt>
                <c:pt idx="5349">
                  <c:v>80765.558777707716</c:v>
                </c:pt>
                <c:pt idx="5350">
                  <c:v>59979.567414842866</c:v>
                </c:pt>
                <c:pt idx="5351">
                  <c:v>76703.492067206505</c:v>
                </c:pt>
                <c:pt idx="5352">
                  <c:v>38848.944107033778</c:v>
                </c:pt>
                <c:pt idx="5353">
                  <c:v>157739.14846026315</c:v>
                </c:pt>
                <c:pt idx="5354">
                  <c:v>127462.37986688888</c:v>
                </c:pt>
                <c:pt idx="5355">
                  <c:v>-15462.994872080206</c:v>
                </c:pt>
                <c:pt idx="5356">
                  <c:v>112250.04429193813</c:v>
                </c:pt>
                <c:pt idx="5357">
                  <c:v>28881.463452948898</c:v>
                </c:pt>
                <c:pt idx="5358">
                  <c:v>76103.460793340375</c:v>
                </c:pt>
                <c:pt idx="5359">
                  <c:v>133503.06263049142</c:v>
                </c:pt>
                <c:pt idx="5360">
                  <c:v>51129.085198538989</c:v>
                </c:pt>
                <c:pt idx="5361">
                  <c:v>133617.46925253345</c:v>
                </c:pt>
                <c:pt idx="5362">
                  <c:v>86104.112000452791</c:v>
                </c:pt>
                <c:pt idx="5363">
                  <c:v>108985.72279622767</c:v>
                </c:pt>
                <c:pt idx="5364">
                  <c:v>153526.60950236896</c:v>
                </c:pt>
                <c:pt idx="5365">
                  <c:v>118795.60060932275</c:v>
                </c:pt>
                <c:pt idx="5366">
                  <c:v>188907.63490678422</c:v>
                </c:pt>
                <c:pt idx="5367">
                  <c:v>13080.672390349035</c:v>
                </c:pt>
                <c:pt idx="5368">
                  <c:v>28455.963474340911</c:v>
                </c:pt>
                <c:pt idx="5369">
                  <c:v>177653.31149889407</c:v>
                </c:pt>
                <c:pt idx="5370">
                  <c:v>147243.16404590799</c:v>
                </c:pt>
                <c:pt idx="5371">
                  <c:v>227172.22855749825</c:v>
                </c:pt>
                <c:pt idx="5372">
                  <c:v>201212.01393567631</c:v>
                </c:pt>
                <c:pt idx="5373">
                  <c:v>164399.03436394007</c:v>
                </c:pt>
                <c:pt idx="5374">
                  <c:v>222827.48399603303</c:v>
                </c:pt>
                <c:pt idx="5375">
                  <c:v>13674.483447245992</c:v>
                </c:pt>
                <c:pt idx="5376">
                  <c:v>57371.116486604064</c:v>
                </c:pt>
                <c:pt idx="5377">
                  <c:v>191441.33842179051</c:v>
                </c:pt>
                <c:pt idx="5378">
                  <c:v>56558.922340246441</c:v>
                </c:pt>
                <c:pt idx="5379">
                  <c:v>203038.56359377218</c:v>
                </c:pt>
                <c:pt idx="5380">
                  <c:v>69460.021053540724</c:v>
                </c:pt>
                <c:pt idx="5381">
                  <c:v>45254.740232442418</c:v>
                </c:pt>
                <c:pt idx="5382">
                  <c:v>164363.6882349427</c:v>
                </c:pt>
                <c:pt idx="5383">
                  <c:v>126157.54673543593</c:v>
                </c:pt>
                <c:pt idx="5384">
                  <c:v>93783.206351004395</c:v>
                </c:pt>
                <c:pt idx="5385">
                  <c:v>94467.329840633014</c:v>
                </c:pt>
                <c:pt idx="5386">
                  <c:v>127089.78613299521</c:v>
                </c:pt>
                <c:pt idx="5387">
                  <c:v>71743.924885037297</c:v>
                </c:pt>
                <c:pt idx="5388">
                  <c:v>125986.90896861444</c:v>
                </c:pt>
                <c:pt idx="5389">
                  <c:v>13411.832307037257</c:v>
                </c:pt>
                <c:pt idx="5390">
                  <c:v>69761.135312255181</c:v>
                </c:pt>
                <c:pt idx="5391">
                  <c:v>250648.07033892616</c:v>
                </c:pt>
                <c:pt idx="5392">
                  <c:v>125381.75410718459</c:v>
                </c:pt>
                <c:pt idx="5393">
                  <c:v>132170.7583432571</c:v>
                </c:pt>
                <c:pt idx="5394">
                  <c:v>59309.324416526913</c:v>
                </c:pt>
                <c:pt idx="5395">
                  <c:v>49750.768437826948</c:v>
                </c:pt>
                <c:pt idx="5396">
                  <c:v>74426.778225985065</c:v>
                </c:pt>
                <c:pt idx="5397">
                  <c:v>-28486.66679630382</c:v>
                </c:pt>
                <c:pt idx="5398">
                  <c:v>137294.78722425303</c:v>
                </c:pt>
                <c:pt idx="5399">
                  <c:v>72961.502928933012</c:v>
                </c:pt>
                <c:pt idx="5400">
                  <c:v>201889.96344430273</c:v>
                </c:pt>
                <c:pt idx="5401">
                  <c:v>-52963.160836686118</c:v>
                </c:pt>
                <c:pt idx="5402">
                  <c:v>82393.892089649889</c:v>
                </c:pt>
                <c:pt idx="5403">
                  <c:v>20866.216035454418</c:v>
                </c:pt>
                <c:pt idx="5404">
                  <c:v>116478.04162147883</c:v>
                </c:pt>
                <c:pt idx="5405">
                  <c:v>19775.937357457762</c:v>
                </c:pt>
                <c:pt idx="5406">
                  <c:v>108091.47741404007</c:v>
                </c:pt>
                <c:pt idx="5407">
                  <c:v>80602.196670498583</c:v>
                </c:pt>
                <c:pt idx="5408">
                  <c:v>142574.77024113905</c:v>
                </c:pt>
                <c:pt idx="5409">
                  <c:v>-15502.510597293847</c:v>
                </c:pt>
                <c:pt idx="5410">
                  <c:v>-192213.67451435915</c:v>
                </c:pt>
                <c:pt idx="5411">
                  <c:v>188054.53148076282</c:v>
                </c:pt>
                <c:pt idx="5412">
                  <c:v>93606.491423586675</c:v>
                </c:pt>
                <c:pt idx="5413">
                  <c:v>134403.56675992534</c:v>
                </c:pt>
                <c:pt idx="5414">
                  <c:v>218652.69078934158</c:v>
                </c:pt>
                <c:pt idx="5415">
                  <c:v>111488.94856884846</c:v>
                </c:pt>
                <c:pt idx="5416">
                  <c:v>81523.553377191245</c:v>
                </c:pt>
                <c:pt idx="5417">
                  <c:v>50680.027209125954</c:v>
                </c:pt>
                <c:pt idx="5418">
                  <c:v>124199.4578999238</c:v>
                </c:pt>
                <c:pt idx="5419">
                  <c:v>-7499.6098913907772</c:v>
                </c:pt>
                <c:pt idx="5420">
                  <c:v>-37134.838000281423</c:v>
                </c:pt>
                <c:pt idx="5421">
                  <c:v>68767.516209454596</c:v>
                </c:pt>
                <c:pt idx="5422">
                  <c:v>190861.35985045732</c:v>
                </c:pt>
                <c:pt idx="5423">
                  <c:v>283512.70419653185</c:v>
                </c:pt>
                <c:pt idx="5424">
                  <c:v>143487.22506690037</c:v>
                </c:pt>
                <c:pt idx="5425">
                  <c:v>20198.074621775711</c:v>
                </c:pt>
                <c:pt idx="5426">
                  <c:v>165788.03286108244</c:v>
                </c:pt>
                <c:pt idx="5427">
                  <c:v>44544.903514945065</c:v>
                </c:pt>
                <c:pt idx="5428">
                  <c:v>165443.79988894836</c:v>
                </c:pt>
                <c:pt idx="5429">
                  <c:v>2027.1036002398469</c:v>
                </c:pt>
                <c:pt idx="5430">
                  <c:v>88200.199983331477</c:v>
                </c:pt>
                <c:pt idx="5431">
                  <c:v>170741.88675088034</c:v>
                </c:pt>
                <c:pt idx="5432">
                  <c:v>46353.7978737909</c:v>
                </c:pt>
                <c:pt idx="5433">
                  <c:v>32223.076267617114</c:v>
                </c:pt>
                <c:pt idx="5434">
                  <c:v>68188.550473215582</c:v>
                </c:pt>
                <c:pt idx="5435">
                  <c:v>230503.10613639501</c:v>
                </c:pt>
                <c:pt idx="5436">
                  <c:v>-100542.53418566709</c:v>
                </c:pt>
                <c:pt idx="5437">
                  <c:v>2259.7522664269054</c:v>
                </c:pt>
                <c:pt idx="5438">
                  <c:v>63301.274428622361</c:v>
                </c:pt>
                <c:pt idx="5439">
                  <c:v>165492.44790337162</c:v>
                </c:pt>
                <c:pt idx="5440">
                  <c:v>68290.515997081457</c:v>
                </c:pt>
                <c:pt idx="5441">
                  <c:v>164230.91439812558</c:v>
                </c:pt>
                <c:pt idx="5442">
                  <c:v>242796.4755348608</c:v>
                </c:pt>
                <c:pt idx="5443">
                  <c:v>253414.41994723195</c:v>
                </c:pt>
                <c:pt idx="5444">
                  <c:v>112567.13644951989</c:v>
                </c:pt>
                <c:pt idx="5445">
                  <c:v>94004.387610880571</c:v>
                </c:pt>
                <c:pt idx="5446">
                  <c:v>46337.149428667544</c:v>
                </c:pt>
                <c:pt idx="5447">
                  <c:v>-68010.212513395934</c:v>
                </c:pt>
                <c:pt idx="5448">
                  <c:v>85465.950932590698</c:v>
                </c:pt>
                <c:pt idx="5449">
                  <c:v>56783.908499877609</c:v>
                </c:pt>
                <c:pt idx="5450">
                  <c:v>23840.389009901381</c:v>
                </c:pt>
                <c:pt idx="5451">
                  <c:v>177129.08842480922</c:v>
                </c:pt>
                <c:pt idx="5452">
                  <c:v>179499.18871312364</c:v>
                </c:pt>
                <c:pt idx="5453">
                  <c:v>116415.39750751296</c:v>
                </c:pt>
                <c:pt idx="5454">
                  <c:v>-1773.4801716065849</c:v>
                </c:pt>
                <c:pt idx="5455">
                  <c:v>-30299.028326700849</c:v>
                </c:pt>
                <c:pt idx="5456">
                  <c:v>146847.89119933706</c:v>
                </c:pt>
                <c:pt idx="5457">
                  <c:v>280067.5870784435</c:v>
                </c:pt>
                <c:pt idx="5458">
                  <c:v>159104.27454435194</c:v>
                </c:pt>
                <c:pt idx="5459">
                  <c:v>319572.13049765129</c:v>
                </c:pt>
                <c:pt idx="5460">
                  <c:v>10026.024468802294</c:v>
                </c:pt>
                <c:pt idx="5461">
                  <c:v>-62524.554680011846</c:v>
                </c:pt>
                <c:pt idx="5462">
                  <c:v>-12204.692405769369</c:v>
                </c:pt>
                <c:pt idx="5463">
                  <c:v>137187.61499836575</c:v>
                </c:pt>
                <c:pt idx="5464">
                  <c:v>-98173.501592621105</c:v>
                </c:pt>
                <c:pt idx="5465">
                  <c:v>156078.39939212677</c:v>
                </c:pt>
                <c:pt idx="5466">
                  <c:v>237051.00873458863</c:v>
                </c:pt>
                <c:pt idx="5467">
                  <c:v>103384.16102141215</c:v>
                </c:pt>
                <c:pt idx="5468">
                  <c:v>61433.190005119715</c:v>
                </c:pt>
                <c:pt idx="5469">
                  <c:v>205486.86494479925</c:v>
                </c:pt>
                <c:pt idx="5470">
                  <c:v>122240.53310614807</c:v>
                </c:pt>
                <c:pt idx="5471">
                  <c:v>196216.02459758357</c:v>
                </c:pt>
                <c:pt idx="5472">
                  <c:v>108550.97053007179</c:v>
                </c:pt>
                <c:pt idx="5473">
                  <c:v>257124.37041776392</c:v>
                </c:pt>
                <c:pt idx="5474">
                  <c:v>244429.23968591125</c:v>
                </c:pt>
                <c:pt idx="5475">
                  <c:v>71798.89829963143</c:v>
                </c:pt>
                <c:pt idx="5476">
                  <c:v>154466.62774583773</c:v>
                </c:pt>
                <c:pt idx="5477">
                  <c:v>-24580.660512343806</c:v>
                </c:pt>
                <c:pt idx="5478">
                  <c:v>29132.577261057333</c:v>
                </c:pt>
                <c:pt idx="5479">
                  <c:v>100274.94651446771</c:v>
                </c:pt>
                <c:pt idx="5480">
                  <c:v>-32727.328537448309</c:v>
                </c:pt>
                <c:pt idx="5481">
                  <c:v>71329.534757176065</c:v>
                </c:pt>
                <c:pt idx="5482">
                  <c:v>-2252.3399546935398</c:v>
                </c:pt>
                <c:pt idx="5483">
                  <c:v>-23197.548977329396</c:v>
                </c:pt>
                <c:pt idx="5484">
                  <c:v>-18977.709982326545</c:v>
                </c:pt>
                <c:pt idx="5485">
                  <c:v>192553.13781122322</c:v>
                </c:pt>
                <c:pt idx="5486">
                  <c:v>49708.693459795089</c:v>
                </c:pt>
                <c:pt idx="5487">
                  <c:v>8603.7381527495745</c:v>
                </c:pt>
                <c:pt idx="5488">
                  <c:v>98206.774310130131</c:v>
                </c:pt>
                <c:pt idx="5489">
                  <c:v>45930.633149035333</c:v>
                </c:pt>
                <c:pt idx="5490">
                  <c:v>113943.47939437629</c:v>
                </c:pt>
                <c:pt idx="5491">
                  <c:v>114089.65329586838</c:v>
                </c:pt>
                <c:pt idx="5492">
                  <c:v>36721.415417351818</c:v>
                </c:pt>
                <c:pt idx="5493">
                  <c:v>241960.64395866403</c:v>
                </c:pt>
                <c:pt idx="5494">
                  <c:v>-13901.376253981609</c:v>
                </c:pt>
                <c:pt idx="5495">
                  <c:v>72102.940659038606</c:v>
                </c:pt>
                <c:pt idx="5496">
                  <c:v>-22885.509476259933</c:v>
                </c:pt>
                <c:pt idx="5497">
                  <c:v>185709.08164418885</c:v>
                </c:pt>
                <c:pt idx="5498">
                  <c:v>-72769.960194981191</c:v>
                </c:pt>
                <c:pt idx="5499">
                  <c:v>173577.44303121208</c:v>
                </c:pt>
                <c:pt idx="5500">
                  <c:v>16479.410930561367</c:v>
                </c:pt>
                <c:pt idx="5501">
                  <c:v>-115829.04198770711</c:v>
                </c:pt>
                <c:pt idx="5502">
                  <c:v>17498.511048913875</c:v>
                </c:pt>
                <c:pt idx="5503">
                  <c:v>-28299.637677646067</c:v>
                </c:pt>
                <c:pt idx="5504">
                  <c:v>281373.41100387624</c:v>
                </c:pt>
                <c:pt idx="5505">
                  <c:v>167640.16121620769</c:v>
                </c:pt>
                <c:pt idx="5506">
                  <c:v>235298.73786231881</c:v>
                </c:pt>
                <c:pt idx="5507">
                  <c:v>-72413.02267055276</c:v>
                </c:pt>
                <c:pt idx="5508">
                  <c:v>188650.5483185004</c:v>
                </c:pt>
                <c:pt idx="5509">
                  <c:v>93274.301086591135</c:v>
                </c:pt>
                <c:pt idx="5510">
                  <c:v>-42027.205639485648</c:v>
                </c:pt>
                <c:pt idx="5511">
                  <c:v>80782.417865743366</c:v>
                </c:pt>
                <c:pt idx="5512">
                  <c:v>250897.9176214356</c:v>
                </c:pt>
                <c:pt idx="5513">
                  <c:v>6026.0270613900211</c:v>
                </c:pt>
                <c:pt idx="5514">
                  <c:v>189870.00247012847</c:v>
                </c:pt>
                <c:pt idx="5515">
                  <c:v>17269.174354540592</c:v>
                </c:pt>
                <c:pt idx="5516">
                  <c:v>283518.20846515137</c:v>
                </c:pt>
                <c:pt idx="5517">
                  <c:v>29941.616699963808</c:v>
                </c:pt>
                <c:pt idx="5518">
                  <c:v>237640.85127214165</c:v>
                </c:pt>
                <c:pt idx="5519">
                  <c:v>-66140.493483927014</c:v>
                </c:pt>
                <c:pt idx="5520">
                  <c:v>69870.470106035107</c:v>
                </c:pt>
                <c:pt idx="5521">
                  <c:v>191625.56834138156</c:v>
                </c:pt>
                <c:pt idx="5522">
                  <c:v>145878.92117179971</c:v>
                </c:pt>
                <c:pt idx="5523">
                  <c:v>202500.47256956456</c:v>
                </c:pt>
                <c:pt idx="5524">
                  <c:v>143997.34567637328</c:v>
                </c:pt>
                <c:pt idx="5525">
                  <c:v>67727.791107891215</c:v>
                </c:pt>
                <c:pt idx="5526">
                  <c:v>211980.2582082994</c:v>
                </c:pt>
                <c:pt idx="5527">
                  <c:v>-81452.331066539598</c:v>
                </c:pt>
                <c:pt idx="5528">
                  <c:v>103807.4628148335</c:v>
                </c:pt>
                <c:pt idx="5529">
                  <c:v>210683.31609393266</c:v>
                </c:pt>
                <c:pt idx="5530">
                  <c:v>18417.354219269502</c:v>
                </c:pt>
                <c:pt idx="5531">
                  <c:v>11058.251323070232</c:v>
                </c:pt>
                <c:pt idx="5532">
                  <c:v>214115.65576351684</c:v>
                </c:pt>
                <c:pt idx="5533">
                  <c:v>91898.137461852428</c:v>
                </c:pt>
                <c:pt idx="5534">
                  <c:v>113931.070318218</c:v>
                </c:pt>
                <c:pt idx="5535">
                  <c:v>34672.073804176791</c:v>
                </c:pt>
                <c:pt idx="5536">
                  <c:v>-21914.068203144619</c:v>
                </c:pt>
                <c:pt idx="5537">
                  <c:v>201030.10081956821</c:v>
                </c:pt>
                <c:pt idx="5538">
                  <c:v>71309.532402439028</c:v>
                </c:pt>
                <c:pt idx="5539">
                  <c:v>114580.87408670378</c:v>
                </c:pt>
                <c:pt idx="5540">
                  <c:v>66423.395349918312</c:v>
                </c:pt>
                <c:pt idx="5541">
                  <c:v>62739.050408555428</c:v>
                </c:pt>
                <c:pt idx="5542">
                  <c:v>18647.352403130295</c:v>
                </c:pt>
                <c:pt idx="5543">
                  <c:v>-9139.8961682315567</c:v>
                </c:pt>
                <c:pt idx="5544">
                  <c:v>71230.828625401016</c:v>
                </c:pt>
                <c:pt idx="5545">
                  <c:v>223300.94228782968</c:v>
                </c:pt>
                <c:pt idx="5546">
                  <c:v>-9847.3973743615497</c:v>
                </c:pt>
                <c:pt idx="5547">
                  <c:v>282119.54921586299</c:v>
                </c:pt>
                <c:pt idx="5548">
                  <c:v>195534.09219304268</c:v>
                </c:pt>
                <c:pt idx="5549">
                  <c:v>128083.45574350588</c:v>
                </c:pt>
                <c:pt idx="5550">
                  <c:v>170878.70320272463</c:v>
                </c:pt>
                <c:pt idx="5551">
                  <c:v>30926.426552204415</c:v>
                </c:pt>
                <c:pt idx="5552">
                  <c:v>184937.3870264868</c:v>
                </c:pt>
                <c:pt idx="5553">
                  <c:v>121214.69408625207</c:v>
                </c:pt>
                <c:pt idx="5554">
                  <c:v>61522.405294342636</c:v>
                </c:pt>
                <c:pt idx="5555">
                  <c:v>52442.496401271172</c:v>
                </c:pt>
                <c:pt idx="5556">
                  <c:v>153148.82396627768</c:v>
                </c:pt>
                <c:pt idx="5557">
                  <c:v>146723.75566988782</c:v>
                </c:pt>
                <c:pt idx="5558">
                  <c:v>165203.16481571857</c:v>
                </c:pt>
                <c:pt idx="5559">
                  <c:v>62038.826493632077</c:v>
                </c:pt>
                <c:pt idx="5560">
                  <c:v>-86001.281161633873</c:v>
                </c:pt>
                <c:pt idx="5561">
                  <c:v>233857.27597315467</c:v>
                </c:pt>
                <c:pt idx="5562">
                  <c:v>28646.309252750012</c:v>
                </c:pt>
                <c:pt idx="5563">
                  <c:v>118535.43520584361</c:v>
                </c:pt>
                <c:pt idx="5564">
                  <c:v>192130.04790617747</c:v>
                </c:pt>
                <c:pt idx="5565">
                  <c:v>-13327.631815685018</c:v>
                </c:pt>
                <c:pt idx="5566">
                  <c:v>95640.881287420954</c:v>
                </c:pt>
                <c:pt idx="5567">
                  <c:v>61676.699783506541</c:v>
                </c:pt>
                <c:pt idx="5568">
                  <c:v>168439.89408489285</c:v>
                </c:pt>
                <c:pt idx="5569">
                  <c:v>183797.10830419324</c:v>
                </c:pt>
                <c:pt idx="5570">
                  <c:v>121059.03476867026</c:v>
                </c:pt>
                <c:pt idx="5571">
                  <c:v>66816.386119792558</c:v>
                </c:pt>
                <c:pt idx="5572">
                  <c:v>51947.963276737835</c:v>
                </c:pt>
                <c:pt idx="5573">
                  <c:v>96848.380853108771</c:v>
                </c:pt>
                <c:pt idx="5574">
                  <c:v>172003.39347326668</c:v>
                </c:pt>
                <c:pt idx="5575">
                  <c:v>128272.73978741221</c:v>
                </c:pt>
                <c:pt idx="5576">
                  <c:v>107572.48404547389</c:v>
                </c:pt>
                <c:pt idx="5577">
                  <c:v>73931.386968417035</c:v>
                </c:pt>
                <c:pt idx="5578">
                  <c:v>135918.9335272793</c:v>
                </c:pt>
                <c:pt idx="5579">
                  <c:v>124432.58998677094</c:v>
                </c:pt>
                <c:pt idx="5580">
                  <c:v>80926.442818701267</c:v>
                </c:pt>
                <c:pt idx="5581">
                  <c:v>11306.550564336721</c:v>
                </c:pt>
                <c:pt idx="5582">
                  <c:v>50369.185373553453</c:v>
                </c:pt>
                <c:pt idx="5583">
                  <c:v>115566.42059093852</c:v>
                </c:pt>
                <c:pt idx="5584">
                  <c:v>179702.93279965848</c:v>
                </c:pt>
                <c:pt idx="5585">
                  <c:v>78434.587488657271</c:v>
                </c:pt>
                <c:pt idx="5586">
                  <c:v>54052.496691453925</c:v>
                </c:pt>
                <c:pt idx="5587">
                  <c:v>165905.49933279699</c:v>
                </c:pt>
                <c:pt idx="5588">
                  <c:v>-38575.601861500152</c:v>
                </c:pt>
                <c:pt idx="5589">
                  <c:v>128150.86130737375</c:v>
                </c:pt>
                <c:pt idx="5590">
                  <c:v>243851.11092347879</c:v>
                </c:pt>
                <c:pt idx="5591">
                  <c:v>189152.76063091861</c:v>
                </c:pt>
                <c:pt idx="5592">
                  <c:v>14669.939534127741</c:v>
                </c:pt>
                <c:pt idx="5593">
                  <c:v>136310.3879480763</c:v>
                </c:pt>
                <c:pt idx="5594">
                  <c:v>157218.13464191568</c:v>
                </c:pt>
                <c:pt idx="5595">
                  <c:v>91685.509304576088</c:v>
                </c:pt>
                <c:pt idx="5596">
                  <c:v>218132.71115281264</c:v>
                </c:pt>
                <c:pt idx="5597">
                  <c:v>166433.14174925885</c:v>
                </c:pt>
                <c:pt idx="5598">
                  <c:v>62818.419522288168</c:v>
                </c:pt>
                <c:pt idx="5599">
                  <c:v>-73498.683817860641</c:v>
                </c:pt>
                <c:pt idx="5600">
                  <c:v>28955.885856085224</c:v>
                </c:pt>
                <c:pt idx="5601">
                  <c:v>-65338.95009930688</c:v>
                </c:pt>
                <c:pt idx="5602">
                  <c:v>247395.53157904663</c:v>
                </c:pt>
                <c:pt idx="5603">
                  <c:v>109916.68176234575</c:v>
                </c:pt>
                <c:pt idx="5604">
                  <c:v>133134.58325564384</c:v>
                </c:pt>
                <c:pt idx="5605">
                  <c:v>88770.526107023092</c:v>
                </c:pt>
                <c:pt idx="5606">
                  <c:v>125226.65206921803</c:v>
                </c:pt>
                <c:pt idx="5607">
                  <c:v>88397.890848550189</c:v>
                </c:pt>
                <c:pt idx="5608">
                  <c:v>-76211.816332867573</c:v>
                </c:pt>
                <c:pt idx="5609">
                  <c:v>205964.44507076099</c:v>
                </c:pt>
                <c:pt idx="5610">
                  <c:v>295466.44371730241</c:v>
                </c:pt>
                <c:pt idx="5611">
                  <c:v>208943.70024532842</c:v>
                </c:pt>
                <c:pt idx="5612">
                  <c:v>86399.328593833983</c:v>
                </c:pt>
                <c:pt idx="5613">
                  <c:v>276056.23951947858</c:v>
                </c:pt>
                <c:pt idx="5614">
                  <c:v>49088.847046505485</c:v>
                </c:pt>
                <c:pt idx="5615">
                  <c:v>160966.03384056129</c:v>
                </c:pt>
                <c:pt idx="5616">
                  <c:v>74734.792113923599</c:v>
                </c:pt>
                <c:pt idx="5617">
                  <c:v>175382.4110889099</c:v>
                </c:pt>
                <c:pt idx="5618">
                  <c:v>214676.86367718814</c:v>
                </c:pt>
                <c:pt idx="5619">
                  <c:v>-126535.39128536439</c:v>
                </c:pt>
                <c:pt idx="5620">
                  <c:v>111547.95741330556</c:v>
                </c:pt>
                <c:pt idx="5621">
                  <c:v>243478.25092699687</c:v>
                </c:pt>
                <c:pt idx="5622">
                  <c:v>7733.5218364699394</c:v>
                </c:pt>
                <c:pt idx="5623">
                  <c:v>11967.605462275285</c:v>
                </c:pt>
                <c:pt idx="5624">
                  <c:v>65774.887309060374</c:v>
                </c:pt>
                <c:pt idx="5625">
                  <c:v>97153.634714266169</c:v>
                </c:pt>
                <c:pt idx="5626">
                  <c:v>145997.62690348379</c:v>
                </c:pt>
                <c:pt idx="5627">
                  <c:v>203565.83066434704</c:v>
                </c:pt>
                <c:pt idx="5628">
                  <c:v>144379.50180578331</c:v>
                </c:pt>
                <c:pt idx="5629">
                  <c:v>156734.42022391071</c:v>
                </c:pt>
                <c:pt idx="5630">
                  <c:v>-102939.23865692163</c:v>
                </c:pt>
                <c:pt idx="5631">
                  <c:v>55979.689005408203</c:v>
                </c:pt>
                <c:pt idx="5632">
                  <c:v>52123.487524009601</c:v>
                </c:pt>
                <c:pt idx="5633">
                  <c:v>61548.872686126706</c:v>
                </c:pt>
                <c:pt idx="5634">
                  <c:v>194625.93561537599</c:v>
                </c:pt>
                <c:pt idx="5635">
                  <c:v>125773.69791714865</c:v>
                </c:pt>
                <c:pt idx="5636">
                  <c:v>316767.32388174901</c:v>
                </c:pt>
                <c:pt idx="5637">
                  <c:v>64196.807570152276</c:v>
                </c:pt>
                <c:pt idx="5638">
                  <c:v>34846.358246546384</c:v>
                </c:pt>
                <c:pt idx="5639">
                  <c:v>150734.0051903553</c:v>
                </c:pt>
                <c:pt idx="5640">
                  <c:v>135683.43664649097</c:v>
                </c:pt>
                <c:pt idx="5641">
                  <c:v>-18266.900473025511</c:v>
                </c:pt>
                <c:pt idx="5642">
                  <c:v>-134930.910575949</c:v>
                </c:pt>
                <c:pt idx="5643">
                  <c:v>220143.92924315608</c:v>
                </c:pt>
                <c:pt idx="5644">
                  <c:v>129664.41751323517</c:v>
                </c:pt>
                <c:pt idx="5645">
                  <c:v>101102.00874802092</c:v>
                </c:pt>
                <c:pt idx="5646">
                  <c:v>-90598.076422791986</c:v>
                </c:pt>
                <c:pt idx="5647">
                  <c:v>-146924.68213683512</c:v>
                </c:pt>
                <c:pt idx="5648">
                  <c:v>68057.126772135729</c:v>
                </c:pt>
                <c:pt idx="5649">
                  <c:v>67155.554250331086</c:v>
                </c:pt>
                <c:pt idx="5650">
                  <c:v>103076.34167353649</c:v>
                </c:pt>
                <c:pt idx="5651">
                  <c:v>-15873.62620752136</c:v>
                </c:pt>
                <c:pt idx="5652">
                  <c:v>102693.21032384053</c:v>
                </c:pt>
                <c:pt idx="5653">
                  <c:v>-37963.36869772186</c:v>
                </c:pt>
                <c:pt idx="5654">
                  <c:v>-63058.640013789118</c:v>
                </c:pt>
                <c:pt idx="5655">
                  <c:v>43931.614833351661</c:v>
                </c:pt>
                <c:pt idx="5656">
                  <c:v>-53308.880513333235</c:v>
                </c:pt>
                <c:pt idx="5657">
                  <c:v>-7867.572645630833</c:v>
                </c:pt>
                <c:pt idx="5658">
                  <c:v>106750.42162855889</c:v>
                </c:pt>
                <c:pt idx="5659">
                  <c:v>146255.9827732199</c:v>
                </c:pt>
                <c:pt idx="5660">
                  <c:v>28598.706311638409</c:v>
                </c:pt>
                <c:pt idx="5661">
                  <c:v>-97554.269269518583</c:v>
                </c:pt>
                <c:pt idx="5662">
                  <c:v>92933.944254360307</c:v>
                </c:pt>
                <c:pt idx="5663">
                  <c:v>77179.558102193783</c:v>
                </c:pt>
                <c:pt idx="5664">
                  <c:v>193059.46332189668</c:v>
                </c:pt>
                <c:pt idx="5665">
                  <c:v>-23320.183051405475</c:v>
                </c:pt>
                <c:pt idx="5666">
                  <c:v>17092.37582727219</c:v>
                </c:pt>
                <c:pt idx="5667">
                  <c:v>129331.05363029984</c:v>
                </c:pt>
                <c:pt idx="5668">
                  <c:v>117485.65266880547</c:v>
                </c:pt>
                <c:pt idx="5669">
                  <c:v>189764.2663792026</c:v>
                </c:pt>
                <c:pt idx="5670">
                  <c:v>270961.05547619937</c:v>
                </c:pt>
                <c:pt idx="5671">
                  <c:v>165661.73918382084</c:v>
                </c:pt>
                <c:pt idx="5672">
                  <c:v>43194.731966394174</c:v>
                </c:pt>
                <c:pt idx="5673">
                  <c:v>128056.25463650649</c:v>
                </c:pt>
                <c:pt idx="5674">
                  <c:v>155541.10450167651</c:v>
                </c:pt>
                <c:pt idx="5675">
                  <c:v>96478.959181356739</c:v>
                </c:pt>
                <c:pt idx="5676">
                  <c:v>147902.97949415119</c:v>
                </c:pt>
                <c:pt idx="5677">
                  <c:v>-2259.1897122065129</c:v>
                </c:pt>
                <c:pt idx="5678">
                  <c:v>36501.24111392544</c:v>
                </c:pt>
                <c:pt idx="5679">
                  <c:v>-23962.039148707307</c:v>
                </c:pt>
                <c:pt idx="5680">
                  <c:v>2658.9369354035007</c:v>
                </c:pt>
                <c:pt idx="5681">
                  <c:v>72475.277871967905</c:v>
                </c:pt>
                <c:pt idx="5682">
                  <c:v>173021.58591031894</c:v>
                </c:pt>
                <c:pt idx="5683">
                  <c:v>148439.03139003101</c:v>
                </c:pt>
                <c:pt idx="5684">
                  <c:v>185188.51872929258</c:v>
                </c:pt>
                <c:pt idx="5685">
                  <c:v>51383.491029112251</c:v>
                </c:pt>
                <c:pt idx="5686">
                  <c:v>100621.48549438972</c:v>
                </c:pt>
                <c:pt idx="5687">
                  <c:v>-127616.76426921473</c:v>
                </c:pt>
                <c:pt idx="5688">
                  <c:v>73111.51603974239</c:v>
                </c:pt>
                <c:pt idx="5689">
                  <c:v>209815.28061623132</c:v>
                </c:pt>
                <c:pt idx="5690">
                  <c:v>82760.913872348174</c:v>
                </c:pt>
                <c:pt idx="5691">
                  <c:v>-19016.256939481478</c:v>
                </c:pt>
                <c:pt idx="5692">
                  <c:v>122887.85471227759</c:v>
                </c:pt>
                <c:pt idx="5693">
                  <c:v>53663.558845139021</c:v>
                </c:pt>
                <c:pt idx="5694">
                  <c:v>45524.885760407516</c:v>
                </c:pt>
                <c:pt idx="5695">
                  <c:v>89031.232306964812</c:v>
                </c:pt>
                <c:pt idx="5696">
                  <c:v>76383.757202104869</c:v>
                </c:pt>
                <c:pt idx="5697">
                  <c:v>-580.84137577231741</c:v>
                </c:pt>
                <c:pt idx="5698">
                  <c:v>25774.503982679656</c:v>
                </c:pt>
                <c:pt idx="5699">
                  <c:v>211380.81366103748</c:v>
                </c:pt>
                <c:pt idx="5700">
                  <c:v>-123308.3855213895</c:v>
                </c:pt>
                <c:pt idx="5701">
                  <c:v>190156.12630025181</c:v>
                </c:pt>
                <c:pt idx="5702">
                  <c:v>112236.94817518315</c:v>
                </c:pt>
                <c:pt idx="5703">
                  <c:v>-53498.565241055214</c:v>
                </c:pt>
                <c:pt idx="5704">
                  <c:v>189843.75489929187</c:v>
                </c:pt>
                <c:pt idx="5705">
                  <c:v>156932.88114453168</c:v>
                </c:pt>
                <c:pt idx="5706">
                  <c:v>132239.78875396017</c:v>
                </c:pt>
                <c:pt idx="5707">
                  <c:v>215514.72812025296</c:v>
                </c:pt>
                <c:pt idx="5708">
                  <c:v>96645.620288049802</c:v>
                </c:pt>
                <c:pt idx="5709">
                  <c:v>269223.84749109467</c:v>
                </c:pt>
                <c:pt idx="5710">
                  <c:v>177558.00764837963</c:v>
                </c:pt>
                <c:pt idx="5711">
                  <c:v>-124721.45043763012</c:v>
                </c:pt>
                <c:pt idx="5712">
                  <c:v>62003.891689536918</c:v>
                </c:pt>
                <c:pt idx="5713">
                  <c:v>149030.75430152495</c:v>
                </c:pt>
                <c:pt idx="5714">
                  <c:v>-21129.856700149176</c:v>
                </c:pt>
                <c:pt idx="5715">
                  <c:v>220329.66506732299</c:v>
                </c:pt>
                <c:pt idx="5716">
                  <c:v>34277.73855117202</c:v>
                </c:pt>
                <c:pt idx="5717">
                  <c:v>97115.531946541654</c:v>
                </c:pt>
                <c:pt idx="5718">
                  <c:v>16428.083112133172</c:v>
                </c:pt>
                <c:pt idx="5719">
                  <c:v>23210.13446717296</c:v>
                </c:pt>
                <c:pt idx="5720">
                  <c:v>125027.3186297708</c:v>
                </c:pt>
                <c:pt idx="5721">
                  <c:v>282539.9471151937</c:v>
                </c:pt>
                <c:pt idx="5722">
                  <c:v>-7776.3009111662977</c:v>
                </c:pt>
                <c:pt idx="5723">
                  <c:v>113977.31138749243</c:v>
                </c:pt>
                <c:pt idx="5724">
                  <c:v>131563.50436454645</c:v>
                </c:pt>
                <c:pt idx="5725">
                  <c:v>171874.78515991458</c:v>
                </c:pt>
                <c:pt idx="5726">
                  <c:v>208766.95685650496</c:v>
                </c:pt>
                <c:pt idx="5727">
                  <c:v>-28656.317716779216</c:v>
                </c:pt>
                <c:pt idx="5728">
                  <c:v>217019.50510050508</c:v>
                </c:pt>
                <c:pt idx="5729">
                  <c:v>51044.057615961676</c:v>
                </c:pt>
                <c:pt idx="5730">
                  <c:v>70982.920932707071</c:v>
                </c:pt>
                <c:pt idx="5731">
                  <c:v>104750.91447936307</c:v>
                </c:pt>
                <c:pt idx="5732">
                  <c:v>198409.08291084605</c:v>
                </c:pt>
                <c:pt idx="5733">
                  <c:v>-192195.48295842076</c:v>
                </c:pt>
                <c:pt idx="5734">
                  <c:v>103649.06867500464</c:v>
                </c:pt>
                <c:pt idx="5735">
                  <c:v>102919.58011417455</c:v>
                </c:pt>
                <c:pt idx="5736">
                  <c:v>194419.69748596667</c:v>
                </c:pt>
                <c:pt idx="5737">
                  <c:v>73036.142355132877</c:v>
                </c:pt>
                <c:pt idx="5738">
                  <c:v>136280.67892735481</c:v>
                </c:pt>
                <c:pt idx="5739">
                  <c:v>67808.986761874956</c:v>
                </c:pt>
                <c:pt idx="5740">
                  <c:v>79174.032268241775</c:v>
                </c:pt>
                <c:pt idx="5741">
                  <c:v>-189695.12385055047</c:v>
                </c:pt>
                <c:pt idx="5742">
                  <c:v>143734.52778382183</c:v>
                </c:pt>
                <c:pt idx="5743">
                  <c:v>11457.464589738927</c:v>
                </c:pt>
                <c:pt idx="5744">
                  <c:v>41937.351318653265</c:v>
                </c:pt>
                <c:pt idx="5745">
                  <c:v>196609.00054180808</c:v>
                </c:pt>
                <c:pt idx="5746">
                  <c:v>218474.49346340587</c:v>
                </c:pt>
                <c:pt idx="5747">
                  <c:v>137398.08332956117</c:v>
                </c:pt>
                <c:pt idx="5748">
                  <c:v>17254.204747882904</c:v>
                </c:pt>
                <c:pt idx="5749">
                  <c:v>115891.34124306901</c:v>
                </c:pt>
                <c:pt idx="5750">
                  <c:v>-11737.583776716056</c:v>
                </c:pt>
                <c:pt idx="5751">
                  <c:v>46324.578809585917</c:v>
                </c:pt>
                <c:pt idx="5752">
                  <c:v>60948.834212996735</c:v>
                </c:pt>
                <c:pt idx="5753">
                  <c:v>78450.636116703885</c:v>
                </c:pt>
                <c:pt idx="5754">
                  <c:v>-146546.40863650845</c:v>
                </c:pt>
                <c:pt idx="5755">
                  <c:v>-4075.1477371403598</c:v>
                </c:pt>
                <c:pt idx="5756">
                  <c:v>31837.982546949061</c:v>
                </c:pt>
                <c:pt idx="5757">
                  <c:v>-34136.342317583854</c:v>
                </c:pt>
                <c:pt idx="5758">
                  <c:v>154781.7185130454</c:v>
                </c:pt>
                <c:pt idx="5759">
                  <c:v>163155.06561152069</c:v>
                </c:pt>
                <c:pt idx="5760">
                  <c:v>203914.67196617043</c:v>
                </c:pt>
                <c:pt idx="5761">
                  <c:v>187483.14650340029</c:v>
                </c:pt>
                <c:pt idx="5762">
                  <c:v>111985.22757765296</c:v>
                </c:pt>
                <c:pt idx="5763">
                  <c:v>21439.291811904273</c:v>
                </c:pt>
                <c:pt idx="5764">
                  <c:v>-32718.206139772199</c:v>
                </c:pt>
                <c:pt idx="5765">
                  <c:v>-75046.763456155546</c:v>
                </c:pt>
                <c:pt idx="5766">
                  <c:v>155840.94249499589</c:v>
                </c:pt>
                <c:pt idx="5767">
                  <c:v>67258.593301390792</c:v>
                </c:pt>
                <c:pt idx="5768">
                  <c:v>60356.043409909777</c:v>
                </c:pt>
                <c:pt idx="5769">
                  <c:v>132709.02404734975</c:v>
                </c:pt>
                <c:pt idx="5770">
                  <c:v>83698.321332612293</c:v>
                </c:pt>
                <c:pt idx="5771">
                  <c:v>97016.574277242762</c:v>
                </c:pt>
                <c:pt idx="5772">
                  <c:v>98323.603000249364</c:v>
                </c:pt>
                <c:pt idx="5773">
                  <c:v>64282.2879298919</c:v>
                </c:pt>
                <c:pt idx="5774">
                  <c:v>85120.416830970236</c:v>
                </c:pt>
                <c:pt idx="5775">
                  <c:v>86439.084450720489</c:v>
                </c:pt>
                <c:pt idx="5776">
                  <c:v>91145.909358760051</c:v>
                </c:pt>
                <c:pt idx="5777">
                  <c:v>-51219.994043510975</c:v>
                </c:pt>
                <c:pt idx="5778">
                  <c:v>302187.76382134279</c:v>
                </c:pt>
                <c:pt idx="5779">
                  <c:v>95819.491518220806</c:v>
                </c:pt>
                <c:pt idx="5780">
                  <c:v>19878.02516024941</c:v>
                </c:pt>
                <c:pt idx="5781">
                  <c:v>193139.86436552144</c:v>
                </c:pt>
                <c:pt idx="5782">
                  <c:v>92697.063929566706</c:v>
                </c:pt>
                <c:pt idx="5783">
                  <c:v>13434.213878072245</c:v>
                </c:pt>
                <c:pt idx="5784">
                  <c:v>5703.0458217233099</c:v>
                </c:pt>
                <c:pt idx="5785">
                  <c:v>165325.46232313223</c:v>
                </c:pt>
                <c:pt idx="5786">
                  <c:v>6865.8973551511881</c:v>
                </c:pt>
                <c:pt idx="5787">
                  <c:v>32356.010896656662</c:v>
                </c:pt>
                <c:pt idx="5788">
                  <c:v>125119.38030937972</c:v>
                </c:pt>
                <c:pt idx="5789">
                  <c:v>102576.49553161298</c:v>
                </c:pt>
                <c:pt idx="5790">
                  <c:v>-23806.831586915476</c:v>
                </c:pt>
                <c:pt idx="5791">
                  <c:v>195649.23011032271</c:v>
                </c:pt>
                <c:pt idx="5792">
                  <c:v>32910.10605188628</c:v>
                </c:pt>
                <c:pt idx="5793">
                  <c:v>178078.93061316392</c:v>
                </c:pt>
                <c:pt idx="5794">
                  <c:v>67639.563057637337</c:v>
                </c:pt>
                <c:pt idx="5795">
                  <c:v>55094.218071624928</c:v>
                </c:pt>
                <c:pt idx="5796">
                  <c:v>22361.266493232222</c:v>
                </c:pt>
                <c:pt idx="5797">
                  <c:v>-58411.096319274046</c:v>
                </c:pt>
                <c:pt idx="5798">
                  <c:v>-77109.66421465826</c:v>
                </c:pt>
                <c:pt idx="5799">
                  <c:v>117836.89427714498</c:v>
                </c:pt>
                <c:pt idx="5800">
                  <c:v>99378.525117966448</c:v>
                </c:pt>
                <c:pt idx="5801">
                  <c:v>112284.40442746499</c:v>
                </c:pt>
                <c:pt idx="5802">
                  <c:v>8155.1122008460516</c:v>
                </c:pt>
                <c:pt idx="5803">
                  <c:v>106793.84990677302</c:v>
                </c:pt>
                <c:pt idx="5804">
                  <c:v>123593.0133362324</c:v>
                </c:pt>
                <c:pt idx="5805">
                  <c:v>6561.4600358303287</c:v>
                </c:pt>
                <c:pt idx="5806">
                  <c:v>132716.8550187551</c:v>
                </c:pt>
                <c:pt idx="5807">
                  <c:v>173535.77375453888</c:v>
                </c:pt>
                <c:pt idx="5808">
                  <c:v>27616.614076658618</c:v>
                </c:pt>
                <c:pt idx="5809">
                  <c:v>167189.8582833549</c:v>
                </c:pt>
                <c:pt idx="5810">
                  <c:v>106618.91452953624</c:v>
                </c:pt>
                <c:pt idx="5811">
                  <c:v>154538.82831145482</c:v>
                </c:pt>
                <c:pt idx="5812">
                  <c:v>287544.33960887807</c:v>
                </c:pt>
                <c:pt idx="5813">
                  <c:v>159365.48610672692</c:v>
                </c:pt>
                <c:pt idx="5814">
                  <c:v>35214.175012360734</c:v>
                </c:pt>
                <c:pt idx="5815">
                  <c:v>-14916.025733372808</c:v>
                </c:pt>
                <c:pt idx="5816">
                  <c:v>90193.750960843347</c:v>
                </c:pt>
                <c:pt idx="5817">
                  <c:v>26180.654107266586</c:v>
                </c:pt>
                <c:pt idx="5818">
                  <c:v>11544.323583269084</c:v>
                </c:pt>
                <c:pt idx="5819">
                  <c:v>157666.55273228895</c:v>
                </c:pt>
                <c:pt idx="5820">
                  <c:v>113702.80011764467</c:v>
                </c:pt>
                <c:pt idx="5821">
                  <c:v>-131062.66929316832</c:v>
                </c:pt>
                <c:pt idx="5822">
                  <c:v>109193.4770434472</c:v>
                </c:pt>
                <c:pt idx="5823">
                  <c:v>214100.96468254851</c:v>
                </c:pt>
                <c:pt idx="5824">
                  <c:v>100604.55797348474</c:v>
                </c:pt>
                <c:pt idx="5825">
                  <c:v>60972.491794608461</c:v>
                </c:pt>
                <c:pt idx="5826">
                  <c:v>40818.362848435965</c:v>
                </c:pt>
                <c:pt idx="5827">
                  <c:v>108260.19867497815</c:v>
                </c:pt>
                <c:pt idx="5828">
                  <c:v>136567.19891309197</c:v>
                </c:pt>
                <c:pt idx="5829">
                  <c:v>205184.5836273772</c:v>
                </c:pt>
                <c:pt idx="5830">
                  <c:v>134316.10457091348</c:v>
                </c:pt>
                <c:pt idx="5831">
                  <c:v>-58832.716187809157</c:v>
                </c:pt>
                <c:pt idx="5832">
                  <c:v>133432.85821663725</c:v>
                </c:pt>
                <c:pt idx="5833">
                  <c:v>26684.271815897693</c:v>
                </c:pt>
                <c:pt idx="5834">
                  <c:v>-30593.789003082988</c:v>
                </c:pt>
                <c:pt idx="5835">
                  <c:v>153346.74255711038</c:v>
                </c:pt>
                <c:pt idx="5836">
                  <c:v>102311.09875111384</c:v>
                </c:pt>
                <c:pt idx="5837">
                  <c:v>86153.310062894321</c:v>
                </c:pt>
                <c:pt idx="5838">
                  <c:v>-123140.09951996755</c:v>
                </c:pt>
                <c:pt idx="5839">
                  <c:v>173661.53481070342</c:v>
                </c:pt>
                <c:pt idx="5840">
                  <c:v>128433.99692271977</c:v>
                </c:pt>
                <c:pt idx="5841">
                  <c:v>-50947.18016289873</c:v>
                </c:pt>
                <c:pt idx="5842">
                  <c:v>155693.63943502691</c:v>
                </c:pt>
                <c:pt idx="5843">
                  <c:v>178169.02678141987</c:v>
                </c:pt>
                <c:pt idx="5844">
                  <c:v>222184.70078297675</c:v>
                </c:pt>
                <c:pt idx="5845">
                  <c:v>116371.05020264526</c:v>
                </c:pt>
                <c:pt idx="5846">
                  <c:v>126894.82706226227</c:v>
                </c:pt>
                <c:pt idx="5847">
                  <c:v>64343.849893183884</c:v>
                </c:pt>
                <c:pt idx="5848">
                  <c:v>-37416.303511242935</c:v>
                </c:pt>
                <c:pt idx="5849">
                  <c:v>20428.299292931391</c:v>
                </c:pt>
                <c:pt idx="5850">
                  <c:v>75859.150344571201</c:v>
                </c:pt>
                <c:pt idx="5851">
                  <c:v>54986.08058141853</c:v>
                </c:pt>
                <c:pt idx="5852">
                  <c:v>22271.526748213859</c:v>
                </c:pt>
                <c:pt idx="5853">
                  <c:v>-77244.728575363581</c:v>
                </c:pt>
                <c:pt idx="5854">
                  <c:v>158348.16988989874</c:v>
                </c:pt>
                <c:pt idx="5855">
                  <c:v>60080.929800581653</c:v>
                </c:pt>
                <c:pt idx="5856">
                  <c:v>94775.894433793466</c:v>
                </c:pt>
                <c:pt idx="5857">
                  <c:v>56759.175862939301</c:v>
                </c:pt>
                <c:pt idx="5858">
                  <c:v>66565.312250279734</c:v>
                </c:pt>
                <c:pt idx="5859">
                  <c:v>73864.415811004757</c:v>
                </c:pt>
                <c:pt idx="5860">
                  <c:v>101403.86458130903</c:v>
                </c:pt>
                <c:pt idx="5861">
                  <c:v>175203.52225160255</c:v>
                </c:pt>
                <c:pt idx="5862">
                  <c:v>80650.529321499314</c:v>
                </c:pt>
                <c:pt idx="5863">
                  <c:v>46573.054573980946</c:v>
                </c:pt>
                <c:pt idx="5864">
                  <c:v>175830.46849646445</c:v>
                </c:pt>
                <c:pt idx="5865">
                  <c:v>140708.17434023443</c:v>
                </c:pt>
                <c:pt idx="5866">
                  <c:v>128523.78426275443</c:v>
                </c:pt>
                <c:pt idx="5867">
                  <c:v>78868.961674277962</c:v>
                </c:pt>
                <c:pt idx="5868">
                  <c:v>40992.255233837554</c:v>
                </c:pt>
                <c:pt idx="5869">
                  <c:v>82923.293253907643</c:v>
                </c:pt>
                <c:pt idx="5870">
                  <c:v>168972.36591412459</c:v>
                </c:pt>
                <c:pt idx="5871">
                  <c:v>292539.59707177099</c:v>
                </c:pt>
                <c:pt idx="5872">
                  <c:v>160154.43437236248</c:v>
                </c:pt>
                <c:pt idx="5873">
                  <c:v>120623.05027273076</c:v>
                </c:pt>
                <c:pt idx="5874">
                  <c:v>264680.45678402786</c:v>
                </c:pt>
                <c:pt idx="5875">
                  <c:v>-31991.269927608984</c:v>
                </c:pt>
                <c:pt idx="5876">
                  <c:v>215842.11048273405</c:v>
                </c:pt>
                <c:pt idx="5877">
                  <c:v>20543.714622073865</c:v>
                </c:pt>
                <c:pt idx="5878">
                  <c:v>90435.827761668013</c:v>
                </c:pt>
                <c:pt idx="5879">
                  <c:v>-65561.622186080611</c:v>
                </c:pt>
                <c:pt idx="5880">
                  <c:v>160526.69250641356</c:v>
                </c:pt>
                <c:pt idx="5881">
                  <c:v>197301.15354328952</c:v>
                </c:pt>
                <c:pt idx="5882">
                  <c:v>47839.635697037113</c:v>
                </c:pt>
                <c:pt idx="5883">
                  <c:v>168250.95507163374</c:v>
                </c:pt>
                <c:pt idx="5884">
                  <c:v>-34750.910036793561</c:v>
                </c:pt>
                <c:pt idx="5885">
                  <c:v>-22497.98905066638</c:v>
                </c:pt>
                <c:pt idx="5886">
                  <c:v>203360.66664278394</c:v>
                </c:pt>
                <c:pt idx="5887">
                  <c:v>51818.741721969971</c:v>
                </c:pt>
                <c:pt idx="5888">
                  <c:v>9631.1842676794331</c:v>
                </c:pt>
                <c:pt idx="5889">
                  <c:v>155767.37027363578</c:v>
                </c:pt>
                <c:pt idx="5890">
                  <c:v>5328.4309396678291</c:v>
                </c:pt>
                <c:pt idx="5891">
                  <c:v>-23038.494808673277</c:v>
                </c:pt>
                <c:pt idx="5892">
                  <c:v>192448.28341388522</c:v>
                </c:pt>
                <c:pt idx="5893">
                  <c:v>127582.53308127177</c:v>
                </c:pt>
                <c:pt idx="5894">
                  <c:v>95786.182812172221</c:v>
                </c:pt>
                <c:pt idx="5895">
                  <c:v>-12261.351764478895</c:v>
                </c:pt>
                <c:pt idx="5896">
                  <c:v>87383.562255817233</c:v>
                </c:pt>
                <c:pt idx="5897">
                  <c:v>187810.32451558867</c:v>
                </c:pt>
                <c:pt idx="5898">
                  <c:v>110247.05385071738</c:v>
                </c:pt>
                <c:pt idx="5899">
                  <c:v>184472.6667172602</c:v>
                </c:pt>
                <c:pt idx="5900">
                  <c:v>201088.00976548783</c:v>
                </c:pt>
                <c:pt idx="5901">
                  <c:v>217549.39215310992</c:v>
                </c:pt>
                <c:pt idx="5902">
                  <c:v>-40225.302807354572</c:v>
                </c:pt>
                <c:pt idx="5903">
                  <c:v>63811.446249505214</c:v>
                </c:pt>
                <c:pt idx="5904">
                  <c:v>130781.418749021</c:v>
                </c:pt>
                <c:pt idx="5905">
                  <c:v>119031.5975367284</c:v>
                </c:pt>
                <c:pt idx="5906">
                  <c:v>-133802.95526187151</c:v>
                </c:pt>
                <c:pt idx="5907">
                  <c:v>83664.374557835399</c:v>
                </c:pt>
                <c:pt idx="5908">
                  <c:v>145262.04844119644</c:v>
                </c:pt>
                <c:pt idx="5909">
                  <c:v>40159.964473361113</c:v>
                </c:pt>
                <c:pt idx="5910">
                  <c:v>73302.090948986763</c:v>
                </c:pt>
                <c:pt idx="5911">
                  <c:v>255154.13400346943</c:v>
                </c:pt>
                <c:pt idx="5912">
                  <c:v>-69968.217402866256</c:v>
                </c:pt>
                <c:pt idx="5913">
                  <c:v>-84129.639810525856</c:v>
                </c:pt>
                <c:pt idx="5914">
                  <c:v>179999.04348923697</c:v>
                </c:pt>
                <c:pt idx="5915">
                  <c:v>108392.64552146848</c:v>
                </c:pt>
                <c:pt idx="5916">
                  <c:v>47599.018995229271</c:v>
                </c:pt>
                <c:pt idx="5917">
                  <c:v>142887.59170734152</c:v>
                </c:pt>
                <c:pt idx="5918">
                  <c:v>38144.044853338535</c:v>
                </c:pt>
                <c:pt idx="5919">
                  <c:v>27008.459494134062</c:v>
                </c:pt>
                <c:pt idx="5920">
                  <c:v>54375.944308605976</c:v>
                </c:pt>
                <c:pt idx="5921">
                  <c:v>116821.30136993752</c:v>
                </c:pt>
                <c:pt idx="5922">
                  <c:v>-89535.66694335948</c:v>
                </c:pt>
                <c:pt idx="5923">
                  <c:v>140728.23319435219</c:v>
                </c:pt>
                <c:pt idx="5924">
                  <c:v>101660.24091890686</c:v>
                </c:pt>
                <c:pt idx="5925">
                  <c:v>34154.51395953694</c:v>
                </c:pt>
                <c:pt idx="5926">
                  <c:v>-11549.498357673117</c:v>
                </c:pt>
                <c:pt idx="5927">
                  <c:v>141233.74130315305</c:v>
                </c:pt>
                <c:pt idx="5928">
                  <c:v>12997.452816523932</c:v>
                </c:pt>
                <c:pt idx="5929">
                  <c:v>52406.355915588269</c:v>
                </c:pt>
                <c:pt idx="5930">
                  <c:v>110874.01621823505</c:v>
                </c:pt>
                <c:pt idx="5931">
                  <c:v>-33068.146430544351</c:v>
                </c:pt>
                <c:pt idx="5932">
                  <c:v>187020.62651322101</c:v>
                </c:pt>
                <c:pt idx="5933">
                  <c:v>-185323.64308337489</c:v>
                </c:pt>
                <c:pt idx="5934">
                  <c:v>246220.51613407725</c:v>
                </c:pt>
                <c:pt idx="5935">
                  <c:v>201689.57756180971</c:v>
                </c:pt>
                <c:pt idx="5936">
                  <c:v>-44740.618549136911</c:v>
                </c:pt>
                <c:pt idx="5937">
                  <c:v>85992.996289581191</c:v>
                </c:pt>
                <c:pt idx="5938">
                  <c:v>114958.99560787188</c:v>
                </c:pt>
                <c:pt idx="5939">
                  <c:v>230792.0286183581</c:v>
                </c:pt>
                <c:pt idx="5940">
                  <c:v>237500.64590360402</c:v>
                </c:pt>
                <c:pt idx="5941">
                  <c:v>-116721.84147648638</c:v>
                </c:pt>
                <c:pt idx="5942">
                  <c:v>122760.34380668416</c:v>
                </c:pt>
                <c:pt idx="5943">
                  <c:v>75498.876609486731</c:v>
                </c:pt>
                <c:pt idx="5944">
                  <c:v>173800.49949013765</c:v>
                </c:pt>
                <c:pt idx="5945">
                  <c:v>135834.4480674419</c:v>
                </c:pt>
                <c:pt idx="5946">
                  <c:v>85748.053088423709</c:v>
                </c:pt>
                <c:pt idx="5947">
                  <c:v>-4250.0516962776892</c:v>
                </c:pt>
                <c:pt idx="5948">
                  <c:v>41422.978726554109</c:v>
                </c:pt>
                <c:pt idx="5949">
                  <c:v>74414.002779314629</c:v>
                </c:pt>
                <c:pt idx="5950">
                  <c:v>36527.28719565802</c:v>
                </c:pt>
                <c:pt idx="5951">
                  <c:v>165633.95687856915</c:v>
                </c:pt>
                <c:pt idx="5952">
                  <c:v>196804.4065867282</c:v>
                </c:pt>
                <c:pt idx="5953">
                  <c:v>-25667.160005989776</c:v>
                </c:pt>
                <c:pt idx="5954">
                  <c:v>116251.69852703292</c:v>
                </c:pt>
                <c:pt idx="5955">
                  <c:v>-33658.341674337076</c:v>
                </c:pt>
                <c:pt idx="5956">
                  <c:v>-56364.158953611884</c:v>
                </c:pt>
                <c:pt idx="5957">
                  <c:v>103752.24157358048</c:v>
                </c:pt>
                <c:pt idx="5958">
                  <c:v>-105727.42255139543</c:v>
                </c:pt>
                <c:pt idx="5959">
                  <c:v>-39185.155665310216</c:v>
                </c:pt>
                <c:pt idx="5960">
                  <c:v>115444.00211443056</c:v>
                </c:pt>
                <c:pt idx="5961">
                  <c:v>89045.580096807884</c:v>
                </c:pt>
                <c:pt idx="5962">
                  <c:v>-8814.594140158355</c:v>
                </c:pt>
                <c:pt idx="5963">
                  <c:v>163405.62717539279</c:v>
                </c:pt>
                <c:pt idx="5964">
                  <c:v>168683.1912189624</c:v>
                </c:pt>
                <c:pt idx="5965">
                  <c:v>97423.365209518714</c:v>
                </c:pt>
                <c:pt idx="5966">
                  <c:v>88090.092615537942</c:v>
                </c:pt>
                <c:pt idx="5967">
                  <c:v>-34272.859672240942</c:v>
                </c:pt>
                <c:pt idx="5968">
                  <c:v>132348.16929418856</c:v>
                </c:pt>
                <c:pt idx="5969">
                  <c:v>112180.74096099887</c:v>
                </c:pt>
                <c:pt idx="5970">
                  <c:v>225818.69337767208</c:v>
                </c:pt>
                <c:pt idx="5971">
                  <c:v>75684.319957046857</c:v>
                </c:pt>
                <c:pt idx="5972">
                  <c:v>28608.206234248471</c:v>
                </c:pt>
                <c:pt idx="5973">
                  <c:v>149089.59077865363</c:v>
                </c:pt>
                <c:pt idx="5974">
                  <c:v>117253.38883898585</c:v>
                </c:pt>
                <c:pt idx="5975">
                  <c:v>114974.60913844989</c:v>
                </c:pt>
                <c:pt idx="5976">
                  <c:v>148176.26434027398</c:v>
                </c:pt>
                <c:pt idx="5977">
                  <c:v>225437.90920161322</c:v>
                </c:pt>
                <c:pt idx="5978">
                  <c:v>116477.23740573219</c:v>
                </c:pt>
                <c:pt idx="5979">
                  <c:v>131325.4473961491</c:v>
                </c:pt>
                <c:pt idx="5980">
                  <c:v>26126.901030526933</c:v>
                </c:pt>
                <c:pt idx="5981">
                  <c:v>323917.40575735824</c:v>
                </c:pt>
                <c:pt idx="5982">
                  <c:v>174307.57877367991</c:v>
                </c:pt>
                <c:pt idx="5983">
                  <c:v>54199.458918674907</c:v>
                </c:pt>
                <c:pt idx="5984">
                  <c:v>241348.63857854766</c:v>
                </c:pt>
                <c:pt idx="5985">
                  <c:v>197482.88427020938</c:v>
                </c:pt>
                <c:pt idx="5986">
                  <c:v>132061.84506068481</c:v>
                </c:pt>
                <c:pt idx="5987">
                  <c:v>39745.114157699863</c:v>
                </c:pt>
                <c:pt idx="5988">
                  <c:v>86553.959668594587</c:v>
                </c:pt>
                <c:pt idx="5989">
                  <c:v>94162.457350332756</c:v>
                </c:pt>
                <c:pt idx="5990">
                  <c:v>-70713.691434332839</c:v>
                </c:pt>
                <c:pt idx="5991">
                  <c:v>162082.44944094241</c:v>
                </c:pt>
                <c:pt idx="5992">
                  <c:v>100442.72695507845</c:v>
                </c:pt>
                <c:pt idx="5993">
                  <c:v>115917.06045143752</c:v>
                </c:pt>
                <c:pt idx="5994">
                  <c:v>287247.00168628647</c:v>
                </c:pt>
                <c:pt idx="5995">
                  <c:v>124289.21488938734</c:v>
                </c:pt>
                <c:pt idx="5996">
                  <c:v>3571.8016184344306</c:v>
                </c:pt>
                <c:pt idx="5997">
                  <c:v>157412.74216839261</c:v>
                </c:pt>
                <c:pt idx="5998">
                  <c:v>237688.26289256325</c:v>
                </c:pt>
                <c:pt idx="5999">
                  <c:v>193938.27834940419</c:v>
                </c:pt>
                <c:pt idx="6000">
                  <c:v>68388.376378479181</c:v>
                </c:pt>
                <c:pt idx="6001">
                  <c:v>-194913.4193206538</c:v>
                </c:pt>
                <c:pt idx="6002">
                  <c:v>219110.64644779902</c:v>
                </c:pt>
                <c:pt idx="6003">
                  <c:v>90272.711397029576</c:v>
                </c:pt>
                <c:pt idx="6004">
                  <c:v>142539.64175638388</c:v>
                </c:pt>
                <c:pt idx="6005">
                  <c:v>-13028.77725908134</c:v>
                </c:pt>
                <c:pt idx="6006">
                  <c:v>-26569.974395691388</c:v>
                </c:pt>
                <c:pt idx="6007">
                  <c:v>140292.97056111769</c:v>
                </c:pt>
                <c:pt idx="6008">
                  <c:v>-83387.137552549102</c:v>
                </c:pt>
                <c:pt idx="6009">
                  <c:v>133613.90426492319</c:v>
                </c:pt>
                <c:pt idx="6010">
                  <c:v>44830.451507213496</c:v>
                </c:pt>
                <c:pt idx="6011">
                  <c:v>26594.601739348087</c:v>
                </c:pt>
                <c:pt idx="6012">
                  <c:v>275872.66393422586</c:v>
                </c:pt>
                <c:pt idx="6013">
                  <c:v>250727.92453230271</c:v>
                </c:pt>
                <c:pt idx="6014">
                  <c:v>128536.30967952538</c:v>
                </c:pt>
                <c:pt idx="6015">
                  <c:v>90941.958284900116</c:v>
                </c:pt>
                <c:pt idx="6016">
                  <c:v>245154.5320353912</c:v>
                </c:pt>
                <c:pt idx="6017">
                  <c:v>170644.48636094178</c:v>
                </c:pt>
                <c:pt idx="6018">
                  <c:v>161329.61049899948</c:v>
                </c:pt>
                <c:pt idx="6019">
                  <c:v>34011.450917214752</c:v>
                </c:pt>
                <c:pt idx="6020">
                  <c:v>-61017.271560235924</c:v>
                </c:pt>
                <c:pt idx="6021">
                  <c:v>-23787.214974637842</c:v>
                </c:pt>
                <c:pt idx="6022">
                  <c:v>143569.53063286562</c:v>
                </c:pt>
                <c:pt idx="6023">
                  <c:v>152909.50079337263</c:v>
                </c:pt>
                <c:pt idx="6024">
                  <c:v>136980.99781332212</c:v>
                </c:pt>
                <c:pt idx="6025">
                  <c:v>145501.4636941152</c:v>
                </c:pt>
                <c:pt idx="6026">
                  <c:v>91040.283756596211</c:v>
                </c:pt>
                <c:pt idx="6027">
                  <c:v>125669.25583434961</c:v>
                </c:pt>
                <c:pt idx="6028">
                  <c:v>167393.68365779822</c:v>
                </c:pt>
                <c:pt idx="6029">
                  <c:v>109003.48858860359</c:v>
                </c:pt>
                <c:pt idx="6030">
                  <c:v>106440.03119519312</c:v>
                </c:pt>
                <c:pt idx="6031">
                  <c:v>84076.330090572839</c:v>
                </c:pt>
                <c:pt idx="6032">
                  <c:v>-21211.149183184112</c:v>
                </c:pt>
                <c:pt idx="6033">
                  <c:v>133799.93296239839</c:v>
                </c:pt>
                <c:pt idx="6034">
                  <c:v>14372.856851948891</c:v>
                </c:pt>
                <c:pt idx="6035">
                  <c:v>62674.669794992951</c:v>
                </c:pt>
                <c:pt idx="6036">
                  <c:v>85832.56073133531</c:v>
                </c:pt>
                <c:pt idx="6037">
                  <c:v>111812.59899077</c:v>
                </c:pt>
                <c:pt idx="6038">
                  <c:v>76641.361817374738</c:v>
                </c:pt>
                <c:pt idx="6039">
                  <c:v>185482.96620373952</c:v>
                </c:pt>
                <c:pt idx="6040">
                  <c:v>119937.15846258296</c:v>
                </c:pt>
                <c:pt idx="6041">
                  <c:v>39441.447396294767</c:v>
                </c:pt>
                <c:pt idx="6042">
                  <c:v>208925.28928889483</c:v>
                </c:pt>
                <c:pt idx="6043">
                  <c:v>104518.32880343689</c:v>
                </c:pt>
                <c:pt idx="6044">
                  <c:v>93745.083744647665</c:v>
                </c:pt>
                <c:pt idx="6045">
                  <c:v>162454.99051894213</c:v>
                </c:pt>
                <c:pt idx="6046">
                  <c:v>106209.03496982594</c:v>
                </c:pt>
                <c:pt idx="6047">
                  <c:v>-214560.88439770046</c:v>
                </c:pt>
                <c:pt idx="6048">
                  <c:v>231714.47150201659</c:v>
                </c:pt>
                <c:pt idx="6049">
                  <c:v>68191.888905548214</c:v>
                </c:pt>
                <c:pt idx="6050">
                  <c:v>198514.73337300788</c:v>
                </c:pt>
                <c:pt idx="6051">
                  <c:v>187112.76861361333</c:v>
                </c:pt>
                <c:pt idx="6052">
                  <c:v>165128.78710151592</c:v>
                </c:pt>
                <c:pt idx="6053">
                  <c:v>-136798.8378061236</c:v>
                </c:pt>
                <c:pt idx="6054">
                  <c:v>166694.458202015</c:v>
                </c:pt>
                <c:pt idx="6055">
                  <c:v>99433.457774471695</c:v>
                </c:pt>
                <c:pt idx="6056">
                  <c:v>134234.28170585097</c:v>
                </c:pt>
                <c:pt idx="6057">
                  <c:v>133539.86102152587</c:v>
                </c:pt>
                <c:pt idx="6058">
                  <c:v>107890.74055234218</c:v>
                </c:pt>
                <c:pt idx="6059">
                  <c:v>123438.86090629062</c:v>
                </c:pt>
                <c:pt idx="6060">
                  <c:v>-44134.382095700057</c:v>
                </c:pt>
                <c:pt idx="6061">
                  <c:v>-90530.783383035392</c:v>
                </c:pt>
                <c:pt idx="6062">
                  <c:v>-57390.067129300645</c:v>
                </c:pt>
                <c:pt idx="6063">
                  <c:v>206286.27152741147</c:v>
                </c:pt>
                <c:pt idx="6064">
                  <c:v>47660.719297797536</c:v>
                </c:pt>
                <c:pt idx="6065">
                  <c:v>-269013.0512966282</c:v>
                </c:pt>
                <c:pt idx="6066">
                  <c:v>108725.36435488753</c:v>
                </c:pt>
                <c:pt idx="6067">
                  <c:v>230375.22153537354</c:v>
                </c:pt>
                <c:pt idx="6068">
                  <c:v>195250.42500674207</c:v>
                </c:pt>
                <c:pt idx="6069">
                  <c:v>100473.08451853582</c:v>
                </c:pt>
                <c:pt idx="6070">
                  <c:v>36302.358489038161</c:v>
                </c:pt>
                <c:pt idx="6071">
                  <c:v>-78100.146563465867</c:v>
                </c:pt>
                <c:pt idx="6072">
                  <c:v>289310.17701403284</c:v>
                </c:pt>
                <c:pt idx="6073">
                  <c:v>149054.14556256559</c:v>
                </c:pt>
                <c:pt idx="6074">
                  <c:v>122310.13672995858</c:v>
                </c:pt>
                <c:pt idx="6075">
                  <c:v>125042.67634310629</c:v>
                </c:pt>
                <c:pt idx="6076">
                  <c:v>216679.01596180018</c:v>
                </c:pt>
                <c:pt idx="6077">
                  <c:v>77337.064098807314</c:v>
                </c:pt>
                <c:pt idx="6078">
                  <c:v>185954.76351754749</c:v>
                </c:pt>
                <c:pt idx="6079">
                  <c:v>-26996.941999745555</c:v>
                </c:pt>
                <c:pt idx="6080">
                  <c:v>92287.78724494965</c:v>
                </c:pt>
                <c:pt idx="6081">
                  <c:v>5670.7296002316871</c:v>
                </c:pt>
                <c:pt idx="6082">
                  <c:v>107013.92501317686</c:v>
                </c:pt>
                <c:pt idx="6083">
                  <c:v>166355.10392128353</c:v>
                </c:pt>
                <c:pt idx="6084">
                  <c:v>199098.75156861561</c:v>
                </c:pt>
                <c:pt idx="6085">
                  <c:v>92111.606264996386</c:v>
                </c:pt>
                <c:pt idx="6086">
                  <c:v>117858.49270958701</c:v>
                </c:pt>
                <c:pt idx="6087">
                  <c:v>108683.31073041272</c:v>
                </c:pt>
                <c:pt idx="6088">
                  <c:v>25099.496514650178</c:v>
                </c:pt>
                <c:pt idx="6089">
                  <c:v>55230.648312722231</c:v>
                </c:pt>
                <c:pt idx="6090">
                  <c:v>45101.189341631762</c:v>
                </c:pt>
                <c:pt idx="6091">
                  <c:v>176145.50660396897</c:v>
                </c:pt>
                <c:pt idx="6092">
                  <c:v>84027.668899179989</c:v>
                </c:pt>
                <c:pt idx="6093">
                  <c:v>173688.8923408821</c:v>
                </c:pt>
                <c:pt idx="6094">
                  <c:v>25823.122676143888</c:v>
                </c:pt>
                <c:pt idx="6095">
                  <c:v>138067.03084654242</c:v>
                </c:pt>
                <c:pt idx="6096">
                  <c:v>29859.787023703888</c:v>
                </c:pt>
                <c:pt idx="6097">
                  <c:v>61529.772509825038</c:v>
                </c:pt>
                <c:pt idx="6098">
                  <c:v>117549.86576204216</c:v>
                </c:pt>
                <c:pt idx="6099">
                  <c:v>135487.1673534865</c:v>
                </c:pt>
                <c:pt idx="6100">
                  <c:v>49915.274716377637</c:v>
                </c:pt>
                <c:pt idx="6101">
                  <c:v>135909.4076455012</c:v>
                </c:pt>
                <c:pt idx="6102">
                  <c:v>-34737.43372711743</c:v>
                </c:pt>
                <c:pt idx="6103">
                  <c:v>100002.17417005518</c:v>
                </c:pt>
                <c:pt idx="6104">
                  <c:v>77571.946169982024</c:v>
                </c:pt>
                <c:pt idx="6105">
                  <c:v>39146.007900023164</c:v>
                </c:pt>
                <c:pt idx="6106">
                  <c:v>189617.09901583125</c:v>
                </c:pt>
                <c:pt idx="6107">
                  <c:v>37040.104527214891</c:v>
                </c:pt>
                <c:pt idx="6108">
                  <c:v>53125.577123983705</c:v>
                </c:pt>
                <c:pt idx="6109">
                  <c:v>-14020.68165467208</c:v>
                </c:pt>
                <c:pt idx="6110">
                  <c:v>129186.89011509572</c:v>
                </c:pt>
                <c:pt idx="6111">
                  <c:v>117870.03578257722</c:v>
                </c:pt>
                <c:pt idx="6112">
                  <c:v>33614.015535750805</c:v>
                </c:pt>
                <c:pt idx="6113">
                  <c:v>-37479.366735517979</c:v>
                </c:pt>
                <c:pt idx="6114">
                  <c:v>196524.40038113485</c:v>
                </c:pt>
                <c:pt idx="6115">
                  <c:v>-72800.129821933602</c:v>
                </c:pt>
                <c:pt idx="6116">
                  <c:v>108832.50815983991</c:v>
                </c:pt>
                <c:pt idx="6117">
                  <c:v>91952.170652574627</c:v>
                </c:pt>
                <c:pt idx="6118">
                  <c:v>74132.636296448545</c:v>
                </c:pt>
                <c:pt idx="6119">
                  <c:v>121065.40627473671</c:v>
                </c:pt>
                <c:pt idx="6120">
                  <c:v>45566.752948212117</c:v>
                </c:pt>
                <c:pt idx="6121">
                  <c:v>43062.99533301621</c:v>
                </c:pt>
                <c:pt idx="6122">
                  <c:v>87271.385041649512</c:v>
                </c:pt>
                <c:pt idx="6123">
                  <c:v>117738.9440805303</c:v>
                </c:pt>
                <c:pt idx="6124">
                  <c:v>13659.964395716786</c:v>
                </c:pt>
                <c:pt idx="6125">
                  <c:v>141263.35685374084</c:v>
                </c:pt>
                <c:pt idx="6126">
                  <c:v>-116264.3024093711</c:v>
                </c:pt>
                <c:pt idx="6127">
                  <c:v>163159.11796612383</c:v>
                </c:pt>
                <c:pt idx="6128">
                  <c:v>45321.89344445712</c:v>
                </c:pt>
                <c:pt idx="6129">
                  <c:v>3579.7859690756013</c:v>
                </c:pt>
                <c:pt idx="6130">
                  <c:v>53352.371495543222</c:v>
                </c:pt>
                <c:pt idx="6131">
                  <c:v>149901.63390289643</c:v>
                </c:pt>
                <c:pt idx="6132">
                  <c:v>-143532.6832567119</c:v>
                </c:pt>
                <c:pt idx="6133">
                  <c:v>307631.56055698544</c:v>
                </c:pt>
                <c:pt idx="6134">
                  <c:v>235407.74191894877</c:v>
                </c:pt>
                <c:pt idx="6135">
                  <c:v>95285.677487232606</c:v>
                </c:pt>
                <c:pt idx="6136">
                  <c:v>92027.98258384061</c:v>
                </c:pt>
                <c:pt idx="6137">
                  <c:v>242019.18479784086</c:v>
                </c:pt>
                <c:pt idx="6138">
                  <c:v>-88072.236969662918</c:v>
                </c:pt>
                <c:pt idx="6139">
                  <c:v>91620.226010685612</c:v>
                </c:pt>
                <c:pt idx="6140">
                  <c:v>67941.202635347057</c:v>
                </c:pt>
                <c:pt idx="6141">
                  <c:v>63128.043190961645</c:v>
                </c:pt>
                <c:pt idx="6142">
                  <c:v>-138596.6251109697</c:v>
                </c:pt>
                <c:pt idx="6143">
                  <c:v>-30201.218242373376</c:v>
                </c:pt>
                <c:pt idx="6144">
                  <c:v>189610.77854308265</c:v>
                </c:pt>
                <c:pt idx="6145">
                  <c:v>55406.824531511898</c:v>
                </c:pt>
                <c:pt idx="6146">
                  <c:v>159003.85893625469</c:v>
                </c:pt>
                <c:pt idx="6147">
                  <c:v>-112427.84473818998</c:v>
                </c:pt>
                <c:pt idx="6148">
                  <c:v>354927.23623471806</c:v>
                </c:pt>
                <c:pt idx="6149">
                  <c:v>-61897.710970363711</c:v>
                </c:pt>
                <c:pt idx="6150">
                  <c:v>74614.915517722198</c:v>
                </c:pt>
                <c:pt idx="6151">
                  <c:v>174367.6867999394</c:v>
                </c:pt>
                <c:pt idx="6152">
                  <c:v>199332.20874284935</c:v>
                </c:pt>
                <c:pt idx="6153">
                  <c:v>41740.307986668049</c:v>
                </c:pt>
                <c:pt idx="6154">
                  <c:v>-7818.4366804401798</c:v>
                </c:pt>
                <c:pt idx="6155">
                  <c:v>119550.28676793096</c:v>
                </c:pt>
                <c:pt idx="6156">
                  <c:v>-59591.324772952481</c:v>
                </c:pt>
                <c:pt idx="6157">
                  <c:v>160959.29828045637</c:v>
                </c:pt>
                <c:pt idx="6158">
                  <c:v>183884.5393968462</c:v>
                </c:pt>
                <c:pt idx="6159">
                  <c:v>-49335.725171682134</c:v>
                </c:pt>
                <c:pt idx="6160">
                  <c:v>-44759.450790424686</c:v>
                </c:pt>
                <c:pt idx="6161">
                  <c:v>46424.867254508077</c:v>
                </c:pt>
                <c:pt idx="6162">
                  <c:v>287577.82327979349</c:v>
                </c:pt>
                <c:pt idx="6163">
                  <c:v>102723.38046487156</c:v>
                </c:pt>
                <c:pt idx="6164">
                  <c:v>230969.35582885458</c:v>
                </c:pt>
                <c:pt idx="6165">
                  <c:v>130736.04464677509</c:v>
                </c:pt>
                <c:pt idx="6166">
                  <c:v>-207179.7871142049</c:v>
                </c:pt>
                <c:pt idx="6167">
                  <c:v>113712.25209783655</c:v>
                </c:pt>
                <c:pt idx="6168">
                  <c:v>156263.39128136318</c:v>
                </c:pt>
                <c:pt idx="6169">
                  <c:v>-98442.354480876922</c:v>
                </c:pt>
                <c:pt idx="6170">
                  <c:v>169455.55013646849</c:v>
                </c:pt>
                <c:pt idx="6171">
                  <c:v>142474.57226674075</c:v>
                </c:pt>
                <c:pt idx="6172">
                  <c:v>5774.191733400512</c:v>
                </c:pt>
                <c:pt idx="6173">
                  <c:v>146579.87182243672</c:v>
                </c:pt>
                <c:pt idx="6174">
                  <c:v>225036.62836862344</c:v>
                </c:pt>
                <c:pt idx="6175">
                  <c:v>1601.2883944048663</c:v>
                </c:pt>
                <c:pt idx="6176">
                  <c:v>158845.96818084319</c:v>
                </c:pt>
                <c:pt idx="6177">
                  <c:v>155706.82922953647</c:v>
                </c:pt>
                <c:pt idx="6178">
                  <c:v>-11140.315617164582</c:v>
                </c:pt>
                <c:pt idx="6179">
                  <c:v>90871.655861541134</c:v>
                </c:pt>
                <c:pt idx="6180">
                  <c:v>192709.02758421932</c:v>
                </c:pt>
                <c:pt idx="6181">
                  <c:v>197715.98393247928</c:v>
                </c:pt>
                <c:pt idx="6182">
                  <c:v>59835.747348535602</c:v>
                </c:pt>
                <c:pt idx="6183">
                  <c:v>45069.442141595326</c:v>
                </c:pt>
                <c:pt idx="6184">
                  <c:v>195685.13107492996</c:v>
                </c:pt>
                <c:pt idx="6185">
                  <c:v>64190.236883863108</c:v>
                </c:pt>
                <c:pt idx="6186">
                  <c:v>129894.37204054013</c:v>
                </c:pt>
                <c:pt idx="6187">
                  <c:v>78019.122105577262</c:v>
                </c:pt>
                <c:pt idx="6188">
                  <c:v>24071.885904556373</c:v>
                </c:pt>
                <c:pt idx="6189">
                  <c:v>24341.374050903687</c:v>
                </c:pt>
                <c:pt idx="6190">
                  <c:v>83966.113373131666</c:v>
                </c:pt>
                <c:pt idx="6191">
                  <c:v>-85636.85991752593</c:v>
                </c:pt>
                <c:pt idx="6192">
                  <c:v>91200.108710149943</c:v>
                </c:pt>
                <c:pt idx="6193">
                  <c:v>260338.98493875682</c:v>
                </c:pt>
                <c:pt idx="6194">
                  <c:v>-19544.903869600152</c:v>
                </c:pt>
                <c:pt idx="6195">
                  <c:v>163731.40529260179</c:v>
                </c:pt>
                <c:pt idx="6196">
                  <c:v>94677.333818297368</c:v>
                </c:pt>
                <c:pt idx="6197">
                  <c:v>-48811.126165677735</c:v>
                </c:pt>
                <c:pt idx="6198">
                  <c:v>149462.43823441878</c:v>
                </c:pt>
                <c:pt idx="6199">
                  <c:v>213172.97953527945</c:v>
                </c:pt>
                <c:pt idx="6200">
                  <c:v>92722.145077464229</c:v>
                </c:pt>
                <c:pt idx="6201">
                  <c:v>45253.645225002605</c:v>
                </c:pt>
                <c:pt idx="6202">
                  <c:v>-20298.678338525962</c:v>
                </c:pt>
                <c:pt idx="6203">
                  <c:v>14075.782048222987</c:v>
                </c:pt>
                <c:pt idx="6204">
                  <c:v>215988.25731869682</c:v>
                </c:pt>
                <c:pt idx="6205">
                  <c:v>175822.66973718713</c:v>
                </c:pt>
                <c:pt idx="6206">
                  <c:v>167414.85137483437</c:v>
                </c:pt>
                <c:pt idx="6207">
                  <c:v>160708.64318749824</c:v>
                </c:pt>
                <c:pt idx="6208">
                  <c:v>54326.367732204613</c:v>
                </c:pt>
                <c:pt idx="6209">
                  <c:v>72925.693455424858</c:v>
                </c:pt>
                <c:pt idx="6210">
                  <c:v>128927.37954830448</c:v>
                </c:pt>
                <c:pt idx="6211">
                  <c:v>207910.86223490679</c:v>
                </c:pt>
                <c:pt idx="6212">
                  <c:v>42189.600750436395</c:v>
                </c:pt>
                <c:pt idx="6213">
                  <c:v>171339.6989919875</c:v>
                </c:pt>
                <c:pt idx="6214">
                  <c:v>56993.046275555185</c:v>
                </c:pt>
                <c:pt idx="6215">
                  <c:v>84072.441494290164</c:v>
                </c:pt>
                <c:pt idx="6216">
                  <c:v>82831.040300455672</c:v>
                </c:pt>
                <c:pt idx="6217">
                  <c:v>51767.16398578856</c:v>
                </c:pt>
                <c:pt idx="6218">
                  <c:v>82454.844245985296</c:v>
                </c:pt>
                <c:pt idx="6219">
                  <c:v>186703.03195688134</c:v>
                </c:pt>
                <c:pt idx="6220">
                  <c:v>116173.3074440872</c:v>
                </c:pt>
                <c:pt idx="6221">
                  <c:v>61663.733479902148</c:v>
                </c:pt>
                <c:pt idx="6222">
                  <c:v>87816.732956397114</c:v>
                </c:pt>
                <c:pt idx="6223">
                  <c:v>149992.6109797892</c:v>
                </c:pt>
                <c:pt idx="6224">
                  <c:v>116782.48398163207</c:v>
                </c:pt>
                <c:pt idx="6225">
                  <c:v>51442.838438793086</c:v>
                </c:pt>
                <c:pt idx="6226">
                  <c:v>-199318.05561045592</c:v>
                </c:pt>
                <c:pt idx="6227">
                  <c:v>-63488.108774713182</c:v>
                </c:pt>
                <c:pt idx="6228">
                  <c:v>8252.3467799555219</c:v>
                </c:pt>
                <c:pt idx="6229">
                  <c:v>80237.521521507384</c:v>
                </c:pt>
                <c:pt idx="6230">
                  <c:v>148335.40672489983</c:v>
                </c:pt>
                <c:pt idx="6231">
                  <c:v>142210.26112198154</c:v>
                </c:pt>
                <c:pt idx="6232">
                  <c:v>95325.048830169369</c:v>
                </c:pt>
                <c:pt idx="6233">
                  <c:v>200789.05486008257</c:v>
                </c:pt>
                <c:pt idx="6234">
                  <c:v>239710.4053628266</c:v>
                </c:pt>
                <c:pt idx="6235">
                  <c:v>99489.792221044772</c:v>
                </c:pt>
                <c:pt idx="6236">
                  <c:v>61446.091340409068</c:v>
                </c:pt>
                <c:pt idx="6237">
                  <c:v>214562.62106608931</c:v>
                </c:pt>
                <c:pt idx="6238">
                  <c:v>184816.01731253916</c:v>
                </c:pt>
                <c:pt idx="6239">
                  <c:v>8688.5701189936954</c:v>
                </c:pt>
                <c:pt idx="6240">
                  <c:v>184043.79399533622</c:v>
                </c:pt>
                <c:pt idx="6241">
                  <c:v>181711.06039550269</c:v>
                </c:pt>
                <c:pt idx="6242">
                  <c:v>112302.10358045626</c:v>
                </c:pt>
                <c:pt idx="6243">
                  <c:v>68098.574243609968</c:v>
                </c:pt>
                <c:pt idx="6244">
                  <c:v>242163.51937150856</c:v>
                </c:pt>
                <c:pt idx="6245">
                  <c:v>92076.977313622716</c:v>
                </c:pt>
                <c:pt idx="6246">
                  <c:v>118311.80523359793</c:v>
                </c:pt>
                <c:pt idx="6247">
                  <c:v>175199.94129794795</c:v>
                </c:pt>
                <c:pt idx="6248">
                  <c:v>84468.074469972184</c:v>
                </c:pt>
                <c:pt idx="6249">
                  <c:v>114835.64105511902</c:v>
                </c:pt>
                <c:pt idx="6250">
                  <c:v>-45768.359136122395</c:v>
                </c:pt>
                <c:pt idx="6251">
                  <c:v>123342.37699629771</c:v>
                </c:pt>
                <c:pt idx="6252">
                  <c:v>74674.962737477355</c:v>
                </c:pt>
                <c:pt idx="6253">
                  <c:v>124454.16523137566</c:v>
                </c:pt>
                <c:pt idx="6254">
                  <c:v>82490.641186540714</c:v>
                </c:pt>
                <c:pt idx="6255">
                  <c:v>141026.36661855428</c:v>
                </c:pt>
                <c:pt idx="6256">
                  <c:v>32773.944950537785</c:v>
                </c:pt>
                <c:pt idx="6257">
                  <c:v>185934.19843675432</c:v>
                </c:pt>
                <c:pt idx="6258">
                  <c:v>304390.94550882379</c:v>
                </c:pt>
                <c:pt idx="6259">
                  <c:v>224836.33598679159</c:v>
                </c:pt>
                <c:pt idx="6260">
                  <c:v>52346.905762237788</c:v>
                </c:pt>
                <c:pt idx="6261">
                  <c:v>73680.437309094137</c:v>
                </c:pt>
                <c:pt idx="6262">
                  <c:v>76580.546267448284</c:v>
                </c:pt>
                <c:pt idx="6263">
                  <c:v>17546.698601301905</c:v>
                </c:pt>
                <c:pt idx="6264">
                  <c:v>108335.06724005745</c:v>
                </c:pt>
                <c:pt idx="6265">
                  <c:v>64847.105153359487</c:v>
                </c:pt>
                <c:pt idx="6266">
                  <c:v>77088.628202080989</c:v>
                </c:pt>
                <c:pt idx="6267">
                  <c:v>108279.405527606</c:v>
                </c:pt>
                <c:pt idx="6268">
                  <c:v>66322.197437359369</c:v>
                </c:pt>
                <c:pt idx="6269">
                  <c:v>105860.53243203959</c:v>
                </c:pt>
                <c:pt idx="6270">
                  <c:v>111813.83126842359</c:v>
                </c:pt>
                <c:pt idx="6271">
                  <c:v>23535.163221280702</c:v>
                </c:pt>
                <c:pt idx="6272">
                  <c:v>227112.16297269776</c:v>
                </c:pt>
                <c:pt idx="6273">
                  <c:v>196960.28686562422</c:v>
                </c:pt>
                <c:pt idx="6274">
                  <c:v>201419.40221699391</c:v>
                </c:pt>
                <c:pt idx="6275">
                  <c:v>-86889.697708751977</c:v>
                </c:pt>
                <c:pt idx="6276">
                  <c:v>126873.20850575155</c:v>
                </c:pt>
                <c:pt idx="6277">
                  <c:v>91344.071893753222</c:v>
                </c:pt>
                <c:pt idx="6278">
                  <c:v>108016.74144283065</c:v>
                </c:pt>
                <c:pt idx="6279">
                  <c:v>-33508.719015707611</c:v>
                </c:pt>
                <c:pt idx="6280">
                  <c:v>116714.59608438978</c:v>
                </c:pt>
                <c:pt idx="6281">
                  <c:v>65770.616727185436</c:v>
                </c:pt>
                <c:pt idx="6282">
                  <c:v>103063.43370173647</c:v>
                </c:pt>
                <c:pt idx="6283">
                  <c:v>-17608.600375231996</c:v>
                </c:pt>
                <c:pt idx="6284">
                  <c:v>34047.148668117399</c:v>
                </c:pt>
                <c:pt idx="6285">
                  <c:v>-180596.25160006748</c:v>
                </c:pt>
                <c:pt idx="6286">
                  <c:v>-12111.015874299628</c:v>
                </c:pt>
                <c:pt idx="6287">
                  <c:v>32833.326347383976</c:v>
                </c:pt>
                <c:pt idx="6288">
                  <c:v>73344.289105582619</c:v>
                </c:pt>
                <c:pt idx="6289">
                  <c:v>75316.079852644471</c:v>
                </c:pt>
                <c:pt idx="6290">
                  <c:v>165159.71114139509</c:v>
                </c:pt>
                <c:pt idx="6291">
                  <c:v>45968.231919373095</c:v>
                </c:pt>
                <c:pt idx="6292">
                  <c:v>-77562.333088199026</c:v>
                </c:pt>
                <c:pt idx="6293">
                  <c:v>113378.47342840425</c:v>
                </c:pt>
                <c:pt idx="6294">
                  <c:v>28411.571150141535</c:v>
                </c:pt>
                <c:pt idx="6295">
                  <c:v>125255.30201884727</c:v>
                </c:pt>
                <c:pt idx="6296">
                  <c:v>160951.70390299486</c:v>
                </c:pt>
                <c:pt idx="6297">
                  <c:v>62456.861659135291</c:v>
                </c:pt>
                <c:pt idx="6298">
                  <c:v>126409.10696999905</c:v>
                </c:pt>
                <c:pt idx="6299">
                  <c:v>130613.62836187554</c:v>
                </c:pt>
                <c:pt idx="6300">
                  <c:v>145806.7751770207</c:v>
                </c:pt>
                <c:pt idx="6301">
                  <c:v>119231.08954946339</c:v>
                </c:pt>
                <c:pt idx="6302">
                  <c:v>191889.83585542266</c:v>
                </c:pt>
                <c:pt idx="6303">
                  <c:v>-86943.562425278942</c:v>
                </c:pt>
                <c:pt idx="6304">
                  <c:v>25388.894095834985</c:v>
                </c:pt>
                <c:pt idx="6305">
                  <c:v>-18905.709461495047</c:v>
                </c:pt>
                <c:pt idx="6306">
                  <c:v>108880.94003496564</c:v>
                </c:pt>
                <c:pt idx="6307">
                  <c:v>265434.30496401386</c:v>
                </c:pt>
                <c:pt idx="6308">
                  <c:v>-13536.074432168942</c:v>
                </c:pt>
                <c:pt idx="6309">
                  <c:v>-30981.247661838366</c:v>
                </c:pt>
                <c:pt idx="6310">
                  <c:v>87727.005848715286</c:v>
                </c:pt>
                <c:pt idx="6311">
                  <c:v>28145.049237816304</c:v>
                </c:pt>
                <c:pt idx="6312">
                  <c:v>-74515.043859902682</c:v>
                </c:pt>
                <c:pt idx="6313">
                  <c:v>134015.22689721838</c:v>
                </c:pt>
                <c:pt idx="6314">
                  <c:v>-76038.285522771534</c:v>
                </c:pt>
                <c:pt idx="6315">
                  <c:v>100149.9321606759</c:v>
                </c:pt>
                <c:pt idx="6316">
                  <c:v>403527.89281860332</c:v>
                </c:pt>
                <c:pt idx="6317">
                  <c:v>140940.8931507786</c:v>
                </c:pt>
                <c:pt idx="6318">
                  <c:v>8874.9798608637648</c:v>
                </c:pt>
                <c:pt idx="6319">
                  <c:v>802.52425749326358</c:v>
                </c:pt>
                <c:pt idx="6320">
                  <c:v>-11937.62982466488</c:v>
                </c:pt>
                <c:pt idx="6321">
                  <c:v>123935.54450561274</c:v>
                </c:pt>
                <c:pt idx="6322">
                  <c:v>-190836.84780878294</c:v>
                </c:pt>
                <c:pt idx="6323">
                  <c:v>191764.32854543254</c:v>
                </c:pt>
                <c:pt idx="6324">
                  <c:v>35448.654193364448</c:v>
                </c:pt>
                <c:pt idx="6325">
                  <c:v>-47256.624836862815</c:v>
                </c:pt>
                <c:pt idx="6326">
                  <c:v>125490.06341120286</c:v>
                </c:pt>
                <c:pt idx="6327">
                  <c:v>192488.99727372656</c:v>
                </c:pt>
                <c:pt idx="6328">
                  <c:v>-30190.044306866621</c:v>
                </c:pt>
                <c:pt idx="6329">
                  <c:v>-86602.199914071563</c:v>
                </c:pt>
                <c:pt idx="6330">
                  <c:v>59775.527510073618</c:v>
                </c:pt>
                <c:pt idx="6331">
                  <c:v>22680.54723321143</c:v>
                </c:pt>
                <c:pt idx="6332">
                  <c:v>125726.8478512374</c:v>
                </c:pt>
                <c:pt idx="6333">
                  <c:v>72821.133810857689</c:v>
                </c:pt>
                <c:pt idx="6334">
                  <c:v>109461.49815631862</c:v>
                </c:pt>
                <c:pt idx="6335">
                  <c:v>111060.14720049605</c:v>
                </c:pt>
                <c:pt idx="6336">
                  <c:v>112465.32926242253</c:v>
                </c:pt>
                <c:pt idx="6337">
                  <c:v>90635.040014346712</c:v>
                </c:pt>
                <c:pt idx="6338">
                  <c:v>129083.8548416019</c:v>
                </c:pt>
                <c:pt idx="6339">
                  <c:v>106900.40647072544</c:v>
                </c:pt>
                <c:pt idx="6340">
                  <c:v>143265.84572423372</c:v>
                </c:pt>
                <c:pt idx="6341">
                  <c:v>71869.213204748317</c:v>
                </c:pt>
                <c:pt idx="6342">
                  <c:v>133626.19609204799</c:v>
                </c:pt>
                <c:pt idx="6343">
                  <c:v>7209.6340642244613</c:v>
                </c:pt>
                <c:pt idx="6344">
                  <c:v>110381.90424967556</c:v>
                </c:pt>
                <c:pt idx="6345">
                  <c:v>46834.506277827779</c:v>
                </c:pt>
                <c:pt idx="6346">
                  <c:v>168788.60134562594</c:v>
                </c:pt>
                <c:pt idx="6347">
                  <c:v>122607.83099312903</c:v>
                </c:pt>
                <c:pt idx="6348">
                  <c:v>101437.24581456672</c:v>
                </c:pt>
                <c:pt idx="6349">
                  <c:v>-29857.73998961196</c:v>
                </c:pt>
                <c:pt idx="6350">
                  <c:v>77785.580261341398</c:v>
                </c:pt>
                <c:pt idx="6351">
                  <c:v>95055.570641641418</c:v>
                </c:pt>
                <c:pt idx="6352">
                  <c:v>16773.534560029744</c:v>
                </c:pt>
                <c:pt idx="6353">
                  <c:v>126515.34936529672</c:v>
                </c:pt>
                <c:pt idx="6354">
                  <c:v>33288.086217179371</c:v>
                </c:pt>
                <c:pt idx="6355">
                  <c:v>-10500.178822615038</c:v>
                </c:pt>
                <c:pt idx="6356">
                  <c:v>209950.3969168239</c:v>
                </c:pt>
                <c:pt idx="6357">
                  <c:v>191225.20605499254</c:v>
                </c:pt>
                <c:pt idx="6358">
                  <c:v>54066.635576647473</c:v>
                </c:pt>
                <c:pt idx="6359">
                  <c:v>84879.071170002542</c:v>
                </c:pt>
                <c:pt idx="6360">
                  <c:v>107652.38665543772</c:v>
                </c:pt>
                <c:pt idx="6361">
                  <c:v>-116570.19316787801</c:v>
                </c:pt>
                <c:pt idx="6362">
                  <c:v>142356.00429238047</c:v>
                </c:pt>
                <c:pt idx="6363">
                  <c:v>82889.082464904801</c:v>
                </c:pt>
                <c:pt idx="6364">
                  <c:v>57750.457673763973</c:v>
                </c:pt>
                <c:pt idx="6365">
                  <c:v>17443.244010226044</c:v>
                </c:pt>
                <c:pt idx="6366">
                  <c:v>-75639.918257795274</c:v>
                </c:pt>
                <c:pt idx="6367">
                  <c:v>-152424.33022066607</c:v>
                </c:pt>
                <c:pt idx="6368">
                  <c:v>176255.52132709464</c:v>
                </c:pt>
                <c:pt idx="6369">
                  <c:v>-9576.597759439639</c:v>
                </c:pt>
                <c:pt idx="6370">
                  <c:v>18380.289069381586</c:v>
                </c:pt>
                <c:pt idx="6371">
                  <c:v>217812.76018942811</c:v>
                </c:pt>
                <c:pt idx="6372">
                  <c:v>42372.526800481282</c:v>
                </c:pt>
                <c:pt idx="6373">
                  <c:v>121479.35849940333</c:v>
                </c:pt>
                <c:pt idx="6374">
                  <c:v>8271.583620883699</c:v>
                </c:pt>
                <c:pt idx="6375">
                  <c:v>51612.873876480415</c:v>
                </c:pt>
                <c:pt idx="6376">
                  <c:v>137054.38058474541</c:v>
                </c:pt>
                <c:pt idx="6377">
                  <c:v>127555.4888512778</c:v>
                </c:pt>
                <c:pt idx="6378">
                  <c:v>231543.39499178802</c:v>
                </c:pt>
                <c:pt idx="6379">
                  <c:v>76353.761854694429</c:v>
                </c:pt>
                <c:pt idx="6380">
                  <c:v>47090.275092207856</c:v>
                </c:pt>
                <c:pt idx="6381">
                  <c:v>135630.11811339617</c:v>
                </c:pt>
                <c:pt idx="6382">
                  <c:v>92100.317175194214</c:v>
                </c:pt>
                <c:pt idx="6383">
                  <c:v>48949.97304502211</c:v>
                </c:pt>
                <c:pt idx="6384">
                  <c:v>186129.08948262929</c:v>
                </c:pt>
                <c:pt idx="6385">
                  <c:v>182750.86414284632</c:v>
                </c:pt>
                <c:pt idx="6386">
                  <c:v>186753.34378696841</c:v>
                </c:pt>
                <c:pt idx="6387">
                  <c:v>149452.1796341539</c:v>
                </c:pt>
                <c:pt idx="6388">
                  <c:v>101698.13130978313</c:v>
                </c:pt>
                <c:pt idx="6389">
                  <c:v>140119.65775246054</c:v>
                </c:pt>
                <c:pt idx="6390">
                  <c:v>-190678.28675060783</c:v>
                </c:pt>
                <c:pt idx="6391">
                  <c:v>159478.05527944761</c:v>
                </c:pt>
                <c:pt idx="6392">
                  <c:v>135948.67199967086</c:v>
                </c:pt>
                <c:pt idx="6393">
                  <c:v>73881.368235014321</c:v>
                </c:pt>
                <c:pt idx="6394">
                  <c:v>15703.298739535356</c:v>
                </c:pt>
                <c:pt idx="6395">
                  <c:v>150032.42009302956</c:v>
                </c:pt>
                <c:pt idx="6396">
                  <c:v>139356.51969483952</c:v>
                </c:pt>
                <c:pt idx="6397">
                  <c:v>186290.17152102292</c:v>
                </c:pt>
                <c:pt idx="6398">
                  <c:v>119851.05710626754</c:v>
                </c:pt>
                <c:pt idx="6399">
                  <c:v>74431.439264933579</c:v>
                </c:pt>
                <c:pt idx="6400">
                  <c:v>182490.93264521667</c:v>
                </c:pt>
                <c:pt idx="6401">
                  <c:v>112207.75876189285</c:v>
                </c:pt>
                <c:pt idx="6402">
                  <c:v>91911.37863461033</c:v>
                </c:pt>
                <c:pt idx="6403">
                  <c:v>243949.77969895778</c:v>
                </c:pt>
                <c:pt idx="6404">
                  <c:v>-51684.269499626287</c:v>
                </c:pt>
                <c:pt idx="6405">
                  <c:v>119719.27757824049</c:v>
                </c:pt>
                <c:pt idx="6406">
                  <c:v>232225.04535889882</c:v>
                </c:pt>
                <c:pt idx="6407">
                  <c:v>115911.09758669103</c:v>
                </c:pt>
                <c:pt idx="6408">
                  <c:v>137112.78825063616</c:v>
                </c:pt>
                <c:pt idx="6409">
                  <c:v>11282.939078773139</c:v>
                </c:pt>
                <c:pt idx="6410">
                  <c:v>-27685.064213501959</c:v>
                </c:pt>
                <c:pt idx="6411">
                  <c:v>58586.06951136046</c:v>
                </c:pt>
                <c:pt idx="6412">
                  <c:v>94137.895853301365</c:v>
                </c:pt>
                <c:pt idx="6413">
                  <c:v>40466.024978463189</c:v>
                </c:pt>
                <c:pt idx="6414">
                  <c:v>91308.732285396545</c:v>
                </c:pt>
                <c:pt idx="6415">
                  <c:v>161195.01521001844</c:v>
                </c:pt>
                <c:pt idx="6416">
                  <c:v>169212.04622685016</c:v>
                </c:pt>
                <c:pt idx="6417">
                  <c:v>33200.36664623041</c:v>
                </c:pt>
                <c:pt idx="6418">
                  <c:v>199843.85674174884</c:v>
                </c:pt>
                <c:pt idx="6419">
                  <c:v>105464.48584439966</c:v>
                </c:pt>
                <c:pt idx="6420">
                  <c:v>144487.45861387637</c:v>
                </c:pt>
                <c:pt idx="6421">
                  <c:v>149420.06151090845</c:v>
                </c:pt>
                <c:pt idx="6422">
                  <c:v>93687.551989068277</c:v>
                </c:pt>
                <c:pt idx="6423">
                  <c:v>123500.8066807939</c:v>
                </c:pt>
                <c:pt idx="6424">
                  <c:v>216760.8545663862</c:v>
                </c:pt>
                <c:pt idx="6425">
                  <c:v>132118.53109076255</c:v>
                </c:pt>
                <c:pt idx="6426">
                  <c:v>75636.771959531325</c:v>
                </c:pt>
                <c:pt idx="6427">
                  <c:v>68825.060329888831</c:v>
                </c:pt>
                <c:pt idx="6428">
                  <c:v>126996.02903902822</c:v>
                </c:pt>
                <c:pt idx="6429">
                  <c:v>62267.286942364735</c:v>
                </c:pt>
                <c:pt idx="6430">
                  <c:v>59811.733424449354</c:v>
                </c:pt>
                <c:pt idx="6431">
                  <c:v>104085.45176921463</c:v>
                </c:pt>
                <c:pt idx="6432">
                  <c:v>231634.67548667276</c:v>
                </c:pt>
                <c:pt idx="6433">
                  <c:v>306872.13113354106</c:v>
                </c:pt>
                <c:pt idx="6434">
                  <c:v>216052.7401849489</c:v>
                </c:pt>
                <c:pt idx="6435">
                  <c:v>159913.31371398823</c:v>
                </c:pt>
                <c:pt idx="6436">
                  <c:v>144246.56974686944</c:v>
                </c:pt>
                <c:pt idx="6437">
                  <c:v>210431.37936769679</c:v>
                </c:pt>
                <c:pt idx="6438">
                  <c:v>215087.33570333809</c:v>
                </c:pt>
                <c:pt idx="6439">
                  <c:v>62930.090878977207</c:v>
                </c:pt>
                <c:pt idx="6440">
                  <c:v>115362.97218897453</c:v>
                </c:pt>
                <c:pt idx="6441">
                  <c:v>76025.830766990402</c:v>
                </c:pt>
                <c:pt idx="6442">
                  <c:v>87713.230345223274</c:v>
                </c:pt>
                <c:pt idx="6443">
                  <c:v>92784.800650050267</c:v>
                </c:pt>
                <c:pt idx="6444">
                  <c:v>120725.06975135702</c:v>
                </c:pt>
                <c:pt idx="6445">
                  <c:v>147879.98695682947</c:v>
                </c:pt>
                <c:pt idx="6446">
                  <c:v>264271.70355858892</c:v>
                </c:pt>
                <c:pt idx="6447">
                  <c:v>188121.88473953115</c:v>
                </c:pt>
                <c:pt idx="6448">
                  <c:v>13797.519730764034</c:v>
                </c:pt>
                <c:pt idx="6449">
                  <c:v>136150.6377877894</c:v>
                </c:pt>
                <c:pt idx="6450">
                  <c:v>37578.031910221194</c:v>
                </c:pt>
                <c:pt idx="6451">
                  <c:v>91720.76584826308</c:v>
                </c:pt>
                <c:pt idx="6452">
                  <c:v>196701.23089106119</c:v>
                </c:pt>
                <c:pt idx="6453">
                  <c:v>183465.28725038609</c:v>
                </c:pt>
                <c:pt idx="6454">
                  <c:v>284370.16241291276</c:v>
                </c:pt>
                <c:pt idx="6455">
                  <c:v>175363.15206359042</c:v>
                </c:pt>
                <c:pt idx="6456">
                  <c:v>45561.704814499273</c:v>
                </c:pt>
                <c:pt idx="6457">
                  <c:v>125717.64744510324</c:v>
                </c:pt>
                <c:pt idx="6458">
                  <c:v>179410.27753102942</c:v>
                </c:pt>
                <c:pt idx="6459">
                  <c:v>194523.78771509553</c:v>
                </c:pt>
                <c:pt idx="6460">
                  <c:v>112005.13529282829</c:v>
                </c:pt>
                <c:pt idx="6461">
                  <c:v>93945.663411896981</c:v>
                </c:pt>
                <c:pt idx="6462">
                  <c:v>131976.06024095631</c:v>
                </c:pt>
                <c:pt idx="6463">
                  <c:v>106525.68754231237</c:v>
                </c:pt>
                <c:pt idx="6464">
                  <c:v>134880.24023801333</c:v>
                </c:pt>
                <c:pt idx="6465">
                  <c:v>152735.56439440281</c:v>
                </c:pt>
                <c:pt idx="6466">
                  <c:v>39465.195785739175</c:v>
                </c:pt>
                <c:pt idx="6467">
                  <c:v>49880.433074803936</c:v>
                </c:pt>
                <c:pt idx="6468">
                  <c:v>100873.2254903737</c:v>
                </c:pt>
                <c:pt idx="6469">
                  <c:v>37469.619312157098</c:v>
                </c:pt>
                <c:pt idx="6470">
                  <c:v>74694.996217127336</c:v>
                </c:pt>
                <c:pt idx="6471">
                  <c:v>132699.81535738392</c:v>
                </c:pt>
                <c:pt idx="6472">
                  <c:v>42600.678384861094</c:v>
                </c:pt>
                <c:pt idx="6473">
                  <c:v>128617.30748549529</c:v>
                </c:pt>
                <c:pt idx="6474">
                  <c:v>-80423.711801807687</c:v>
                </c:pt>
                <c:pt idx="6475">
                  <c:v>78130.265148901148</c:v>
                </c:pt>
                <c:pt idx="6476">
                  <c:v>153601.32155322193</c:v>
                </c:pt>
                <c:pt idx="6477">
                  <c:v>102792.34662656608</c:v>
                </c:pt>
                <c:pt idx="6478">
                  <c:v>61594.908714059566</c:v>
                </c:pt>
                <c:pt idx="6479">
                  <c:v>239804.40931009399</c:v>
                </c:pt>
                <c:pt idx="6480">
                  <c:v>106441.09593021512</c:v>
                </c:pt>
                <c:pt idx="6481">
                  <c:v>92884.056579987198</c:v>
                </c:pt>
                <c:pt idx="6482">
                  <c:v>-39360.343492421758</c:v>
                </c:pt>
                <c:pt idx="6483">
                  <c:v>150048.90667045914</c:v>
                </c:pt>
                <c:pt idx="6484">
                  <c:v>51689.676336469172</c:v>
                </c:pt>
                <c:pt idx="6485">
                  <c:v>-44529.682003329566</c:v>
                </c:pt>
                <c:pt idx="6486">
                  <c:v>78483.499944846932</c:v>
                </c:pt>
                <c:pt idx="6487">
                  <c:v>128221.58262759421</c:v>
                </c:pt>
                <c:pt idx="6488">
                  <c:v>172681.84199583807</c:v>
                </c:pt>
                <c:pt idx="6489">
                  <c:v>174868.40092808637</c:v>
                </c:pt>
                <c:pt idx="6490">
                  <c:v>260475.2026573483</c:v>
                </c:pt>
                <c:pt idx="6491">
                  <c:v>222777.85989967344</c:v>
                </c:pt>
                <c:pt idx="6492">
                  <c:v>191846.7379843879</c:v>
                </c:pt>
                <c:pt idx="6493">
                  <c:v>36598.484437231862</c:v>
                </c:pt>
                <c:pt idx="6494">
                  <c:v>15853.018958267756</c:v>
                </c:pt>
                <c:pt idx="6495">
                  <c:v>136443.8766462245</c:v>
                </c:pt>
                <c:pt idx="6496">
                  <c:v>101326.81324130815</c:v>
                </c:pt>
                <c:pt idx="6497">
                  <c:v>108310.32745961548</c:v>
                </c:pt>
                <c:pt idx="6498">
                  <c:v>24073.527344626229</c:v>
                </c:pt>
                <c:pt idx="6499">
                  <c:v>74524.910833840608</c:v>
                </c:pt>
                <c:pt idx="6500">
                  <c:v>96722.866763780243</c:v>
                </c:pt>
                <c:pt idx="6501">
                  <c:v>188015.65774452066</c:v>
                </c:pt>
                <c:pt idx="6502">
                  <c:v>138202.05554011452</c:v>
                </c:pt>
                <c:pt idx="6503">
                  <c:v>111793.25405127311</c:v>
                </c:pt>
                <c:pt idx="6504">
                  <c:v>20758.813041255955</c:v>
                </c:pt>
                <c:pt idx="6505">
                  <c:v>-84950.111537159944</c:v>
                </c:pt>
                <c:pt idx="6506">
                  <c:v>172793.90175993583</c:v>
                </c:pt>
                <c:pt idx="6507">
                  <c:v>258301.26802491577</c:v>
                </c:pt>
                <c:pt idx="6508">
                  <c:v>239741.58777864499</c:v>
                </c:pt>
                <c:pt idx="6509">
                  <c:v>149903.4499439233</c:v>
                </c:pt>
                <c:pt idx="6510">
                  <c:v>88551.051458646631</c:v>
                </c:pt>
                <c:pt idx="6511">
                  <c:v>165746.31319782394</c:v>
                </c:pt>
                <c:pt idx="6512">
                  <c:v>93241.245945401606</c:v>
                </c:pt>
                <c:pt idx="6513">
                  <c:v>141942.45380536278</c:v>
                </c:pt>
                <c:pt idx="6514">
                  <c:v>289933.96045178041</c:v>
                </c:pt>
                <c:pt idx="6515">
                  <c:v>125320.18661594193</c:v>
                </c:pt>
                <c:pt idx="6516">
                  <c:v>162235.68871660458</c:v>
                </c:pt>
                <c:pt idx="6517">
                  <c:v>182595.55380319495</c:v>
                </c:pt>
                <c:pt idx="6518">
                  <c:v>140274.54585861717</c:v>
                </c:pt>
                <c:pt idx="6519">
                  <c:v>197714.23107061608</c:v>
                </c:pt>
                <c:pt idx="6520">
                  <c:v>148482.0766668435</c:v>
                </c:pt>
                <c:pt idx="6521">
                  <c:v>-98747.72262953638</c:v>
                </c:pt>
                <c:pt idx="6522">
                  <c:v>137755.47290733928</c:v>
                </c:pt>
                <c:pt idx="6523">
                  <c:v>20631.367294198717</c:v>
                </c:pt>
                <c:pt idx="6524">
                  <c:v>-2878.87616628877</c:v>
                </c:pt>
                <c:pt idx="6525">
                  <c:v>-25415.664651269675</c:v>
                </c:pt>
                <c:pt idx="6526">
                  <c:v>22336.419533903711</c:v>
                </c:pt>
                <c:pt idx="6527">
                  <c:v>122449.80840555672</c:v>
                </c:pt>
                <c:pt idx="6528">
                  <c:v>41782.008674019497</c:v>
                </c:pt>
                <c:pt idx="6529">
                  <c:v>134550.94146179417</c:v>
                </c:pt>
                <c:pt idx="6530">
                  <c:v>-149248.91663297766</c:v>
                </c:pt>
                <c:pt idx="6531">
                  <c:v>87555.349159461621</c:v>
                </c:pt>
                <c:pt idx="6532">
                  <c:v>94898.134737115935</c:v>
                </c:pt>
                <c:pt idx="6533">
                  <c:v>-2055.3429833777773</c:v>
                </c:pt>
                <c:pt idx="6534">
                  <c:v>141238.11246794302</c:v>
                </c:pt>
                <c:pt idx="6535">
                  <c:v>125101.97672281742</c:v>
                </c:pt>
                <c:pt idx="6536">
                  <c:v>212279.25597255494</c:v>
                </c:pt>
                <c:pt idx="6537">
                  <c:v>46320.75296854417</c:v>
                </c:pt>
                <c:pt idx="6538">
                  <c:v>160090.56076211814</c:v>
                </c:pt>
                <c:pt idx="6539">
                  <c:v>91064.066876968427</c:v>
                </c:pt>
                <c:pt idx="6540">
                  <c:v>63936.510001123534</c:v>
                </c:pt>
                <c:pt idx="6541">
                  <c:v>107451.82316364915</c:v>
                </c:pt>
                <c:pt idx="6542">
                  <c:v>182780.44412598293</c:v>
                </c:pt>
                <c:pt idx="6543">
                  <c:v>250059.2933606992</c:v>
                </c:pt>
                <c:pt idx="6544">
                  <c:v>25548.984420556633</c:v>
                </c:pt>
                <c:pt idx="6545">
                  <c:v>-2581.5953187388077</c:v>
                </c:pt>
                <c:pt idx="6546">
                  <c:v>157058.09228581729</c:v>
                </c:pt>
                <c:pt idx="6547">
                  <c:v>115368.66317533814</c:v>
                </c:pt>
                <c:pt idx="6548">
                  <c:v>48190.387346537958</c:v>
                </c:pt>
                <c:pt idx="6549">
                  <c:v>168241.04272943918</c:v>
                </c:pt>
                <c:pt idx="6550">
                  <c:v>-92316.596392401087</c:v>
                </c:pt>
                <c:pt idx="6551">
                  <c:v>75174.13957767986</c:v>
                </c:pt>
                <c:pt idx="6552">
                  <c:v>195182.87474388245</c:v>
                </c:pt>
                <c:pt idx="6553">
                  <c:v>103148.33922161508</c:v>
                </c:pt>
                <c:pt idx="6554">
                  <c:v>39921.575317132505</c:v>
                </c:pt>
                <c:pt idx="6555">
                  <c:v>-158734.72787549195</c:v>
                </c:pt>
                <c:pt idx="6556">
                  <c:v>30677.460764572228</c:v>
                </c:pt>
                <c:pt idx="6557">
                  <c:v>-32033.561842092466</c:v>
                </c:pt>
                <c:pt idx="6558">
                  <c:v>219485.57067855683</c:v>
                </c:pt>
                <c:pt idx="6559">
                  <c:v>90111.569697261599</c:v>
                </c:pt>
                <c:pt idx="6560">
                  <c:v>110624.34141941427</c:v>
                </c:pt>
                <c:pt idx="6561">
                  <c:v>73284.899017518153</c:v>
                </c:pt>
                <c:pt idx="6562">
                  <c:v>122993.55981678993</c:v>
                </c:pt>
                <c:pt idx="6563">
                  <c:v>38135.055281629728</c:v>
                </c:pt>
                <c:pt idx="6564">
                  <c:v>123254.45796790579</c:v>
                </c:pt>
                <c:pt idx="6565">
                  <c:v>41148.703795746667</c:v>
                </c:pt>
                <c:pt idx="6566">
                  <c:v>145229.66457105862</c:v>
                </c:pt>
                <c:pt idx="6567">
                  <c:v>342858.01270453684</c:v>
                </c:pt>
                <c:pt idx="6568">
                  <c:v>123054.33437356123</c:v>
                </c:pt>
                <c:pt idx="6569">
                  <c:v>73892.675529962449</c:v>
                </c:pt>
                <c:pt idx="6570">
                  <c:v>-107466.58922307078</c:v>
                </c:pt>
                <c:pt idx="6571">
                  <c:v>114085.90560442471</c:v>
                </c:pt>
                <c:pt idx="6572">
                  <c:v>222170.13200779923</c:v>
                </c:pt>
                <c:pt idx="6573">
                  <c:v>142260.93673257279</c:v>
                </c:pt>
                <c:pt idx="6574">
                  <c:v>49371.711206202919</c:v>
                </c:pt>
                <c:pt idx="6575">
                  <c:v>23176.100470432895</c:v>
                </c:pt>
                <c:pt idx="6576">
                  <c:v>186607.45512376798</c:v>
                </c:pt>
                <c:pt idx="6577">
                  <c:v>59257.174387719482</c:v>
                </c:pt>
                <c:pt idx="6578">
                  <c:v>75782.513267907372</c:v>
                </c:pt>
                <c:pt idx="6579">
                  <c:v>14042.150898651045</c:v>
                </c:pt>
                <c:pt idx="6580">
                  <c:v>-28955.329605590683</c:v>
                </c:pt>
                <c:pt idx="6581">
                  <c:v>86031.071303402685</c:v>
                </c:pt>
                <c:pt idx="6582">
                  <c:v>160582.37353341473</c:v>
                </c:pt>
                <c:pt idx="6583">
                  <c:v>88342.228665608418</c:v>
                </c:pt>
                <c:pt idx="6584">
                  <c:v>137476.87055766239</c:v>
                </c:pt>
                <c:pt idx="6585">
                  <c:v>125597.36984690526</c:v>
                </c:pt>
                <c:pt idx="6586">
                  <c:v>40931.474199604301</c:v>
                </c:pt>
                <c:pt idx="6587">
                  <c:v>71321.138248375733</c:v>
                </c:pt>
                <c:pt idx="6588">
                  <c:v>34148.510752161383</c:v>
                </c:pt>
                <c:pt idx="6589">
                  <c:v>72565.851153287251</c:v>
                </c:pt>
                <c:pt idx="6590">
                  <c:v>188695.68314844632</c:v>
                </c:pt>
                <c:pt idx="6591">
                  <c:v>49997.029970125819</c:v>
                </c:pt>
                <c:pt idx="6592">
                  <c:v>-25967.195477616595</c:v>
                </c:pt>
                <c:pt idx="6593">
                  <c:v>141291.54046520306</c:v>
                </c:pt>
                <c:pt idx="6594">
                  <c:v>123006.87161870027</c:v>
                </c:pt>
                <c:pt idx="6595">
                  <c:v>142196.39326315402</c:v>
                </c:pt>
                <c:pt idx="6596">
                  <c:v>11191.852778344037</c:v>
                </c:pt>
                <c:pt idx="6597">
                  <c:v>-9388.8340110951976</c:v>
                </c:pt>
                <c:pt idx="6598">
                  <c:v>-2998.6118750364694</c:v>
                </c:pt>
                <c:pt idx="6599">
                  <c:v>203393.09561782592</c:v>
                </c:pt>
                <c:pt idx="6600">
                  <c:v>71297.902233709057</c:v>
                </c:pt>
                <c:pt idx="6601">
                  <c:v>84705.161762929056</c:v>
                </c:pt>
                <c:pt idx="6602">
                  <c:v>196465.05343668698</c:v>
                </c:pt>
                <c:pt idx="6603">
                  <c:v>-59189.01878245984</c:v>
                </c:pt>
                <c:pt idx="6604">
                  <c:v>88762.26354809152</c:v>
                </c:pt>
                <c:pt idx="6605">
                  <c:v>140095.73260641209</c:v>
                </c:pt>
                <c:pt idx="6606">
                  <c:v>117456.98016124325</c:v>
                </c:pt>
                <c:pt idx="6607">
                  <c:v>154556.23212769817</c:v>
                </c:pt>
                <c:pt idx="6608">
                  <c:v>89165.337484085278</c:v>
                </c:pt>
                <c:pt idx="6609">
                  <c:v>161580.21025756293</c:v>
                </c:pt>
                <c:pt idx="6610">
                  <c:v>265592.7618325681</c:v>
                </c:pt>
                <c:pt idx="6611">
                  <c:v>-90538.455208920102</c:v>
                </c:pt>
                <c:pt idx="6612">
                  <c:v>72024.922726466291</c:v>
                </c:pt>
                <c:pt idx="6613">
                  <c:v>120117.83762748481</c:v>
                </c:pt>
                <c:pt idx="6614">
                  <c:v>101276.28685212729</c:v>
                </c:pt>
                <c:pt idx="6615">
                  <c:v>94433.905081364894</c:v>
                </c:pt>
                <c:pt idx="6616">
                  <c:v>10038.545822164364</c:v>
                </c:pt>
                <c:pt idx="6617">
                  <c:v>100045.17339978679</c:v>
                </c:pt>
                <c:pt idx="6618">
                  <c:v>183566.19717858036</c:v>
                </c:pt>
                <c:pt idx="6619">
                  <c:v>-20112.906713650096</c:v>
                </c:pt>
                <c:pt idx="6620">
                  <c:v>96087.601485995023</c:v>
                </c:pt>
                <c:pt idx="6621">
                  <c:v>-46258.515418205672</c:v>
                </c:pt>
                <c:pt idx="6622">
                  <c:v>137780.75238116088</c:v>
                </c:pt>
                <c:pt idx="6623">
                  <c:v>137901.01503460083</c:v>
                </c:pt>
                <c:pt idx="6624">
                  <c:v>162334.53537906799</c:v>
                </c:pt>
                <c:pt idx="6625">
                  <c:v>57171.365084679506</c:v>
                </c:pt>
                <c:pt idx="6626">
                  <c:v>161598.63730570799</c:v>
                </c:pt>
                <c:pt idx="6627">
                  <c:v>137560.58135434892</c:v>
                </c:pt>
                <c:pt idx="6628">
                  <c:v>139810.44103606115</c:v>
                </c:pt>
                <c:pt idx="6629">
                  <c:v>177471.77589914537</c:v>
                </c:pt>
                <c:pt idx="6630">
                  <c:v>138952.9832366445</c:v>
                </c:pt>
                <c:pt idx="6631">
                  <c:v>162082.7960351349</c:v>
                </c:pt>
                <c:pt idx="6632">
                  <c:v>226811.95247441158</c:v>
                </c:pt>
                <c:pt idx="6633">
                  <c:v>145774.50665306917</c:v>
                </c:pt>
                <c:pt idx="6634">
                  <c:v>172781.56154054936</c:v>
                </c:pt>
                <c:pt idx="6635">
                  <c:v>-62580.687620511773</c:v>
                </c:pt>
                <c:pt idx="6636">
                  <c:v>144301.61903814101</c:v>
                </c:pt>
                <c:pt idx="6637">
                  <c:v>72124.364509056206</c:v>
                </c:pt>
                <c:pt idx="6638">
                  <c:v>175380.98460404918</c:v>
                </c:pt>
                <c:pt idx="6639">
                  <c:v>228856.35475694225</c:v>
                </c:pt>
                <c:pt idx="6640">
                  <c:v>90780.257064274541</c:v>
                </c:pt>
                <c:pt idx="6641">
                  <c:v>149095.22161380001</c:v>
                </c:pt>
                <c:pt idx="6642">
                  <c:v>98924.382437471213</c:v>
                </c:pt>
                <c:pt idx="6643">
                  <c:v>64001.831554580538</c:v>
                </c:pt>
                <c:pt idx="6644">
                  <c:v>105058.51726726815</c:v>
                </c:pt>
                <c:pt idx="6645">
                  <c:v>98283.513727185084</c:v>
                </c:pt>
                <c:pt idx="6646">
                  <c:v>178267.91261407675</c:v>
                </c:pt>
                <c:pt idx="6647">
                  <c:v>149801.69053171537</c:v>
                </c:pt>
                <c:pt idx="6648">
                  <c:v>194871.57885300671</c:v>
                </c:pt>
                <c:pt idx="6649">
                  <c:v>58461.450157725631</c:v>
                </c:pt>
                <c:pt idx="6650">
                  <c:v>232730.41781847741</c:v>
                </c:pt>
                <c:pt idx="6651">
                  <c:v>113782.31524585147</c:v>
                </c:pt>
                <c:pt idx="6652">
                  <c:v>154490.4581269194</c:v>
                </c:pt>
                <c:pt idx="6653">
                  <c:v>25928.404602964816</c:v>
                </c:pt>
                <c:pt idx="6654">
                  <c:v>134098.10249444033</c:v>
                </c:pt>
                <c:pt idx="6655">
                  <c:v>68710.270782958687</c:v>
                </c:pt>
                <c:pt idx="6656">
                  <c:v>156282.53960844272</c:v>
                </c:pt>
                <c:pt idx="6657">
                  <c:v>48078.387379820284</c:v>
                </c:pt>
                <c:pt idx="6658">
                  <c:v>37219.976884453325</c:v>
                </c:pt>
                <c:pt idx="6659">
                  <c:v>127948.4814859927</c:v>
                </c:pt>
                <c:pt idx="6660">
                  <c:v>22575.293679674272</c:v>
                </c:pt>
                <c:pt idx="6661">
                  <c:v>-130946.81932566152</c:v>
                </c:pt>
                <c:pt idx="6662">
                  <c:v>183548.45614867285</c:v>
                </c:pt>
                <c:pt idx="6663">
                  <c:v>173556.66319305787</c:v>
                </c:pt>
                <c:pt idx="6664">
                  <c:v>186941.84285920399</c:v>
                </c:pt>
                <c:pt idx="6665">
                  <c:v>202177.55049077052</c:v>
                </c:pt>
                <c:pt idx="6666">
                  <c:v>10616.622710557014</c:v>
                </c:pt>
                <c:pt idx="6667">
                  <c:v>7979.4321958501969</c:v>
                </c:pt>
                <c:pt idx="6668">
                  <c:v>145703.88662183259</c:v>
                </c:pt>
                <c:pt idx="6669">
                  <c:v>78968.271811540937</c:v>
                </c:pt>
                <c:pt idx="6670">
                  <c:v>135598.11128883809</c:v>
                </c:pt>
                <c:pt idx="6671">
                  <c:v>-44896.314911710346</c:v>
                </c:pt>
                <c:pt idx="6672">
                  <c:v>80576.486355015775</c:v>
                </c:pt>
                <c:pt idx="6673">
                  <c:v>49363.180242001035</c:v>
                </c:pt>
                <c:pt idx="6674">
                  <c:v>114526.08012091769</c:v>
                </c:pt>
                <c:pt idx="6675">
                  <c:v>139898.06251196028</c:v>
                </c:pt>
                <c:pt idx="6676">
                  <c:v>-10291.986029330466</c:v>
                </c:pt>
                <c:pt idx="6677">
                  <c:v>-102633.88135290649</c:v>
                </c:pt>
                <c:pt idx="6678">
                  <c:v>94231.265442226431</c:v>
                </c:pt>
                <c:pt idx="6679">
                  <c:v>68262.787270381756</c:v>
                </c:pt>
                <c:pt idx="6680">
                  <c:v>-30825.631276950764</c:v>
                </c:pt>
                <c:pt idx="6681">
                  <c:v>146318.4799286201</c:v>
                </c:pt>
                <c:pt idx="6682">
                  <c:v>59543.55469076903</c:v>
                </c:pt>
                <c:pt idx="6683">
                  <c:v>214262.35893861752</c:v>
                </c:pt>
                <c:pt idx="6684">
                  <c:v>113287.68232943674</c:v>
                </c:pt>
                <c:pt idx="6685">
                  <c:v>31360.024938526942</c:v>
                </c:pt>
                <c:pt idx="6686">
                  <c:v>66749.550713348755</c:v>
                </c:pt>
                <c:pt idx="6687">
                  <c:v>-1465.3727435003384</c:v>
                </c:pt>
                <c:pt idx="6688">
                  <c:v>225175.51932569538</c:v>
                </c:pt>
                <c:pt idx="6689">
                  <c:v>82136.68431788453</c:v>
                </c:pt>
                <c:pt idx="6690">
                  <c:v>125941.23048768599</c:v>
                </c:pt>
                <c:pt idx="6691">
                  <c:v>110473.30018810139</c:v>
                </c:pt>
                <c:pt idx="6692">
                  <c:v>87126.534277678671</c:v>
                </c:pt>
                <c:pt idx="6693">
                  <c:v>162080.16068127824</c:v>
                </c:pt>
                <c:pt idx="6694">
                  <c:v>155024.36599579905</c:v>
                </c:pt>
                <c:pt idx="6695">
                  <c:v>-31210.783297919115</c:v>
                </c:pt>
                <c:pt idx="6696">
                  <c:v>214084.39375009696</c:v>
                </c:pt>
                <c:pt idx="6697">
                  <c:v>117978.41031999976</c:v>
                </c:pt>
                <c:pt idx="6698">
                  <c:v>172028.1336274723</c:v>
                </c:pt>
                <c:pt idx="6699">
                  <c:v>197689.04458388078</c:v>
                </c:pt>
                <c:pt idx="6700">
                  <c:v>157130.66686331719</c:v>
                </c:pt>
                <c:pt idx="6701">
                  <c:v>191769.79323951097</c:v>
                </c:pt>
                <c:pt idx="6702">
                  <c:v>80748.879548618832</c:v>
                </c:pt>
                <c:pt idx="6703">
                  <c:v>-20281.814785413007</c:v>
                </c:pt>
                <c:pt idx="6704">
                  <c:v>200281.67296619495</c:v>
                </c:pt>
                <c:pt idx="6705">
                  <c:v>146776.41540195004</c:v>
                </c:pt>
                <c:pt idx="6706">
                  <c:v>77060.456271889707</c:v>
                </c:pt>
                <c:pt idx="6707">
                  <c:v>-37712.046150145936</c:v>
                </c:pt>
                <c:pt idx="6708">
                  <c:v>93673.517041672894</c:v>
                </c:pt>
                <c:pt idx="6709">
                  <c:v>-39710.129497145244</c:v>
                </c:pt>
                <c:pt idx="6710">
                  <c:v>38895.67443994683</c:v>
                </c:pt>
                <c:pt idx="6711">
                  <c:v>-100837.4335321442</c:v>
                </c:pt>
                <c:pt idx="6712">
                  <c:v>138309.24024888326</c:v>
                </c:pt>
                <c:pt idx="6713">
                  <c:v>103356.57043343621</c:v>
                </c:pt>
                <c:pt idx="6714">
                  <c:v>41028.052215752192</c:v>
                </c:pt>
                <c:pt idx="6715">
                  <c:v>247002.38836385723</c:v>
                </c:pt>
                <c:pt idx="6716">
                  <c:v>116411.61888170592</c:v>
                </c:pt>
                <c:pt idx="6717">
                  <c:v>214900.6374174674</c:v>
                </c:pt>
                <c:pt idx="6718">
                  <c:v>192039.57605928712</c:v>
                </c:pt>
                <c:pt idx="6719">
                  <c:v>88614.721316537209</c:v>
                </c:pt>
                <c:pt idx="6720">
                  <c:v>-24189.807565875235</c:v>
                </c:pt>
                <c:pt idx="6721">
                  <c:v>180833.88445782958</c:v>
                </c:pt>
                <c:pt idx="6722">
                  <c:v>169722.94994330494</c:v>
                </c:pt>
                <c:pt idx="6723">
                  <c:v>128868.56825546589</c:v>
                </c:pt>
                <c:pt idx="6724">
                  <c:v>155436.05637488738</c:v>
                </c:pt>
                <c:pt idx="6725">
                  <c:v>-41515.339983507525</c:v>
                </c:pt>
                <c:pt idx="6726">
                  <c:v>96320.508162584301</c:v>
                </c:pt>
                <c:pt idx="6727">
                  <c:v>157188.06151459512</c:v>
                </c:pt>
                <c:pt idx="6728">
                  <c:v>7273.3481106314284</c:v>
                </c:pt>
                <c:pt idx="6729">
                  <c:v>148996.80503268121</c:v>
                </c:pt>
                <c:pt idx="6730">
                  <c:v>36694.697660484788</c:v>
                </c:pt>
                <c:pt idx="6731">
                  <c:v>102029.6342739437</c:v>
                </c:pt>
                <c:pt idx="6732">
                  <c:v>128886.97334517386</c:v>
                </c:pt>
                <c:pt idx="6733">
                  <c:v>-123830.64649168137</c:v>
                </c:pt>
                <c:pt idx="6734">
                  <c:v>106360.20188004224</c:v>
                </c:pt>
                <c:pt idx="6735">
                  <c:v>78453.187285443579</c:v>
                </c:pt>
                <c:pt idx="6736">
                  <c:v>181889.14136114201</c:v>
                </c:pt>
                <c:pt idx="6737">
                  <c:v>103764.11319216981</c:v>
                </c:pt>
                <c:pt idx="6738">
                  <c:v>213531.39627704246</c:v>
                </c:pt>
                <c:pt idx="6739">
                  <c:v>-91393.989006385556</c:v>
                </c:pt>
                <c:pt idx="6740">
                  <c:v>99019.929940216171</c:v>
                </c:pt>
                <c:pt idx="6741">
                  <c:v>134206.89367659527</c:v>
                </c:pt>
                <c:pt idx="6742">
                  <c:v>35250.268227841327</c:v>
                </c:pt>
                <c:pt idx="6743">
                  <c:v>70531.18485187777</c:v>
                </c:pt>
                <c:pt idx="6744">
                  <c:v>44548.031774127099</c:v>
                </c:pt>
                <c:pt idx="6745">
                  <c:v>83420.199597216473</c:v>
                </c:pt>
                <c:pt idx="6746">
                  <c:v>46212.787646284152</c:v>
                </c:pt>
                <c:pt idx="6747">
                  <c:v>31388.844311981898</c:v>
                </c:pt>
                <c:pt idx="6748">
                  <c:v>199280.26558375795</c:v>
                </c:pt>
                <c:pt idx="6749">
                  <c:v>-113588.14405202499</c:v>
                </c:pt>
                <c:pt idx="6750">
                  <c:v>25915.248003992776</c:v>
                </c:pt>
                <c:pt idx="6751">
                  <c:v>85483.063318042143</c:v>
                </c:pt>
                <c:pt idx="6752">
                  <c:v>-20882.152093924378</c:v>
                </c:pt>
                <c:pt idx="6753">
                  <c:v>50116.177261305143</c:v>
                </c:pt>
                <c:pt idx="6754">
                  <c:v>52269.2963434431</c:v>
                </c:pt>
                <c:pt idx="6755">
                  <c:v>-37149.538357013254</c:v>
                </c:pt>
                <c:pt idx="6756">
                  <c:v>86208.395946354925</c:v>
                </c:pt>
                <c:pt idx="6757">
                  <c:v>46557.663298670377</c:v>
                </c:pt>
                <c:pt idx="6758">
                  <c:v>71527.969540234713</c:v>
                </c:pt>
                <c:pt idx="6759">
                  <c:v>27271.449862626265</c:v>
                </c:pt>
                <c:pt idx="6760">
                  <c:v>180678.57395984101</c:v>
                </c:pt>
                <c:pt idx="6761">
                  <c:v>90486.744815223414</c:v>
                </c:pt>
                <c:pt idx="6762">
                  <c:v>58208.345607195253</c:v>
                </c:pt>
                <c:pt idx="6763">
                  <c:v>70884.415684746346</c:v>
                </c:pt>
                <c:pt idx="6764">
                  <c:v>72294.556015361275</c:v>
                </c:pt>
                <c:pt idx="6765">
                  <c:v>286204.75495919638</c:v>
                </c:pt>
                <c:pt idx="6766">
                  <c:v>-44439.119510652134</c:v>
                </c:pt>
                <c:pt idx="6767">
                  <c:v>119853.99406754985</c:v>
                </c:pt>
                <c:pt idx="6768">
                  <c:v>-8303.4748836127401</c:v>
                </c:pt>
                <c:pt idx="6769">
                  <c:v>-314482.8416485496</c:v>
                </c:pt>
                <c:pt idx="6770">
                  <c:v>62093.070613375516</c:v>
                </c:pt>
                <c:pt idx="6771">
                  <c:v>160301.15942411832</c:v>
                </c:pt>
                <c:pt idx="6772">
                  <c:v>-10274.038366442197</c:v>
                </c:pt>
                <c:pt idx="6773">
                  <c:v>33385.465657103865</c:v>
                </c:pt>
                <c:pt idx="6774">
                  <c:v>84633.909085679188</c:v>
                </c:pt>
                <c:pt idx="6775">
                  <c:v>95747.738789819879</c:v>
                </c:pt>
                <c:pt idx="6776">
                  <c:v>100120.92027849058</c:v>
                </c:pt>
                <c:pt idx="6777">
                  <c:v>98584.293923151417</c:v>
                </c:pt>
                <c:pt idx="6778">
                  <c:v>39790.842094809545</c:v>
                </c:pt>
                <c:pt idx="6779">
                  <c:v>203391.1276978919</c:v>
                </c:pt>
                <c:pt idx="6780">
                  <c:v>277457.4314211217</c:v>
                </c:pt>
                <c:pt idx="6781">
                  <c:v>112112.48465840571</c:v>
                </c:pt>
                <c:pt idx="6782">
                  <c:v>206237.9447685421</c:v>
                </c:pt>
                <c:pt idx="6783">
                  <c:v>196241.11889040013</c:v>
                </c:pt>
                <c:pt idx="6784">
                  <c:v>95930.160897654976</c:v>
                </c:pt>
                <c:pt idx="6785">
                  <c:v>104153.73409055325</c:v>
                </c:pt>
                <c:pt idx="6786">
                  <c:v>219340.79575927445</c:v>
                </c:pt>
                <c:pt idx="6787">
                  <c:v>80935.118944444024</c:v>
                </c:pt>
                <c:pt idx="6788">
                  <c:v>95814.5168500375</c:v>
                </c:pt>
                <c:pt idx="6789">
                  <c:v>92102.894517757988</c:v>
                </c:pt>
                <c:pt idx="6790">
                  <c:v>-7125.6068949485489</c:v>
                </c:pt>
                <c:pt idx="6791">
                  <c:v>173568.5979000348</c:v>
                </c:pt>
                <c:pt idx="6792">
                  <c:v>111722.53652945755</c:v>
                </c:pt>
                <c:pt idx="6793">
                  <c:v>48832.063394029305</c:v>
                </c:pt>
                <c:pt idx="6794">
                  <c:v>158508.93896771042</c:v>
                </c:pt>
                <c:pt idx="6795">
                  <c:v>161831.9231783814</c:v>
                </c:pt>
                <c:pt idx="6796">
                  <c:v>102033.07448026779</c:v>
                </c:pt>
                <c:pt idx="6797">
                  <c:v>222639.07335857934</c:v>
                </c:pt>
                <c:pt idx="6798">
                  <c:v>-88204.833782884118</c:v>
                </c:pt>
                <c:pt idx="6799">
                  <c:v>-139158.99879969031</c:v>
                </c:pt>
                <c:pt idx="6800">
                  <c:v>159955.00646280358</c:v>
                </c:pt>
                <c:pt idx="6801">
                  <c:v>134352.85125964775</c:v>
                </c:pt>
                <c:pt idx="6802">
                  <c:v>-91352.770845067746</c:v>
                </c:pt>
                <c:pt idx="6803">
                  <c:v>40944.558705660827</c:v>
                </c:pt>
                <c:pt idx="6804">
                  <c:v>182226.26454872673</c:v>
                </c:pt>
                <c:pt idx="6805">
                  <c:v>129419.02219292748</c:v>
                </c:pt>
                <c:pt idx="6806">
                  <c:v>10740.393790344475</c:v>
                </c:pt>
                <c:pt idx="6807">
                  <c:v>191257.88154265864</c:v>
                </c:pt>
                <c:pt idx="6808">
                  <c:v>107009.50681393492</c:v>
                </c:pt>
                <c:pt idx="6809">
                  <c:v>130808.38978103586</c:v>
                </c:pt>
                <c:pt idx="6810">
                  <c:v>-109773.46814566557</c:v>
                </c:pt>
                <c:pt idx="6811">
                  <c:v>46872.192282526463</c:v>
                </c:pt>
                <c:pt idx="6812">
                  <c:v>155172.74479480094</c:v>
                </c:pt>
                <c:pt idx="6813">
                  <c:v>52842.275694515818</c:v>
                </c:pt>
                <c:pt idx="6814">
                  <c:v>133685.46375719045</c:v>
                </c:pt>
                <c:pt idx="6815">
                  <c:v>139195.20509111168</c:v>
                </c:pt>
                <c:pt idx="6816">
                  <c:v>205178.64154761066</c:v>
                </c:pt>
                <c:pt idx="6817">
                  <c:v>45173.478246600862</c:v>
                </c:pt>
                <c:pt idx="6818">
                  <c:v>64003.783907256933</c:v>
                </c:pt>
                <c:pt idx="6819">
                  <c:v>199913.45153322836</c:v>
                </c:pt>
                <c:pt idx="6820">
                  <c:v>143162.78724981687</c:v>
                </c:pt>
                <c:pt idx="6821">
                  <c:v>65163.279410257819</c:v>
                </c:pt>
                <c:pt idx="6822">
                  <c:v>-27102.123387303</c:v>
                </c:pt>
                <c:pt idx="6823">
                  <c:v>-3355.9704978076625</c:v>
                </c:pt>
                <c:pt idx="6824">
                  <c:v>112166.00171027274</c:v>
                </c:pt>
                <c:pt idx="6825">
                  <c:v>44382.383618278633</c:v>
                </c:pt>
                <c:pt idx="6826">
                  <c:v>276448.4485043959</c:v>
                </c:pt>
                <c:pt idx="6827">
                  <c:v>133641.95168656402</c:v>
                </c:pt>
                <c:pt idx="6828">
                  <c:v>242888.86926431343</c:v>
                </c:pt>
                <c:pt idx="6829">
                  <c:v>92157.218755670241</c:v>
                </c:pt>
                <c:pt idx="6830">
                  <c:v>116164.83251475383</c:v>
                </c:pt>
                <c:pt idx="6831">
                  <c:v>188503.44811602469</c:v>
                </c:pt>
                <c:pt idx="6832">
                  <c:v>-22351.298271933978</c:v>
                </c:pt>
                <c:pt idx="6833">
                  <c:v>8233.6860163049132</c:v>
                </c:pt>
                <c:pt idx="6834">
                  <c:v>168506.11378100564</c:v>
                </c:pt>
                <c:pt idx="6835">
                  <c:v>81109.220538920839</c:v>
                </c:pt>
                <c:pt idx="6836">
                  <c:v>-35846.797182497685</c:v>
                </c:pt>
                <c:pt idx="6837">
                  <c:v>-36083.448157463688</c:v>
                </c:pt>
                <c:pt idx="6838">
                  <c:v>133986.49226884812</c:v>
                </c:pt>
                <c:pt idx="6839">
                  <c:v>-44795.027625141374</c:v>
                </c:pt>
                <c:pt idx="6840">
                  <c:v>246354.01760390957</c:v>
                </c:pt>
                <c:pt idx="6841">
                  <c:v>17118.192928894976</c:v>
                </c:pt>
                <c:pt idx="6842">
                  <c:v>-4060.5598206535215</c:v>
                </c:pt>
                <c:pt idx="6843">
                  <c:v>-73754.710007648275</c:v>
                </c:pt>
                <c:pt idx="6844">
                  <c:v>203703.95170462882</c:v>
                </c:pt>
                <c:pt idx="6845">
                  <c:v>229289.47567879857</c:v>
                </c:pt>
                <c:pt idx="6846">
                  <c:v>-25229.356551072138</c:v>
                </c:pt>
                <c:pt idx="6847">
                  <c:v>74219.8929488266</c:v>
                </c:pt>
                <c:pt idx="6848">
                  <c:v>141011.64241693536</c:v>
                </c:pt>
                <c:pt idx="6849">
                  <c:v>119540.44831053886</c:v>
                </c:pt>
                <c:pt idx="6850">
                  <c:v>-5394.4905307620647</c:v>
                </c:pt>
                <c:pt idx="6851">
                  <c:v>111282.2187902969</c:v>
                </c:pt>
                <c:pt idx="6852">
                  <c:v>83584.662210668932</c:v>
                </c:pt>
                <c:pt idx="6853">
                  <c:v>35676.85737015889</c:v>
                </c:pt>
                <c:pt idx="6854">
                  <c:v>123765.47320473078</c:v>
                </c:pt>
                <c:pt idx="6855">
                  <c:v>115883.95893272707</c:v>
                </c:pt>
                <c:pt idx="6856">
                  <c:v>356004.09144217073</c:v>
                </c:pt>
                <c:pt idx="6857">
                  <c:v>32341.628425406467</c:v>
                </c:pt>
                <c:pt idx="6858">
                  <c:v>145068.23377709082</c:v>
                </c:pt>
                <c:pt idx="6859">
                  <c:v>170021.0411565775</c:v>
                </c:pt>
                <c:pt idx="6860">
                  <c:v>123703.89119779257</c:v>
                </c:pt>
                <c:pt idx="6861">
                  <c:v>64696.205203679216</c:v>
                </c:pt>
                <c:pt idx="6862">
                  <c:v>193263.63669383497</c:v>
                </c:pt>
                <c:pt idx="6863">
                  <c:v>25629.577505194989</c:v>
                </c:pt>
                <c:pt idx="6864">
                  <c:v>-123003.24223677081</c:v>
                </c:pt>
                <c:pt idx="6865">
                  <c:v>104642.03176527395</c:v>
                </c:pt>
                <c:pt idx="6866">
                  <c:v>60861.12047310482</c:v>
                </c:pt>
                <c:pt idx="6867">
                  <c:v>176687.1408363212</c:v>
                </c:pt>
                <c:pt idx="6868">
                  <c:v>102990.02925455422</c:v>
                </c:pt>
                <c:pt idx="6869">
                  <c:v>238542.3105296111</c:v>
                </c:pt>
                <c:pt idx="6870">
                  <c:v>97742.821724902969</c:v>
                </c:pt>
                <c:pt idx="6871">
                  <c:v>-53376.193228684977</c:v>
                </c:pt>
                <c:pt idx="6872">
                  <c:v>-46478.204655193287</c:v>
                </c:pt>
                <c:pt idx="6873">
                  <c:v>107629.55719732126</c:v>
                </c:pt>
                <c:pt idx="6874">
                  <c:v>27626.107288130501</c:v>
                </c:pt>
                <c:pt idx="6875">
                  <c:v>103029.03134003263</c:v>
                </c:pt>
                <c:pt idx="6876">
                  <c:v>65190.365850657283</c:v>
                </c:pt>
                <c:pt idx="6877">
                  <c:v>90944.925587425387</c:v>
                </c:pt>
                <c:pt idx="6878">
                  <c:v>68911.572852023906</c:v>
                </c:pt>
                <c:pt idx="6879">
                  <c:v>226946.03199350787</c:v>
                </c:pt>
                <c:pt idx="6880">
                  <c:v>144876.19643016171</c:v>
                </c:pt>
                <c:pt idx="6881">
                  <c:v>57012.036121620098</c:v>
                </c:pt>
                <c:pt idx="6882">
                  <c:v>61236.884373504072</c:v>
                </c:pt>
                <c:pt idx="6883">
                  <c:v>-47381.407953427755</c:v>
                </c:pt>
                <c:pt idx="6884">
                  <c:v>217274.38725031749</c:v>
                </c:pt>
                <c:pt idx="6885">
                  <c:v>56572.900849513826</c:v>
                </c:pt>
                <c:pt idx="6886">
                  <c:v>152237.66127304602</c:v>
                </c:pt>
                <c:pt idx="6887">
                  <c:v>90100.304530403038</c:v>
                </c:pt>
                <c:pt idx="6888">
                  <c:v>133198.09040549031</c:v>
                </c:pt>
                <c:pt idx="6889">
                  <c:v>-21103.519672082795</c:v>
                </c:pt>
                <c:pt idx="6890">
                  <c:v>93753.696736837184</c:v>
                </c:pt>
                <c:pt idx="6891">
                  <c:v>181899.32156965756</c:v>
                </c:pt>
                <c:pt idx="6892">
                  <c:v>68905.478715379373</c:v>
                </c:pt>
                <c:pt idx="6893">
                  <c:v>196868.47476749404</c:v>
                </c:pt>
                <c:pt idx="6894">
                  <c:v>94227.485160605924</c:v>
                </c:pt>
                <c:pt idx="6895">
                  <c:v>126000.5766913819</c:v>
                </c:pt>
                <c:pt idx="6896">
                  <c:v>-51969.161392257258</c:v>
                </c:pt>
                <c:pt idx="6897">
                  <c:v>36244.277120646409</c:v>
                </c:pt>
                <c:pt idx="6898">
                  <c:v>-3250.0990753999213</c:v>
                </c:pt>
                <c:pt idx="6899">
                  <c:v>182839.57412137618</c:v>
                </c:pt>
                <c:pt idx="6900">
                  <c:v>162135.36787647975</c:v>
                </c:pt>
                <c:pt idx="6901">
                  <c:v>135149.68600197227</c:v>
                </c:pt>
                <c:pt idx="6902">
                  <c:v>-73316.335902238614</c:v>
                </c:pt>
                <c:pt idx="6903">
                  <c:v>155722.88591762751</c:v>
                </c:pt>
                <c:pt idx="6904">
                  <c:v>189902.11697740888</c:v>
                </c:pt>
                <c:pt idx="6905">
                  <c:v>104804.99956838146</c:v>
                </c:pt>
                <c:pt idx="6906">
                  <c:v>-5605.635423243657</c:v>
                </c:pt>
                <c:pt idx="6907">
                  <c:v>213324.62723301901</c:v>
                </c:pt>
                <c:pt idx="6908">
                  <c:v>151467.87235035168</c:v>
                </c:pt>
                <c:pt idx="6909">
                  <c:v>-128925.43777467008</c:v>
                </c:pt>
                <c:pt idx="6910">
                  <c:v>149129.81336786438</c:v>
                </c:pt>
                <c:pt idx="6911">
                  <c:v>138920.61592317594</c:v>
                </c:pt>
                <c:pt idx="6912">
                  <c:v>84726.673478615936</c:v>
                </c:pt>
                <c:pt idx="6913">
                  <c:v>154632.74533400108</c:v>
                </c:pt>
                <c:pt idx="6914">
                  <c:v>71304.516072956205</c:v>
                </c:pt>
                <c:pt idx="6915">
                  <c:v>43584.634464837043</c:v>
                </c:pt>
                <c:pt idx="6916">
                  <c:v>172028.95911170737</c:v>
                </c:pt>
                <c:pt idx="6917">
                  <c:v>71909.94615736822</c:v>
                </c:pt>
                <c:pt idx="6918">
                  <c:v>285104.10254820931</c:v>
                </c:pt>
                <c:pt idx="6919">
                  <c:v>57461.723074727604</c:v>
                </c:pt>
                <c:pt idx="6920">
                  <c:v>221300.68500400794</c:v>
                </c:pt>
                <c:pt idx="6921">
                  <c:v>-78651.474735737065</c:v>
                </c:pt>
                <c:pt idx="6922">
                  <c:v>60721.379859277629</c:v>
                </c:pt>
                <c:pt idx="6923">
                  <c:v>31014.449043260131</c:v>
                </c:pt>
                <c:pt idx="6924">
                  <c:v>-149838.58602034106</c:v>
                </c:pt>
                <c:pt idx="6925">
                  <c:v>177657.85242693985</c:v>
                </c:pt>
                <c:pt idx="6926">
                  <c:v>84223.552488800371</c:v>
                </c:pt>
                <c:pt idx="6927">
                  <c:v>-75830.371431746229</c:v>
                </c:pt>
                <c:pt idx="6928">
                  <c:v>18989.443760738272</c:v>
                </c:pt>
                <c:pt idx="6929">
                  <c:v>93257.601288547652</c:v>
                </c:pt>
                <c:pt idx="6930">
                  <c:v>59590.300971357181</c:v>
                </c:pt>
                <c:pt idx="6931">
                  <c:v>116248.42174724248</c:v>
                </c:pt>
                <c:pt idx="6932">
                  <c:v>-61.656350235221907</c:v>
                </c:pt>
                <c:pt idx="6933">
                  <c:v>177146.11500076525</c:v>
                </c:pt>
                <c:pt idx="6934">
                  <c:v>50972.35488298742</c:v>
                </c:pt>
                <c:pt idx="6935">
                  <c:v>39108.406263154407</c:v>
                </c:pt>
                <c:pt idx="6936">
                  <c:v>18134.212875017489</c:v>
                </c:pt>
                <c:pt idx="6937">
                  <c:v>120582.85464955444</c:v>
                </c:pt>
                <c:pt idx="6938">
                  <c:v>105656.1802977551</c:v>
                </c:pt>
                <c:pt idx="6939">
                  <c:v>174821.48099408625</c:v>
                </c:pt>
                <c:pt idx="6940">
                  <c:v>73338.5054885383</c:v>
                </c:pt>
                <c:pt idx="6941">
                  <c:v>119709.25397086941</c:v>
                </c:pt>
                <c:pt idx="6942">
                  <c:v>233887.00008554786</c:v>
                </c:pt>
                <c:pt idx="6943">
                  <c:v>125911.84001099099</c:v>
                </c:pt>
                <c:pt idx="6944">
                  <c:v>139584.67172112607</c:v>
                </c:pt>
                <c:pt idx="6945">
                  <c:v>134087.08273848059</c:v>
                </c:pt>
                <c:pt idx="6946">
                  <c:v>173494.17923659124</c:v>
                </c:pt>
                <c:pt idx="6947">
                  <c:v>107405.30277223037</c:v>
                </c:pt>
                <c:pt idx="6948">
                  <c:v>145039.75465560693</c:v>
                </c:pt>
                <c:pt idx="6949">
                  <c:v>252805.77843700952</c:v>
                </c:pt>
                <c:pt idx="6950">
                  <c:v>183750.68577747198</c:v>
                </c:pt>
                <c:pt idx="6951">
                  <c:v>75292.956001595041</c:v>
                </c:pt>
                <c:pt idx="6952">
                  <c:v>-43103.615469949553</c:v>
                </c:pt>
                <c:pt idx="6953">
                  <c:v>151140.76851841292</c:v>
                </c:pt>
                <c:pt idx="6954">
                  <c:v>141569.98326898806</c:v>
                </c:pt>
                <c:pt idx="6955">
                  <c:v>49346.212768930651</c:v>
                </c:pt>
                <c:pt idx="6956">
                  <c:v>121041.23134604286</c:v>
                </c:pt>
                <c:pt idx="6957">
                  <c:v>201004.76934070885</c:v>
                </c:pt>
                <c:pt idx="6958">
                  <c:v>47981.391974395556</c:v>
                </c:pt>
                <c:pt idx="6959">
                  <c:v>114779.80520190421</c:v>
                </c:pt>
                <c:pt idx="6960">
                  <c:v>-129987.07515640676</c:v>
                </c:pt>
                <c:pt idx="6961">
                  <c:v>-188028.60659634398</c:v>
                </c:pt>
                <c:pt idx="6962">
                  <c:v>79474.286804487609</c:v>
                </c:pt>
                <c:pt idx="6963">
                  <c:v>-19541.357971322323</c:v>
                </c:pt>
                <c:pt idx="6964">
                  <c:v>-5878.8152925398317</c:v>
                </c:pt>
                <c:pt idx="6965">
                  <c:v>228061.78805660555</c:v>
                </c:pt>
                <c:pt idx="6966">
                  <c:v>173000.0501998543</c:v>
                </c:pt>
                <c:pt idx="6967">
                  <c:v>50227.473700023198</c:v>
                </c:pt>
                <c:pt idx="6968">
                  <c:v>184946.49462784734</c:v>
                </c:pt>
                <c:pt idx="6969">
                  <c:v>57059.326235109562</c:v>
                </c:pt>
                <c:pt idx="6970">
                  <c:v>144922.12778970847</c:v>
                </c:pt>
                <c:pt idx="6971">
                  <c:v>68817.878233083786</c:v>
                </c:pt>
                <c:pt idx="6972">
                  <c:v>179287.82788967923</c:v>
                </c:pt>
                <c:pt idx="6973">
                  <c:v>69443.789757256018</c:v>
                </c:pt>
                <c:pt idx="6974">
                  <c:v>204251.29776924977</c:v>
                </c:pt>
                <c:pt idx="6975">
                  <c:v>174749.79046197238</c:v>
                </c:pt>
                <c:pt idx="6976">
                  <c:v>187387.43384853995</c:v>
                </c:pt>
                <c:pt idx="6977">
                  <c:v>69147.800211940485</c:v>
                </c:pt>
                <c:pt idx="6978">
                  <c:v>32870.27887681537</c:v>
                </c:pt>
                <c:pt idx="6979">
                  <c:v>-116795.5890320272</c:v>
                </c:pt>
                <c:pt idx="6980">
                  <c:v>58554.294543412747</c:v>
                </c:pt>
                <c:pt idx="6981">
                  <c:v>66906.35674141132</c:v>
                </c:pt>
                <c:pt idx="6982">
                  <c:v>158647.13226088556</c:v>
                </c:pt>
                <c:pt idx="6983">
                  <c:v>37970.444635358421</c:v>
                </c:pt>
                <c:pt idx="6984">
                  <c:v>45946.344617946626</c:v>
                </c:pt>
                <c:pt idx="6985">
                  <c:v>133294.05524807645</c:v>
                </c:pt>
                <c:pt idx="6986">
                  <c:v>51856.148186996521</c:v>
                </c:pt>
                <c:pt idx="6987">
                  <c:v>-120981.50309731532</c:v>
                </c:pt>
                <c:pt idx="6988">
                  <c:v>110324.09287685558</c:v>
                </c:pt>
                <c:pt idx="6989">
                  <c:v>5480.6994260625215</c:v>
                </c:pt>
                <c:pt idx="6990">
                  <c:v>77107.377359372709</c:v>
                </c:pt>
                <c:pt idx="6991">
                  <c:v>96966.545967643877</c:v>
                </c:pt>
                <c:pt idx="6992">
                  <c:v>112616.95696581749</c:v>
                </c:pt>
                <c:pt idx="6993">
                  <c:v>80773.48411119805</c:v>
                </c:pt>
                <c:pt idx="6994">
                  <c:v>-68505.353544538113</c:v>
                </c:pt>
                <c:pt idx="6995">
                  <c:v>77353.098266283705</c:v>
                </c:pt>
                <c:pt idx="6996">
                  <c:v>108276.33861624687</c:v>
                </c:pt>
                <c:pt idx="6997">
                  <c:v>180012.90687959507</c:v>
                </c:pt>
                <c:pt idx="6998">
                  <c:v>9289.5412476414349</c:v>
                </c:pt>
                <c:pt idx="6999">
                  <c:v>8866.5241516972892</c:v>
                </c:pt>
                <c:pt idx="7000">
                  <c:v>75201.030071451474</c:v>
                </c:pt>
                <c:pt idx="7001">
                  <c:v>18433.145305874641</c:v>
                </c:pt>
                <c:pt idx="7002">
                  <c:v>-69558.6241312286</c:v>
                </c:pt>
                <c:pt idx="7003">
                  <c:v>99605.509419332258</c:v>
                </c:pt>
                <c:pt idx="7004">
                  <c:v>149554.33133010307</c:v>
                </c:pt>
                <c:pt idx="7005">
                  <c:v>76960.423685850983</c:v>
                </c:pt>
                <c:pt idx="7006">
                  <c:v>-13578.542064362729</c:v>
                </c:pt>
                <c:pt idx="7007">
                  <c:v>109455.89712614304</c:v>
                </c:pt>
                <c:pt idx="7008">
                  <c:v>141332.35182874106</c:v>
                </c:pt>
                <c:pt idx="7009">
                  <c:v>201649.56503638253</c:v>
                </c:pt>
                <c:pt idx="7010">
                  <c:v>188202.17217642322</c:v>
                </c:pt>
                <c:pt idx="7011">
                  <c:v>82478.012651005818</c:v>
                </c:pt>
                <c:pt idx="7012">
                  <c:v>113410.2798327363</c:v>
                </c:pt>
                <c:pt idx="7013">
                  <c:v>53026.755818284408</c:v>
                </c:pt>
                <c:pt idx="7014">
                  <c:v>127903.3169239172</c:v>
                </c:pt>
                <c:pt idx="7015">
                  <c:v>17139.413738220552</c:v>
                </c:pt>
                <c:pt idx="7016">
                  <c:v>52762.372471192313</c:v>
                </c:pt>
                <c:pt idx="7017">
                  <c:v>159696.99244057812</c:v>
                </c:pt>
                <c:pt idx="7018">
                  <c:v>20261.541875428564</c:v>
                </c:pt>
                <c:pt idx="7019">
                  <c:v>-113245.7041922167</c:v>
                </c:pt>
                <c:pt idx="7020">
                  <c:v>74398.393635687535</c:v>
                </c:pt>
                <c:pt idx="7021">
                  <c:v>161249.01140043925</c:v>
                </c:pt>
                <c:pt idx="7022">
                  <c:v>86791.40158496362</c:v>
                </c:pt>
                <c:pt idx="7023">
                  <c:v>145280.43396533691</c:v>
                </c:pt>
                <c:pt idx="7024">
                  <c:v>146684.85211069309</c:v>
                </c:pt>
                <c:pt idx="7025">
                  <c:v>135552.65939148588</c:v>
                </c:pt>
                <c:pt idx="7026">
                  <c:v>-58494.293354498426</c:v>
                </c:pt>
                <c:pt idx="7027">
                  <c:v>137301.00863036371</c:v>
                </c:pt>
                <c:pt idx="7028">
                  <c:v>74824.591182159405</c:v>
                </c:pt>
                <c:pt idx="7029">
                  <c:v>116917.99163156567</c:v>
                </c:pt>
                <c:pt idx="7030">
                  <c:v>-66551.496262084373</c:v>
                </c:pt>
                <c:pt idx="7031">
                  <c:v>136896.45893713122</c:v>
                </c:pt>
                <c:pt idx="7032">
                  <c:v>159478.61948194503</c:v>
                </c:pt>
                <c:pt idx="7033">
                  <c:v>167176.30988414813</c:v>
                </c:pt>
                <c:pt idx="7034">
                  <c:v>150685.19299862732</c:v>
                </c:pt>
                <c:pt idx="7035">
                  <c:v>152028.33969581316</c:v>
                </c:pt>
                <c:pt idx="7036">
                  <c:v>273736.34596338082</c:v>
                </c:pt>
                <c:pt idx="7037">
                  <c:v>73307.636854039854</c:v>
                </c:pt>
                <c:pt idx="7038">
                  <c:v>128453.3091530875</c:v>
                </c:pt>
                <c:pt idx="7039">
                  <c:v>115967.34288011817</c:v>
                </c:pt>
                <c:pt idx="7040">
                  <c:v>88890.647254529205</c:v>
                </c:pt>
                <c:pt idx="7041">
                  <c:v>106674.75302622419</c:v>
                </c:pt>
                <c:pt idx="7042">
                  <c:v>214689.91036097883</c:v>
                </c:pt>
                <c:pt idx="7043">
                  <c:v>77893.37652160335</c:v>
                </c:pt>
                <c:pt idx="7044">
                  <c:v>233678.1773559844</c:v>
                </c:pt>
                <c:pt idx="7045">
                  <c:v>151648.27222198018</c:v>
                </c:pt>
                <c:pt idx="7046">
                  <c:v>68775.688699507678</c:v>
                </c:pt>
                <c:pt idx="7047">
                  <c:v>201349.20299509575</c:v>
                </c:pt>
                <c:pt idx="7048">
                  <c:v>88090.270191205578</c:v>
                </c:pt>
                <c:pt idx="7049">
                  <c:v>167611.9918044364</c:v>
                </c:pt>
                <c:pt idx="7050">
                  <c:v>134842.65763426933</c:v>
                </c:pt>
                <c:pt idx="7051">
                  <c:v>11295.747350723657</c:v>
                </c:pt>
                <c:pt idx="7052">
                  <c:v>27414.473252446245</c:v>
                </c:pt>
                <c:pt idx="7053">
                  <c:v>295693.33268402983</c:v>
                </c:pt>
                <c:pt idx="7054">
                  <c:v>219020.90028117763</c:v>
                </c:pt>
                <c:pt idx="7055">
                  <c:v>49085.988260476675</c:v>
                </c:pt>
                <c:pt idx="7056">
                  <c:v>148498.12715256438</c:v>
                </c:pt>
                <c:pt idx="7057">
                  <c:v>-9162.5691954684444</c:v>
                </c:pt>
                <c:pt idx="7058">
                  <c:v>-101927.69108041422</c:v>
                </c:pt>
                <c:pt idx="7059">
                  <c:v>-139510.343953915</c:v>
                </c:pt>
                <c:pt idx="7060">
                  <c:v>170067.6393173848</c:v>
                </c:pt>
                <c:pt idx="7061">
                  <c:v>353.73612634805613</c:v>
                </c:pt>
                <c:pt idx="7062">
                  <c:v>148576.58480182505</c:v>
                </c:pt>
                <c:pt idx="7063">
                  <c:v>158901.17579182694</c:v>
                </c:pt>
                <c:pt idx="7064">
                  <c:v>49472.212623383733</c:v>
                </c:pt>
                <c:pt idx="7065">
                  <c:v>147800.3624878093</c:v>
                </c:pt>
                <c:pt idx="7066">
                  <c:v>-27555.44839228809</c:v>
                </c:pt>
                <c:pt idx="7067">
                  <c:v>175599.8597043443</c:v>
                </c:pt>
                <c:pt idx="7068">
                  <c:v>209069.32754027552</c:v>
                </c:pt>
                <c:pt idx="7069">
                  <c:v>-2268.3388695214235</c:v>
                </c:pt>
                <c:pt idx="7070">
                  <c:v>224291.14007499535</c:v>
                </c:pt>
                <c:pt idx="7071">
                  <c:v>136756.24309056165</c:v>
                </c:pt>
                <c:pt idx="7072">
                  <c:v>136700.77232532416</c:v>
                </c:pt>
                <c:pt idx="7073">
                  <c:v>194332.88057917153</c:v>
                </c:pt>
                <c:pt idx="7074">
                  <c:v>62488.030290862924</c:v>
                </c:pt>
                <c:pt idx="7075">
                  <c:v>244961.83929577805</c:v>
                </c:pt>
                <c:pt idx="7076">
                  <c:v>129342.95497647783</c:v>
                </c:pt>
                <c:pt idx="7077">
                  <c:v>-9364.4268277650699</c:v>
                </c:pt>
                <c:pt idx="7078">
                  <c:v>165805.39282718379</c:v>
                </c:pt>
                <c:pt idx="7079">
                  <c:v>32922.650357237668</c:v>
                </c:pt>
                <c:pt idx="7080">
                  <c:v>101847.53715349495</c:v>
                </c:pt>
                <c:pt idx="7081">
                  <c:v>-20824.001080238551</c:v>
                </c:pt>
                <c:pt idx="7082">
                  <c:v>103497.77983281041</c:v>
                </c:pt>
                <c:pt idx="7083">
                  <c:v>59441.996992874774</c:v>
                </c:pt>
                <c:pt idx="7084">
                  <c:v>157956.16932952695</c:v>
                </c:pt>
                <c:pt idx="7085">
                  <c:v>76041.277122862666</c:v>
                </c:pt>
                <c:pt idx="7086">
                  <c:v>108190.33822942257</c:v>
                </c:pt>
                <c:pt idx="7087">
                  <c:v>61821.850869805799</c:v>
                </c:pt>
                <c:pt idx="7088">
                  <c:v>75803.783014678484</c:v>
                </c:pt>
                <c:pt idx="7089">
                  <c:v>183214.42151591193</c:v>
                </c:pt>
                <c:pt idx="7090">
                  <c:v>108190.30930155994</c:v>
                </c:pt>
                <c:pt idx="7091">
                  <c:v>81024.672201239388</c:v>
                </c:pt>
                <c:pt idx="7092">
                  <c:v>3405.198235421296</c:v>
                </c:pt>
                <c:pt idx="7093">
                  <c:v>89440.421539779491</c:v>
                </c:pt>
                <c:pt idx="7094">
                  <c:v>107480.15730671542</c:v>
                </c:pt>
                <c:pt idx="7095">
                  <c:v>-7646.9347525260528</c:v>
                </c:pt>
                <c:pt idx="7096">
                  <c:v>75143.026058504416</c:v>
                </c:pt>
                <c:pt idx="7097">
                  <c:v>100420.01817770427</c:v>
                </c:pt>
                <c:pt idx="7098">
                  <c:v>167130.23183076148</c:v>
                </c:pt>
                <c:pt idx="7099">
                  <c:v>144978.00483391873</c:v>
                </c:pt>
                <c:pt idx="7100">
                  <c:v>53281.181801924453</c:v>
                </c:pt>
                <c:pt idx="7101">
                  <c:v>-7524.8944570666063</c:v>
                </c:pt>
                <c:pt idx="7102">
                  <c:v>85331.736987892567</c:v>
                </c:pt>
                <c:pt idx="7103">
                  <c:v>132996.17055860409</c:v>
                </c:pt>
                <c:pt idx="7104">
                  <c:v>79673.86158500344</c:v>
                </c:pt>
                <c:pt idx="7105">
                  <c:v>-15361.173353538092</c:v>
                </c:pt>
                <c:pt idx="7106">
                  <c:v>98539.430747223028</c:v>
                </c:pt>
                <c:pt idx="7107">
                  <c:v>207497.59935445464</c:v>
                </c:pt>
                <c:pt idx="7108">
                  <c:v>240578.76577633544</c:v>
                </c:pt>
                <c:pt idx="7109">
                  <c:v>85089.21828690423</c:v>
                </c:pt>
                <c:pt idx="7110">
                  <c:v>3506.119959932752</c:v>
                </c:pt>
                <c:pt idx="7111">
                  <c:v>32112.26343989333</c:v>
                </c:pt>
                <c:pt idx="7112">
                  <c:v>107267.12503678215</c:v>
                </c:pt>
                <c:pt idx="7113">
                  <c:v>-15694.126413918973</c:v>
                </c:pt>
                <c:pt idx="7114">
                  <c:v>29033.920721892908</c:v>
                </c:pt>
                <c:pt idx="7115">
                  <c:v>63244.958437553141</c:v>
                </c:pt>
                <c:pt idx="7116">
                  <c:v>129103.45555786506</c:v>
                </c:pt>
                <c:pt idx="7117">
                  <c:v>219297.81062584888</c:v>
                </c:pt>
                <c:pt idx="7118">
                  <c:v>138778.42282273114</c:v>
                </c:pt>
                <c:pt idx="7119">
                  <c:v>134985.01332808327</c:v>
                </c:pt>
                <c:pt idx="7120">
                  <c:v>98818.866693419841</c:v>
                </c:pt>
                <c:pt idx="7121">
                  <c:v>1690.1703686207766</c:v>
                </c:pt>
                <c:pt idx="7122">
                  <c:v>8980.2664734597492</c:v>
                </c:pt>
                <c:pt idx="7123">
                  <c:v>42196.890653665396</c:v>
                </c:pt>
                <c:pt idx="7124">
                  <c:v>53527.986234768854</c:v>
                </c:pt>
                <c:pt idx="7125">
                  <c:v>100000.47290348687</c:v>
                </c:pt>
                <c:pt idx="7126">
                  <c:v>19444.943921599537</c:v>
                </c:pt>
                <c:pt idx="7127">
                  <c:v>27021.6116129703</c:v>
                </c:pt>
                <c:pt idx="7128">
                  <c:v>42347.05940130548</c:v>
                </c:pt>
                <c:pt idx="7129">
                  <c:v>184266.46098247994</c:v>
                </c:pt>
                <c:pt idx="7130">
                  <c:v>50006.338423052453</c:v>
                </c:pt>
                <c:pt idx="7131">
                  <c:v>132282.4176384818</c:v>
                </c:pt>
                <c:pt idx="7132">
                  <c:v>234596.43743875495</c:v>
                </c:pt>
                <c:pt idx="7133">
                  <c:v>174641.50463052921</c:v>
                </c:pt>
                <c:pt idx="7134">
                  <c:v>125586.49172296123</c:v>
                </c:pt>
                <c:pt idx="7135">
                  <c:v>115959.54952869075</c:v>
                </c:pt>
                <c:pt idx="7136">
                  <c:v>3862.9808333729743</c:v>
                </c:pt>
                <c:pt idx="7137">
                  <c:v>94240.850582850195</c:v>
                </c:pt>
                <c:pt idx="7138">
                  <c:v>136301.68611789792</c:v>
                </c:pt>
                <c:pt idx="7139">
                  <c:v>71511.670834135846</c:v>
                </c:pt>
                <c:pt idx="7140">
                  <c:v>82393.69788809173</c:v>
                </c:pt>
                <c:pt idx="7141">
                  <c:v>50023.123207960307</c:v>
                </c:pt>
                <c:pt idx="7142">
                  <c:v>55121.554192357493</c:v>
                </c:pt>
                <c:pt idx="7143">
                  <c:v>-15720.696672673497</c:v>
                </c:pt>
                <c:pt idx="7144">
                  <c:v>185069.5524460403</c:v>
                </c:pt>
                <c:pt idx="7145">
                  <c:v>224680.2766492154</c:v>
                </c:pt>
                <c:pt idx="7146">
                  <c:v>167240.50861176272</c:v>
                </c:pt>
                <c:pt idx="7147">
                  <c:v>219636.08946753747</c:v>
                </c:pt>
                <c:pt idx="7148">
                  <c:v>71474.009395051835</c:v>
                </c:pt>
                <c:pt idx="7149">
                  <c:v>28550.437299906742</c:v>
                </c:pt>
                <c:pt idx="7150">
                  <c:v>72122.709616585809</c:v>
                </c:pt>
                <c:pt idx="7151">
                  <c:v>260477.4796985563</c:v>
                </c:pt>
                <c:pt idx="7152">
                  <c:v>27658.034906448273</c:v>
                </c:pt>
                <c:pt idx="7153">
                  <c:v>80447.328756399496</c:v>
                </c:pt>
                <c:pt idx="7154">
                  <c:v>-709.66865295503521</c:v>
                </c:pt>
                <c:pt idx="7155">
                  <c:v>-14952.091120477009</c:v>
                </c:pt>
                <c:pt idx="7156">
                  <c:v>150390.49770065915</c:v>
                </c:pt>
                <c:pt idx="7157">
                  <c:v>295039.45290682936</c:v>
                </c:pt>
                <c:pt idx="7158">
                  <c:v>199135.53839988483</c:v>
                </c:pt>
                <c:pt idx="7159">
                  <c:v>41206.495316186003</c:v>
                </c:pt>
                <c:pt idx="7160">
                  <c:v>296275.55017759674</c:v>
                </c:pt>
                <c:pt idx="7161">
                  <c:v>212902.96244161547</c:v>
                </c:pt>
                <c:pt idx="7162">
                  <c:v>181535.59232594763</c:v>
                </c:pt>
                <c:pt idx="7163">
                  <c:v>114058.46803682289</c:v>
                </c:pt>
                <c:pt idx="7164">
                  <c:v>65292.412125536997</c:v>
                </c:pt>
                <c:pt idx="7165">
                  <c:v>175312.92890473007</c:v>
                </c:pt>
                <c:pt idx="7166">
                  <c:v>154659.51184311899</c:v>
                </c:pt>
                <c:pt idx="7167">
                  <c:v>-25050.474643166905</c:v>
                </c:pt>
                <c:pt idx="7168">
                  <c:v>163373.90908759538</c:v>
                </c:pt>
                <c:pt idx="7169">
                  <c:v>102763.53124594077</c:v>
                </c:pt>
                <c:pt idx="7170">
                  <c:v>146574.58382119329</c:v>
                </c:pt>
                <c:pt idx="7171">
                  <c:v>238841.53841071908</c:v>
                </c:pt>
                <c:pt idx="7172">
                  <c:v>62757.990232253127</c:v>
                </c:pt>
                <c:pt idx="7173">
                  <c:v>233461.7226452106</c:v>
                </c:pt>
                <c:pt idx="7174">
                  <c:v>-76317.908261220087</c:v>
                </c:pt>
                <c:pt idx="7175">
                  <c:v>123313.16694606844</c:v>
                </c:pt>
                <c:pt idx="7176">
                  <c:v>238914.61056896631</c:v>
                </c:pt>
                <c:pt idx="7177">
                  <c:v>-25430.774075046327</c:v>
                </c:pt>
                <c:pt idx="7178">
                  <c:v>15577.759244468325</c:v>
                </c:pt>
                <c:pt idx="7179">
                  <c:v>127349.13480093222</c:v>
                </c:pt>
                <c:pt idx="7180">
                  <c:v>101462.04291371632</c:v>
                </c:pt>
                <c:pt idx="7181">
                  <c:v>57702.916072442487</c:v>
                </c:pt>
                <c:pt idx="7182">
                  <c:v>48308.260687642178</c:v>
                </c:pt>
                <c:pt idx="7183">
                  <c:v>218745.17459776922</c:v>
                </c:pt>
                <c:pt idx="7184">
                  <c:v>283189.5434144864</c:v>
                </c:pt>
                <c:pt idx="7185">
                  <c:v>-168410.68642809219</c:v>
                </c:pt>
                <c:pt idx="7186">
                  <c:v>56568.651925484824</c:v>
                </c:pt>
                <c:pt idx="7187">
                  <c:v>171760.87769703689</c:v>
                </c:pt>
                <c:pt idx="7188">
                  <c:v>138241.83402230838</c:v>
                </c:pt>
                <c:pt idx="7189">
                  <c:v>65375.313598507491</c:v>
                </c:pt>
                <c:pt idx="7190">
                  <c:v>-18155.135165086453</c:v>
                </c:pt>
                <c:pt idx="7191">
                  <c:v>47896.710403627076</c:v>
                </c:pt>
                <c:pt idx="7192">
                  <c:v>64319.227256499231</c:v>
                </c:pt>
                <c:pt idx="7193">
                  <c:v>122502.51327737214</c:v>
                </c:pt>
                <c:pt idx="7194">
                  <c:v>70845.518267450941</c:v>
                </c:pt>
                <c:pt idx="7195">
                  <c:v>20697.786367168243</c:v>
                </c:pt>
                <c:pt idx="7196">
                  <c:v>78022.3057112612</c:v>
                </c:pt>
                <c:pt idx="7197">
                  <c:v>24463.476471267815</c:v>
                </c:pt>
                <c:pt idx="7198">
                  <c:v>155898.14549988045</c:v>
                </c:pt>
                <c:pt idx="7199">
                  <c:v>169108.77446207422</c:v>
                </c:pt>
                <c:pt idx="7200">
                  <c:v>18635.265470700018</c:v>
                </c:pt>
                <c:pt idx="7201">
                  <c:v>34032.194249632739</c:v>
                </c:pt>
                <c:pt idx="7202">
                  <c:v>157923.93277495948</c:v>
                </c:pt>
                <c:pt idx="7203">
                  <c:v>165785.03052737738</c:v>
                </c:pt>
                <c:pt idx="7204">
                  <c:v>147795.77943899954</c:v>
                </c:pt>
                <c:pt idx="7205">
                  <c:v>184872.21811612291</c:v>
                </c:pt>
                <c:pt idx="7206">
                  <c:v>134312.94082364955</c:v>
                </c:pt>
                <c:pt idx="7207">
                  <c:v>17944.678897792997</c:v>
                </c:pt>
                <c:pt idx="7208">
                  <c:v>-57031.055876887316</c:v>
                </c:pt>
                <c:pt idx="7209">
                  <c:v>201570.58462546748</c:v>
                </c:pt>
                <c:pt idx="7210">
                  <c:v>170315.5671322163</c:v>
                </c:pt>
                <c:pt idx="7211">
                  <c:v>49159.774855309515</c:v>
                </c:pt>
                <c:pt idx="7212">
                  <c:v>98587.756514558685</c:v>
                </c:pt>
                <c:pt idx="7213">
                  <c:v>168683.33088691084</c:v>
                </c:pt>
                <c:pt idx="7214">
                  <c:v>145507.80765078851</c:v>
                </c:pt>
                <c:pt idx="7215">
                  <c:v>93631.546382049622</c:v>
                </c:pt>
                <c:pt idx="7216">
                  <c:v>-297776.40129160002</c:v>
                </c:pt>
                <c:pt idx="7217">
                  <c:v>58311.478847711929</c:v>
                </c:pt>
                <c:pt idx="7218">
                  <c:v>143175.19145647329</c:v>
                </c:pt>
                <c:pt idx="7219">
                  <c:v>227771.30111611343</c:v>
                </c:pt>
                <c:pt idx="7220">
                  <c:v>115762.52943116505</c:v>
                </c:pt>
                <c:pt idx="7221">
                  <c:v>172072.56385047731</c:v>
                </c:pt>
                <c:pt idx="7222">
                  <c:v>145914.4544355383</c:v>
                </c:pt>
                <c:pt idx="7223">
                  <c:v>205117.33349890102</c:v>
                </c:pt>
                <c:pt idx="7224">
                  <c:v>196676.92146196539</c:v>
                </c:pt>
                <c:pt idx="7225">
                  <c:v>121526.824033315</c:v>
                </c:pt>
                <c:pt idx="7226">
                  <c:v>-1642.0867616744072</c:v>
                </c:pt>
                <c:pt idx="7227">
                  <c:v>137412.98576431168</c:v>
                </c:pt>
                <c:pt idx="7228">
                  <c:v>74134.52359526584</c:v>
                </c:pt>
                <c:pt idx="7229">
                  <c:v>-66798.675392520439</c:v>
                </c:pt>
                <c:pt idx="7230">
                  <c:v>69653.680906157693</c:v>
                </c:pt>
                <c:pt idx="7231">
                  <c:v>58212.880655742658</c:v>
                </c:pt>
                <c:pt idx="7232">
                  <c:v>-2550.8403840677929</c:v>
                </c:pt>
                <c:pt idx="7233">
                  <c:v>125353.47214864095</c:v>
                </c:pt>
                <c:pt idx="7234">
                  <c:v>113497.3826364089</c:v>
                </c:pt>
                <c:pt idx="7235">
                  <c:v>28504.755878880038</c:v>
                </c:pt>
                <c:pt idx="7236">
                  <c:v>129160.78537884008</c:v>
                </c:pt>
                <c:pt idx="7237">
                  <c:v>25549.614720616519</c:v>
                </c:pt>
                <c:pt idx="7238">
                  <c:v>116045.68052880908</c:v>
                </c:pt>
                <c:pt idx="7239">
                  <c:v>104914.84169015597</c:v>
                </c:pt>
                <c:pt idx="7240">
                  <c:v>84583.451557555847</c:v>
                </c:pt>
                <c:pt idx="7241">
                  <c:v>45618.839619572973</c:v>
                </c:pt>
                <c:pt idx="7242">
                  <c:v>-39905.338769128168</c:v>
                </c:pt>
                <c:pt idx="7243">
                  <c:v>-116220.43518953487</c:v>
                </c:pt>
                <c:pt idx="7244">
                  <c:v>130700.16971458415</c:v>
                </c:pt>
                <c:pt idx="7245">
                  <c:v>146323.91090947398</c:v>
                </c:pt>
                <c:pt idx="7246">
                  <c:v>-21739.214823759772</c:v>
                </c:pt>
                <c:pt idx="7247">
                  <c:v>26141.85412737212</c:v>
                </c:pt>
                <c:pt idx="7248">
                  <c:v>71073.187692919106</c:v>
                </c:pt>
                <c:pt idx="7249">
                  <c:v>6714.4692153507203</c:v>
                </c:pt>
                <c:pt idx="7250">
                  <c:v>13935.477149589686</c:v>
                </c:pt>
                <c:pt idx="7251">
                  <c:v>119565.52678286182</c:v>
                </c:pt>
                <c:pt idx="7252">
                  <c:v>97156.640145314479</c:v>
                </c:pt>
                <c:pt idx="7253">
                  <c:v>-159103.94903248589</c:v>
                </c:pt>
                <c:pt idx="7254">
                  <c:v>84338.155713681976</c:v>
                </c:pt>
                <c:pt idx="7255">
                  <c:v>96787.00560377154</c:v>
                </c:pt>
                <c:pt idx="7256">
                  <c:v>207235.80324900823</c:v>
                </c:pt>
                <c:pt idx="7257">
                  <c:v>17064.708353994298</c:v>
                </c:pt>
                <c:pt idx="7258">
                  <c:v>124283.40414082466</c:v>
                </c:pt>
                <c:pt idx="7259">
                  <c:v>58746.572614488847</c:v>
                </c:pt>
                <c:pt idx="7260">
                  <c:v>17248.706241257096</c:v>
                </c:pt>
                <c:pt idx="7261">
                  <c:v>106743.03013672476</c:v>
                </c:pt>
                <c:pt idx="7262">
                  <c:v>95036.034908169677</c:v>
                </c:pt>
                <c:pt idx="7263">
                  <c:v>-92943.515779905225</c:v>
                </c:pt>
                <c:pt idx="7264">
                  <c:v>-7587.7450690891419</c:v>
                </c:pt>
                <c:pt idx="7265">
                  <c:v>-15546.999699747917</c:v>
                </c:pt>
                <c:pt idx="7266">
                  <c:v>95874.18293759838</c:v>
                </c:pt>
                <c:pt idx="7267">
                  <c:v>154246.92090046516</c:v>
                </c:pt>
                <c:pt idx="7268">
                  <c:v>333660.0236178803</c:v>
                </c:pt>
                <c:pt idx="7269">
                  <c:v>178979.56437226225</c:v>
                </c:pt>
                <c:pt idx="7270">
                  <c:v>152690.02919239123</c:v>
                </c:pt>
                <c:pt idx="7271">
                  <c:v>-43599.807721522695</c:v>
                </c:pt>
                <c:pt idx="7272">
                  <c:v>131409.71478074192</c:v>
                </c:pt>
                <c:pt idx="7273">
                  <c:v>111588.83382949172</c:v>
                </c:pt>
                <c:pt idx="7274">
                  <c:v>164578.26793960016</c:v>
                </c:pt>
                <c:pt idx="7275">
                  <c:v>170697.65444041576</c:v>
                </c:pt>
                <c:pt idx="7276">
                  <c:v>13537.887714411045</c:v>
                </c:pt>
                <c:pt idx="7277">
                  <c:v>64631.06982805836</c:v>
                </c:pt>
                <c:pt idx="7278">
                  <c:v>146012.25610925778</c:v>
                </c:pt>
                <c:pt idx="7279">
                  <c:v>68977.56840627364</c:v>
                </c:pt>
                <c:pt idx="7280">
                  <c:v>62260.824926686444</c:v>
                </c:pt>
                <c:pt idx="7281">
                  <c:v>-4222.1212243677874</c:v>
                </c:pt>
                <c:pt idx="7282">
                  <c:v>-40142.595970361232</c:v>
                </c:pt>
                <c:pt idx="7283">
                  <c:v>-171694.73054690385</c:v>
                </c:pt>
                <c:pt idx="7284">
                  <c:v>85751.735701869125</c:v>
                </c:pt>
                <c:pt idx="7285">
                  <c:v>40652.581427050056</c:v>
                </c:pt>
                <c:pt idx="7286">
                  <c:v>259739.37678955789</c:v>
                </c:pt>
                <c:pt idx="7287">
                  <c:v>208315.59795883685</c:v>
                </c:pt>
                <c:pt idx="7288">
                  <c:v>112063.6812225832</c:v>
                </c:pt>
                <c:pt idx="7289">
                  <c:v>10566.634305525658</c:v>
                </c:pt>
                <c:pt idx="7290">
                  <c:v>-52288.095940087456</c:v>
                </c:pt>
                <c:pt idx="7291">
                  <c:v>206649.05686473634</c:v>
                </c:pt>
                <c:pt idx="7292">
                  <c:v>74868.821876315807</c:v>
                </c:pt>
                <c:pt idx="7293">
                  <c:v>-27099.967509482987</c:v>
                </c:pt>
                <c:pt idx="7294">
                  <c:v>55874.119290601579</c:v>
                </c:pt>
                <c:pt idx="7295">
                  <c:v>266658.31014405109</c:v>
                </c:pt>
                <c:pt idx="7296">
                  <c:v>76858.56205579979</c:v>
                </c:pt>
                <c:pt idx="7297">
                  <c:v>20925.124009329535</c:v>
                </c:pt>
                <c:pt idx="7298">
                  <c:v>34710.913865638315</c:v>
                </c:pt>
                <c:pt idx="7299">
                  <c:v>103085.1799921152</c:v>
                </c:pt>
                <c:pt idx="7300">
                  <c:v>164971.00367215453</c:v>
                </c:pt>
                <c:pt idx="7301">
                  <c:v>91639.572894785699</c:v>
                </c:pt>
                <c:pt idx="7302">
                  <c:v>276260.10997271328</c:v>
                </c:pt>
                <c:pt idx="7303">
                  <c:v>-52204.149382776464</c:v>
                </c:pt>
                <c:pt idx="7304">
                  <c:v>140108.80131835912</c:v>
                </c:pt>
                <c:pt idx="7305">
                  <c:v>79938.155694370769</c:v>
                </c:pt>
                <c:pt idx="7306">
                  <c:v>150772.11352243493</c:v>
                </c:pt>
                <c:pt idx="7307">
                  <c:v>244137.82166733232</c:v>
                </c:pt>
                <c:pt idx="7308">
                  <c:v>-25380.260728817884</c:v>
                </c:pt>
                <c:pt idx="7309">
                  <c:v>158081.6950179222</c:v>
                </c:pt>
                <c:pt idx="7310">
                  <c:v>74392.089905262226</c:v>
                </c:pt>
                <c:pt idx="7311">
                  <c:v>132224.25502764774</c:v>
                </c:pt>
                <c:pt idx="7312">
                  <c:v>115684.33020777513</c:v>
                </c:pt>
                <c:pt idx="7313">
                  <c:v>270837.68554224167</c:v>
                </c:pt>
                <c:pt idx="7314">
                  <c:v>35479.692944898212</c:v>
                </c:pt>
                <c:pt idx="7315">
                  <c:v>9308.7226745876687</c:v>
                </c:pt>
                <c:pt idx="7316">
                  <c:v>-48843.959960714419</c:v>
                </c:pt>
                <c:pt idx="7317">
                  <c:v>223847.6929379598</c:v>
                </c:pt>
                <c:pt idx="7318">
                  <c:v>92454.24891434882</c:v>
                </c:pt>
                <c:pt idx="7319">
                  <c:v>86796.423576074943</c:v>
                </c:pt>
                <c:pt idx="7320">
                  <c:v>184402.74049193313</c:v>
                </c:pt>
                <c:pt idx="7321">
                  <c:v>215392.55826117928</c:v>
                </c:pt>
                <c:pt idx="7322">
                  <c:v>168099.28904458799</c:v>
                </c:pt>
                <c:pt idx="7323">
                  <c:v>64854.409817650157</c:v>
                </c:pt>
                <c:pt idx="7324">
                  <c:v>52148.083915708208</c:v>
                </c:pt>
                <c:pt idx="7325">
                  <c:v>77552.171806353945</c:v>
                </c:pt>
                <c:pt idx="7326">
                  <c:v>18642.259994889406</c:v>
                </c:pt>
                <c:pt idx="7327">
                  <c:v>1213.7056450179953</c:v>
                </c:pt>
                <c:pt idx="7328">
                  <c:v>-105360.62698454101</c:v>
                </c:pt>
                <c:pt idx="7329">
                  <c:v>79311.47312238226</c:v>
                </c:pt>
                <c:pt idx="7330">
                  <c:v>196113.43066747679</c:v>
                </c:pt>
                <c:pt idx="7331">
                  <c:v>2192.3966123990831</c:v>
                </c:pt>
                <c:pt idx="7332">
                  <c:v>-16672.076022979163</c:v>
                </c:pt>
                <c:pt idx="7333">
                  <c:v>220754.03152460267</c:v>
                </c:pt>
                <c:pt idx="7334">
                  <c:v>97324.644954463671</c:v>
                </c:pt>
                <c:pt idx="7335">
                  <c:v>24534.072105009574</c:v>
                </c:pt>
                <c:pt idx="7336">
                  <c:v>201176.19070514786</c:v>
                </c:pt>
                <c:pt idx="7337">
                  <c:v>187168.66231853233</c:v>
                </c:pt>
                <c:pt idx="7338">
                  <c:v>-64918.024806886067</c:v>
                </c:pt>
                <c:pt idx="7339">
                  <c:v>115381.02324672582</c:v>
                </c:pt>
                <c:pt idx="7340">
                  <c:v>76775.578688590991</c:v>
                </c:pt>
                <c:pt idx="7341">
                  <c:v>103448.31300727974</c:v>
                </c:pt>
                <c:pt idx="7342">
                  <c:v>113409.64950442285</c:v>
                </c:pt>
                <c:pt idx="7343">
                  <c:v>53011.291121430811</c:v>
                </c:pt>
                <c:pt idx="7344">
                  <c:v>33308.718334270874</c:v>
                </c:pt>
                <c:pt idx="7345">
                  <c:v>198763.63222925219</c:v>
                </c:pt>
                <c:pt idx="7346">
                  <c:v>-637.78869346129068</c:v>
                </c:pt>
                <c:pt idx="7347">
                  <c:v>27509.349840889627</c:v>
                </c:pt>
                <c:pt idx="7348">
                  <c:v>71449.168596739648</c:v>
                </c:pt>
                <c:pt idx="7349">
                  <c:v>65014.585014219192</c:v>
                </c:pt>
                <c:pt idx="7350">
                  <c:v>142600.08806280119</c:v>
                </c:pt>
                <c:pt idx="7351">
                  <c:v>11846.16274513086</c:v>
                </c:pt>
                <c:pt idx="7352">
                  <c:v>-79961.794522336379</c:v>
                </c:pt>
                <c:pt idx="7353">
                  <c:v>140496.1952252874</c:v>
                </c:pt>
                <c:pt idx="7354">
                  <c:v>11112.9682665859</c:v>
                </c:pt>
                <c:pt idx="7355">
                  <c:v>-53232.221194319689</c:v>
                </c:pt>
                <c:pt idx="7356">
                  <c:v>113783.42766357391</c:v>
                </c:pt>
                <c:pt idx="7357">
                  <c:v>185468.97752700991</c:v>
                </c:pt>
                <c:pt idx="7358">
                  <c:v>66999.966218263231</c:v>
                </c:pt>
                <c:pt idx="7359">
                  <c:v>112474.18463584819</c:v>
                </c:pt>
                <c:pt idx="7360">
                  <c:v>226281.57572336035</c:v>
                </c:pt>
                <c:pt idx="7361">
                  <c:v>132483.81181695219</c:v>
                </c:pt>
                <c:pt idx="7362">
                  <c:v>47680.028046318999</c:v>
                </c:pt>
                <c:pt idx="7363">
                  <c:v>34300.054844098748</c:v>
                </c:pt>
                <c:pt idx="7364">
                  <c:v>120017.04562467316</c:v>
                </c:pt>
                <c:pt idx="7365">
                  <c:v>19824.973261859908</c:v>
                </c:pt>
                <c:pt idx="7366">
                  <c:v>208589.29793481666</c:v>
                </c:pt>
                <c:pt idx="7367">
                  <c:v>-136802.98986329063</c:v>
                </c:pt>
                <c:pt idx="7368">
                  <c:v>44311.175981999026</c:v>
                </c:pt>
                <c:pt idx="7369">
                  <c:v>109421.29227032588</c:v>
                </c:pt>
                <c:pt idx="7370">
                  <c:v>-54953.234426253286</c:v>
                </c:pt>
                <c:pt idx="7371">
                  <c:v>141948.48110075976</c:v>
                </c:pt>
                <c:pt idx="7372">
                  <c:v>188835.12901994152</c:v>
                </c:pt>
                <c:pt idx="7373">
                  <c:v>245004.00969317398</c:v>
                </c:pt>
                <c:pt idx="7374">
                  <c:v>86525.977783393522</c:v>
                </c:pt>
                <c:pt idx="7375">
                  <c:v>269027.25605370861</c:v>
                </c:pt>
                <c:pt idx="7376">
                  <c:v>92837.376118385524</c:v>
                </c:pt>
                <c:pt idx="7377">
                  <c:v>64573.478563815646</c:v>
                </c:pt>
                <c:pt idx="7378">
                  <c:v>41018.301909260248</c:v>
                </c:pt>
                <c:pt idx="7379">
                  <c:v>-29169.875881165179</c:v>
                </c:pt>
                <c:pt idx="7380">
                  <c:v>95382.331116564805</c:v>
                </c:pt>
                <c:pt idx="7381">
                  <c:v>101241.77533505351</c:v>
                </c:pt>
                <c:pt idx="7382">
                  <c:v>25932.949677048688</c:v>
                </c:pt>
                <c:pt idx="7383">
                  <c:v>59218.707227374252</c:v>
                </c:pt>
                <c:pt idx="7384">
                  <c:v>91484.832262313153</c:v>
                </c:pt>
                <c:pt idx="7385">
                  <c:v>218290.06981792804</c:v>
                </c:pt>
                <c:pt idx="7386">
                  <c:v>79285.623503360257</c:v>
                </c:pt>
                <c:pt idx="7387">
                  <c:v>79289.643001749821</c:v>
                </c:pt>
                <c:pt idx="7388">
                  <c:v>98005.528577809921</c:v>
                </c:pt>
                <c:pt idx="7389">
                  <c:v>102835.64552757586</c:v>
                </c:pt>
                <c:pt idx="7390">
                  <c:v>196036.80927084704</c:v>
                </c:pt>
                <c:pt idx="7391">
                  <c:v>140908.6914884712</c:v>
                </c:pt>
                <c:pt idx="7392">
                  <c:v>-67240.415839009278</c:v>
                </c:pt>
                <c:pt idx="7393">
                  <c:v>-19522.699224116048</c:v>
                </c:pt>
                <c:pt idx="7394">
                  <c:v>-45700.019628036753</c:v>
                </c:pt>
                <c:pt idx="7395">
                  <c:v>16146.50756807164</c:v>
                </c:pt>
                <c:pt idx="7396">
                  <c:v>115689.16288475011</c:v>
                </c:pt>
                <c:pt idx="7397">
                  <c:v>50289.09812750628</c:v>
                </c:pt>
                <c:pt idx="7398">
                  <c:v>155984.59230339192</c:v>
                </c:pt>
                <c:pt idx="7399">
                  <c:v>139589.51078153905</c:v>
                </c:pt>
                <c:pt idx="7400">
                  <c:v>131447.62246705397</c:v>
                </c:pt>
                <c:pt idx="7401">
                  <c:v>-340252.92880288803</c:v>
                </c:pt>
                <c:pt idx="7402">
                  <c:v>224497.92060722137</c:v>
                </c:pt>
                <c:pt idx="7403">
                  <c:v>73989.725551623793</c:v>
                </c:pt>
                <c:pt idx="7404">
                  <c:v>72373.945974470495</c:v>
                </c:pt>
                <c:pt idx="7405">
                  <c:v>73022.103399030297</c:v>
                </c:pt>
                <c:pt idx="7406">
                  <c:v>-103538.0899229424</c:v>
                </c:pt>
                <c:pt idx="7407">
                  <c:v>302972.10363957216</c:v>
                </c:pt>
                <c:pt idx="7408">
                  <c:v>39324.22660902809</c:v>
                </c:pt>
                <c:pt idx="7409">
                  <c:v>27415.461045642267</c:v>
                </c:pt>
                <c:pt idx="7410">
                  <c:v>180746.81274027203</c:v>
                </c:pt>
                <c:pt idx="7411">
                  <c:v>88375.2828853463</c:v>
                </c:pt>
                <c:pt idx="7412">
                  <c:v>-56349.41251664306</c:v>
                </c:pt>
                <c:pt idx="7413">
                  <c:v>-46030.346963826101</c:v>
                </c:pt>
                <c:pt idx="7414">
                  <c:v>51102.760828864557</c:v>
                </c:pt>
                <c:pt idx="7415">
                  <c:v>190029.20585211844</c:v>
                </c:pt>
                <c:pt idx="7416">
                  <c:v>81733.919036442327</c:v>
                </c:pt>
                <c:pt idx="7417">
                  <c:v>185514.9400985972</c:v>
                </c:pt>
                <c:pt idx="7418">
                  <c:v>24429.617156944412</c:v>
                </c:pt>
                <c:pt idx="7419">
                  <c:v>193365.30270931515</c:v>
                </c:pt>
                <c:pt idx="7420">
                  <c:v>114681.10715997082</c:v>
                </c:pt>
                <c:pt idx="7421">
                  <c:v>145549.41098755464</c:v>
                </c:pt>
                <c:pt idx="7422">
                  <c:v>145649.16602346464</c:v>
                </c:pt>
                <c:pt idx="7423">
                  <c:v>124806.61696424332</c:v>
                </c:pt>
                <c:pt idx="7424">
                  <c:v>114775.13216704162</c:v>
                </c:pt>
                <c:pt idx="7425">
                  <c:v>51940.064184923685</c:v>
                </c:pt>
                <c:pt idx="7426">
                  <c:v>40492.380845056396</c:v>
                </c:pt>
                <c:pt idx="7427">
                  <c:v>66133.091845797258</c:v>
                </c:pt>
                <c:pt idx="7428">
                  <c:v>-86234.989096876147</c:v>
                </c:pt>
                <c:pt idx="7429">
                  <c:v>284009.00687850948</c:v>
                </c:pt>
                <c:pt idx="7430">
                  <c:v>106921.21686988996</c:v>
                </c:pt>
                <c:pt idx="7431">
                  <c:v>229561.31203541544</c:v>
                </c:pt>
                <c:pt idx="7432">
                  <c:v>155136.82378213952</c:v>
                </c:pt>
                <c:pt idx="7433">
                  <c:v>71533.433560206642</c:v>
                </c:pt>
                <c:pt idx="7434">
                  <c:v>221953.14681499245</c:v>
                </c:pt>
                <c:pt idx="7435">
                  <c:v>-94274.690414093435</c:v>
                </c:pt>
                <c:pt idx="7436">
                  <c:v>215027.49434942822</c:v>
                </c:pt>
                <c:pt idx="7437">
                  <c:v>7942.4704316450225</c:v>
                </c:pt>
                <c:pt idx="7438">
                  <c:v>54107.725448126846</c:v>
                </c:pt>
                <c:pt idx="7439">
                  <c:v>206044.86618424443</c:v>
                </c:pt>
                <c:pt idx="7440">
                  <c:v>-120488.98224617037</c:v>
                </c:pt>
                <c:pt idx="7441">
                  <c:v>77.562097785266815</c:v>
                </c:pt>
                <c:pt idx="7442">
                  <c:v>-110953.18044824377</c:v>
                </c:pt>
                <c:pt idx="7443">
                  <c:v>122442.47390470667</c:v>
                </c:pt>
                <c:pt idx="7444">
                  <c:v>114878.33141779207</c:v>
                </c:pt>
                <c:pt idx="7445">
                  <c:v>18480.698277285846</c:v>
                </c:pt>
                <c:pt idx="7446">
                  <c:v>-40114.789928573475</c:v>
                </c:pt>
                <c:pt idx="7447">
                  <c:v>120776.83796176333</c:v>
                </c:pt>
                <c:pt idx="7448">
                  <c:v>116748.55404920591</c:v>
                </c:pt>
                <c:pt idx="7449">
                  <c:v>48595.12812347064</c:v>
                </c:pt>
                <c:pt idx="7450">
                  <c:v>-91137.51640965353</c:v>
                </c:pt>
                <c:pt idx="7451">
                  <c:v>101584.8938565983</c:v>
                </c:pt>
                <c:pt idx="7452">
                  <c:v>94664.706528226496</c:v>
                </c:pt>
                <c:pt idx="7453">
                  <c:v>87339.98225071175</c:v>
                </c:pt>
                <c:pt idx="7454">
                  <c:v>173755.10070224176</c:v>
                </c:pt>
                <c:pt idx="7455">
                  <c:v>-109766.09139720679</c:v>
                </c:pt>
                <c:pt idx="7456">
                  <c:v>1553.9589920840226</c:v>
                </c:pt>
                <c:pt idx="7457">
                  <c:v>40243.0080688374</c:v>
                </c:pt>
                <c:pt idx="7458">
                  <c:v>171059.83584178903</c:v>
                </c:pt>
                <c:pt idx="7459">
                  <c:v>-2187.9952525326225</c:v>
                </c:pt>
                <c:pt idx="7460">
                  <c:v>-16407.204423600662</c:v>
                </c:pt>
                <c:pt idx="7461">
                  <c:v>160097.02910933888</c:v>
                </c:pt>
                <c:pt idx="7462">
                  <c:v>164693.60157038865</c:v>
                </c:pt>
                <c:pt idx="7463">
                  <c:v>-8456.1425290733459</c:v>
                </c:pt>
                <c:pt idx="7464">
                  <c:v>38372.706171076687</c:v>
                </c:pt>
                <c:pt idx="7465">
                  <c:v>63028.653304587584</c:v>
                </c:pt>
                <c:pt idx="7466">
                  <c:v>99071.339447471779</c:v>
                </c:pt>
                <c:pt idx="7467">
                  <c:v>1547.8463273546076</c:v>
                </c:pt>
                <c:pt idx="7468">
                  <c:v>159754.03037729365</c:v>
                </c:pt>
                <c:pt idx="7469">
                  <c:v>152405.30050617206</c:v>
                </c:pt>
                <c:pt idx="7470">
                  <c:v>304980.46462561691</c:v>
                </c:pt>
                <c:pt idx="7471">
                  <c:v>110616.19876311114</c:v>
                </c:pt>
                <c:pt idx="7472">
                  <c:v>-1148.1877892615739</c:v>
                </c:pt>
                <c:pt idx="7473">
                  <c:v>100085.84360234384</c:v>
                </c:pt>
                <c:pt idx="7474">
                  <c:v>124719.63965806473</c:v>
                </c:pt>
                <c:pt idx="7475">
                  <c:v>107742.53407616571</c:v>
                </c:pt>
                <c:pt idx="7476">
                  <c:v>55933.434712947492</c:v>
                </c:pt>
                <c:pt idx="7477">
                  <c:v>210349.79218964628</c:v>
                </c:pt>
                <c:pt idx="7478">
                  <c:v>-42934.681666004297</c:v>
                </c:pt>
                <c:pt idx="7479">
                  <c:v>74541.995160882419</c:v>
                </c:pt>
                <c:pt idx="7480">
                  <c:v>208442.66242127202</c:v>
                </c:pt>
                <c:pt idx="7481">
                  <c:v>-29386.758035405452</c:v>
                </c:pt>
                <c:pt idx="7482">
                  <c:v>212695.68919117659</c:v>
                </c:pt>
                <c:pt idx="7483">
                  <c:v>60169.921903419599</c:v>
                </c:pt>
                <c:pt idx="7484">
                  <c:v>148504.57007852546</c:v>
                </c:pt>
                <c:pt idx="7485">
                  <c:v>100268.03285805814</c:v>
                </c:pt>
                <c:pt idx="7486">
                  <c:v>251378.18847084683</c:v>
                </c:pt>
                <c:pt idx="7487">
                  <c:v>35470.562144462776</c:v>
                </c:pt>
                <c:pt idx="7488">
                  <c:v>-76000.885617854598</c:v>
                </c:pt>
                <c:pt idx="7489">
                  <c:v>211149.11365720647</c:v>
                </c:pt>
                <c:pt idx="7490">
                  <c:v>80589.418953021624</c:v>
                </c:pt>
                <c:pt idx="7491">
                  <c:v>180488.21244898436</c:v>
                </c:pt>
                <c:pt idx="7492">
                  <c:v>182740.00654433714</c:v>
                </c:pt>
                <c:pt idx="7493">
                  <c:v>40767.855777111632</c:v>
                </c:pt>
                <c:pt idx="7494">
                  <c:v>-44642.036764192861</c:v>
                </c:pt>
                <c:pt idx="7495">
                  <c:v>175233.39900851142</c:v>
                </c:pt>
                <c:pt idx="7496">
                  <c:v>52164.797169554251</c:v>
                </c:pt>
                <c:pt idx="7497">
                  <c:v>249697.08913798328</c:v>
                </c:pt>
                <c:pt idx="7498">
                  <c:v>70544.047505184077</c:v>
                </c:pt>
                <c:pt idx="7499">
                  <c:v>49896.624689570017</c:v>
                </c:pt>
                <c:pt idx="7500">
                  <c:v>7405.9363678469672</c:v>
                </c:pt>
                <c:pt idx="7501">
                  <c:v>209998.51157175802</c:v>
                </c:pt>
                <c:pt idx="7502">
                  <c:v>153390.83010899971</c:v>
                </c:pt>
                <c:pt idx="7503">
                  <c:v>21278.398995027528</c:v>
                </c:pt>
                <c:pt idx="7504">
                  <c:v>115199.32044494996</c:v>
                </c:pt>
                <c:pt idx="7505">
                  <c:v>105338.63188218855</c:v>
                </c:pt>
                <c:pt idx="7506">
                  <c:v>54017.804680369474</c:v>
                </c:pt>
                <c:pt idx="7507">
                  <c:v>76296.220153424772</c:v>
                </c:pt>
                <c:pt idx="7508">
                  <c:v>143702.50097751833</c:v>
                </c:pt>
                <c:pt idx="7509">
                  <c:v>108037.79147767977</c:v>
                </c:pt>
                <c:pt idx="7510">
                  <c:v>9548.6380073433393</c:v>
                </c:pt>
                <c:pt idx="7511">
                  <c:v>172753.90522917712</c:v>
                </c:pt>
                <c:pt idx="7512">
                  <c:v>148725.29308021182</c:v>
                </c:pt>
                <c:pt idx="7513">
                  <c:v>244882.03216283215</c:v>
                </c:pt>
                <c:pt idx="7514">
                  <c:v>103163.73234789859</c:v>
                </c:pt>
                <c:pt idx="7515">
                  <c:v>-96597.023947046167</c:v>
                </c:pt>
                <c:pt idx="7516">
                  <c:v>196781.57481964247</c:v>
                </c:pt>
                <c:pt idx="7517">
                  <c:v>163195.90036715797</c:v>
                </c:pt>
                <c:pt idx="7518">
                  <c:v>57499.829709538142</c:v>
                </c:pt>
                <c:pt idx="7519">
                  <c:v>154292.62647312885</c:v>
                </c:pt>
                <c:pt idx="7520">
                  <c:v>-21609.558332662447</c:v>
                </c:pt>
                <c:pt idx="7521">
                  <c:v>43759.286606956215</c:v>
                </c:pt>
                <c:pt idx="7522">
                  <c:v>-28797.77039173129</c:v>
                </c:pt>
                <c:pt idx="7523">
                  <c:v>129885.24990287982</c:v>
                </c:pt>
                <c:pt idx="7524">
                  <c:v>10430.350610470196</c:v>
                </c:pt>
                <c:pt idx="7525">
                  <c:v>89182.986427879718</c:v>
                </c:pt>
                <c:pt idx="7526">
                  <c:v>7535.8049561987864</c:v>
                </c:pt>
                <c:pt idx="7527">
                  <c:v>-34387.280974079767</c:v>
                </c:pt>
                <c:pt idx="7528">
                  <c:v>225237.23547316086</c:v>
                </c:pt>
                <c:pt idx="7529">
                  <c:v>95733.257843932064</c:v>
                </c:pt>
                <c:pt idx="7530">
                  <c:v>76584.94004181496</c:v>
                </c:pt>
                <c:pt idx="7531">
                  <c:v>132203.2919382464</c:v>
                </c:pt>
                <c:pt idx="7532">
                  <c:v>168155.50377335394</c:v>
                </c:pt>
                <c:pt idx="7533">
                  <c:v>-114651.80076077231</c:v>
                </c:pt>
                <c:pt idx="7534">
                  <c:v>32193.585449441802</c:v>
                </c:pt>
                <c:pt idx="7535">
                  <c:v>116782.29903202123</c:v>
                </c:pt>
                <c:pt idx="7536">
                  <c:v>173213.36280359761</c:v>
                </c:pt>
                <c:pt idx="7537">
                  <c:v>-58922.937600425561</c:v>
                </c:pt>
                <c:pt idx="7538">
                  <c:v>158303.47246365569</c:v>
                </c:pt>
                <c:pt idx="7539">
                  <c:v>16845.996355546667</c:v>
                </c:pt>
                <c:pt idx="7540">
                  <c:v>149399.08261350205</c:v>
                </c:pt>
                <c:pt idx="7541">
                  <c:v>79157.45304640838</c:v>
                </c:pt>
                <c:pt idx="7542">
                  <c:v>92290.815853565407</c:v>
                </c:pt>
                <c:pt idx="7543">
                  <c:v>-52809.511004071508</c:v>
                </c:pt>
                <c:pt idx="7544">
                  <c:v>-26598.690340008689</c:v>
                </c:pt>
                <c:pt idx="7545">
                  <c:v>7260.9932272200531</c:v>
                </c:pt>
                <c:pt idx="7546">
                  <c:v>166539.30724691256</c:v>
                </c:pt>
                <c:pt idx="7547">
                  <c:v>21640.16616327822</c:v>
                </c:pt>
                <c:pt idx="7548">
                  <c:v>73507.153307806817</c:v>
                </c:pt>
                <c:pt idx="7549">
                  <c:v>103006.3695057283</c:v>
                </c:pt>
                <c:pt idx="7550">
                  <c:v>-16541.403933661728</c:v>
                </c:pt>
                <c:pt idx="7551">
                  <c:v>35961.335871639574</c:v>
                </c:pt>
                <c:pt idx="7552">
                  <c:v>161273.77376455878</c:v>
                </c:pt>
                <c:pt idx="7553">
                  <c:v>93187.42301574524</c:v>
                </c:pt>
                <c:pt idx="7554">
                  <c:v>248710.57385648889</c:v>
                </c:pt>
                <c:pt idx="7555">
                  <c:v>116280.38047784631</c:v>
                </c:pt>
                <c:pt idx="7556">
                  <c:v>121003.01159915887</c:v>
                </c:pt>
                <c:pt idx="7557">
                  <c:v>165670.51542839874</c:v>
                </c:pt>
                <c:pt idx="7558">
                  <c:v>35579.78592164861</c:v>
                </c:pt>
                <c:pt idx="7559">
                  <c:v>51914.869988722348</c:v>
                </c:pt>
                <c:pt idx="7560">
                  <c:v>39512.079961946147</c:v>
                </c:pt>
                <c:pt idx="7561">
                  <c:v>-22949.051107547653</c:v>
                </c:pt>
                <c:pt idx="7562">
                  <c:v>174831.57233322947</c:v>
                </c:pt>
                <c:pt idx="7563">
                  <c:v>141771.10536278534</c:v>
                </c:pt>
                <c:pt idx="7564">
                  <c:v>32220.871149709361</c:v>
                </c:pt>
                <c:pt idx="7565">
                  <c:v>21833.803645342181</c:v>
                </c:pt>
                <c:pt idx="7566">
                  <c:v>109712.3629396992</c:v>
                </c:pt>
                <c:pt idx="7567">
                  <c:v>112220.28015336809</c:v>
                </c:pt>
                <c:pt idx="7568">
                  <c:v>117342.04705582248</c:v>
                </c:pt>
                <c:pt idx="7569">
                  <c:v>151026.43578270171</c:v>
                </c:pt>
                <c:pt idx="7570">
                  <c:v>117748.62537471764</c:v>
                </c:pt>
                <c:pt idx="7571">
                  <c:v>97317.480102467016</c:v>
                </c:pt>
                <c:pt idx="7572">
                  <c:v>124375.83859051342</c:v>
                </c:pt>
                <c:pt idx="7573">
                  <c:v>81448.341618684935</c:v>
                </c:pt>
                <c:pt idx="7574">
                  <c:v>-33648.981156557798</c:v>
                </c:pt>
                <c:pt idx="7575">
                  <c:v>86684.656554603542</c:v>
                </c:pt>
                <c:pt idx="7576">
                  <c:v>-67914.194775761265</c:v>
                </c:pt>
                <c:pt idx="7577">
                  <c:v>100564.90515701783</c:v>
                </c:pt>
                <c:pt idx="7578">
                  <c:v>134204.51014160836</c:v>
                </c:pt>
                <c:pt idx="7579">
                  <c:v>-37772.202250823408</c:v>
                </c:pt>
                <c:pt idx="7580">
                  <c:v>224418.56990652069</c:v>
                </c:pt>
                <c:pt idx="7581">
                  <c:v>44919.016526918538</c:v>
                </c:pt>
                <c:pt idx="7582">
                  <c:v>91831.240645005717</c:v>
                </c:pt>
                <c:pt idx="7583">
                  <c:v>-83206.850133659842</c:v>
                </c:pt>
                <c:pt idx="7584">
                  <c:v>49198.095636033628</c:v>
                </c:pt>
                <c:pt idx="7585">
                  <c:v>69017.862784052646</c:v>
                </c:pt>
                <c:pt idx="7586">
                  <c:v>39071.738197055151</c:v>
                </c:pt>
                <c:pt idx="7587">
                  <c:v>165142.68238689675</c:v>
                </c:pt>
                <c:pt idx="7588">
                  <c:v>214180.40026109747</c:v>
                </c:pt>
                <c:pt idx="7589">
                  <c:v>50906.896400887432</c:v>
                </c:pt>
                <c:pt idx="7590">
                  <c:v>66521.619959952601</c:v>
                </c:pt>
                <c:pt idx="7591">
                  <c:v>64959.328224525088</c:v>
                </c:pt>
                <c:pt idx="7592">
                  <c:v>116378.63669895582</c:v>
                </c:pt>
                <c:pt idx="7593">
                  <c:v>148790.93888121512</c:v>
                </c:pt>
                <c:pt idx="7594">
                  <c:v>152592.29127014638</c:v>
                </c:pt>
                <c:pt idx="7595">
                  <c:v>150296.9669733287</c:v>
                </c:pt>
                <c:pt idx="7596">
                  <c:v>113955.10408979378</c:v>
                </c:pt>
                <c:pt idx="7597">
                  <c:v>-76733.925978890358</c:v>
                </c:pt>
                <c:pt idx="7598">
                  <c:v>125826.06381120539</c:v>
                </c:pt>
                <c:pt idx="7599">
                  <c:v>-29456.159485184704</c:v>
                </c:pt>
                <c:pt idx="7600">
                  <c:v>10630.809843178024</c:v>
                </c:pt>
                <c:pt idx="7601">
                  <c:v>112314.52718709222</c:v>
                </c:pt>
                <c:pt idx="7602">
                  <c:v>155459.54389609961</c:v>
                </c:pt>
                <c:pt idx="7603">
                  <c:v>139246.6974337842</c:v>
                </c:pt>
                <c:pt idx="7604">
                  <c:v>12090.700310998509</c:v>
                </c:pt>
                <c:pt idx="7605">
                  <c:v>77324.436247830803</c:v>
                </c:pt>
                <c:pt idx="7606">
                  <c:v>117678.49466447925</c:v>
                </c:pt>
                <c:pt idx="7607">
                  <c:v>323921.73026681639</c:v>
                </c:pt>
                <c:pt idx="7608">
                  <c:v>194446.49962429571</c:v>
                </c:pt>
                <c:pt idx="7609">
                  <c:v>143302.26529562788</c:v>
                </c:pt>
                <c:pt idx="7610">
                  <c:v>-69286.705761087243</c:v>
                </c:pt>
                <c:pt idx="7611">
                  <c:v>136068.88686657275</c:v>
                </c:pt>
                <c:pt idx="7612">
                  <c:v>5399.7080547710575</c:v>
                </c:pt>
                <c:pt idx="7613">
                  <c:v>-61102.885943801026</c:v>
                </c:pt>
                <c:pt idx="7614">
                  <c:v>18190.359946039942</c:v>
                </c:pt>
                <c:pt idx="7615">
                  <c:v>226533.47956747591</c:v>
                </c:pt>
                <c:pt idx="7616">
                  <c:v>101997.42011118232</c:v>
                </c:pt>
                <c:pt idx="7617">
                  <c:v>180151.24463191917</c:v>
                </c:pt>
                <c:pt idx="7618">
                  <c:v>205076.97276666886</c:v>
                </c:pt>
                <c:pt idx="7619">
                  <c:v>1116.0490072735411</c:v>
                </c:pt>
                <c:pt idx="7620">
                  <c:v>164003.65340946722</c:v>
                </c:pt>
                <c:pt idx="7621">
                  <c:v>-509.79651438596193</c:v>
                </c:pt>
                <c:pt idx="7622">
                  <c:v>120597.23214400708</c:v>
                </c:pt>
                <c:pt idx="7623">
                  <c:v>-21596.558952807798</c:v>
                </c:pt>
                <c:pt idx="7624">
                  <c:v>106488.15279458615</c:v>
                </c:pt>
                <c:pt idx="7625">
                  <c:v>-17520.852353792754</c:v>
                </c:pt>
                <c:pt idx="7626">
                  <c:v>15528.262379596505</c:v>
                </c:pt>
                <c:pt idx="7627">
                  <c:v>-123798.10727424914</c:v>
                </c:pt>
                <c:pt idx="7628">
                  <c:v>-42128.707326800766</c:v>
                </c:pt>
                <c:pt idx="7629">
                  <c:v>174376.61293784244</c:v>
                </c:pt>
                <c:pt idx="7630">
                  <c:v>84738.915462487988</c:v>
                </c:pt>
                <c:pt idx="7631">
                  <c:v>196294.50619238644</c:v>
                </c:pt>
                <c:pt idx="7632">
                  <c:v>189907.211416056</c:v>
                </c:pt>
                <c:pt idx="7633">
                  <c:v>174903.34955875648</c:v>
                </c:pt>
                <c:pt idx="7634">
                  <c:v>123498.39018989757</c:v>
                </c:pt>
                <c:pt idx="7635">
                  <c:v>-10518.657451212901</c:v>
                </c:pt>
                <c:pt idx="7636">
                  <c:v>160301.45805706235</c:v>
                </c:pt>
                <c:pt idx="7637">
                  <c:v>61686.495309586579</c:v>
                </c:pt>
                <c:pt idx="7638">
                  <c:v>74840.082776274154</c:v>
                </c:pt>
                <c:pt idx="7639">
                  <c:v>227839.85655026193</c:v>
                </c:pt>
                <c:pt idx="7640">
                  <c:v>160798.96439607354</c:v>
                </c:pt>
                <c:pt idx="7641">
                  <c:v>149576.74237769685</c:v>
                </c:pt>
                <c:pt idx="7642">
                  <c:v>128818.782043279</c:v>
                </c:pt>
                <c:pt idx="7643">
                  <c:v>-14467.932217314315</c:v>
                </c:pt>
                <c:pt idx="7644">
                  <c:v>114184.78517087227</c:v>
                </c:pt>
                <c:pt idx="7645">
                  <c:v>53855.105166334717</c:v>
                </c:pt>
                <c:pt idx="7646">
                  <c:v>76648.426878112572</c:v>
                </c:pt>
                <c:pt idx="7647">
                  <c:v>79907.069000263873</c:v>
                </c:pt>
                <c:pt idx="7648">
                  <c:v>71761.018060297007</c:v>
                </c:pt>
                <c:pt idx="7649">
                  <c:v>105646.75634295953</c:v>
                </c:pt>
                <c:pt idx="7650">
                  <c:v>198460.4248922742</c:v>
                </c:pt>
                <c:pt idx="7651">
                  <c:v>162647.69100991965</c:v>
                </c:pt>
                <c:pt idx="7652">
                  <c:v>-153570.5297608109</c:v>
                </c:pt>
                <c:pt idx="7653">
                  <c:v>184745.54875718427</c:v>
                </c:pt>
                <c:pt idx="7654">
                  <c:v>112916.28808871386</c:v>
                </c:pt>
                <c:pt idx="7655">
                  <c:v>160751.59036295049</c:v>
                </c:pt>
                <c:pt idx="7656">
                  <c:v>68547.165441829333</c:v>
                </c:pt>
                <c:pt idx="7657">
                  <c:v>-3664.8322226581222</c:v>
                </c:pt>
                <c:pt idx="7658">
                  <c:v>147152.15707649715</c:v>
                </c:pt>
                <c:pt idx="7659">
                  <c:v>176569.03999463032</c:v>
                </c:pt>
                <c:pt idx="7660">
                  <c:v>-116281.43533404623</c:v>
                </c:pt>
                <c:pt idx="7661">
                  <c:v>-8770.1924812359212</c:v>
                </c:pt>
                <c:pt idx="7662">
                  <c:v>46618.682113444433</c:v>
                </c:pt>
                <c:pt idx="7663">
                  <c:v>213756.50812412892</c:v>
                </c:pt>
                <c:pt idx="7664">
                  <c:v>269555.10758351139</c:v>
                </c:pt>
                <c:pt idx="7665">
                  <c:v>100665.96279206358</c:v>
                </c:pt>
                <c:pt idx="7666">
                  <c:v>41358.372893856576</c:v>
                </c:pt>
                <c:pt idx="7667">
                  <c:v>-114385.37027056597</c:v>
                </c:pt>
                <c:pt idx="7668">
                  <c:v>196276.20706956327</c:v>
                </c:pt>
                <c:pt idx="7669">
                  <c:v>81485.813442137121</c:v>
                </c:pt>
                <c:pt idx="7670">
                  <c:v>166176.21460265864</c:v>
                </c:pt>
                <c:pt idx="7671">
                  <c:v>125073.63756073575</c:v>
                </c:pt>
                <c:pt idx="7672">
                  <c:v>166512.21613079208</c:v>
                </c:pt>
                <c:pt idx="7673">
                  <c:v>48558.625343324442</c:v>
                </c:pt>
                <c:pt idx="7674">
                  <c:v>134194.30370049956</c:v>
                </c:pt>
                <c:pt idx="7675">
                  <c:v>-72742.258148207795</c:v>
                </c:pt>
                <c:pt idx="7676">
                  <c:v>189127.84199962387</c:v>
                </c:pt>
                <c:pt idx="7677">
                  <c:v>-33063.527433578274</c:v>
                </c:pt>
                <c:pt idx="7678">
                  <c:v>198.87939792661928</c:v>
                </c:pt>
                <c:pt idx="7679">
                  <c:v>193223.27838807972</c:v>
                </c:pt>
                <c:pt idx="7680">
                  <c:v>45850.867730019614</c:v>
                </c:pt>
                <c:pt idx="7681">
                  <c:v>70537.422429753511</c:v>
                </c:pt>
                <c:pt idx="7682">
                  <c:v>-1424.7694287827471</c:v>
                </c:pt>
                <c:pt idx="7683">
                  <c:v>118232.86492257181</c:v>
                </c:pt>
                <c:pt idx="7684">
                  <c:v>139826.40220708828</c:v>
                </c:pt>
                <c:pt idx="7685">
                  <c:v>-37847.237980293372</c:v>
                </c:pt>
                <c:pt idx="7686">
                  <c:v>55809.539734379126</c:v>
                </c:pt>
                <c:pt idx="7687">
                  <c:v>141064.27438384233</c:v>
                </c:pt>
                <c:pt idx="7688">
                  <c:v>136701.25862244979</c:v>
                </c:pt>
                <c:pt idx="7689">
                  <c:v>234020.80248601327</c:v>
                </c:pt>
                <c:pt idx="7690">
                  <c:v>-309.38016757700825</c:v>
                </c:pt>
                <c:pt idx="7691">
                  <c:v>61069.883430918155</c:v>
                </c:pt>
                <c:pt idx="7692">
                  <c:v>109270.51586291348</c:v>
                </c:pt>
                <c:pt idx="7693">
                  <c:v>237662.22179634991</c:v>
                </c:pt>
                <c:pt idx="7694">
                  <c:v>113286.72356166819</c:v>
                </c:pt>
                <c:pt idx="7695">
                  <c:v>-42314.065841363219</c:v>
                </c:pt>
                <c:pt idx="7696">
                  <c:v>-54768.750434278656</c:v>
                </c:pt>
                <c:pt idx="7697">
                  <c:v>146764.15901897324</c:v>
                </c:pt>
                <c:pt idx="7698">
                  <c:v>90729.286969438079</c:v>
                </c:pt>
                <c:pt idx="7699">
                  <c:v>16791.330566532473</c:v>
                </c:pt>
                <c:pt idx="7700">
                  <c:v>-313.05404445537715</c:v>
                </c:pt>
                <c:pt idx="7701">
                  <c:v>40133.738771178687</c:v>
                </c:pt>
                <c:pt idx="7702">
                  <c:v>-118542.32445254951</c:v>
                </c:pt>
                <c:pt idx="7703">
                  <c:v>122615.42566242351</c:v>
                </c:pt>
                <c:pt idx="7704">
                  <c:v>125900.43991963693</c:v>
                </c:pt>
                <c:pt idx="7705">
                  <c:v>67908.038591823017</c:v>
                </c:pt>
                <c:pt idx="7706">
                  <c:v>114920.1314656437</c:v>
                </c:pt>
                <c:pt idx="7707">
                  <c:v>149925.98192894057</c:v>
                </c:pt>
                <c:pt idx="7708">
                  <c:v>56008.171300912596</c:v>
                </c:pt>
                <c:pt idx="7709">
                  <c:v>251672.9883329657</c:v>
                </c:pt>
                <c:pt idx="7710">
                  <c:v>290061.85168890876</c:v>
                </c:pt>
                <c:pt idx="7711">
                  <c:v>185364.23714427778</c:v>
                </c:pt>
                <c:pt idx="7712">
                  <c:v>188054.33060998633</c:v>
                </c:pt>
                <c:pt idx="7713">
                  <c:v>150476.33854053996</c:v>
                </c:pt>
                <c:pt idx="7714">
                  <c:v>93359.711747021443</c:v>
                </c:pt>
                <c:pt idx="7715">
                  <c:v>67446.334565359779</c:v>
                </c:pt>
                <c:pt idx="7716">
                  <c:v>152413.57923441182</c:v>
                </c:pt>
                <c:pt idx="7717">
                  <c:v>30359.478893236432</c:v>
                </c:pt>
                <c:pt idx="7718">
                  <c:v>146013.62771576885</c:v>
                </c:pt>
                <c:pt idx="7719">
                  <c:v>84529.556042086682</c:v>
                </c:pt>
                <c:pt idx="7720">
                  <c:v>5431.7803692001035</c:v>
                </c:pt>
                <c:pt idx="7721">
                  <c:v>256830.32755648773</c:v>
                </c:pt>
                <c:pt idx="7722">
                  <c:v>77133.446284040561</c:v>
                </c:pt>
                <c:pt idx="7723">
                  <c:v>192408.4182462171</c:v>
                </c:pt>
                <c:pt idx="7724">
                  <c:v>158722.88641028636</c:v>
                </c:pt>
                <c:pt idx="7725">
                  <c:v>111148.79475859858</c:v>
                </c:pt>
                <c:pt idx="7726">
                  <c:v>137934.23816927185</c:v>
                </c:pt>
                <c:pt idx="7727">
                  <c:v>59856.5010543096</c:v>
                </c:pt>
                <c:pt idx="7728">
                  <c:v>101743.64627827122</c:v>
                </c:pt>
                <c:pt idx="7729">
                  <c:v>172511.02410889993</c:v>
                </c:pt>
                <c:pt idx="7730">
                  <c:v>148866.4807023539</c:v>
                </c:pt>
                <c:pt idx="7731">
                  <c:v>55419.041945120523</c:v>
                </c:pt>
                <c:pt idx="7732">
                  <c:v>288930.5891711131</c:v>
                </c:pt>
                <c:pt idx="7733">
                  <c:v>119189.47770666637</c:v>
                </c:pt>
                <c:pt idx="7734">
                  <c:v>67694.580671522621</c:v>
                </c:pt>
                <c:pt idx="7735">
                  <c:v>-2546.6326661485364</c:v>
                </c:pt>
                <c:pt idx="7736">
                  <c:v>70245.028907784319</c:v>
                </c:pt>
                <c:pt idx="7737">
                  <c:v>127049.46014281557</c:v>
                </c:pt>
                <c:pt idx="7738">
                  <c:v>-89888.098091170788</c:v>
                </c:pt>
                <c:pt idx="7739">
                  <c:v>43242.015468188867</c:v>
                </c:pt>
                <c:pt idx="7740">
                  <c:v>26870.093297586631</c:v>
                </c:pt>
                <c:pt idx="7741">
                  <c:v>20330.737581741705</c:v>
                </c:pt>
                <c:pt idx="7742">
                  <c:v>47266.015635393662</c:v>
                </c:pt>
                <c:pt idx="7743">
                  <c:v>15671.12117686175</c:v>
                </c:pt>
                <c:pt idx="7744">
                  <c:v>166301.01696308714</c:v>
                </c:pt>
                <c:pt idx="7745">
                  <c:v>136690.37118952611</c:v>
                </c:pt>
                <c:pt idx="7746">
                  <c:v>112150.77309468391</c:v>
                </c:pt>
                <c:pt idx="7747">
                  <c:v>-57761.227307490015</c:v>
                </c:pt>
                <c:pt idx="7748">
                  <c:v>207249.71017186617</c:v>
                </c:pt>
                <c:pt idx="7749">
                  <c:v>-26702.639203948202</c:v>
                </c:pt>
                <c:pt idx="7750">
                  <c:v>61725.654085782182</c:v>
                </c:pt>
                <c:pt idx="7751">
                  <c:v>133007.92432776029</c:v>
                </c:pt>
                <c:pt idx="7752">
                  <c:v>165427.12861604791</c:v>
                </c:pt>
                <c:pt idx="7753">
                  <c:v>200695.10510643813</c:v>
                </c:pt>
                <c:pt idx="7754">
                  <c:v>200687.43793061323</c:v>
                </c:pt>
                <c:pt idx="7755">
                  <c:v>105789.62849918609</c:v>
                </c:pt>
                <c:pt idx="7756">
                  <c:v>143094.70014884084</c:v>
                </c:pt>
                <c:pt idx="7757">
                  <c:v>154294.96828847277</c:v>
                </c:pt>
                <c:pt idx="7758">
                  <c:v>54304.849967081391</c:v>
                </c:pt>
                <c:pt idx="7759">
                  <c:v>141555.60454085487</c:v>
                </c:pt>
                <c:pt idx="7760">
                  <c:v>110036.60937087884</c:v>
                </c:pt>
                <c:pt idx="7761">
                  <c:v>110832.34801885614</c:v>
                </c:pt>
                <c:pt idx="7762">
                  <c:v>89565.479051164992</c:v>
                </c:pt>
                <c:pt idx="7763">
                  <c:v>116294.19728697176</c:v>
                </c:pt>
                <c:pt idx="7764">
                  <c:v>95094.025001690665</c:v>
                </c:pt>
                <c:pt idx="7765">
                  <c:v>99416.914898067887</c:v>
                </c:pt>
                <c:pt idx="7766">
                  <c:v>239065.49356440926</c:v>
                </c:pt>
                <c:pt idx="7767">
                  <c:v>163853.81364033144</c:v>
                </c:pt>
                <c:pt idx="7768">
                  <c:v>-26819.982930139726</c:v>
                </c:pt>
                <c:pt idx="7769">
                  <c:v>181476.51071669831</c:v>
                </c:pt>
                <c:pt idx="7770">
                  <c:v>92305.366858639347</c:v>
                </c:pt>
                <c:pt idx="7771">
                  <c:v>116135.20755175437</c:v>
                </c:pt>
                <c:pt idx="7772">
                  <c:v>34159.299142239091</c:v>
                </c:pt>
                <c:pt idx="7773">
                  <c:v>-36960.319578697701</c:v>
                </c:pt>
                <c:pt idx="7774">
                  <c:v>-33075.593828768353</c:v>
                </c:pt>
                <c:pt idx="7775">
                  <c:v>162908.22651381907</c:v>
                </c:pt>
                <c:pt idx="7776">
                  <c:v>111012.274946297</c:v>
                </c:pt>
                <c:pt idx="7777">
                  <c:v>39155.491642793408</c:v>
                </c:pt>
                <c:pt idx="7778">
                  <c:v>86887.473088130369</c:v>
                </c:pt>
                <c:pt idx="7779">
                  <c:v>51853.923565704725</c:v>
                </c:pt>
                <c:pt idx="7780">
                  <c:v>141072.04407938899</c:v>
                </c:pt>
                <c:pt idx="7781">
                  <c:v>296971.68679733179</c:v>
                </c:pt>
                <c:pt idx="7782">
                  <c:v>177571.32712203613</c:v>
                </c:pt>
                <c:pt idx="7783">
                  <c:v>-15070.553391378344</c:v>
                </c:pt>
                <c:pt idx="7784">
                  <c:v>44997.053823175826</c:v>
                </c:pt>
                <c:pt idx="7785">
                  <c:v>156421.53395715138</c:v>
                </c:pt>
                <c:pt idx="7786">
                  <c:v>140768.16661280426</c:v>
                </c:pt>
                <c:pt idx="7787">
                  <c:v>105429.06201574026</c:v>
                </c:pt>
                <c:pt idx="7788">
                  <c:v>145549.1137397787</c:v>
                </c:pt>
                <c:pt idx="7789">
                  <c:v>132010.68772088081</c:v>
                </c:pt>
                <c:pt idx="7790">
                  <c:v>36647.616755590745</c:v>
                </c:pt>
                <c:pt idx="7791">
                  <c:v>41601.187419118214</c:v>
                </c:pt>
                <c:pt idx="7792">
                  <c:v>243903.82202417246</c:v>
                </c:pt>
                <c:pt idx="7793">
                  <c:v>159963.93411086683</c:v>
                </c:pt>
                <c:pt idx="7794">
                  <c:v>195863.23125652151</c:v>
                </c:pt>
                <c:pt idx="7795">
                  <c:v>137846.81326158522</c:v>
                </c:pt>
                <c:pt idx="7796">
                  <c:v>82004.45943165489</c:v>
                </c:pt>
                <c:pt idx="7797">
                  <c:v>57837.105773462303</c:v>
                </c:pt>
                <c:pt idx="7798">
                  <c:v>169816.9141242106</c:v>
                </c:pt>
                <c:pt idx="7799">
                  <c:v>171667.44952614984</c:v>
                </c:pt>
                <c:pt idx="7800">
                  <c:v>-168450.04262679047</c:v>
                </c:pt>
                <c:pt idx="7801">
                  <c:v>103457.6837113316</c:v>
                </c:pt>
                <c:pt idx="7802">
                  <c:v>221708.48499776822</c:v>
                </c:pt>
                <c:pt idx="7803">
                  <c:v>129897.32178390851</c:v>
                </c:pt>
                <c:pt idx="7804">
                  <c:v>69814.935030002351</c:v>
                </c:pt>
                <c:pt idx="7805">
                  <c:v>12370.360128710774</c:v>
                </c:pt>
                <c:pt idx="7806">
                  <c:v>128293.29313944301</c:v>
                </c:pt>
                <c:pt idx="7807">
                  <c:v>80898.21975586575</c:v>
                </c:pt>
                <c:pt idx="7808">
                  <c:v>52879.223983501404</c:v>
                </c:pt>
                <c:pt idx="7809">
                  <c:v>128159.77063113591</c:v>
                </c:pt>
                <c:pt idx="7810">
                  <c:v>127642.04107551946</c:v>
                </c:pt>
                <c:pt idx="7811">
                  <c:v>203982.79455091641</c:v>
                </c:pt>
                <c:pt idx="7812">
                  <c:v>101990.10320815296</c:v>
                </c:pt>
                <c:pt idx="7813">
                  <c:v>117218.98796523882</c:v>
                </c:pt>
                <c:pt idx="7814">
                  <c:v>263897.87836547033</c:v>
                </c:pt>
                <c:pt idx="7815">
                  <c:v>177976.38412200889</c:v>
                </c:pt>
                <c:pt idx="7816">
                  <c:v>109109.07235802023</c:v>
                </c:pt>
                <c:pt idx="7817">
                  <c:v>177607.73967255407</c:v>
                </c:pt>
                <c:pt idx="7818">
                  <c:v>180097.44942291491</c:v>
                </c:pt>
                <c:pt idx="7819">
                  <c:v>194622.03658607666</c:v>
                </c:pt>
                <c:pt idx="7820">
                  <c:v>-99428.594946927857</c:v>
                </c:pt>
                <c:pt idx="7821">
                  <c:v>103089.5729733755</c:v>
                </c:pt>
                <c:pt idx="7822">
                  <c:v>80606.596208707997</c:v>
                </c:pt>
                <c:pt idx="7823">
                  <c:v>-9643.7172676574846</c:v>
                </c:pt>
                <c:pt idx="7824">
                  <c:v>131412.28689844708</c:v>
                </c:pt>
                <c:pt idx="7825">
                  <c:v>28353.943995205685</c:v>
                </c:pt>
                <c:pt idx="7826">
                  <c:v>-9822.3542239294911</c:v>
                </c:pt>
                <c:pt idx="7827">
                  <c:v>7520.3147869010863</c:v>
                </c:pt>
                <c:pt idx="7828">
                  <c:v>59259.48356174436</c:v>
                </c:pt>
                <c:pt idx="7829">
                  <c:v>126874.85681663439</c:v>
                </c:pt>
                <c:pt idx="7830">
                  <c:v>32158.221708835568</c:v>
                </c:pt>
                <c:pt idx="7831">
                  <c:v>227007.8244040382</c:v>
                </c:pt>
                <c:pt idx="7832">
                  <c:v>102073.86396115011</c:v>
                </c:pt>
                <c:pt idx="7833">
                  <c:v>147123.32853294598</c:v>
                </c:pt>
                <c:pt idx="7834">
                  <c:v>67795.659108721098</c:v>
                </c:pt>
                <c:pt idx="7835">
                  <c:v>95136.619579820966</c:v>
                </c:pt>
                <c:pt idx="7836">
                  <c:v>9913.8890316636534</c:v>
                </c:pt>
                <c:pt idx="7837">
                  <c:v>111961.66460356949</c:v>
                </c:pt>
                <c:pt idx="7838">
                  <c:v>266926.65600924497</c:v>
                </c:pt>
                <c:pt idx="7839">
                  <c:v>42958.14728471046</c:v>
                </c:pt>
                <c:pt idx="7840">
                  <c:v>94089.022975509695</c:v>
                </c:pt>
                <c:pt idx="7841">
                  <c:v>214531.50695644424</c:v>
                </c:pt>
                <c:pt idx="7842">
                  <c:v>199001.38116081967</c:v>
                </c:pt>
                <c:pt idx="7843">
                  <c:v>8642.4166064587771</c:v>
                </c:pt>
                <c:pt idx="7844">
                  <c:v>-31796.128121654488</c:v>
                </c:pt>
                <c:pt idx="7845">
                  <c:v>243741.12653409745</c:v>
                </c:pt>
                <c:pt idx="7846">
                  <c:v>37142.823168221847</c:v>
                </c:pt>
                <c:pt idx="7847">
                  <c:v>65899.054092269274</c:v>
                </c:pt>
                <c:pt idx="7848">
                  <c:v>130873.81678929504</c:v>
                </c:pt>
                <c:pt idx="7849">
                  <c:v>-138359.85677942573</c:v>
                </c:pt>
                <c:pt idx="7850">
                  <c:v>28963.314554335637</c:v>
                </c:pt>
                <c:pt idx="7851">
                  <c:v>44103.189043791965</c:v>
                </c:pt>
                <c:pt idx="7852">
                  <c:v>34918.68613630133</c:v>
                </c:pt>
                <c:pt idx="7853">
                  <c:v>79857.50405850989</c:v>
                </c:pt>
                <c:pt idx="7854">
                  <c:v>90526.576132723858</c:v>
                </c:pt>
                <c:pt idx="7855">
                  <c:v>14864.905117767121</c:v>
                </c:pt>
                <c:pt idx="7856">
                  <c:v>53214.634131432918</c:v>
                </c:pt>
                <c:pt idx="7857">
                  <c:v>14596.549282080319</c:v>
                </c:pt>
                <c:pt idx="7858">
                  <c:v>90412.606388742919</c:v>
                </c:pt>
                <c:pt idx="7859">
                  <c:v>84862.87599897031</c:v>
                </c:pt>
                <c:pt idx="7860">
                  <c:v>-15451.16798025262</c:v>
                </c:pt>
                <c:pt idx="7861">
                  <c:v>104734.94164130896</c:v>
                </c:pt>
                <c:pt idx="7862">
                  <c:v>3050.5845291604055</c:v>
                </c:pt>
                <c:pt idx="7863">
                  <c:v>20268.489400750113</c:v>
                </c:pt>
                <c:pt idx="7864">
                  <c:v>106764.24334994861</c:v>
                </c:pt>
                <c:pt idx="7865">
                  <c:v>63198.721030867731</c:v>
                </c:pt>
                <c:pt idx="7866">
                  <c:v>-19136.444421909779</c:v>
                </c:pt>
                <c:pt idx="7867">
                  <c:v>-59839.734391697013</c:v>
                </c:pt>
                <c:pt idx="7868">
                  <c:v>94225.639975739483</c:v>
                </c:pt>
                <c:pt idx="7869">
                  <c:v>117129.61562202498</c:v>
                </c:pt>
                <c:pt idx="7870">
                  <c:v>-21339.831310985086</c:v>
                </c:pt>
                <c:pt idx="7871">
                  <c:v>124893.54320540422</c:v>
                </c:pt>
                <c:pt idx="7872">
                  <c:v>151802.94708457412</c:v>
                </c:pt>
                <c:pt idx="7873">
                  <c:v>99726.07428221876</c:v>
                </c:pt>
                <c:pt idx="7874">
                  <c:v>82471.221692504332</c:v>
                </c:pt>
                <c:pt idx="7875">
                  <c:v>110677.71584553504</c:v>
                </c:pt>
                <c:pt idx="7876">
                  <c:v>137264.79599946202</c:v>
                </c:pt>
                <c:pt idx="7877">
                  <c:v>70114.73999991946</c:v>
                </c:pt>
                <c:pt idx="7878">
                  <c:v>-43523.212768643309</c:v>
                </c:pt>
                <c:pt idx="7879">
                  <c:v>130318.47141385291</c:v>
                </c:pt>
                <c:pt idx="7880">
                  <c:v>188742.61698473553</c:v>
                </c:pt>
                <c:pt idx="7881">
                  <c:v>79383.317077668005</c:v>
                </c:pt>
                <c:pt idx="7882">
                  <c:v>10410.333268838469</c:v>
                </c:pt>
                <c:pt idx="7883">
                  <c:v>15293.912431401608</c:v>
                </c:pt>
                <c:pt idx="7884">
                  <c:v>186092.92612925425</c:v>
                </c:pt>
                <c:pt idx="7885">
                  <c:v>121979.65526372762</c:v>
                </c:pt>
                <c:pt idx="7886">
                  <c:v>66196.038430982095</c:v>
                </c:pt>
                <c:pt idx="7887">
                  <c:v>7120.9267326704576</c:v>
                </c:pt>
                <c:pt idx="7888">
                  <c:v>65175.834301133145</c:v>
                </c:pt>
                <c:pt idx="7889">
                  <c:v>108240.64591455778</c:v>
                </c:pt>
                <c:pt idx="7890">
                  <c:v>-88655.843955494071</c:v>
                </c:pt>
                <c:pt idx="7891">
                  <c:v>237760.94304409696</c:v>
                </c:pt>
                <c:pt idx="7892">
                  <c:v>88726.841322017135</c:v>
                </c:pt>
                <c:pt idx="7893">
                  <c:v>86703.874712218938</c:v>
                </c:pt>
                <c:pt idx="7894">
                  <c:v>-47258.312205575348</c:v>
                </c:pt>
                <c:pt idx="7895">
                  <c:v>184451.07526873745</c:v>
                </c:pt>
                <c:pt idx="7896">
                  <c:v>86779.443037468765</c:v>
                </c:pt>
                <c:pt idx="7897">
                  <c:v>169137.32056734178</c:v>
                </c:pt>
                <c:pt idx="7898">
                  <c:v>131437.34668306669</c:v>
                </c:pt>
                <c:pt idx="7899">
                  <c:v>-8772.7299468031852</c:v>
                </c:pt>
                <c:pt idx="7900">
                  <c:v>-56437.148092599586</c:v>
                </c:pt>
                <c:pt idx="7901">
                  <c:v>119980.31042542157</c:v>
                </c:pt>
                <c:pt idx="7902">
                  <c:v>33731.703607635951</c:v>
                </c:pt>
                <c:pt idx="7903">
                  <c:v>147338.83541862646</c:v>
                </c:pt>
                <c:pt idx="7904">
                  <c:v>-25582.770626857789</c:v>
                </c:pt>
                <c:pt idx="7905">
                  <c:v>-13977.038757824892</c:v>
                </c:pt>
                <c:pt idx="7906">
                  <c:v>75409.088855314621</c:v>
                </c:pt>
                <c:pt idx="7907">
                  <c:v>80713.525305805582</c:v>
                </c:pt>
                <c:pt idx="7908">
                  <c:v>-27929.954810893469</c:v>
                </c:pt>
                <c:pt idx="7909">
                  <c:v>95022.273839401038</c:v>
                </c:pt>
                <c:pt idx="7910">
                  <c:v>59851.818876024918</c:v>
                </c:pt>
                <c:pt idx="7911">
                  <c:v>166066.36090501794</c:v>
                </c:pt>
                <c:pt idx="7912">
                  <c:v>119927.12751052098</c:v>
                </c:pt>
                <c:pt idx="7913">
                  <c:v>17525.377167326456</c:v>
                </c:pt>
                <c:pt idx="7914">
                  <c:v>128309.60130346089</c:v>
                </c:pt>
                <c:pt idx="7915">
                  <c:v>211963.90565225904</c:v>
                </c:pt>
                <c:pt idx="7916">
                  <c:v>-107580.28332025404</c:v>
                </c:pt>
                <c:pt idx="7917">
                  <c:v>60204.238497265702</c:v>
                </c:pt>
                <c:pt idx="7918">
                  <c:v>3381.0620420352207</c:v>
                </c:pt>
                <c:pt idx="7919">
                  <c:v>115741.93552457317</c:v>
                </c:pt>
                <c:pt idx="7920">
                  <c:v>142117.42832635771</c:v>
                </c:pt>
                <c:pt idx="7921">
                  <c:v>203346.66309547331</c:v>
                </c:pt>
                <c:pt idx="7922">
                  <c:v>-100006.72090777932</c:v>
                </c:pt>
                <c:pt idx="7923">
                  <c:v>148393.44547339593</c:v>
                </c:pt>
                <c:pt idx="7924">
                  <c:v>89070.959660875</c:v>
                </c:pt>
                <c:pt idx="7925">
                  <c:v>191570.31148708193</c:v>
                </c:pt>
                <c:pt idx="7926">
                  <c:v>55281.121827553899</c:v>
                </c:pt>
                <c:pt idx="7927">
                  <c:v>93198.376858635602</c:v>
                </c:pt>
                <c:pt idx="7928">
                  <c:v>57072.675032503088</c:v>
                </c:pt>
                <c:pt idx="7929">
                  <c:v>55015.300753516494</c:v>
                </c:pt>
                <c:pt idx="7930">
                  <c:v>174909.04111300042</c:v>
                </c:pt>
                <c:pt idx="7931">
                  <c:v>168030.6055274689</c:v>
                </c:pt>
                <c:pt idx="7932">
                  <c:v>128158.86062914734</c:v>
                </c:pt>
                <c:pt idx="7933">
                  <c:v>158098.06392831201</c:v>
                </c:pt>
                <c:pt idx="7934">
                  <c:v>78046.021985662839</c:v>
                </c:pt>
                <c:pt idx="7935">
                  <c:v>-65381.907021953259</c:v>
                </c:pt>
                <c:pt idx="7936">
                  <c:v>89503.205443396117</c:v>
                </c:pt>
                <c:pt idx="7937">
                  <c:v>231187.9613077851</c:v>
                </c:pt>
                <c:pt idx="7938">
                  <c:v>194973.13293867075</c:v>
                </c:pt>
                <c:pt idx="7939">
                  <c:v>-56186.836563643214</c:v>
                </c:pt>
                <c:pt idx="7940">
                  <c:v>27214.157791977923</c:v>
                </c:pt>
                <c:pt idx="7941">
                  <c:v>-80648.065945539565</c:v>
                </c:pt>
                <c:pt idx="7942">
                  <c:v>127710.18274882564</c:v>
                </c:pt>
                <c:pt idx="7943">
                  <c:v>-4945.6744432255509</c:v>
                </c:pt>
                <c:pt idx="7944">
                  <c:v>87049.293938097922</c:v>
                </c:pt>
                <c:pt idx="7945">
                  <c:v>-73443.480322015472</c:v>
                </c:pt>
                <c:pt idx="7946">
                  <c:v>76621.235227022495</c:v>
                </c:pt>
                <c:pt idx="7947">
                  <c:v>83600.133412551048</c:v>
                </c:pt>
                <c:pt idx="7948">
                  <c:v>235394.14784749641</c:v>
                </c:pt>
                <c:pt idx="7949">
                  <c:v>189527.47465249285</c:v>
                </c:pt>
                <c:pt idx="7950">
                  <c:v>46649.852964443649</c:v>
                </c:pt>
                <c:pt idx="7951">
                  <c:v>156226.62143773824</c:v>
                </c:pt>
                <c:pt idx="7952">
                  <c:v>182569.22893950218</c:v>
                </c:pt>
                <c:pt idx="7953">
                  <c:v>145528.6927105895</c:v>
                </c:pt>
                <c:pt idx="7954">
                  <c:v>191000.21009181271</c:v>
                </c:pt>
                <c:pt idx="7955">
                  <c:v>256034.67939560837</c:v>
                </c:pt>
                <c:pt idx="7956">
                  <c:v>99635.689068615902</c:v>
                </c:pt>
                <c:pt idx="7957">
                  <c:v>-8535.4116997062229</c:v>
                </c:pt>
                <c:pt idx="7958">
                  <c:v>162433.03798852139</c:v>
                </c:pt>
                <c:pt idx="7959">
                  <c:v>-131327.16275065759</c:v>
                </c:pt>
                <c:pt idx="7960">
                  <c:v>26125.619066433574</c:v>
                </c:pt>
                <c:pt idx="7961">
                  <c:v>97367.763218799082</c:v>
                </c:pt>
                <c:pt idx="7962">
                  <c:v>103210.6444113132</c:v>
                </c:pt>
                <c:pt idx="7963">
                  <c:v>179600.0358000737</c:v>
                </c:pt>
                <c:pt idx="7964">
                  <c:v>12655.871963021986</c:v>
                </c:pt>
                <c:pt idx="7965">
                  <c:v>79768.449838044733</c:v>
                </c:pt>
                <c:pt idx="7966">
                  <c:v>96318.912278923788</c:v>
                </c:pt>
                <c:pt idx="7967">
                  <c:v>96940.103723607172</c:v>
                </c:pt>
                <c:pt idx="7968">
                  <c:v>108595.22143471835</c:v>
                </c:pt>
                <c:pt idx="7969">
                  <c:v>160446.51660725597</c:v>
                </c:pt>
                <c:pt idx="7970">
                  <c:v>32901.477071350557</c:v>
                </c:pt>
                <c:pt idx="7971">
                  <c:v>166392.42379376109</c:v>
                </c:pt>
                <c:pt idx="7972">
                  <c:v>172428.26034570116</c:v>
                </c:pt>
                <c:pt idx="7973">
                  <c:v>67817.799857277394</c:v>
                </c:pt>
                <c:pt idx="7974">
                  <c:v>78562.454698213376</c:v>
                </c:pt>
                <c:pt idx="7975">
                  <c:v>104315.2132570894</c:v>
                </c:pt>
                <c:pt idx="7976">
                  <c:v>88147.511599808058</c:v>
                </c:pt>
                <c:pt idx="7977">
                  <c:v>154332.32252283714</c:v>
                </c:pt>
                <c:pt idx="7978">
                  <c:v>161940.79763254899</c:v>
                </c:pt>
                <c:pt idx="7979">
                  <c:v>-28521.748156577036</c:v>
                </c:pt>
                <c:pt idx="7980">
                  <c:v>47112.290874554805</c:v>
                </c:pt>
                <c:pt idx="7981">
                  <c:v>9507.1024906935054</c:v>
                </c:pt>
                <c:pt idx="7982">
                  <c:v>111147.5085130105</c:v>
                </c:pt>
                <c:pt idx="7983">
                  <c:v>54904.958864968037</c:v>
                </c:pt>
                <c:pt idx="7984">
                  <c:v>-74018.218654670054</c:v>
                </c:pt>
                <c:pt idx="7985">
                  <c:v>24219.392587841081</c:v>
                </c:pt>
                <c:pt idx="7986">
                  <c:v>100771.6641653142</c:v>
                </c:pt>
                <c:pt idx="7987">
                  <c:v>165013.5108496196</c:v>
                </c:pt>
                <c:pt idx="7988">
                  <c:v>16195.43137345626</c:v>
                </c:pt>
                <c:pt idx="7989">
                  <c:v>52811.563908865093</c:v>
                </c:pt>
                <c:pt idx="7990">
                  <c:v>274875.99883308588</c:v>
                </c:pt>
                <c:pt idx="7991">
                  <c:v>114945.82544178463</c:v>
                </c:pt>
                <c:pt idx="7992">
                  <c:v>-168320.78816357232</c:v>
                </c:pt>
                <c:pt idx="7993">
                  <c:v>101143.5820243764</c:v>
                </c:pt>
                <c:pt idx="7994">
                  <c:v>39980.668538616737</c:v>
                </c:pt>
                <c:pt idx="7995">
                  <c:v>195704.44115758679</c:v>
                </c:pt>
                <c:pt idx="7996">
                  <c:v>-2623.2361220608873</c:v>
                </c:pt>
                <c:pt idx="7997">
                  <c:v>112244.02949531106</c:v>
                </c:pt>
                <c:pt idx="7998">
                  <c:v>140182.00830281485</c:v>
                </c:pt>
                <c:pt idx="7999">
                  <c:v>67136.786982685386</c:v>
                </c:pt>
                <c:pt idx="8000">
                  <c:v>228925.22511212513</c:v>
                </c:pt>
                <c:pt idx="8001">
                  <c:v>106790.07774152876</c:v>
                </c:pt>
                <c:pt idx="8002">
                  <c:v>181037.67607925413</c:v>
                </c:pt>
                <c:pt idx="8003">
                  <c:v>-79036.425940430781</c:v>
                </c:pt>
                <c:pt idx="8004">
                  <c:v>8901.4893357930996</c:v>
                </c:pt>
                <c:pt idx="8005">
                  <c:v>-40172.740028548957</c:v>
                </c:pt>
                <c:pt idx="8006">
                  <c:v>37200.467018370866</c:v>
                </c:pt>
                <c:pt idx="8007">
                  <c:v>125447.63803916148</c:v>
                </c:pt>
                <c:pt idx="8008">
                  <c:v>150539.9385636221</c:v>
                </c:pt>
                <c:pt idx="8009">
                  <c:v>19302.127721510769</c:v>
                </c:pt>
                <c:pt idx="8010">
                  <c:v>-78202.082394738711</c:v>
                </c:pt>
                <c:pt idx="8011">
                  <c:v>-38458.024921300705</c:v>
                </c:pt>
                <c:pt idx="8012">
                  <c:v>-255157.85367339343</c:v>
                </c:pt>
                <c:pt idx="8013">
                  <c:v>100828.45708356437</c:v>
                </c:pt>
                <c:pt idx="8014">
                  <c:v>231133.04396780499</c:v>
                </c:pt>
                <c:pt idx="8015">
                  <c:v>23550.47111882866</c:v>
                </c:pt>
                <c:pt idx="8016">
                  <c:v>-49097.964762412143</c:v>
                </c:pt>
                <c:pt idx="8017">
                  <c:v>138894.22309142412</c:v>
                </c:pt>
                <c:pt idx="8018">
                  <c:v>36706.718971963404</c:v>
                </c:pt>
                <c:pt idx="8019">
                  <c:v>150554.14302011259</c:v>
                </c:pt>
                <c:pt idx="8020">
                  <c:v>81692.187248709728</c:v>
                </c:pt>
                <c:pt idx="8021">
                  <c:v>199665.23201290253</c:v>
                </c:pt>
                <c:pt idx="8022">
                  <c:v>124233.42842776221</c:v>
                </c:pt>
                <c:pt idx="8023">
                  <c:v>137835.25091204536</c:v>
                </c:pt>
                <c:pt idx="8024">
                  <c:v>10988.011300111015</c:v>
                </c:pt>
                <c:pt idx="8025">
                  <c:v>210865.75764881028</c:v>
                </c:pt>
                <c:pt idx="8026">
                  <c:v>-49830.991160781763</c:v>
                </c:pt>
                <c:pt idx="8027">
                  <c:v>206312.7322120874</c:v>
                </c:pt>
                <c:pt idx="8028">
                  <c:v>-134068.7624987493</c:v>
                </c:pt>
                <c:pt idx="8029">
                  <c:v>79146.49386067444</c:v>
                </c:pt>
                <c:pt idx="8030">
                  <c:v>92439.083563741486</c:v>
                </c:pt>
                <c:pt idx="8031">
                  <c:v>27014.916432689526</c:v>
                </c:pt>
                <c:pt idx="8032">
                  <c:v>-9553.0136308400834</c:v>
                </c:pt>
                <c:pt idx="8033">
                  <c:v>112397.08272845882</c:v>
                </c:pt>
                <c:pt idx="8034">
                  <c:v>112594.40033019461</c:v>
                </c:pt>
                <c:pt idx="8035">
                  <c:v>177074.5444342033</c:v>
                </c:pt>
                <c:pt idx="8036">
                  <c:v>60558.191451461316</c:v>
                </c:pt>
                <c:pt idx="8037">
                  <c:v>91414.680033395736</c:v>
                </c:pt>
                <c:pt idx="8038">
                  <c:v>150058.09321855209</c:v>
                </c:pt>
                <c:pt idx="8039">
                  <c:v>48145.438786372091</c:v>
                </c:pt>
                <c:pt idx="8040">
                  <c:v>134663.55862424162</c:v>
                </c:pt>
                <c:pt idx="8041">
                  <c:v>154388.27379531093</c:v>
                </c:pt>
                <c:pt idx="8042">
                  <c:v>157901.87232594271</c:v>
                </c:pt>
                <c:pt idx="8043">
                  <c:v>-47954.712300484185</c:v>
                </c:pt>
                <c:pt idx="8044">
                  <c:v>7051.2852639190096</c:v>
                </c:pt>
                <c:pt idx="8045">
                  <c:v>177724.88421645461</c:v>
                </c:pt>
                <c:pt idx="8046">
                  <c:v>55733.47152148516</c:v>
                </c:pt>
                <c:pt idx="8047">
                  <c:v>221111.11572003321</c:v>
                </c:pt>
                <c:pt idx="8048">
                  <c:v>-117000.82829447016</c:v>
                </c:pt>
                <c:pt idx="8049">
                  <c:v>131038.85521292477</c:v>
                </c:pt>
                <c:pt idx="8050">
                  <c:v>53586.033155346784</c:v>
                </c:pt>
                <c:pt idx="8051">
                  <c:v>13512.072358246573</c:v>
                </c:pt>
                <c:pt idx="8052">
                  <c:v>82484.429300131131</c:v>
                </c:pt>
                <c:pt idx="8053">
                  <c:v>27786.704366519611</c:v>
                </c:pt>
                <c:pt idx="8054">
                  <c:v>205815.20885407485</c:v>
                </c:pt>
                <c:pt idx="8055">
                  <c:v>116103.10708732385</c:v>
                </c:pt>
                <c:pt idx="8056">
                  <c:v>27948.274498269777</c:v>
                </c:pt>
                <c:pt idx="8057">
                  <c:v>154766.48846597684</c:v>
                </c:pt>
                <c:pt idx="8058">
                  <c:v>154268.82582191259</c:v>
                </c:pt>
                <c:pt idx="8059">
                  <c:v>78592.900663701337</c:v>
                </c:pt>
                <c:pt idx="8060">
                  <c:v>10635.587613011478</c:v>
                </c:pt>
                <c:pt idx="8061">
                  <c:v>100150.14460361406</c:v>
                </c:pt>
                <c:pt idx="8062">
                  <c:v>235237.35621811065</c:v>
                </c:pt>
                <c:pt idx="8063">
                  <c:v>96704.082043818082</c:v>
                </c:pt>
                <c:pt idx="8064">
                  <c:v>134600.74037706674</c:v>
                </c:pt>
                <c:pt idx="8065">
                  <c:v>83618.022339710966</c:v>
                </c:pt>
                <c:pt idx="8066">
                  <c:v>142269.28193872949</c:v>
                </c:pt>
                <c:pt idx="8067">
                  <c:v>98490.996746081364</c:v>
                </c:pt>
                <c:pt idx="8068">
                  <c:v>252382.22879769246</c:v>
                </c:pt>
                <c:pt idx="8069">
                  <c:v>5663.7365450354118</c:v>
                </c:pt>
                <c:pt idx="8070">
                  <c:v>27449.088645606331</c:v>
                </c:pt>
                <c:pt idx="8071">
                  <c:v>186140.99780077592</c:v>
                </c:pt>
                <c:pt idx="8072">
                  <c:v>84904.063425082917</c:v>
                </c:pt>
                <c:pt idx="8073">
                  <c:v>-72090.830025625997</c:v>
                </c:pt>
                <c:pt idx="8074">
                  <c:v>98797.554497435311</c:v>
                </c:pt>
                <c:pt idx="8075">
                  <c:v>148863.57117501416</c:v>
                </c:pt>
                <c:pt idx="8076">
                  <c:v>124072.12567612875</c:v>
                </c:pt>
                <c:pt idx="8077">
                  <c:v>113294.13961936417</c:v>
                </c:pt>
                <c:pt idx="8078">
                  <c:v>200574.26869178627</c:v>
                </c:pt>
                <c:pt idx="8079">
                  <c:v>162244.4619183857</c:v>
                </c:pt>
                <c:pt idx="8080">
                  <c:v>2961.3888778812543</c:v>
                </c:pt>
                <c:pt idx="8081">
                  <c:v>17743.878060695293</c:v>
                </c:pt>
                <c:pt idx="8082">
                  <c:v>-200808.21299279568</c:v>
                </c:pt>
                <c:pt idx="8083">
                  <c:v>-172321.10469354197</c:v>
                </c:pt>
                <c:pt idx="8084">
                  <c:v>105456.55036004583</c:v>
                </c:pt>
                <c:pt idx="8085">
                  <c:v>149379.63415034197</c:v>
                </c:pt>
                <c:pt idx="8086">
                  <c:v>305614.51019690163</c:v>
                </c:pt>
                <c:pt idx="8087">
                  <c:v>33417.698613949222</c:v>
                </c:pt>
                <c:pt idx="8088">
                  <c:v>160851.87487791022</c:v>
                </c:pt>
                <c:pt idx="8089">
                  <c:v>14500.576719040764</c:v>
                </c:pt>
                <c:pt idx="8090">
                  <c:v>115137.60572123571</c:v>
                </c:pt>
                <c:pt idx="8091">
                  <c:v>151101.42629171466</c:v>
                </c:pt>
                <c:pt idx="8092">
                  <c:v>118480.39764903032</c:v>
                </c:pt>
                <c:pt idx="8093">
                  <c:v>49599.498715737689</c:v>
                </c:pt>
                <c:pt idx="8094">
                  <c:v>-35820.2549832316</c:v>
                </c:pt>
                <c:pt idx="8095">
                  <c:v>152240.415345232</c:v>
                </c:pt>
                <c:pt idx="8096">
                  <c:v>17718.399872124137</c:v>
                </c:pt>
                <c:pt idx="8097">
                  <c:v>-6457.8510099471896</c:v>
                </c:pt>
                <c:pt idx="8098">
                  <c:v>-36399.901210300013</c:v>
                </c:pt>
                <c:pt idx="8099">
                  <c:v>145281.45995289137</c:v>
                </c:pt>
                <c:pt idx="8100">
                  <c:v>-193.94002307360643</c:v>
                </c:pt>
                <c:pt idx="8101">
                  <c:v>-121416.46377645718</c:v>
                </c:pt>
                <c:pt idx="8102">
                  <c:v>7967.5962199103669</c:v>
                </c:pt>
                <c:pt idx="8103">
                  <c:v>46854.103220892866</c:v>
                </c:pt>
                <c:pt idx="8104">
                  <c:v>139232.00167208887</c:v>
                </c:pt>
                <c:pt idx="8105">
                  <c:v>202272.66860099602</c:v>
                </c:pt>
                <c:pt idx="8106">
                  <c:v>131733.2711830741</c:v>
                </c:pt>
                <c:pt idx="8107">
                  <c:v>36217.53875730437</c:v>
                </c:pt>
                <c:pt idx="8108">
                  <c:v>192336.49183176938</c:v>
                </c:pt>
                <c:pt idx="8109">
                  <c:v>101795.68271374708</c:v>
                </c:pt>
                <c:pt idx="8110">
                  <c:v>-8335.3747928939119</c:v>
                </c:pt>
                <c:pt idx="8111">
                  <c:v>7585.3007907401334</c:v>
                </c:pt>
                <c:pt idx="8112">
                  <c:v>81441.113836523407</c:v>
                </c:pt>
                <c:pt idx="8113">
                  <c:v>70839.283636627573</c:v>
                </c:pt>
                <c:pt idx="8114">
                  <c:v>-79702.641717906925</c:v>
                </c:pt>
                <c:pt idx="8115">
                  <c:v>33825.875780775765</c:v>
                </c:pt>
                <c:pt idx="8116">
                  <c:v>47693.501201636769</c:v>
                </c:pt>
                <c:pt idx="8117">
                  <c:v>108546.95285479299</c:v>
                </c:pt>
                <c:pt idx="8118">
                  <c:v>196709.32094394768</c:v>
                </c:pt>
                <c:pt idx="8119">
                  <c:v>103380.2703725038</c:v>
                </c:pt>
                <c:pt idx="8120">
                  <c:v>85765.224981532636</c:v>
                </c:pt>
                <c:pt idx="8121">
                  <c:v>-65738.471186633338</c:v>
                </c:pt>
                <c:pt idx="8122">
                  <c:v>-96267.886034334952</c:v>
                </c:pt>
                <c:pt idx="8123">
                  <c:v>44908.680214083055</c:v>
                </c:pt>
                <c:pt idx="8124">
                  <c:v>138412.46027830607</c:v>
                </c:pt>
                <c:pt idx="8125">
                  <c:v>127148.43541771788</c:v>
                </c:pt>
                <c:pt idx="8126">
                  <c:v>169474.15770586656</c:v>
                </c:pt>
                <c:pt idx="8127">
                  <c:v>213709.30508753358</c:v>
                </c:pt>
                <c:pt idx="8128">
                  <c:v>101417.80176013862</c:v>
                </c:pt>
                <c:pt idx="8129">
                  <c:v>112027.54128787963</c:v>
                </c:pt>
                <c:pt idx="8130">
                  <c:v>-13030.637538298208</c:v>
                </c:pt>
                <c:pt idx="8131">
                  <c:v>17830.244619147008</c:v>
                </c:pt>
                <c:pt idx="8132">
                  <c:v>106917.36469980942</c:v>
                </c:pt>
                <c:pt idx="8133">
                  <c:v>2171.957225644961</c:v>
                </c:pt>
                <c:pt idx="8134">
                  <c:v>143429.40126294573</c:v>
                </c:pt>
                <c:pt idx="8135">
                  <c:v>130981.97017435712</c:v>
                </c:pt>
                <c:pt idx="8136">
                  <c:v>220849.83014813761</c:v>
                </c:pt>
                <c:pt idx="8137">
                  <c:v>-72443.855532332236</c:v>
                </c:pt>
                <c:pt idx="8138">
                  <c:v>100885.15493093625</c:v>
                </c:pt>
                <c:pt idx="8139">
                  <c:v>97094.326137854398</c:v>
                </c:pt>
                <c:pt idx="8140">
                  <c:v>127719.87150484964</c:v>
                </c:pt>
                <c:pt idx="8141">
                  <c:v>48815.527575367683</c:v>
                </c:pt>
                <c:pt idx="8142">
                  <c:v>117702.05055125366</c:v>
                </c:pt>
                <c:pt idx="8143">
                  <c:v>29014.700862479222</c:v>
                </c:pt>
                <c:pt idx="8144">
                  <c:v>17569.865927207138</c:v>
                </c:pt>
                <c:pt idx="8145">
                  <c:v>-10769.266164410525</c:v>
                </c:pt>
                <c:pt idx="8146">
                  <c:v>172290.73633107863</c:v>
                </c:pt>
                <c:pt idx="8147">
                  <c:v>53052.797089678977</c:v>
                </c:pt>
                <c:pt idx="8148">
                  <c:v>135056.36613351217</c:v>
                </c:pt>
                <c:pt idx="8149">
                  <c:v>84193.927594093431</c:v>
                </c:pt>
                <c:pt idx="8150">
                  <c:v>120430.92544655647</c:v>
                </c:pt>
                <c:pt idx="8151">
                  <c:v>37734.531967607705</c:v>
                </c:pt>
                <c:pt idx="8152">
                  <c:v>114667.49806631665</c:v>
                </c:pt>
                <c:pt idx="8153">
                  <c:v>231163.90890020962</c:v>
                </c:pt>
                <c:pt idx="8154">
                  <c:v>116046.00761007942</c:v>
                </c:pt>
                <c:pt idx="8155">
                  <c:v>69852.5151112608</c:v>
                </c:pt>
                <c:pt idx="8156">
                  <c:v>234567.95085752758</c:v>
                </c:pt>
                <c:pt idx="8157">
                  <c:v>184499.1429486344</c:v>
                </c:pt>
                <c:pt idx="8158">
                  <c:v>35061.675010830048</c:v>
                </c:pt>
                <c:pt idx="8159">
                  <c:v>96351.940567213722</c:v>
                </c:pt>
                <c:pt idx="8160">
                  <c:v>131503.09138701105</c:v>
                </c:pt>
                <c:pt idx="8161">
                  <c:v>103546.83842728005</c:v>
                </c:pt>
                <c:pt idx="8162">
                  <c:v>77522.650129009475</c:v>
                </c:pt>
                <c:pt idx="8163">
                  <c:v>51104.336286520804</c:v>
                </c:pt>
                <c:pt idx="8164">
                  <c:v>141938.36257636623</c:v>
                </c:pt>
                <c:pt idx="8165">
                  <c:v>121043.7739386469</c:v>
                </c:pt>
                <c:pt idx="8166">
                  <c:v>223576.28761359138</c:v>
                </c:pt>
                <c:pt idx="8167">
                  <c:v>8173.7247096762003</c:v>
                </c:pt>
                <c:pt idx="8168">
                  <c:v>90980.452675250956</c:v>
                </c:pt>
                <c:pt idx="8169">
                  <c:v>155556.16936123167</c:v>
                </c:pt>
                <c:pt idx="8170">
                  <c:v>150372.32175923942</c:v>
                </c:pt>
                <c:pt idx="8171">
                  <c:v>291779.78441737604</c:v>
                </c:pt>
                <c:pt idx="8172">
                  <c:v>80269.621533247904</c:v>
                </c:pt>
                <c:pt idx="8173">
                  <c:v>134787.56030352789</c:v>
                </c:pt>
                <c:pt idx="8174">
                  <c:v>139998.9371105679</c:v>
                </c:pt>
                <c:pt idx="8175">
                  <c:v>63913.005568503228</c:v>
                </c:pt>
                <c:pt idx="8176">
                  <c:v>190545.03276081319</c:v>
                </c:pt>
                <c:pt idx="8177">
                  <c:v>70370.963075235864</c:v>
                </c:pt>
                <c:pt idx="8178">
                  <c:v>107596.30915794722</c:v>
                </c:pt>
                <c:pt idx="8179">
                  <c:v>201384.78285335898</c:v>
                </c:pt>
                <c:pt idx="8180">
                  <c:v>97692.941035054391</c:v>
                </c:pt>
                <c:pt idx="8181">
                  <c:v>48007.030718588678</c:v>
                </c:pt>
                <c:pt idx="8182">
                  <c:v>134565.27884381771</c:v>
                </c:pt>
                <c:pt idx="8183">
                  <c:v>162639.83893369761</c:v>
                </c:pt>
                <c:pt idx="8184">
                  <c:v>8962.7645282942103</c:v>
                </c:pt>
                <c:pt idx="8185">
                  <c:v>143575.5850188965</c:v>
                </c:pt>
                <c:pt idx="8186">
                  <c:v>-81458.529495103285</c:v>
                </c:pt>
                <c:pt idx="8187">
                  <c:v>34857.926791297738</c:v>
                </c:pt>
                <c:pt idx="8188">
                  <c:v>14772.115657097922</c:v>
                </c:pt>
                <c:pt idx="8189">
                  <c:v>147328.21100573789</c:v>
                </c:pt>
                <c:pt idx="8190">
                  <c:v>39754.264522175217</c:v>
                </c:pt>
                <c:pt idx="8191">
                  <c:v>231851.13207501246</c:v>
                </c:pt>
                <c:pt idx="8192">
                  <c:v>158857.7216389222</c:v>
                </c:pt>
                <c:pt idx="8193">
                  <c:v>251100.61288976835</c:v>
                </c:pt>
                <c:pt idx="8194">
                  <c:v>152453.40705844096</c:v>
                </c:pt>
                <c:pt idx="8195">
                  <c:v>4024.5541327080573</c:v>
                </c:pt>
                <c:pt idx="8196">
                  <c:v>138563.74031179026</c:v>
                </c:pt>
                <c:pt idx="8197">
                  <c:v>153033.97535187402</c:v>
                </c:pt>
                <c:pt idx="8198">
                  <c:v>166880.19333990372</c:v>
                </c:pt>
                <c:pt idx="8199">
                  <c:v>129182.85926501983</c:v>
                </c:pt>
                <c:pt idx="8200">
                  <c:v>203366.80873975161</c:v>
                </c:pt>
                <c:pt idx="8201">
                  <c:v>157546.3294725357</c:v>
                </c:pt>
                <c:pt idx="8202">
                  <c:v>28764.378932066815</c:v>
                </c:pt>
                <c:pt idx="8203">
                  <c:v>-83455.949899211933</c:v>
                </c:pt>
                <c:pt idx="8204">
                  <c:v>49595.157854350051</c:v>
                </c:pt>
                <c:pt idx="8205">
                  <c:v>67831.957784663842</c:v>
                </c:pt>
                <c:pt idx="8206">
                  <c:v>162617.43056911218</c:v>
                </c:pt>
                <c:pt idx="8207">
                  <c:v>168731.27044631826</c:v>
                </c:pt>
                <c:pt idx="8208">
                  <c:v>94491.558142648792</c:v>
                </c:pt>
                <c:pt idx="8209">
                  <c:v>106358.74023975291</c:v>
                </c:pt>
                <c:pt idx="8210">
                  <c:v>125856.04468345788</c:v>
                </c:pt>
                <c:pt idx="8211">
                  <c:v>1399.1597654775251</c:v>
                </c:pt>
                <c:pt idx="8212">
                  <c:v>168606.42918061008</c:v>
                </c:pt>
                <c:pt idx="8213">
                  <c:v>209036.28408807682</c:v>
                </c:pt>
                <c:pt idx="8214">
                  <c:v>91331.447210941988</c:v>
                </c:pt>
                <c:pt idx="8215">
                  <c:v>55394.909478920541</c:v>
                </c:pt>
                <c:pt idx="8216">
                  <c:v>-97363.792144819105</c:v>
                </c:pt>
                <c:pt idx="8217">
                  <c:v>207334.45957625238</c:v>
                </c:pt>
                <c:pt idx="8218">
                  <c:v>142604.18000414991</c:v>
                </c:pt>
                <c:pt idx="8219">
                  <c:v>157154.38555651309</c:v>
                </c:pt>
                <c:pt idx="8220">
                  <c:v>261490.52012675919</c:v>
                </c:pt>
                <c:pt idx="8221">
                  <c:v>1046.4640234531544</c:v>
                </c:pt>
                <c:pt idx="8222">
                  <c:v>125679.26693263768</c:v>
                </c:pt>
                <c:pt idx="8223">
                  <c:v>220409.80252033722</c:v>
                </c:pt>
                <c:pt idx="8224">
                  <c:v>72629.619334026254</c:v>
                </c:pt>
                <c:pt idx="8225">
                  <c:v>63267.13242935884</c:v>
                </c:pt>
                <c:pt idx="8226">
                  <c:v>61036.111215955869</c:v>
                </c:pt>
                <c:pt idx="8227">
                  <c:v>198924.40428610233</c:v>
                </c:pt>
                <c:pt idx="8228">
                  <c:v>220183.4153529201</c:v>
                </c:pt>
                <c:pt idx="8229">
                  <c:v>92349.903223488247</c:v>
                </c:pt>
                <c:pt idx="8230">
                  <c:v>226836.20673221999</c:v>
                </c:pt>
                <c:pt idx="8231">
                  <c:v>36812.993583144853</c:v>
                </c:pt>
                <c:pt idx="8232">
                  <c:v>137984.74599968505</c:v>
                </c:pt>
                <c:pt idx="8233">
                  <c:v>87426.175776559874</c:v>
                </c:pt>
                <c:pt idx="8234">
                  <c:v>84371.257898461699</c:v>
                </c:pt>
                <c:pt idx="8235">
                  <c:v>225152.73491384153</c:v>
                </c:pt>
                <c:pt idx="8236">
                  <c:v>51442.368075744831</c:v>
                </c:pt>
                <c:pt idx="8237">
                  <c:v>26103.173668996547</c:v>
                </c:pt>
                <c:pt idx="8238">
                  <c:v>-8332.4614280188398</c:v>
                </c:pt>
                <c:pt idx="8239">
                  <c:v>105404.60138877551</c:v>
                </c:pt>
                <c:pt idx="8240">
                  <c:v>-107356.07632731687</c:v>
                </c:pt>
                <c:pt idx="8241">
                  <c:v>99031.847079942047</c:v>
                </c:pt>
                <c:pt idx="8242">
                  <c:v>275562.44131083629</c:v>
                </c:pt>
                <c:pt idx="8243">
                  <c:v>100436.51238041217</c:v>
                </c:pt>
                <c:pt idx="8244">
                  <c:v>227295.44682575553</c:v>
                </c:pt>
                <c:pt idx="8245">
                  <c:v>-117124.29176458332</c:v>
                </c:pt>
                <c:pt idx="8246">
                  <c:v>255145.54081426587</c:v>
                </c:pt>
                <c:pt idx="8247">
                  <c:v>-91804.350954267342</c:v>
                </c:pt>
                <c:pt idx="8248">
                  <c:v>106111.35210732729</c:v>
                </c:pt>
                <c:pt idx="8249">
                  <c:v>16176.619505819799</c:v>
                </c:pt>
                <c:pt idx="8250">
                  <c:v>113047.79069201945</c:v>
                </c:pt>
                <c:pt idx="8251">
                  <c:v>196089.90374397166</c:v>
                </c:pt>
                <c:pt idx="8252">
                  <c:v>205541.36383229645</c:v>
                </c:pt>
                <c:pt idx="8253">
                  <c:v>72822.201554864863</c:v>
                </c:pt>
                <c:pt idx="8254">
                  <c:v>-109101.20490586522</c:v>
                </c:pt>
                <c:pt idx="8255">
                  <c:v>60128.101123067929</c:v>
                </c:pt>
                <c:pt idx="8256">
                  <c:v>-7159.2949354650918</c:v>
                </c:pt>
                <c:pt idx="8257">
                  <c:v>88264.025833922264</c:v>
                </c:pt>
                <c:pt idx="8258">
                  <c:v>149546.49553497584</c:v>
                </c:pt>
                <c:pt idx="8259">
                  <c:v>97732.080364191264</c:v>
                </c:pt>
                <c:pt idx="8260">
                  <c:v>103631.08268870329</c:v>
                </c:pt>
                <c:pt idx="8261">
                  <c:v>119166.15616730308</c:v>
                </c:pt>
                <c:pt idx="8262">
                  <c:v>217282.18096787651</c:v>
                </c:pt>
                <c:pt idx="8263">
                  <c:v>202513.94664279948</c:v>
                </c:pt>
                <c:pt idx="8264">
                  <c:v>-77911.28677707992</c:v>
                </c:pt>
                <c:pt idx="8265">
                  <c:v>-203844.79948930713</c:v>
                </c:pt>
                <c:pt idx="8266">
                  <c:v>-46779.677341917908</c:v>
                </c:pt>
                <c:pt idx="8267">
                  <c:v>178819.5687952975</c:v>
                </c:pt>
                <c:pt idx="8268">
                  <c:v>81058.894292217068</c:v>
                </c:pt>
                <c:pt idx="8269">
                  <c:v>100167.96042090087</c:v>
                </c:pt>
                <c:pt idx="8270">
                  <c:v>109650.19968560088</c:v>
                </c:pt>
                <c:pt idx="8271">
                  <c:v>-1911.6768560710771</c:v>
                </c:pt>
                <c:pt idx="8272">
                  <c:v>-174891.92858001956</c:v>
                </c:pt>
                <c:pt idx="8273">
                  <c:v>192503.29560643423</c:v>
                </c:pt>
                <c:pt idx="8274">
                  <c:v>95924.300412161916</c:v>
                </c:pt>
                <c:pt idx="8275">
                  <c:v>73278.850195965424</c:v>
                </c:pt>
                <c:pt idx="8276">
                  <c:v>147128.96124767442</c:v>
                </c:pt>
                <c:pt idx="8277">
                  <c:v>137233.20857929881</c:v>
                </c:pt>
                <c:pt idx="8278">
                  <c:v>-19614.133116299112</c:v>
                </c:pt>
                <c:pt idx="8279">
                  <c:v>165947.39696477004</c:v>
                </c:pt>
                <c:pt idx="8280">
                  <c:v>193097.44139993429</c:v>
                </c:pt>
                <c:pt idx="8281">
                  <c:v>81587.736428250879</c:v>
                </c:pt>
                <c:pt idx="8282">
                  <c:v>-3860.8461843230325</c:v>
                </c:pt>
                <c:pt idx="8283">
                  <c:v>128411.86217784401</c:v>
                </c:pt>
                <c:pt idx="8284">
                  <c:v>84248.501188125694</c:v>
                </c:pt>
                <c:pt idx="8285">
                  <c:v>194301.72565287715</c:v>
                </c:pt>
                <c:pt idx="8286">
                  <c:v>134609.97969449038</c:v>
                </c:pt>
                <c:pt idx="8287">
                  <c:v>214442.13463198298</c:v>
                </c:pt>
                <c:pt idx="8288">
                  <c:v>183047.78235920568</c:v>
                </c:pt>
                <c:pt idx="8289">
                  <c:v>-65382.224361206812</c:v>
                </c:pt>
                <c:pt idx="8290">
                  <c:v>-61491.375425402541</c:v>
                </c:pt>
                <c:pt idx="8291">
                  <c:v>44079.795196132967</c:v>
                </c:pt>
                <c:pt idx="8292">
                  <c:v>152255.72116831163</c:v>
                </c:pt>
                <c:pt idx="8293">
                  <c:v>43485.062916157505</c:v>
                </c:pt>
                <c:pt idx="8294">
                  <c:v>257773.78155897028</c:v>
                </c:pt>
                <c:pt idx="8295">
                  <c:v>117206.27130214416</c:v>
                </c:pt>
                <c:pt idx="8296">
                  <c:v>150249.35261246611</c:v>
                </c:pt>
                <c:pt idx="8297">
                  <c:v>-33962.169277335575</c:v>
                </c:pt>
                <c:pt idx="8298">
                  <c:v>138749.71380840935</c:v>
                </c:pt>
                <c:pt idx="8299">
                  <c:v>110012.19773968184</c:v>
                </c:pt>
                <c:pt idx="8300">
                  <c:v>189706.88973237097</c:v>
                </c:pt>
                <c:pt idx="8301">
                  <c:v>271306.2056366558</c:v>
                </c:pt>
                <c:pt idx="8302">
                  <c:v>146845.71706650979</c:v>
                </c:pt>
                <c:pt idx="8303">
                  <c:v>284108.64394767128</c:v>
                </c:pt>
                <c:pt idx="8304">
                  <c:v>94733.186752373294</c:v>
                </c:pt>
                <c:pt idx="8305">
                  <c:v>168337.14944953355</c:v>
                </c:pt>
                <c:pt idx="8306">
                  <c:v>39388.320795678155</c:v>
                </c:pt>
                <c:pt idx="8307">
                  <c:v>-22712.61871136431</c:v>
                </c:pt>
                <c:pt idx="8308">
                  <c:v>252362.40853177727</c:v>
                </c:pt>
                <c:pt idx="8309">
                  <c:v>171023.60900346169</c:v>
                </c:pt>
                <c:pt idx="8310">
                  <c:v>179663.81780433879</c:v>
                </c:pt>
                <c:pt idx="8311">
                  <c:v>54541.080882520648</c:v>
                </c:pt>
                <c:pt idx="8312">
                  <c:v>-42365.207181427861</c:v>
                </c:pt>
                <c:pt idx="8313">
                  <c:v>158277.67939480534</c:v>
                </c:pt>
                <c:pt idx="8314">
                  <c:v>58842.42203012557</c:v>
                </c:pt>
                <c:pt idx="8315">
                  <c:v>-62757.225544883608</c:v>
                </c:pt>
                <c:pt idx="8316">
                  <c:v>131937.20653949893</c:v>
                </c:pt>
                <c:pt idx="8317">
                  <c:v>153747.02823303977</c:v>
                </c:pt>
                <c:pt idx="8318">
                  <c:v>129147.7228638504</c:v>
                </c:pt>
                <c:pt idx="8319">
                  <c:v>145512.32580736716</c:v>
                </c:pt>
                <c:pt idx="8320">
                  <c:v>82015.007832080664</c:v>
                </c:pt>
                <c:pt idx="8321">
                  <c:v>50159.572353988711</c:v>
                </c:pt>
                <c:pt idx="8322">
                  <c:v>75924.039804127533</c:v>
                </c:pt>
                <c:pt idx="8323">
                  <c:v>127864.11033496111</c:v>
                </c:pt>
                <c:pt idx="8324">
                  <c:v>89403.918129287485</c:v>
                </c:pt>
                <c:pt idx="8325">
                  <c:v>225591.26416610475</c:v>
                </c:pt>
                <c:pt idx="8326">
                  <c:v>101649.21258285295</c:v>
                </c:pt>
                <c:pt idx="8327">
                  <c:v>-86776.623254550097</c:v>
                </c:pt>
                <c:pt idx="8328">
                  <c:v>164503.33829457173</c:v>
                </c:pt>
                <c:pt idx="8329">
                  <c:v>-2885.5689941093151</c:v>
                </c:pt>
                <c:pt idx="8330">
                  <c:v>163622.68417899581</c:v>
                </c:pt>
                <c:pt idx="8331">
                  <c:v>68601.228088568372</c:v>
                </c:pt>
                <c:pt idx="8332">
                  <c:v>-29933.225865740853</c:v>
                </c:pt>
                <c:pt idx="8333">
                  <c:v>120276.79469483413</c:v>
                </c:pt>
                <c:pt idx="8334">
                  <c:v>79704.355664792121</c:v>
                </c:pt>
                <c:pt idx="8335">
                  <c:v>130303.68805254513</c:v>
                </c:pt>
                <c:pt idx="8336">
                  <c:v>117767.38080065389</c:v>
                </c:pt>
                <c:pt idx="8337">
                  <c:v>235236.96451857977</c:v>
                </c:pt>
                <c:pt idx="8338">
                  <c:v>-34174.075966999982</c:v>
                </c:pt>
                <c:pt idx="8339">
                  <c:v>72572.074026895891</c:v>
                </c:pt>
                <c:pt idx="8340">
                  <c:v>106239.11526547358</c:v>
                </c:pt>
                <c:pt idx="8341">
                  <c:v>62125.246635540767</c:v>
                </c:pt>
                <c:pt idx="8342">
                  <c:v>275092.76814665145</c:v>
                </c:pt>
                <c:pt idx="8343">
                  <c:v>197208.575980597</c:v>
                </c:pt>
                <c:pt idx="8344">
                  <c:v>136338.92188853136</c:v>
                </c:pt>
                <c:pt idx="8345">
                  <c:v>66298.723056807517</c:v>
                </c:pt>
                <c:pt idx="8346">
                  <c:v>175276.31285391207</c:v>
                </c:pt>
                <c:pt idx="8347">
                  <c:v>200451.79569578369</c:v>
                </c:pt>
                <c:pt idx="8348">
                  <c:v>179769.370288465</c:v>
                </c:pt>
                <c:pt idx="8349">
                  <c:v>136373.70642038021</c:v>
                </c:pt>
                <c:pt idx="8350">
                  <c:v>125197.32940805698</c:v>
                </c:pt>
                <c:pt idx="8351">
                  <c:v>165730.86128505578</c:v>
                </c:pt>
                <c:pt idx="8352">
                  <c:v>75210.720090624527</c:v>
                </c:pt>
                <c:pt idx="8353">
                  <c:v>79305.686812252185</c:v>
                </c:pt>
                <c:pt idx="8354">
                  <c:v>-20928.358809741592</c:v>
                </c:pt>
                <c:pt idx="8355">
                  <c:v>-23351.066188403405</c:v>
                </c:pt>
                <c:pt idx="8356">
                  <c:v>64962.365841259045</c:v>
                </c:pt>
                <c:pt idx="8357">
                  <c:v>164147.50300429642</c:v>
                </c:pt>
                <c:pt idx="8358">
                  <c:v>130682.77712526266</c:v>
                </c:pt>
                <c:pt idx="8359">
                  <c:v>281696.38346363895</c:v>
                </c:pt>
                <c:pt idx="8360">
                  <c:v>45691.910001706536</c:v>
                </c:pt>
                <c:pt idx="8361">
                  <c:v>106735.49244936029</c:v>
                </c:pt>
                <c:pt idx="8362">
                  <c:v>210515.08183312623</c:v>
                </c:pt>
                <c:pt idx="8363">
                  <c:v>63408.426301812782</c:v>
                </c:pt>
                <c:pt idx="8364">
                  <c:v>138138.34343882935</c:v>
                </c:pt>
                <c:pt idx="8365">
                  <c:v>105858.03681651747</c:v>
                </c:pt>
                <c:pt idx="8366">
                  <c:v>147245.16051041943</c:v>
                </c:pt>
                <c:pt idx="8367">
                  <c:v>-12379.268915508292</c:v>
                </c:pt>
                <c:pt idx="8368">
                  <c:v>97849.541925737067</c:v>
                </c:pt>
                <c:pt idx="8369">
                  <c:v>175546.61997837282</c:v>
                </c:pt>
                <c:pt idx="8370">
                  <c:v>-51444.414279677236</c:v>
                </c:pt>
                <c:pt idx="8371">
                  <c:v>63998.336267280931</c:v>
                </c:pt>
                <c:pt idx="8372">
                  <c:v>187858.77097865182</c:v>
                </c:pt>
                <c:pt idx="8373">
                  <c:v>-3023.477372239242</c:v>
                </c:pt>
                <c:pt idx="8374">
                  <c:v>91077.822823678958</c:v>
                </c:pt>
                <c:pt idx="8375">
                  <c:v>172868.37927150726</c:v>
                </c:pt>
                <c:pt idx="8376">
                  <c:v>141560.05377468918</c:v>
                </c:pt>
                <c:pt idx="8377">
                  <c:v>126753.86252660281</c:v>
                </c:pt>
                <c:pt idx="8378">
                  <c:v>84969.598205696311</c:v>
                </c:pt>
                <c:pt idx="8379">
                  <c:v>-119480.59906905435</c:v>
                </c:pt>
                <c:pt idx="8380">
                  <c:v>41440.203390373441</c:v>
                </c:pt>
                <c:pt idx="8381">
                  <c:v>-4978.6908792011673</c:v>
                </c:pt>
                <c:pt idx="8382">
                  <c:v>78744.907489863836</c:v>
                </c:pt>
                <c:pt idx="8383">
                  <c:v>56808.618103894958</c:v>
                </c:pt>
                <c:pt idx="8384">
                  <c:v>32095.444644837931</c:v>
                </c:pt>
                <c:pt idx="8385">
                  <c:v>61214.916090239014</c:v>
                </c:pt>
                <c:pt idx="8386">
                  <c:v>188762.94844480086</c:v>
                </c:pt>
                <c:pt idx="8387">
                  <c:v>4927.518650676182</c:v>
                </c:pt>
                <c:pt idx="8388">
                  <c:v>96022.448521451151</c:v>
                </c:pt>
                <c:pt idx="8389">
                  <c:v>47338.569100468958</c:v>
                </c:pt>
                <c:pt idx="8390">
                  <c:v>65871.002083015774</c:v>
                </c:pt>
                <c:pt idx="8391">
                  <c:v>-25365.844310905697</c:v>
                </c:pt>
                <c:pt idx="8392">
                  <c:v>-44636.98739235368</c:v>
                </c:pt>
                <c:pt idx="8393">
                  <c:v>32804.323341103533</c:v>
                </c:pt>
                <c:pt idx="8394">
                  <c:v>201311.83157686441</c:v>
                </c:pt>
                <c:pt idx="8395">
                  <c:v>72737.225073098467</c:v>
                </c:pt>
                <c:pt idx="8396">
                  <c:v>145183.61859564052</c:v>
                </c:pt>
                <c:pt idx="8397">
                  <c:v>253509.42741368053</c:v>
                </c:pt>
                <c:pt idx="8398">
                  <c:v>27093.703816580441</c:v>
                </c:pt>
                <c:pt idx="8399">
                  <c:v>231713.01779028302</c:v>
                </c:pt>
                <c:pt idx="8400">
                  <c:v>117648.1628963953</c:v>
                </c:pt>
                <c:pt idx="8401">
                  <c:v>227186.91458441681</c:v>
                </c:pt>
                <c:pt idx="8402">
                  <c:v>70317.256860633119</c:v>
                </c:pt>
                <c:pt idx="8403">
                  <c:v>218588.78974797754</c:v>
                </c:pt>
                <c:pt idx="8404">
                  <c:v>119500.95091364052</c:v>
                </c:pt>
                <c:pt idx="8405">
                  <c:v>51169.889816278534</c:v>
                </c:pt>
                <c:pt idx="8406">
                  <c:v>188358.46951411307</c:v>
                </c:pt>
                <c:pt idx="8407">
                  <c:v>67838.207421767758</c:v>
                </c:pt>
                <c:pt idx="8408">
                  <c:v>135584.00844461803</c:v>
                </c:pt>
                <c:pt idx="8409">
                  <c:v>-74145.904229203326</c:v>
                </c:pt>
                <c:pt idx="8410">
                  <c:v>255930.25373110466</c:v>
                </c:pt>
                <c:pt idx="8411">
                  <c:v>36138.346039539174</c:v>
                </c:pt>
                <c:pt idx="8412">
                  <c:v>-28181.844658809132</c:v>
                </c:pt>
                <c:pt idx="8413">
                  <c:v>9095.6998574164463</c:v>
                </c:pt>
                <c:pt idx="8414">
                  <c:v>219803.10613090967</c:v>
                </c:pt>
                <c:pt idx="8415">
                  <c:v>202712.59794370551</c:v>
                </c:pt>
                <c:pt idx="8416">
                  <c:v>174633.26358496465</c:v>
                </c:pt>
                <c:pt idx="8417">
                  <c:v>256413.58450929544</c:v>
                </c:pt>
                <c:pt idx="8418">
                  <c:v>137881.53540327377</c:v>
                </c:pt>
                <c:pt idx="8419">
                  <c:v>-9399.3378209405928</c:v>
                </c:pt>
                <c:pt idx="8420">
                  <c:v>-30103.658713524266</c:v>
                </c:pt>
                <c:pt idx="8421">
                  <c:v>138453.72724649534</c:v>
                </c:pt>
                <c:pt idx="8422">
                  <c:v>103853.25189286168</c:v>
                </c:pt>
                <c:pt idx="8423">
                  <c:v>-87434.75016118685</c:v>
                </c:pt>
                <c:pt idx="8424">
                  <c:v>48336.715721205255</c:v>
                </c:pt>
                <c:pt idx="8425">
                  <c:v>-24191.448671863793</c:v>
                </c:pt>
                <c:pt idx="8426">
                  <c:v>109570.98388453407</c:v>
                </c:pt>
                <c:pt idx="8427">
                  <c:v>72446.907320926344</c:v>
                </c:pt>
                <c:pt idx="8428">
                  <c:v>34588.092596393079</c:v>
                </c:pt>
                <c:pt idx="8429">
                  <c:v>262593.02432999766</c:v>
                </c:pt>
                <c:pt idx="8430">
                  <c:v>200780.43203099674</c:v>
                </c:pt>
                <c:pt idx="8431">
                  <c:v>64862.905574518081</c:v>
                </c:pt>
                <c:pt idx="8432">
                  <c:v>178345.84687493794</c:v>
                </c:pt>
                <c:pt idx="8433">
                  <c:v>-63380.267340179882</c:v>
                </c:pt>
                <c:pt idx="8434">
                  <c:v>25775.263390624896</c:v>
                </c:pt>
                <c:pt idx="8435">
                  <c:v>220843.68036103348</c:v>
                </c:pt>
                <c:pt idx="8436">
                  <c:v>33210.292547212739</c:v>
                </c:pt>
                <c:pt idx="8437">
                  <c:v>127591.07008412402</c:v>
                </c:pt>
                <c:pt idx="8438">
                  <c:v>139507.87480204573</c:v>
                </c:pt>
                <c:pt idx="8439">
                  <c:v>150652.44539438223</c:v>
                </c:pt>
                <c:pt idx="8440">
                  <c:v>33774.117991992942</c:v>
                </c:pt>
                <c:pt idx="8441">
                  <c:v>1898.6346469796699</c:v>
                </c:pt>
                <c:pt idx="8442">
                  <c:v>46483.038118640106</c:v>
                </c:pt>
                <c:pt idx="8443">
                  <c:v>35454.864656774793</c:v>
                </c:pt>
                <c:pt idx="8444">
                  <c:v>-22094.335351944013</c:v>
                </c:pt>
                <c:pt idx="8445">
                  <c:v>105074.83851404286</c:v>
                </c:pt>
                <c:pt idx="8446">
                  <c:v>182369.59382113448</c:v>
                </c:pt>
                <c:pt idx="8447">
                  <c:v>93444.745022067073</c:v>
                </c:pt>
                <c:pt idx="8448">
                  <c:v>-21150.41059669797</c:v>
                </c:pt>
                <c:pt idx="8449">
                  <c:v>69178.407366922736</c:v>
                </c:pt>
                <c:pt idx="8450">
                  <c:v>-25279.058602600562</c:v>
                </c:pt>
                <c:pt idx="8451">
                  <c:v>-14235.735461318982</c:v>
                </c:pt>
                <c:pt idx="8452">
                  <c:v>58620.845480700082</c:v>
                </c:pt>
                <c:pt idx="8453">
                  <c:v>78549.931144149567</c:v>
                </c:pt>
                <c:pt idx="8454">
                  <c:v>160964.9759318952</c:v>
                </c:pt>
                <c:pt idx="8455">
                  <c:v>145119.37215808354</c:v>
                </c:pt>
                <c:pt idx="8456">
                  <c:v>-279018.95906730939</c:v>
                </c:pt>
                <c:pt idx="8457">
                  <c:v>-40935.988698896108</c:v>
                </c:pt>
                <c:pt idx="8458">
                  <c:v>121634.18568914087</c:v>
                </c:pt>
                <c:pt idx="8459">
                  <c:v>195914.14341216552</c:v>
                </c:pt>
                <c:pt idx="8460">
                  <c:v>-52150.759764631075</c:v>
                </c:pt>
                <c:pt idx="8461">
                  <c:v>157748.48619262641</c:v>
                </c:pt>
                <c:pt idx="8462">
                  <c:v>16559.187105182675</c:v>
                </c:pt>
                <c:pt idx="8463">
                  <c:v>80472.933434563369</c:v>
                </c:pt>
                <c:pt idx="8464">
                  <c:v>60493.595169262786</c:v>
                </c:pt>
                <c:pt idx="8465">
                  <c:v>208863.08951794362</c:v>
                </c:pt>
                <c:pt idx="8466">
                  <c:v>39647.068215046369</c:v>
                </c:pt>
                <c:pt idx="8467">
                  <c:v>-20797.45230585878</c:v>
                </c:pt>
                <c:pt idx="8468">
                  <c:v>153046.99311269238</c:v>
                </c:pt>
                <c:pt idx="8469">
                  <c:v>74795.807475425128</c:v>
                </c:pt>
                <c:pt idx="8470">
                  <c:v>79312.31375336615</c:v>
                </c:pt>
                <c:pt idx="8471">
                  <c:v>246966.96451001443</c:v>
                </c:pt>
                <c:pt idx="8472">
                  <c:v>93106.382340619544</c:v>
                </c:pt>
                <c:pt idx="8473">
                  <c:v>183025.22610379482</c:v>
                </c:pt>
                <c:pt idx="8474">
                  <c:v>196949.68722738826</c:v>
                </c:pt>
                <c:pt idx="8475">
                  <c:v>145222.1702799554</c:v>
                </c:pt>
                <c:pt idx="8476">
                  <c:v>166686.22926404516</c:v>
                </c:pt>
                <c:pt idx="8477">
                  <c:v>53849.707889901416</c:v>
                </c:pt>
                <c:pt idx="8478">
                  <c:v>85821.337799593661</c:v>
                </c:pt>
                <c:pt idx="8479">
                  <c:v>-29438.89741298437</c:v>
                </c:pt>
                <c:pt idx="8480">
                  <c:v>-19294.375996433257</c:v>
                </c:pt>
                <c:pt idx="8481">
                  <c:v>224098.01511440382</c:v>
                </c:pt>
                <c:pt idx="8482">
                  <c:v>-15829.725587181689</c:v>
                </c:pt>
                <c:pt idx="8483">
                  <c:v>163637.30752787497</c:v>
                </c:pt>
                <c:pt idx="8484">
                  <c:v>147155.95489918164</c:v>
                </c:pt>
                <c:pt idx="8485">
                  <c:v>113971.53127543931</c:v>
                </c:pt>
                <c:pt idx="8486">
                  <c:v>109600.5630416277</c:v>
                </c:pt>
                <c:pt idx="8487">
                  <c:v>105511.55913927601</c:v>
                </c:pt>
                <c:pt idx="8488">
                  <c:v>-40383.551525173898</c:v>
                </c:pt>
                <c:pt idx="8489">
                  <c:v>-2418.002432508365</c:v>
                </c:pt>
                <c:pt idx="8490">
                  <c:v>134656.34012311994</c:v>
                </c:pt>
                <c:pt idx="8491">
                  <c:v>86105.583804444381</c:v>
                </c:pt>
                <c:pt idx="8492">
                  <c:v>46001.303938767087</c:v>
                </c:pt>
                <c:pt idx="8493">
                  <c:v>137152.27864902967</c:v>
                </c:pt>
                <c:pt idx="8494">
                  <c:v>206045.035808391</c:v>
                </c:pt>
                <c:pt idx="8495">
                  <c:v>83962.252744634461</c:v>
                </c:pt>
                <c:pt idx="8496">
                  <c:v>179268.03973347478</c:v>
                </c:pt>
                <c:pt idx="8497">
                  <c:v>155351.28673544634</c:v>
                </c:pt>
                <c:pt idx="8498">
                  <c:v>3316.4430909518269</c:v>
                </c:pt>
                <c:pt idx="8499">
                  <c:v>-26718.106443193552</c:v>
                </c:pt>
                <c:pt idx="8500">
                  <c:v>57580.139688678173</c:v>
                </c:pt>
                <c:pt idx="8501">
                  <c:v>82595.811044096656</c:v>
                </c:pt>
                <c:pt idx="8502">
                  <c:v>68882.837762627401</c:v>
                </c:pt>
                <c:pt idx="8503">
                  <c:v>161002.79113358757</c:v>
                </c:pt>
                <c:pt idx="8504">
                  <c:v>71512.119127063313</c:v>
                </c:pt>
                <c:pt idx="8505">
                  <c:v>128043.31145107746</c:v>
                </c:pt>
                <c:pt idx="8506">
                  <c:v>120975.0500130782</c:v>
                </c:pt>
                <c:pt idx="8507">
                  <c:v>-5724.349811892258</c:v>
                </c:pt>
                <c:pt idx="8508">
                  <c:v>185256.06308919674</c:v>
                </c:pt>
                <c:pt idx="8509">
                  <c:v>170101.0219568093</c:v>
                </c:pt>
                <c:pt idx="8510">
                  <c:v>-97272.454129216669</c:v>
                </c:pt>
                <c:pt idx="8511">
                  <c:v>173186.93725328444</c:v>
                </c:pt>
                <c:pt idx="8512">
                  <c:v>6714.3731344605621</c:v>
                </c:pt>
                <c:pt idx="8513">
                  <c:v>99582.859800301056</c:v>
                </c:pt>
                <c:pt idx="8514">
                  <c:v>132566.55018084659</c:v>
                </c:pt>
                <c:pt idx="8515">
                  <c:v>100379.02586697758</c:v>
                </c:pt>
                <c:pt idx="8516">
                  <c:v>138604.12355870823</c:v>
                </c:pt>
                <c:pt idx="8517">
                  <c:v>-49502.526066736144</c:v>
                </c:pt>
                <c:pt idx="8518">
                  <c:v>-7750.6922317692952</c:v>
                </c:pt>
                <c:pt idx="8519">
                  <c:v>179917.75951269639</c:v>
                </c:pt>
                <c:pt idx="8520">
                  <c:v>192935.23118069285</c:v>
                </c:pt>
                <c:pt idx="8521">
                  <c:v>80325.4808851626</c:v>
                </c:pt>
                <c:pt idx="8522">
                  <c:v>186806.16627510908</c:v>
                </c:pt>
                <c:pt idx="8523">
                  <c:v>299124.0662922542</c:v>
                </c:pt>
                <c:pt idx="8524">
                  <c:v>53587.607591961074</c:v>
                </c:pt>
                <c:pt idx="8525">
                  <c:v>167425.45064864354</c:v>
                </c:pt>
                <c:pt idx="8526">
                  <c:v>243128.72027699466</c:v>
                </c:pt>
                <c:pt idx="8527">
                  <c:v>185189.69913565408</c:v>
                </c:pt>
                <c:pt idx="8528">
                  <c:v>62307.620778939687</c:v>
                </c:pt>
                <c:pt idx="8529">
                  <c:v>-107252.97418689448</c:v>
                </c:pt>
                <c:pt idx="8530">
                  <c:v>62342.146464092861</c:v>
                </c:pt>
                <c:pt idx="8531">
                  <c:v>87741.466206083191</c:v>
                </c:pt>
                <c:pt idx="8532">
                  <c:v>-812.91240317317715</c:v>
                </c:pt>
                <c:pt idx="8533">
                  <c:v>182318.8049703906</c:v>
                </c:pt>
                <c:pt idx="8534">
                  <c:v>166786.97991805809</c:v>
                </c:pt>
                <c:pt idx="8535">
                  <c:v>-269105.42148459482</c:v>
                </c:pt>
                <c:pt idx="8536">
                  <c:v>-102648.52949750048</c:v>
                </c:pt>
                <c:pt idx="8537">
                  <c:v>107391.14690657609</c:v>
                </c:pt>
                <c:pt idx="8538">
                  <c:v>176458.40027805525</c:v>
                </c:pt>
                <c:pt idx="8539">
                  <c:v>111761.08469502958</c:v>
                </c:pt>
                <c:pt idx="8540">
                  <c:v>118847.06754641849</c:v>
                </c:pt>
                <c:pt idx="8541">
                  <c:v>33882.0450782142</c:v>
                </c:pt>
                <c:pt idx="8542">
                  <c:v>-12495.355657326916</c:v>
                </c:pt>
                <c:pt idx="8543">
                  <c:v>-31886.793103567121</c:v>
                </c:pt>
                <c:pt idx="8544">
                  <c:v>35824.867858277161</c:v>
                </c:pt>
                <c:pt idx="8545">
                  <c:v>219444.1313190943</c:v>
                </c:pt>
                <c:pt idx="8546">
                  <c:v>58125.106175574299</c:v>
                </c:pt>
                <c:pt idx="8547">
                  <c:v>91135.640593299526</c:v>
                </c:pt>
                <c:pt idx="8548">
                  <c:v>112222.82642200869</c:v>
                </c:pt>
                <c:pt idx="8549">
                  <c:v>117436.76053913787</c:v>
                </c:pt>
                <c:pt idx="8550">
                  <c:v>197957.79313581338</c:v>
                </c:pt>
                <c:pt idx="8551">
                  <c:v>-93030.470031296951</c:v>
                </c:pt>
                <c:pt idx="8552">
                  <c:v>162383.49050564325</c:v>
                </c:pt>
                <c:pt idx="8553">
                  <c:v>-88887.309306251322</c:v>
                </c:pt>
                <c:pt idx="8554">
                  <c:v>10803.471924604091</c:v>
                </c:pt>
                <c:pt idx="8555">
                  <c:v>118981.18256747519</c:v>
                </c:pt>
                <c:pt idx="8556">
                  <c:v>59246.751121707348</c:v>
                </c:pt>
                <c:pt idx="8557">
                  <c:v>-25195.206284642554</c:v>
                </c:pt>
                <c:pt idx="8558">
                  <c:v>163376.83405041322</c:v>
                </c:pt>
                <c:pt idx="8559">
                  <c:v>115716.14001198624</c:v>
                </c:pt>
                <c:pt idx="8560">
                  <c:v>-44179.857475626195</c:v>
                </c:pt>
                <c:pt idx="8561">
                  <c:v>110081.96273481351</c:v>
                </c:pt>
                <c:pt idx="8562">
                  <c:v>131939.63111589322</c:v>
                </c:pt>
                <c:pt idx="8563">
                  <c:v>-40024.632492641496</c:v>
                </c:pt>
                <c:pt idx="8564">
                  <c:v>111016.96099370695</c:v>
                </c:pt>
                <c:pt idx="8565">
                  <c:v>-95565.679724535847</c:v>
                </c:pt>
                <c:pt idx="8566">
                  <c:v>21445.606196764507</c:v>
                </c:pt>
                <c:pt idx="8567">
                  <c:v>98082.308259205311</c:v>
                </c:pt>
                <c:pt idx="8568">
                  <c:v>233532.15395108558</c:v>
                </c:pt>
                <c:pt idx="8569">
                  <c:v>59956.964081631362</c:v>
                </c:pt>
                <c:pt idx="8570">
                  <c:v>-22079.276738805551</c:v>
                </c:pt>
                <c:pt idx="8571">
                  <c:v>-120363.52240054822</c:v>
                </c:pt>
                <c:pt idx="8572">
                  <c:v>-2258.974888723169</c:v>
                </c:pt>
                <c:pt idx="8573">
                  <c:v>99382.364970997471</c:v>
                </c:pt>
                <c:pt idx="8574">
                  <c:v>239109.51137533001</c:v>
                </c:pt>
                <c:pt idx="8575">
                  <c:v>-82448.424385258782</c:v>
                </c:pt>
                <c:pt idx="8576">
                  <c:v>154937.90695794663</c:v>
                </c:pt>
                <c:pt idx="8577">
                  <c:v>235267.01899228053</c:v>
                </c:pt>
                <c:pt idx="8578">
                  <c:v>89034.700965077005</c:v>
                </c:pt>
                <c:pt idx="8579">
                  <c:v>48930.093110838323</c:v>
                </c:pt>
                <c:pt idx="8580">
                  <c:v>21909.424725513149</c:v>
                </c:pt>
                <c:pt idx="8581">
                  <c:v>197577.61023791699</c:v>
                </c:pt>
                <c:pt idx="8582">
                  <c:v>194558.8277892106</c:v>
                </c:pt>
                <c:pt idx="8583">
                  <c:v>190014.96354769677</c:v>
                </c:pt>
                <c:pt idx="8584">
                  <c:v>-18442.848270602059</c:v>
                </c:pt>
                <c:pt idx="8585">
                  <c:v>112814.57007634529</c:v>
                </c:pt>
                <c:pt idx="8586">
                  <c:v>-35942.109195524419</c:v>
                </c:pt>
                <c:pt idx="8587">
                  <c:v>119562.14522572845</c:v>
                </c:pt>
                <c:pt idx="8588">
                  <c:v>39201.194950829697</c:v>
                </c:pt>
                <c:pt idx="8589">
                  <c:v>-18358.991612919432</c:v>
                </c:pt>
                <c:pt idx="8590">
                  <c:v>66245.165084512235</c:v>
                </c:pt>
                <c:pt idx="8591">
                  <c:v>181208.31345188629</c:v>
                </c:pt>
                <c:pt idx="8592">
                  <c:v>69930.467977908469</c:v>
                </c:pt>
                <c:pt idx="8593">
                  <c:v>242146.39162160564</c:v>
                </c:pt>
                <c:pt idx="8594">
                  <c:v>-11311.502832430124</c:v>
                </c:pt>
                <c:pt idx="8595">
                  <c:v>266034.24978822656</c:v>
                </c:pt>
                <c:pt idx="8596">
                  <c:v>218878.45307510774</c:v>
                </c:pt>
                <c:pt idx="8597">
                  <c:v>-102109.24720653292</c:v>
                </c:pt>
                <c:pt idx="8598">
                  <c:v>98340.663170387037</c:v>
                </c:pt>
                <c:pt idx="8599">
                  <c:v>-22643.079050771325</c:v>
                </c:pt>
                <c:pt idx="8600">
                  <c:v>69826.760307372548</c:v>
                </c:pt>
                <c:pt idx="8601">
                  <c:v>177450.16719133669</c:v>
                </c:pt>
                <c:pt idx="8602">
                  <c:v>113553.59564269971</c:v>
                </c:pt>
                <c:pt idx="8603">
                  <c:v>86947.699597399667</c:v>
                </c:pt>
                <c:pt idx="8604">
                  <c:v>128284.01128095255</c:v>
                </c:pt>
                <c:pt idx="8605">
                  <c:v>152151.15023765026</c:v>
                </c:pt>
                <c:pt idx="8606">
                  <c:v>144626.9519346926</c:v>
                </c:pt>
                <c:pt idx="8607">
                  <c:v>130909.62663824568</c:v>
                </c:pt>
                <c:pt idx="8608">
                  <c:v>-44856.719476452039</c:v>
                </c:pt>
                <c:pt idx="8609">
                  <c:v>115831.95296930442</c:v>
                </c:pt>
                <c:pt idx="8610">
                  <c:v>143353.64757159032</c:v>
                </c:pt>
                <c:pt idx="8611">
                  <c:v>57652.549729016726</c:v>
                </c:pt>
                <c:pt idx="8612">
                  <c:v>147600.13818286781</c:v>
                </c:pt>
                <c:pt idx="8613">
                  <c:v>30874.089487460849</c:v>
                </c:pt>
                <c:pt idx="8614">
                  <c:v>-83897.664188835217</c:v>
                </c:pt>
                <c:pt idx="8615">
                  <c:v>95726.263117134513</c:v>
                </c:pt>
                <c:pt idx="8616">
                  <c:v>159493.22402438556</c:v>
                </c:pt>
                <c:pt idx="8617">
                  <c:v>237192.89513582209</c:v>
                </c:pt>
                <c:pt idx="8618">
                  <c:v>110874.16360019654</c:v>
                </c:pt>
                <c:pt idx="8619">
                  <c:v>85922.025123261148</c:v>
                </c:pt>
                <c:pt idx="8620">
                  <c:v>44852.686592205107</c:v>
                </c:pt>
                <c:pt idx="8621">
                  <c:v>17617.540051518998</c:v>
                </c:pt>
                <c:pt idx="8622">
                  <c:v>9881.0882988388767</c:v>
                </c:pt>
                <c:pt idx="8623">
                  <c:v>197232.17460349679</c:v>
                </c:pt>
                <c:pt idx="8624">
                  <c:v>154059.72728463417</c:v>
                </c:pt>
                <c:pt idx="8625">
                  <c:v>115067.60233750776</c:v>
                </c:pt>
                <c:pt idx="8626">
                  <c:v>165961.57633046369</c:v>
                </c:pt>
                <c:pt idx="8627">
                  <c:v>76459.789777929953</c:v>
                </c:pt>
                <c:pt idx="8628">
                  <c:v>51994.955987323687</c:v>
                </c:pt>
                <c:pt idx="8629">
                  <c:v>-6821.689633384347</c:v>
                </c:pt>
                <c:pt idx="8630">
                  <c:v>99137.119020779777</c:v>
                </c:pt>
                <c:pt idx="8631">
                  <c:v>64912.783082897309</c:v>
                </c:pt>
                <c:pt idx="8632">
                  <c:v>-80579.214776333247</c:v>
                </c:pt>
                <c:pt idx="8633">
                  <c:v>166915.29477357931</c:v>
                </c:pt>
                <c:pt idx="8634">
                  <c:v>141563.43305859389</c:v>
                </c:pt>
                <c:pt idx="8635">
                  <c:v>231568.85811436371</c:v>
                </c:pt>
                <c:pt idx="8636">
                  <c:v>205131.20126842585</c:v>
                </c:pt>
                <c:pt idx="8637">
                  <c:v>-71356.537111916929</c:v>
                </c:pt>
                <c:pt idx="8638">
                  <c:v>165731.11588659335</c:v>
                </c:pt>
                <c:pt idx="8639">
                  <c:v>68921.781088068965</c:v>
                </c:pt>
                <c:pt idx="8640">
                  <c:v>94269.896845454263</c:v>
                </c:pt>
                <c:pt idx="8641">
                  <c:v>24959.446143806446</c:v>
                </c:pt>
                <c:pt idx="8642">
                  <c:v>70135.648492255947</c:v>
                </c:pt>
                <c:pt idx="8643">
                  <c:v>194064.74458676076</c:v>
                </c:pt>
                <c:pt idx="8644">
                  <c:v>-88401.209238273033</c:v>
                </c:pt>
                <c:pt idx="8645">
                  <c:v>12204.307788487</c:v>
                </c:pt>
                <c:pt idx="8646">
                  <c:v>108382.75320581338</c:v>
                </c:pt>
                <c:pt idx="8647">
                  <c:v>155720.05423540922</c:v>
                </c:pt>
                <c:pt idx="8648">
                  <c:v>-54625.032388187014</c:v>
                </c:pt>
                <c:pt idx="8649">
                  <c:v>151211.8090584164</c:v>
                </c:pt>
                <c:pt idx="8650">
                  <c:v>62385.073103364542</c:v>
                </c:pt>
                <c:pt idx="8651">
                  <c:v>111545.57894730524</c:v>
                </c:pt>
                <c:pt idx="8652">
                  <c:v>-13957.114706632099</c:v>
                </c:pt>
                <c:pt idx="8653">
                  <c:v>109704.14541871</c:v>
                </c:pt>
                <c:pt idx="8654">
                  <c:v>143047.63418177277</c:v>
                </c:pt>
                <c:pt idx="8655">
                  <c:v>126018.15705078762</c:v>
                </c:pt>
                <c:pt idx="8656">
                  <c:v>172519.39742001196</c:v>
                </c:pt>
                <c:pt idx="8657">
                  <c:v>-10032.365490304976</c:v>
                </c:pt>
                <c:pt idx="8658">
                  <c:v>171833.99022860231</c:v>
                </c:pt>
                <c:pt idx="8659">
                  <c:v>132530.45016282346</c:v>
                </c:pt>
                <c:pt idx="8660">
                  <c:v>118630.50509865425</c:v>
                </c:pt>
                <c:pt idx="8661">
                  <c:v>142770.07707687968</c:v>
                </c:pt>
                <c:pt idx="8662">
                  <c:v>76224.565628769997</c:v>
                </c:pt>
                <c:pt idx="8663">
                  <c:v>62368.908038203022</c:v>
                </c:pt>
                <c:pt idx="8664">
                  <c:v>84551.229758103727</c:v>
                </c:pt>
                <c:pt idx="8665">
                  <c:v>17028.409431989829</c:v>
                </c:pt>
                <c:pt idx="8666">
                  <c:v>95092.231958625693</c:v>
                </c:pt>
                <c:pt idx="8667">
                  <c:v>56471.897235150507</c:v>
                </c:pt>
                <c:pt idx="8668">
                  <c:v>-27687.703458509903</c:v>
                </c:pt>
                <c:pt idx="8669">
                  <c:v>-164506.13183751889</c:v>
                </c:pt>
                <c:pt idx="8670">
                  <c:v>112003.20428956827</c:v>
                </c:pt>
                <c:pt idx="8671">
                  <c:v>46685.930939977756</c:v>
                </c:pt>
                <c:pt idx="8672">
                  <c:v>128503.79577100652</c:v>
                </c:pt>
                <c:pt idx="8673">
                  <c:v>7369.1451768357656</c:v>
                </c:pt>
                <c:pt idx="8674">
                  <c:v>209987.67153177003</c:v>
                </c:pt>
                <c:pt idx="8675">
                  <c:v>153361.72727401232</c:v>
                </c:pt>
                <c:pt idx="8676">
                  <c:v>72560.746089236374</c:v>
                </c:pt>
                <c:pt idx="8677">
                  <c:v>-27047.185771413118</c:v>
                </c:pt>
                <c:pt idx="8678">
                  <c:v>107742.19759079802</c:v>
                </c:pt>
                <c:pt idx="8679">
                  <c:v>111038.66025216362</c:v>
                </c:pt>
                <c:pt idx="8680">
                  <c:v>117903.87893293919</c:v>
                </c:pt>
                <c:pt idx="8681">
                  <c:v>-53817.715070457227</c:v>
                </c:pt>
                <c:pt idx="8682">
                  <c:v>160418.67055998609</c:v>
                </c:pt>
                <c:pt idx="8683">
                  <c:v>128053.80872600239</c:v>
                </c:pt>
                <c:pt idx="8684">
                  <c:v>104200.54019145531</c:v>
                </c:pt>
                <c:pt idx="8685">
                  <c:v>101475.08808159339</c:v>
                </c:pt>
                <c:pt idx="8686">
                  <c:v>125100.09612123268</c:v>
                </c:pt>
                <c:pt idx="8687">
                  <c:v>135910.91552034492</c:v>
                </c:pt>
                <c:pt idx="8688">
                  <c:v>85772.658361203416</c:v>
                </c:pt>
                <c:pt idx="8689">
                  <c:v>72478.198474507139</c:v>
                </c:pt>
                <c:pt idx="8690">
                  <c:v>-97337.530410232925</c:v>
                </c:pt>
                <c:pt idx="8691">
                  <c:v>-126699.57071670063</c:v>
                </c:pt>
                <c:pt idx="8692">
                  <c:v>109382.52725218708</c:v>
                </c:pt>
                <c:pt idx="8693">
                  <c:v>108990.96110090401</c:v>
                </c:pt>
                <c:pt idx="8694">
                  <c:v>26183.724960731517</c:v>
                </c:pt>
                <c:pt idx="8695">
                  <c:v>23249.510399293067</c:v>
                </c:pt>
                <c:pt idx="8696">
                  <c:v>135614.49391001929</c:v>
                </c:pt>
                <c:pt idx="8697">
                  <c:v>29334.757837011624</c:v>
                </c:pt>
                <c:pt idx="8698">
                  <c:v>114031.88859605193</c:v>
                </c:pt>
                <c:pt idx="8699">
                  <c:v>66934.606064216525</c:v>
                </c:pt>
                <c:pt idx="8700">
                  <c:v>97509.420075696311</c:v>
                </c:pt>
                <c:pt idx="8701">
                  <c:v>186311.12206242816</c:v>
                </c:pt>
                <c:pt idx="8702">
                  <c:v>213520.37592938426</c:v>
                </c:pt>
                <c:pt idx="8703">
                  <c:v>219104.42588344932</c:v>
                </c:pt>
                <c:pt idx="8704">
                  <c:v>35185.644210109429</c:v>
                </c:pt>
                <c:pt idx="8705">
                  <c:v>143122.5798311503</c:v>
                </c:pt>
                <c:pt idx="8706">
                  <c:v>22703.307017267391</c:v>
                </c:pt>
                <c:pt idx="8707">
                  <c:v>36756.756195927912</c:v>
                </c:pt>
                <c:pt idx="8708">
                  <c:v>73389.205320413719</c:v>
                </c:pt>
                <c:pt idx="8709">
                  <c:v>56122.246516717219</c:v>
                </c:pt>
                <c:pt idx="8710">
                  <c:v>224664.21027881085</c:v>
                </c:pt>
                <c:pt idx="8711">
                  <c:v>160328.17060161562</c:v>
                </c:pt>
                <c:pt idx="8712">
                  <c:v>169850.31155449944</c:v>
                </c:pt>
                <c:pt idx="8713">
                  <c:v>136892.32686984932</c:v>
                </c:pt>
                <c:pt idx="8714">
                  <c:v>116444.97257076221</c:v>
                </c:pt>
                <c:pt idx="8715">
                  <c:v>94866.68688278523</c:v>
                </c:pt>
                <c:pt idx="8716">
                  <c:v>125194.08828539198</c:v>
                </c:pt>
                <c:pt idx="8717">
                  <c:v>158229.88287642325</c:v>
                </c:pt>
                <c:pt idx="8718">
                  <c:v>101024.22368745046</c:v>
                </c:pt>
                <c:pt idx="8719">
                  <c:v>137134.75506914622</c:v>
                </c:pt>
                <c:pt idx="8720">
                  <c:v>47286.225516566628</c:v>
                </c:pt>
                <c:pt idx="8721">
                  <c:v>98693.095200704498</c:v>
                </c:pt>
                <c:pt idx="8722">
                  <c:v>104494.98391413921</c:v>
                </c:pt>
                <c:pt idx="8723">
                  <c:v>242497.68648515901</c:v>
                </c:pt>
                <c:pt idx="8724">
                  <c:v>-136547.60886604901</c:v>
                </c:pt>
                <c:pt idx="8725">
                  <c:v>70735.631620334636</c:v>
                </c:pt>
                <c:pt idx="8726">
                  <c:v>97748.35756499198</c:v>
                </c:pt>
                <c:pt idx="8727">
                  <c:v>-217067.2501961021</c:v>
                </c:pt>
                <c:pt idx="8728">
                  <c:v>83110.02467190336</c:v>
                </c:pt>
                <c:pt idx="8729">
                  <c:v>37559.539182471519</c:v>
                </c:pt>
                <c:pt idx="8730">
                  <c:v>130830.64860357097</c:v>
                </c:pt>
                <c:pt idx="8731">
                  <c:v>-38956.421417257458</c:v>
                </c:pt>
                <c:pt idx="8732">
                  <c:v>29455.761293837539</c:v>
                </c:pt>
                <c:pt idx="8733">
                  <c:v>86297.803487294703</c:v>
                </c:pt>
                <c:pt idx="8734">
                  <c:v>189280.10756540211</c:v>
                </c:pt>
                <c:pt idx="8735">
                  <c:v>132228.69470521639</c:v>
                </c:pt>
                <c:pt idx="8736">
                  <c:v>105188.16068564338</c:v>
                </c:pt>
                <c:pt idx="8737">
                  <c:v>147624.83497371702</c:v>
                </c:pt>
                <c:pt idx="8738">
                  <c:v>138613.87425110274</c:v>
                </c:pt>
                <c:pt idx="8739">
                  <c:v>198307.2900005386</c:v>
                </c:pt>
                <c:pt idx="8740">
                  <c:v>109186.61346934503</c:v>
                </c:pt>
                <c:pt idx="8741">
                  <c:v>-101081.78596646914</c:v>
                </c:pt>
                <c:pt idx="8742">
                  <c:v>-15835.274032926987</c:v>
                </c:pt>
                <c:pt idx="8743">
                  <c:v>188998.57163462185</c:v>
                </c:pt>
                <c:pt idx="8744">
                  <c:v>11666.752232523751</c:v>
                </c:pt>
                <c:pt idx="8745">
                  <c:v>-36931.860103940533</c:v>
                </c:pt>
                <c:pt idx="8746">
                  <c:v>-6928.6711458189238</c:v>
                </c:pt>
                <c:pt idx="8747">
                  <c:v>158979.41601192101</c:v>
                </c:pt>
                <c:pt idx="8748">
                  <c:v>81796.55441583533</c:v>
                </c:pt>
                <c:pt idx="8749">
                  <c:v>160971.78759960819</c:v>
                </c:pt>
                <c:pt idx="8750">
                  <c:v>219814.74632994097</c:v>
                </c:pt>
                <c:pt idx="8751">
                  <c:v>70312.951038634114</c:v>
                </c:pt>
                <c:pt idx="8752">
                  <c:v>60977.826458516589</c:v>
                </c:pt>
                <c:pt idx="8753">
                  <c:v>35844.467558278207</c:v>
                </c:pt>
                <c:pt idx="8754">
                  <c:v>217347.29320611098</c:v>
                </c:pt>
                <c:pt idx="8755">
                  <c:v>100436.54328128457</c:v>
                </c:pt>
                <c:pt idx="8756">
                  <c:v>12957.931161765271</c:v>
                </c:pt>
                <c:pt idx="8757">
                  <c:v>58065.282590592426</c:v>
                </c:pt>
                <c:pt idx="8758">
                  <c:v>145596.38697095285</c:v>
                </c:pt>
                <c:pt idx="8759">
                  <c:v>41577.003184052883</c:v>
                </c:pt>
                <c:pt idx="8760">
                  <c:v>226340.42246914853</c:v>
                </c:pt>
                <c:pt idx="8761">
                  <c:v>-50490.829844816879</c:v>
                </c:pt>
                <c:pt idx="8762">
                  <c:v>98622.312458336382</c:v>
                </c:pt>
                <c:pt idx="8763">
                  <c:v>228391.51539829042</c:v>
                </c:pt>
                <c:pt idx="8764">
                  <c:v>127898.47237059474</c:v>
                </c:pt>
                <c:pt idx="8765">
                  <c:v>-68742.786575294274</c:v>
                </c:pt>
                <c:pt idx="8766">
                  <c:v>177440.89146814292</c:v>
                </c:pt>
                <c:pt idx="8767">
                  <c:v>84215.960402282508</c:v>
                </c:pt>
                <c:pt idx="8768">
                  <c:v>99287.447224804695</c:v>
                </c:pt>
                <c:pt idx="8769">
                  <c:v>114287.95676774031</c:v>
                </c:pt>
                <c:pt idx="8770">
                  <c:v>-31779.833676496346</c:v>
                </c:pt>
                <c:pt idx="8771">
                  <c:v>173478.04206187706</c:v>
                </c:pt>
                <c:pt idx="8772">
                  <c:v>-33037.676051064773</c:v>
                </c:pt>
                <c:pt idx="8773">
                  <c:v>65323.088297153357</c:v>
                </c:pt>
                <c:pt idx="8774">
                  <c:v>79039.002282395493</c:v>
                </c:pt>
                <c:pt idx="8775">
                  <c:v>194194.55119496275</c:v>
                </c:pt>
                <c:pt idx="8776">
                  <c:v>149744.77807902149</c:v>
                </c:pt>
                <c:pt idx="8777">
                  <c:v>117691.74090010329</c:v>
                </c:pt>
                <c:pt idx="8778">
                  <c:v>-29671.030026043823</c:v>
                </c:pt>
                <c:pt idx="8779">
                  <c:v>8409.1053390040179</c:v>
                </c:pt>
                <c:pt idx="8780">
                  <c:v>319461.51475673722</c:v>
                </c:pt>
                <c:pt idx="8781">
                  <c:v>151789.46083550772</c:v>
                </c:pt>
                <c:pt idx="8782">
                  <c:v>-37415.402402132837</c:v>
                </c:pt>
                <c:pt idx="8783">
                  <c:v>217872.13012727999</c:v>
                </c:pt>
                <c:pt idx="8784">
                  <c:v>124545.01242722673</c:v>
                </c:pt>
                <c:pt idx="8785">
                  <c:v>236039.27963169344</c:v>
                </c:pt>
                <c:pt idx="8786">
                  <c:v>-116341.12105523422</c:v>
                </c:pt>
                <c:pt idx="8787">
                  <c:v>-107678.30740690773</c:v>
                </c:pt>
                <c:pt idx="8788">
                  <c:v>200163.39804548971</c:v>
                </c:pt>
                <c:pt idx="8789">
                  <c:v>129070.19159306871</c:v>
                </c:pt>
                <c:pt idx="8790">
                  <c:v>94177.068170212471</c:v>
                </c:pt>
                <c:pt idx="8791">
                  <c:v>-4487.8428149902029</c:v>
                </c:pt>
                <c:pt idx="8792">
                  <c:v>128656.75276901326</c:v>
                </c:pt>
                <c:pt idx="8793">
                  <c:v>-6658.5439694264787</c:v>
                </c:pt>
                <c:pt idx="8794">
                  <c:v>160099.57808041485</c:v>
                </c:pt>
                <c:pt idx="8795">
                  <c:v>173861.73154045391</c:v>
                </c:pt>
                <c:pt idx="8796">
                  <c:v>245405.19462932239</c:v>
                </c:pt>
                <c:pt idx="8797">
                  <c:v>156495.29534961772</c:v>
                </c:pt>
                <c:pt idx="8798">
                  <c:v>42632.500222994859</c:v>
                </c:pt>
                <c:pt idx="8799">
                  <c:v>21135.55899790785</c:v>
                </c:pt>
                <c:pt idx="8800">
                  <c:v>63581.629482076562</c:v>
                </c:pt>
                <c:pt idx="8801">
                  <c:v>-18743.166935481422</c:v>
                </c:pt>
                <c:pt idx="8802">
                  <c:v>161242.9586013956</c:v>
                </c:pt>
                <c:pt idx="8803">
                  <c:v>88382.282245507318</c:v>
                </c:pt>
                <c:pt idx="8804">
                  <c:v>123934.75093383109</c:v>
                </c:pt>
                <c:pt idx="8805">
                  <c:v>171603.99419865737</c:v>
                </c:pt>
                <c:pt idx="8806">
                  <c:v>63511.947662770748</c:v>
                </c:pt>
                <c:pt idx="8807">
                  <c:v>102083.45593922958</c:v>
                </c:pt>
                <c:pt idx="8808">
                  <c:v>154423.78361972293</c:v>
                </c:pt>
                <c:pt idx="8809">
                  <c:v>-15715.687468282675</c:v>
                </c:pt>
                <c:pt idx="8810">
                  <c:v>252875.24144984988</c:v>
                </c:pt>
                <c:pt idx="8811">
                  <c:v>68032.785409271659</c:v>
                </c:pt>
                <c:pt idx="8812">
                  <c:v>31889.856832087069</c:v>
                </c:pt>
                <c:pt idx="8813">
                  <c:v>99524.92656106528</c:v>
                </c:pt>
                <c:pt idx="8814">
                  <c:v>-33751.08934933634</c:v>
                </c:pt>
                <c:pt idx="8815">
                  <c:v>170835.14416085766</c:v>
                </c:pt>
                <c:pt idx="8816">
                  <c:v>7248.202277381497</c:v>
                </c:pt>
                <c:pt idx="8817">
                  <c:v>218094.64660760583</c:v>
                </c:pt>
                <c:pt idx="8818">
                  <c:v>68213.087358456338</c:v>
                </c:pt>
                <c:pt idx="8819">
                  <c:v>-19328.60407277933</c:v>
                </c:pt>
                <c:pt idx="8820">
                  <c:v>130987.78707192407</c:v>
                </c:pt>
                <c:pt idx="8821">
                  <c:v>150029.1345542373</c:v>
                </c:pt>
                <c:pt idx="8822">
                  <c:v>52125.217939365277</c:v>
                </c:pt>
                <c:pt idx="8823">
                  <c:v>250502.37620384397</c:v>
                </c:pt>
                <c:pt idx="8824">
                  <c:v>69063.897000734141</c:v>
                </c:pt>
                <c:pt idx="8825">
                  <c:v>109045.52796723656</c:v>
                </c:pt>
                <c:pt idx="8826">
                  <c:v>112248.74008099816</c:v>
                </c:pt>
                <c:pt idx="8827">
                  <c:v>140964.68908000767</c:v>
                </c:pt>
                <c:pt idx="8828">
                  <c:v>19701.241435458913</c:v>
                </c:pt>
                <c:pt idx="8829">
                  <c:v>227836.40686671552</c:v>
                </c:pt>
                <c:pt idx="8830">
                  <c:v>150842.78529948363</c:v>
                </c:pt>
                <c:pt idx="8831">
                  <c:v>102393.5489988053</c:v>
                </c:pt>
                <c:pt idx="8832">
                  <c:v>260371.95265305898</c:v>
                </c:pt>
                <c:pt idx="8833">
                  <c:v>34118.859722385096</c:v>
                </c:pt>
                <c:pt idx="8834">
                  <c:v>-8671.5363624180027</c:v>
                </c:pt>
                <c:pt idx="8835">
                  <c:v>91689.457099778985</c:v>
                </c:pt>
                <c:pt idx="8836">
                  <c:v>160449.05567926605</c:v>
                </c:pt>
                <c:pt idx="8837">
                  <c:v>128292.31814781317</c:v>
                </c:pt>
                <c:pt idx="8838">
                  <c:v>-51554.815186712134</c:v>
                </c:pt>
                <c:pt idx="8839">
                  <c:v>-72289.85221728879</c:v>
                </c:pt>
                <c:pt idx="8840">
                  <c:v>16860.456583206833</c:v>
                </c:pt>
                <c:pt idx="8841">
                  <c:v>-31302.325571762427</c:v>
                </c:pt>
                <c:pt idx="8842">
                  <c:v>-57569.951616856852</c:v>
                </c:pt>
                <c:pt idx="8843">
                  <c:v>126761.65488149821</c:v>
                </c:pt>
                <c:pt idx="8844">
                  <c:v>129015.8867678049</c:v>
                </c:pt>
                <c:pt idx="8845">
                  <c:v>155961.7189948755</c:v>
                </c:pt>
                <c:pt idx="8846">
                  <c:v>97524.45880572134</c:v>
                </c:pt>
                <c:pt idx="8847">
                  <c:v>49001.309766292339</c:v>
                </c:pt>
                <c:pt idx="8848">
                  <c:v>106536.61970253577</c:v>
                </c:pt>
                <c:pt idx="8849">
                  <c:v>-55433.473059070879</c:v>
                </c:pt>
                <c:pt idx="8850">
                  <c:v>75026.986849092384</c:v>
                </c:pt>
                <c:pt idx="8851">
                  <c:v>78427.098070255248</c:v>
                </c:pt>
                <c:pt idx="8852">
                  <c:v>30170.607516403426</c:v>
                </c:pt>
                <c:pt idx="8853">
                  <c:v>118834.64602266738</c:v>
                </c:pt>
                <c:pt idx="8854">
                  <c:v>209971.66936130598</c:v>
                </c:pt>
                <c:pt idx="8855">
                  <c:v>162710.36452347611</c:v>
                </c:pt>
                <c:pt idx="8856">
                  <c:v>145138.61266851032</c:v>
                </c:pt>
                <c:pt idx="8857">
                  <c:v>158716.63931447812</c:v>
                </c:pt>
                <c:pt idx="8858">
                  <c:v>165337.85702749668</c:v>
                </c:pt>
                <c:pt idx="8859">
                  <c:v>44208.644529370358</c:v>
                </c:pt>
                <c:pt idx="8860">
                  <c:v>7897.8653878729674</c:v>
                </c:pt>
                <c:pt idx="8861">
                  <c:v>152178.25798285299</c:v>
                </c:pt>
                <c:pt idx="8862">
                  <c:v>262491.61180784408</c:v>
                </c:pt>
                <c:pt idx="8863">
                  <c:v>32421.440639832581</c:v>
                </c:pt>
                <c:pt idx="8864">
                  <c:v>20865.098576706485</c:v>
                </c:pt>
                <c:pt idx="8865">
                  <c:v>25518.472779735399</c:v>
                </c:pt>
                <c:pt idx="8866">
                  <c:v>117603.91056765639</c:v>
                </c:pt>
                <c:pt idx="8867">
                  <c:v>-71918.72658858783</c:v>
                </c:pt>
                <c:pt idx="8868">
                  <c:v>149535.18689535762</c:v>
                </c:pt>
                <c:pt idx="8869">
                  <c:v>229328.31323370489</c:v>
                </c:pt>
                <c:pt idx="8870">
                  <c:v>66822.626603463024</c:v>
                </c:pt>
                <c:pt idx="8871">
                  <c:v>-17213.646732979978</c:v>
                </c:pt>
                <c:pt idx="8872">
                  <c:v>63246.161341780622</c:v>
                </c:pt>
                <c:pt idx="8873">
                  <c:v>167488.05938725453</c:v>
                </c:pt>
                <c:pt idx="8874">
                  <c:v>198430.72555046371</c:v>
                </c:pt>
                <c:pt idx="8875">
                  <c:v>117767.29986611604</c:v>
                </c:pt>
                <c:pt idx="8876">
                  <c:v>105156.23727833529</c:v>
                </c:pt>
                <c:pt idx="8877">
                  <c:v>138636.22868544553</c:v>
                </c:pt>
                <c:pt idx="8878">
                  <c:v>203497.9895191087</c:v>
                </c:pt>
                <c:pt idx="8879">
                  <c:v>99333.945130831737</c:v>
                </c:pt>
                <c:pt idx="8880">
                  <c:v>176828.57748739465</c:v>
                </c:pt>
                <c:pt idx="8881">
                  <c:v>154445.23765130169</c:v>
                </c:pt>
                <c:pt idx="8882">
                  <c:v>64808.63839122848</c:v>
                </c:pt>
                <c:pt idx="8883">
                  <c:v>201091.44870894356</c:v>
                </c:pt>
                <c:pt idx="8884">
                  <c:v>184868.65905566164</c:v>
                </c:pt>
                <c:pt idx="8885">
                  <c:v>84696.040788680242</c:v>
                </c:pt>
                <c:pt idx="8886">
                  <c:v>101966.46236546355</c:v>
                </c:pt>
                <c:pt idx="8887">
                  <c:v>149101.06795196451</c:v>
                </c:pt>
                <c:pt idx="8888">
                  <c:v>73897.762470838585</c:v>
                </c:pt>
                <c:pt idx="8889">
                  <c:v>-54264.685107438127</c:v>
                </c:pt>
                <c:pt idx="8890">
                  <c:v>157203.64464238493</c:v>
                </c:pt>
                <c:pt idx="8891">
                  <c:v>214145.21018916465</c:v>
                </c:pt>
                <c:pt idx="8892">
                  <c:v>184122.52506498829</c:v>
                </c:pt>
                <c:pt idx="8893">
                  <c:v>245686.38199601113</c:v>
                </c:pt>
                <c:pt idx="8894">
                  <c:v>202213.52846977889</c:v>
                </c:pt>
                <c:pt idx="8895">
                  <c:v>-12541.438555825589</c:v>
                </c:pt>
                <c:pt idx="8896">
                  <c:v>144783.9482950141</c:v>
                </c:pt>
                <c:pt idx="8897">
                  <c:v>51180.846123012569</c:v>
                </c:pt>
                <c:pt idx="8898">
                  <c:v>137258.07490309709</c:v>
                </c:pt>
                <c:pt idx="8899">
                  <c:v>282903.70515054301</c:v>
                </c:pt>
                <c:pt idx="8900">
                  <c:v>21825.262166137109</c:v>
                </c:pt>
                <c:pt idx="8901">
                  <c:v>122343.56992344017</c:v>
                </c:pt>
                <c:pt idx="8902">
                  <c:v>-22704.721708172438</c:v>
                </c:pt>
                <c:pt idx="8903">
                  <c:v>150682.13603485795</c:v>
                </c:pt>
                <c:pt idx="8904">
                  <c:v>109578.82341732661</c:v>
                </c:pt>
                <c:pt idx="8905">
                  <c:v>193090.82687937436</c:v>
                </c:pt>
                <c:pt idx="8906">
                  <c:v>74295.6852565601</c:v>
                </c:pt>
                <c:pt idx="8907">
                  <c:v>194064.65261847217</c:v>
                </c:pt>
                <c:pt idx="8908">
                  <c:v>158414.75828648679</c:v>
                </c:pt>
                <c:pt idx="8909">
                  <c:v>49940.459461982449</c:v>
                </c:pt>
                <c:pt idx="8910">
                  <c:v>-16660.507970329782</c:v>
                </c:pt>
                <c:pt idx="8911">
                  <c:v>27672.749720016553</c:v>
                </c:pt>
                <c:pt idx="8912">
                  <c:v>87063.343876362356</c:v>
                </c:pt>
                <c:pt idx="8913">
                  <c:v>267696.399108554</c:v>
                </c:pt>
                <c:pt idx="8914">
                  <c:v>79647.036295373109</c:v>
                </c:pt>
                <c:pt idx="8915">
                  <c:v>289103.21692249551</c:v>
                </c:pt>
                <c:pt idx="8916">
                  <c:v>82700.625094515592</c:v>
                </c:pt>
                <c:pt idx="8917">
                  <c:v>186108.21420875905</c:v>
                </c:pt>
                <c:pt idx="8918">
                  <c:v>-138561.90437930857</c:v>
                </c:pt>
                <c:pt idx="8919">
                  <c:v>90866.225002450257</c:v>
                </c:pt>
                <c:pt idx="8920">
                  <c:v>176576.01044132805</c:v>
                </c:pt>
                <c:pt idx="8921">
                  <c:v>17309.74447408074</c:v>
                </c:pt>
                <c:pt idx="8922">
                  <c:v>208695.70588655671</c:v>
                </c:pt>
                <c:pt idx="8923">
                  <c:v>122901.56555817989</c:v>
                </c:pt>
                <c:pt idx="8924">
                  <c:v>-954.82421272492502</c:v>
                </c:pt>
                <c:pt idx="8925">
                  <c:v>131349.4634018192</c:v>
                </c:pt>
                <c:pt idx="8926">
                  <c:v>-9833.766424718051</c:v>
                </c:pt>
                <c:pt idx="8927">
                  <c:v>166986.95066079206</c:v>
                </c:pt>
                <c:pt idx="8928">
                  <c:v>137053.88344555831</c:v>
                </c:pt>
                <c:pt idx="8929">
                  <c:v>241648.45294510201</c:v>
                </c:pt>
                <c:pt idx="8930">
                  <c:v>204966.04930148475</c:v>
                </c:pt>
                <c:pt idx="8931">
                  <c:v>129781.22905758533</c:v>
                </c:pt>
                <c:pt idx="8932">
                  <c:v>162851.35566388268</c:v>
                </c:pt>
                <c:pt idx="8933">
                  <c:v>85461.803972482885</c:v>
                </c:pt>
                <c:pt idx="8934">
                  <c:v>52905.459215384559</c:v>
                </c:pt>
                <c:pt idx="8935">
                  <c:v>221110.0567923545</c:v>
                </c:pt>
                <c:pt idx="8936">
                  <c:v>62256.274609525077</c:v>
                </c:pt>
                <c:pt idx="8937">
                  <c:v>74778.992775570034</c:v>
                </c:pt>
                <c:pt idx="8938">
                  <c:v>88006.78496717017</c:v>
                </c:pt>
                <c:pt idx="8939">
                  <c:v>161690.86058528724</c:v>
                </c:pt>
                <c:pt idx="8940">
                  <c:v>152281.08936884446</c:v>
                </c:pt>
                <c:pt idx="8941">
                  <c:v>31532.107590488027</c:v>
                </c:pt>
                <c:pt idx="8942">
                  <c:v>46992.034777855501</c:v>
                </c:pt>
                <c:pt idx="8943">
                  <c:v>-4184.9188373324578</c:v>
                </c:pt>
                <c:pt idx="8944">
                  <c:v>225164.7996894953</c:v>
                </c:pt>
                <c:pt idx="8945">
                  <c:v>100040.43369390085</c:v>
                </c:pt>
                <c:pt idx="8946">
                  <c:v>17538.281470206261</c:v>
                </c:pt>
                <c:pt idx="8947">
                  <c:v>106017.76148980258</c:v>
                </c:pt>
                <c:pt idx="8948">
                  <c:v>29881.472024461109</c:v>
                </c:pt>
                <c:pt idx="8949">
                  <c:v>195298.52656313602</c:v>
                </c:pt>
                <c:pt idx="8950">
                  <c:v>-27719.986024769023</c:v>
                </c:pt>
                <c:pt idx="8951">
                  <c:v>97765.540098605547</c:v>
                </c:pt>
                <c:pt idx="8952">
                  <c:v>-270.02865958714392</c:v>
                </c:pt>
                <c:pt idx="8953">
                  <c:v>205022.97793967163</c:v>
                </c:pt>
                <c:pt idx="8954">
                  <c:v>168355.81218889548</c:v>
                </c:pt>
                <c:pt idx="8955">
                  <c:v>151840.16948323639</c:v>
                </c:pt>
                <c:pt idx="8956">
                  <c:v>-101180.59527726949</c:v>
                </c:pt>
                <c:pt idx="8957">
                  <c:v>7554.4237169189437</c:v>
                </c:pt>
                <c:pt idx="8958">
                  <c:v>88704.131281669281</c:v>
                </c:pt>
                <c:pt idx="8959">
                  <c:v>52523.616532944492</c:v>
                </c:pt>
                <c:pt idx="8960">
                  <c:v>3199.8910102291848</c:v>
                </c:pt>
                <c:pt idx="8961">
                  <c:v>108291.769699296</c:v>
                </c:pt>
                <c:pt idx="8962">
                  <c:v>82807.892708607309</c:v>
                </c:pt>
                <c:pt idx="8963">
                  <c:v>15159.419350373035</c:v>
                </c:pt>
                <c:pt idx="8964">
                  <c:v>138612.28373108862</c:v>
                </c:pt>
                <c:pt idx="8965">
                  <c:v>50909.669743675215</c:v>
                </c:pt>
                <c:pt idx="8966">
                  <c:v>-5306.7642168333987</c:v>
                </c:pt>
                <c:pt idx="8967">
                  <c:v>20369.742822321074</c:v>
                </c:pt>
                <c:pt idx="8968">
                  <c:v>-42552.04866541535</c:v>
                </c:pt>
                <c:pt idx="8969">
                  <c:v>325848.41819484718</c:v>
                </c:pt>
                <c:pt idx="8970">
                  <c:v>-78558.394881805551</c:v>
                </c:pt>
                <c:pt idx="8971">
                  <c:v>102585.45231379532</c:v>
                </c:pt>
                <c:pt idx="8972">
                  <c:v>-65415.875026203837</c:v>
                </c:pt>
                <c:pt idx="8973">
                  <c:v>78828.512569268496</c:v>
                </c:pt>
                <c:pt idx="8974">
                  <c:v>81285.878685503645</c:v>
                </c:pt>
                <c:pt idx="8975">
                  <c:v>88900.063072513993</c:v>
                </c:pt>
                <c:pt idx="8976">
                  <c:v>60443.126299672003</c:v>
                </c:pt>
                <c:pt idx="8977">
                  <c:v>235944.70525968866</c:v>
                </c:pt>
                <c:pt idx="8978">
                  <c:v>127997.73474028695</c:v>
                </c:pt>
                <c:pt idx="8979">
                  <c:v>118892.34953642005</c:v>
                </c:pt>
                <c:pt idx="8980">
                  <c:v>116327.94937549549</c:v>
                </c:pt>
                <c:pt idx="8981">
                  <c:v>98496.477982398268</c:v>
                </c:pt>
                <c:pt idx="8982">
                  <c:v>140362.28718376718</c:v>
                </c:pt>
                <c:pt idx="8983">
                  <c:v>162970.76155866907</c:v>
                </c:pt>
                <c:pt idx="8984">
                  <c:v>-60880.454573395924</c:v>
                </c:pt>
                <c:pt idx="8985">
                  <c:v>89937.576314423379</c:v>
                </c:pt>
                <c:pt idx="8986">
                  <c:v>195770.87361945177</c:v>
                </c:pt>
                <c:pt idx="8987">
                  <c:v>58487.4983782747</c:v>
                </c:pt>
                <c:pt idx="8988">
                  <c:v>164333.65248993502</c:v>
                </c:pt>
                <c:pt idx="8989">
                  <c:v>61532.729200058471</c:v>
                </c:pt>
                <c:pt idx="8990">
                  <c:v>223168.587712115</c:v>
                </c:pt>
                <c:pt idx="8991">
                  <c:v>101504.17672365805</c:v>
                </c:pt>
                <c:pt idx="8992">
                  <c:v>118348.08956842919</c:v>
                </c:pt>
                <c:pt idx="8993">
                  <c:v>-278.13101214834023</c:v>
                </c:pt>
                <c:pt idx="8994">
                  <c:v>-1577.1028227028728</c:v>
                </c:pt>
                <c:pt idx="8995">
                  <c:v>160318.72157045008</c:v>
                </c:pt>
                <c:pt idx="8996">
                  <c:v>78088.501138851876</c:v>
                </c:pt>
                <c:pt idx="8997">
                  <c:v>-1239.3100034859381</c:v>
                </c:pt>
                <c:pt idx="8998">
                  <c:v>186640.64971146075</c:v>
                </c:pt>
                <c:pt idx="8999">
                  <c:v>72629.568882319902</c:v>
                </c:pt>
                <c:pt idx="9000">
                  <c:v>57155.935140926711</c:v>
                </c:pt>
                <c:pt idx="9001">
                  <c:v>-53163.765719805786</c:v>
                </c:pt>
                <c:pt idx="9002">
                  <c:v>37268.780213242047</c:v>
                </c:pt>
                <c:pt idx="9003">
                  <c:v>120631.81490397366</c:v>
                </c:pt>
                <c:pt idx="9004">
                  <c:v>95951.867992447325</c:v>
                </c:pt>
                <c:pt idx="9005">
                  <c:v>-62852.378792463132</c:v>
                </c:pt>
                <c:pt idx="9006">
                  <c:v>251259.15758069247</c:v>
                </c:pt>
                <c:pt idx="9007">
                  <c:v>112664.13727094352</c:v>
                </c:pt>
                <c:pt idx="9008">
                  <c:v>159180.22924350447</c:v>
                </c:pt>
                <c:pt idx="9009">
                  <c:v>225832.69047441351</c:v>
                </c:pt>
                <c:pt idx="9010">
                  <c:v>27351.958806036477</c:v>
                </c:pt>
                <c:pt idx="9011">
                  <c:v>19762.31337932017</c:v>
                </c:pt>
                <c:pt idx="9012">
                  <c:v>231752.08535018412</c:v>
                </c:pt>
                <c:pt idx="9013">
                  <c:v>2111.6891348831414</c:v>
                </c:pt>
                <c:pt idx="9014">
                  <c:v>243577.28363526336</c:v>
                </c:pt>
                <c:pt idx="9015">
                  <c:v>80853.400286167802</c:v>
                </c:pt>
                <c:pt idx="9016">
                  <c:v>128468.36785041959</c:v>
                </c:pt>
                <c:pt idx="9017">
                  <c:v>69867.05145510094</c:v>
                </c:pt>
                <c:pt idx="9018">
                  <c:v>110837.28833512861</c:v>
                </c:pt>
                <c:pt idx="9019">
                  <c:v>247918.73319073292</c:v>
                </c:pt>
                <c:pt idx="9020">
                  <c:v>53300.406606558827</c:v>
                </c:pt>
                <c:pt idx="9021">
                  <c:v>-50530.001129544427</c:v>
                </c:pt>
                <c:pt idx="9022">
                  <c:v>130630.26328738287</c:v>
                </c:pt>
                <c:pt idx="9023">
                  <c:v>202557.57208005281</c:v>
                </c:pt>
                <c:pt idx="9024">
                  <c:v>183301.6178410821</c:v>
                </c:pt>
                <c:pt idx="9025">
                  <c:v>95004.399654757872</c:v>
                </c:pt>
                <c:pt idx="9026">
                  <c:v>151423.81416983224</c:v>
                </c:pt>
                <c:pt idx="9027">
                  <c:v>32632.165587536932</c:v>
                </c:pt>
                <c:pt idx="9028">
                  <c:v>191538.37073209882</c:v>
                </c:pt>
                <c:pt idx="9029">
                  <c:v>115300.47751042321</c:v>
                </c:pt>
                <c:pt idx="9030">
                  <c:v>-67865.079234585544</c:v>
                </c:pt>
                <c:pt idx="9031">
                  <c:v>-37785.445906810754</c:v>
                </c:pt>
                <c:pt idx="9032">
                  <c:v>123337.01702775052</c:v>
                </c:pt>
                <c:pt idx="9033">
                  <c:v>15290.195562487177</c:v>
                </c:pt>
                <c:pt idx="9034">
                  <c:v>-2672.7151174895698</c:v>
                </c:pt>
                <c:pt idx="9035">
                  <c:v>188958.57580818053</c:v>
                </c:pt>
                <c:pt idx="9036">
                  <c:v>150610.68193863679</c:v>
                </c:pt>
                <c:pt idx="9037">
                  <c:v>110964.74430504162</c:v>
                </c:pt>
                <c:pt idx="9038">
                  <c:v>-19113.382454380277</c:v>
                </c:pt>
                <c:pt idx="9039">
                  <c:v>165437.41934263927</c:v>
                </c:pt>
                <c:pt idx="9040">
                  <c:v>-54281.804948103643</c:v>
                </c:pt>
                <c:pt idx="9041">
                  <c:v>-23043.721462253452</c:v>
                </c:pt>
                <c:pt idx="9042">
                  <c:v>88606.662683350994</c:v>
                </c:pt>
                <c:pt idx="9043">
                  <c:v>70369.800470635659</c:v>
                </c:pt>
                <c:pt idx="9044">
                  <c:v>36756.6880632744</c:v>
                </c:pt>
                <c:pt idx="9045">
                  <c:v>140938.21367807532</c:v>
                </c:pt>
                <c:pt idx="9046">
                  <c:v>132758.92994084005</c:v>
                </c:pt>
                <c:pt idx="9047">
                  <c:v>62245.978321514762</c:v>
                </c:pt>
                <c:pt idx="9048">
                  <c:v>44178.898911847151</c:v>
                </c:pt>
                <c:pt idx="9049">
                  <c:v>200866.45876918753</c:v>
                </c:pt>
                <c:pt idx="9050">
                  <c:v>147056.80476797518</c:v>
                </c:pt>
                <c:pt idx="9051">
                  <c:v>83296.402371380798</c:v>
                </c:pt>
                <c:pt idx="9052">
                  <c:v>217027.46034536665</c:v>
                </c:pt>
                <c:pt idx="9053">
                  <c:v>81801.548192035407</c:v>
                </c:pt>
                <c:pt idx="9054">
                  <c:v>92296.558314002497</c:v>
                </c:pt>
                <c:pt idx="9055">
                  <c:v>127883.71602183394</c:v>
                </c:pt>
                <c:pt idx="9056">
                  <c:v>150332.04907182287</c:v>
                </c:pt>
                <c:pt idx="9057">
                  <c:v>90940.151954586676</c:v>
                </c:pt>
                <c:pt idx="9058">
                  <c:v>43819.937677198584</c:v>
                </c:pt>
                <c:pt idx="9059">
                  <c:v>197064.3770316474</c:v>
                </c:pt>
                <c:pt idx="9060">
                  <c:v>248859.30526012633</c:v>
                </c:pt>
                <c:pt idx="9061">
                  <c:v>47811.951104886859</c:v>
                </c:pt>
                <c:pt idx="9062">
                  <c:v>217813.51995940783</c:v>
                </c:pt>
                <c:pt idx="9063">
                  <c:v>107066.46779986221</c:v>
                </c:pt>
                <c:pt idx="9064">
                  <c:v>182855.53998071089</c:v>
                </c:pt>
                <c:pt idx="9065">
                  <c:v>30350.640795467247</c:v>
                </c:pt>
                <c:pt idx="9066">
                  <c:v>-129672.03331070415</c:v>
                </c:pt>
                <c:pt idx="9067">
                  <c:v>-132414.62188052791</c:v>
                </c:pt>
                <c:pt idx="9068">
                  <c:v>-10684.056083776231</c:v>
                </c:pt>
                <c:pt idx="9069">
                  <c:v>89171.849869555968</c:v>
                </c:pt>
                <c:pt idx="9070">
                  <c:v>7438.4532576309866</c:v>
                </c:pt>
                <c:pt idx="9071">
                  <c:v>85976.373843777255</c:v>
                </c:pt>
                <c:pt idx="9072">
                  <c:v>24643.07902879006</c:v>
                </c:pt>
                <c:pt idx="9073">
                  <c:v>281453.43288844125</c:v>
                </c:pt>
                <c:pt idx="9074">
                  <c:v>-12599.706977371156</c:v>
                </c:pt>
                <c:pt idx="9075">
                  <c:v>94438.512236920069</c:v>
                </c:pt>
                <c:pt idx="9076">
                  <c:v>102138.26077317487</c:v>
                </c:pt>
                <c:pt idx="9077">
                  <c:v>46565.171090409887</c:v>
                </c:pt>
                <c:pt idx="9078">
                  <c:v>52819.234501058701</c:v>
                </c:pt>
                <c:pt idx="9079">
                  <c:v>-143031.07803653125</c:v>
                </c:pt>
                <c:pt idx="9080">
                  <c:v>5021.0277498740761</c:v>
                </c:pt>
                <c:pt idx="9081">
                  <c:v>168050.8818345927</c:v>
                </c:pt>
                <c:pt idx="9082">
                  <c:v>-1053.1516467972833</c:v>
                </c:pt>
                <c:pt idx="9083">
                  <c:v>-792.49321830828558</c:v>
                </c:pt>
                <c:pt idx="9084">
                  <c:v>940.63787707872689</c:v>
                </c:pt>
                <c:pt idx="9085">
                  <c:v>28740.792285029078</c:v>
                </c:pt>
                <c:pt idx="9086">
                  <c:v>123152.20719852526</c:v>
                </c:pt>
                <c:pt idx="9087">
                  <c:v>90678.861632805056</c:v>
                </c:pt>
                <c:pt idx="9088">
                  <c:v>147770.08985985315</c:v>
                </c:pt>
                <c:pt idx="9089">
                  <c:v>233277.07494687513</c:v>
                </c:pt>
                <c:pt idx="9090">
                  <c:v>175769.70900515874</c:v>
                </c:pt>
                <c:pt idx="9091">
                  <c:v>147538.8051979852</c:v>
                </c:pt>
                <c:pt idx="9092">
                  <c:v>114151.57042486148</c:v>
                </c:pt>
                <c:pt idx="9093">
                  <c:v>199525.47949891325</c:v>
                </c:pt>
                <c:pt idx="9094">
                  <c:v>23546.565395964659</c:v>
                </c:pt>
                <c:pt idx="9095">
                  <c:v>112438.33280477137</c:v>
                </c:pt>
                <c:pt idx="9096">
                  <c:v>-23310.994577889884</c:v>
                </c:pt>
                <c:pt idx="9097">
                  <c:v>239959.80399976551</c:v>
                </c:pt>
                <c:pt idx="9098">
                  <c:v>218432.50329408614</c:v>
                </c:pt>
                <c:pt idx="9099">
                  <c:v>152457.15174546331</c:v>
                </c:pt>
                <c:pt idx="9100">
                  <c:v>192073.16912473712</c:v>
                </c:pt>
                <c:pt idx="9101">
                  <c:v>101700.17008315984</c:v>
                </c:pt>
                <c:pt idx="9102">
                  <c:v>114024.44641041344</c:v>
                </c:pt>
                <c:pt idx="9103">
                  <c:v>76416.137482806138</c:v>
                </c:pt>
                <c:pt idx="9104">
                  <c:v>40541.695503633498</c:v>
                </c:pt>
                <c:pt idx="9105">
                  <c:v>207446.42380162736</c:v>
                </c:pt>
                <c:pt idx="9106">
                  <c:v>19579.886798286519</c:v>
                </c:pt>
                <c:pt idx="9107">
                  <c:v>167294.76455030375</c:v>
                </c:pt>
                <c:pt idx="9108">
                  <c:v>124329.84213716889</c:v>
                </c:pt>
                <c:pt idx="9109">
                  <c:v>197995.15302978666</c:v>
                </c:pt>
                <c:pt idx="9110">
                  <c:v>-21557.468177194067</c:v>
                </c:pt>
                <c:pt idx="9111">
                  <c:v>247178.68281595723</c:v>
                </c:pt>
                <c:pt idx="9112">
                  <c:v>189795.19457140588</c:v>
                </c:pt>
                <c:pt idx="9113">
                  <c:v>158295.77374542941</c:v>
                </c:pt>
                <c:pt idx="9114">
                  <c:v>127624.30028723947</c:v>
                </c:pt>
                <c:pt idx="9115">
                  <c:v>-81450.220425580308</c:v>
                </c:pt>
                <c:pt idx="9116">
                  <c:v>60983.157371986417</c:v>
                </c:pt>
                <c:pt idx="9117">
                  <c:v>128399.85403337916</c:v>
                </c:pt>
                <c:pt idx="9118">
                  <c:v>264251.89984587405</c:v>
                </c:pt>
                <c:pt idx="9119">
                  <c:v>3989.5934948856593</c:v>
                </c:pt>
                <c:pt idx="9120">
                  <c:v>-35015.46369977016</c:v>
                </c:pt>
                <c:pt idx="9121">
                  <c:v>-123157.11636495113</c:v>
                </c:pt>
                <c:pt idx="9122">
                  <c:v>165223.69602877079</c:v>
                </c:pt>
                <c:pt idx="9123">
                  <c:v>220010.50621921208</c:v>
                </c:pt>
                <c:pt idx="9124">
                  <c:v>246774.14433573341</c:v>
                </c:pt>
                <c:pt idx="9125">
                  <c:v>82924.161405295541</c:v>
                </c:pt>
                <c:pt idx="9126">
                  <c:v>5040.7997883513453</c:v>
                </c:pt>
                <c:pt idx="9127">
                  <c:v>138457.28422394503</c:v>
                </c:pt>
                <c:pt idx="9128">
                  <c:v>146256.73953584093</c:v>
                </c:pt>
                <c:pt idx="9129">
                  <c:v>221758.26530233826</c:v>
                </c:pt>
                <c:pt idx="9130">
                  <c:v>58949.697327514441</c:v>
                </c:pt>
                <c:pt idx="9131">
                  <c:v>181732.05157469312</c:v>
                </c:pt>
                <c:pt idx="9132">
                  <c:v>183442.65047145355</c:v>
                </c:pt>
                <c:pt idx="9133">
                  <c:v>-17599.359737487248</c:v>
                </c:pt>
                <c:pt idx="9134">
                  <c:v>152949.90138708125</c:v>
                </c:pt>
                <c:pt idx="9135">
                  <c:v>60726.175386239542</c:v>
                </c:pt>
                <c:pt idx="9136">
                  <c:v>172868.43133880821</c:v>
                </c:pt>
                <c:pt idx="9137">
                  <c:v>99843.15001074686</c:v>
                </c:pt>
                <c:pt idx="9138">
                  <c:v>52091.971261992818</c:v>
                </c:pt>
                <c:pt idx="9139">
                  <c:v>94482.477934582683</c:v>
                </c:pt>
                <c:pt idx="9140">
                  <c:v>141392.80605985562</c:v>
                </c:pt>
                <c:pt idx="9141">
                  <c:v>1537.0881139398552</c:v>
                </c:pt>
                <c:pt idx="9142">
                  <c:v>-298933.04485969536</c:v>
                </c:pt>
                <c:pt idx="9143">
                  <c:v>130518.46502896852</c:v>
                </c:pt>
                <c:pt idx="9144">
                  <c:v>76171.859415547937</c:v>
                </c:pt>
                <c:pt idx="9145">
                  <c:v>100895.62390854841</c:v>
                </c:pt>
                <c:pt idx="9146">
                  <c:v>82954.276383774413</c:v>
                </c:pt>
                <c:pt idx="9147">
                  <c:v>2453.5681235952798</c:v>
                </c:pt>
                <c:pt idx="9148">
                  <c:v>42933.020263942715</c:v>
                </c:pt>
                <c:pt idx="9149">
                  <c:v>82868.063849179307</c:v>
                </c:pt>
                <c:pt idx="9150">
                  <c:v>100534.91718461929</c:v>
                </c:pt>
                <c:pt idx="9151">
                  <c:v>162805.4025649977</c:v>
                </c:pt>
                <c:pt idx="9152">
                  <c:v>52612.396535761713</c:v>
                </c:pt>
                <c:pt idx="9153">
                  <c:v>25691.249931227372</c:v>
                </c:pt>
                <c:pt idx="9154">
                  <c:v>85400.701454446738</c:v>
                </c:pt>
                <c:pt idx="9155">
                  <c:v>-38446.751001667581</c:v>
                </c:pt>
                <c:pt idx="9156">
                  <c:v>63274.669686441281</c:v>
                </c:pt>
                <c:pt idx="9157">
                  <c:v>175761.3897948722</c:v>
                </c:pt>
                <c:pt idx="9158">
                  <c:v>158033.80594008812</c:v>
                </c:pt>
                <c:pt idx="9159">
                  <c:v>36053.034374047653</c:v>
                </c:pt>
                <c:pt idx="9160">
                  <c:v>141919.43749462903</c:v>
                </c:pt>
                <c:pt idx="9161">
                  <c:v>176303.04041417586</c:v>
                </c:pt>
                <c:pt idx="9162">
                  <c:v>-31703.767991099186</c:v>
                </c:pt>
                <c:pt idx="9163">
                  <c:v>146099.99073892544</c:v>
                </c:pt>
                <c:pt idx="9164">
                  <c:v>132160.9349375107</c:v>
                </c:pt>
                <c:pt idx="9165">
                  <c:v>89418.034781594179</c:v>
                </c:pt>
                <c:pt idx="9166">
                  <c:v>13514.333597852965</c:v>
                </c:pt>
                <c:pt idx="9167">
                  <c:v>-189896.57991648797</c:v>
                </c:pt>
                <c:pt idx="9168">
                  <c:v>119102.35853185477</c:v>
                </c:pt>
                <c:pt idx="9169">
                  <c:v>-166598.96244612784</c:v>
                </c:pt>
                <c:pt idx="9170">
                  <c:v>239459.92572388501</c:v>
                </c:pt>
                <c:pt idx="9171">
                  <c:v>-22430.110582774243</c:v>
                </c:pt>
                <c:pt idx="9172">
                  <c:v>16092.417652221222</c:v>
                </c:pt>
                <c:pt idx="9173">
                  <c:v>33746.747990759482</c:v>
                </c:pt>
                <c:pt idx="9174">
                  <c:v>229658.82430657628</c:v>
                </c:pt>
                <c:pt idx="9175">
                  <c:v>180678.73881116373</c:v>
                </c:pt>
                <c:pt idx="9176">
                  <c:v>-44455.290990607551</c:v>
                </c:pt>
                <c:pt idx="9177">
                  <c:v>103870.46320809738</c:v>
                </c:pt>
                <c:pt idx="9178">
                  <c:v>43681.252695279676</c:v>
                </c:pt>
                <c:pt idx="9179">
                  <c:v>-43052.395658584341</c:v>
                </c:pt>
                <c:pt idx="9180">
                  <c:v>70758.246982583805</c:v>
                </c:pt>
                <c:pt idx="9181">
                  <c:v>-201809.08853853622</c:v>
                </c:pt>
                <c:pt idx="9182">
                  <c:v>-98511.777902168964</c:v>
                </c:pt>
                <c:pt idx="9183">
                  <c:v>71715.441726961319</c:v>
                </c:pt>
                <c:pt idx="9184">
                  <c:v>-22891.330361350236</c:v>
                </c:pt>
                <c:pt idx="9185">
                  <c:v>134535.90702738974</c:v>
                </c:pt>
                <c:pt idx="9186">
                  <c:v>222659.20679797503</c:v>
                </c:pt>
                <c:pt idx="9187">
                  <c:v>72982.496774115774</c:v>
                </c:pt>
                <c:pt idx="9188">
                  <c:v>177643.09235800823</c:v>
                </c:pt>
                <c:pt idx="9189">
                  <c:v>86361.510622229252</c:v>
                </c:pt>
                <c:pt idx="9190">
                  <c:v>27459.037900828611</c:v>
                </c:pt>
                <c:pt idx="9191">
                  <c:v>154224.4667526792</c:v>
                </c:pt>
                <c:pt idx="9192">
                  <c:v>194695.75826281088</c:v>
                </c:pt>
                <c:pt idx="9193">
                  <c:v>10980.807740287972</c:v>
                </c:pt>
                <c:pt idx="9194">
                  <c:v>93543.44185837594</c:v>
                </c:pt>
                <c:pt idx="9195">
                  <c:v>32995.917687721769</c:v>
                </c:pt>
                <c:pt idx="9196">
                  <c:v>123054.47904833381</c:v>
                </c:pt>
                <c:pt idx="9197">
                  <c:v>68677.266445797955</c:v>
                </c:pt>
                <c:pt idx="9198">
                  <c:v>149684.6535780243</c:v>
                </c:pt>
                <c:pt idx="9199">
                  <c:v>171149.60670484303</c:v>
                </c:pt>
                <c:pt idx="9200">
                  <c:v>155552.70949543669</c:v>
                </c:pt>
                <c:pt idx="9201">
                  <c:v>72822.08035403752</c:v>
                </c:pt>
                <c:pt idx="9202">
                  <c:v>7089.3947924214881</c:v>
                </c:pt>
                <c:pt idx="9203">
                  <c:v>210685.66036889888</c:v>
                </c:pt>
                <c:pt idx="9204">
                  <c:v>42359.80768518892</c:v>
                </c:pt>
                <c:pt idx="9205">
                  <c:v>165332.20257735674</c:v>
                </c:pt>
                <c:pt idx="9206">
                  <c:v>-71614.386841844389</c:v>
                </c:pt>
                <c:pt idx="9207">
                  <c:v>112934.29361331934</c:v>
                </c:pt>
                <c:pt idx="9208">
                  <c:v>1280.1593673337047</c:v>
                </c:pt>
                <c:pt idx="9209">
                  <c:v>124344.57027293119</c:v>
                </c:pt>
                <c:pt idx="9210">
                  <c:v>31179.427489550551</c:v>
                </c:pt>
                <c:pt idx="9211">
                  <c:v>47236.779298185924</c:v>
                </c:pt>
                <c:pt idx="9212">
                  <c:v>57096.115276369004</c:v>
                </c:pt>
                <c:pt idx="9213">
                  <c:v>143984.63513371698</c:v>
                </c:pt>
                <c:pt idx="9214">
                  <c:v>59783.574138372089</c:v>
                </c:pt>
                <c:pt idx="9215">
                  <c:v>218875.41692478475</c:v>
                </c:pt>
                <c:pt idx="9216">
                  <c:v>77581.265281981905</c:v>
                </c:pt>
                <c:pt idx="9217">
                  <c:v>298517.94752456935</c:v>
                </c:pt>
                <c:pt idx="9218">
                  <c:v>142776.80285087271</c:v>
                </c:pt>
                <c:pt idx="9219">
                  <c:v>13299.735926165478</c:v>
                </c:pt>
                <c:pt idx="9220">
                  <c:v>-142836.73592240707</c:v>
                </c:pt>
                <c:pt idx="9221">
                  <c:v>161974.33710428167</c:v>
                </c:pt>
                <c:pt idx="9222">
                  <c:v>160477.67631460816</c:v>
                </c:pt>
                <c:pt idx="9223">
                  <c:v>155232.08457326941</c:v>
                </c:pt>
                <c:pt idx="9224">
                  <c:v>126903.98656023425</c:v>
                </c:pt>
                <c:pt idx="9225">
                  <c:v>206274.53350860687</c:v>
                </c:pt>
                <c:pt idx="9226">
                  <c:v>107716.0930631503</c:v>
                </c:pt>
                <c:pt idx="9227">
                  <c:v>50369.969516194717</c:v>
                </c:pt>
                <c:pt idx="9228">
                  <c:v>80054.89667793829</c:v>
                </c:pt>
                <c:pt idx="9229">
                  <c:v>111331.85501808848</c:v>
                </c:pt>
                <c:pt idx="9230">
                  <c:v>78684.230703605572</c:v>
                </c:pt>
                <c:pt idx="9231">
                  <c:v>-79578.209854098008</c:v>
                </c:pt>
                <c:pt idx="9232">
                  <c:v>238881.793498566</c:v>
                </c:pt>
                <c:pt idx="9233">
                  <c:v>149047.00210628845</c:v>
                </c:pt>
                <c:pt idx="9234">
                  <c:v>374777.9459891342</c:v>
                </c:pt>
                <c:pt idx="9235">
                  <c:v>199076.68278251187</c:v>
                </c:pt>
                <c:pt idx="9236">
                  <c:v>217615.33023537975</c:v>
                </c:pt>
                <c:pt idx="9237">
                  <c:v>-63226.934834136911</c:v>
                </c:pt>
                <c:pt idx="9238">
                  <c:v>204646.97956551646</c:v>
                </c:pt>
                <c:pt idx="9239">
                  <c:v>35044.810269692476</c:v>
                </c:pt>
                <c:pt idx="9240">
                  <c:v>153108.09724218369</c:v>
                </c:pt>
                <c:pt idx="9241">
                  <c:v>68510.930897758633</c:v>
                </c:pt>
                <c:pt idx="9242">
                  <c:v>69488.382499383588</c:v>
                </c:pt>
                <c:pt idx="9243">
                  <c:v>155227.99139961763</c:v>
                </c:pt>
                <c:pt idx="9244">
                  <c:v>-3450.1332063001319</c:v>
                </c:pt>
                <c:pt idx="9245">
                  <c:v>88860.958442534306</c:v>
                </c:pt>
                <c:pt idx="9246">
                  <c:v>105204.84676797637</c:v>
                </c:pt>
                <c:pt idx="9247">
                  <c:v>-3268.7536690515699</c:v>
                </c:pt>
                <c:pt idx="9248">
                  <c:v>247942.2673373557</c:v>
                </c:pt>
                <c:pt idx="9249">
                  <c:v>46457.208712385851</c:v>
                </c:pt>
                <c:pt idx="9250">
                  <c:v>76234.899522894877</c:v>
                </c:pt>
                <c:pt idx="9251">
                  <c:v>128103.00599608698</c:v>
                </c:pt>
                <c:pt idx="9252">
                  <c:v>-91341.624569139676</c:v>
                </c:pt>
                <c:pt idx="9253">
                  <c:v>-63674.049612338713</c:v>
                </c:pt>
                <c:pt idx="9254">
                  <c:v>120573.78194685439</c:v>
                </c:pt>
                <c:pt idx="9255">
                  <c:v>105987.22911109349</c:v>
                </c:pt>
                <c:pt idx="9256">
                  <c:v>-25628.603655954023</c:v>
                </c:pt>
                <c:pt idx="9257">
                  <c:v>-9241.9811775304552</c:v>
                </c:pt>
                <c:pt idx="9258">
                  <c:v>113896.57690336162</c:v>
                </c:pt>
                <c:pt idx="9259">
                  <c:v>89798.81737577694</c:v>
                </c:pt>
                <c:pt idx="9260">
                  <c:v>169527.71869756986</c:v>
                </c:pt>
                <c:pt idx="9261">
                  <c:v>201756.71887202858</c:v>
                </c:pt>
                <c:pt idx="9262">
                  <c:v>124066.49800080078</c:v>
                </c:pt>
                <c:pt idx="9263">
                  <c:v>104255.15491270527</c:v>
                </c:pt>
                <c:pt idx="9264">
                  <c:v>7210.0040711209294</c:v>
                </c:pt>
                <c:pt idx="9265">
                  <c:v>43219.273937269958</c:v>
                </c:pt>
                <c:pt idx="9266">
                  <c:v>204504.35265056454</c:v>
                </c:pt>
                <c:pt idx="9267">
                  <c:v>97937.19536277288</c:v>
                </c:pt>
                <c:pt idx="9268">
                  <c:v>185270.10897417754</c:v>
                </c:pt>
                <c:pt idx="9269">
                  <c:v>39416.342334372341</c:v>
                </c:pt>
                <c:pt idx="9270">
                  <c:v>37883.744595905941</c:v>
                </c:pt>
                <c:pt idx="9271">
                  <c:v>67837.235264866496</c:v>
                </c:pt>
                <c:pt idx="9272">
                  <c:v>307669.20112437097</c:v>
                </c:pt>
                <c:pt idx="9273">
                  <c:v>137600.14978939379</c:v>
                </c:pt>
                <c:pt idx="9274">
                  <c:v>134842.51967599883</c:v>
                </c:pt>
                <c:pt idx="9275">
                  <c:v>46369.037040275696</c:v>
                </c:pt>
                <c:pt idx="9276">
                  <c:v>147847.58507748615</c:v>
                </c:pt>
                <c:pt idx="9277">
                  <c:v>134557.14083167069</c:v>
                </c:pt>
                <c:pt idx="9278">
                  <c:v>93680.143714811886</c:v>
                </c:pt>
                <c:pt idx="9279">
                  <c:v>190864.35719886079</c:v>
                </c:pt>
                <c:pt idx="9280">
                  <c:v>95717.118682427768</c:v>
                </c:pt>
                <c:pt idx="9281">
                  <c:v>27333.018958169152</c:v>
                </c:pt>
                <c:pt idx="9282">
                  <c:v>162963.9422220781</c:v>
                </c:pt>
                <c:pt idx="9283">
                  <c:v>133430.33070282184</c:v>
                </c:pt>
                <c:pt idx="9284">
                  <c:v>-54742.400061393739</c:v>
                </c:pt>
                <c:pt idx="9285">
                  <c:v>194933.33083199931</c:v>
                </c:pt>
                <c:pt idx="9286">
                  <c:v>84191.245939933491</c:v>
                </c:pt>
                <c:pt idx="9287">
                  <c:v>27588.622734618344</c:v>
                </c:pt>
                <c:pt idx="9288">
                  <c:v>59344.728997421727</c:v>
                </c:pt>
                <c:pt idx="9289">
                  <c:v>123512.68297222746</c:v>
                </c:pt>
                <c:pt idx="9290">
                  <c:v>120028.74342551312</c:v>
                </c:pt>
                <c:pt idx="9291">
                  <c:v>45250.363147334923</c:v>
                </c:pt>
                <c:pt idx="9292">
                  <c:v>169237.47131174937</c:v>
                </c:pt>
                <c:pt idx="9293">
                  <c:v>173732.04699471995</c:v>
                </c:pt>
                <c:pt idx="9294">
                  <c:v>136331.58976319706</c:v>
                </c:pt>
                <c:pt idx="9295">
                  <c:v>110636.19595014502</c:v>
                </c:pt>
                <c:pt idx="9296">
                  <c:v>105834.35486193484</c:v>
                </c:pt>
                <c:pt idx="9297">
                  <c:v>111715.89251785961</c:v>
                </c:pt>
                <c:pt idx="9298">
                  <c:v>80690.23544444103</c:v>
                </c:pt>
                <c:pt idx="9299">
                  <c:v>136930.65485978499</c:v>
                </c:pt>
                <c:pt idx="9300">
                  <c:v>-7583.24114817995</c:v>
                </c:pt>
                <c:pt idx="9301">
                  <c:v>60876.77357992997</c:v>
                </c:pt>
                <c:pt idx="9302">
                  <c:v>292248.02159416594</c:v>
                </c:pt>
                <c:pt idx="9303">
                  <c:v>183920.53391448065</c:v>
                </c:pt>
                <c:pt idx="9304">
                  <c:v>249065.50068911084</c:v>
                </c:pt>
                <c:pt idx="9305">
                  <c:v>123157.80182349621</c:v>
                </c:pt>
                <c:pt idx="9306">
                  <c:v>128596.62207035135</c:v>
                </c:pt>
                <c:pt idx="9307">
                  <c:v>86641.146169823303</c:v>
                </c:pt>
                <c:pt idx="9308">
                  <c:v>171173.39993101175</c:v>
                </c:pt>
                <c:pt idx="9309">
                  <c:v>54757.041343932418</c:v>
                </c:pt>
                <c:pt idx="9310">
                  <c:v>78709.116794877424</c:v>
                </c:pt>
                <c:pt idx="9311">
                  <c:v>96387.278636691801</c:v>
                </c:pt>
                <c:pt idx="9312">
                  <c:v>173657.84239180016</c:v>
                </c:pt>
                <c:pt idx="9313">
                  <c:v>22835.905439383205</c:v>
                </c:pt>
                <c:pt idx="9314">
                  <c:v>195832.45695521488</c:v>
                </c:pt>
                <c:pt idx="9315">
                  <c:v>35964.785192470328</c:v>
                </c:pt>
                <c:pt idx="9316">
                  <c:v>204619.03155346488</c:v>
                </c:pt>
                <c:pt idx="9317">
                  <c:v>129909.99243617104</c:v>
                </c:pt>
                <c:pt idx="9318">
                  <c:v>-21527.574906233582</c:v>
                </c:pt>
                <c:pt idx="9319">
                  <c:v>-40733.749782176892</c:v>
                </c:pt>
                <c:pt idx="9320">
                  <c:v>-43067.300265580503</c:v>
                </c:pt>
                <c:pt idx="9321">
                  <c:v>29648.271947713685</c:v>
                </c:pt>
                <c:pt idx="9322">
                  <c:v>17296.702648942155</c:v>
                </c:pt>
                <c:pt idx="9323">
                  <c:v>36452.97354490633</c:v>
                </c:pt>
                <c:pt idx="9324">
                  <c:v>-82205.418209765397</c:v>
                </c:pt>
                <c:pt idx="9325">
                  <c:v>6739.9673733771488</c:v>
                </c:pt>
                <c:pt idx="9326">
                  <c:v>-9318.5663743634941</c:v>
                </c:pt>
                <c:pt idx="9327">
                  <c:v>32060.386171920574</c:v>
                </c:pt>
                <c:pt idx="9328">
                  <c:v>1628.6968431895948</c:v>
                </c:pt>
                <c:pt idx="9329">
                  <c:v>213630.16195466646</c:v>
                </c:pt>
                <c:pt idx="9330">
                  <c:v>5090.614112162526</c:v>
                </c:pt>
                <c:pt idx="9331">
                  <c:v>269974.26129066531</c:v>
                </c:pt>
                <c:pt idx="9332">
                  <c:v>251116.13052149251</c:v>
                </c:pt>
                <c:pt idx="9333">
                  <c:v>146834.71308270752</c:v>
                </c:pt>
                <c:pt idx="9334">
                  <c:v>266608.01797150273</c:v>
                </c:pt>
                <c:pt idx="9335">
                  <c:v>132534.30514699733</c:v>
                </c:pt>
                <c:pt idx="9336">
                  <c:v>53978.847782625468</c:v>
                </c:pt>
                <c:pt idx="9337">
                  <c:v>-60123.380321537712</c:v>
                </c:pt>
                <c:pt idx="9338">
                  <c:v>160412.75723261485</c:v>
                </c:pt>
                <c:pt idx="9339">
                  <c:v>233086.93826359633</c:v>
                </c:pt>
                <c:pt idx="9340">
                  <c:v>11651.905298431608</c:v>
                </c:pt>
                <c:pt idx="9341">
                  <c:v>55787.328348305164</c:v>
                </c:pt>
                <c:pt idx="9342">
                  <c:v>55005.50777560455</c:v>
                </c:pt>
                <c:pt idx="9343">
                  <c:v>75128.565905811207</c:v>
                </c:pt>
                <c:pt idx="9344">
                  <c:v>85810.53842044418</c:v>
                </c:pt>
                <c:pt idx="9345">
                  <c:v>116505.33411595711</c:v>
                </c:pt>
                <c:pt idx="9346">
                  <c:v>66872.798042931565</c:v>
                </c:pt>
                <c:pt idx="9347">
                  <c:v>145957.65792264088</c:v>
                </c:pt>
                <c:pt idx="9348">
                  <c:v>47403.075733443577</c:v>
                </c:pt>
                <c:pt idx="9349">
                  <c:v>75781.994355899078</c:v>
                </c:pt>
                <c:pt idx="9350">
                  <c:v>176852.09759261133</c:v>
                </c:pt>
                <c:pt idx="9351">
                  <c:v>162378.42176275389</c:v>
                </c:pt>
                <c:pt idx="9352">
                  <c:v>211475.91743249653</c:v>
                </c:pt>
                <c:pt idx="9353">
                  <c:v>37405.538427947904</c:v>
                </c:pt>
                <c:pt idx="9354">
                  <c:v>18150.977279122104</c:v>
                </c:pt>
                <c:pt idx="9355">
                  <c:v>75802.447251227582</c:v>
                </c:pt>
                <c:pt idx="9356">
                  <c:v>132195.61574124629</c:v>
                </c:pt>
                <c:pt idx="9357">
                  <c:v>55048.349254937348</c:v>
                </c:pt>
                <c:pt idx="9358">
                  <c:v>-103398.65062148962</c:v>
                </c:pt>
                <c:pt idx="9359">
                  <c:v>110492.393160376</c:v>
                </c:pt>
                <c:pt idx="9360">
                  <c:v>169477.18612726525</c:v>
                </c:pt>
                <c:pt idx="9361">
                  <c:v>158254.71131733042</c:v>
                </c:pt>
                <c:pt idx="9362">
                  <c:v>152114.76138444146</c:v>
                </c:pt>
                <c:pt idx="9363">
                  <c:v>23790.195079660683</c:v>
                </c:pt>
                <c:pt idx="9364">
                  <c:v>141216.91956575066</c:v>
                </c:pt>
                <c:pt idx="9365">
                  <c:v>218003.06639297344</c:v>
                </c:pt>
                <c:pt idx="9366">
                  <c:v>117395.05828529743</c:v>
                </c:pt>
                <c:pt idx="9367">
                  <c:v>166254.77268803029</c:v>
                </c:pt>
                <c:pt idx="9368">
                  <c:v>277411.07290547213</c:v>
                </c:pt>
                <c:pt idx="9369">
                  <c:v>249163.146861582</c:v>
                </c:pt>
                <c:pt idx="9370">
                  <c:v>55907.000641935112</c:v>
                </c:pt>
                <c:pt idx="9371">
                  <c:v>19914.711223327235</c:v>
                </c:pt>
                <c:pt idx="9372">
                  <c:v>-8930.1935567712935</c:v>
                </c:pt>
                <c:pt idx="9373">
                  <c:v>202468.52585964659</c:v>
                </c:pt>
                <c:pt idx="9374">
                  <c:v>9461.6397434985265</c:v>
                </c:pt>
                <c:pt idx="9375">
                  <c:v>41832.715324197648</c:v>
                </c:pt>
                <c:pt idx="9376">
                  <c:v>158935.08373507878</c:v>
                </c:pt>
                <c:pt idx="9377">
                  <c:v>107866.01995210358</c:v>
                </c:pt>
                <c:pt idx="9378">
                  <c:v>-106384.00022312306</c:v>
                </c:pt>
                <c:pt idx="9379">
                  <c:v>103500.08230912671</c:v>
                </c:pt>
                <c:pt idx="9380">
                  <c:v>82020.371361706508</c:v>
                </c:pt>
                <c:pt idx="9381">
                  <c:v>111996.86644275559</c:v>
                </c:pt>
                <c:pt idx="9382">
                  <c:v>22306.046414556244</c:v>
                </c:pt>
                <c:pt idx="9383">
                  <c:v>116894.50265095034</c:v>
                </c:pt>
                <c:pt idx="9384">
                  <c:v>86795.922012832685</c:v>
                </c:pt>
                <c:pt idx="9385">
                  <c:v>212442.18562969301</c:v>
                </c:pt>
                <c:pt idx="9386">
                  <c:v>191812.02331995909</c:v>
                </c:pt>
                <c:pt idx="9387">
                  <c:v>86287.646501789408</c:v>
                </c:pt>
                <c:pt idx="9388">
                  <c:v>238874.12525209185</c:v>
                </c:pt>
                <c:pt idx="9389">
                  <c:v>185005.43326527171</c:v>
                </c:pt>
                <c:pt idx="9390">
                  <c:v>-9189.2493967611517</c:v>
                </c:pt>
                <c:pt idx="9391">
                  <c:v>50944.417032838799</c:v>
                </c:pt>
                <c:pt idx="9392">
                  <c:v>94938.478762723884</c:v>
                </c:pt>
                <c:pt idx="9393">
                  <c:v>136675.63541831705</c:v>
                </c:pt>
                <c:pt idx="9394">
                  <c:v>227890.7106102627</c:v>
                </c:pt>
                <c:pt idx="9395">
                  <c:v>64870.901512678072</c:v>
                </c:pt>
                <c:pt idx="9396">
                  <c:v>128775.39644005355</c:v>
                </c:pt>
                <c:pt idx="9397">
                  <c:v>160769.25887061664</c:v>
                </c:pt>
                <c:pt idx="9398">
                  <c:v>9798.8257285875734</c:v>
                </c:pt>
                <c:pt idx="9399">
                  <c:v>29495.461209576519</c:v>
                </c:pt>
                <c:pt idx="9400">
                  <c:v>103591.47698397576</c:v>
                </c:pt>
                <c:pt idx="9401">
                  <c:v>64980.550126428105</c:v>
                </c:pt>
                <c:pt idx="9402">
                  <c:v>-22419.939508810698</c:v>
                </c:pt>
                <c:pt idx="9403">
                  <c:v>157402.65985967289</c:v>
                </c:pt>
                <c:pt idx="9404">
                  <c:v>128636.77917861642</c:v>
                </c:pt>
                <c:pt idx="9405">
                  <c:v>33510.70847078145</c:v>
                </c:pt>
                <c:pt idx="9406">
                  <c:v>122266.21933662554</c:v>
                </c:pt>
                <c:pt idx="9407">
                  <c:v>101958.70207901948</c:v>
                </c:pt>
                <c:pt idx="9408">
                  <c:v>15808.821697786741</c:v>
                </c:pt>
                <c:pt idx="9409">
                  <c:v>21070.954635145463</c:v>
                </c:pt>
                <c:pt idx="9410">
                  <c:v>53444.844362646749</c:v>
                </c:pt>
                <c:pt idx="9411">
                  <c:v>147118.31225451714</c:v>
                </c:pt>
                <c:pt idx="9412">
                  <c:v>266844.05229577515</c:v>
                </c:pt>
                <c:pt idx="9413">
                  <c:v>115149.35087784723</c:v>
                </c:pt>
                <c:pt idx="9414">
                  <c:v>65622.050342390052</c:v>
                </c:pt>
                <c:pt idx="9415">
                  <c:v>152938.57941754916</c:v>
                </c:pt>
                <c:pt idx="9416">
                  <c:v>139490.64236497055</c:v>
                </c:pt>
                <c:pt idx="9417">
                  <c:v>20083.896043788263</c:v>
                </c:pt>
                <c:pt idx="9418">
                  <c:v>188099.86747447652</c:v>
                </c:pt>
                <c:pt idx="9419">
                  <c:v>-26431.763760821603</c:v>
                </c:pt>
                <c:pt idx="9420">
                  <c:v>146932.48025433364</c:v>
                </c:pt>
                <c:pt idx="9421">
                  <c:v>146163.45168254816</c:v>
                </c:pt>
                <c:pt idx="9422">
                  <c:v>170164.51590380608</c:v>
                </c:pt>
                <c:pt idx="9423">
                  <c:v>63491.764391398581</c:v>
                </c:pt>
                <c:pt idx="9424">
                  <c:v>84833.945515057858</c:v>
                </c:pt>
                <c:pt idx="9425">
                  <c:v>82113.621651995752</c:v>
                </c:pt>
                <c:pt idx="9426">
                  <c:v>116505.27572452468</c:v>
                </c:pt>
                <c:pt idx="9427">
                  <c:v>177748.3081814762</c:v>
                </c:pt>
                <c:pt idx="9428">
                  <c:v>157888.86182524604</c:v>
                </c:pt>
                <c:pt idx="9429">
                  <c:v>185737.51412073124</c:v>
                </c:pt>
                <c:pt idx="9430">
                  <c:v>121826.18999388747</c:v>
                </c:pt>
                <c:pt idx="9431">
                  <c:v>289546.4045364802</c:v>
                </c:pt>
                <c:pt idx="9432">
                  <c:v>34638.986721952533</c:v>
                </c:pt>
                <c:pt idx="9433">
                  <c:v>9309.6681182095199</c:v>
                </c:pt>
                <c:pt idx="9434">
                  <c:v>69880.770113919338</c:v>
                </c:pt>
                <c:pt idx="9435">
                  <c:v>238588.44914682928</c:v>
                </c:pt>
                <c:pt idx="9436">
                  <c:v>237224.02621698924</c:v>
                </c:pt>
                <c:pt idx="9437">
                  <c:v>123820.12776504428</c:v>
                </c:pt>
                <c:pt idx="9438">
                  <c:v>194272.01877701492</c:v>
                </c:pt>
                <c:pt idx="9439">
                  <c:v>99021.048534395944</c:v>
                </c:pt>
                <c:pt idx="9440">
                  <c:v>-63982.70037600628</c:v>
                </c:pt>
                <c:pt idx="9441">
                  <c:v>88316.648916775855</c:v>
                </c:pt>
                <c:pt idx="9442">
                  <c:v>210783.08880550737</c:v>
                </c:pt>
                <c:pt idx="9443">
                  <c:v>88880.103509309818</c:v>
                </c:pt>
                <c:pt idx="9444">
                  <c:v>19499.344455994607</c:v>
                </c:pt>
                <c:pt idx="9445">
                  <c:v>138160.02140807518</c:v>
                </c:pt>
                <c:pt idx="9446">
                  <c:v>154040.69187081518</c:v>
                </c:pt>
                <c:pt idx="9447">
                  <c:v>157404.87340845348</c:v>
                </c:pt>
                <c:pt idx="9448">
                  <c:v>149907.50698487461</c:v>
                </c:pt>
                <c:pt idx="9449">
                  <c:v>76825.892713063571</c:v>
                </c:pt>
                <c:pt idx="9450">
                  <c:v>142451.49916840286</c:v>
                </c:pt>
                <c:pt idx="9451">
                  <c:v>139950.25904892624</c:v>
                </c:pt>
                <c:pt idx="9452">
                  <c:v>115287.83218783597</c:v>
                </c:pt>
                <c:pt idx="9453">
                  <c:v>-86796.80294985589</c:v>
                </c:pt>
                <c:pt idx="9454">
                  <c:v>158046.84328491933</c:v>
                </c:pt>
                <c:pt idx="9455">
                  <c:v>135186.96495834793</c:v>
                </c:pt>
                <c:pt idx="9456">
                  <c:v>156902.20168018003</c:v>
                </c:pt>
                <c:pt idx="9457">
                  <c:v>12685.392981914745</c:v>
                </c:pt>
                <c:pt idx="9458">
                  <c:v>-24506.212034166849</c:v>
                </c:pt>
                <c:pt idx="9459">
                  <c:v>66068.711680454435</c:v>
                </c:pt>
                <c:pt idx="9460">
                  <c:v>176625.11359386827</c:v>
                </c:pt>
                <c:pt idx="9461">
                  <c:v>67465.784675549774</c:v>
                </c:pt>
                <c:pt idx="9462">
                  <c:v>38425.702504703018</c:v>
                </c:pt>
                <c:pt idx="9463">
                  <c:v>117178.36928246461</c:v>
                </c:pt>
                <c:pt idx="9464">
                  <c:v>19900.859601255041</c:v>
                </c:pt>
                <c:pt idx="9465">
                  <c:v>21560.943339120946</c:v>
                </c:pt>
                <c:pt idx="9466">
                  <c:v>132267.64416301678</c:v>
                </c:pt>
                <c:pt idx="9467">
                  <c:v>39956.211314726388</c:v>
                </c:pt>
                <c:pt idx="9468">
                  <c:v>70236.557293787686</c:v>
                </c:pt>
                <c:pt idx="9469">
                  <c:v>177424.53536474868</c:v>
                </c:pt>
                <c:pt idx="9470">
                  <c:v>99888.751072445855</c:v>
                </c:pt>
                <c:pt idx="9471">
                  <c:v>38501.670626510662</c:v>
                </c:pt>
                <c:pt idx="9472">
                  <c:v>144514.43057473082</c:v>
                </c:pt>
                <c:pt idx="9473">
                  <c:v>82367.197985221937</c:v>
                </c:pt>
                <c:pt idx="9474">
                  <c:v>244347.20463774924</c:v>
                </c:pt>
                <c:pt idx="9475">
                  <c:v>118797.1305100178</c:v>
                </c:pt>
                <c:pt idx="9476">
                  <c:v>2831.2132469308854</c:v>
                </c:pt>
                <c:pt idx="9477">
                  <c:v>-77788.517324058979</c:v>
                </c:pt>
                <c:pt idx="9478">
                  <c:v>-38561.921740623628</c:v>
                </c:pt>
                <c:pt idx="9479">
                  <c:v>-108003.24544444249</c:v>
                </c:pt>
                <c:pt idx="9480">
                  <c:v>146819.69426768512</c:v>
                </c:pt>
                <c:pt idx="9481">
                  <c:v>-110598.08232950512</c:v>
                </c:pt>
                <c:pt idx="9482">
                  <c:v>-53020.668357299495</c:v>
                </c:pt>
                <c:pt idx="9483">
                  <c:v>163769.32475800457</c:v>
                </c:pt>
                <c:pt idx="9484">
                  <c:v>3958.3749890015461</c:v>
                </c:pt>
                <c:pt idx="9485">
                  <c:v>68415.67538710346</c:v>
                </c:pt>
                <c:pt idx="9486">
                  <c:v>160070.29792510322</c:v>
                </c:pt>
                <c:pt idx="9487">
                  <c:v>53263.367439772584</c:v>
                </c:pt>
                <c:pt idx="9488">
                  <c:v>-125748.0277190324</c:v>
                </c:pt>
                <c:pt idx="9489">
                  <c:v>85739.144651870738</c:v>
                </c:pt>
                <c:pt idx="9490">
                  <c:v>154227.98592420653</c:v>
                </c:pt>
                <c:pt idx="9491">
                  <c:v>38536.733579646476</c:v>
                </c:pt>
                <c:pt idx="9492">
                  <c:v>224922.19908978834</c:v>
                </c:pt>
                <c:pt idx="9493">
                  <c:v>127413.31161004503</c:v>
                </c:pt>
                <c:pt idx="9494">
                  <c:v>191475.65467248455</c:v>
                </c:pt>
                <c:pt idx="9495">
                  <c:v>40372.309720291611</c:v>
                </c:pt>
                <c:pt idx="9496">
                  <c:v>-105212.04701365449</c:v>
                </c:pt>
                <c:pt idx="9497">
                  <c:v>34076.918158701039</c:v>
                </c:pt>
                <c:pt idx="9498">
                  <c:v>23375.104586634174</c:v>
                </c:pt>
                <c:pt idx="9499">
                  <c:v>111989.30744342436</c:v>
                </c:pt>
                <c:pt idx="9500">
                  <c:v>8829.2306259811157</c:v>
                </c:pt>
                <c:pt idx="9501">
                  <c:v>47602.74477727816</c:v>
                </c:pt>
                <c:pt idx="9502">
                  <c:v>188413.38460483449</c:v>
                </c:pt>
                <c:pt idx="9503">
                  <c:v>92867.281361306246</c:v>
                </c:pt>
                <c:pt idx="9504">
                  <c:v>48905.465499299462</c:v>
                </c:pt>
                <c:pt idx="9505">
                  <c:v>175999.65222984503</c:v>
                </c:pt>
                <c:pt idx="9506">
                  <c:v>141931.55630602152</c:v>
                </c:pt>
                <c:pt idx="9507">
                  <c:v>311211.57785728713</c:v>
                </c:pt>
                <c:pt idx="9508">
                  <c:v>77458.273311776182</c:v>
                </c:pt>
                <c:pt idx="9509">
                  <c:v>133613.45136151489</c:v>
                </c:pt>
                <c:pt idx="9510">
                  <c:v>118634.40650408805</c:v>
                </c:pt>
                <c:pt idx="9511">
                  <c:v>41539.145735003811</c:v>
                </c:pt>
                <c:pt idx="9512">
                  <c:v>69192.082373614248</c:v>
                </c:pt>
                <c:pt idx="9513">
                  <c:v>31422.775137622841</c:v>
                </c:pt>
                <c:pt idx="9514">
                  <c:v>133418.25040914657</c:v>
                </c:pt>
                <c:pt idx="9515">
                  <c:v>5029.2699132291746</c:v>
                </c:pt>
                <c:pt idx="9516">
                  <c:v>181516.05570637368</c:v>
                </c:pt>
                <c:pt idx="9517">
                  <c:v>58409.092439955682</c:v>
                </c:pt>
                <c:pt idx="9518">
                  <c:v>166913.23166044903</c:v>
                </c:pt>
                <c:pt idx="9519">
                  <c:v>82921.375320603373</c:v>
                </c:pt>
                <c:pt idx="9520">
                  <c:v>63051.639677019441</c:v>
                </c:pt>
                <c:pt idx="9521">
                  <c:v>58294.64527523244</c:v>
                </c:pt>
                <c:pt idx="9522">
                  <c:v>136046.77094511592</c:v>
                </c:pt>
                <c:pt idx="9523">
                  <c:v>245047.57718028885</c:v>
                </c:pt>
                <c:pt idx="9524">
                  <c:v>19627.155469426594</c:v>
                </c:pt>
                <c:pt idx="9525">
                  <c:v>105533.48976870772</c:v>
                </c:pt>
                <c:pt idx="9526">
                  <c:v>20554.407470304839</c:v>
                </c:pt>
                <c:pt idx="9527">
                  <c:v>-15725.483263010436</c:v>
                </c:pt>
                <c:pt idx="9528">
                  <c:v>178645.26496172015</c:v>
                </c:pt>
                <c:pt idx="9529">
                  <c:v>66675.70520364627</c:v>
                </c:pt>
                <c:pt idx="9530">
                  <c:v>-86274.161538313696</c:v>
                </c:pt>
                <c:pt idx="9531">
                  <c:v>71590.351451518247</c:v>
                </c:pt>
                <c:pt idx="9532">
                  <c:v>92007.221494894446</c:v>
                </c:pt>
                <c:pt idx="9533">
                  <c:v>25535.162984320254</c:v>
                </c:pt>
                <c:pt idx="9534">
                  <c:v>115749.03634113034</c:v>
                </c:pt>
                <c:pt idx="9535">
                  <c:v>180855.58179190475</c:v>
                </c:pt>
                <c:pt idx="9536">
                  <c:v>90985.328069596231</c:v>
                </c:pt>
                <c:pt idx="9537">
                  <c:v>112985.08406396417</c:v>
                </c:pt>
                <c:pt idx="9538">
                  <c:v>10124.170539474304</c:v>
                </c:pt>
                <c:pt idx="9539">
                  <c:v>162803.19482350966</c:v>
                </c:pt>
                <c:pt idx="9540">
                  <c:v>133269.94196421068</c:v>
                </c:pt>
                <c:pt idx="9541">
                  <c:v>107682.23429848341</c:v>
                </c:pt>
                <c:pt idx="9542">
                  <c:v>152709.64984270558</c:v>
                </c:pt>
                <c:pt idx="9543">
                  <c:v>102475.89605184674</c:v>
                </c:pt>
                <c:pt idx="9544">
                  <c:v>74921.543288160465</c:v>
                </c:pt>
                <c:pt idx="9545">
                  <c:v>35326.338679421591</c:v>
                </c:pt>
                <c:pt idx="9546">
                  <c:v>11604.36769848704</c:v>
                </c:pt>
                <c:pt idx="9547">
                  <c:v>87251.643207762216</c:v>
                </c:pt>
                <c:pt idx="9548">
                  <c:v>94761.825553564355</c:v>
                </c:pt>
                <c:pt idx="9549">
                  <c:v>87643.489549005142</c:v>
                </c:pt>
                <c:pt idx="9550">
                  <c:v>68598.584144956141</c:v>
                </c:pt>
                <c:pt idx="9551">
                  <c:v>102323.75881382357</c:v>
                </c:pt>
                <c:pt idx="9552">
                  <c:v>94044.422747941164</c:v>
                </c:pt>
                <c:pt idx="9553">
                  <c:v>32763.742891188871</c:v>
                </c:pt>
                <c:pt idx="9554">
                  <c:v>110691.45257138339</c:v>
                </c:pt>
                <c:pt idx="9555">
                  <c:v>244053.28869803532</c:v>
                </c:pt>
                <c:pt idx="9556">
                  <c:v>153510.86648950679</c:v>
                </c:pt>
                <c:pt idx="9557">
                  <c:v>-197192.14022071572</c:v>
                </c:pt>
                <c:pt idx="9558">
                  <c:v>88581.532833716599</c:v>
                </c:pt>
                <c:pt idx="9559">
                  <c:v>193588.8726015467</c:v>
                </c:pt>
                <c:pt idx="9560">
                  <c:v>108568.03285588999</c:v>
                </c:pt>
                <c:pt idx="9561">
                  <c:v>110664.24957946807</c:v>
                </c:pt>
                <c:pt idx="9562">
                  <c:v>175216.35574035393</c:v>
                </c:pt>
                <c:pt idx="9563">
                  <c:v>85457.773463523336</c:v>
                </c:pt>
                <c:pt idx="9564">
                  <c:v>44040.133153220173</c:v>
                </c:pt>
                <c:pt idx="9565">
                  <c:v>45345.836791606969</c:v>
                </c:pt>
                <c:pt idx="9566">
                  <c:v>175618.79046857741</c:v>
                </c:pt>
                <c:pt idx="9567">
                  <c:v>126956.28324214817</c:v>
                </c:pt>
                <c:pt idx="9568">
                  <c:v>87663.905920242891</c:v>
                </c:pt>
                <c:pt idx="9569">
                  <c:v>145075.61161649911</c:v>
                </c:pt>
                <c:pt idx="9570">
                  <c:v>132459.30515854844</c:v>
                </c:pt>
                <c:pt idx="9571">
                  <c:v>86442.460178811772</c:v>
                </c:pt>
                <c:pt idx="9572">
                  <c:v>173548.41919073518</c:v>
                </c:pt>
                <c:pt idx="9573">
                  <c:v>75773.837322252366</c:v>
                </c:pt>
                <c:pt idx="9574">
                  <c:v>-77938.957334922103</c:v>
                </c:pt>
                <c:pt idx="9575">
                  <c:v>-2640.0035705888004</c:v>
                </c:pt>
                <c:pt idx="9576">
                  <c:v>128955.85209239562</c:v>
                </c:pt>
                <c:pt idx="9577">
                  <c:v>8455.954628351843</c:v>
                </c:pt>
                <c:pt idx="9578">
                  <c:v>28021.72045075646</c:v>
                </c:pt>
                <c:pt idx="9579">
                  <c:v>291440.04527310323</c:v>
                </c:pt>
                <c:pt idx="9580">
                  <c:v>-62572.209356310283</c:v>
                </c:pt>
                <c:pt idx="9581">
                  <c:v>121477.06932683857</c:v>
                </c:pt>
                <c:pt idx="9582">
                  <c:v>53619.01058238899</c:v>
                </c:pt>
                <c:pt idx="9583">
                  <c:v>103636.54013650859</c:v>
                </c:pt>
                <c:pt idx="9584">
                  <c:v>113136.81413291646</c:v>
                </c:pt>
                <c:pt idx="9585">
                  <c:v>146892.40830136111</c:v>
                </c:pt>
                <c:pt idx="9586">
                  <c:v>26760.08739609833</c:v>
                </c:pt>
                <c:pt idx="9587">
                  <c:v>4022.7016298982198</c:v>
                </c:pt>
                <c:pt idx="9588">
                  <c:v>123790.4977237147</c:v>
                </c:pt>
                <c:pt idx="9589">
                  <c:v>153024.11094320801</c:v>
                </c:pt>
                <c:pt idx="9590">
                  <c:v>-24442.933351992542</c:v>
                </c:pt>
                <c:pt idx="9591">
                  <c:v>177482.71517154135</c:v>
                </c:pt>
                <c:pt idx="9592">
                  <c:v>215958.05789844107</c:v>
                </c:pt>
                <c:pt idx="9593">
                  <c:v>162079.97305163264</c:v>
                </c:pt>
                <c:pt idx="9594">
                  <c:v>117880.19234358595</c:v>
                </c:pt>
                <c:pt idx="9595">
                  <c:v>72140.011301719875</c:v>
                </c:pt>
                <c:pt idx="9596">
                  <c:v>109161.22621956634</c:v>
                </c:pt>
                <c:pt idx="9597">
                  <c:v>51528.453202318982</c:v>
                </c:pt>
                <c:pt idx="9598">
                  <c:v>165625.68975750305</c:v>
                </c:pt>
                <c:pt idx="9599">
                  <c:v>53443.700035563961</c:v>
                </c:pt>
                <c:pt idx="9600">
                  <c:v>84162.162152975157</c:v>
                </c:pt>
                <c:pt idx="9601">
                  <c:v>140177.48111665613</c:v>
                </c:pt>
                <c:pt idx="9602">
                  <c:v>234838.09204408893</c:v>
                </c:pt>
                <c:pt idx="9603">
                  <c:v>86998.542792190608</c:v>
                </c:pt>
                <c:pt idx="9604">
                  <c:v>-111262.13435497202</c:v>
                </c:pt>
                <c:pt idx="9605">
                  <c:v>191517.67555235903</c:v>
                </c:pt>
                <c:pt idx="9606">
                  <c:v>79507.26238342133</c:v>
                </c:pt>
                <c:pt idx="9607">
                  <c:v>59505.227018202568</c:v>
                </c:pt>
                <c:pt idx="9608">
                  <c:v>187339.35049002877</c:v>
                </c:pt>
                <c:pt idx="9609">
                  <c:v>30298.448268604407</c:v>
                </c:pt>
                <c:pt idx="9610">
                  <c:v>177320.00553245161</c:v>
                </c:pt>
                <c:pt idx="9611">
                  <c:v>190669.62183205038</c:v>
                </c:pt>
                <c:pt idx="9612">
                  <c:v>79317.435341861128</c:v>
                </c:pt>
                <c:pt idx="9613">
                  <c:v>39925.039036035043</c:v>
                </c:pt>
                <c:pt idx="9614">
                  <c:v>-99597.0728409492</c:v>
                </c:pt>
                <c:pt idx="9615">
                  <c:v>175415.45264791403</c:v>
                </c:pt>
                <c:pt idx="9616">
                  <c:v>59098.089832268073</c:v>
                </c:pt>
                <c:pt idx="9617">
                  <c:v>-50547.130790388648</c:v>
                </c:pt>
                <c:pt idx="9618">
                  <c:v>111244.038123829</c:v>
                </c:pt>
                <c:pt idx="9619">
                  <c:v>183768.99369819794</c:v>
                </c:pt>
                <c:pt idx="9620">
                  <c:v>256141.65832926874</c:v>
                </c:pt>
                <c:pt idx="9621">
                  <c:v>-9195.6310722615453</c:v>
                </c:pt>
                <c:pt idx="9622">
                  <c:v>17597.964943360625</c:v>
                </c:pt>
                <c:pt idx="9623">
                  <c:v>-7847.2456403194228</c:v>
                </c:pt>
                <c:pt idx="9624">
                  <c:v>152581.57168268459</c:v>
                </c:pt>
                <c:pt idx="9625">
                  <c:v>110249.06260478156</c:v>
                </c:pt>
                <c:pt idx="9626">
                  <c:v>86741.740008870605</c:v>
                </c:pt>
                <c:pt idx="9627">
                  <c:v>114565.81991571495</c:v>
                </c:pt>
                <c:pt idx="9628">
                  <c:v>165504.52290709756</c:v>
                </c:pt>
                <c:pt idx="9629">
                  <c:v>78733.788526776378</c:v>
                </c:pt>
                <c:pt idx="9630">
                  <c:v>104784.2904862336</c:v>
                </c:pt>
                <c:pt idx="9631">
                  <c:v>111336.86007941928</c:v>
                </c:pt>
                <c:pt idx="9632">
                  <c:v>63237.689327509957</c:v>
                </c:pt>
                <c:pt idx="9633">
                  <c:v>60278.420224014466</c:v>
                </c:pt>
                <c:pt idx="9634">
                  <c:v>-27833.438545385987</c:v>
                </c:pt>
                <c:pt idx="9635">
                  <c:v>68271.249803398561</c:v>
                </c:pt>
                <c:pt idx="9636">
                  <c:v>-61305.645921880321</c:v>
                </c:pt>
                <c:pt idx="9637">
                  <c:v>160522.98457335075</c:v>
                </c:pt>
                <c:pt idx="9638">
                  <c:v>18419.811261318508</c:v>
                </c:pt>
                <c:pt idx="9639">
                  <c:v>42256.641114591825</c:v>
                </c:pt>
                <c:pt idx="9640">
                  <c:v>96351.751906469348</c:v>
                </c:pt>
                <c:pt idx="9641">
                  <c:v>1182.5922130504332</c:v>
                </c:pt>
                <c:pt idx="9642">
                  <c:v>47987.8524981628</c:v>
                </c:pt>
                <c:pt idx="9643">
                  <c:v>168582.24666594551</c:v>
                </c:pt>
                <c:pt idx="9644">
                  <c:v>-55277.158187776833</c:v>
                </c:pt>
                <c:pt idx="9645">
                  <c:v>136129.0872006432</c:v>
                </c:pt>
                <c:pt idx="9646">
                  <c:v>56170.155137851121</c:v>
                </c:pt>
                <c:pt idx="9647">
                  <c:v>55512.582657744511</c:v>
                </c:pt>
                <c:pt idx="9648">
                  <c:v>112528.84532691422</c:v>
                </c:pt>
                <c:pt idx="9649">
                  <c:v>87162.508345345777</c:v>
                </c:pt>
                <c:pt idx="9650">
                  <c:v>-145896.51025021856</c:v>
                </c:pt>
                <c:pt idx="9651">
                  <c:v>298327.71184012026</c:v>
                </c:pt>
                <c:pt idx="9652">
                  <c:v>-38241.273394034186</c:v>
                </c:pt>
                <c:pt idx="9653">
                  <c:v>193217.28461162909</c:v>
                </c:pt>
                <c:pt idx="9654">
                  <c:v>40191.150018532615</c:v>
                </c:pt>
                <c:pt idx="9655">
                  <c:v>12034.511794201157</c:v>
                </c:pt>
                <c:pt idx="9656">
                  <c:v>63162.690373310033</c:v>
                </c:pt>
                <c:pt idx="9657">
                  <c:v>125898.95744716012</c:v>
                </c:pt>
                <c:pt idx="9658">
                  <c:v>202152.68131039187</c:v>
                </c:pt>
                <c:pt idx="9659">
                  <c:v>183025.28214186153</c:v>
                </c:pt>
                <c:pt idx="9660">
                  <c:v>68076.385502071949</c:v>
                </c:pt>
                <c:pt idx="9661">
                  <c:v>170501.89226759845</c:v>
                </c:pt>
                <c:pt idx="9662">
                  <c:v>144496.32516218312</c:v>
                </c:pt>
                <c:pt idx="9663">
                  <c:v>110300.45487898856</c:v>
                </c:pt>
                <c:pt idx="9664">
                  <c:v>193968.13308809223</c:v>
                </c:pt>
                <c:pt idx="9665">
                  <c:v>153696.23081077231</c:v>
                </c:pt>
                <c:pt idx="9666">
                  <c:v>86487.592599068783</c:v>
                </c:pt>
                <c:pt idx="9667">
                  <c:v>135915.22716552141</c:v>
                </c:pt>
                <c:pt idx="9668">
                  <c:v>212374.34096333815</c:v>
                </c:pt>
                <c:pt idx="9669">
                  <c:v>-82087.17344758517</c:v>
                </c:pt>
                <c:pt idx="9670">
                  <c:v>-42404.233876834653</c:v>
                </c:pt>
                <c:pt idx="9671">
                  <c:v>24022.823690696736</c:v>
                </c:pt>
                <c:pt idx="9672">
                  <c:v>107329.30107936496</c:v>
                </c:pt>
                <c:pt idx="9673">
                  <c:v>256594.69423748573</c:v>
                </c:pt>
                <c:pt idx="9674">
                  <c:v>194248.30812362832</c:v>
                </c:pt>
                <c:pt idx="9675">
                  <c:v>-8358.0485601631808</c:v>
                </c:pt>
                <c:pt idx="9676">
                  <c:v>95483.972839598719</c:v>
                </c:pt>
                <c:pt idx="9677">
                  <c:v>-30884.601186015148</c:v>
                </c:pt>
                <c:pt idx="9678">
                  <c:v>-15451.064572051124</c:v>
                </c:pt>
                <c:pt idx="9679">
                  <c:v>-64062.566606479377</c:v>
                </c:pt>
                <c:pt idx="9680">
                  <c:v>162224.21197796808</c:v>
                </c:pt>
                <c:pt idx="9681">
                  <c:v>183688.47099058545</c:v>
                </c:pt>
                <c:pt idx="9682">
                  <c:v>180113.66159889664</c:v>
                </c:pt>
                <c:pt idx="9683">
                  <c:v>125039.49641267146</c:v>
                </c:pt>
                <c:pt idx="9684">
                  <c:v>51817.275902002759</c:v>
                </c:pt>
                <c:pt idx="9685">
                  <c:v>238119.02062159183</c:v>
                </c:pt>
                <c:pt idx="9686">
                  <c:v>63087.941739258938</c:v>
                </c:pt>
                <c:pt idx="9687">
                  <c:v>30757.135308398225</c:v>
                </c:pt>
                <c:pt idx="9688">
                  <c:v>-25676.988156587613</c:v>
                </c:pt>
                <c:pt idx="9689">
                  <c:v>171708.85310016887</c:v>
                </c:pt>
                <c:pt idx="9690">
                  <c:v>167407.9227705854</c:v>
                </c:pt>
                <c:pt idx="9691">
                  <c:v>97369.812115273497</c:v>
                </c:pt>
                <c:pt idx="9692">
                  <c:v>66210.632312493253</c:v>
                </c:pt>
                <c:pt idx="9693">
                  <c:v>71818.469763858564</c:v>
                </c:pt>
                <c:pt idx="9694">
                  <c:v>136419.70809384069</c:v>
                </c:pt>
                <c:pt idx="9695">
                  <c:v>-29097.761715696193</c:v>
                </c:pt>
                <c:pt idx="9696">
                  <c:v>86384.651335436385</c:v>
                </c:pt>
                <c:pt idx="9697">
                  <c:v>83347.893114256061</c:v>
                </c:pt>
                <c:pt idx="9698">
                  <c:v>194229.63320533303</c:v>
                </c:pt>
                <c:pt idx="9699">
                  <c:v>145883.09611553463</c:v>
                </c:pt>
                <c:pt idx="9700">
                  <c:v>213831.0847783651</c:v>
                </c:pt>
                <c:pt idx="9701">
                  <c:v>72074.309660941479</c:v>
                </c:pt>
                <c:pt idx="9702">
                  <c:v>166964.37404861255</c:v>
                </c:pt>
                <c:pt idx="9703">
                  <c:v>39050.136580233069</c:v>
                </c:pt>
                <c:pt idx="9704">
                  <c:v>26166.181998079352</c:v>
                </c:pt>
                <c:pt idx="9705">
                  <c:v>111892.96341766775</c:v>
                </c:pt>
                <c:pt idx="9706">
                  <c:v>52846.944203317689</c:v>
                </c:pt>
                <c:pt idx="9707">
                  <c:v>201986.27776436548</c:v>
                </c:pt>
                <c:pt idx="9708">
                  <c:v>19391.581779424305</c:v>
                </c:pt>
                <c:pt idx="9709">
                  <c:v>178620.50366454551</c:v>
                </c:pt>
                <c:pt idx="9710">
                  <c:v>120778.00282805011</c:v>
                </c:pt>
                <c:pt idx="9711">
                  <c:v>84685.926179921138</c:v>
                </c:pt>
                <c:pt idx="9712">
                  <c:v>231420.00068062352</c:v>
                </c:pt>
                <c:pt idx="9713">
                  <c:v>81091.166829499911</c:v>
                </c:pt>
                <c:pt idx="9714">
                  <c:v>-20619.064470900223</c:v>
                </c:pt>
                <c:pt idx="9715">
                  <c:v>49873.646157410083</c:v>
                </c:pt>
                <c:pt idx="9716">
                  <c:v>30339.774647255021</c:v>
                </c:pt>
                <c:pt idx="9717">
                  <c:v>134452.12808222306</c:v>
                </c:pt>
                <c:pt idx="9718">
                  <c:v>69102.287412179867</c:v>
                </c:pt>
                <c:pt idx="9719">
                  <c:v>182264.06643917155</c:v>
                </c:pt>
                <c:pt idx="9720">
                  <c:v>5104.6739040319808</c:v>
                </c:pt>
                <c:pt idx="9721">
                  <c:v>198950.67428825615</c:v>
                </c:pt>
                <c:pt idx="9722">
                  <c:v>91883.677964978822</c:v>
                </c:pt>
                <c:pt idx="9723">
                  <c:v>113078.35245713028</c:v>
                </c:pt>
                <c:pt idx="9724">
                  <c:v>7561.2719155582963</c:v>
                </c:pt>
                <c:pt idx="9725">
                  <c:v>108118.6387140704</c:v>
                </c:pt>
                <c:pt idx="9726">
                  <c:v>-4024.8210912990326</c:v>
                </c:pt>
                <c:pt idx="9727">
                  <c:v>80780.145850881381</c:v>
                </c:pt>
                <c:pt idx="9728">
                  <c:v>148754.9157558849</c:v>
                </c:pt>
                <c:pt idx="9729">
                  <c:v>-29663.435244330409</c:v>
                </c:pt>
                <c:pt idx="9730">
                  <c:v>23737.616454410992</c:v>
                </c:pt>
                <c:pt idx="9731">
                  <c:v>15538.009854262898</c:v>
                </c:pt>
                <c:pt idx="9732">
                  <c:v>272427.45191761537</c:v>
                </c:pt>
                <c:pt idx="9733">
                  <c:v>255218.30793105313</c:v>
                </c:pt>
                <c:pt idx="9734">
                  <c:v>257351.80381260967</c:v>
                </c:pt>
                <c:pt idx="9735">
                  <c:v>63171.838742196138</c:v>
                </c:pt>
                <c:pt idx="9736">
                  <c:v>222872.42645045646</c:v>
                </c:pt>
                <c:pt idx="9737">
                  <c:v>-162617.09601436852</c:v>
                </c:pt>
                <c:pt idx="9738">
                  <c:v>46273.828427578497</c:v>
                </c:pt>
                <c:pt idx="9739">
                  <c:v>135145.74725266601</c:v>
                </c:pt>
                <c:pt idx="9740">
                  <c:v>-234.88282530484139</c:v>
                </c:pt>
                <c:pt idx="9741">
                  <c:v>112821.12675292947</c:v>
                </c:pt>
                <c:pt idx="9742">
                  <c:v>150334.04959722733</c:v>
                </c:pt>
                <c:pt idx="9743">
                  <c:v>-135.14686782821082</c:v>
                </c:pt>
                <c:pt idx="9744">
                  <c:v>128154.81824280816</c:v>
                </c:pt>
                <c:pt idx="9745">
                  <c:v>26606.761531861324</c:v>
                </c:pt>
                <c:pt idx="9746">
                  <c:v>240221.41724721109</c:v>
                </c:pt>
                <c:pt idx="9747">
                  <c:v>136811.52350316686</c:v>
                </c:pt>
                <c:pt idx="9748">
                  <c:v>158569.02518456429</c:v>
                </c:pt>
                <c:pt idx="9749">
                  <c:v>145064.45876334136</c:v>
                </c:pt>
                <c:pt idx="9750">
                  <c:v>70282.192739303136</c:v>
                </c:pt>
                <c:pt idx="9751">
                  <c:v>183335.40068576095</c:v>
                </c:pt>
                <c:pt idx="9752">
                  <c:v>154330.3120150188</c:v>
                </c:pt>
                <c:pt idx="9753">
                  <c:v>247813.24197941943</c:v>
                </c:pt>
                <c:pt idx="9754">
                  <c:v>67764.078932527569</c:v>
                </c:pt>
                <c:pt idx="9755">
                  <c:v>134320.78952071426</c:v>
                </c:pt>
                <c:pt idx="9756">
                  <c:v>132944.38731435617</c:v>
                </c:pt>
                <c:pt idx="9757">
                  <c:v>-134925.36172745342</c:v>
                </c:pt>
                <c:pt idx="9758">
                  <c:v>-19466.941582659347</c:v>
                </c:pt>
                <c:pt idx="9759">
                  <c:v>34816.026225227368</c:v>
                </c:pt>
                <c:pt idx="9760">
                  <c:v>11775.662555911753</c:v>
                </c:pt>
                <c:pt idx="9761">
                  <c:v>-19163.383849518003</c:v>
                </c:pt>
                <c:pt idx="9762">
                  <c:v>228422.92831221095</c:v>
                </c:pt>
                <c:pt idx="9763">
                  <c:v>-54109.293197739171</c:v>
                </c:pt>
                <c:pt idx="9764">
                  <c:v>161699.1596066092</c:v>
                </c:pt>
                <c:pt idx="9765">
                  <c:v>-21690.846678179514</c:v>
                </c:pt>
                <c:pt idx="9766">
                  <c:v>59866.590838475749</c:v>
                </c:pt>
                <c:pt idx="9767">
                  <c:v>-45193.492130337923</c:v>
                </c:pt>
                <c:pt idx="9768">
                  <c:v>-24330.462981153338</c:v>
                </c:pt>
                <c:pt idx="9769">
                  <c:v>169855.36993958644</c:v>
                </c:pt>
                <c:pt idx="9770">
                  <c:v>143819.5709531614</c:v>
                </c:pt>
                <c:pt idx="9771">
                  <c:v>6336.9806451359473</c:v>
                </c:pt>
                <c:pt idx="9772">
                  <c:v>71863.359088663914</c:v>
                </c:pt>
                <c:pt idx="9773">
                  <c:v>64495.036694024981</c:v>
                </c:pt>
                <c:pt idx="9774">
                  <c:v>21077.871321107872</c:v>
                </c:pt>
                <c:pt idx="9775">
                  <c:v>116650.31284550455</c:v>
                </c:pt>
                <c:pt idx="9776">
                  <c:v>-57130.0063380184</c:v>
                </c:pt>
                <c:pt idx="9777">
                  <c:v>80324.741074450634</c:v>
                </c:pt>
                <c:pt idx="9778">
                  <c:v>236011.17617831822</c:v>
                </c:pt>
                <c:pt idx="9779">
                  <c:v>187896.09670255618</c:v>
                </c:pt>
                <c:pt idx="9780">
                  <c:v>175622.20660254164</c:v>
                </c:pt>
                <c:pt idx="9781">
                  <c:v>-47311.498908302339</c:v>
                </c:pt>
                <c:pt idx="9782">
                  <c:v>155293.04786951112</c:v>
                </c:pt>
                <c:pt idx="9783">
                  <c:v>-20351.923058026179</c:v>
                </c:pt>
                <c:pt idx="9784">
                  <c:v>209795.48579494059</c:v>
                </c:pt>
                <c:pt idx="9785">
                  <c:v>154026.42738642881</c:v>
                </c:pt>
                <c:pt idx="9786">
                  <c:v>-87835.181884017409</c:v>
                </c:pt>
                <c:pt idx="9787">
                  <c:v>83941.619619676087</c:v>
                </c:pt>
                <c:pt idx="9788">
                  <c:v>168509.74301870231</c:v>
                </c:pt>
                <c:pt idx="9789">
                  <c:v>6320.7326164097758</c:v>
                </c:pt>
                <c:pt idx="9790">
                  <c:v>264319.42735877121</c:v>
                </c:pt>
                <c:pt idx="9791">
                  <c:v>41662.061455412797</c:v>
                </c:pt>
                <c:pt idx="9792">
                  <c:v>17528.847825750359</c:v>
                </c:pt>
                <c:pt idx="9793">
                  <c:v>127837.26329956482</c:v>
                </c:pt>
                <c:pt idx="9794">
                  <c:v>84756.702903991332</c:v>
                </c:pt>
                <c:pt idx="9795">
                  <c:v>88676.500176807313</c:v>
                </c:pt>
                <c:pt idx="9796">
                  <c:v>92055.260174291558</c:v>
                </c:pt>
                <c:pt idx="9797">
                  <c:v>44196.625061954575</c:v>
                </c:pt>
                <c:pt idx="9798">
                  <c:v>150598.25791970667</c:v>
                </c:pt>
                <c:pt idx="9799">
                  <c:v>143885.96665269329</c:v>
                </c:pt>
                <c:pt idx="9800">
                  <c:v>62413.81178775162</c:v>
                </c:pt>
                <c:pt idx="9801">
                  <c:v>14851.32461730254</c:v>
                </c:pt>
                <c:pt idx="9802">
                  <c:v>121726.78089790943</c:v>
                </c:pt>
                <c:pt idx="9803">
                  <c:v>254050.54717339986</c:v>
                </c:pt>
                <c:pt idx="9804">
                  <c:v>85796.662314360758</c:v>
                </c:pt>
                <c:pt idx="9805">
                  <c:v>85308.968624782225</c:v>
                </c:pt>
                <c:pt idx="9806">
                  <c:v>-10573.093505285477</c:v>
                </c:pt>
                <c:pt idx="9807">
                  <c:v>120083.15166951803</c:v>
                </c:pt>
                <c:pt idx="9808">
                  <c:v>144734.93910240108</c:v>
                </c:pt>
                <c:pt idx="9809">
                  <c:v>174024.12355978764</c:v>
                </c:pt>
                <c:pt idx="9810">
                  <c:v>96741.777480836172</c:v>
                </c:pt>
                <c:pt idx="9811">
                  <c:v>-54380.038280055458</c:v>
                </c:pt>
                <c:pt idx="9812">
                  <c:v>-61520.02370494185</c:v>
                </c:pt>
                <c:pt idx="9813">
                  <c:v>225084.3750093978</c:v>
                </c:pt>
                <c:pt idx="9814">
                  <c:v>140135.67623387807</c:v>
                </c:pt>
                <c:pt idx="9815">
                  <c:v>-11414.868645463866</c:v>
                </c:pt>
                <c:pt idx="9816">
                  <c:v>113071.65665862891</c:v>
                </c:pt>
                <c:pt idx="9817">
                  <c:v>49670.327691858052</c:v>
                </c:pt>
                <c:pt idx="9818">
                  <c:v>146574.08735649224</c:v>
                </c:pt>
                <c:pt idx="9819">
                  <c:v>143404.43057919384</c:v>
                </c:pt>
                <c:pt idx="9820">
                  <c:v>123518.53913858251</c:v>
                </c:pt>
                <c:pt idx="9821">
                  <c:v>135173.21848203856</c:v>
                </c:pt>
                <c:pt idx="9822">
                  <c:v>53172.45818479883</c:v>
                </c:pt>
                <c:pt idx="9823">
                  <c:v>117549.98469522179</c:v>
                </c:pt>
                <c:pt idx="9824">
                  <c:v>159556.07787461506</c:v>
                </c:pt>
                <c:pt idx="9825">
                  <c:v>81247.99461883842</c:v>
                </c:pt>
                <c:pt idx="9826">
                  <c:v>76009.118827165046</c:v>
                </c:pt>
                <c:pt idx="9827">
                  <c:v>175852.69916061015</c:v>
                </c:pt>
                <c:pt idx="9828">
                  <c:v>61345.886939453136</c:v>
                </c:pt>
                <c:pt idx="9829">
                  <c:v>-175615.25971846702</c:v>
                </c:pt>
                <c:pt idx="9830">
                  <c:v>18762.22239826346</c:v>
                </c:pt>
                <c:pt idx="9831">
                  <c:v>40584.659307935304</c:v>
                </c:pt>
                <c:pt idx="9832">
                  <c:v>22946.665433081274</c:v>
                </c:pt>
                <c:pt idx="9833">
                  <c:v>77216.855735216188</c:v>
                </c:pt>
                <c:pt idx="9834">
                  <c:v>107577.6252091808</c:v>
                </c:pt>
                <c:pt idx="9835">
                  <c:v>219880.05951948563</c:v>
                </c:pt>
                <c:pt idx="9836">
                  <c:v>82945.434073901502</c:v>
                </c:pt>
                <c:pt idx="9837">
                  <c:v>-6568.077100207418</c:v>
                </c:pt>
                <c:pt idx="9838">
                  <c:v>274600.11840963014</c:v>
                </c:pt>
                <c:pt idx="9839">
                  <c:v>139464.96082697037</c:v>
                </c:pt>
                <c:pt idx="9840">
                  <c:v>112827.18683983223</c:v>
                </c:pt>
                <c:pt idx="9841">
                  <c:v>54152.818912037765</c:v>
                </c:pt>
                <c:pt idx="9842">
                  <c:v>258556.80636566351</c:v>
                </c:pt>
                <c:pt idx="9843">
                  <c:v>185965.8693217187</c:v>
                </c:pt>
                <c:pt idx="9844">
                  <c:v>116649.02363116031</c:v>
                </c:pt>
                <c:pt idx="9845">
                  <c:v>84885.049701919925</c:v>
                </c:pt>
                <c:pt idx="9846">
                  <c:v>22596.145585458813</c:v>
                </c:pt>
                <c:pt idx="9847">
                  <c:v>96050.129149992921</c:v>
                </c:pt>
                <c:pt idx="9848">
                  <c:v>70254.32483784869</c:v>
                </c:pt>
                <c:pt idx="9849">
                  <c:v>192258.24414524427</c:v>
                </c:pt>
                <c:pt idx="9850">
                  <c:v>70820.737371334762</c:v>
                </c:pt>
                <c:pt idx="9851">
                  <c:v>-55562.496670120439</c:v>
                </c:pt>
                <c:pt idx="9852">
                  <c:v>77208.714609516144</c:v>
                </c:pt>
                <c:pt idx="9853">
                  <c:v>162186.57765729568</c:v>
                </c:pt>
                <c:pt idx="9854">
                  <c:v>-12204.144482200849</c:v>
                </c:pt>
                <c:pt idx="9855">
                  <c:v>262185.90766471252</c:v>
                </c:pt>
                <c:pt idx="9856">
                  <c:v>87858.923682938519</c:v>
                </c:pt>
                <c:pt idx="9857">
                  <c:v>-39057.43691724239</c:v>
                </c:pt>
                <c:pt idx="9858">
                  <c:v>215163.90212027135</c:v>
                </c:pt>
                <c:pt idx="9859">
                  <c:v>226411.77775179816</c:v>
                </c:pt>
                <c:pt idx="9860">
                  <c:v>-76080.477025589033</c:v>
                </c:pt>
                <c:pt idx="9861">
                  <c:v>167508.10388342757</c:v>
                </c:pt>
                <c:pt idx="9862">
                  <c:v>64285.617750210164</c:v>
                </c:pt>
                <c:pt idx="9863">
                  <c:v>-69820.877984941268</c:v>
                </c:pt>
                <c:pt idx="9864">
                  <c:v>52671.527837860835</c:v>
                </c:pt>
                <c:pt idx="9865">
                  <c:v>-4888.5139701894659</c:v>
                </c:pt>
                <c:pt idx="9866">
                  <c:v>34948.625792466861</c:v>
                </c:pt>
                <c:pt idx="9867">
                  <c:v>126812.83183578266</c:v>
                </c:pt>
                <c:pt idx="9868">
                  <c:v>144311.25370764779</c:v>
                </c:pt>
                <c:pt idx="9869">
                  <c:v>-63357.311766835017</c:v>
                </c:pt>
                <c:pt idx="9870">
                  <c:v>65549.583090371932</c:v>
                </c:pt>
                <c:pt idx="9871">
                  <c:v>39528.93011571205</c:v>
                </c:pt>
                <c:pt idx="9872">
                  <c:v>62716.386374093767</c:v>
                </c:pt>
                <c:pt idx="9873">
                  <c:v>129207.40111443045</c:v>
                </c:pt>
                <c:pt idx="9874">
                  <c:v>139667.90074464856</c:v>
                </c:pt>
                <c:pt idx="9875">
                  <c:v>-71316.079900454846</c:v>
                </c:pt>
                <c:pt idx="9876">
                  <c:v>-57349.705732167175</c:v>
                </c:pt>
                <c:pt idx="9877">
                  <c:v>-39126.294564845943</c:v>
                </c:pt>
                <c:pt idx="9878">
                  <c:v>151400.61191928951</c:v>
                </c:pt>
                <c:pt idx="9879">
                  <c:v>150017.11925953074</c:v>
                </c:pt>
                <c:pt idx="9880">
                  <c:v>-192392.27297868294</c:v>
                </c:pt>
                <c:pt idx="9881">
                  <c:v>144042.88769776822</c:v>
                </c:pt>
                <c:pt idx="9882">
                  <c:v>36859.424830178526</c:v>
                </c:pt>
                <c:pt idx="9883">
                  <c:v>98318.991154912452</c:v>
                </c:pt>
                <c:pt idx="9884">
                  <c:v>127911.48477566696</c:v>
                </c:pt>
                <c:pt idx="9885">
                  <c:v>217664.35407587388</c:v>
                </c:pt>
                <c:pt idx="9886">
                  <c:v>173503.34894918447</c:v>
                </c:pt>
                <c:pt idx="9887">
                  <c:v>223513.51452646271</c:v>
                </c:pt>
                <c:pt idx="9888">
                  <c:v>36135.87380391427</c:v>
                </c:pt>
                <c:pt idx="9889">
                  <c:v>154543.9246312232</c:v>
                </c:pt>
                <c:pt idx="9890">
                  <c:v>156734.10823079164</c:v>
                </c:pt>
                <c:pt idx="9891">
                  <c:v>129726.05849702758</c:v>
                </c:pt>
                <c:pt idx="9892">
                  <c:v>175688.02019392382</c:v>
                </c:pt>
                <c:pt idx="9893">
                  <c:v>-12193.549916819669</c:v>
                </c:pt>
                <c:pt idx="9894">
                  <c:v>-42018.469412103586</c:v>
                </c:pt>
                <c:pt idx="9895">
                  <c:v>5700.0877278736589</c:v>
                </c:pt>
                <c:pt idx="9896">
                  <c:v>137456.3363580583</c:v>
                </c:pt>
                <c:pt idx="9897">
                  <c:v>149584.12142782815</c:v>
                </c:pt>
                <c:pt idx="9898">
                  <c:v>5102.158526348212</c:v>
                </c:pt>
                <c:pt idx="9899">
                  <c:v>-69868.154227396852</c:v>
                </c:pt>
                <c:pt idx="9900">
                  <c:v>78845.739794140769</c:v>
                </c:pt>
                <c:pt idx="9901">
                  <c:v>44911.33052160067</c:v>
                </c:pt>
                <c:pt idx="9902">
                  <c:v>101316.16946844559</c:v>
                </c:pt>
                <c:pt idx="9903">
                  <c:v>158633.55934673926</c:v>
                </c:pt>
                <c:pt idx="9904">
                  <c:v>183251.96845880305</c:v>
                </c:pt>
                <c:pt idx="9905">
                  <c:v>179749.02864590089</c:v>
                </c:pt>
                <c:pt idx="9906">
                  <c:v>208298.86666097725</c:v>
                </c:pt>
                <c:pt idx="9907">
                  <c:v>93947.110191987871</c:v>
                </c:pt>
                <c:pt idx="9908">
                  <c:v>76025.730045821809</c:v>
                </c:pt>
                <c:pt idx="9909">
                  <c:v>70443.768237688462</c:v>
                </c:pt>
                <c:pt idx="9910">
                  <c:v>137434.18396433222</c:v>
                </c:pt>
                <c:pt idx="9911">
                  <c:v>-241734.0677032856</c:v>
                </c:pt>
                <c:pt idx="9912">
                  <c:v>219457.43033947461</c:v>
                </c:pt>
                <c:pt idx="9913">
                  <c:v>133349.95802470302</c:v>
                </c:pt>
                <c:pt idx="9914">
                  <c:v>150987.62830804952</c:v>
                </c:pt>
                <c:pt idx="9915">
                  <c:v>232025.75525805852</c:v>
                </c:pt>
                <c:pt idx="9916">
                  <c:v>180949.52766786501</c:v>
                </c:pt>
                <c:pt idx="9917">
                  <c:v>155907.62790430375</c:v>
                </c:pt>
                <c:pt idx="9918">
                  <c:v>153935.12618233782</c:v>
                </c:pt>
                <c:pt idx="9919">
                  <c:v>193066.1987558938</c:v>
                </c:pt>
                <c:pt idx="9920">
                  <c:v>116990.80279551956</c:v>
                </c:pt>
                <c:pt idx="9921">
                  <c:v>215322.28698400289</c:v>
                </c:pt>
                <c:pt idx="9922">
                  <c:v>189002.84637292387</c:v>
                </c:pt>
                <c:pt idx="9923">
                  <c:v>126232.2216649613</c:v>
                </c:pt>
                <c:pt idx="9924">
                  <c:v>48077.348575762575</c:v>
                </c:pt>
                <c:pt idx="9925">
                  <c:v>114615.8043943228</c:v>
                </c:pt>
                <c:pt idx="9926">
                  <c:v>203113.63859837348</c:v>
                </c:pt>
                <c:pt idx="9927">
                  <c:v>162755.47860261949</c:v>
                </c:pt>
                <c:pt idx="9928">
                  <c:v>178020.12294311434</c:v>
                </c:pt>
                <c:pt idx="9929">
                  <c:v>90996.795399669383</c:v>
                </c:pt>
                <c:pt idx="9930">
                  <c:v>204619.73489592868</c:v>
                </c:pt>
                <c:pt idx="9931">
                  <c:v>-115949.05570434152</c:v>
                </c:pt>
                <c:pt idx="9932">
                  <c:v>109099.62334511391</c:v>
                </c:pt>
                <c:pt idx="9933">
                  <c:v>28180.385826680955</c:v>
                </c:pt>
                <c:pt idx="9934">
                  <c:v>104470.8018182598</c:v>
                </c:pt>
                <c:pt idx="9935">
                  <c:v>366185.13373998803</c:v>
                </c:pt>
                <c:pt idx="9936">
                  <c:v>47367.026084836369</c:v>
                </c:pt>
                <c:pt idx="9937">
                  <c:v>182817.04712564847</c:v>
                </c:pt>
                <c:pt idx="9938">
                  <c:v>-241857.42719348721</c:v>
                </c:pt>
                <c:pt idx="9939">
                  <c:v>184897.45482748508</c:v>
                </c:pt>
                <c:pt idx="9940">
                  <c:v>134631.04238449657</c:v>
                </c:pt>
                <c:pt idx="9941">
                  <c:v>192673.89305517206</c:v>
                </c:pt>
                <c:pt idx="9942">
                  <c:v>59699.733986296545</c:v>
                </c:pt>
                <c:pt idx="9943">
                  <c:v>100652.76392761394</c:v>
                </c:pt>
                <c:pt idx="9944">
                  <c:v>175215.86431836791</c:v>
                </c:pt>
                <c:pt idx="9945">
                  <c:v>142786.70275217539</c:v>
                </c:pt>
                <c:pt idx="9946">
                  <c:v>69016.119549633993</c:v>
                </c:pt>
                <c:pt idx="9947">
                  <c:v>78186.377462110846</c:v>
                </c:pt>
                <c:pt idx="9948">
                  <c:v>97352.972862920433</c:v>
                </c:pt>
                <c:pt idx="9949">
                  <c:v>71561.306951215811</c:v>
                </c:pt>
                <c:pt idx="9950">
                  <c:v>191092.41401705027</c:v>
                </c:pt>
                <c:pt idx="9951">
                  <c:v>137612.39898617106</c:v>
                </c:pt>
                <c:pt idx="9952">
                  <c:v>159347.43179607936</c:v>
                </c:pt>
                <c:pt idx="9953">
                  <c:v>-44769.617571412266</c:v>
                </c:pt>
                <c:pt idx="9954">
                  <c:v>-66218.630709425983</c:v>
                </c:pt>
                <c:pt idx="9955">
                  <c:v>140018.19011088373</c:v>
                </c:pt>
                <c:pt idx="9956">
                  <c:v>127589.37202173333</c:v>
                </c:pt>
                <c:pt idx="9957">
                  <c:v>52902.632749545883</c:v>
                </c:pt>
                <c:pt idx="9958">
                  <c:v>213202.93763320416</c:v>
                </c:pt>
                <c:pt idx="9959">
                  <c:v>162877.02396987259</c:v>
                </c:pt>
                <c:pt idx="9960">
                  <c:v>7571.7530077800038</c:v>
                </c:pt>
                <c:pt idx="9961">
                  <c:v>97458.633714134805</c:v>
                </c:pt>
                <c:pt idx="9962">
                  <c:v>64001.773243937962</c:v>
                </c:pt>
                <c:pt idx="9963">
                  <c:v>131355.50657895708</c:v>
                </c:pt>
                <c:pt idx="9964">
                  <c:v>259463.44340561162</c:v>
                </c:pt>
                <c:pt idx="9965">
                  <c:v>91865.133729286288</c:v>
                </c:pt>
                <c:pt idx="9966">
                  <c:v>173789.39624397401</c:v>
                </c:pt>
                <c:pt idx="9967">
                  <c:v>-73678.001741900312</c:v>
                </c:pt>
                <c:pt idx="9968">
                  <c:v>111660.83030606915</c:v>
                </c:pt>
                <c:pt idx="9969">
                  <c:v>203965.78203616961</c:v>
                </c:pt>
                <c:pt idx="9970">
                  <c:v>124027.1286016317</c:v>
                </c:pt>
                <c:pt idx="9971">
                  <c:v>105475.72450371008</c:v>
                </c:pt>
                <c:pt idx="9972">
                  <c:v>79264.784671700152</c:v>
                </c:pt>
                <c:pt idx="9973">
                  <c:v>97945.16304077828</c:v>
                </c:pt>
                <c:pt idx="9974">
                  <c:v>116910.84947997259</c:v>
                </c:pt>
                <c:pt idx="9975">
                  <c:v>-114522.84241391756</c:v>
                </c:pt>
                <c:pt idx="9976">
                  <c:v>11407.504153600719</c:v>
                </c:pt>
                <c:pt idx="9977">
                  <c:v>202026.11753180181</c:v>
                </c:pt>
                <c:pt idx="9978">
                  <c:v>31684.581092661945</c:v>
                </c:pt>
                <c:pt idx="9979">
                  <c:v>-13278.807646910078</c:v>
                </c:pt>
                <c:pt idx="9980">
                  <c:v>158370.48525870446</c:v>
                </c:pt>
                <c:pt idx="9981">
                  <c:v>221155.12698892219</c:v>
                </c:pt>
                <c:pt idx="9982">
                  <c:v>146863.55661124151</c:v>
                </c:pt>
                <c:pt idx="9983">
                  <c:v>115692.7856671983</c:v>
                </c:pt>
                <c:pt idx="9984">
                  <c:v>110872.04523713366</c:v>
                </c:pt>
                <c:pt idx="9985">
                  <c:v>232216.14892197849</c:v>
                </c:pt>
                <c:pt idx="9986">
                  <c:v>186636.77144198082</c:v>
                </c:pt>
                <c:pt idx="9987">
                  <c:v>76801.00123821618</c:v>
                </c:pt>
                <c:pt idx="9988">
                  <c:v>100522.54894610017</c:v>
                </c:pt>
                <c:pt idx="9989">
                  <c:v>180003.8420157982</c:v>
                </c:pt>
                <c:pt idx="9990">
                  <c:v>90149.632376148598</c:v>
                </c:pt>
                <c:pt idx="9991">
                  <c:v>96027.2222282968</c:v>
                </c:pt>
                <c:pt idx="9992">
                  <c:v>17187.72568473962</c:v>
                </c:pt>
                <c:pt idx="9993">
                  <c:v>85239.366151418188</c:v>
                </c:pt>
                <c:pt idx="9994">
                  <c:v>122875.8687791366</c:v>
                </c:pt>
                <c:pt idx="9995">
                  <c:v>123490.09068917151</c:v>
                </c:pt>
                <c:pt idx="9996">
                  <c:v>175096.83716422049</c:v>
                </c:pt>
                <c:pt idx="9997">
                  <c:v>79006.287912664091</c:v>
                </c:pt>
                <c:pt idx="9998">
                  <c:v>100247.39822270605</c:v>
                </c:pt>
                <c:pt idx="9999">
                  <c:v>98663.126664280426</c:v>
                </c:pt>
              </c:numCache>
            </c:numRef>
          </c:xVal>
          <c:yVal>
            <c:numRef>
              <c:f>'Variations Analysis'!$B$13:$B$10176</c:f>
              <c:numCache>
                <c:formatCode>_(* #,##0_);_(* \(#,##0\);_(* "-"??_);_(@_)</c:formatCode>
                <c:ptCount val="10164"/>
                <c:pt idx="0">
                  <c:v>29710.836819313932</c:v>
                </c:pt>
                <c:pt idx="1">
                  <c:v>22138.997841276228</c:v>
                </c:pt>
                <c:pt idx="2">
                  <c:v>31714.760601781541</c:v>
                </c:pt>
                <c:pt idx="3">
                  <c:v>32123.038457749295</c:v>
                </c:pt>
                <c:pt idx="4">
                  <c:v>25737.913850926794</c:v>
                </c:pt>
                <c:pt idx="5">
                  <c:v>45520.105735514313</c:v>
                </c:pt>
                <c:pt idx="6">
                  <c:v>33004.281980348402</c:v>
                </c:pt>
                <c:pt idx="7">
                  <c:v>36818.890342866303</c:v>
                </c:pt>
                <c:pt idx="8">
                  <c:v>23928.519616484642</c:v>
                </c:pt>
                <c:pt idx="9">
                  <c:v>23864.900462095626</c:v>
                </c:pt>
                <c:pt idx="10">
                  <c:v>40679.752195311245</c:v>
                </c:pt>
                <c:pt idx="11">
                  <c:v>39277.641057006782</c:v>
                </c:pt>
                <c:pt idx="12">
                  <c:v>34355.836581918062</c:v>
                </c:pt>
                <c:pt idx="13">
                  <c:v>32934.904587628786</c:v>
                </c:pt>
                <c:pt idx="14">
                  <c:v>38038.5227379438</c:v>
                </c:pt>
                <c:pt idx="15">
                  <c:v>28743.589203978423</c:v>
                </c:pt>
                <c:pt idx="16">
                  <c:v>36351.00079353922</c:v>
                </c:pt>
                <c:pt idx="17">
                  <c:v>27200.574599001789</c:v>
                </c:pt>
                <c:pt idx="18">
                  <c:v>35803.735094114905</c:v>
                </c:pt>
                <c:pt idx="19">
                  <c:v>31349.825852695154</c:v>
                </c:pt>
                <c:pt idx="20">
                  <c:v>34970.592472555814</c:v>
                </c:pt>
                <c:pt idx="21">
                  <c:v>39850.088390986435</c:v>
                </c:pt>
                <c:pt idx="22">
                  <c:v>30492.320141812321</c:v>
                </c:pt>
                <c:pt idx="23">
                  <c:v>30060.537532145623</c:v>
                </c:pt>
                <c:pt idx="24">
                  <c:v>31640.653836612706</c:v>
                </c:pt>
                <c:pt idx="25">
                  <c:v>33723.578602613066</c:v>
                </c:pt>
                <c:pt idx="26">
                  <c:v>21430.137670714408</c:v>
                </c:pt>
                <c:pt idx="27">
                  <c:v>49558.807908207178</c:v>
                </c:pt>
                <c:pt idx="28">
                  <c:v>22055.233379242942</c:v>
                </c:pt>
                <c:pt idx="29">
                  <c:v>38224.878202337073</c:v>
                </c:pt>
                <c:pt idx="30">
                  <c:v>38436.438038653228</c:v>
                </c:pt>
                <c:pt idx="31">
                  <c:v>32787.071908197482</c:v>
                </c:pt>
                <c:pt idx="32">
                  <c:v>25146.787769509479</c:v>
                </c:pt>
                <c:pt idx="33">
                  <c:v>43154.919288818724</c:v>
                </c:pt>
                <c:pt idx="34">
                  <c:v>28934.651303453371</c:v>
                </c:pt>
                <c:pt idx="35">
                  <c:v>38535.095476428047</c:v>
                </c:pt>
                <c:pt idx="36">
                  <c:v>27893.109339666786</c:v>
                </c:pt>
                <c:pt idx="37">
                  <c:v>37420.941729388665</c:v>
                </c:pt>
                <c:pt idx="38">
                  <c:v>36255.958597203949</c:v>
                </c:pt>
                <c:pt idx="39">
                  <c:v>44158.319318549708</c:v>
                </c:pt>
                <c:pt idx="40">
                  <c:v>28688.689830042655</c:v>
                </c:pt>
                <c:pt idx="41">
                  <c:v>33197.992983142263</c:v>
                </c:pt>
                <c:pt idx="42">
                  <c:v>32822.917368131108</c:v>
                </c:pt>
                <c:pt idx="43">
                  <c:v>42678.844287175685</c:v>
                </c:pt>
                <c:pt idx="44">
                  <c:v>32582.424231614801</c:v>
                </c:pt>
                <c:pt idx="45">
                  <c:v>26671.464687561616</c:v>
                </c:pt>
                <c:pt idx="46">
                  <c:v>42923.407412482426</c:v>
                </c:pt>
                <c:pt idx="47">
                  <c:v>31807.466533601633</c:v>
                </c:pt>
                <c:pt idx="48">
                  <c:v>35548.871941310586</c:v>
                </c:pt>
                <c:pt idx="49">
                  <c:v>23540.165378827602</c:v>
                </c:pt>
                <c:pt idx="50">
                  <c:v>29527.175732974662</c:v>
                </c:pt>
                <c:pt idx="51">
                  <c:v>32808.803147227969</c:v>
                </c:pt>
                <c:pt idx="52">
                  <c:v>26734.685938018607</c:v>
                </c:pt>
                <c:pt idx="53">
                  <c:v>32132.752998032607</c:v>
                </c:pt>
                <c:pt idx="54">
                  <c:v>37343.282250541029</c:v>
                </c:pt>
                <c:pt idx="55">
                  <c:v>30812.08711027191</c:v>
                </c:pt>
                <c:pt idx="56">
                  <c:v>37037.260020761983</c:v>
                </c:pt>
                <c:pt idx="57">
                  <c:v>37942.139036923414</c:v>
                </c:pt>
                <c:pt idx="58">
                  <c:v>33039.803432794521</c:v>
                </c:pt>
                <c:pt idx="59">
                  <c:v>31529.132733149687</c:v>
                </c:pt>
                <c:pt idx="60">
                  <c:v>34504.595809076796</c:v>
                </c:pt>
                <c:pt idx="61">
                  <c:v>23337.439009802416</c:v>
                </c:pt>
                <c:pt idx="62">
                  <c:v>37611.003384691663</c:v>
                </c:pt>
                <c:pt idx="63">
                  <c:v>31352.361069176346</c:v>
                </c:pt>
                <c:pt idx="64">
                  <c:v>37519.235369282775</c:v>
                </c:pt>
                <c:pt idx="65">
                  <c:v>30210.359731237055</c:v>
                </c:pt>
                <c:pt idx="66">
                  <c:v>38598.498625825392</c:v>
                </c:pt>
                <c:pt idx="67">
                  <c:v>41475.082574644126</c:v>
                </c:pt>
                <c:pt idx="68">
                  <c:v>37016.131321971421</c:v>
                </c:pt>
                <c:pt idx="69">
                  <c:v>35551.208205825766</c:v>
                </c:pt>
                <c:pt idx="70">
                  <c:v>38075.300429946743</c:v>
                </c:pt>
                <c:pt idx="71">
                  <c:v>42020.733920972794</c:v>
                </c:pt>
                <c:pt idx="72">
                  <c:v>35901.335244298913</c:v>
                </c:pt>
                <c:pt idx="73">
                  <c:v>25958.94380082516</c:v>
                </c:pt>
                <c:pt idx="74">
                  <c:v>33663.591742689256</c:v>
                </c:pt>
                <c:pt idx="75">
                  <c:v>41795.588507548906</c:v>
                </c:pt>
                <c:pt idx="76">
                  <c:v>32166.768099878915</c:v>
                </c:pt>
                <c:pt idx="77">
                  <c:v>32175.880099922302</c:v>
                </c:pt>
                <c:pt idx="78">
                  <c:v>31694.814246103284</c:v>
                </c:pt>
                <c:pt idx="79">
                  <c:v>38110.543349640444</c:v>
                </c:pt>
                <c:pt idx="80">
                  <c:v>29670.489360606531</c:v>
                </c:pt>
                <c:pt idx="81">
                  <c:v>36207.971383001655</c:v>
                </c:pt>
                <c:pt idx="82">
                  <c:v>32339.651674002176</c:v>
                </c:pt>
                <c:pt idx="83">
                  <c:v>27242.536410804838</c:v>
                </c:pt>
                <c:pt idx="84">
                  <c:v>29405.78092765552</c:v>
                </c:pt>
                <c:pt idx="85">
                  <c:v>30715.908045559423</c:v>
                </c:pt>
                <c:pt idx="86">
                  <c:v>29746.295743999304</c:v>
                </c:pt>
                <c:pt idx="87">
                  <c:v>31634.60001250403</c:v>
                </c:pt>
                <c:pt idx="88">
                  <c:v>37545.326498539886</c:v>
                </c:pt>
                <c:pt idx="89">
                  <c:v>30788.656253017485</c:v>
                </c:pt>
                <c:pt idx="90">
                  <c:v>36981.905899475329</c:v>
                </c:pt>
                <c:pt idx="91">
                  <c:v>30336.171270201681</c:v>
                </c:pt>
                <c:pt idx="92">
                  <c:v>46614.591659627855</c:v>
                </c:pt>
                <c:pt idx="93">
                  <c:v>34898.287643764867</c:v>
                </c:pt>
                <c:pt idx="94">
                  <c:v>34479.52786135918</c:v>
                </c:pt>
                <c:pt idx="95">
                  <c:v>33319.825482786633</c:v>
                </c:pt>
                <c:pt idx="96">
                  <c:v>38054.052359976573</c:v>
                </c:pt>
                <c:pt idx="97">
                  <c:v>28982.934103433741</c:v>
                </c:pt>
                <c:pt idx="98">
                  <c:v>24204.187460592017</c:v>
                </c:pt>
                <c:pt idx="99">
                  <c:v>36265.144493691856</c:v>
                </c:pt>
                <c:pt idx="100">
                  <c:v>28955.467363440199</c:v>
                </c:pt>
                <c:pt idx="101">
                  <c:v>30480.661556603969</c:v>
                </c:pt>
                <c:pt idx="102">
                  <c:v>36900.938133649994</c:v>
                </c:pt>
                <c:pt idx="103">
                  <c:v>29250.768924422096</c:v>
                </c:pt>
                <c:pt idx="104">
                  <c:v>30710.689819708001</c:v>
                </c:pt>
                <c:pt idx="105">
                  <c:v>25454.83362499997</c:v>
                </c:pt>
                <c:pt idx="106">
                  <c:v>33925.310211808188</c:v>
                </c:pt>
                <c:pt idx="107">
                  <c:v>32152.057023077738</c:v>
                </c:pt>
                <c:pt idx="108">
                  <c:v>27223.471128118923</c:v>
                </c:pt>
                <c:pt idx="109">
                  <c:v>35617.311417618999</c:v>
                </c:pt>
                <c:pt idx="110">
                  <c:v>41951.566848902963</c:v>
                </c:pt>
                <c:pt idx="111">
                  <c:v>39416.600478753913</c:v>
                </c:pt>
                <c:pt idx="112">
                  <c:v>27711.721990081947</c:v>
                </c:pt>
                <c:pt idx="113">
                  <c:v>47441.140444599092</c:v>
                </c:pt>
                <c:pt idx="114">
                  <c:v>23643.756825359538</c:v>
                </c:pt>
                <c:pt idx="115">
                  <c:v>27977.146650110604</c:v>
                </c:pt>
                <c:pt idx="116">
                  <c:v>33489.105184154119</c:v>
                </c:pt>
                <c:pt idx="117">
                  <c:v>35011.201410989976</c:v>
                </c:pt>
                <c:pt idx="118">
                  <c:v>44678.186490083113</c:v>
                </c:pt>
                <c:pt idx="119">
                  <c:v>34186.596670943778</c:v>
                </c:pt>
                <c:pt idx="120">
                  <c:v>35546.916527701775</c:v>
                </c:pt>
                <c:pt idx="121">
                  <c:v>35469.507159897126</c:v>
                </c:pt>
                <c:pt idx="122">
                  <c:v>31436.028897397569</c:v>
                </c:pt>
                <c:pt idx="123">
                  <c:v>40052.712441857671</c:v>
                </c:pt>
                <c:pt idx="124">
                  <c:v>33581.98733057268</c:v>
                </c:pt>
                <c:pt idx="125">
                  <c:v>40146.90198691003</c:v>
                </c:pt>
                <c:pt idx="126">
                  <c:v>30332.845930198324</c:v>
                </c:pt>
                <c:pt idx="127">
                  <c:v>29151.327047466999</c:v>
                </c:pt>
                <c:pt idx="128">
                  <c:v>32847.468040737091</c:v>
                </c:pt>
                <c:pt idx="129">
                  <c:v>37527.78461947944</c:v>
                </c:pt>
                <c:pt idx="130">
                  <c:v>28263.307789339684</c:v>
                </c:pt>
                <c:pt idx="131">
                  <c:v>33380.2386683519</c:v>
                </c:pt>
                <c:pt idx="132">
                  <c:v>37648.213086677948</c:v>
                </c:pt>
                <c:pt idx="133">
                  <c:v>25597.533343708143</c:v>
                </c:pt>
                <c:pt idx="134">
                  <c:v>32945.517253930098</c:v>
                </c:pt>
                <c:pt idx="135">
                  <c:v>24633.468959828839</c:v>
                </c:pt>
                <c:pt idx="136">
                  <c:v>39692.711701528402</c:v>
                </c:pt>
                <c:pt idx="137">
                  <c:v>30499.596099426504</c:v>
                </c:pt>
                <c:pt idx="138">
                  <c:v>35619.914846202824</c:v>
                </c:pt>
                <c:pt idx="139">
                  <c:v>25670.997778243851</c:v>
                </c:pt>
                <c:pt idx="140">
                  <c:v>37801.121883413522</c:v>
                </c:pt>
                <c:pt idx="141">
                  <c:v>29713.974576035049</c:v>
                </c:pt>
                <c:pt idx="142">
                  <c:v>30725.389527825406</c:v>
                </c:pt>
                <c:pt idx="143">
                  <c:v>33107.674474914325</c:v>
                </c:pt>
                <c:pt idx="144">
                  <c:v>31357.550873318338</c:v>
                </c:pt>
                <c:pt idx="145">
                  <c:v>30693.227521433961</c:v>
                </c:pt>
                <c:pt idx="146">
                  <c:v>31895.158875878202</c:v>
                </c:pt>
                <c:pt idx="147">
                  <c:v>25855.989000584465</c:v>
                </c:pt>
                <c:pt idx="148">
                  <c:v>39242.045708116144</c:v>
                </c:pt>
                <c:pt idx="149">
                  <c:v>35596.017872913741</c:v>
                </c:pt>
                <c:pt idx="150">
                  <c:v>33555.060603058315</c:v>
                </c:pt>
                <c:pt idx="151">
                  <c:v>39689.926374004222</c:v>
                </c:pt>
                <c:pt idx="152">
                  <c:v>35630.817413940327</c:v>
                </c:pt>
                <c:pt idx="153">
                  <c:v>25563.404555024114</c:v>
                </c:pt>
                <c:pt idx="154">
                  <c:v>28064.514984899666</c:v>
                </c:pt>
                <c:pt idx="155">
                  <c:v>23293.28304203134</c:v>
                </c:pt>
                <c:pt idx="156">
                  <c:v>32178.011728129582</c:v>
                </c:pt>
                <c:pt idx="157">
                  <c:v>28524.04855165421</c:v>
                </c:pt>
                <c:pt idx="158">
                  <c:v>36616.868832234992</c:v>
                </c:pt>
                <c:pt idx="159">
                  <c:v>33079.622247706517</c:v>
                </c:pt>
                <c:pt idx="160">
                  <c:v>36538.027010275051</c:v>
                </c:pt>
                <c:pt idx="161">
                  <c:v>30991.416728093987</c:v>
                </c:pt>
                <c:pt idx="162">
                  <c:v>27265.069142041262</c:v>
                </c:pt>
                <c:pt idx="163">
                  <c:v>27279.007148345932</c:v>
                </c:pt>
                <c:pt idx="164">
                  <c:v>31607.610757228918</c:v>
                </c:pt>
                <c:pt idx="165">
                  <c:v>31633.753045563004</c:v>
                </c:pt>
                <c:pt idx="166">
                  <c:v>36246.101948373485</c:v>
                </c:pt>
                <c:pt idx="167">
                  <c:v>22280.969964222983</c:v>
                </c:pt>
                <c:pt idx="168">
                  <c:v>31700.004050245276</c:v>
                </c:pt>
                <c:pt idx="169">
                  <c:v>33081.918721828493</c:v>
                </c:pt>
                <c:pt idx="170">
                  <c:v>37924.153779195854</c:v>
                </c:pt>
                <c:pt idx="171">
                  <c:v>26164.353179220576</c:v>
                </c:pt>
                <c:pt idx="172">
                  <c:v>40362.361281760037</c:v>
                </c:pt>
                <c:pt idx="173">
                  <c:v>27276.847098429222</c:v>
                </c:pt>
                <c:pt idx="174">
                  <c:v>40902.30554883508</c:v>
                </c:pt>
                <c:pt idx="175">
                  <c:v>28920.542766892118</c:v>
                </c:pt>
                <c:pt idx="176">
                  <c:v>36206.561666213907</c:v>
                </c:pt>
                <c:pt idx="177">
                  <c:v>38554.842880140292</c:v>
                </c:pt>
                <c:pt idx="178">
                  <c:v>26895.541444710921</c:v>
                </c:pt>
                <c:pt idx="179">
                  <c:v>38150.947651766706</c:v>
                </c:pt>
                <c:pt idx="180">
                  <c:v>34020.693468656624</c:v>
                </c:pt>
                <c:pt idx="181">
                  <c:v>37597.872554934816</c:v>
                </c:pt>
                <c:pt idx="182">
                  <c:v>32024.261648794869</c:v>
                </c:pt>
                <c:pt idx="183">
                  <c:v>40770.61071601836</c:v>
                </c:pt>
                <c:pt idx="184">
                  <c:v>28246.641298929695</c:v>
                </c:pt>
                <c:pt idx="185">
                  <c:v>37703.157935348805</c:v>
                </c:pt>
                <c:pt idx="186">
                  <c:v>32341.266027097823</c:v>
                </c:pt>
                <c:pt idx="187">
                  <c:v>29798.608742376906</c:v>
                </c:pt>
                <c:pt idx="188">
                  <c:v>37982.168172485195</c:v>
                </c:pt>
                <c:pt idx="189">
                  <c:v>34418.85888040904</c:v>
                </c:pt>
                <c:pt idx="190">
                  <c:v>35070.750576588558</c:v>
                </c:pt>
                <c:pt idx="191">
                  <c:v>34573.751512462855</c:v>
                </c:pt>
                <c:pt idx="192">
                  <c:v>33144.179318506736</c:v>
                </c:pt>
                <c:pt idx="193">
                  <c:v>30641.81264907436</c:v>
                </c:pt>
                <c:pt idx="194">
                  <c:v>36662.525466263993</c:v>
                </c:pt>
                <c:pt idx="195">
                  <c:v>37944.446879729163</c:v>
                </c:pt>
                <c:pt idx="196">
                  <c:v>32642.752152051777</c:v>
                </c:pt>
                <c:pt idx="197">
                  <c:v>32422.626012513298</c:v>
                </c:pt>
                <c:pt idx="198">
                  <c:v>39536.244506772142</c:v>
                </c:pt>
                <c:pt idx="199">
                  <c:v>27299.595834657317</c:v>
                </c:pt>
                <c:pt idx="200">
                  <c:v>26764.460520817898</c:v>
                </c:pt>
                <c:pt idx="201">
                  <c:v>37074.572040902218</c:v>
                </c:pt>
                <c:pt idx="202">
                  <c:v>47257.78631272167</c:v>
                </c:pt>
                <c:pt idx="203">
                  <c:v>33700.858288094401</c:v>
                </c:pt>
                <c:pt idx="204">
                  <c:v>35806.46926256211</c:v>
                </c:pt>
                <c:pt idx="205">
                  <c:v>33972.041186453658</c:v>
                </c:pt>
                <c:pt idx="206">
                  <c:v>31736.321310555446</c:v>
                </c:pt>
                <c:pt idx="207">
                  <c:v>26575.717632832471</c:v>
                </c:pt>
                <c:pt idx="208">
                  <c:v>40557.175046879798</c:v>
                </c:pt>
                <c:pt idx="209">
                  <c:v>28860.106843959307</c:v>
                </c:pt>
                <c:pt idx="210">
                  <c:v>38199.139502276899</c:v>
                </c:pt>
                <c:pt idx="211">
                  <c:v>42559.564057038166</c:v>
                </c:pt>
                <c:pt idx="212">
                  <c:v>30840.758930745302</c:v>
                </c:pt>
                <c:pt idx="213">
                  <c:v>27521.501173206139</c:v>
                </c:pt>
                <c:pt idx="214">
                  <c:v>30410.476987336529</c:v>
                </c:pt>
                <c:pt idx="215">
                  <c:v>39902.770871586632</c:v>
                </c:pt>
                <c:pt idx="216">
                  <c:v>30272.711277385475</c:v>
                </c:pt>
                <c:pt idx="217">
                  <c:v>24550.886840907857</c:v>
                </c:pt>
                <c:pt idx="218">
                  <c:v>36660.61552739027</c:v>
                </c:pt>
                <c:pt idx="219">
                  <c:v>37572.088380139554</c:v>
                </c:pt>
                <c:pt idx="220">
                  <c:v>38745.063697016099</c:v>
                </c:pt>
                <c:pt idx="221">
                  <c:v>42878.978596300818</c:v>
                </c:pt>
                <c:pt idx="222">
                  <c:v>30772.467247325927</c:v>
                </c:pt>
                <c:pt idx="223">
                  <c:v>32796.939925711718</c:v>
                </c:pt>
                <c:pt idx="224">
                  <c:v>29718.260569817154</c:v>
                </c:pt>
                <c:pt idx="225">
                  <c:v>37843.822659661761</c:v>
                </c:pt>
                <c:pt idx="226">
                  <c:v>34462.764737137128</c:v>
                </c:pt>
                <c:pt idx="227">
                  <c:v>36474.93649968144</c:v>
                </c:pt>
                <c:pt idx="228">
                  <c:v>30969.168213951867</c:v>
                </c:pt>
                <c:pt idx="229">
                  <c:v>26280.916293936549</c:v>
                </c:pt>
                <c:pt idx="230">
                  <c:v>41481.085239675827</c:v>
                </c:pt>
                <c:pt idx="231">
                  <c:v>37836.853656509425</c:v>
                </c:pt>
                <c:pt idx="232">
                  <c:v>33541.162387146847</c:v>
                </c:pt>
                <c:pt idx="233">
                  <c:v>30733.108864106704</c:v>
                </c:pt>
                <c:pt idx="234">
                  <c:v>35086.689471237129</c:v>
                </c:pt>
                <c:pt idx="235">
                  <c:v>33558.715634891065</c:v>
                </c:pt>
                <c:pt idx="236">
                  <c:v>37165.777306464384</c:v>
                </c:pt>
                <c:pt idx="237">
                  <c:v>41548.501534444746</c:v>
                </c:pt>
                <c:pt idx="238">
                  <c:v>33392.931803783518</c:v>
                </c:pt>
                <c:pt idx="239">
                  <c:v>37763.639333016705</c:v>
                </c:pt>
                <c:pt idx="240">
                  <c:v>29118.073647433426</c:v>
                </c:pt>
                <c:pt idx="241">
                  <c:v>32460.989635902457</c:v>
                </c:pt>
                <c:pt idx="242">
                  <c:v>36687.138666630723</c:v>
                </c:pt>
                <c:pt idx="243">
                  <c:v>36582.433089089114</c:v>
                </c:pt>
                <c:pt idx="244">
                  <c:v>38200.71974932123</c:v>
                </c:pt>
                <c:pt idx="245">
                  <c:v>29821.499587152153</c:v>
                </c:pt>
                <c:pt idx="246">
                  <c:v>29298.164967068238</c:v>
                </c:pt>
                <c:pt idx="247">
                  <c:v>18611.249792039394</c:v>
                </c:pt>
                <c:pt idx="248">
                  <c:v>34568.499180560117</c:v>
                </c:pt>
                <c:pt idx="249">
                  <c:v>36004.415100061102</c:v>
                </c:pt>
                <c:pt idx="250">
                  <c:v>38858.534529746044</c:v>
                </c:pt>
                <c:pt idx="251">
                  <c:v>29403.495822217315</c:v>
                </c:pt>
                <c:pt idx="252">
                  <c:v>22347.181178512052</c:v>
                </c:pt>
                <c:pt idx="253">
                  <c:v>35549.224370507523</c:v>
                </c:pt>
                <c:pt idx="254">
                  <c:v>32605.769823740935</c:v>
                </c:pt>
                <c:pt idx="255">
                  <c:v>28535.042068861891</c:v>
                </c:pt>
                <c:pt idx="256">
                  <c:v>30410.670254960656</c:v>
                </c:pt>
                <c:pt idx="257">
                  <c:v>27601.775449321372</c:v>
                </c:pt>
                <c:pt idx="258">
                  <c:v>30171.734628121136</c:v>
                </c:pt>
                <c:pt idx="259">
                  <c:v>35127.741788338404</c:v>
                </c:pt>
                <c:pt idx="260">
                  <c:v>36109.859642047901</c:v>
                </c:pt>
                <c:pt idx="261">
                  <c:v>44978.228792198002</c:v>
                </c:pt>
                <c:pt idx="262">
                  <c:v>33645.015313405544</c:v>
                </c:pt>
                <c:pt idx="263">
                  <c:v>27975.793776741717</c:v>
                </c:pt>
                <c:pt idx="264">
                  <c:v>32819.830770486966</c:v>
                </c:pt>
                <c:pt idx="265">
                  <c:v>38150.640697304858</c:v>
                </c:pt>
                <c:pt idx="266">
                  <c:v>30767.374076995999</c:v>
                </c:pt>
                <c:pt idx="267">
                  <c:v>31911.308091176557</c:v>
                </c:pt>
                <c:pt idx="268">
                  <c:v>20416.232977177948</c:v>
                </c:pt>
                <c:pt idx="269">
                  <c:v>36404.342657798203</c:v>
                </c:pt>
                <c:pt idx="270">
                  <c:v>34211.818095892319</c:v>
                </c:pt>
                <c:pt idx="271">
                  <c:v>38043.490852752235</c:v>
                </c:pt>
                <c:pt idx="272">
                  <c:v>31244.819005033583</c:v>
                </c:pt>
                <c:pt idx="273">
                  <c:v>35346.202415704262</c:v>
                </c:pt>
                <c:pt idx="274">
                  <c:v>31341.685875114286</c:v>
                </c:pt>
                <c:pt idx="275">
                  <c:v>32446.85836197366</c:v>
                </c:pt>
                <c:pt idx="276">
                  <c:v>22339.586897752248</c:v>
                </c:pt>
                <c:pt idx="277">
                  <c:v>35992.057340800762</c:v>
                </c:pt>
                <c:pt idx="278">
                  <c:v>35920.821168284398</c:v>
                </c:pt>
                <c:pt idx="279">
                  <c:v>34934.309318296961</c:v>
                </c:pt>
                <c:pt idx="280">
                  <c:v>27940.243902586168</c:v>
                </c:pt>
                <c:pt idx="281">
                  <c:v>41817.780178272165</c:v>
                </c:pt>
                <c:pt idx="282">
                  <c:v>28695.613358459901</c:v>
                </c:pt>
                <c:pt idx="283">
                  <c:v>35535.576265639043</c:v>
                </c:pt>
                <c:pt idx="284">
                  <c:v>24884.534972253256</c:v>
                </c:pt>
                <c:pt idx="285">
                  <c:v>38794.642526946496</c:v>
                </c:pt>
                <c:pt idx="286">
                  <c:v>36270.987997150747</c:v>
                </c:pt>
                <c:pt idx="287">
                  <c:v>35648.71172219771</c:v>
                </c:pt>
                <c:pt idx="288">
                  <c:v>31584.833599291393</c:v>
                </c:pt>
                <c:pt idx="289">
                  <c:v>31563.83564036421</c:v>
                </c:pt>
                <c:pt idx="290">
                  <c:v>35313.16502066236</c:v>
                </c:pt>
                <c:pt idx="291">
                  <c:v>39215.670361764729</c:v>
                </c:pt>
                <c:pt idx="292">
                  <c:v>34296.855850508087</c:v>
                </c:pt>
                <c:pt idx="293">
                  <c:v>31471.294554458815</c:v>
                </c:pt>
                <c:pt idx="294">
                  <c:v>32012.864543313277</c:v>
                </c:pt>
                <c:pt idx="295">
                  <c:v>25987.649727349868</c:v>
                </c:pt>
                <c:pt idx="296">
                  <c:v>26026.087247183546</c:v>
                </c:pt>
                <c:pt idx="297">
                  <c:v>31773.985759892617</c:v>
                </c:pt>
                <c:pt idx="298">
                  <c:v>33593.668653148576</c:v>
                </c:pt>
                <c:pt idx="299">
                  <c:v>33578.485775970854</c:v>
                </c:pt>
                <c:pt idx="300">
                  <c:v>29490.488990441896</c:v>
                </c:pt>
                <c:pt idx="301">
                  <c:v>22890.740687026642</c:v>
                </c:pt>
                <c:pt idx="302">
                  <c:v>32438.343217828311</c:v>
                </c:pt>
                <c:pt idx="303">
                  <c:v>36215.815774804447</c:v>
                </c:pt>
                <c:pt idx="304">
                  <c:v>29139.173924514558</c:v>
                </c:pt>
                <c:pt idx="305">
                  <c:v>36561.207756486489</c:v>
                </c:pt>
                <c:pt idx="306">
                  <c:v>28365.569099870278</c:v>
                </c:pt>
                <c:pt idx="307">
                  <c:v>34148.250100580277</c:v>
                </c:pt>
                <c:pt idx="308">
                  <c:v>29190.526269113412</c:v>
                </c:pt>
                <c:pt idx="309">
                  <c:v>32744.194917350775</c:v>
                </c:pt>
                <c:pt idx="310">
                  <c:v>36882.617499751155</c:v>
                </c:pt>
                <c:pt idx="311">
                  <c:v>33213.35775926034</c:v>
                </c:pt>
                <c:pt idx="312">
                  <c:v>25740.960658177733</c:v>
                </c:pt>
                <c:pt idx="313">
                  <c:v>30994.133843515534</c:v>
                </c:pt>
                <c:pt idx="314">
                  <c:v>32320.347648957046</c:v>
                </c:pt>
                <c:pt idx="315">
                  <c:v>34708.680735812755</c:v>
                </c:pt>
                <c:pt idx="316">
                  <c:v>26281.996318894904</c:v>
                </c:pt>
                <c:pt idx="317">
                  <c:v>33250.584514272283</c:v>
                </c:pt>
                <c:pt idx="318">
                  <c:v>45994.498171959072</c:v>
                </c:pt>
                <c:pt idx="319">
                  <c:v>35954.108674369287</c:v>
                </c:pt>
                <c:pt idx="320">
                  <c:v>25545.419297296554</c:v>
                </c:pt>
                <c:pt idx="321">
                  <c:v>35273.948745990288</c:v>
                </c:pt>
                <c:pt idx="322">
                  <c:v>35977.323526632041</c:v>
                </c:pt>
                <c:pt idx="323">
                  <c:v>37105.415279976092</c:v>
                </c:pt>
                <c:pt idx="324">
                  <c:v>33978.254172135144</c:v>
                </c:pt>
                <c:pt idx="325">
                  <c:v>34688.228473706637</c:v>
                </c:pt>
                <c:pt idx="326">
                  <c:v>38425.364940659143</c:v>
                </c:pt>
                <c:pt idx="327">
                  <c:v>38985.090717497747</c:v>
                </c:pt>
                <c:pt idx="328">
                  <c:v>32148.157564543886</c:v>
                </c:pt>
                <c:pt idx="329">
                  <c:v>45880.629435297102</c:v>
                </c:pt>
                <c:pt idx="330">
                  <c:v>36598.633463464445</c:v>
                </c:pt>
                <c:pt idx="331">
                  <c:v>26903.431311248802</c:v>
                </c:pt>
                <c:pt idx="332">
                  <c:v>34764.00643538998</c:v>
                </c:pt>
                <c:pt idx="333">
                  <c:v>38475.68273503473</c:v>
                </c:pt>
                <c:pt idx="334">
                  <c:v>36783.272256608121</c:v>
                </c:pt>
                <c:pt idx="335">
                  <c:v>28474.572039877763</c:v>
                </c:pt>
                <c:pt idx="336">
                  <c:v>27171.811829058221</c:v>
                </c:pt>
                <c:pt idx="337">
                  <c:v>45457.896297913045</c:v>
                </c:pt>
                <c:pt idx="338">
                  <c:v>32118.695620548329</c:v>
                </c:pt>
                <c:pt idx="339">
                  <c:v>31675.470430664951</c:v>
                </c:pt>
                <c:pt idx="340">
                  <c:v>25530.435372084845</c:v>
                </c:pt>
                <c:pt idx="341">
                  <c:v>32584.447857326246</c:v>
                </c:pt>
                <c:pt idx="342">
                  <c:v>37225.570898764068</c:v>
                </c:pt>
                <c:pt idx="343">
                  <c:v>29481.33151566342</c:v>
                </c:pt>
                <c:pt idx="344">
                  <c:v>35784.135483291699</c:v>
                </c:pt>
                <c:pt idx="345">
                  <c:v>31763.662995027495</c:v>
                </c:pt>
                <c:pt idx="346">
                  <c:v>29791.463524626102</c:v>
                </c:pt>
                <c:pt idx="347">
                  <c:v>29531.450358072994</c:v>
                </c:pt>
                <c:pt idx="348">
                  <c:v>38367.816663404461</c:v>
                </c:pt>
                <c:pt idx="349">
                  <c:v>39683.218850578647</c:v>
                </c:pt>
                <c:pt idx="350">
                  <c:v>37479.672349755652</c:v>
                </c:pt>
                <c:pt idx="351">
                  <c:v>34643.708708054852</c:v>
                </c:pt>
                <c:pt idx="352">
                  <c:v>35310.595698129851</c:v>
                </c:pt>
                <c:pt idx="353">
                  <c:v>36394.167685822118</c:v>
                </c:pt>
                <c:pt idx="354">
                  <c:v>32609.339590445394</c:v>
                </c:pt>
                <c:pt idx="355">
                  <c:v>40617.679181915242</c:v>
                </c:pt>
                <c:pt idx="356">
                  <c:v>32397.160160863656</c:v>
                </c:pt>
                <c:pt idx="357">
                  <c:v>28465.420249441173</c:v>
                </c:pt>
                <c:pt idx="358">
                  <c:v>30183.205630047247</c:v>
                </c:pt>
                <c:pt idx="359">
                  <c:v>32764.544861302944</c:v>
                </c:pt>
                <c:pt idx="360">
                  <c:v>41702.206139044371</c:v>
                </c:pt>
                <c:pt idx="361">
                  <c:v>31535.442352643237</c:v>
                </c:pt>
                <c:pt idx="362">
                  <c:v>34563.718649033923</c:v>
                </c:pt>
                <c:pt idx="363">
                  <c:v>33617.957846027799</c:v>
                </c:pt>
                <c:pt idx="364">
                  <c:v>50258.755030691624</c:v>
                </c:pt>
                <c:pt idx="365">
                  <c:v>34150.034983932506</c:v>
                </c:pt>
                <c:pt idx="366">
                  <c:v>33895.245727572707</c:v>
                </c:pt>
                <c:pt idx="367">
                  <c:v>33263.669869294041</c:v>
                </c:pt>
                <c:pt idx="368">
                  <c:v>33713.363840243779</c:v>
                </c:pt>
                <c:pt idx="369">
                  <c:v>31685.361185546732</c:v>
                </c:pt>
                <c:pt idx="370">
                  <c:v>36180.584223794518</c:v>
                </c:pt>
                <c:pt idx="371">
                  <c:v>36264.155418203678</c:v>
                </c:pt>
                <c:pt idx="372">
                  <c:v>26918.665347503498</c:v>
                </c:pt>
                <c:pt idx="373">
                  <c:v>39221.911769155646</c:v>
                </c:pt>
                <c:pt idx="374">
                  <c:v>34987.577286111424</c:v>
                </c:pt>
                <c:pt idx="375">
                  <c:v>30397.766798879253</c:v>
                </c:pt>
                <c:pt idx="376">
                  <c:v>31042.041476931423</c:v>
                </c:pt>
                <c:pt idx="377">
                  <c:v>38067.990366281243</c:v>
                </c:pt>
                <c:pt idx="378">
                  <c:v>38606.411229730817</c:v>
                </c:pt>
                <c:pt idx="379">
                  <c:v>38823.359822154976</c:v>
                </c:pt>
                <c:pt idx="380">
                  <c:v>29930.019358099322</c:v>
                </c:pt>
                <c:pt idx="381">
                  <c:v>38872.55211683712</c:v>
                </c:pt>
                <c:pt idx="382">
                  <c:v>27268.195530078607</c:v>
                </c:pt>
                <c:pt idx="383">
                  <c:v>28864.96127193002</c:v>
                </c:pt>
                <c:pt idx="384">
                  <c:v>30660.588030324085</c:v>
                </c:pt>
                <c:pt idx="385">
                  <c:v>38582.298251450062</c:v>
                </c:pt>
                <c:pt idx="386">
                  <c:v>37338.405085202772</c:v>
                </c:pt>
                <c:pt idx="387">
                  <c:v>35464.993792439578</c:v>
                </c:pt>
                <c:pt idx="388">
                  <c:v>39615.234121621121</c:v>
                </c:pt>
                <c:pt idx="389">
                  <c:v>27130.304764606059</c:v>
                </c:pt>
                <c:pt idx="390">
                  <c:v>29369.480720371008</c:v>
                </c:pt>
                <c:pt idx="391">
                  <c:v>40076.347935419995</c:v>
                </c:pt>
                <c:pt idx="392">
                  <c:v>39077.609066035599</c:v>
                </c:pt>
                <c:pt idx="393">
                  <c:v>30372.357790648472</c:v>
                </c:pt>
                <c:pt idx="394">
                  <c:v>29942.848917736206</c:v>
                </c:pt>
                <c:pt idx="395">
                  <c:v>36914.341811817372</c:v>
                </c:pt>
                <c:pt idx="396">
                  <c:v>38642.370376502164</c:v>
                </c:pt>
                <c:pt idx="397">
                  <c:v>35050.031150413794</c:v>
                </c:pt>
                <c:pt idx="398">
                  <c:v>35599.667220404604</c:v>
                </c:pt>
                <c:pt idx="399">
                  <c:v>39149.754733253736</c:v>
                </c:pt>
                <c:pt idx="400">
                  <c:v>31537.38071322639</c:v>
                </c:pt>
                <c:pt idx="401">
                  <c:v>25679.319654765073</c:v>
                </c:pt>
                <c:pt idx="402">
                  <c:v>32163.630343157798</c:v>
                </c:pt>
                <c:pt idx="403">
                  <c:v>30604.529050643556</c:v>
                </c:pt>
                <c:pt idx="404">
                  <c:v>43518.398846382275</c:v>
                </c:pt>
                <c:pt idx="405">
                  <c:v>35852.233899086947</c:v>
                </c:pt>
                <c:pt idx="406">
                  <c:v>21006.313139688224</c:v>
                </c:pt>
                <c:pt idx="407">
                  <c:v>37114.669388566632</c:v>
                </c:pt>
                <c:pt idx="408">
                  <c:v>35870.844434421975</c:v>
                </c:pt>
                <c:pt idx="409">
                  <c:v>35437.743057437707</c:v>
                </c:pt>
                <c:pt idx="410">
                  <c:v>38845.324119202793</c:v>
                </c:pt>
                <c:pt idx="411">
                  <c:v>38825.133336823434</c:v>
                </c:pt>
                <c:pt idx="412">
                  <c:v>33507.43718673673</c:v>
                </c:pt>
                <c:pt idx="413">
                  <c:v>28570.307725923136</c:v>
                </c:pt>
                <c:pt idx="414">
                  <c:v>43505.529496352188</c:v>
                </c:pt>
                <c:pt idx="415">
                  <c:v>35021.882289393921</c:v>
                </c:pt>
                <c:pt idx="416">
                  <c:v>31844.284015997779</c:v>
                </c:pt>
                <c:pt idx="417">
                  <c:v>29304.679222869687</c:v>
                </c:pt>
                <c:pt idx="418">
                  <c:v>32537.893097279244</c:v>
                </c:pt>
                <c:pt idx="419">
                  <c:v>38799.258212557994</c:v>
                </c:pt>
                <c:pt idx="420">
                  <c:v>23914.922670693137</c:v>
                </c:pt>
                <c:pt idx="421">
                  <c:v>36956.860689125257</c:v>
                </c:pt>
                <c:pt idx="422">
                  <c:v>21535.184308769181</c:v>
                </c:pt>
                <c:pt idx="423">
                  <c:v>24587.266628978774</c:v>
                </c:pt>
                <c:pt idx="424">
                  <c:v>36492.467010058113</c:v>
                </c:pt>
                <c:pt idx="425">
                  <c:v>30269.596258031903</c:v>
                </c:pt>
                <c:pt idx="426">
                  <c:v>33493.834556603339</c:v>
                </c:pt>
                <c:pt idx="427">
                  <c:v>42588.895261170343</c:v>
                </c:pt>
                <c:pt idx="428">
                  <c:v>26859.002495067194</c:v>
                </c:pt>
                <c:pt idx="429">
                  <c:v>37771.858891383978</c:v>
                </c:pt>
                <c:pt idx="430">
                  <c:v>32830.363856001874</c:v>
                </c:pt>
                <c:pt idx="431">
                  <c:v>40469.522494996432</c:v>
                </c:pt>
                <c:pt idx="432">
                  <c:v>38489.575266604312</c:v>
                </c:pt>
                <c:pt idx="433">
                  <c:v>32275.867673698463</c:v>
                </c:pt>
                <c:pt idx="434">
                  <c:v>40761.765880043618</c:v>
                </c:pt>
                <c:pt idx="435">
                  <c:v>31776.39023651043</c:v>
                </c:pt>
                <c:pt idx="436">
                  <c:v>34889.84071172215</c:v>
                </c:pt>
                <c:pt idx="437">
                  <c:v>39794.268153665122</c:v>
                </c:pt>
                <c:pt idx="438">
                  <c:v>27961.696608864237</c:v>
                </c:pt>
                <c:pt idx="439">
                  <c:v>33706.588104715571</c:v>
                </c:pt>
                <c:pt idx="440">
                  <c:v>31181.216903670225</c:v>
                </c:pt>
                <c:pt idx="441">
                  <c:v>38595.940671976656</c:v>
                </c:pt>
                <c:pt idx="442">
                  <c:v>24326.0142758945</c:v>
                </c:pt>
                <c:pt idx="443">
                  <c:v>37625.231292432523</c:v>
                </c:pt>
                <c:pt idx="444">
                  <c:v>30159.365500177024</c:v>
                </c:pt>
                <c:pt idx="445">
                  <c:v>38504.525085764704</c:v>
                </c:pt>
                <c:pt idx="446">
                  <c:v>38842.038569592638</c:v>
                </c:pt>
                <c:pt idx="447">
                  <c:v>33714.227860210463</c:v>
                </c:pt>
                <c:pt idx="448">
                  <c:v>33637.813252235879</c:v>
                </c:pt>
                <c:pt idx="449">
                  <c:v>33506.124103761045</c:v>
                </c:pt>
                <c:pt idx="450">
                  <c:v>32230.375885584159</c:v>
                </c:pt>
                <c:pt idx="451">
                  <c:v>23060.406923642382</c:v>
                </c:pt>
                <c:pt idx="452">
                  <c:v>33885.656242810888</c:v>
                </c:pt>
                <c:pt idx="453">
                  <c:v>36781.657903512474</c:v>
                </c:pt>
                <c:pt idx="454">
                  <c:v>33184.572251949226</c:v>
                </c:pt>
                <c:pt idx="455">
                  <c:v>32798.719124722062</c:v>
                </c:pt>
                <c:pt idx="456">
                  <c:v>34696.948254159885</c:v>
                </c:pt>
                <c:pt idx="457">
                  <c:v>24779.101798950229</c:v>
                </c:pt>
                <c:pt idx="458">
                  <c:v>23967.582413925789</c:v>
                </c:pt>
                <c:pt idx="459">
                  <c:v>33037.711594980443</c:v>
                </c:pt>
                <c:pt idx="460">
                  <c:v>34099.842245078413</c:v>
                </c:pt>
                <c:pt idx="461">
                  <c:v>31870.807155238232</c:v>
                </c:pt>
                <c:pt idx="462">
                  <c:v>33488.457169179106</c:v>
                </c:pt>
                <c:pt idx="463">
                  <c:v>36936.567588591948</c:v>
                </c:pt>
                <c:pt idx="464">
                  <c:v>32612.255657832953</c:v>
                </c:pt>
                <c:pt idx="465">
                  <c:v>37570.155703898286</c:v>
                </c:pt>
                <c:pt idx="466">
                  <c:v>26641.746948181186</c:v>
                </c:pt>
                <c:pt idx="467">
                  <c:v>25113.454788689502</c:v>
                </c:pt>
                <c:pt idx="468">
                  <c:v>37911.61412099516</c:v>
                </c:pt>
                <c:pt idx="469">
                  <c:v>30631.84799774806</c:v>
                </c:pt>
                <c:pt idx="470">
                  <c:v>24599.613019555341</c:v>
                </c:pt>
                <c:pt idx="471">
                  <c:v>33281.376594269183</c:v>
                </c:pt>
                <c:pt idx="472">
                  <c:v>30374.853216736461</c:v>
                </c:pt>
                <c:pt idx="473">
                  <c:v>27051.258306338219</c:v>
                </c:pt>
                <c:pt idx="474">
                  <c:v>43764.50811268203</c:v>
                </c:pt>
                <c:pt idx="475">
                  <c:v>22895.333635270596</c:v>
                </c:pt>
                <c:pt idx="476">
                  <c:v>28497.150245849276</c:v>
                </c:pt>
                <c:pt idx="477">
                  <c:v>33506.317371385172</c:v>
                </c:pt>
                <c:pt idx="478">
                  <c:v>35481.688704558997</c:v>
                </c:pt>
                <c:pt idx="479">
                  <c:v>26386.11072488036</c:v>
                </c:pt>
                <c:pt idx="480">
                  <c:v>38908.761374651454</c:v>
                </c:pt>
                <c:pt idx="481">
                  <c:v>33681.213202536106</c:v>
                </c:pt>
                <c:pt idx="482">
                  <c:v>32934.660160927684</c:v>
                </c:pt>
                <c:pt idx="483">
                  <c:v>33282.882944868994</c:v>
                </c:pt>
                <c:pt idx="484">
                  <c:v>30576.698512769304</c:v>
                </c:pt>
                <c:pt idx="485">
                  <c:v>32101.864284223644</c:v>
                </c:pt>
                <c:pt idx="486">
                  <c:v>31195.780187582364</c:v>
                </c:pt>
                <c:pt idx="487">
                  <c:v>38870.733127433574</c:v>
                </c:pt>
                <c:pt idx="488">
                  <c:v>38151.595666741719</c:v>
                </c:pt>
                <c:pt idx="489">
                  <c:v>26854.625551814912</c:v>
                </c:pt>
                <c:pt idx="490">
                  <c:v>28930.035617841873</c:v>
                </c:pt>
                <c:pt idx="491">
                  <c:v>33897.44556788262</c:v>
                </c:pt>
                <c:pt idx="492">
                  <c:v>32246.860477053793</c:v>
                </c:pt>
                <c:pt idx="493">
                  <c:v>36030.074219334871</c:v>
                </c:pt>
                <c:pt idx="494">
                  <c:v>29561.526210992248</c:v>
                </c:pt>
                <c:pt idx="495">
                  <c:v>36225.740635737544</c:v>
                </c:pt>
                <c:pt idx="496">
                  <c:v>30617.773567238124</c:v>
                </c:pt>
                <c:pt idx="497">
                  <c:v>33307.3426680048</c:v>
                </c:pt>
                <c:pt idx="498">
                  <c:v>26562.052474938333</c:v>
                </c:pt>
                <c:pt idx="499">
                  <c:v>30936.915258090245</c:v>
                </c:pt>
                <c:pt idx="500">
                  <c:v>47992.294233873487</c:v>
                </c:pt>
                <c:pt idx="501">
                  <c:v>49512.241779476404</c:v>
                </c:pt>
                <c:pt idx="502">
                  <c:v>35993.535269691143</c:v>
                </c:pt>
                <c:pt idx="503">
                  <c:v>31933.585027028108</c:v>
                </c:pt>
                <c:pt idx="504">
                  <c:v>40070.947810628219</c:v>
                </c:pt>
                <c:pt idx="505">
                  <c:v>25768.927620257251</c:v>
                </c:pt>
                <c:pt idx="506">
                  <c:v>35867.382670213352</c:v>
                </c:pt>
                <c:pt idx="507">
                  <c:v>35076.633870440652</c:v>
                </c:pt>
                <c:pt idx="508">
                  <c:v>42390.898264594376</c:v>
                </c:pt>
                <c:pt idx="509">
                  <c:v>37807.101811077679</c:v>
                </c:pt>
                <c:pt idx="510">
                  <c:v>33173.595787767204</c:v>
                </c:pt>
                <c:pt idx="511">
                  <c:v>36616.357241465244</c:v>
                </c:pt>
                <c:pt idx="512">
                  <c:v>41572.171134058386</c:v>
                </c:pt>
                <c:pt idx="513">
                  <c:v>31451.541466404684</c:v>
                </c:pt>
                <c:pt idx="514">
                  <c:v>32797.656152789365</c:v>
                </c:pt>
                <c:pt idx="515">
                  <c:v>28984.298345486401</c:v>
                </c:pt>
                <c:pt idx="516">
                  <c:v>30857.010464197607</c:v>
                </c:pt>
                <c:pt idx="517">
                  <c:v>34956.614675857942</c:v>
                </c:pt>
                <c:pt idx="518">
                  <c:v>30486.806330182822</c:v>
                </c:pt>
                <c:pt idx="519">
                  <c:v>39008.601155538578</c:v>
                </c:pt>
                <c:pt idx="520">
                  <c:v>33492.640844807262</c:v>
                </c:pt>
                <c:pt idx="521">
                  <c:v>31512.272975115571</c:v>
                </c:pt>
                <c:pt idx="522">
                  <c:v>29634.973592502298</c:v>
                </c:pt>
                <c:pt idx="523">
                  <c:v>35815.387994981371</c:v>
                </c:pt>
                <c:pt idx="524">
                  <c:v>48652.951185241342</c:v>
                </c:pt>
                <c:pt idx="525">
                  <c:v>29043.733824247262</c:v>
                </c:pt>
                <c:pt idx="526">
                  <c:v>32473.779405146139</c:v>
                </c:pt>
                <c:pt idx="527">
                  <c:v>36159.540790132247</c:v>
                </c:pt>
                <c:pt idx="528">
                  <c:v>26150.756233429071</c:v>
                </c:pt>
                <c:pt idx="529">
                  <c:v>28403.472291566664</c:v>
                </c:pt>
                <c:pt idx="530">
                  <c:v>33694.128027301282</c:v>
                </c:pt>
                <c:pt idx="531">
                  <c:v>36050.242264346685</c:v>
                </c:pt>
                <c:pt idx="532">
                  <c:v>29858.447809411678</c:v>
                </c:pt>
                <c:pt idx="533">
                  <c:v>36584.149760338711</c:v>
                </c:pt>
                <c:pt idx="534">
                  <c:v>35457.348352602799</c:v>
                </c:pt>
                <c:pt idx="535">
                  <c:v>34956.47256731079</c:v>
                </c:pt>
                <c:pt idx="536">
                  <c:v>27231.918060161639</c:v>
                </c:pt>
                <c:pt idx="537">
                  <c:v>29523.299011808354</c:v>
                </c:pt>
                <c:pt idx="538">
                  <c:v>33284.41203283635</c:v>
                </c:pt>
                <c:pt idx="539">
                  <c:v>31352.304225757485</c:v>
                </c:pt>
                <c:pt idx="540">
                  <c:v>36299.307388427202</c:v>
                </c:pt>
                <c:pt idx="541">
                  <c:v>26317.682617255719</c:v>
                </c:pt>
                <c:pt idx="542">
                  <c:v>42461.702427127399</c:v>
                </c:pt>
                <c:pt idx="543">
                  <c:v>27530.448327334831</c:v>
                </c:pt>
                <c:pt idx="544">
                  <c:v>34282.514255929505</c:v>
                </c:pt>
                <c:pt idx="545">
                  <c:v>34235.493379847845</c:v>
                </c:pt>
                <c:pt idx="546">
                  <c:v>40300.674803612288</c:v>
                </c:pt>
                <c:pt idx="547">
                  <c:v>28878.58095508907</c:v>
                </c:pt>
                <c:pt idx="548">
                  <c:v>38705.716682480648</c:v>
                </c:pt>
                <c:pt idx="549">
                  <c:v>30744.187646442675</c:v>
                </c:pt>
                <c:pt idx="550">
                  <c:v>37613.629550643032</c:v>
                </c:pt>
                <c:pt idx="551">
                  <c:v>36484.275873400271</c:v>
                </c:pt>
                <c:pt idx="552">
                  <c:v>32307.148607097566</c:v>
                </c:pt>
                <c:pt idx="553">
                  <c:v>28927.193446898833</c:v>
                </c:pt>
                <c:pt idx="554">
                  <c:v>40147.493158466183</c:v>
                </c:pt>
                <c:pt idx="555">
                  <c:v>34286.095391317736</c:v>
                </c:pt>
                <c:pt idx="556">
                  <c:v>30204.317275812151</c:v>
                </c:pt>
                <c:pt idx="557">
                  <c:v>26375.992596323136</c:v>
                </c:pt>
                <c:pt idx="558">
                  <c:v>33470.994870905066</c:v>
                </c:pt>
                <c:pt idx="559">
                  <c:v>31847.848098360351</c:v>
                </c:pt>
                <c:pt idx="560">
                  <c:v>37898.403710451908</c:v>
                </c:pt>
                <c:pt idx="561">
                  <c:v>40303.676136128139</c:v>
                </c:pt>
                <c:pt idx="562">
                  <c:v>35279.695615637116</c:v>
                </c:pt>
                <c:pt idx="563">
                  <c:v>37032.809181065182</c:v>
                </c:pt>
                <c:pt idx="564">
                  <c:v>31630.996139748255</c:v>
                </c:pt>
                <c:pt idx="565">
                  <c:v>29251.468098474084</c:v>
                </c:pt>
                <c:pt idx="566">
                  <c:v>45921.01100005582</c:v>
                </c:pt>
                <c:pt idx="567">
                  <c:v>39724.600859509315</c:v>
                </c:pt>
                <c:pt idx="568">
                  <c:v>34812.897459952161</c:v>
                </c:pt>
                <c:pt idx="569">
                  <c:v>28964.5736791417</c:v>
                </c:pt>
                <c:pt idx="570">
                  <c:v>37656.353064258816</c:v>
                </c:pt>
                <c:pt idx="571">
                  <c:v>32047.544713160256</c:v>
                </c:pt>
                <c:pt idx="572">
                  <c:v>30969.361481575994</c:v>
                </c:pt>
                <c:pt idx="573">
                  <c:v>30922.340605494333</c:v>
                </c:pt>
                <c:pt idx="574">
                  <c:v>31506.173676271806</c:v>
                </c:pt>
                <c:pt idx="575">
                  <c:v>33349.509116115747</c:v>
                </c:pt>
                <c:pt idx="576">
                  <c:v>34733.453097752295</c:v>
                </c:pt>
                <c:pt idx="577">
                  <c:v>37478.308107702993</c:v>
                </c:pt>
                <c:pt idx="578">
                  <c:v>31160.17915434984</c:v>
                </c:pt>
                <c:pt idx="579">
                  <c:v>39052.336482010083</c:v>
                </c:pt>
                <c:pt idx="580">
                  <c:v>29833.197962753708</c:v>
                </c:pt>
                <c:pt idx="581">
                  <c:v>36058.382241927553</c:v>
                </c:pt>
                <c:pt idx="582">
                  <c:v>33628.252189183491</c:v>
                </c:pt>
                <c:pt idx="583">
                  <c:v>36593.261760382098</c:v>
                </c:pt>
                <c:pt idx="584">
                  <c:v>31760.997038682923</c:v>
                </c:pt>
                <c:pt idx="585">
                  <c:v>37807.511083693476</c:v>
                </c:pt>
                <c:pt idx="586">
                  <c:v>38486.141924105119</c:v>
                </c:pt>
                <c:pt idx="587">
                  <c:v>37349.103016632376</c:v>
                </c:pt>
                <c:pt idx="588">
                  <c:v>38274.741249361774</c:v>
                </c:pt>
                <c:pt idx="589">
                  <c:v>22909.067005267367</c:v>
                </c:pt>
                <c:pt idx="590">
                  <c:v>31716.210108962492</c:v>
                </c:pt>
                <c:pt idx="591">
                  <c:v>30154.010850120336</c:v>
                </c:pt>
                <c:pt idx="592">
                  <c:v>39162.260285403114</c:v>
                </c:pt>
                <c:pt idx="593">
                  <c:v>34733.578153273789</c:v>
                </c:pt>
                <c:pt idx="594">
                  <c:v>42247.743798535317</c:v>
                </c:pt>
                <c:pt idx="595">
                  <c:v>32142.746071068337</c:v>
                </c:pt>
                <c:pt idx="596">
                  <c:v>39680.76321488386</c:v>
                </c:pt>
                <c:pt idx="597">
                  <c:v>31807.773488063482</c:v>
                </c:pt>
                <c:pt idx="598">
                  <c:v>25982.067703617737</c:v>
                </c:pt>
                <c:pt idx="599">
                  <c:v>32315.504589670105</c:v>
                </c:pt>
                <c:pt idx="600">
                  <c:v>29403.723195892759</c:v>
                </c:pt>
                <c:pt idx="601">
                  <c:v>29662.667706171283</c:v>
                </c:pt>
                <c:pt idx="602">
                  <c:v>33856.347776046256</c:v>
                </c:pt>
                <c:pt idx="603">
                  <c:v>37667.573955141939</c:v>
                </c:pt>
                <c:pt idx="604">
                  <c:v>33412.207407119218</c:v>
                </c:pt>
                <c:pt idx="605">
                  <c:v>35027.799689297331</c:v>
                </c:pt>
                <c:pt idx="606">
                  <c:v>37818.356808012119</c:v>
                </c:pt>
                <c:pt idx="607">
                  <c:v>31391.349970172974</c:v>
                </c:pt>
                <c:pt idx="608">
                  <c:v>35962.885298241396</c:v>
                </c:pt>
                <c:pt idx="609">
                  <c:v>28388.40878556855</c:v>
                </c:pt>
                <c:pt idx="610">
                  <c:v>37544.189630162669</c:v>
                </c:pt>
                <c:pt idx="611">
                  <c:v>30257.045231147436</c:v>
                </c:pt>
                <c:pt idx="612">
                  <c:v>31395.971340126358</c:v>
                </c:pt>
                <c:pt idx="613">
                  <c:v>33365.448010764318</c:v>
                </c:pt>
                <c:pt idx="614">
                  <c:v>44709.382158353925</c:v>
                </c:pt>
                <c:pt idx="615">
                  <c:v>33895.421942171175</c:v>
                </c:pt>
                <c:pt idx="616">
                  <c:v>36331.503500869963</c:v>
                </c:pt>
                <c:pt idx="617">
                  <c:v>35131.709458974889</c:v>
                </c:pt>
                <c:pt idx="618">
                  <c:v>35286.255346173653</c:v>
                </c:pt>
                <c:pt idx="619">
                  <c:v>38223.911864216439</c:v>
                </c:pt>
                <c:pt idx="620">
                  <c:v>25900.599715706427</c:v>
                </c:pt>
                <c:pt idx="621">
                  <c:v>31412.796992109157</c:v>
                </c:pt>
                <c:pt idx="622">
                  <c:v>35391.631676057819</c:v>
                </c:pt>
                <c:pt idx="623">
                  <c:v>37529.88782597729</c:v>
                </c:pt>
                <c:pt idx="624">
                  <c:v>26976.418261066079</c:v>
                </c:pt>
                <c:pt idx="625">
                  <c:v>30754.868524846621</c:v>
                </c:pt>
                <c:pt idx="626">
                  <c:v>33372.854708241881</c:v>
                </c:pt>
                <c:pt idx="627">
                  <c:v>40068.526280984748</c:v>
                </c:pt>
                <c:pt idx="628">
                  <c:v>37444.167950335192</c:v>
                </c:pt>
                <c:pt idx="629">
                  <c:v>33149.715867503779</c:v>
                </c:pt>
                <c:pt idx="630">
                  <c:v>36193.806003021542</c:v>
                </c:pt>
                <c:pt idx="631">
                  <c:v>34095.181084731827</c:v>
                </c:pt>
                <c:pt idx="632">
                  <c:v>29654.39130438515</c:v>
                </c:pt>
                <c:pt idx="633">
                  <c:v>40368.386684159283</c:v>
                </c:pt>
                <c:pt idx="634">
                  <c:v>20317.098054684699</c:v>
                </c:pt>
                <c:pt idx="635">
                  <c:v>37559.525984571315</c:v>
                </c:pt>
                <c:pt idx="636">
                  <c:v>31322.808175710612</c:v>
                </c:pt>
                <c:pt idx="637">
                  <c:v>38069.161340709776</c:v>
                </c:pt>
                <c:pt idx="638">
                  <c:v>38169.103439750848</c:v>
                </c:pt>
                <c:pt idx="639">
                  <c:v>32629.945329782437</c:v>
                </c:pt>
                <c:pt idx="640">
                  <c:v>31603.472556335852</c:v>
                </c:pt>
                <c:pt idx="641">
                  <c:v>27033.125255721621</c:v>
                </c:pt>
                <c:pt idx="642">
                  <c:v>34374.862074210774</c:v>
                </c:pt>
                <c:pt idx="643">
                  <c:v>30782.039679062087</c:v>
                </c:pt>
                <c:pt idx="644">
                  <c:v>39083.668574486161</c:v>
                </c:pt>
                <c:pt idx="645">
                  <c:v>31351.178726064041</c:v>
                </c:pt>
                <c:pt idx="646">
                  <c:v>30961.829728576937</c:v>
                </c:pt>
                <c:pt idx="647">
                  <c:v>28708.107541925507</c:v>
                </c:pt>
                <c:pt idx="648">
                  <c:v>38497.45376445842</c:v>
                </c:pt>
                <c:pt idx="649">
                  <c:v>32694.286395590985</c:v>
                </c:pt>
                <c:pt idx="650">
                  <c:v>28106.408584600082</c:v>
                </c:pt>
                <c:pt idx="651">
                  <c:v>30672.297774609411</c:v>
                </c:pt>
                <c:pt idx="652">
                  <c:v>35441.028607047861</c:v>
                </c:pt>
                <c:pt idx="653">
                  <c:v>38579.933565225452</c:v>
                </c:pt>
                <c:pt idx="654">
                  <c:v>23462.449056561105</c:v>
                </c:pt>
                <c:pt idx="655">
                  <c:v>31316.538346610265</c:v>
                </c:pt>
                <c:pt idx="656">
                  <c:v>48339.357412070036</c:v>
                </c:pt>
                <c:pt idx="657">
                  <c:v>30391.718659112463</c:v>
                </c:pt>
                <c:pt idx="658">
                  <c:v>31982.277099624276</c:v>
                </c:pt>
                <c:pt idx="659">
                  <c:v>29396.094809081638</c:v>
                </c:pt>
                <c:pt idx="660">
                  <c:v>34160.090584728983</c:v>
                </c:pt>
                <c:pt idx="661">
                  <c:v>37450.187668392551</c:v>
                </c:pt>
                <c:pt idx="662">
                  <c:v>27509.677742083091</c:v>
                </c:pt>
                <c:pt idx="663">
                  <c:v>43165.924174710177</c:v>
                </c:pt>
                <c:pt idx="664">
                  <c:v>29437.959987072623</c:v>
                </c:pt>
                <c:pt idx="665">
                  <c:v>36395.259079464246</c:v>
                </c:pt>
                <c:pt idx="666">
                  <c:v>35085.313860500697</c:v>
                </c:pt>
                <c:pt idx="667">
                  <c:v>37587.072305351263</c:v>
                </c:pt>
                <c:pt idx="668">
                  <c:v>33977.032038629637</c:v>
                </c:pt>
                <c:pt idx="669">
                  <c:v>18161.595611482859</c:v>
                </c:pt>
                <c:pt idx="670">
                  <c:v>27114.343132589944</c:v>
                </c:pt>
                <c:pt idx="671">
                  <c:v>19378.135724574327</c:v>
                </c:pt>
                <c:pt idx="672">
                  <c:v>39439.474270503502</c:v>
                </c:pt>
                <c:pt idx="673">
                  <c:v>29911.039340541698</c:v>
                </c:pt>
                <c:pt idx="674">
                  <c:v>31272.865547899506</c:v>
                </c:pt>
                <c:pt idx="675">
                  <c:v>33736.726485395571</c:v>
                </c:pt>
                <c:pt idx="676">
                  <c:v>33736.067101736786</c:v>
                </c:pt>
                <c:pt idx="677">
                  <c:v>35254.133130175411</c:v>
                </c:pt>
                <c:pt idx="678">
                  <c:v>30644.308075162349</c:v>
                </c:pt>
                <c:pt idx="679">
                  <c:v>35650.45113081485</c:v>
                </c:pt>
                <c:pt idx="680">
                  <c:v>32370.068587434595</c:v>
                </c:pt>
                <c:pt idx="681">
                  <c:v>30912.597643501591</c:v>
                </c:pt>
                <c:pt idx="682">
                  <c:v>34336.435923060868</c:v>
                </c:pt>
                <c:pt idx="683">
                  <c:v>27672.670561324572</c:v>
                </c:pt>
                <c:pt idx="684">
                  <c:v>32730.188698943472</c:v>
                </c:pt>
                <c:pt idx="685">
                  <c:v>25826.771483290009</c:v>
                </c:pt>
                <c:pt idx="686">
                  <c:v>34858.826942391694</c:v>
                </c:pt>
                <c:pt idx="687">
                  <c:v>34279.973355106427</c:v>
                </c:pt>
                <c:pt idx="688">
                  <c:v>29886.141923080664</c:v>
                </c:pt>
                <c:pt idx="689">
                  <c:v>33260.06031219638</c:v>
                </c:pt>
                <c:pt idx="690">
                  <c:v>35770.197476987028</c:v>
                </c:pt>
                <c:pt idx="691">
                  <c:v>22502.159075694159</c:v>
                </c:pt>
                <c:pt idx="692">
                  <c:v>25089.375916460063</c:v>
                </c:pt>
                <c:pt idx="693">
                  <c:v>27636.597727715503</c:v>
                </c:pt>
                <c:pt idx="694">
                  <c:v>30800.587686636369</c:v>
                </c:pt>
                <c:pt idx="695">
                  <c:v>23421.658219186589</c:v>
                </c:pt>
                <c:pt idx="696">
                  <c:v>29174.337263421854</c:v>
                </c:pt>
                <c:pt idx="697">
                  <c:v>36467.779913246864</c:v>
                </c:pt>
                <c:pt idx="698">
                  <c:v>34145.567091210047</c:v>
                </c:pt>
                <c:pt idx="699">
                  <c:v>35414.471361756092</c:v>
                </c:pt>
                <c:pt idx="700">
                  <c:v>34574.302893625805</c:v>
                </c:pt>
                <c:pt idx="701">
                  <c:v>29219.846104561817</c:v>
                </c:pt>
                <c:pt idx="702">
                  <c:v>23877.406014245003</c:v>
                </c:pt>
                <c:pt idx="703">
                  <c:v>38917.424311685842</c:v>
                </c:pt>
                <c:pt idx="704">
                  <c:v>34203.49053502921</c:v>
                </c:pt>
                <c:pt idx="705">
                  <c:v>39388.258350109914</c:v>
                </c:pt>
                <c:pt idx="706">
                  <c:v>33471.233613264281</c:v>
                </c:pt>
                <c:pt idx="707">
                  <c:v>36006.307985909167</c:v>
                </c:pt>
                <c:pt idx="708">
                  <c:v>24553.706274483353</c:v>
                </c:pt>
                <c:pt idx="709">
                  <c:v>34428.925849889289</c:v>
                </c:pt>
                <c:pt idx="710">
                  <c:v>36604.692971915007</c:v>
                </c:pt>
                <c:pt idx="711">
                  <c:v>33835.457819614909</c:v>
                </c:pt>
                <c:pt idx="712">
                  <c:v>24188.043929635547</c:v>
                </c:pt>
                <c:pt idx="713">
                  <c:v>32534.198275053292</c:v>
                </c:pt>
                <c:pt idx="714">
                  <c:v>41926.123734620865</c:v>
                </c:pt>
                <c:pt idx="715">
                  <c:v>32952.469204056775</c:v>
                </c:pt>
                <c:pt idx="716">
                  <c:v>31379.276428006939</c:v>
                </c:pt>
                <c:pt idx="717">
                  <c:v>33818.842488281894</c:v>
                </c:pt>
                <c:pt idx="718">
                  <c:v>40358.950676628388</c:v>
                </c:pt>
                <c:pt idx="719">
                  <c:v>32837.690972693032</c:v>
                </c:pt>
                <c:pt idx="720">
                  <c:v>36287.802280449774</c:v>
                </c:pt>
                <c:pt idx="721">
                  <c:v>31208.82575221092</c:v>
                </c:pt>
                <c:pt idx="722">
                  <c:v>22529.034644131549</c:v>
                </c:pt>
                <c:pt idx="723">
                  <c:v>36146.762389572337</c:v>
                </c:pt>
                <c:pt idx="724">
                  <c:v>35477.999566674931</c:v>
                </c:pt>
                <c:pt idx="725">
                  <c:v>34843.592906136997</c:v>
                </c:pt>
                <c:pt idx="726">
                  <c:v>29629.141457727179</c:v>
                </c:pt>
                <c:pt idx="727">
                  <c:v>34951.493083818583</c:v>
                </c:pt>
                <c:pt idx="728">
                  <c:v>37969.241979036247</c:v>
                </c:pt>
                <c:pt idx="729">
                  <c:v>34562.235035801656</c:v>
                </c:pt>
                <c:pt idx="730">
                  <c:v>34745.322003610432</c:v>
                </c:pt>
                <c:pt idx="731">
                  <c:v>43063.424121820368</c:v>
                </c:pt>
                <c:pt idx="732">
                  <c:v>42841.916687203571</c:v>
                </c:pt>
                <c:pt idx="733">
                  <c:v>34744.662619951647</c:v>
                </c:pt>
                <c:pt idx="734">
                  <c:v>27633.26670337026</c:v>
                </c:pt>
                <c:pt idx="735">
                  <c:v>39795.098067580489</c:v>
                </c:pt>
                <c:pt idx="736">
                  <c:v>34680.912725699251</c:v>
                </c:pt>
                <c:pt idx="737">
                  <c:v>32804.249989377218</c:v>
                </c:pt>
                <c:pt idx="738">
                  <c:v>22280.333317931741</c:v>
                </c:pt>
                <c:pt idx="739">
                  <c:v>30628.619291556766</c:v>
                </c:pt>
                <c:pt idx="740">
                  <c:v>29760.904502646532</c:v>
                </c:pt>
                <c:pt idx="741">
                  <c:v>37720.154117588187</c:v>
                </c:pt>
                <c:pt idx="742">
                  <c:v>34575.331759507186</c:v>
                </c:pt>
                <c:pt idx="743">
                  <c:v>33693.161689180648</c:v>
                </c:pt>
                <c:pt idx="744">
                  <c:v>32251.442056613974</c:v>
                </c:pt>
                <c:pt idx="745">
                  <c:v>36596.120984350797</c:v>
                </c:pt>
                <c:pt idx="746">
                  <c:v>32329.442595974775</c:v>
                </c:pt>
                <c:pt idx="747">
                  <c:v>34835.020918572787</c:v>
                </c:pt>
                <c:pt idx="748">
                  <c:v>31210.343471494503</c:v>
                </c:pt>
                <c:pt idx="749">
                  <c:v>39421.966497494373</c:v>
                </c:pt>
                <c:pt idx="750">
                  <c:v>32658.304511452094</c:v>
                </c:pt>
                <c:pt idx="751">
                  <c:v>28349.164089187048</c:v>
                </c:pt>
                <c:pt idx="752">
                  <c:v>37592.824859339977</c:v>
                </c:pt>
                <c:pt idx="753">
                  <c:v>37637.446943145711</c:v>
                </c:pt>
                <c:pt idx="754">
                  <c:v>31058.401012879563</c:v>
                </c:pt>
                <c:pt idx="755">
                  <c:v>38061.635272052605</c:v>
                </c:pt>
                <c:pt idx="756">
                  <c:v>33821.218543190276</c:v>
                </c:pt>
                <c:pt idx="757">
                  <c:v>26461.735209332779</c:v>
                </c:pt>
                <c:pt idx="758">
                  <c:v>31308.944065850461</c:v>
                </c:pt>
                <c:pt idx="759">
                  <c:v>33499.427949019242</c:v>
                </c:pt>
                <c:pt idx="760">
                  <c:v>32679.990275747492</c:v>
                </c:pt>
                <c:pt idx="761">
                  <c:v>26410.46244552033</c:v>
                </c:pt>
                <c:pt idx="762">
                  <c:v>37722.302798821125</c:v>
                </c:pt>
                <c:pt idx="763">
                  <c:v>33431.522800848121</c:v>
                </c:pt>
                <c:pt idx="764">
                  <c:v>33454.800180871622</c:v>
                </c:pt>
                <c:pt idx="765">
                  <c:v>35880.973931662971</c:v>
                </c:pt>
                <c:pt idx="766">
                  <c:v>32496.641828211956</c:v>
                </c:pt>
                <c:pt idx="767">
                  <c:v>25822.269484516233</c:v>
                </c:pt>
                <c:pt idx="768">
                  <c:v>34314.920689022052</c:v>
                </c:pt>
                <c:pt idx="769">
                  <c:v>20979.119248105213</c:v>
                </c:pt>
                <c:pt idx="770">
                  <c:v>40860.241418878082</c:v>
                </c:pt>
                <c:pt idx="771">
                  <c:v>38564.472155295312</c:v>
                </c:pt>
                <c:pt idx="772">
                  <c:v>31666.00031708274</c:v>
                </c:pt>
                <c:pt idx="773">
                  <c:v>41132.203072075732</c:v>
                </c:pt>
                <c:pt idx="774">
                  <c:v>25113.682162364945</c:v>
                </c:pt>
                <c:pt idx="775">
                  <c:v>39770.007382495329</c:v>
                </c:pt>
                <c:pt idx="776">
                  <c:v>32814.964973832481</c:v>
                </c:pt>
                <c:pt idx="777">
                  <c:v>31173.395249234978</c:v>
                </c:pt>
                <c:pt idx="778">
                  <c:v>28780.821643332252</c:v>
                </c:pt>
                <c:pt idx="779">
                  <c:v>31935.449491166743</c:v>
                </c:pt>
                <c:pt idx="780">
                  <c:v>31076.102053512819</c:v>
                </c:pt>
                <c:pt idx="781">
                  <c:v>33186.112708600354</c:v>
                </c:pt>
                <c:pt idx="782">
                  <c:v>33663.648586108116</c:v>
                </c:pt>
                <c:pt idx="783">
                  <c:v>23527.341503532603</c:v>
                </c:pt>
                <c:pt idx="784">
                  <c:v>34207.810634862632</c:v>
                </c:pt>
                <c:pt idx="785">
                  <c:v>34092.049012352596</c:v>
                </c:pt>
                <c:pt idx="786">
                  <c:v>26919.006408016663</c:v>
                </c:pt>
                <c:pt idx="787">
                  <c:v>26469.920661648735</c:v>
                </c:pt>
                <c:pt idx="788">
                  <c:v>37071.002274197759</c:v>
                </c:pt>
                <c:pt idx="789">
                  <c:v>32540.109990614816</c:v>
                </c:pt>
                <c:pt idx="790">
                  <c:v>37688.515070650261</c:v>
                </c:pt>
                <c:pt idx="791">
                  <c:v>30921.817646040814</c:v>
                </c:pt>
                <c:pt idx="792">
                  <c:v>36319.464064755244</c:v>
                </c:pt>
                <c:pt idx="793">
                  <c:v>31554.84301150043</c:v>
                </c:pt>
                <c:pt idx="794">
                  <c:v>29589.015688353335</c:v>
                </c:pt>
                <c:pt idx="795">
                  <c:v>25749.373484169133</c:v>
                </c:pt>
                <c:pt idx="796">
                  <c:v>24842.652741236612</c:v>
                </c:pt>
                <c:pt idx="797">
                  <c:v>39023.755611006869</c:v>
                </c:pt>
                <c:pt idx="798">
                  <c:v>38592.325430537108</c:v>
                </c:pt>
                <c:pt idx="799">
                  <c:v>30926.331013498362</c:v>
                </c:pt>
                <c:pt idx="800">
                  <c:v>28753.77554463828</c:v>
                </c:pt>
                <c:pt idx="801">
                  <c:v>40531.959306273144</c:v>
                </c:pt>
                <c:pt idx="802">
                  <c:v>35672.472271281527</c:v>
                </c:pt>
                <c:pt idx="803">
                  <c:v>34470.870608666679</c:v>
                </c:pt>
                <c:pt idx="804">
                  <c:v>30088.623865404748</c:v>
                </c:pt>
                <c:pt idx="805">
                  <c:v>31335.609313638066</c:v>
                </c:pt>
                <c:pt idx="806">
                  <c:v>38223.911864216439</c:v>
                </c:pt>
                <c:pt idx="807">
                  <c:v>26049.711372062098</c:v>
                </c:pt>
                <c:pt idx="808">
                  <c:v>36310.903445874806</c:v>
                </c:pt>
                <c:pt idx="809">
                  <c:v>40166.319698792882</c:v>
                </c:pt>
                <c:pt idx="810">
                  <c:v>28709.534311738913</c:v>
                </c:pt>
                <c:pt idx="811">
                  <c:v>27732.731317692902</c:v>
                </c:pt>
                <c:pt idx="812">
                  <c:v>32642.183717863169</c:v>
                </c:pt>
                <c:pt idx="813">
                  <c:v>35575.616769884597</c:v>
                </c:pt>
                <c:pt idx="814">
                  <c:v>27010.126408450538</c:v>
                </c:pt>
                <c:pt idx="815">
                  <c:v>29432.827026349492</c:v>
                </c:pt>
                <c:pt idx="816">
                  <c:v>33912.861503077671</c:v>
                </c:pt>
                <c:pt idx="817">
                  <c:v>39576.94439467648</c:v>
                </c:pt>
                <c:pt idx="818">
                  <c:v>32682.781287613558</c:v>
                </c:pt>
                <c:pt idx="819">
                  <c:v>37508.571543904487</c:v>
                </c:pt>
                <c:pt idx="820">
                  <c:v>32194.325789342634</c:v>
                </c:pt>
                <c:pt idx="821">
                  <c:v>34558.039991489728</c:v>
                </c:pt>
                <c:pt idx="822">
                  <c:v>28955.603787645465</c:v>
                </c:pt>
                <c:pt idx="823">
                  <c:v>32172.509285183856</c:v>
                </c:pt>
                <c:pt idx="824">
                  <c:v>41595.295036850963</c:v>
                </c:pt>
                <c:pt idx="825">
                  <c:v>42404.631634591147</c:v>
                </c:pt>
                <c:pt idx="826">
                  <c:v>29257.305917591089</c:v>
                </c:pt>
                <c:pt idx="827">
                  <c:v>36260.051323361928</c:v>
                </c:pt>
                <c:pt idx="828">
                  <c:v>33603.519617637154</c:v>
                </c:pt>
                <c:pt idx="829">
                  <c:v>35755.816092015244</c:v>
                </c:pt>
                <c:pt idx="830">
                  <c:v>26729.80877268035</c:v>
                </c:pt>
                <c:pt idx="831">
                  <c:v>34205.298155748984</c:v>
                </c:pt>
                <c:pt idx="832">
                  <c:v>30024.260062228655</c:v>
                </c:pt>
                <c:pt idx="833">
                  <c:v>33556.652218786418</c:v>
                </c:pt>
                <c:pt idx="834">
                  <c:v>23875.450600636192</c:v>
                </c:pt>
                <c:pt idx="835">
                  <c:v>32126.494537616032</c:v>
                </c:pt>
                <c:pt idx="836">
                  <c:v>34423.872469952563</c:v>
                </c:pt>
                <c:pt idx="837">
                  <c:v>28542.87509198091</c:v>
                </c:pt>
                <c:pt idx="838">
                  <c:v>26257.7810224602</c:v>
                </c:pt>
                <c:pt idx="839">
                  <c:v>26348.866916842759</c:v>
                </c:pt>
                <c:pt idx="840">
                  <c:v>29867.838342207484</c:v>
                </c:pt>
                <c:pt idx="841">
                  <c:v>37962.602667713305</c:v>
                </c:pt>
                <c:pt idx="842">
                  <c:v>41865.164852234535</c:v>
                </c:pt>
                <c:pt idx="843">
                  <c:v>32703.887249036576</c:v>
                </c:pt>
                <c:pt idx="844">
                  <c:v>42373.936188406311</c:v>
                </c:pt>
                <c:pt idx="845">
                  <c:v>34580.862624162342</c:v>
                </c:pt>
                <c:pt idx="846">
                  <c:v>35532.82504416618</c:v>
                </c:pt>
                <c:pt idx="847">
                  <c:v>36446.474999857834</c:v>
                </c:pt>
                <c:pt idx="848">
                  <c:v>32783.104237560998</c:v>
                </c:pt>
                <c:pt idx="849">
                  <c:v>36586.35528499051</c:v>
                </c:pt>
                <c:pt idx="850">
                  <c:v>23153.311807428487</c:v>
                </c:pt>
                <c:pt idx="851">
                  <c:v>37203.339437647606</c:v>
                </c:pt>
                <c:pt idx="852">
                  <c:v>34800.630650161998</c:v>
                </c:pt>
                <c:pt idx="853">
                  <c:v>34101.161012395984</c:v>
                </c:pt>
                <c:pt idx="854">
                  <c:v>27524.593455192167</c:v>
                </c:pt>
                <c:pt idx="855">
                  <c:v>32717.762727580499</c:v>
                </c:pt>
                <c:pt idx="856">
                  <c:v>32968.021563457092</c:v>
                </c:pt>
                <c:pt idx="857">
                  <c:v>28745.646935741184</c:v>
                </c:pt>
                <c:pt idx="858">
                  <c:v>34330.285465140129</c:v>
                </c:pt>
                <c:pt idx="859">
                  <c:v>26884.763932494912</c:v>
                </c:pt>
                <c:pt idx="860">
                  <c:v>31007.384044451988</c:v>
                </c:pt>
                <c:pt idx="861">
                  <c:v>33913.407199898735</c:v>
                </c:pt>
                <c:pt idx="862">
                  <c:v>34781.224306962918</c:v>
                </c:pt>
                <c:pt idx="863">
                  <c:v>37960.192506753607</c:v>
                </c:pt>
                <c:pt idx="864">
                  <c:v>39766.937837876845</c:v>
                </c:pt>
                <c:pt idx="865">
                  <c:v>36278.553856201121</c:v>
                </c:pt>
                <c:pt idx="866">
                  <c:v>26491.339261875488</c:v>
                </c:pt>
                <c:pt idx="867">
                  <c:v>32235.105258033378</c:v>
                </c:pt>
                <c:pt idx="868">
                  <c:v>29723.001310950145</c:v>
                </c:pt>
                <c:pt idx="869">
                  <c:v>37517.655122238444</c:v>
                </c:pt>
                <c:pt idx="870">
                  <c:v>37722.075425145682</c:v>
                </c:pt>
                <c:pt idx="871">
                  <c:v>30806.709722847678</c:v>
                </c:pt>
                <c:pt idx="872">
                  <c:v>31242.687376826303</c:v>
                </c:pt>
                <c:pt idx="873">
                  <c:v>22624.577062552795</c:v>
                </c:pt>
                <c:pt idx="874">
                  <c:v>27510.14385811775</c:v>
                </c:pt>
                <c:pt idx="875">
                  <c:v>30686.940639307955</c:v>
                </c:pt>
                <c:pt idx="876">
                  <c:v>41981.671123531647</c:v>
                </c:pt>
                <c:pt idx="877">
                  <c:v>34141.661948334309</c:v>
                </c:pt>
                <c:pt idx="878">
                  <c:v>33605.457978220307</c:v>
                </c:pt>
                <c:pt idx="879">
                  <c:v>30450.574335000943</c:v>
                </c:pt>
                <c:pt idx="880">
                  <c:v>23419.202583491802</c:v>
                </c:pt>
                <c:pt idx="881">
                  <c:v>36271.715592912165</c:v>
                </c:pt>
                <c:pt idx="882">
                  <c:v>33248.077719500521</c:v>
                </c:pt>
                <c:pt idx="883">
                  <c:v>34921.161435514456</c:v>
                </c:pt>
                <c:pt idx="884">
                  <c:v>33680.093387184548</c:v>
                </c:pt>
                <c:pt idx="885">
                  <c:v>44058.002052944154</c:v>
                </c:pt>
                <c:pt idx="886">
                  <c:v>36271.704224228393</c:v>
                </c:pt>
                <c:pt idx="887">
                  <c:v>33081.515133554582</c:v>
                </c:pt>
                <c:pt idx="888">
                  <c:v>30337.512774886796</c:v>
                </c:pt>
                <c:pt idx="889">
                  <c:v>33455.91999622318</c:v>
                </c:pt>
                <c:pt idx="890">
                  <c:v>28941.336089511402</c:v>
                </c:pt>
                <c:pt idx="891">
                  <c:v>26548.296367574017</c:v>
                </c:pt>
                <c:pt idx="892">
                  <c:v>35790.968062238768</c:v>
                </c:pt>
                <c:pt idx="893">
                  <c:v>31955.822172486456</c:v>
                </c:pt>
                <c:pt idx="894">
                  <c:v>37554.50102634402</c:v>
                </c:pt>
                <c:pt idx="895">
                  <c:v>36602.271442271536</c:v>
                </c:pt>
                <c:pt idx="896">
                  <c:v>43817.167855914682</c:v>
                </c:pt>
                <c:pt idx="897">
                  <c:v>33341.903466672171</c:v>
                </c:pt>
                <c:pt idx="898">
                  <c:v>32353.055352169555</c:v>
                </c:pt>
                <c:pt idx="899">
                  <c:v>37949.812898469623</c:v>
                </c:pt>
                <c:pt idx="900">
                  <c:v>24897.404322283342</c:v>
                </c:pt>
                <c:pt idx="901">
                  <c:v>29086.394810102298</c:v>
                </c:pt>
                <c:pt idx="902">
                  <c:v>26186.158314695582</c:v>
                </c:pt>
                <c:pt idx="903">
                  <c:v>37797.154212777037</c:v>
                </c:pt>
                <c:pt idx="904">
                  <c:v>36690.230948616751</c:v>
                </c:pt>
                <c:pt idx="905">
                  <c:v>21291.166880283505</c:v>
                </c:pt>
                <c:pt idx="906">
                  <c:v>35926.494141486706</c:v>
                </c:pt>
                <c:pt idx="907">
                  <c:v>28795.441770663252</c:v>
                </c:pt>
                <c:pt idx="908">
                  <c:v>35552.742978135007</c:v>
                </c:pt>
                <c:pt idx="909">
                  <c:v>35470.143806188367</c:v>
                </c:pt>
                <c:pt idx="910">
                  <c:v>27508.165707141394</c:v>
                </c:pt>
                <c:pt idx="911">
                  <c:v>40087.079972900916</c:v>
                </c:pt>
                <c:pt idx="912">
                  <c:v>32749.998630416463</c:v>
                </c:pt>
                <c:pt idx="913">
                  <c:v>33509.034486806719</c:v>
                </c:pt>
                <c:pt idx="914">
                  <c:v>30871.255424964125</c:v>
                </c:pt>
                <c:pt idx="915">
                  <c:v>36741.105808497174</c:v>
                </c:pt>
                <c:pt idx="916">
                  <c:v>30494.457454361487</c:v>
                </c:pt>
                <c:pt idx="917">
                  <c:v>36406.849452569964</c:v>
                </c:pt>
                <c:pt idx="918">
                  <c:v>30754.163666452747</c:v>
                </c:pt>
                <c:pt idx="919">
                  <c:v>35475.964572279714</c:v>
                </c:pt>
                <c:pt idx="920">
                  <c:v>28346.310549560236</c:v>
                </c:pt>
                <c:pt idx="921">
                  <c:v>32282.285295687849</c:v>
                </c:pt>
                <c:pt idx="922">
                  <c:v>31902.889580843272</c:v>
                </c:pt>
                <c:pt idx="923">
                  <c:v>26558.391758763697</c:v>
                </c:pt>
                <c:pt idx="924">
                  <c:v>30440.467575127492</c:v>
                </c:pt>
                <c:pt idx="925">
                  <c:v>31730.085587506415</c:v>
                </c:pt>
                <c:pt idx="926">
                  <c:v>26243.752066685352</c:v>
                </c:pt>
                <c:pt idx="927">
                  <c:v>40418.136044346262</c:v>
                </c:pt>
                <c:pt idx="928">
                  <c:v>36139.259058282711</c:v>
                </c:pt>
                <c:pt idx="929">
                  <c:v>29222.051629213616</c:v>
                </c:pt>
                <c:pt idx="930">
                  <c:v>28739.223629409913</c:v>
                </c:pt>
                <c:pt idx="931">
                  <c:v>37472.03259426076</c:v>
                </c:pt>
                <c:pt idx="932">
                  <c:v>33262.675109463977</c:v>
                </c:pt>
                <c:pt idx="933">
                  <c:v>29096.745996676851</c:v>
                </c:pt>
                <c:pt idx="934">
                  <c:v>43508.530828868039</c:v>
                </c:pt>
                <c:pt idx="935">
                  <c:v>27438.98726638779</c:v>
                </c:pt>
                <c:pt idx="936">
                  <c:v>37010.464033110999</c:v>
                </c:pt>
                <c:pt idx="937">
                  <c:v>46827.777217723429</c:v>
                </c:pt>
                <c:pt idx="938">
                  <c:v>22639.310876721516</c:v>
                </c:pt>
                <c:pt idx="939">
                  <c:v>29659.575424185256</c:v>
                </c:pt>
                <c:pt idx="940">
                  <c:v>31039.517629134003</c:v>
                </c:pt>
                <c:pt idx="941">
                  <c:v>36495.235284556635</c:v>
                </c:pt>
                <c:pt idx="942">
                  <c:v>30099.981180493138</c:v>
                </c:pt>
                <c:pt idx="943">
                  <c:v>39929.873813699465</c:v>
                </c:pt>
                <c:pt idx="944">
                  <c:v>22827.758178928867</c:v>
                </c:pt>
                <c:pt idx="945">
                  <c:v>33168.491248753504</c:v>
                </c:pt>
                <c:pt idx="946">
                  <c:v>39806.773705814499</c:v>
                </c:pt>
                <c:pt idx="947">
                  <c:v>28362.783772346098</c:v>
                </c:pt>
                <c:pt idx="948">
                  <c:v>29522.17351211491</c:v>
                </c:pt>
                <c:pt idx="949">
                  <c:v>31345.153323664796</c:v>
                </c:pt>
                <c:pt idx="950">
                  <c:v>37053.062491205288</c:v>
                </c:pt>
                <c:pt idx="951">
                  <c:v>34319.041836889461</c:v>
                </c:pt>
                <c:pt idx="952">
                  <c:v>31859.051936217817</c:v>
                </c:pt>
                <c:pt idx="953">
                  <c:v>30828.38980280119</c:v>
                </c:pt>
                <c:pt idx="954">
                  <c:v>30445.754013081547</c:v>
                </c:pt>
                <c:pt idx="955">
                  <c:v>32897.206032240298</c:v>
                </c:pt>
                <c:pt idx="956">
                  <c:v>31442.594312275993</c:v>
                </c:pt>
                <c:pt idx="957">
                  <c:v>28876.614172796486</c:v>
                </c:pt>
                <c:pt idx="958">
                  <c:v>24681.308381142095</c:v>
                </c:pt>
                <c:pt idx="959">
                  <c:v>37515.483703637961</c:v>
                </c:pt>
                <c:pt idx="960">
                  <c:v>37660.172942006262</c:v>
                </c:pt>
                <c:pt idx="961">
                  <c:v>38414.678377913311</c:v>
                </c:pt>
                <c:pt idx="962">
                  <c:v>34013.474354461301</c:v>
                </c:pt>
                <c:pt idx="963">
                  <c:v>29987.89164284151</c:v>
                </c:pt>
                <c:pt idx="964">
                  <c:v>36785.773367037997</c:v>
                </c:pt>
                <c:pt idx="965">
                  <c:v>36773.517925931606</c:v>
                </c:pt>
                <c:pt idx="966">
                  <c:v>24678.511684934143</c:v>
                </c:pt>
                <c:pt idx="967">
                  <c:v>40608.606972265057</c:v>
                </c:pt>
                <c:pt idx="968">
                  <c:v>31802.145989596262</c:v>
                </c:pt>
                <c:pt idx="969">
                  <c:v>37776.724688038463</c:v>
                </c:pt>
                <c:pt idx="970">
                  <c:v>36820.567223722697</c:v>
                </c:pt>
                <c:pt idx="971">
                  <c:v>36740.787485351553</c:v>
                </c:pt>
                <c:pt idx="972">
                  <c:v>42328.870725933462</c:v>
                </c:pt>
                <c:pt idx="973">
                  <c:v>30295.72149334033</c:v>
                </c:pt>
                <c:pt idx="974">
                  <c:v>25835.752743470017</c:v>
                </c:pt>
                <c:pt idx="975">
                  <c:v>35623.183342787321</c:v>
                </c:pt>
                <c:pt idx="976">
                  <c:v>42253.791938302107</c:v>
                </c:pt>
                <c:pt idx="977">
                  <c:v>17944.044478818774</c:v>
                </c:pt>
                <c:pt idx="978">
                  <c:v>27935.162100940011</c:v>
                </c:pt>
                <c:pt idx="979">
                  <c:v>24800.952409160323</c:v>
                </c:pt>
                <c:pt idx="980">
                  <c:v>27958.752119767247</c:v>
                </c:pt>
                <c:pt idx="981">
                  <c:v>29891.735315496568</c:v>
                </c:pt>
                <c:pt idx="982">
                  <c:v>33507.624770018971</c:v>
                </c:pt>
                <c:pt idx="983">
                  <c:v>32357.091234908672</c:v>
                </c:pt>
                <c:pt idx="984">
                  <c:v>28257.634816137375</c:v>
                </c:pt>
                <c:pt idx="985">
                  <c:v>38308.426659378689</c:v>
                </c:pt>
                <c:pt idx="986">
                  <c:v>40029.236109868158</c:v>
                </c:pt>
                <c:pt idx="987">
                  <c:v>28667.816926636966</c:v>
                </c:pt>
                <c:pt idx="988">
                  <c:v>39883.057573925704</c:v>
                </c:pt>
                <c:pt idx="989">
                  <c:v>32885.01880323654</c:v>
                </c:pt>
                <c:pt idx="990">
                  <c:v>24778.692526334431</c:v>
                </c:pt>
                <c:pt idx="991">
                  <c:v>39536.892521747155</c:v>
                </c:pt>
                <c:pt idx="992">
                  <c:v>33356.819179781247</c:v>
                </c:pt>
                <c:pt idx="993">
                  <c:v>32247.337961772224</c:v>
                </c:pt>
                <c:pt idx="994">
                  <c:v>31268.050910321996</c:v>
                </c:pt>
                <c:pt idx="995">
                  <c:v>33832.030161457602</c:v>
                </c:pt>
                <c:pt idx="996">
                  <c:v>32927.793475929298</c:v>
                </c:pt>
                <c:pt idx="997">
                  <c:v>30719.773398041958</c:v>
                </c:pt>
                <c:pt idx="998">
                  <c:v>37843.902240448166</c:v>
                </c:pt>
                <c:pt idx="999">
                  <c:v>35347.61213249201</c:v>
                </c:pt>
                <c:pt idx="1000">
                  <c:v>26106.782164598349</c:v>
                </c:pt>
                <c:pt idx="1001">
                  <c:v>33001.866135046817</c:v>
                </c:pt>
                <c:pt idx="1002">
                  <c:v>33534.608340952196</c:v>
                </c:pt>
                <c:pt idx="1003">
                  <c:v>33680.417394672055</c:v>
                </c:pt>
                <c:pt idx="1004">
                  <c:v>32115.734078425681</c:v>
                </c:pt>
                <c:pt idx="1005">
                  <c:v>33206.604761099676</c:v>
                </c:pt>
                <c:pt idx="1006">
                  <c:v>22785.921422647312</c:v>
                </c:pt>
                <c:pt idx="1007">
                  <c:v>23401.740285217762</c:v>
                </c:pt>
                <c:pt idx="1008">
                  <c:v>30397.755430195481</c:v>
                </c:pt>
                <c:pt idx="1009">
                  <c:v>30873.136942128418</c:v>
                </c:pt>
                <c:pt idx="1010">
                  <c:v>23832.522450712509</c:v>
                </c:pt>
                <c:pt idx="1011">
                  <c:v>31708.792042801157</c:v>
                </c:pt>
                <c:pt idx="1012">
                  <c:v>36594.529368622694</c:v>
                </c:pt>
                <c:pt idx="1013">
                  <c:v>36385.482011420187</c:v>
                </c:pt>
                <c:pt idx="1014">
                  <c:v>41534.563528140076</c:v>
                </c:pt>
                <c:pt idx="1015">
                  <c:v>38814.867415377172</c:v>
                </c:pt>
                <c:pt idx="1016">
                  <c:v>29002.70424451353</c:v>
                </c:pt>
                <c:pt idx="1017">
                  <c:v>35009.257366064936</c:v>
                </c:pt>
                <c:pt idx="1018">
                  <c:v>33731.582155988668</c:v>
                </c:pt>
                <c:pt idx="1019">
                  <c:v>35585.501840424491</c:v>
                </c:pt>
                <c:pt idx="1020">
                  <c:v>41119.197297840379</c:v>
                </c:pt>
                <c:pt idx="1021">
                  <c:v>26409.46200134838</c:v>
                </c:pt>
                <c:pt idx="1022">
                  <c:v>30339.672824803507</c:v>
                </c:pt>
                <c:pt idx="1023">
                  <c:v>43683.608558959328</c:v>
                </c:pt>
                <c:pt idx="1024">
                  <c:v>28474.321928834775</c:v>
                </c:pt>
                <c:pt idx="1025">
                  <c:v>39622.350917662494</c:v>
                </c:pt>
                <c:pt idx="1026">
                  <c:v>30574.868154681986</c:v>
                </c:pt>
                <c:pt idx="1027">
                  <c:v>30274.177837592084</c:v>
                </c:pt>
                <c:pt idx="1028">
                  <c:v>35791.343228803249</c:v>
                </c:pt>
                <c:pt idx="1029">
                  <c:v>38093.785909760278</c:v>
                </c:pt>
                <c:pt idx="1030">
                  <c:v>31126.715433666483</c:v>
                </c:pt>
                <c:pt idx="1031">
                  <c:v>35096.034529297845</c:v>
                </c:pt>
                <c:pt idx="1032">
                  <c:v>28872.100805338938</c:v>
                </c:pt>
                <c:pt idx="1033">
                  <c:v>39276.151759432629</c:v>
                </c:pt>
                <c:pt idx="1034">
                  <c:v>34968.46652869042</c:v>
                </c:pt>
                <c:pt idx="1035">
                  <c:v>29481.78057867242</c:v>
                </c:pt>
                <c:pt idx="1036">
                  <c:v>28017.835169331171</c:v>
                </c:pt>
                <c:pt idx="1037">
                  <c:v>30128.886058983859</c:v>
                </c:pt>
                <c:pt idx="1038">
                  <c:v>41342.705620801076</c:v>
                </c:pt>
                <c:pt idx="1039">
                  <c:v>34964.351065164898</c:v>
                </c:pt>
                <c:pt idx="1040">
                  <c:v>24491.360412676819</c:v>
                </c:pt>
                <c:pt idx="1041">
                  <c:v>25591.098668693099</c:v>
                </c:pt>
                <c:pt idx="1042">
                  <c:v>36902.484274643008</c:v>
                </c:pt>
                <c:pt idx="1043">
                  <c:v>37250.968538311077</c:v>
                </c:pt>
                <c:pt idx="1044">
                  <c:v>37571.690476207528</c:v>
                </c:pt>
                <c:pt idx="1045">
                  <c:v>33278.517370300484</c:v>
                </c:pt>
                <c:pt idx="1046">
                  <c:v>32522.892119041877</c:v>
                </c:pt>
                <c:pt idx="1047">
                  <c:v>40776.81801735796</c:v>
                </c:pt>
                <c:pt idx="1048">
                  <c:v>37587.288310342934</c:v>
                </c:pt>
                <c:pt idx="1049">
                  <c:v>36629.021955187432</c:v>
                </c:pt>
                <c:pt idx="1050">
                  <c:v>31766.783698722953</c:v>
                </c:pt>
                <c:pt idx="1051">
                  <c:v>30061.003648180282</c:v>
                </c:pt>
                <c:pt idx="1052">
                  <c:v>39428.708126971265</c:v>
                </c:pt>
                <c:pt idx="1053">
                  <c:v>34691.928980274475</c:v>
                </c:pt>
                <c:pt idx="1054">
                  <c:v>34491.123918806785</c:v>
                </c:pt>
                <c:pt idx="1055">
                  <c:v>33886.997747496003</c:v>
                </c:pt>
                <c:pt idx="1056">
                  <c:v>33873.139321977738</c:v>
                </c:pt>
                <c:pt idx="1057">
                  <c:v>27695.055499671958</c:v>
                </c:pt>
                <c:pt idx="1058">
                  <c:v>37168.983275288134</c:v>
                </c:pt>
                <c:pt idx="1059">
                  <c:v>26527.355252065696</c:v>
                </c:pt>
                <c:pt idx="1060">
                  <c:v>27831.252331262454</c:v>
                </c:pt>
                <c:pt idx="1061">
                  <c:v>39268.602953407913</c:v>
                </c:pt>
                <c:pt idx="1062">
                  <c:v>37228.52675654483</c:v>
                </c:pt>
                <c:pt idx="1063">
                  <c:v>26644.600487807998</c:v>
                </c:pt>
                <c:pt idx="1064">
                  <c:v>35473.633992106421</c:v>
                </c:pt>
                <c:pt idx="1065">
                  <c:v>31238.469595146831</c:v>
                </c:pt>
                <c:pt idx="1066">
                  <c:v>36990.85305360402</c:v>
                </c:pt>
                <c:pt idx="1067">
                  <c:v>30546.418023542152</c:v>
                </c:pt>
                <c:pt idx="1068">
                  <c:v>26472.330822608434</c:v>
                </c:pt>
                <c:pt idx="1069">
                  <c:v>26415.237292704638</c:v>
                </c:pt>
                <c:pt idx="1070">
                  <c:v>31464.859879443771</c:v>
                </c:pt>
                <c:pt idx="1071">
                  <c:v>30298.137338641915</c:v>
                </c:pt>
                <c:pt idx="1072">
                  <c:v>37516.927526477026</c:v>
                </c:pt>
                <c:pt idx="1073">
                  <c:v>27829.717558953213</c:v>
                </c:pt>
                <c:pt idx="1074">
                  <c:v>36387.039521096973</c:v>
                </c:pt>
                <c:pt idx="1075">
                  <c:v>35140.451976795681</c:v>
                </c:pt>
                <c:pt idx="1076">
                  <c:v>33712.778353029513</c:v>
                </c:pt>
                <c:pt idx="1077">
                  <c:v>34500.741825278034</c:v>
                </c:pt>
                <c:pt idx="1078">
                  <c:v>23667.358212870546</c:v>
                </c:pt>
                <c:pt idx="1079">
                  <c:v>30128.4199429492</c:v>
                </c:pt>
                <c:pt idx="1080">
                  <c:v>32338.895656531327</c:v>
                </c:pt>
                <c:pt idx="1081">
                  <c:v>27287.033439089078</c:v>
                </c:pt>
                <c:pt idx="1082">
                  <c:v>35976.300345092546</c:v>
                </c:pt>
                <c:pt idx="1083">
                  <c:v>34550.059175481671</c:v>
                </c:pt>
                <c:pt idx="1084">
                  <c:v>39054.10999667854</c:v>
                </c:pt>
                <c:pt idx="1085">
                  <c:v>32555.878355006804</c:v>
                </c:pt>
                <c:pt idx="1086">
                  <c:v>37100.623379766126</c:v>
                </c:pt>
                <c:pt idx="1087">
                  <c:v>37796.585778588429</c:v>
                </c:pt>
                <c:pt idx="1088">
                  <c:v>29975.909050145652</c:v>
                </c:pt>
                <c:pt idx="1089">
                  <c:v>35910.640511966427</c:v>
                </c:pt>
                <c:pt idx="1090">
                  <c:v>38429.810096014058</c:v>
                </c:pt>
                <c:pt idx="1091">
                  <c:v>30951.421698583523</c:v>
                </c:pt>
                <c:pt idx="1092">
                  <c:v>33982.096787250135</c:v>
                </c:pt>
                <c:pt idx="1093">
                  <c:v>35975.947915895609</c:v>
                </c:pt>
                <c:pt idx="1094">
                  <c:v>28921.07709502941</c:v>
                </c:pt>
                <c:pt idx="1095">
                  <c:v>29362.86414641561</c:v>
                </c:pt>
                <c:pt idx="1096">
                  <c:v>30665.198031593696</c:v>
                </c:pt>
                <c:pt idx="1097">
                  <c:v>30538.874901859323</c:v>
                </c:pt>
                <c:pt idx="1098">
                  <c:v>30607.115426201723</c:v>
                </c:pt>
                <c:pt idx="1099">
                  <c:v>21635.68347331509</c:v>
                </c:pt>
                <c:pt idx="1100">
                  <c:v>27062.865732469596</c:v>
                </c:pt>
                <c:pt idx="1101">
                  <c:v>30524.106981639285</c:v>
                </c:pt>
                <c:pt idx="1102">
                  <c:v>27720.816937099677</c:v>
                </c:pt>
                <c:pt idx="1103">
                  <c:v>35523.326508874539</c:v>
                </c:pt>
                <c:pt idx="1104">
                  <c:v>30765.930254156934</c:v>
                </c:pt>
                <c:pt idx="1105">
                  <c:v>35486.480604768964</c:v>
                </c:pt>
                <c:pt idx="1106">
                  <c:v>39008.794423162704</c:v>
                </c:pt>
                <c:pt idx="1107">
                  <c:v>35204.696408792166</c:v>
                </c:pt>
                <c:pt idx="1108">
                  <c:v>29832.152043846669</c:v>
                </c:pt>
                <c:pt idx="1109">
                  <c:v>34353.153572547832</c:v>
                </c:pt>
                <c:pt idx="1110">
                  <c:v>43178.202353184111</c:v>
                </c:pt>
                <c:pt idx="1111">
                  <c:v>33027.91178956884</c:v>
                </c:pt>
                <c:pt idx="1112">
                  <c:v>32321.797156137996</c:v>
                </c:pt>
                <c:pt idx="1113">
                  <c:v>33592.128196497448</c:v>
                </c:pt>
                <c:pt idx="1114">
                  <c:v>32846.217485522153</c:v>
                </c:pt>
                <c:pt idx="1115">
                  <c:v>27640.372130727861</c:v>
                </c:pt>
                <c:pt idx="1116">
                  <c:v>24552.251082960516</c:v>
                </c:pt>
                <c:pt idx="1117">
                  <c:v>28258.169144274667</c:v>
                </c:pt>
                <c:pt idx="1118">
                  <c:v>30278.736679784721</c:v>
                </c:pt>
                <c:pt idx="1119">
                  <c:v>38329.663360665087</c:v>
                </c:pt>
                <c:pt idx="1120">
                  <c:v>37060.850039589219</c:v>
                </c:pt>
                <c:pt idx="1121">
                  <c:v>31299.89459356782</c:v>
                </c:pt>
                <c:pt idx="1122">
                  <c:v>29405.78092765552</c:v>
                </c:pt>
                <c:pt idx="1123">
                  <c:v>30667.068180074217</c:v>
                </c:pt>
                <c:pt idx="1124">
                  <c:v>33197.396127244225</c:v>
                </c:pt>
                <c:pt idx="1125">
                  <c:v>35349.556177417049</c:v>
                </c:pt>
                <c:pt idx="1126">
                  <c:v>32700.488012588699</c:v>
                </c:pt>
                <c:pt idx="1127">
                  <c:v>32318.102333912044</c:v>
                </c:pt>
                <c:pt idx="1128">
                  <c:v>35156.618245119695</c:v>
                </c:pt>
                <c:pt idx="1129">
                  <c:v>34870.172888796311</c:v>
                </c:pt>
                <c:pt idx="1130">
                  <c:v>42978.522791409865</c:v>
                </c:pt>
                <c:pt idx="1131">
                  <c:v>32213.845819379436</c:v>
                </c:pt>
                <c:pt idx="1132">
                  <c:v>30147.962710353546</c:v>
                </c:pt>
                <c:pt idx="1133">
                  <c:v>28062.980212590424</c:v>
                </c:pt>
                <c:pt idx="1134">
                  <c:v>37596.769792608917</c:v>
                </c:pt>
                <c:pt idx="1135">
                  <c:v>32007.327994316234</c:v>
                </c:pt>
                <c:pt idx="1136">
                  <c:v>38576.261480367044</c:v>
                </c:pt>
                <c:pt idx="1137">
                  <c:v>29989.631051458651</c:v>
                </c:pt>
                <c:pt idx="1138">
                  <c:v>35256.855929938843</c:v>
                </c:pt>
                <c:pt idx="1139">
                  <c:v>35244.469748969073</c:v>
                </c:pt>
                <c:pt idx="1140">
                  <c:v>31815.384821848944</c:v>
                </c:pt>
                <c:pt idx="1141">
                  <c:v>39476.524810916977</c:v>
                </c:pt>
                <c:pt idx="1142">
                  <c:v>42291.626917895861</c:v>
                </c:pt>
                <c:pt idx="1143">
                  <c:v>37135.326286980649</c:v>
                </c:pt>
                <c:pt idx="1144">
                  <c:v>25605.536897083744</c:v>
                </c:pt>
                <c:pt idx="1145">
                  <c:v>38517.348961059703</c:v>
                </c:pt>
                <c:pt idx="1146">
                  <c:v>35186.09724214091</c:v>
                </c:pt>
                <c:pt idx="1147">
                  <c:v>29310.931998944376</c:v>
                </c:pt>
                <c:pt idx="1148">
                  <c:v>34969.489710229915</c:v>
                </c:pt>
                <c:pt idx="1149">
                  <c:v>33458.057308772346</c:v>
                </c:pt>
                <c:pt idx="1150">
                  <c:v>25658.333064521663</c:v>
                </c:pt>
                <c:pt idx="1151">
                  <c:v>31595.696376635693</c:v>
                </c:pt>
                <c:pt idx="1152">
                  <c:v>29086.85524179507</c:v>
                </c:pt>
                <c:pt idx="1153">
                  <c:v>33416.891304833349</c:v>
                </c:pt>
                <c:pt idx="1154">
                  <c:v>40160.896836633561</c:v>
                </c:pt>
                <c:pt idx="1155">
                  <c:v>32248.707888166769</c:v>
                </c:pt>
                <c:pt idx="1156">
                  <c:v>28066.299868251896</c:v>
                </c:pt>
                <c:pt idx="1157">
                  <c:v>32423.143287624931</c:v>
                </c:pt>
                <c:pt idx="1158">
                  <c:v>34283.554490494658</c:v>
                </c:pt>
                <c:pt idx="1159">
                  <c:v>41266.899237408303</c:v>
                </c:pt>
                <c:pt idx="1160">
                  <c:v>30547.930058483849</c:v>
                </c:pt>
                <c:pt idx="1161">
                  <c:v>38368.134986550082</c:v>
                </c:pt>
                <c:pt idx="1162">
                  <c:v>27947.383435995085</c:v>
                </c:pt>
                <c:pt idx="1163">
                  <c:v>32793.722588204197</c:v>
                </c:pt>
                <c:pt idx="1164">
                  <c:v>41126.72336649755</c:v>
                </c:pt>
                <c:pt idx="1165">
                  <c:v>42017.368790576234</c:v>
                </c:pt>
                <c:pt idx="1166">
                  <c:v>36551.521637912607</c:v>
                </c:pt>
                <c:pt idx="1167">
                  <c:v>37231.789568787441</c:v>
                </c:pt>
                <c:pt idx="1168">
                  <c:v>29869.145740841283</c:v>
                </c:pt>
                <c:pt idx="1169">
                  <c:v>29451.494405103382</c:v>
                </c:pt>
                <c:pt idx="1170">
                  <c:v>32276.936329973047</c:v>
                </c:pt>
                <c:pt idx="1171">
                  <c:v>31199.838807689026</c:v>
                </c:pt>
                <c:pt idx="1172">
                  <c:v>39469.305696721654</c:v>
                </c:pt>
                <c:pt idx="1173">
                  <c:v>33855.870291327825</c:v>
                </c:pt>
                <c:pt idx="1174">
                  <c:v>28598.774910088629</c:v>
                </c:pt>
                <c:pt idx="1175">
                  <c:v>39952.031378371408</c:v>
                </c:pt>
                <c:pt idx="1176">
                  <c:v>18487.558512598276</c:v>
                </c:pt>
                <c:pt idx="1177">
                  <c:v>31256.932337592822</c:v>
                </c:pt>
                <c:pt idx="1178">
                  <c:v>36183.193336720229</c:v>
                </c:pt>
                <c:pt idx="1179">
                  <c:v>35285.760808429564</c:v>
                </c:pt>
                <c:pt idx="1180">
                  <c:v>29655.761230779695</c:v>
                </c:pt>
                <c:pt idx="1181">
                  <c:v>31277.060592211434</c:v>
                </c:pt>
                <c:pt idx="1182">
                  <c:v>36869.588988148258</c:v>
                </c:pt>
                <c:pt idx="1183">
                  <c:v>28336.124208900379</c:v>
                </c:pt>
                <c:pt idx="1184">
                  <c:v>39949.098257958191</c:v>
                </c:pt>
                <c:pt idx="1185">
                  <c:v>32175.465142964618</c:v>
                </c:pt>
                <c:pt idx="1186">
                  <c:v>37992.718311025761</c:v>
                </c:pt>
                <c:pt idx="1187">
                  <c:v>33805.88218878163</c:v>
                </c:pt>
                <c:pt idx="1188">
                  <c:v>35434.60530071659</c:v>
                </c:pt>
                <c:pt idx="1189">
                  <c:v>25645.463714491576</c:v>
                </c:pt>
                <c:pt idx="1190">
                  <c:v>38486.403403831879</c:v>
                </c:pt>
                <c:pt idx="1191">
                  <c:v>46015.598449040204</c:v>
                </c:pt>
                <c:pt idx="1192">
                  <c:v>36999.720626946306</c:v>
                </c:pt>
                <c:pt idx="1193">
                  <c:v>29226.746895611519</c:v>
                </c:pt>
                <c:pt idx="1194">
                  <c:v>37071.093223667936</c:v>
                </c:pt>
                <c:pt idx="1195">
                  <c:v>33651.336301582865</c:v>
                </c:pt>
                <c:pt idx="1196">
                  <c:v>34298.816948458785</c:v>
                </c:pt>
                <c:pt idx="1197">
                  <c:v>40625.341674777679</c:v>
                </c:pt>
                <c:pt idx="1198">
                  <c:v>38514.177098287269</c:v>
                </c:pt>
                <c:pt idx="1199">
                  <c:v>29654.595940693049</c:v>
                </c:pt>
                <c:pt idx="1200">
                  <c:v>27585.756973886397</c:v>
                </c:pt>
                <c:pt idx="1201">
                  <c:v>37652.85150965699</c:v>
                </c:pt>
                <c:pt idx="1202">
                  <c:v>29909.754679275444</c:v>
                </c:pt>
                <c:pt idx="1203">
                  <c:v>42271.890882867388</c:v>
                </c:pt>
                <c:pt idx="1204">
                  <c:v>35727.769549149321</c:v>
                </c:pt>
                <c:pt idx="1205">
                  <c:v>24906.112734052818</c:v>
                </c:pt>
                <c:pt idx="1206">
                  <c:v>28021.745996548794</c:v>
                </c:pt>
                <c:pt idx="1207">
                  <c:v>31001.557594018755</c:v>
                </c:pt>
                <c:pt idx="1208">
                  <c:v>32673.834133484866</c:v>
                </c:pt>
                <c:pt idx="1209">
                  <c:v>39004.121894132346</c:v>
                </c:pt>
                <c:pt idx="1210">
                  <c:v>32800.765487801051</c:v>
                </c:pt>
                <c:pt idx="1211">
                  <c:v>31355.58977536764</c:v>
                </c:pt>
                <c:pt idx="1212">
                  <c:v>38492.701654641656</c:v>
                </c:pt>
                <c:pt idx="1213">
                  <c:v>37843.424755729735</c:v>
                </c:pt>
                <c:pt idx="1214">
                  <c:v>29841.656263480196</c:v>
                </c:pt>
                <c:pt idx="1215">
                  <c:v>36767.481154848589</c:v>
                </c:pt>
                <c:pt idx="1216">
                  <c:v>37002.835646299878</c:v>
                </c:pt>
                <c:pt idx="1217">
                  <c:v>31139.334672653582</c:v>
                </c:pt>
                <c:pt idx="1218">
                  <c:v>28609.018094167346</c:v>
                </c:pt>
                <c:pt idx="1219">
                  <c:v>39811.798664041795</c:v>
                </c:pt>
                <c:pt idx="1220">
                  <c:v>43898.021934902295</c:v>
                </c:pt>
                <c:pt idx="1221">
                  <c:v>35890.756684048916</c:v>
                </c:pt>
                <c:pt idx="1222">
                  <c:v>37456.41202275781</c:v>
                </c:pt>
                <c:pt idx="1223">
                  <c:v>40958.512321404647</c:v>
                </c:pt>
                <c:pt idx="1224">
                  <c:v>22480.785950202495</c:v>
                </c:pt>
                <c:pt idx="1225">
                  <c:v>28266.991242881864</c:v>
                </c:pt>
                <c:pt idx="1226">
                  <c:v>33761.913804292795</c:v>
                </c:pt>
                <c:pt idx="1227">
                  <c:v>27151.24588011438</c:v>
                </c:pt>
                <c:pt idx="1228">
                  <c:v>35670.573701091576</c:v>
                </c:pt>
                <c:pt idx="1229">
                  <c:v>31302.105802561506</c:v>
                </c:pt>
                <c:pt idx="1230">
                  <c:v>44034.082342287526</c:v>
                </c:pt>
                <c:pt idx="1231">
                  <c:v>35552.112016185652</c:v>
                </c:pt>
                <c:pt idx="1232">
                  <c:v>40323.707756934687</c:v>
                </c:pt>
                <c:pt idx="1233">
                  <c:v>32258.428112791968</c:v>
                </c:pt>
                <c:pt idx="1234">
                  <c:v>41682.038094032556</c:v>
                </c:pt>
                <c:pt idx="1235">
                  <c:v>43073.292139334604</c:v>
                </c:pt>
                <c:pt idx="1236">
                  <c:v>38685.935172717087</c:v>
                </c:pt>
                <c:pt idx="1237">
                  <c:v>37592.426955407951</c:v>
                </c:pt>
                <c:pt idx="1238">
                  <c:v>32491.804453266901</c:v>
                </c:pt>
                <c:pt idx="1239">
                  <c:v>35030.812390496954</c:v>
                </c:pt>
                <c:pt idx="1240">
                  <c:v>34462.793158846558</c:v>
                </c:pt>
                <c:pt idx="1241">
                  <c:v>37098.218903148314</c:v>
                </c:pt>
                <c:pt idx="1242">
                  <c:v>32462.393668348319</c:v>
                </c:pt>
                <c:pt idx="1243">
                  <c:v>34682.760136812227</c:v>
                </c:pt>
                <c:pt idx="1244">
                  <c:v>38185.406132280128</c:v>
                </c:pt>
                <c:pt idx="1245">
                  <c:v>36990.614311244804</c:v>
                </c:pt>
                <c:pt idx="1246">
                  <c:v>25193.96780716395</c:v>
                </c:pt>
                <c:pt idx="1247">
                  <c:v>31855.891442129156</c:v>
                </c:pt>
                <c:pt idx="1248">
                  <c:v>29514.226802158169</c:v>
                </c:pt>
                <c:pt idx="1249">
                  <c:v>29547.195985097438</c:v>
                </c:pt>
                <c:pt idx="1250">
                  <c:v>47303.988643571734</c:v>
                </c:pt>
                <c:pt idx="1251">
                  <c:v>36036.770374076674</c:v>
                </c:pt>
                <c:pt idx="1252">
                  <c:v>39294.728188716341</c:v>
                </c:pt>
                <c:pt idx="1253">
                  <c:v>33464.747779172263</c:v>
                </c:pt>
                <c:pt idx="1254">
                  <c:v>23425.841894814745</c:v>
                </c:pt>
                <c:pt idx="1255">
                  <c:v>24709.320817956701</c:v>
                </c:pt>
                <c:pt idx="1256">
                  <c:v>35053.828290793695</c:v>
                </c:pt>
                <c:pt idx="1257">
                  <c:v>32399.792011156911</c:v>
                </c:pt>
                <c:pt idx="1258">
                  <c:v>35192.85592464346</c:v>
                </c:pt>
                <c:pt idx="1259">
                  <c:v>34303.10294224089</c:v>
                </c:pt>
                <c:pt idx="1260">
                  <c:v>33786.367843086715</c:v>
                </c:pt>
                <c:pt idx="1261">
                  <c:v>35720.982444937341</c:v>
                </c:pt>
                <c:pt idx="1262">
                  <c:v>24162.623552720994</c:v>
                </c:pt>
                <c:pt idx="1263">
                  <c:v>36825.81387128355</c:v>
                </c:pt>
                <c:pt idx="1264">
                  <c:v>28530.790181131102</c:v>
                </c:pt>
                <c:pt idx="1265">
                  <c:v>34410.139099955792</c:v>
                </c:pt>
                <c:pt idx="1266">
                  <c:v>30421.362502048374</c:v>
                </c:pt>
                <c:pt idx="1267">
                  <c:v>32092.053110128269</c:v>
                </c:pt>
                <c:pt idx="1268">
                  <c:v>33233.116531656357</c:v>
                </c:pt>
                <c:pt idx="1269">
                  <c:v>34009.15425462788</c:v>
                </c:pt>
                <c:pt idx="1270">
                  <c:v>33660.35166781419</c:v>
                </c:pt>
                <c:pt idx="1271">
                  <c:v>34824.67541634012</c:v>
                </c:pt>
                <c:pt idx="1272">
                  <c:v>28794.486801226391</c:v>
                </c:pt>
                <c:pt idx="1273">
                  <c:v>37760.990429697791</c:v>
                </c:pt>
                <c:pt idx="1274">
                  <c:v>38723.952051251195</c:v>
                </c:pt>
                <c:pt idx="1275">
                  <c:v>34793.763965163613</c:v>
                </c:pt>
                <c:pt idx="1276">
                  <c:v>37814.139026332647</c:v>
                </c:pt>
                <c:pt idx="1277">
                  <c:v>35381.911451432621</c:v>
                </c:pt>
                <c:pt idx="1278">
                  <c:v>41836.379344923422</c:v>
                </c:pt>
                <c:pt idx="1279">
                  <c:v>37674.622539080679</c:v>
                </c:pt>
                <c:pt idx="1280">
                  <c:v>38530.752639227081</c:v>
                </c:pt>
                <c:pt idx="1281">
                  <c:v>38453.01357959304</c:v>
                </c:pt>
                <c:pt idx="1282">
                  <c:v>30467.399986983743</c:v>
                </c:pt>
                <c:pt idx="1283">
                  <c:v>32535.028188968659</c:v>
                </c:pt>
                <c:pt idx="1284">
                  <c:v>25589.507052964997</c:v>
                </c:pt>
                <c:pt idx="1285">
                  <c:v>26583.698448840529</c:v>
                </c:pt>
                <c:pt idx="1286">
                  <c:v>31684.997387666022</c:v>
                </c:pt>
                <c:pt idx="1287">
                  <c:v>29919.076999968616</c:v>
                </c:pt>
                <c:pt idx="1288">
                  <c:v>24231.381352175027</c:v>
                </c:pt>
                <c:pt idx="1289">
                  <c:v>45115.653441635892</c:v>
                </c:pt>
                <c:pt idx="1290">
                  <c:v>35369.428636650788</c:v>
                </c:pt>
                <c:pt idx="1291">
                  <c:v>36325.767999906908</c:v>
                </c:pt>
                <c:pt idx="1292">
                  <c:v>30934.925738430116</c:v>
                </c:pt>
                <c:pt idx="1293">
                  <c:v>34256.5027074588</c:v>
                </c:pt>
                <c:pt idx="1294">
                  <c:v>33060.164745430462</c:v>
                </c:pt>
                <c:pt idx="1295">
                  <c:v>35361.516032745363</c:v>
                </c:pt>
                <c:pt idx="1296">
                  <c:v>25713.903190799989</c:v>
                </c:pt>
                <c:pt idx="1297">
                  <c:v>32611.89754429413</c:v>
                </c:pt>
                <c:pt idx="1298">
                  <c:v>31081.320279364241</c:v>
                </c:pt>
                <c:pt idx="1299">
                  <c:v>39568.1564021206</c:v>
                </c:pt>
                <c:pt idx="1300">
                  <c:v>29379.90580339008</c:v>
                </c:pt>
                <c:pt idx="1301">
                  <c:v>31189.896893730271</c:v>
                </c:pt>
                <c:pt idx="1302">
                  <c:v>34335.105787059525</c:v>
                </c:pt>
                <c:pt idx="1303">
                  <c:v>31905.714698760654</c:v>
                </c:pt>
                <c:pt idx="1304">
                  <c:v>36627.964667596621</c:v>
                </c:pt>
                <c:pt idx="1305">
                  <c:v>30160.394366058405</c:v>
                </c:pt>
                <c:pt idx="1306">
                  <c:v>15616.465638041496</c:v>
                </c:pt>
                <c:pt idx="1307">
                  <c:v>35352.523403881583</c:v>
                </c:pt>
                <c:pt idx="1308">
                  <c:v>26374.037182714324</c:v>
                </c:pt>
                <c:pt idx="1309">
                  <c:v>33107.651737546781</c:v>
                </c:pt>
                <c:pt idx="1310">
                  <c:v>31016.666574751958</c:v>
                </c:pt>
                <c:pt idx="1311">
                  <c:v>38623.248250397388</c:v>
                </c:pt>
                <c:pt idx="1312">
                  <c:v>32414.821411103709</c:v>
                </c:pt>
                <c:pt idx="1313">
                  <c:v>33903.823399478802</c:v>
                </c:pt>
                <c:pt idx="1314">
                  <c:v>39616.973530238261</c:v>
                </c:pt>
                <c:pt idx="1315">
                  <c:v>27772.351180638885</c:v>
                </c:pt>
                <c:pt idx="1316">
                  <c:v>37360.653599344892</c:v>
                </c:pt>
                <c:pt idx="1317">
                  <c:v>37782.909252010519</c:v>
                </c:pt>
                <c:pt idx="1318">
                  <c:v>29353.848780184286</c:v>
                </c:pt>
                <c:pt idx="1319">
                  <c:v>30683.086655509192</c:v>
                </c:pt>
                <c:pt idx="1320">
                  <c:v>32082.355622870615</c:v>
                </c:pt>
                <c:pt idx="1321">
                  <c:v>37659.229341253173</c:v>
                </c:pt>
                <c:pt idx="1322">
                  <c:v>20632.692716199905</c:v>
                </c:pt>
                <c:pt idx="1323">
                  <c:v>32008.561496505514</c:v>
                </c:pt>
                <c:pt idx="1324">
                  <c:v>32719.900040129665</c:v>
                </c:pt>
                <c:pt idx="1325">
                  <c:v>31013.813035125146</c:v>
                </c:pt>
                <c:pt idx="1326">
                  <c:v>31740.658463414526</c:v>
                </c:pt>
                <c:pt idx="1327">
                  <c:v>35321.941644534469</c:v>
                </c:pt>
                <c:pt idx="1328">
                  <c:v>35179.435193450423</c:v>
                </c:pt>
                <c:pt idx="1329">
                  <c:v>41709.732207701541</c:v>
                </c:pt>
                <c:pt idx="1330">
                  <c:v>36572.235379745485</c:v>
                </c:pt>
                <c:pt idx="1331">
                  <c:v>41796.361578045413</c:v>
                </c:pt>
                <c:pt idx="1332">
                  <c:v>35094.988610390807</c:v>
                </c:pt>
                <c:pt idx="1333">
                  <c:v>39495.089871516917</c:v>
                </c:pt>
                <c:pt idx="1334">
                  <c:v>30034.912518923171</c:v>
                </c:pt>
                <c:pt idx="1335">
                  <c:v>29180.965206061024</c:v>
                </c:pt>
                <c:pt idx="1336">
                  <c:v>28470.854480284266</c:v>
                </c:pt>
                <c:pt idx="1337">
                  <c:v>40339.442015275359</c:v>
                </c:pt>
                <c:pt idx="1338">
                  <c:v>25511.154084407259</c:v>
                </c:pt>
                <c:pt idx="1339">
                  <c:v>33243.33697836753</c:v>
                </c:pt>
                <c:pt idx="1340">
                  <c:v>30141.630353492452</c:v>
                </c:pt>
                <c:pt idx="1341">
                  <c:v>27159.192590071121</c:v>
                </c:pt>
                <c:pt idx="1342">
                  <c:v>37907.532763520954</c:v>
                </c:pt>
                <c:pt idx="1343">
                  <c:v>37088.384991685394</c:v>
                </c:pt>
                <c:pt idx="1344">
                  <c:v>35783.95926869323</c:v>
                </c:pt>
                <c:pt idx="1345">
                  <c:v>28556.096871207934</c:v>
                </c:pt>
                <c:pt idx="1346">
                  <c:v>34353.375261881389</c:v>
                </c:pt>
                <c:pt idx="1347">
                  <c:v>30155.119296788122</c:v>
                </c:pt>
                <c:pt idx="1348">
                  <c:v>27404.972164541483</c:v>
                </c:pt>
                <c:pt idx="1349">
                  <c:v>31802.788320229389</c:v>
                </c:pt>
                <c:pt idx="1350">
                  <c:v>35104.470092656789</c:v>
                </c:pt>
                <c:pt idx="1351">
                  <c:v>36188.866309922538</c:v>
                </c:pt>
                <c:pt idx="1352">
                  <c:v>23631.433172150515</c:v>
                </c:pt>
                <c:pt idx="1353">
                  <c:v>33150.938001009286</c:v>
                </c:pt>
                <c:pt idx="1354">
                  <c:v>31475.495283112628</c:v>
                </c:pt>
                <c:pt idx="1355">
                  <c:v>35977.414476102218</c:v>
                </c:pt>
                <c:pt idx="1356">
                  <c:v>39284.541848056484</c:v>
                </c:pt>
                <c:pt idx="1357">
                  <c:v>20790.035299606621</c:v>
                </c:pt>
                <c:pt idx="1358">
                  <c:v>36306.492396571208</c:v>
                </c:pt>
                <c:pt idx="1359">
                  <c:v>24574.62465262413</c:v>
                </c:pt>
                <c:pt idx="1360">
                  <c:v>39794.31362840021</c:v>
                </c:pt>
                <c:pt idx="1361">
                  <c:v>28548.093317832332</c:v>
                </c:pt>
                <c:pt idx="1362">
                  <c:v>34810.885202924488</c:v>
                </c:pt>
                <c:pt idx="1363">
                  <c:v>34948.304168020491</c:v>
                </c:pt>
                <c:pt idx="1364">
                  <c:v>37635.559741639532</c:v>
                </c:pt>
                <c:pt idx="1365">
                  <c:v>34858.59956871625</c:v>
                </c:pt>
                <c:pt idx="1366">
                  <c:v>30540.062929313513</c:v>
                </c:pt>
                <c:pt idx="1367">
                  <c:v>35680.305294400547</c:v>
                </c:pt>
                <c:pt idx="1368">
                  <c:v>39462.666385398712</c:v>
                </c:pt>
                <c:pt idx="1369">
                  <c:v>33097.107283348101</c:v>
                </c:pt>
                <c:pt idx="1370">
                  <c:v>28817.803971643094</c:v>
                </c:pt>
                <c:pt idx="1371">
                  <c:v>25819.154465162661</c:v>
                </c:pt>
                <c:pt idx="1372">
                  <c:v>28724.887719173217</c:v>
                </c:pt>
                <c:pt idx="1373">
                  <c:v>39936.717761330307</c:v>
                </c:pt>
                <c:pt idx="1374">
                  <c:v>36235.76781482459</c:v>
                </c:pt>
                <c:pt idx="1375">
                  <c:v>33092.576862864895</c:v>
                </c:pt>
                <c:pt idx="1376">
                  <c:v>27179.940437955316</c:v>
                </c:pt>
                <c:pt idx="1377">
                  <c:v>30002.466295437422</c:v>
                </c:pt>
                <c:pt idx="1378">
                  <c:v>35564.543671890511</c:v>
                </c:pt>
                <c:pt idx="1379">
                  <c:v>38090.989213552326</c:v>
                </c:pt>
                <c:pt idx="1380">
                  <c:v>23210.65544837527</c:v>
                </c:pt>
                <c:pt idx="1381">
                  <c:v>27288.227150885155</c:v>
                </c:pt>
                <c:pt idx="1382">
                  <c:v>33313.368070404045</c:v>
                </c:pt>
                <c:pt idx="1383">
                  <c:v>28444.558714719256</c:v>
                </c:pt>
                <c:pt idx="1384">
                  <c:v>32507.680820154725</c:v>
                </c:pt>
                <c:pt idx="1385">
                  <c:v>36183.460500788875</c:v>
                </c:pt>
                <c:pt idx="1386">
                  <c:v>42357.51980903931</c:v>
                </c:pt>
                <c:pt idx="1387">
                  <c:v>33256.871396398288</c:v>
                </c:pt>
                <c:pt idx="1388">
                  <c:v>32215.715967859956</c:v>
                </c:pt>
                <c:pt idx="1389">
                  <c:v>36301.865342275938</c:v>
                </c:pt>
                <c:pt idx="1390">
                  <c:v>40107.702765263617</c:v>
                </c:pt>
                <c:pt idx="1391">
                  <c:v>28078.066455956083</c:v>
                </c:pt>
                <c:pt idx="1392">
                  <c:v>36724.49047716416</c:v>
                </c:pt>
                <c:pt idx="1393">
                  <c:v>40690.211384381633</c:v>
                </c:pt>
                <c:pt idx="1394">
                  <c:v>32747.37814880698</c:v>
                </c:pt>
                <c:pt idx="1395">
                  <c:v>23490.779816521332</c:v>
                </c:pt>
                <c:pt idx="1396">
                  <c:v>26428.76602639351</c:v>
                </c:pt>
                <c:pt idx="1397">
                  <c:v>34507.096919506672</c:v>
                </c:pt>
                <c:pt idx="1398">
                  <c:v>30046.849636883941</c:v>
                </c:pt>
                <c:pt idx="1399">
                  <c:v>30938.15444462141</c:v>
                </c:pt>
                <c:pt idx="1400">
                  <c:v>33082.850953897811</c:v>
                </c:pt>
                <c:pt idx="1401">
                  <c:v>25945.290011614794</c:v>
                </c:pt>
                <c:pt idx="1402">
                  <c:v>27645.056028441992</c:v>
                </c:pt>
                <c:pt idx="1403">
                  <c:v>32236.890141385607</c:v>
                </c:pt>
                <c:pt idx="1404">
                  <c:v>34305.20614873874</c:v>
                </c:pt>
                <c:pt idx="1405">
                  <c:v>30497.185938466806</c:v>
                </c:pt>
                <c:pt idx="1406">
                  <c:v>39617.144060494844</c:v>
                </c:pt>
                <c:pt idx="1407">
                  <c:v>29686.871633922216</c:v>
                </c:pt>
                <c:pt idx="1408">
                  <c:v>38707.785782927182</c:v>
                </c:pt>
                <c:pt idx="1409">
                  <c:v>37897.710220741807</c:v>
                </c:pt>
                <c:pt idx="1410">
                  <c:v>30854.020500365528</c:v>
                </c:pt>
                <c:pt idx="1411">
                  <c:v>24578.194419328589</c:v>
                </c:pt>
                <c:pt idx="1412">
                  <c:v>44668.454896774143</c:v>
                </c:pt>
                <c:pt idx="1413">
                  <c:v>34990.601355994819</c:v>
                </c:pt>
                <c:pt idx="1414">
                  <c:v>26465.032127626706</c:v>
                </c:pt>
                <c:pt idx="1415">
                  <c:v>27580.35684909462</c:v>
                </c:pt>
                <c:pt idx="1416">
                  <c:v>42142.105988924392</c:v>
                </c:pt>
                <c:pt idx="1417">
                  <c:v>30856.180550282239</c:v>
                </c:pt>
                <c:pt idx="1418">
                  <c:v>34962.372914188541</c:v>
                </c:pt>
                <c:pt idx="1419">
                  <c:v>33834.286845186376</c:v>
                </c:pt>
                <c:pt idx="1420">
                  <c:v>32909.370523876511</c:v>
                </c:pt>
                <c:pt idx="1421">
                  <c:v>35069.784238467924</c:v>
                </c:pt>
                <c:pt idx="1422">
                  <c:v>31956.896513102925</c:v>
                </c:pt>
                <c:pt idx="1423">
                  <c:v>29142.81190332165</c:v>
                </c:pt>
                <c:pt idx="1424">
                  <c:v>29909.561411651317</c:v>
                </c:pt>
                <c:pt idx="1425">
                  <c:v>36653.998953434872</c:v>
                </c:pt>
                <c:pt idx="1426">
                  <c:v>37864.218078349018</c:v>
                </c:pt>
                <c:pt idx="1427">
                  <c:v>31068.837464582408</c:v>
                </c:pt>
                <c:pt idx="1428">
                  <c:v>34527.935716861044</c:v>
                </c:pt>
                <c:pt idx="1429">
                  <c:v>29969.69038012228</c:v>
                </c:pt>
                <c:pt idx="1430">
                  <c:v>40834.320819877554</c:v>
                </c:pt>
                <c:pt idx="1431">
                  <c:v>25362.247064359486</c:v>
                </c:pt>
                <c:pt idx="1432">
                  <c:v>35859.094899743446</c:v>
                </c:pt>
                <c:pt idx="1433">
                  <c:v>19236.254551097751</c:v>
                </c:pt>
                <c:pt idx="1434">
                  <c:v>39431.720828170888</c:v>
                </c:pt>
                <c:pt idx="1435">
                  <c:v>32914.531906309072</c:v>
                </c:pt>
                <c:pt idx="1436">
                  <c:v>33919.841874913778</c:v>
                </c:pt>
                <c:pt idx="1437">
                  <c:v>28216.025433531264</c:v>
                </c:pt>
                <c:pt idx="1438">
                  <c:v>36689.526090222877</c:v>
                </c:pt>
                <c:pt idx="1439">
                  <c:v>30127.521816931199</c:v>
                </c:pt>
                <c:pt idx="1440">
                  <c:v>32407.033862719778</c:v>
                </c:pt>
                <c:pt idx="1441">
                  <c:v>29733.949353422737</c:v>
                </c:pt>
                <c:pt idx="1442">
                  <c:v>31157.581410107901</c:v>
                </c:pt>
                <c:pt idx="1443">
                  <c:v>35516.88614951761</c:v>
                </c:pt>
                <c:pt idx="1444">
                  <c:v>33910.951564203948</c:v>
                </c:pt>
                <c:pt idx="1445">
                  <c:v>31456.697164495359</c:v>
                </c:pt>
                <c:pt idx="1446">
                  <c:v>43096.438779494725</c:v>
                </c:pt>
                <c:pt idx="1447">
                  <c:v>30012.669689122937</c:v>
                </c:pt>
                <c:pt idx="1448">
                  <c:v>38128.949248667574</c:v>
                </c:pt>
                <c:pt idx="1449">
                  <c:v>32639.676923091407</c:v>
                </c:pt>
                <c:pt idx="1450">
                  <c:v>31140.596596552292</c:v>
                </c:pt>
                <c:pt idx="1451">
                  <c:v>36394.520115019055</c:v>
                </c:pt>
                <c:pt idx="1452">
                  <c:v>38135.690878144465</c:v>
                </c:pt>
                <c:pt idx="1453">
                  <c:v>21600.213179945946</c:v>
                </c:pt>
                <c:pt idx="1454">
                  <c:v>38687.117515829392</c:v>
                </c:pt>
                <c:pt idx="1455">
                  <c:v>35584.103492320515</c:v>
                </c:pt>
                <c:pt idx="1456">
                  <c:v>30183.643324372475</c:v>
                </c:pt>
                <c:pt idx="1457">
                  <c:v>41431.404091591481</c:v>
                </c:pt>
                <c:pt idx="1458">
                  <c:v>36957.019850698067</c:v>
                </c:pt>
                <c:pt idx="1459">
                  <c:v>28311.817962995498</c:v>
                </c:pt>
                <c:pt idx="1460">
                  <c:v>35158.300810317975</c:v>
                </c:pt>
                <c:pt idx="1461">
                  <c:v>36200.6840567037</c:v>
                </c:pt>
                <c:pt idx="1462">
                  <c:v>30181.32979722484</c:v>
                </c:pt>
                <c:pt idx="1463">
                  <c:v>31483.362412282964</c:v>
                </c:pt>
                <c:pt idx="1464">
                  <c:v>35199.93293029163</c:v>
                </c:pt>
                <c:pt idx="1465">
                  <c:v>31297.50148563378</c:v>
                </c:pt>
                <c:pt idx="1466">
                  <c:v>29721.65980626503</c:v>
                </c:pt>
                <c:pt idx="1467">
                  <c:v>31968.054876225302</c:v>
                </c:pt>
                <c:pt idx="1468">
                  <c:v>36174.308710352285</c:v>
                </c:pt>
                <c:pt idx="1469">
                  <c:v>35551.452632526867</c:v>
                </c:pt>
                <c:pt idx="1470">
                  <c:v>27407.700648646802</c:v>
                </c:pt>
                <c:pt idx="1471">
                  <c:v>30010.810909326188</c:v>
                </c:pt>
                <c:pt idx="1472">
                  <c:v>37483.70823249477</c:v>
                </c:pt>
                <c:pt idx="1473">
                  <c:v>31422.835539879976</c:v>
                </c:pt>
                <c:pt idx="1474">
                  <c:v>30538.181412149221</c:v>
                </c:pt>
                <c:pt idx="1475">
                  <c:v>33222.452706278069</c:v>
                </c:pt>
                <c:pt idx="1476">
                  <c:v>30159.911196998088</c:v>
                </c:pt>
                <c:pt idx="1477">
                  <c:v>32769.30833980348</c:v>
                </c:pt>
                <c:pt idx="1478">
                  <c:v>30865.372131112032</c:v>
                </c:pt>
                <c:pt idx="1479">
                  <c:v>35630.851519991644</c:v>
                </c:pt>
                <c:pt idx="1480">
                  <c:v>26850.953466956504</c:v>
                </c:pt>
                <c:pt idx="1481">
                  <c:v>17913.485456839204</c:v>
                </c:pt>
                <c:pt idx="1482">
                  <c:v>36714.832780299708</c:v>
                </c:pt>
                <c:pt idx="1483">
                  <c:v>37773.939360514283</c:v>
                </c:pt>
                <c:pt idx="1484">
                  <c:v>30680.335434036329</c:v>
                </c:pt>
                <c:pt idx="1485">
                  <c:v>28286.033788200235</c:v>
                </c:pt>
                <c:pt idx="1486">
                  <c:v>30092.619957750663</c:v>
                </c:pt>
                <c:pt idx="1487">
                  <c:v>36901.210982060526</c:v>
                </c:pt>
                <c:pt idx="1488">
                  <c:v>33049.205334274098</c:v>
                </c:pt>
                <c:pt idx="1489">
                  <c:v>43273.926670545712</c:v>
                </c:pt>
                <c:pt idx="1490">
                  <c:v>35629.46454057144</c:v>
                </c:pt>
                <c:pt idx="1491">
                  <c:v>32537.233713620459</c:v>
                </c:pt>
                <c:pt idx="1492">
                  <c:v>45620.513950590044</c:v>
                </c:pt>
                <c:pt idx="1493">
                  <c:v>37260.018010593718</c:v>
                </c:pt>
                <c:pt idx="1494">
                  <c:v>33736.578692506533</c:v>
                </c:pt>
                <c:pt idx="1495">
                  <c:v>31119.143890274223</c:v>
                </c:pt>
                <c:pt idx="1496">
                  <c:v>31106.604232073529</c:v>
                </c:pt>
                <c:pt idx="1497">
                  <c:v>40166.387910895515</c:v>
                </c:pt>
                <c:pt idx="1498">
                  <c:v>29345.174474466126</c:v>
                </c:pt>
                <c:pt idx="1499">
                  <c:v>35254.565140158753</c:v>
                </c:pt>
                <c:pt idx="1500">
                  <c:v>38145.502052239841</c:v>
                </c:pt>
                <c:pt idx="1501">
                  <c:v>26485.88229366485</c:v>
                </c:pt>
                <c:pt idx="1502">
                  <c:v>32603.029970951844</c:v>
                </c:pt>
                <c:pt idx="1503">
                  <c:v>33525.752136293682</c:v>
                </c:pt>
                <c:pt idx="1504">
                  <c:v>35703.486040611984</c:v>
                </c:pt>
                <c:pt idx="1505">
                  <c:v>31236.940507179475</c:v>
                </c:pt>
                <c:pt idx="1506">
                  <c:v>39105.780664423015</c:v>
                </c:pt>
                <c:pt idx="1507">
                  <c:v>28148.665982181206</c:v>
                </c:pt>
                <c:pt idx="1508">
                  <c:v>28532.290847389027</c:v>
                </c:pt>
                <c:pt idx="1509">
                  <c:v>39553.047421387397</c:v>
                </c:pt>
                <c:pt idx="1510">
                  <c:v>29036.423760581762</c:v>
                </c:pt>
                <c:pt idx="1511">
                  <c:v>33411.303596759331</c:v>
                </c:pt>
                <c:pt idx="1512">
                  <c:v>32363.230324145639</c:v>
                </c:pt>
                <c:pt idx="1513">
                  <c:v>30377.71244070516</c:v>
                </c:pt>
                <c:pt idx="1514">
                  <c:v>31690.209929175558</c:v>
                </c:pt>
                <c:pt idx="1515">
                  <c:v>40711.857358283829</c:v>
                </c:pt>
                <c:pt idx="1516">
                  <c:v>39383.199285831302</c:v>
                </c:pt>
                <c:pt idx="1517">
                  <c:v>31473.556922529475</c:v>
                </c:pt>
                <c:pt idx="1518">
                  <c:v>30002.022916770307</c:v>
                </c:pt>
                <c:pt idx="1519">
                  <c:v>28833.754234975437</c:v>
                </c:pt>
                <c:pt idx="1520">
                  <c:v>35165.29823517974</c:v>
                </c:pt>
                <c:pt idx="1521">
                  <c:v>32120.349764037179</c:v>
                </c:pt>
                <c:pt idx="1522">
                  <c:v>33858.036025586422</c:v>
                </c:pt>
                <c:pt idx="1523">
                  <c:v>25436.439094656613</c:v>
                </c:pt>
                <c:pt idx="1524">
                  <c:v>28062.650520761032</c:v>
                </c:pt>
                <c:pt idx="1525">
                  <c:v>33793.694959777873</c:v>
                </c:pt>
                <c:pt idx="1526">
                  <c:v>32541.474232667475</c:v>
                </c:pt>
                <c:pt idx="1527">
                  <c:v>34858.485881878529</c:v>
                </c:pt>
                <c:pt idx="1528">
                  <c:v>28011.57102457271</c:v>
                </c:pt>
                <c:pt idx="1529">
                  <c:v>31424.313468770357</c:v>
                </c:pt>
                <c:pt idx="1530">
                  <c:v>28145.357695203507</c:v>
                </c:pt>
                <c:pt idx="1531">
                  <c:v>33396.848315343028</c:v>
                </c:pt>
                <c:pt idx="1532">
                  <c:v>25791.187503083143</c:v>
                </c:pt>
                <c:pt idx="1533">
                  <c:v>34778.797092977562</c:v>
                </c:pt>
                <c:pt idx="1534">
                  <c:v>36351.626071146689</c:v>
                </c:pt>
                <c:pt idx="1535">
                  <c:v>37535.719960752409</c:v>
                </c:pt>
                <c:pt idx="1536">
                  <c:v>32958.505975139793</c:v>
                </c:pt>
                <c:pt idx="1537">
                  <c:v>32503.917785826139</c:v>
                </c:pt>
                <c:pt idx="1538">
                  <c:v>36281.168653468718</c:v>
                </c:pt>
                <c:pt idx="1539">
                  <c:v>44976.046004913747</c:v>
                </c:pt>
                <c:pt idx="1540">
                  <c:v>31294.636577323196</c:v>
                </c:pt>
                <c:pt idx="1541">
                  <c:v>35368.43956116261</c:v>
                </c:pt>
                <c:pt idx="1542">
                  <c:v>33484.034751191735</c:v>
                </c:pt>
                <c:pt idx="1543">
                  <c:v>38470.725988910068</c:v>
                </c:pt>
                <c:pt idx="1544">
                  <c:v>41282.406122073531</c:v>
                </c:pt>
                <c:pt idx="1545">
                  <c:v>41531.06197353825</c:v>
                </c:pt>
                <c:pt idx="1546">
                  <c:v>35708.948693164508</c:v>
                </c:pt>
                <c:pt idx="1547">
                  <c:v>37638.742973095737</c:v>
                </c:pt>
                <c:pt idx="1548">
                  <c:v>33339.516043080017</c:v>
                </c:pt>
                <c:pt idx="1549">
                  <c:v>29407.429386802483</c:v>
                </c:pt>
                <c:pt idx="1550">
                  <c:v>42359.429747913033</c:v>
                </c:pt>
                <c:pt idx="1551">
                  <c:v>43309.033166034147</c:v>
                </c:pt>
                <c:pt idx="1552">
                  <c:v>37858.260888052406</c:v>
                </c:pt>
                <c:pt idx="1553">
                  <c:v>28396.844348927494</c:v>
                </c:pt>
                <c:pt idx="1554">
                  <c:v>40724.59028410865</c:v>
                </c:pt>
                <c:pt idx="1555">
                  <c:v>32006.708401050651</c:v>
                </c:pt>
                <c:pt idx="1556">
                  <c:v>25071.618032407947</c:v>
                </c:pt>
                <c:pt idx="1557">
                  <c:v>36840.979695435613</c:v>
                </c:pt>
                <c:pt idx="1558">
                  <c:v>37331.92493545264</c:v>
                </c:pt>
                <c:pt idx="1559">
                  <c:v>33191.194510246511</c:v>
                </c:pt>
                <c:pt idx="1560">
                  <c:v>31285.240360185504</c:v>
                </c:pt>
                <c:pt idx="1561">
                  <c:v>41669.714440823533</c:v>
                </c:pt>
                <c:pt idx="1562">
                  <c:v>24555.911799135152</c:v>
                </c:pt>
                <c:pt idx="1563">
                  <c:v>30029.285020455951</c:v>
                </c:pt>
                <c:pt idx="1564">
                  <c:v>24406.595506471582</c:v>
                </c:pt>
                <c:pt idx="1565">
                  <c:v>33152.648987916997</c:v>
                </c:pt>
                <c:pt idx="1566">
                  <c:v>35238.108970398549</c:v>
                </c:pt>
                <c:pt idx="1567">
                  <c:v>33774.402303416515</c:v>
                </c:pt>
                <c:pt idx="1568">
                  <c:v>36712.536306177732</c:v>
                </c:pt>
                <c:pt idx="1569">
                  <c:v>32095.185182507499</c:v>
                </c:pt>
                <c:pt idx="1570">
                  <c:v>34452.589765161043</c:v>
                </c:pt>
                <c:pt idx="1571">
                  <c:v>33473.746092377929</c:v>
                </c:pt>
                <c:pt idx="1572">
                  <c:v>25931.931808182504</c:v>
                </c:pt>
                <c:pt idx="1573">
                  <c:v>39491.088094829116</c:v>
                </c:pt>
                <c:pt idx="1574">
                  <c:v>38006.872322322102</c:v>
                </c:pt>
                <c:pt idx="1575">
                  <c:v>33508.56837077206</c:v>
                </c:pt>
                <c:pt idx="1576">
                  <c:v>35654.009528835537</c:v>
                </c:pt>
                <c:pt idx="1577">
                  <c:v>35341.666310879169</c:v>
                </c:pt>
                <c:pt idx="1578">
                  <c:v>37510.697487769881</c:v>
                </c:pt>
                <c:pt idx="1579">
                  <c:v>31772.217929566046</c:v>
                </c:pt>
                <c:pt idx="1580">
                  <c:v>29996.088463841239</c:v>
                </c:pt>
                <c:pt idx="1581">
                  <c:v>35935.248027991271</c:v>
                </c:pt>
                <c:pt idx="1582">
                  <c:v>30610.224761213409</c:v>
                </c:pt>
                <c:pt idx="1583">
                  <c:v>35180.066155399778</c:v>
                </c:pt>
                <c:pt idx="1584">
                  <c:v>36384.44746119692</c:v>
                </c:pt>
                <c:pt idx="1585">
                  <c:v>37783.739165925886</c:v>
                </c:pt>
                <c:pt idx="1586">
                  <c:v>41602.320883422159</c:v>
                </c:pt>
                <c:pt idx="1587">
                  <c:v>30131.137058370747</c:v>
                </c:pt>
                <c:pt idx="1588">
                  <c:v>32554.548219005461</c:v>
                </c:pt>
                <c:pt idx="1589">
                  <c:v>22351.910550961271</c:v>
                </c:pt>
                <c:pt idx="1590">
                  <c:v>30182.813410457107</c:v>
                </c:pt>
                <c:pt idx="1591">
                  <c:v>23097.241459064186</c:v>
                </c:pt>
                <c:pt idx="1592">
                  <c:v>40218.843017820269</c:v>
                </c:pt>
                <c:pt idx="1593">
                  <c:v>35571.484253333416</c:v>
                </c:pt>
                <c:pt idx="1594">
                  <c:v>28072.586750377901</c:v>
                </c:pt>
                <c:pt idx="1595">
                  <c:v>32156.75228947564</c:v>
                </c:pt>
                <c:pt idx="1596">
                  <c:v>30119.26815251261</c:v>
                </c:pt>
                <c:pt idx="1597">
                  <c:v>30206.215846002102</c:v>
                </c:pt>
                <c:pt idx="1598">
                  <c:v>29315.036093786126</c:v>
                </c:pt>
                <c:pt idx="1599">
                  <c:v>35850.409225341515</c:v>
                </c:pt>
                <c:pt idx="1600">
                  <c:v>39234.837962604593</c:v>
                </c:pt>
                <c:pt idx="1601">
                  <c:v>22618.665346991271</c:v>
                </c:pt>
                <c:pt idx="1602">
                  <c:v>30317.65168433683</c:v>
                </c:pt>
                <c:pt idx="1603">
                  <c:v>40891.346137678716</c:v>
                </c:pt>
                <c:pt idx="1604">
                  <c:v>35759.039113864652</c:v>
                </c:pt>
                <c:pt idx="1605">
                  <c:v>39444.499228730798</c:v>
                </c:pt>
                <c:pt idx="1606">
                  <c:v>31293.476971578435</c:v>
                </c:pt>
                <c:pt idx="1607">
                  <c:v>29424.380094306776</c:v>
                </c:pt>
                <c:pt idx="1608">
                  <c:v>23836.797075810842</c:v>
                </c:pt>
                <c:pt idx="1609">
                  <c:v>31533.788209154387</c:v>
                </c:pt>
                <c:pt idx="1610">
                  <c:v>33320.274545795633</c:v>
                </c:pt>
                <c:pt idx="1611">
                  <c:v>32376.417997321347</c:v>
                </c:pt>
                <c:pt idx="1612">
                  <c:v>36208.505711138947</c:v>
                </c:pt>
                <c:pt idx="1613">
                  <c:v>23902.007845927961</c:v>
                </c:pt>
                <c:pt idx="1614">
                  <c:v>35807.560656204238</c:v>
                </c:pt>
                <c:pt idx="1615">
                  <c:v>38136.998276778264</c:v>
                </c:pt>
                <c:pt idx="1616">
                  <c:v>26506.414136557374</c:v>
                </c:pt>
                <c:pt idx="1617">
                  <c:v>35221.70395971532</c:v>
                </c:pt>
                <c:pt idx="1618">
                  <c:v>30359.431597199524</c:v>
                </c:pt>
                <c:pt idx="1619">
                  <c:v>33139.643213681644</c:v>
                </c:pt>
                <c:pt idx="1620">
                  <c:v>29375.335592513671</c:v>
                </c:pt>
                <c:pt idx="1621">
                  <c:v>36878.109816635493</c:v>
                </c:pt>
                <c:pt idx="1622">
                  <c:v>39219.581188982353</c:v>
                </c:pt>
                <c:pt idx="1623">
                  <c:v>27559.0064609705</c:v>
                </c:pt>
                <c:pt idx="1624">
                  <c:v>37083.757937390124</c:v>
                </c:pt>
                <c:pt idx="1625">
                  <c:v>27038.95739049674</c:v>
                </c:pt>
                <c:pt idx="1626">
                  <c:v>29896.208892560913</c:v>
                </c:pt>
                <c:pt idx="1627">
                  <c:v>31243.108018125873</c:v>
                </c:pt>
                <c:pt idx="1628">
                  <c:v>33716.535703016212</c:v>
                </c:pt>
                <c:pt idx="1629">
                  <c:v>34589.440296068438</c:v>
                </c:pt>
                <c:pt idx="1630">
                  <c:v>36570.132173247635</c:v>
                </c:pt>
                <c:pt idx="1631">
                  <c:v>35924.902525758604</c:v>
                </c:pt>
                <c:pt idx="1632">
                  <c:v>31269.670947759529</c:v>
                </c:pt>
                <c:pt idx="1633">
                  <c:v>34024.030177343753</c:v>
                </c:pt>
                <c:pt idx="1634">
                  <c:v>29382.395545136184</c:v>
                </c:pt>
                <c:pt idx="1635">
                  <c:v>38072.276360063348</c:v>
                </c:pt>
                <c:pt idx="1636">
                  <c:v>32387.337618084508</c:v>
                </c:pt>
                <c:pt idx="1637">
                  <c:v>28484.155840297695</c:v>
                </c:pt>
                <c:pt idx="1638">
                  <c:v>31222.263536429615</c:v>
                </c:pt>
                <c:pt idx="1639">
                  <c:v>35442.506535938242</c:v>
                </c:pt>
                <c:pt idx="1640">
                  <c:v>35134.244675456081</c:v>
                </c:pt>
                <c:pt idx="1641">
                  <c:v>37676.953119253973</c:v>
                </c:pt>
                <c:pt idx="1642">
                  <c:v>41192.366146598011</c:v>
                </c:pt>
                <c:pt idx="1643">
                  <c:v>36827.49643648183</c:v>
                </c:pt>
                <c:pt idx="1644">
                  <c:v>39734.832674904261</c:v>
                </c:pt>
                <c:pt idx="1645">
                  <c:v>32890.22566040419</c:v>
                </c:pt>
                <c:pt idx="1646">
                  <c:v>22744.812262127176</c:v>
                </c:pt>
                <c:pt idx="1647">
                  <c:v>37111.759005520958</c:v>
                </c:pt>
                <c:pt idx="1648">
                  <c:v>37881.066467699362</c:v>
                </c:pt>
                <c:pt idx="1649">
                  <c:v>40955.761099931784</c:v>
                </c:pt>
                <c:pt idx="1650">
                  <c:v>39707.388672278263</c:v>
                </c:pt>
                <c:pt idx="1651">
                  <c:v>36571.985268702498</c:v>
                </c:pt>
                <c:pt idx="1652">
                  <c:v>35709.454599592369</c:v>
                </c:pt>
                <c:pt idx="1653">
                  <c:v>32068.349404463312</c:v>
                </c:pt>
                <c:pt idx="1654">
                  <c:v>33186.544718583697</c:v>
                </c:pt>
                <c:pt idx="1655">
                  <c:v>27176.643519661389</c:v>
                </c:pt>
                <c:pt idx="1656">
                  <c:v>27381.370777030475</c:v>
                </c:pt>
                <c:pt idx="1657">
                  <c:v>30178.447835888597</c:v>
                </c:pt>
                <c:pt idx="1658">
                  <c:v>27927.931618060917</c:v>
                </c:pt>
                <c:pt idx="1659">
                  <c:v>32989.752802487579</c:v>
                </c:pt>
                <c:pt idx="1660">
                  <c:v>30575.266058614012</c:v>
                </c:pt>
                <c:pt idx="1661">
                  <c:v>36485.571903350297</c:v>
                </c:pt>
                <c:pt idx="1662">
                  <c:v>37973.266493091593</c:v>
                </c:pt>
                <c:pt idx="1663">
                  <c:v>24381.402503232472</c:v>
                </c:pt>
                <c:pt idx="1664">
                  <c:v>31105.416204619338</c:v>
                </c:pt>
                <c:pt idx="1665">
                  <c:v>32740.625150646316</c:v>
                </c:pt>
                <c:pt idx="1666">
                  <c:v>19556.760484002531</c:v>
                </c:pt>
                <c:pt idx="1667">
                  <c:v>32037.392478551716</c:v>
                </c:pt>
                <c:pt idx="1668">
                  <c:v>25909.171703270636</c:v>
                </c:pt>
                <c:pt idx="1669">
                  <c:v>30918.759470106103</c:v>
                </c:pt>
                <c:pt idx="1670">
                  <c:v>24106.280355946161</c:v>
                </c:pt>
                <c:pt idx="1671">
                  <c:v>28369.809618917294</c:v>
                </c:pt>
                <c:pt idx="1672">
                  <c:v>27687.870491527952</c:v>
                </c:pt>
                <c:pt idx="1673">
                  <c:v>33726.682253282866</c:v>
                </c:pt>
                <c:pt idx="1674">
                  <c:v>27916.938100853236</c:v>
                </c:pt>
                <c:pt idx="1675">
                  <c:v>24295.045981299132</c:v>
                </c:pt>
                <c:pt idx="1676">
                  <c:v>30117.756117570912</c:v>
                </c:pt>
                <c:pt idx="1677">
                  <c:v>34403.329258376267</c:v>
                </c:pt>
                <c:pt idx="1678">
                  <c:v>32191.017502364935</c:v>
                </c:pt>
                <c:pt idx="1679">
                  <c:v>30078.170360676246</c:v>
                </c:pt>
                <c:pt idx="1680">
                  <c:v>37702.646344579058</c:v>
                </c:pt>
                <c:pt idx="1681">
                  <c:v>42709.903531241231</c:v>
                </c:pt>
                <c:pt idx="1682">
                  <c:v>30959.106928813504</c:v>
                </c:pt>
                <c:pt idx="1683">
                  <c:v>39102.927124796202</c:v>
                </c:pt>
                <c:pt idx="1684">
                  <c:v>29892.929027292645</c:v>
                </c:pt>
                <c:pt idx="1685">
                  <c:v>37583.877705211286</c:v>
                </c:pt>
                <c:pt idx="1686">
                  <c:v>35097.785306598758</c:v>
                </c:pt>
                <c:pt idx="1687">
                  <c:v>31649.748783630435</c:v>
                </c:pt>
                <c:pt idx="1688">
                  <c:v>28241.047906513792</c:v>
                </c:pt>
                <c:pt idx="1689">
                  <c:v>29345.646274842671</c:v>
                </c:pt>
                <c:pt idx="1690">
                  <c:v>27501.503658450907</c:v>
                </c:pt>
                <c:pt idx="1691">
                  <c:v>29778.895444715978</c:v>
                </c:pt>
                <c:pt idx="1692">
                  <c:v>39243.068889655638</c:v>
                </c:pt>
                <c:pt idx="1693">
                  <c:v>31230.284142830875</c:v>
                </c:pt>
                <c:pt idx="1694">
                  <c:v>34754.365791551187</c:v>
                </c:pt>
                <c:pt idx="1695">
                  <c:v>33691.604179503862</c:v>
                </c:pt>
                <c:pt idx="1696">
                  <c:v>31207.728674226906</c:v>
                </c:pt>
                <c:pt idx="1697">
                  <c:v>35289.427208946086</c:v>
                </c:pt>
                <c:pt idx="1698">
                  <c:v>36420.838617951609</c:v>
                </c:pt>
                <c:pt idx="1699">
                  <c:v>34129.855570236919</c:v>
                </c:pt>
                <c:pt idx="1700">
                  <c:v>42441.648068953305</c:v>
                </c:pt>
                <c:pt idx="1701">
                  <c:v>30245.909605392604</c:v>
                </c:pt>
                <c:pt idx="1702">
                  <c:v>37561.219918453367</c:v>
                </c:pt>
                <c:pt idx="1703">
                  <c:v>39974.07525620563</c:v>
                </c:pt>
                <c:pt idx="1704">
                  <c:v>38350.365733814193</c:v>
                </c:pt>
                <c:pt idx="1705">
                  <c:v>28038.560279847821</c:v>
                </c:pt>
                <c:pt idx="1706">
                  <c:v>33773.862290937337</c:v>
                </c:pt>
                <c:pt idx="1707">
                  <c:v>24175.993124837056</c:v>
                </c:pt>
                <c:pt idx="1708">
                  <c:v>30115.073108200682</c:v>
                </c:pt>
                <c:pt idx="1709">
                  <c:v>34757.526285639848</c:v>
                </c:pt>
                <c:pt idx="1710">
                  <c:v>34215.075223793043</c:v>
                </c:pt>
                <c:pt idx="1711">
                  <c:v>27278.916198875755</c:v>
                </c:pt>
                <c:pt idx="1712">
                  <c:v>30796.830336649669</c:v>
                </c:pt>
                <c:pt idx="1713">
                  <c:v>33613.467215937795</c:v>
                </c:pt>
                <c:pt idx="1714">
                  <c:v>45694.728718254715</c:v>
                </c:pt>
                <c:pt idx="1715">
                  <c:v>30074.316376877483</c:v>
                </c:pt>
                <c:pt idx="1716">
                  <c:v>34014.145106803859</c:v>
                </c:pt>
                <c:pt idx="1717">
                  <c:v>27924.918916861294</c:v>
                </c:pt>
                <c:pt idx="1718">
                  <c:v>28216.832610079087</c:v>
                </c:pt>
                <c:pt idx="1719">
                  <c:v>32128.302158335806</c:v>
                </c:pt>
                <c:pt idx="1720">
                  <c:v>42473.707757190801</c:v>
                </c:pt>
                <c:pt idx="1721">
                  <c:v>22869.867783620954</c:v>
                </c:pt>
                <c:pt idx="1722">
                  <c:v>27286.214893857483</c:v>
                </c:pt>
                <c:pt idx="1723">
                  <c:v>28341.558439743472</c:v>
                </c:pt>
                <c:pt idx="1724">
                  <c:v>32526.166299968259</c:v>
                </c:pt>
                <c:pt idx="1725">
                  <c:v>30288.161318631843</c:v>
                </c:pt>
                <c:pt idx="1726">
                  <c:v>33353.078882820206</c:v>
                </c:pt>
                <c:pt idx="1727">
                  <c:v>31994.180111533729</c:v>
                </c:pt>
                <c:pt idx="1728">
                  <c:v>36148.035682154819</c:v>
                </c:pt>
                <c:pt idx="1729">
                  <c:v>27311.771694977302</c:v>
                </c:pt>
                <c:pt idx="1730">
                  <c:v>29766.111359814182</c:v>
                </c:pt>
                <c:pt idx="1731">
                  <c:v>30998.095829810132</c:v>
                </c:pt>
                <c:pt idx="1732">
                  <c:v>29793.936213346547</c:v>
                </c:pt>
                <c:pt idx="1733">
                  <c:v>38622.759396995185</c:v>
                </c:pt>
                <c:pt idx="1734">
                  <c:v>25961.217537579592</c:v>
                </c:pt>
                <c:pt idx="1735">
                  <c:v>34471.166194444755</c:v>
                </c:pt>
                <c:pt idx="1736">
                  <c:v>35183.738240258186</c:v>
                </c:pt>
                <c:pt idx="1737">
                  <c:v>30451.853311925312</c:v>
                </c:pt>
                <c:pt idx="1738">
                  <c:v>33269.331473812577</c:v>
                </c:pt>
                <c:pt idx="1739">
                  <c:v>27569.056377425091</c:v>
                </c:pt>
                <c:pt idx="1740">
                  <c:v>40106.304417159641</c:v>
                </c:pt>
                <c:pt idx="1741">
                  <c:v>32284.615875861142</c:v>
                </c:pt>
                <c:pt idx="1742">
                  <c:v>32819.819401803194</c:v>
                </c:pt>
                <c:pt idx="1743">
                  <c:v>37986.783858096693</c:v>
                </c:pt>
                <c:pt idx="1744">
                  <c:v>33375.5831923472</c:v>
                </c:pt>
                <c:pt idx="1745">
                  <c:v>34066.225047164131</c:v>
                </c:pt>
                <c:pt idx="1746">
                  <c:v>21402.034284429625</c:v>
                </c:pt>
                <c:pt idx="1747">
                  <c:v>35279.763827739749</c:v>
                </c:pt>
                <c:pt idx="1748">
                  <c:v>38660.276053443318</c:v>
                </c:pt>
                <c:pt idx="1749">
                  <c:v>39819.574843741953</c:v>
                </c:pt>
                <c:pt idx="1750">
                  <c:v>30980.787008767016</c:v>
                </c:pt>
                <c:pt idx="1751">
                  <c:v>28953.307313523488</c:v>
                </c:pt>
                <c:pt idx="1752">
                  <c:v>30202.987139810808</c:v>
                </c:pt>
                <c:pt idx="1753">
                  <c:v>34440.516222995007</c:v>
                </c:pt>
                <c:pt idx="1754">
                  <c:v>37813.957127392292</c:v>
                </c:pt>
                <c:pt idx="1755">
                  <c:v>33297.389385362272</c:v>
                </c:pt>
                <c:pt idx="1756">
                  <c:v>36601.384684937308</c:v>
                </c:pt>
                <c:pt idx="1757">
                  <c:v>24172.127772354521</c:v>
                </c:pt>
                <c:pt idx="1758">
                  <c:v>29955.922904074192</c:v>
                </c:pt>
                <c:pt idx="1759">
                  <c:v>42086.763236321509</c:v>
                </c:pt>
                <c:pt idx="1760">
                  <c:v>28579.402672940865</c:v>
                </c:pt>
                <c:pt idx="1761">
                  <c:v>40486.029823833611</c:v>
                </c:pt>
                <c:pt idx="1762">
                  <c:v>33605.003230869421</c:v>
                </c:pt>
                <c:pt idx="1763">
                  <c:v>35580.942998231854</c:v>
                </c:pt>
                <c:pt idx="1764">
                  <c:v>33035.165009815479</c:v>
                </c:pt>
                <c:pt idx="1765">
                  <c:v>28062.866525752703</c:v>
                </c:pt>
                <c:pt idx="1766">
                  <c:v>36104.891527239466</c:v>
                </c:pt>
                <c:pt idx="1767">
                  <c:v>31383.346416797373</c:v>
                </c:pt>
                <c:pt idx="1768">
                  <c:v>35232.197254837025</c:v>
                </c:pt>
                <c:pt idx="1769">
                  <c:v>29701.787347031292</c:v>
                </c:pt>
                <c:pt idx="1770">
                  <c:v>33339.140876515536</c:v>
                </c:pt>
                <c:pt idx="1771">
                  <c:v>36195.232772834948</c:v>
                </c:pt>
                <c:pt idx="1772">
                  <c:v>28387.863088747486</c:v>
                </c:pt>
                <c:pt idx="1773">
                  <c:v>31150.862517998554</c:v>
                </c:pt>
                <c:pt idx="1774">
                  <c:v>31800.298578483285</c:v>
                </c:pt>
                <c:pt idx="1775">
                  <c:v>32402.440914475825</c:v>
                </c:pt>
                <c:pt idx="1776">
                  <c:v>28394.570612173062</c:v>
                </c:pt>
                <c:pt idx="1777">
                  <c:v>20297.634868066758</c:v>
                </c:pt>
                <c:pt idx="1778">
                  <c:v>38725.941570911324</c:v>
                </c:pt>
                <c:pt idx="1779">
                  <c:v>26020.630278972909</c:v>
                </c:pt>
                <c:pt idx="1780">
                  <c:v>36936.169684659922</c:v>
                </c:pt>
                <c:pt idx="1781">
                  <c:v>24870.801602256484</c:v>
                </c:pt>
                <c:pt idx="1782">
                  <c:v>29923.510786639759</c:v>
                </c:pt>
                <c:pt idx="1783">
                  <c:v>37947.789272758178</c:v>
                </c:pt>
                <c:pt idx="1784">
                  <c:v>30784.66016067157</c:v>
                </c:pt>
                <c:pt idx="1785">
                  <c:v>21226.683705927804</c:v>
                </c:pt>
                <c:pt idx="1786">
                  <c:v>36132.76185550692</c:v>
                </c:pt>
                <c:pt idx="1787">
                  <c:v>39184.417850075057</c:v>
                </c:pt>
                <c:pt idx="1788">
                  <c:v>28545.774106342811</c:v>
                </c:pt>
                <c:pt idx="1789">
                  <c:v>34479.112904401496</c:v>
                </c:pt>
                <c:pt idx="1790">
                  <c:v>42790.21191340778</c:v>
                </c:pt>
                <c:pt idx="1791">
                  <c:v>35984.099262160249</c:v>
                </c:pt>
                <c:pt idx="1792">
                  <c:v>33984.177256380441</c:v>
                </c:pt>
                <c:pt idx="1793">
                  <c:v>32748.287643508753</c:v>
                </c:pt>
                <c:pt idx="1794">
                  <c:v>29704.368038247572</c:v>
                </c:pt>
                <c:pt idx="1795">
                  <c:v>29315.422629034379</c:v>
                </c:pt>
                <c:pt idx="1796">
                  <c:v>26547.159499196801</c:v>
                </c:pt>
                <c:pt idx="1797">
                  <c:v>25949.053045943379</c:v>
                </c:pt>
                <c:pt idx="1798">
                  <c:v>39479.344244492473</c:v>
                </c:pt>
                <c:pt idx="1799">
                  <c:v>35577.316388108535</c:v>
                </c:pt>
                <c:pt idx="1800">
                  <c:v>27978.033407444833</c:v>
                </c:pt>
                <c:pt idx="1801">
                  <c:v>29101.543581228703</c:v>
                </c:pt>
                <c:pt idx="1802">
                  <c:v>34144.884970183717</c:v>
                </c:pt>
                <c:pt idx="1803">
                  <c:v>37023.583494184073</c:v>
                </c:pt>
                <c:pt idx="1804">
                  <c:v>27978.96563951415</c:v>
                </c:pt>
                <c:pt idx="1805">
                  <c:v>40681.41202314198</c:v>
                </c:pt>
                <c:pt idx="1806">
                  <c:v>34759.333906359621</c:v>
                </c:pt>
                <c:pt idx="1807">
                  <c:v>39244.114808562677</c:v>
                </c:pt>
                <c:pt idx="1808">
                  <c:v>22459.594723651186</c:v>
                </c:pt>
                <c:pt idx="1809">
                  <c:v>30773.132315326598</c:v>
                </c:pt>
                <c:pt idx="1810">
                  <c:v>29991.9388942644</c:v>
                </c:pt>
                <c:pt idx="1811">
                  <c:v>28613.736097932793</c:v>
                </c:pt>
                <c:pt idx="1812">
                  <c:v>25595.054970645811</c:v>
                </c:pt>
                <c:pt idx="1813">
                  <c:v>32406.550693659461</c:v>
                </c:pt>
                <c:pt idx="1814">
                  <c:v>34546.92710310244</c:v>
                </c:pt>
                <c:pt idx="1815">
                  <c:v>37928.780833491124</c:v>
                </c:pt>
                <c:pt idx="1816">
                  <c:v>24680.148775397334</c:v>
                </c:pt>
                <c:pt idx="1817">
                  <c:v>32482.30591797526</c:v>
                </c:pt>
                <c:pt idx="1818">
                  <c:v>24379.628988564014</c:v>
                </c:pt>
                <c:pt idx="1819">
                  <c:v>38007.088327313773</c:v>
                </c:pt>
                <c:pt idx="1820">
                  <c:v>35855.019226611126</c:v>
                </c:pt>
                <c:pt idx="1821">
                  <c:v>29885.380221267929</c:v>
                </c:pt>
                <c:pt idx="1822">
                  <c:v>35603.487098152051</c:v>
                </c:pt>
                <c:pt idx="1823">
                  <c:v>32659.577804034576</c:v>
                </c:pt>
                <c:pt idx="1824">
                  <c:v>38777.941930485191</c:v>
                </c:pt>
                <c:pt idx="1825">
                  <c:v>36251.354280276224</c:v>
                </c:pt>
                <c:pt idx="1826">
                  <c:v>38508.526862452505</c:v>
                </c:pt>
                <c:pt idx="1827">
                  <c:v>40418.909114842769</c:v>
                </c:pt>
                <c:pt idx="1828">
                  <c:v>26134.13521775417</c:v>
                </c:pt>
                <c:pt idx="1829">
                  <c:v>40976.497579132207</c:v>
                </c:pt>
                <c:pt idx="1830">
                  <c:v>29588.271039566258</c:v>
                </c:pt>
                <c:pt idx="1831">
                  <c:v>30611.657215368701</c:v>
                </c:pt>
                <c:pt idx="1832">
                  <c:v>31108.627857784973</c:v>
                </c:pt>
                <c:pt idx="1833">
                  <c:v>32041.826265222859</c:v>
                </c:pt>
                <c:pt idx="1834">
                  <c:v>38634.912519947626</c:v>
                </c:pt>
                <c:pt idx="1835">
                  <c:v>27223.14143628953</c:v>
                </c:pt>
                <c:pt idx="1836">
                  <c:v>32804.767264488852</c:v>
                </c:pt>
                <c:pt idx="1837">
                  <c:v>35925.578962443047</c:v>
                </c:pt>
                <c:pt idx="1838">
                  <c:v>27677.263509568525</c:v>
                </c:pt>
                <c:pt idx="1839">
                  <c:v>37508.594281272031</c:v>
                </c:pt>
                <c:pt idx="1840">
                  <c:v>32399.632849584101</c:v>
                </c:pt>
                <c:pt idx="1841">
                  <c:v>32487.546881194226</c:v>
                </c:pt>
                <c:pt idx="1842">
                  <c:v>44701.196706037968</c:v>
                </c:pt>
                <c:pt idx="1843">
                  <c:v>37047.378149319207</c:v>
                </c:pt>
                <c:pt idx="1844">
                  <c:v>40265.318197080866</c:v>
                </c:pt>
                <c:pt idx="1845">
                  <c:v>37483.401278032921</c:v>
                </c:pt>
                <c:pt idx="1846">
                  <c:v>26175.539964052383</c:v>
                </c:pt>
                <c:pt idx="1847">
                  <c:v>33352.925405589282</c:v>
                </c:pt>
                <c:pt idx="1848">
                  <c:v>29052.976564154029</c:v>
                </c:pt>
                <c:pt idx="1849">
                  <c:v>29473.492808202514</c:v>
                </c:pt>
                <c:pt idx="1850">
                  <c:v>36243.453045054572</c:v>
                </c:pt>
                <c:pt idx="1851">
                  <c:v>25338.009030557238</c:v>
                </c:pt>
                <c:pt idx="1852">
                  <c:v>29344.230873713037</c:v>
                </c:pt>
                <c:pt idx="1853">
                  <c:v>36002.004939101404</c:v>
                </c:pt>
                <c:pt idx="1854">
                  <c:v>27030.680988710606</c:v>
                </c:pt>
                <c:pt idx="1855">
                  <c:v>25732.229509040713</c:v>
                </c:pt>
                <c:pt idx="1856">
                  <c:v>33115.632553554839</c:v>
                </c:pt>
                <c:pt idx="1857">
                  <c:v>23512.562214628793</c:v>
                </c:pt>
                <c:pt idx="1858">
                  <c:v>33643.940972789074</c:v>
                </c:pt>
                <c:pt idx="1859">
                  <c:v>36018.375843733316</c:v>
                </c:pt>
                <c:pt idx="1860">
                  <c:v>38516.359885571525</c:v>
                </c:pt>
                <c:pt idx="1861">
                  <c:v>39456.413609324023</c:v>
                </c:pt>
                <c:pt idx="1862">
                  <c:v>35281.685135297244</c:v>
                </c:pt>
                <c:pt idx="1863">
                  <c:v>29492.660409042379</c:v>
                </c:pt>
                <c:pt idx="1864">
                  <c:v>29412.98867316707</c:v>
                </c:pt>
                <c:pt idx="1865">
                  <c:v>33893.386947775958</c:v>
                </c:pt>
                <c:pt idx="1866">
                  <c:v>24156.484463484026</c:v>
                </c:pt>
                <c:pt idx="1867">
                  <c:v>28249.324308299925</c:v>
                </c:pt>
                <c:pt idx="1868">
                  <c:v>21447.963766869158</c:v>
                </c:pt>
                <c:pt idx="1869">
                  <c:v>33229.239810490049</c:v>
                </c:pt>
                <c:pt idx="1870">
                  <c:v>31579.16631043097</c:v>
                </c:pt>
                <c:pt idx="1871">
                  <c:v>28104.782862820663</c:v>
                </c:pt>
                <c:pt idx="1872">
                  <c:v>22503.978065097705</c:v>
                </c:pt>
                <c:pt idx="1873">
                  <c:v>30591.500539040659</c:v>
                </c:pt>
                <c:pt idx="1874">
                  <c:v>36126.048647739459</c:v>
                </c:pt>
                <c:pt idx="1875">
                  <c:v>30518.03610450495</c:v>
                </c:pt>
                <c:pt idx="1876">
                  <c:v>26315.124663406983</c:v>
                </c:pt>
                <c:pt idx="1877">
                  <c:v>34935.088073135354</c:v>
                </c:pt>
                <c:pt idx="1878">
                  <c:v>27693.06598001183</c:v>
                </c:pt>
                <c:pt idx="1879">
                  <c:v>31078.125679224264</c:v>
                </c:pt>
                <c:pt idx="1880">
                  <c:v>43861.005500540137</c:v>
                </c:pt>
                <c:pt idx="1881">
                  <c:v>34829.706058909302</c:v>
                </c:pt>
                <c:pt idx="1882">
                  <c:v>34233.253749144729</c:v>
                </c:pt>
                <c:pt idx="1883">
                  <c:v>44665.817362139001</c:v>
                </c:pt>
                <c:pt idx="1884">
                  <c:v>31702.266418315936</c:v>
                </c:pt>
                <c:pt idx="1885">
                  <c:v>31819.04553802358</c:v>
                </c:pt>
                <c:pt idx="1886">
                  <c:v>34803.347765583545</c:v>
                </c:pt>
                <c:pt idx="1887">
                  <c:v>24166.397955733351</c:v>
                </c:pt>
                <c:pt idx="1888">
                  <c:v>36623.348981985124</c:v>
                </c:pt>
                <c:pt idx="1889">
                  <c:v>31635.554981940892</c:v>
                </c:pt>
                <c:pt idx="1890">
                  <c:v>23782.818565260619</c:v>
                </c:pt>
                <c:pt idx="1891">
                  <c:v>42307.815923587419</c:v>
                </c:pt>
                <c:pt idx="1892">
                  <c:v>40406.176189017948</c:v>
                </c:pt>
                <c:pt idx="1893">
                  <c:v>24995.447851134464</c:v>
                </c:pt>
                <c:pt idx="1894">
                  <c:v>38472.283498586854</c:v>
                </c:pt>
                <c:pt idx="1895">
                  <c:v>27929.523233789019</c:v>
                </c:pt>
                <c:pt idx="1896">
                  <c:v>35819.53756455821</c:v>
                </c:pt>
                <c:pt idx="1897">
                  <c:v>38359.801741345087</c:v>
                </c:pt>
                <c:pt idx="1898">
                  <c:v>34360.821749752155</c:v>
                </c:pt>
                <c:pt idx="1899">
                  <c:v>45508.10040545091</c:v>
                </c:pt>
                <c:pt idx="1900">
                  <c:v>35908.645307964412</c:v>
                </c:pt>
                <c:pt idx="1901">
                  <c:v>33741.984501640196</c:v>
                </c:pt>
                <c:pt idx="1902">
                  <c:v>33815.534201304195</c:v>
                </c:pt>
                <c:pt idx="1903">
                  <c:v>33494.63036446739</c:v>
                </c:pt>
                <c:pt idx="1904">
                  <c:v>24094.22955114767</c:v>
                </c:pt>
                <c:pt idx="1905">
                  <c:v>26276.584825419355</c:v>
                </c:pt>
                <c:pt idx="1906">
                  <c:v>36144.659183074487</c:v>
                </c:pt>
                <c:pt idx="1907">
                  <c:v>30714.629068635055</c:v>
                </c:pt>
                <c:pt idx="1908">
                  <c:v>36265.29797092278</c:v>
                </c:pt>
                <c:pt idx="1909">
                  <c:v>31537.448925329023</c:v>
                </c:pt>
                <c:pt idx="1910">
                  <c:v>28083.455212064087</c:v>
                </c:pt>
                <c:pt idx="1911">
                  <c:v>24467.96366147371</c:v>
                </c:pt>
                <c:pt idx="1912">
                  <c:v>29154.925235880888</c:v>
                </c:pt>
                <c:pt idx="1913">
                  <c:v>41512.781130032614</c:v>
                </c:pt>
                <c:pt idx="1914">
                  <c:v>33929.550730855204</c:v>
                </c:pt>
                <c:pt idx="1915">
                  <c:v>24764.981893705204</c:v>
                </c:pt>
                <c:pt idx="1916">
                  <c:v>32709.634118683403</c:v>
                </c:pt>
                <c:pt idx="1917">
                  <c:v>34915.511199679691</c:v>
                </c:pt>
                <c:pt idx="1918">
                  <c:v>31811.34325476794</c:v>
                </c:pt>
                <c:pt idx="1919">
                  <c:v>35540.129423489794</c:v>
                </c:pt>
                <c:pt idx="1920">
                  <c:v>33504.566594084259</c:v>
                </c:pt>
                <c:pt idx="1921">
                  <c:v>31037.061993439216</c:v>
                </c:pt>
                <c:pt idx="1922">
                  <c:v>36603.55610353779</c:v>
                </c:pt>
                <c:pt idx="1923">
                  <c:v>31280.840679565677</c:v>
                </c:pt>
                <c:pt idx="1924">
                  <c:v>32927.742316852324</c:v>
                </c:pt>
                <c:pt idx="1925">
                  <c:v>29645.444150256459</c:v>
                </c:pt>
                <c:pt idx="1926">
                  <c:v>34382.911102321465</c:v>
                </c:pt>
                <c:pt idx="1927">
                  <c:v>37635.491529536899</c:v>
                </c:pt>
                <c:pt idx="1928">
                  <c:v>34015.736722531961</c:v>
                </c:pt>
                <c:pt idx="1929">
                  <c:v>29752.821368484525</c:v>
                </c:pt>
                <c:pt idx="1930">
                  <c:v>30222.632225369103</c:v>
                </c:pt>
                <c:pt idx="1931">
                  <c:v>34892.444140305975</c:v>
                </c:pt>
                <c:pt idx="1932">
                  <c:v>29072.0191094724</c:v>
                </c:pt>
                <c:pt idx="1933">
                  <c:v>31343.266122158617</c:v>
                </c:pt>
                <c:pt idx="1934">
                  <c:v>32236.162545624189</c:v>
                </c:pt>
                <c:pt idx="1935">
                  <c:v>34947.47993844701</c:v>
                </c:pt>
                <c:pt idx="1936">
                  <c:v>36869.822046165587</c:v>
                </c:pt>
                <c:pt idx="1937">
                  <c:v>32059.424987702165</c:v>
                </c:pt>
                <c:pt idx="1938">
                  <c:v>38102.983174931956</c:v>
                </c:pt>
                <c:pt idx="1939">
                  <c:v>42831.684871808626</c:v>
                </c:pt>
                <c:pt idx="1940">
                  <c:v>32883.393081457121</c:v>
                </c:pt>
                <c:pt idx="1941">
                  <c:v>38808.660114037571</c:v>
                </c:pt>
                <c:pt idx="1942">
                  <c:v>36859.931291283807</c:v>
                </c:pt>
                <c:pt idx="1943">
                  <c:v>30117.938016511267</c:v>
                </c:pt>
                <c:pt idx="1944">
                  <c:v>37406.787718092324</c:v>
                </c:pt>
                <c:pt idx="1945">
                  <c:v>32211.537976573687</c:v>
                </c:pt>
                <c:pt idx="1946">
                  <c:v>29595.706158753252</c:v>
                </c:pt>
                <c:pt idx="1947">
                  <c:v>43828.809388097376</c:v>
                </c:pt>
                <c:pt idx="1948">
                  <c:v>28100.485500354785</c:v>
                </c:pt>
                <c:pt idx="1949">
                  <c:v>34257.099563356838</c:v>
                </c:pt>
                <c:pt idx="1950">
                  <c:v>30195.79076298303</c:v>
                </c:pt>
                <c:pt idx="1951">
                  <c:v>33678.899675388471</c:v>
                </c:pt>
                <c:pt idx="1952">
                  <c:v>31844.295384681551</c:v>
                </c:pt>
                <c:pt idx="1953">
                  <c:v>29577.851640889072</c:v>
                </c:pt>
                <c:pt idx="1954">
                  <c:v>33766.995605938951</c:v>
                </c:pt>
                <c:pt idx="1955">
                  <c:v>39180.70029048156</c:v>
                </c:pt>
                <c:pt idx="1956">
                  <c:v>36391.052666468546</c:v>
                </c:pt>
                <c:pt idx="1957">
                  <c:v>25079.553373680916</c:v>
                </c:pt>
                <c:pt idx="1958">
                  <c:v>34534.523869107012</c:v>
                </c:pt>
                <c:pt idx="1959">
                  <c:v>37217.79471906391</c:v>
                </c:pt>
                <c:pt idx="1960">
                  <c:v>35565.61801250698</c:v>
                </c:pt>
                <c:pt idx="1961">
                  <c:v>27375.754647247028</c:v>
                </c:pt>
                <c:pt idx="1962">
                  <c:v>32493.53249320027</c:v>
                </c:pt>
                <c:pt idx="1963">
                  <c:v>41001.895218679216</c:v>
                </c:pt>
                <c:pt idx="1964">
                  <c:v>31372.4722707693</c:v>
                </c:pt>
                <c:pt idx="1965">
                  <c:v>22472.418598946184</c:v>
                </c:pt>
                <c:pt idx="1966">
                  <c:v>24287.315276334062</c:v>
                </c:pt>
                <c:pt idx="1967">
                  <c:v>27865.381119946484</c:v>
                </c:pt>
                <c:pt idx="1968">
                  <c:v>35760.124823164893</c:v>
                </c:pt>
                <c:pt idx="1969">
                  <c:v>28413.579051440116</c:v>
                </c:pt>
                <c:pt idx="1970">
                  <c:v>26595.840203109197</c:v>
                </c:pt>
                <c:pt idx="1971">
                  <c:v>28572.547356626252</c:v>
                </c:pt>
                <c:pt idx="1972">
                  <c:v>40735.731594205368</c:v>
                </c:pt>
                <c:pt idx="1973">
                  <c:v>29158.784904021537</c:v>
                </c:pt>
                <c:pt idx="1974">
                  <c:v>35585.382469244883</c:v>
                </c:pt>
                <c:pt idx="1975">
                  <c:v>37449.329332767753</c:v>
                </c:pt>
                <c:pt idx="1976">
                  <c:v>30992.110217804089</c:v>
                </c:pt>
                <c:pt idx="1977">
                  <c:v>42197.016731543932</c:v>
                </c:pt>
                <c:pt idx="1978">
                  <c:v>25487.552696896251</c:v>
                </c:pt>
                <c:pt idx="1979">
                  <c:v>38302.060196466278</c:v>
                </c:pt>
                <c:pt idx="1980">
                  <c:v>38327.457836013287</c:v>
                </c:pt>
                <c:pt idx="1981">
                  <c:v>24343.476574168541</c:v>
                </c:pt>
                <c:pt idx="1982">
                  <c:v>35392.859493905213</c:v>
                </c:pt>
                <c:pt idx="1983">
                  <c:v>30640.647358987713</c:v>
                </c:pt>
                <c:pt idx="1984">
                  <c:v>31784.763272108627</c:v>
                </c:pt>
                <c:pt idx="1985">
                  <c:v>32103.933384670177</c:v>
                </c:pt>
                <c:pt idx="1986">
                  <c:v>25027.371115166694</c:v>
                </c:pt>
                <c:pt idx="1987">
                  <c:v>25305.221746558324</c:v>
                </c:pt>
                <c:pt idx="1988">
                  <c:v>33427.901875066687</c:v>
                </c:pt>
                <c:pt idx="1989">
                  <c:v>35419.899908257299</c:v>
                </c:pt>
                <c:pt idx="1990">
                  <c:v>29069.188307213131</c:v>
                </c:pt>
                <c:pt idx="1991">
                  <c:v>35200.831056309631</c:v>
                </c:pt>
                <c:pt idx="1992">
                  <c:v>32742.552142545697</c:v>
                </c:pt>
                <c:pt idx="1993">
                  <c:v>34219.105422190274</c:v>
                </c:pt>
                <c:pt idx="1994">
                  <c:v>32004.639300604118</c:v>
                </c:pt>
                <c:pt idx="1995">
                  <c:v>31289.981101318495</c:v>
                </c:pt>
                <c:pt idx="1996">
                  <c:v>38721.632839761674</c:v>
                </c:pt>
                <c:pt idx="1997">
                  <c:v>40677.933205907699</c:v>
                </c:pt>
                <c:pt idx="1998">
                  <c:v>26515.395396737382</c:v>
                </c:pt>
                <c:pt idx="1999">
                  <c:v>34130.981069930363</c:v>
                </c:pt>
                <c:pt idx="2000">
                  <c:v>32615.569629152538</c:v>
                </c:pt>
                <c:pt idx="2001">
                  <c:v>29459.088685863186</c:v>
                </c:pt>
                <c:pt idx="2002">
                  <c:v>27383.803675357718</c:v>
                </c:pt>
                <c:pt idx="2003">
                  <c:v>40413.634045572486</c:v>
                </c:pt>
                <c:pt idx="2004">
                  <c:v>34286.186340787914</c:v>
                </c:pt>
                <c:pt idx="2005">
                  <c:v>31833.335973525187</c:v>
                </c:pt>
                <c:pt idx="2006">
                  <c:v>25901.122675159946</c:v>
                </c:pt>
                <c:pt idx="2007">
                  <c:v>34514.446773565374</c:v>
                </c:pt>
                <c:pt idx="2008">
                  <c:v>37139.646386814071</c:v>
                </c:pt>
                <c:pt idx="2009">
                  <c:v>30712.463334376458</c:v>
                </c:pt>
                <c:pt idx="2010">
                  <c:v>28294.708093918394</c:v>
                </c:pt>
                <c:pt idx="2011">
                  <c:v>32540.473788495525</c:v>
                </c:pt>
                <c:pt idx="2012">
                  <c:v>30549.254510143306</c:v>
                </c:pt>
                <c:pt idx="2013">
                  <c:v>31819.858398913289</c:v>
                </c:pt>
                <c:pt idx="2014">
                  <c:v>35392.427483921871</c:v>
                </c:pt>
                <c:pt idx="2015">
                  <c:v>37117.522928193444</c:v>
                </c:pt>
                <c:pt idx="2016">
                  <c:v>33493.482127406402</c:v>
                </c:pt>
                <c:pt idx="2017">
                  <c:v>33201.625277607469</c:v>
                </c:pt>
                <c:pt idx="2018">
                  <c:v>31081.52491567214</c:v>
                </c:pt>
                <c:pt idx="2019">
                  <c:v>27885.173998393817</c:v>
                </c:pt>
                <c:pt idx="2020">
                  <c:v>36544.967591717956</c:v>
                </c:pt>
                <c:pt idx="2021">
                  <c:v>36897.931116792257</c:v>
                </c:pt>
                <c:pt idx="2022">
                  <c:v>27877.431924744975</c:v>
                </c:pt>
                <c:pt idx="2023">
                  <c:v>38508.833816914354</c:v>
                </c:pt>
                <c:pt idx="2024">
                  <c:v>28089.321452890523</c:v>
                </c:pt>
                <c:pt idx="2025">
                  <c:v>35778.098712208681</c:v>
                </c:pt>
                <c:pt idx="2026">
                  <c:v>30569.064441616298</c:v>
                </c:pt>
                <c:pt idx="2027">
                  <c:v>33140.444705887581</c:v>
                </c:pt>
                <c:pt idx="2028">
                  <c:v>30522.987166287727</c:v>
                </c:pt>
                <c:pt idx="2029">
                  <c:v>37994.855623574927</c:v>
                </c:pt>
                <c:pt idx="2030">
                  <c:v>31403.633832988795</c:v>
                </c:pt>
                <c:pt idx="2031">
                  <c:v>27928.556895668386</c:v>
                </c:pt>
                <c:pt idx="2032">
                  <c:v>42075.667400959879</c:v>
                </c:pt>
                <c:pt idx="2033">
                  <c:v>26706.730344622862</c:v>
                </c:pt>
                <c:pt idx="2034">
                  <c:v>29573.08247804665</c:v>
                </c:pt>
                <c:pt idx="2035">
                  <c:v>34882.075900705764</c:v>
                </c:pt>
                <c:pt idx="2036">
                  <c:v>25674.749443888664</c:v>
                </c:pt>
                <c:pt idx="2037">
                  <c:v>32574.926584667061</c:v>
                </c:pt>
                <c:pt idx="2038">
                  <c:v>27409.84932987974</c:v>
                </c:pt>
                <c:pt idx="2039">
                  <c:v>36344.122739857063</c:v>
                </c:pt>
                <c:pt idx="2040">
                  <c:v>33893.307366989553</c:v>
                </c:pt>
                <c:pt idx="2041">
                  <c:v>40605.105417663231</c:v>
                </c:pt>
                <c:pt idx="2042">
                  <c:v>37705.045136854984</c:v>
                </c:pt>
                <c:pt idx="2043">
                  <c:v>27382.348483834881</c:v>
                </c:pt>
                <c:pt idx="2044">
                  <c:v>40830.842002643272</c:v>
                </c:pt>
                <c:pt idx="2045">
                  <c:v>34500.611085414654</c:v>
                </c:pt>
                <c:pt idx="2046">
                  <c:v>38587.23226020718</c:v>
                </c:pt>
                <c:pt idx="2047">
                  <c:v>33202.614353095647</c:v>
                </c:pt>
                <c:pt idx="2048">
                  <c:v>35376.465851905756</c:v>
                </c:pt>
                <c:pt idx="2049">
                  <c:v>30872.949358846177</c:v>
                </c:pt>
                <c:pt idx="2050">
                  <c:v>37385.664703643648</c:v>
                </c:pt>
                <c:pt idx="2051">
                  <c:v>33156.804241835722</c:v>
                </c:pt>
                <c:pt idx="2052">
                  <c:v>29554.437836660305</c:v>
                </c:pt>
                <c:pt idx="2053">
                  <c:v>32424.553004412679</c:v>
                </c:pt>
                <c:pt idx="2054">
                  <c:v>32600.182115666918</c:v>
                </c:pt>
                <c:pt idx="2055">
                  <c:v>36357.111461066757</c:v>
                </c:pt>
                <c:pt idx="2056">
                  <c:v>38033.57736050291</c:v>
                </c:pt>
                <c:pt idx="2057">
                  <c:v>23486.14139354229</c:v>
                </c:pt>
                <c:pt idx="2058">
                  <c:v>27828.671640046174</c:v>
                </c:pt>
                <c:pt idx="2059">
                  <c:v>41381.54104456678</c:v>
                </c:pt>
                <c:pt idx="2060">
                  <c:v>31658.235506066354</c:v>
                </c:pt>
                <c:pt idx="2061">
                  <c:v>22081.15397824347</c:v>
                </c:pt>
                <c:pt idx="2062">
                  <c:v>36604.192749829032</c:v>
                </c:pt>
                <c:pt idx="2063">
                  <c:v>23419.29353296198</c:v>
                </c:pt>
                <c:pt idx="2064">
                  <c:v>36503.557161077857</c:v>
                </c:pt>
                <c:pt idx="2065">
                  <c:v>29671.899077394279</c:v>
                </c:pt>
                <c:pt idx="2066">
                  <c:v>28943.678038368467</c:v>
                </c:pt>
                <c:pt idx="2067">
                  <c:v>30201.28752158687</c:v>
                </c:pt>
                <c:pt idx="2068">
                  <c:v>35723.58018917928</c:v>
                </c:pt>
                <c:pt idx="2069">
                  <c:v>26869.689057813026</c:v>
                </c:pt>
                <c:pt idx="2070">
                  <c:v>29661.957163435523</c:v>
                </c:pt>
                <c:pt idx="2071">
                  <c:v>37654.659130376764</c:v>
                </c:pt>
                <c:pt idx="2072">
                  <c:v>39154.074833087157</c:v>
                </c:pt>
                <c:pt idx="2073">
                  <c:v>29335.340563003207</c:v>
                </c:pt>
                <c:pt idx="2074">
                  <c:v>38766.743776969612</c:v>
                </c:pt>
                <c:pt idx="2075">
                  <c:v>35153.957973117009</c:v>
                </c:pt>
                <c:pt idx="2076">
                  <c:v>31054.04112265294</c:v>
                </c:pt>
                <c:pt idx="2077">
                  <c:v>33171.452790876152</c:v>
                </c:pt>
                <c:pt idx="2078">
                  <c:v>39059.032636751886</c:v>
                </c:pt>
                <c:pt idx="2079">
                  <c:v>36974.834578169044</c:v>
                </c:pt>
                <c:pt idx="2080">
                  <c:v>28195.789176416816</c:v>
                </c:pt>
                <c:pt idx="2081">
                  <c:v>30323.370132274227</c:v>
                </c:pt>
                <c:pt idx="2082">
                  <c:v>32416.651769191027</c:v>
                </c:pt>
                <c:pt idx="2083">
                  <c:v>44341.218703076243</c:v>
                </c:pt>
                <c:pt idx="2084">
                  <c:v>33649.295622845762</c:v>
                </c:pt>
                <c:pt idx="2085">
                  <c:v>38713.436018761946</c:v>
                </c:pt>
                <c:pt idx="2086">
                  <c:v>41783.037480664439</c:v>
                </c:pt>
                <c:pt idx="2087">
                  <c:v>34074.751559993252</c:v>
                </c:pt>
                <c:pt idx="2088">
                  <c:v>30053.9721172672</c:v>
                </c:pt>
                <c:pt idx="2089">
                  <c:v>28077.850450964412</c:v>
                </c:pt>
                <c:pt idx="2090">
                  <c:v>34331.047166952863</c:v>
                </c:pt>
                <c:pt idx="2091">
                  <c:v>26516.418578276876</c:v>
                </c:pt>
                <c:pt idx="2092">
                  <c:v>27749.329596000258</c:v>
                </c:pt>
                <c:pt idx="2093">
                  <c:v>36176.303914354299</c:v>
                </c:pt>
                <c:pt idx="2094">
                  <c:v>40386.644790297374</c:v>
                </c:pt>
                <c:pt idx="2095">
                  <c:v>36480.916427345597</c:v>
                </c:pt>
                <c:pt idx="2096">
                  <c:v>37344.930709687993</c:v>
                </c:pt>
                <c:pt idx="2097">
                  <c:v>39067.763785888907</c:v>
                </c:pt>
                <c:pt idx="2098">
                  <c:v>35297.334128509625</c:v>
                </c:pt>
                <c:pt idx="2099">
                  <c:v>32673.254330612486</c:v>
                </c:pt>
                <c:pt idx="2100">
                  <c:v>26767.268585709622</c:v>
                </c:pt>
                <c:pt idx="2101">
                  <c:v>32295.166014401708</c:v>
                </c:pt>
                <c:pt idx="2102">
                  <c:v>31759.50774110877</c:v>
                </c:pt>
                <c:pt idx="2103">
                  <c:v>39726.942808366381</c:v>
                </c:pt>
                <c:pt idx="2104">
                  <c:v>42268.207429325208</c:v>
                </c:pt>
                <c:pt idx="2105">
                  <c:v>36372.840035065543</c:v>
                </c:pt>
                <c:pt idx="2106">
                  <c:v>26903.249412308447</c:v>
                </c:pt>
                <c:pt idx="2107">
                  <c:v>33374.531589098275</c:v>
                </c:pt>
                <c:pt idx="2108">
                  <c:v>28302.961758336984</c:v>
                </c:pt>
                <c:pt idx="2109">
                  <c:v>30479.433738756576</c:v>
                </c:pt>
                <c:pt idx="2110">
                  <c:v>31259.831351954723</c:v>
                </c:pt>
                <c:pt idx="2111">
                  <c:v>30885.801655850606</c:v>
                </c:pt>
                <c:pt idx="2112">
                  <c:v>30146.052771479823</c:v>
                </c:pt>
                <c:pt idx="2113">
                  <c:v>23287.689649615437</c:v>
                </c:pt>
                <c:pt idx="2114">
                  <c:v>31567.286035889061</c:v>
                </c:pt>
                <c:pt idx="2115">
                  <c:v>24952.178640697617</c:v>
                </c:pt>
                <c:pt idx="2116">
                  <c:v>38898.393135051243</c:v>
                </c:pt>
                <c:pt idx="2117">
                  <c:v>30222.200215385761</c:v>
                </c:pt>
                <c:pt idx="2118">
                  <c:v>27948.031450970098</c:v>
                </c:pt>
                <c:pt idx="2119">
                  <c:v>42556.017027701251</c:v>
                </c:pt>
                <c:pt idx="2120">
                  <c:v>33060.858235140564</c:v>
                </c:pt>
                <c:pt idx="2121">
                  <c:v>34419.973011418711</c:v>
                </c:pt>
                <c:pt idx="2122">
                  <c:v>26844.541529309005</c:v>
                </c:pt>
                <c:pt idx="2123">
                  <c:v>28256.39562960621</c:v>
                </c:pt>
                <c:pt idx="2124">
                  <c:v>37793.43665318354</c:v>
                </c:pt>
                <c:pt idx="2125">
                  <c:v>33103.559011388803</c:v>
                </c:pt>
                <c:pt idx="2126">
                  <c:v>38132.564490107121</c:v>
                </c:pt>
                <c:pt idx="2127">
                  <c:v>32364.327402129653</c:v>
                </c:pt>
                <c:pt idx="2128">
                  <c:v>36265.673137487262</c:v>
                </c:pt>
                <c:pt idx="2129">
                  <c:v>37195.057351519587</c:v>
                </c:pt>
                <c:pt idx="2130">
                  <c:v>33947.80315265141</c:v>
                </c:pt>
                <c:pt idx="2131">
                  <c:v>29902.00123694283</c:v>
                </c:pt>
                <c:pt idx="2132">
                  <c:v>34370.826191471657</c:v>
                </c:pt>
                <c:pt idx="2133">
                  <c:v>24529.832038561814</c:v>
                </c:pt>
                <c:pt idx="2134">
                  <c:v>32603.689354610629</c:v>
                </c:pt>
                <c:pt idx="2135">
                  <c:v>31991.173094675993</c:v>
                </c:pt>
                <c:pt idx="2136">
                  <c:v>37560.276317700278</c:v>
                </c:pt>
                <c:pt idx="2137">
                  <c:v>24705.273566533811</c:v>
                </c:pt>
                <c:pt idx="2138">
                  <c:v>31388.615801725769</c:v>
                </c:pt>
                <c:pt idx="2139">
                  <c:v>30265.014678471722</c:v>
                </c:pt>
                <c:pt idx="2140">
                  <c:v>31191.568090244778</c:v>
                </c:pt>
                <c:pt idx="2141">
                  <c:v>35211.585831158096</c:v>
                </c:pt>
                <c:pt idx="2142">
                  <c:v>36844.617674242705</c:v>
                </c:pt>
                <c:pt idx="2143">
                  <c:v>33682.134065921651</c:v>
                </c:pt>
                <c:pt idx="2144">
                  <c:v>35983.076080620755</c:v>
                </c:pt>
                <c:pt idx="2145">
                  <c:v>31861.024402852287</c:v>
                </c:pt>
                <c:pt idx="2146">
                  <c:v>38810.103936876636</c:v>
                </c:pt>
                <c:pt idx="2147">
                  <c:v>37295.442829227773</c:v>
                </c:pt>
                <c:pt idx="2148">
                  <c:v>34614.013706041966</c:v>
                </c:pt>
                <c:pt idx="2149">
                  <c:v>32362.343566811411</c:v>
                </c:pt>
                <c:pt idx="2150">
                  <c:v>27010.899478947045</c:v>
                </c:pt>
                <c:pt idx="2151">
                  <c:v>35961.668849077774</c:v>
                </c:pt>
                <c:pt idx="2152">
                  <c:v>36964.591394090327</c:v>
                </c:pt>
                <c:pt idx="2153">
                  <c:v>37801.519787345547</c:v>
                </c:pt>
                <c:pt idx="2154">
                  <c:v>34382.950892714667</c:v>
                </c:pt>
                <c:pt idx="2155">
                  <c:v>38621.83853360964</c:v>
                </c:pt>
                <c:pt idx="2156">
                  <c:v>31791.561745004379</c:v>
                </c:pt>
                <c:pt idx="2157">
                  <c:v>28534.655533613637</c:v>
                </c:pt>
                <c:pt idx="2158">
                  <c:v>41150.120117700659</c:v>
                </c:pt>
                <c:pt idx="2159">
                  <c:v>38677.908881973941</c:v>
                </c:pt>
                <c:pt idx="2160">
                  <c:v>39752.294973178301</c:v>
                </c:pt>
                <c:pt idx="2161">
                  <c:v>32193.524297136697</c:v>
                </c:pt>
                <c:pt idx="2162">
                  <c:v>33949.451611798373</c:v>
                </c:pt>
                <c:pt idx="2163">
                  <c:v>32489.593244273216</c:v>
                </c:pt>
                <c:pt idx="2164">
                  <c:v>36017.744881783961</c:v>
                </c:pt>
                <c:pt idx="2165">
                  <c:v>27732.742686376674</c:v>
                </c:pt>
                <c:pt idx="2166">
                  <c:v>32769.933617410949</c:v>
                </c:pt>
                <c:pt idx="2167">
                  <c:v>28136.467384493677</c:v>
                </c:pt>
                <c:pt idx="2168">
                  <c:v>31572.470155689167</c:v>
                </c:pt>
                <c:pt idx="2169">
                  <c:v>34941.340849210043</c:v>
                </c:pt>
                <c:pt idx="2170">
                  <c:v>23219.159223836847</c:v>
                </c:pt>
                <c:pt idx="2171">
                  <c:v>35400.351456511067</c:v>
                </c:pt>
                <c:pt idx="2172">
                  <c:v>32300.64571997989</c:v>
                </c:pt>
                <c:pt idx="2173">
                  <c:v>34652.360276405467</c:v>
                </c:pt>
                <c:pt idx="2174">
                  <c:v>37204.720732725924</c:v>
                </c:pt>
                <c:pt idx="2175">
                  <c:v>42529.232408734038</c:v>
                </c:pt>
                <c:pt idx="2176">
                  <c:v>29282.55576424906</c:v>
                </c:pt>
                <c:pt idx="2177">
                  <c:v>34237.744379234733</c:v>
                </c:pt>
                <c:pt idx="2178">
                  <c:v>39189.908924337011</c:v>
                </c:pt>
                <c:pt idx="2179">
                  <c:v>36938.591214303393</c:v>
                </c:pt>
                <c:pt idx="2180">
                  <c:v>33218.689671949483</c:v>
                </c:pt>
                <c:pt idx="2181">
                  <c:v>29358.896475779125</c:v>
                </c:pt>
                <c:pt idx="2182">
                  <c:v>31161.634345872677</c:v>
                </c:pt>
                <c:pt idx="2183">
                  <c:v>35430.432993772207</c:v>
                </c:pt>
                <c:pt idx="2184">
                  <c:v>20131.197337642312</c:v>
                </c:pt>
                <c:pt idx="2185">
                  <c:v>29118.994510818971</c:v>
                </c:pt>
                <c:pt idx="2186">
                  <c:v>30924.176647923538</c:v>
                </c:pt>
                <c:pt idx="2187">
                  <c:v>34284.623146769241</c:v>
                </c:pt>
                <c:pt idx="2188">
                  <c:v>31204.175960548106</c:v>
                </c:pt>
                <c:pt idx="2189">
                  <c:v>29993.814727086807</c:v>
                </c:pt>
                <c:pt idx="2190">
                  <c:v>29488.579051568173</c:v>
                </c:pt>
                <c:pt idx="2191">
                  <c:v>26019.58436006587</c:v>
                </c:pt>
                <c:pt idx="2192">
                  <c:v>30121.331568617257</c:v>
                </c:pt>
                <c:pt idx="2193">
                  <c:v>34009.796585261007</c:v>
                </c:pt>
                <c:pt idx="2194">
                  <c:v>31774.014181602048</c:v>
                </c:pt>
                <c:pt idx="2195">
                  <c:v>34115.26386461535</c:v>
                </c:pt>
                <c:pt idx="2196">
                  <c:v>36329.343450953253</c:v>
                </c:pt>
                <c:pt idx="2197">
                  <c:v>30122.724232379347</c:v>
                </c:pt>
                <c:pt idx="2198">
                  <c:v>26955.022398206871</c:v>
                </c:pt>
                <c:pt idx="2199">
                  <c:v>27393.64895550441</c:v>
                </c:pt>
                <c:pt idx="2200">
                  <c:v>35015.305505831726</c:v>
                </c:pt>
                <c:pt idx="2201">
                  <c:v>27649.126017232426</c:v>
                </c:pt>
                <c:pt idx="2202">
                  <c:v>31492.377778514288</c:v>
                </c:pt>
                <c:pt idx="2203">
                  <c:v>25376.753504852764</c:v>
                </c:pt>
                <c:pt idx="2204">
                  <c:v>32020.680513406638</c:v>
                </c:pt>
                <c:pt idx="2205">
                  <c:v>30094.444631496095</c:v>
                </c:pt>
                <c:pt idx="2206">
                  <c:v>37196.489805674879</c:v>
                </c:pt>
                <c:pt idx="2207">
                  <c:v>41764.006304029841</c:v>
                </c:pt>
                <c:pt idx="2208">
                  <c:v>35765.769374657772</c:v>
                </c:pt>
                <c:pt idx="2209">
                  <c:v>37602.749720273074</c:v>
                </c:pt>
                <c:pt idx="2210">
                  <c:v>38372.250450075604</c:v>
                </c:pt>
                <c:pt idx="2211">
                  <c:v>31769.830505973892</c:v>
                </c:pt>
                <c:pt idx="2212">
                  <c:v>28773.409261512803</c:v>
                </c:pt>
                <c:pt idx="2213">
                  <c:v>35591.197550994344</c:v>
                </c:pt>
                <c:pt idx="2214">
                  <c:v>36773.61455974367</c:v>
                </c:pt>
                <c:pt idx="2215">
                  <c:v>27928.613739087246</c:v>
                </c:pt>
                <c:pt idx="2216">
                  <c:v>18081.560077726841</c:v>
                </c:pt>
                <c:pt idx="2217">
                  <c:v>42588.713362229988</c:v>
                </c:pt>
                <c:pt idx="2218">
                  <c:v>25473.228155343328</c:v>
                </c:pt>
                <c:pt idx="2219">
                  <c:v>21598.3941905424</c:v>
                </c:pt>
                <c:pt idx="2220">
                  <c:v>35783.140723461634</c:v>
                </c:pt>
                <c:pt idx="2221">
                  <c:v>29284.772657584632</c:v>
                </c:pt>
                <c:pt idx="2222">
                  <c:v>36893.059635795886</c:v>
                </c:pt>
                <c:pt idx="2223">
                  <c:v>28401.835201103473</c:v>
                </c:pt>
                <c:pt idx="2224">
                  <c:v>28035.08146261354</c:v>
                </c:pt>
                <c:pt idx="2225">
                  <c:v>37542.56390838325</c:v>
                </c:pt>
                <c:pt idx="2226">
                  <c:v>37029.313310805243</c:v>
                </c:pt>
                <c:pt idx="2227">
                  <c:v>39047.891326655168</c:v>
                </c:pt>
                <c:pt idx="2228">
                  <c:v>29700.138887884328</c:v>
                </c:pt>
                <c:pt idx="2229">
                  <c:v>36965.409939321922</c:v>
                </c:pt>
                <c:pt idx="2230">
                  <c:v>35109.318836285616</c:v>
                </c:pt>
                <c:pt idx="2231">
                  <c:v>36868.895498438156</c:v>
                </c:pt>
                <c:pt idx="2232">
                  <c:v>32642.331510752207</c:v>
                </c:pt>
                <c:pt idx="2233">
                  <c:v>39100.050847801846</c:v>
                </c:pt>
                <c:pt idx="2234">
                  <c:v>30969.350112892222</c:v>
                </c:pt>
                <c:pt idx="2235">
                  <c:v>30710.991089827963</c:v>
                </c:pt>
                <c:pt idx="2236">
                  <c:v>32193.467453717836</c:v>
                </c:pt>
                <c:pt idx="2237">
                  <c:v>32985.529336466221</c:v>
                </c:pt>
                <c:pt idx="2238">
                  <c:v>34942.346977723879</c:v>
                </c:pt>
                <c:pt idx="2239">
                  <c:v>30469.855622678529</c:v>
                </c:pt>
                <c:pt idx="2240">
                  <c:v>30332.146756146336</c:v>
                </c:pt>
                <c:pt idx="2241">
                  <c:v>32092.280483803712</c:v>
                </c:pt>
                <c:pt idx="2242">
                  <c:v>37293.157723789569</c:v>
                </c:pt>
                <c:pt idx="2243">
                  <c:v>32308.603798620403</c:v>
                </c:pt>
                <c:pt idx="2244">
                  <c:v>27316.296431118622</c:v>
                </c:pt>
                <c:pt idx="2245">
                  <c:v>30238.571120017674</c:v>
                </c:pt>
                <c:pt idx="2246">
                  <c:v>33816.546014159918</c:v>
                </c:pt>
                <c:pt idx="2247">
                  <c:v>38957.44207856385</c:v>
                </c:pt>
                <c:pt idx="2248">
                  <c:v>31575.892129504588</c:v>
                </c:pt>
                <c:pt idx="2249">
                  <c:v>44813.883099587634</c:v>
                </c:pt>
                <c:pt idx="2250">
                  <c:v>29530.03495694336</c:v>
                </c:pt>
                <c:pt idx="2251">
                  <c:v>31927.934791193344</c:v>
                </c:pt>
                <c:pt idx="2252">
                  <c:v>34205.826799544389</c:v>
                </c:pt>
                <c:pt idx="2253">
                  <c:v>42123.802408051211</c:v>
                </c:pt>
                <c:pt idx="2254">
                  <c:v>31217.522795296623</c:v>
                </c:pt>
                <c:pt idx="2255">
                  <c:v>37318.100615985692</c:v>
                </c:pt>
                <c:pt idx="2256">
                  <c:v>30591.580119827064</c:v>
                </c:pt>
                <c:pt idx="2257">
                  <c:v>37666.641723072622</c:v>
                </c:pt>
                <c:pt idx="2258">
                  <c:v>35443.791197204497</c:v>
                </c:pt>
                <c:pt idx="2259">
                  <c:v>29191.890511166072</c:v>
                </c:pt>
                <c:pt idx="2260">
                  <c:v>37239.349743495928</c:v>
                </c:pt>
                <c:pt idx="2261">
                  <c:v>34226.210849547875</c:v>
                </c:pt>
                <c:pt idx="2262">
                  <c:v>36381.207386321854</c:v>
                </c:pt>
                <c:pt idx="2263">
                  <c:v>30179.363014932256</c:v>
                </c:pt>
                <c:pt idx="2264">
                  <c:v>28282.407178076915</c:v>
                </c:pt>
                <c:pt idx="2265">
                  <c:v>30094.461684521753</c:v>
                </c:pt>
                <c:pt idx="2266">
                  <c:v>37590.778496260988</c:v>
                </c:pt>
                <c:pt idx="2267">
                  <c:v>41213.261787371244</c:v>
                </c:pt>
                <c:pt idx="2268">
                  <c:v>33802.272631683969</c:v>
                </c:pt>
                <c:pt idx="2269">
                  <c:v>38910.171091439202</c:v>
                </c:pt>
                <c:pt idx="2270">
                  <c:v>33392.027993423631</c:v>
                </c:pt>
                <c:pt idx="2271">
                  <c:v>34518.647502219188</c:v>
                </c:pt>
                <c:pt idx="2272">
                  <c:v>29508.633409742266</c:v>
                </c:pt>
                <c:pt idx="2273">
                  <c:v>33365.317270900938</c:v>
                </c:pt>
                <c:pt idx="2274">
                  <c:v>37642.005785338348</c:v>
                </c:pt>
                <c:pt idx="2275">
                  <c:v>32665.336042365176</c:v>
                </c:pt>
                <c:pt idx="2276">
                  <c:v>33767.740254726028</c:v>
                </c:pt>
                <c:pt idx="2277">
                  <c:v>39057.941243109759</c:v>
                </c:pt>
                <c:pt idx="2278">
                  <c:v>23876.996741629206</c:v>
                </c:pt>
                <c:pt idx="2279">
                  <c:v>37063.396624754183</c:v>
                </c:pt>
                <c:pt idx="2280">
                  <c:v>39247.502676326782</c:v>
                </c:pt>
                <c:pt idx="2281">
                  <c:v>29149.576270166086</c:v>
                </c:pt>
                <c:pt idx="2282">
                  <c:v>37067.472297886503</c:v>
                </c:pt>
                <c:pt idx="2283">
                  <c:v>40934.842721791007</c:v>
                </c:pt>
                <c:pt idx="2284">
                  <c:v>32575.466597146238</c:v>
                </c:pt>
                <c:pt idx="2285">
                  <c:v>38116.807494398905</c:v>
                </c:pt>
                <c:pt idx="2286">
                  <c:v>32298.718728080508</c:v>
                </c:pt>
                <c:pt idx="2287">
                  <c:v>25899.531059431843</c:v>
                </c:pt>
                <c:pt idx="2288">
                  <c:v>38782.557616096688</c:v>
                </c:pt>
                <c:pt idx="2289">
                  <c:v>24910.410096518695</c:v>
                </c:pt>
                <c:pt idx="2290">
                  <c:v>34579.504066451569</c:v>
                </c:pt>
                <c:pt idx="2291">
                  <c:v>40328.050594135653</c:v>
                </c:pt>
                <c:pt idx="2292">
                  <c:v>33605.361344408244</c:v>
                </c:pt>
                <c:pt idx="2293">
                  <c:v>28305.951722169062</c:v>
                </c:pt>
                <c:pt idx="2294">
                  <c:v>36959.106004170259</c:v>
                </c:pt>
                <c:pt idx="2295">
                  <c:v>30230.794940317515</c:v>
                </c:pt>
                <c:pt idx="2296">
                  <c:v>37543.871307017049</c:v>
                </c:pt>
                <c:pt idx="2297">
                  <c:v>43355.64476950001</c:v>
                </c:pt>
                <c:pt idx="2298">
                  <c:v>38453.309165371116</c:v>
                </c:pt>
                <c:pt idx="2299">
                  <c:v>33478.111666946439</c:v>
                </c:pt>
                <c:pt idx="2300">
                  <c:v>40315.977051969618</c:v>
                </c:pt>
                <c:pt idx="2301">
                  <c:v>35244.879021584871</c:v>
                </c:pt>
                <c:pt idx="2302">
                  <c:v>39477.491149037611</c:v>
                </c:pt>
                <c:pt idx="2303">
                  <c:v>33930.852445147117</c:v>
                </c:pt>
                <c:pt idx="2304">
                  <c:v>36950.386223717011</c:v>
                </c:pt>
                <c:pt idx="2305">
                  <c:v>32629.797536893399</c:v>
                </c:pt>
                <c:pt idx="2306">
                  <c:v>28527.243151794188</c:v>
                </c:pt>
                <c:pt idx="2307">
                  <c:v>33544.709416483762</c:v>
                </c:pt>
                <c:pt idx="2308">
                  <c:v>25263.316778174136</c:v>
                </c:pt>
                <c:pt idx="2309">
                  <c:v>32952.747736809193</c:v>
                </c:pt>
                <c:pt idx="2310">
                  <c:v>36203.969606313854</c:v>
                </c:pt>
                <c:pt idx="2311">
                  <c:v>41687.904334858991</c:v>
                </c:pt>
                <c:pt idx="2312">
                  <c:v>38227.424787502037</c:v>
                </c:pt>
                <c:pt idx="2313">
                  <c:v>40048.97214489663</c:v>
                </c:pt>
                <c:pt idx="2314">
                  <c:v>34077.548256201204</c:v>
                </c:pt>
                <c:pt idx="2315">
                  <c:v>42347.333468379453</c:v>
                </c:pt>
                <c:pt idx="2316">
                  <c:v>41334.861228998285</c:v>
                </c:pt>
                <c:pt idx="2317">
                  <c:v>38163.782895745477</c:v>
                </c:pt>
                <c:pt idx="2318">
                  <c:v>26771.054357405752</c:v>
                </c:pt>
                <c:pt idx="2319">
                  <c:v>35098.910806292202</c:v>
                </c:pt>
                <c:pt idx="2320">
                  <c:v>37263.042080477113</c:v>
                </c:pt>
                <c:pt idx="2321">
                  <c:v>32744.069861829281</c:v>
                </c:pt>
                <c:pt idx="2322">
                  <c:v>34581.766434522229</c:v>
                </c:pt>
                <c:pt idx="2323">
                  <c:v>38272.728992334101</c:v>
                </c:pt>
                <c:pt idx="2324">
                  <c:v>31974.836296095396</c:v>
                </c:pt>
                <c:pt idx="2325">
                  <c:v>33742.444933332969</c:v>
                </c:pt>
                <c:pt idx="2326">
                  <c:v>28409.611380803632</c:v>
                </c:pt>
                <c:pt idx="2327">
                  <c:v>36359.652361889835</c:v>
                </c:pt>
                <c:pt idx="2328">
                  <c:v>34748.539341117954</c:v>
                </c:pt>
                <c:pt idx="2329">
                  <c:v>26747.27107095439</c:v>
                </c:pt>
                <c:pt idx="2330">
                  <c:v>36404.336973456317</c:v>
                </c:pt>
                <c:pt idx="2331">
                  <c:v>34082.78921942017</c:v>
                </c:pt>
                <c:pt idx="2332">
                  <c:v>39248.889655746985</c:v>
                </c:pt>
                <c:pt idx="2333">
                  <c:v>26953.339833008591</c:v>
                </c:pt>
                <c:pt idx="2334">
                  <c:v>26499.774825234432</c:v>
                </c:pt>
                <c:pt idx="2335">
                  <c:v>22903.882885467261</c:v>
                </c:pt>
                <c:pt idx="2336">
                  <c:v>33763.505420020898</c:v>
                </c:pt>
                <c:pt idx="2337">
                  <c:v>29560.451870375779</c:v>
                </c:pt>
                <c:pt idx="2338">
                  <c:v>34707.884927948704</c:v>
                </c:pt>
                <c:pt idx="2339">
                  <c:v>25246.263752515893</c:v>
                </c:pt>
                <c:pt idx="2340">
                  <c:v>21971.559866679832</c:v>
                </c:pt>
                <c:pt idx="2341">
                  <c:v>35286.278083541198</c:v>
                </c:pt>
                <c:pt idx="2342">
                  <c:v>38871.779046340613</c:v>
                </c:pt>
                <c:pt idx="2343">
                  <c:v>34166.326307778014</c:v>
                </c:pt>
                <c:pt idx="2344">
                  <c:v>22002.118888659403</c:v>
                </c:pt>
                <c:pt idx="2345">
                  <c:v>43060.923011390492</c:v>
                </c:pt>
                <c:pt idx="2346">
                  <c:v>33147.385287330486</c:v>
                </c:pt>
                <c:pt idx="2347">
                  <c:v>34537.582045041723</c:v>
                </c:pt>
                <c:pt idx="2348">
                  <c:v>36444.201263103401</c:v>
                </c:pt>
                <c:pt idx="2349">
                  <c:v>15735.791342914104</c:v>
                </c:pt>
                <c:pt idx="2350">
                  <c:v>21833.771419361234</c:v>
                </c:pt>
                <c:pt idx="2351">
                  <c:v>30163.600334882154</c:v>
                </c:pt>
                <c:pt idx="2352">
                  <c:v>34148.568423725897</c:v>
                </c:pt>
                <c:pt idx="2353">
                  <c:v>34845.957592361607</c:v>
                </c:pt>
                <c:pt idx="2354">
                  <c:v>29681.420350053464</c:v>
                </c:pt>
                <c:pt idx="2355">
                  <c:v>28197.01699426421</c:v>
                </c:pt>
                <c:pt idx="2356">
                  <c:v>30324.973116686102</c:v>
                </c:pt>
                <c:pt idx="2357">
                  <c:v>29938.005858449265</c:v>
                </c:pt>
                <c:pt idx="2358">
                  <c:v>33506.601588479476</c:v>
                </c:pt>
                <c:pt idx="2359">
                  <c:v>25432.551004806533</c:v>
                </c:pt>
                <c:pt idx="2360">
                  <c:v>34362.436102847802</c:v>
                </c:pt>
                <c:pt idx="2361">
                  <c:v>26633.277278770925</c:v>
                </c:pt>
                <c:pt idx="2362">
                  <c:v>29980.172306560213</c:v>
                </c:pt>
                <c:pt idx="2363">
                  <c:v>31275.96351422742</c:v>
                </c:pt>
                <c:pt idx="2364">
                  <c:v>31967.645603609504</c:v>
                </c:pt>
                <c:pt idx="2365">
                  <c:v>28820.657511269907</c:v>
                </c:pt>
                <c:pt idx="2366">
                  <c:v>35408.872284998302</c:v>
                </c:pt>
                <c:pt idx="2367">
                  <c:v>37368.532097199</c:v>
                </c:pt>
                <c:pt idx="2368">
                  <c:v>30474.624785520951</c:v>
                </c:pt>
                <c:pt idx="2369">
                  <c:v>37249.558821523329</c:v>
                </c:pt>
                <c:pt idx="2370">
                  <c:v>32522.636323657003</c:v>
                </c:pt>
                <c:pt idx="2371">
                  <c:v>34403.039356940077</c:v>
                </c:pt>
                <c:pt idx="2372">
                  <c:v>24777.123647973873</c:v>
                </c:pt>
                <c:pt idx="2373">
                  <c:v>31812.360751965549</c:v>
                </c:pt>
                <c:pt idx="2374">
                  <c:v>45684.724276535213</c:v>
                </c:pt>
                <c:pt idx="2375">
                  <c:v>35374.322855014703</c:v>
                </c:pt>
                <c:pt idx="2376">
                  <c:v>35943.66085398267</c:v>
                </c:pt>
                <c:pt idx="2377">
                  <c:v>21775.563758447766</c:v>
                </c:pt>
                <c:pt idx="2378">
                  <c:v>32728.381078223698</c:v>
                </c:pt>
                <c:pt idx="2379">
                  <c:v>35174.523922060849</c:v>
                </c:pt>
                <c:pt idx="2380">
                  <c:v>38728.249413717072</c:v>
                </c:pt>
                <c:pt idx="2381">
                  <c:v>36598.940417926293</c:v>
                </c:pt>
                <c:pt idx="2382">
                  <c:v>32336.161488084123</c:v>
                </c:pt>
                <c:pt idx="2383">
                  <c:v>33277.141759564052</c:v>
                </c:pt>
                <c:pt idx="2384">
                  <c:v>34505.653096667607</c:v>
                </c:pt>
                <c:pt idx="2385">
                  <c:v>31822.819941035938</c:v>
                </c:pt>
                <c:pt idx="2386">
                  <c:v>33071.061628826079</c:v>
                </c:pt>
                <c:pt idx="2387">
                  <c:v>30159.592873852467</c:v>
                </c:pt>
                <c:pt idx="2388">
                  <c:v>26916.755408629775</c:v>
                </c:pt>
                <c:pt idx="2389">
                  <c:v>36111.411467382801</c:v>
                </c:pt>
                <c:pt idx="2390">
                  <c:v>36499.566753073828</c:v>
                </c:pt>
                <c:pt idx="2391">
                  <c:v>40966.584086882882</c:v>
                </c:pt>
                <c:pt idx="2392">
                  <c:v>29989.551470672246</c:v>
                </c:pt>
                <c:pt idx="2393">
                  <c:v>34127.343091123272</c:v>
                </c:pt>
                <c:pt idx="2394">
                  <c:v>35314.085884047905</c:v>
                </c:pt>
                <c:pt idx="2395">
                  <c:v>23085.963724762201</c:v>
                </c:pt>
                <c:pt idx="2396">
                  <c:v>41645.430932286195</c:v>
                </c:pt>
                <c:pt idx="2397">
                  <c:v>29910.49932806252</c:v>
                </c:pt>
                <c:pt idx="2398">
                  <c:v>36829.429112723097</c:v>
                </c:pt>
                <c:pt idx="2399">
                  <c:v>39692.370641015237</c:v>
                </c:pt>
                <c:pt idx="2400">
                  <c:v>26687.47179431282</c:v>
                </c:pt>
                <c:pt idx="2401">
                  <c:v>27995.927715702215</c:v>
                </c:pt>
                <c:pt idx="2402">
                  <c:v>27783.094586803578</c:v>
                </c:pt>
                <c:pt idx="2403">
                  <c:v>37406.958248348907</c:v>
                </c:pt>
                <c:pt idx="2404">
                  <c:v>34163.484136834973</c:v>
                </c:pt>
                <c:pt idx="2405">
                  <c:v>30040.48317397153</c:v>
                </c:pt>
                <c:pt idx="2406">
                  <c:v>30902.581833098317</c:v>
                </c:pt>
                <c:pt idx="2407">
                  <c:v>33220.40634319908</c:v>
                </c:pt>
                <c:pt idx="2408">
                  <c:v>33489.355295197107</c:v>
                </c:pt>
                <c:pt idx="2409">
                  <c:v>42823.681318433024</c:v>
                </c:pt>
                <c:pt idx="2410">
                  <c:v>37379.070867055794</c:v>
                </c:pt>
                <c:pt idx="2411">
                  <c:v>30045.320548916585</c:v>
                </c:pt>
                <c:pt idx="2412">
                  <c:v>35012.93513526523</c:v>
                </c:pt>
                <c:pt idx="2413">
                  <c:v>28277.54138142243</c:v>
                </c:pt>
                <c:pt idx="2414">
                  <c:v>29894.657067226013</c:v>
                </c:pt>
                <c:pt idx="2415">
                  <c:v>35506.102952959714</c:v>
                </c:pt>
                <c:pt idx="2416">
                  <c:v>33967.39707913273</c:v>
                </c:pt>
                <c:pt idx="2417">
                  <c:v>29573.389432508498</c:v>
                </c:pt>
                <c:pt idx="2418">
                  <c:v>40953.441888442263</c:v>
                </c:pt>
                <c:pt idx="2419">
                  <c:v>42874.703971202485</c:v>
                </c:pt>
                <c:pt idx="2420">
                  <c:v>32318.113702595816</c:v>
                </c:pt>
                <c:pt idx="2421">
                  <c:v>35368.502088923356</c:v>
                </c:pt>
                <c:pt idx="2422">
                  <c:v>34489.998419113341</c:v>
                </c:pt>
                <c:pt idx="2423">
                  <c:v>26668.667991353665</c:v>
                </c:pt>
                <c:pt idx="2424">
                  <c:v>31720.894006676623</c:v>
                </c:pt>
                <c:pt idx="2425">
                  <c:v>30300.575921311043</c:v>
                </c:pt>
                <c:pt idx="2426">
                  <c:v>34045.897840579506</c:v>
                </c:pt>
                <c:pt idx="2427">
                  <c:v>27951.010046118405</c:v>
                </c:pt>
                <c:pt idx="2428">
                  <c:v>30186.002326255199</c:v>
                </c:pt>
                <c:pt idx="2429">
                  <c:v>34247.51007859502</c:v>
                </c:pt>
                <c:pt idx="2430">
                  <c:v>35695.186901458306</c:v>
                </c:pt>
                <c:pt idx="2431">
                  <c:v>33547.790329786018</c:v>
                </c:pt>
                <c:pt idx="2432">
                  <c:v>28637.496647016611</c:v>
                </c:pt>
                <c:pt idx="2433">
                  <c:v>23492.735230130143</c:v>
                </c:pt>
                <c:pt idx="2434">
                  <c:v>33029.850150151993</c:v>
                </c:pt>
                <c:pt idx="2435">
                  <c:v>24033.338880863972</c:v>
                </c:pt>
                <c:pt idx="2436">
                  <c:v>35960.67408924771</c:v>
                </c:pt>
                <c:pt idx="2437">
                  <c:v>34790.864950801712</c:v>
                </c:pt>
                <c:pt idx="2438">
                  <c:v>27554.174770367332</c:v>
                </c:pt>
                <c:pt idx="2439">
                  <c:v>31287.548202991253</c:v>
                </c:pt>
                <c:pt idx="2440">
                  <c:v>38037.033440369647</c:v>
                </c:pt>
                <c:pt idx="2441">
                  <c:v>40594.532541755121</c:v>
                </c:pt>
                <c:pt idx="2442">
                  <c:v>26092.707734088413</c:v>
                </c:pt>
                <c:pt idx="2443">
                  <c:v>34407.888100568904</c:v>
                </c:pt>
                <c:pt idx="2444">
                  <c:v>31409.880924721598</c:v>
                </c:pt>
                <c:pt idx="2445">
                  <c:v>16480.849402606487</c:v>
                </c:pt>
                <c:pt idx="2446">
                  <c:v>41143.571755847894</c:v>
                </c:pt>
                <c:pt idx="2447">
                  <c:v>31625.971181520959</c:v>
                </c:pt>
                <c:pt idx="2448">
                  <c:v>37403.684067422524</c:v>
                </c:pt>
                <c:pt idx="2449">
                  <c:v>33137.687800072832</c:v>
                </c:pt>
                <c:pt idx="2450">
                  <c:v>34471.939264941262</c:v>
                </c:pt>
                <c:pt idx="2451">
                  <c:v>35293.826889565913</c:v>
                </c:pt>
                <c:pt idx="2452">
                  <c:v>27966.175870270468</c:v>
                </c:pt>
                <c:pt idx="2453">
                  <c:v>20171.760801341385</c:v>
                </c:pt>
                <c:pt idx="2454">
                  <c:v>22815.161677309312</c:v>
                </c:pt>
                <c:pt idx="2455">
                  <c:v>33616.974454881507</c:v>
                </c:pt>
                <c:pt idx="2456">
                  <c:v>35599.007836745819</c:v>
                </c:pt>
                <c:pt idx="2457">
                  <c:v>26748.885424050037</c:v>
                </c:pt>
                <c:pt idx="2458">
                  <c:v>35532.182713533053</c:v>
                </c:pt>
                <c:pt idx="2459">
                  <c:v>42378.028914564289</c:v>
                </c:pt>
                <c:pt idx="2460">
                  <c:v>34752.671857669135</c:v>
                </c:pt>
                <c:pt idx="2461">
                  <c:v>31643.837068068911</c:v>
                </c:pt>
                <c:pt idx="2462">
                  <c:v>34551.065303995507</c:v>
                </c:pt>
                <c:pt idx="2463">
                  <c:v>28717.191120259464</c:v>
                </c:pt>
                <c:pt idx="2464">
                  <c:v>19146.032676681876</c:v>
                </c:pt>
                <c:pt idx="2465">
                  <c:v>33299.634700407274</c:v>
                </c:pt>
                <c:pt idx="2466">
                  <c:v>36746.903837220976</c:v>
                </c:pt>
                <c:pt idx="2467">
                  <c:v>31165.278009021655</c:v>
                </c:pt>
                <c:pt idx="2468">
                  <c:v>28439.420069654239</c:v>
                </c:pt>
                <c:pt idx="2469">
                  <c:v>25350.741956382059</c:v>
                </c:pt>
                <c:pt idx="2470">
                  <c:v>28791.883372642566</c:v>
                </c:pt>
                <c:pt idx="2471">
                  <c:v>32575.199433077592</c:v>
                </c:pt>
                <c:pt idx="2472">
                  <c:v>32968.612735013245</c:v>
                </c:pt>
                <c:pt idx="2473">
                  <c:v>43876.512385205366</c:v>
                </c:pt>
                <c:pt idx="2474">
                  <c:v>36819.390564952279</c:v>
                </c:pt>
                <c:pt idx="2475">
                  <c:v>33831.30825003807</c:v>
                </c:pt>
                <c:pt idx="2476">
                  <c:v>33396.171878658584</c:v>
                </c:pt>
                <c:pt idx="2477">
                  <c:v>28267.991687053815</c:v>
                </c:pt>
                <c:pt idx="2478">
                  <c:v>31526.051819847431</c:v>
                </c:pt>
                <c:pt idx="2479">
                  <c:v>35821.981831569225</c:v>
                </c:pt>
                <c:pt idx="2480">
                  <c:v>35935.418558247853</c:v>
                </c:pt>
                <c:pt idx="2481">
                  <c:v>33253.602899813792</c:v>
                </c:pt>
                <c:pt idx="2482">
                  <c:v>24377.309777074493</c:v>
                </c:pt>
                <c:pt idx="2483">
                  <c:v>28586.280726623023</c:v>
                </c:pt>
                <c:pt idx="2484">
                  <c:v>41740.109330740757</c:v>
                </c:pt>
                <c:pt idx="2485">
                  <c:v>30200.906670680502</c:v>
                </c:pt>
                <c:pt idx="2486">
                  <c:v>30031.808868253371</c:v>
                </c:pt>
                <c:pt idx="2487">
                  <c:v>37613.413545651361</c:v>
                </c:pt>
                <c:pt idx="2488">
                  <c:v>33828.630925009726</c:v>
                </c:pt>
                <c:pt idx="2489">
                  <c:v>41482.335794890765</c:v>
                </c:pt>
                <c:pt idx="2490">
                  <c:v>29818.725628311746</c:v>
                </c:pt>
                <c:pt idx="2491">
                  <c:v>29967.337062581442</c:v>
                </c:pt>
                <c:pt idx="2492">
                  <c:v>31635.418557735626</c:v>
                </c:pt>
                <c:pt idx="2493">
                  <c:v>38625.112714536022</c:v>
                </c:pt>
                <c:pt idx="2494">
                  <c:v>37916.24117529043</c:v>
                </c:pt>
                <c:pt idx="2495">
                  <c:v>30197.47332818131</c:v>
                </c:pt>
                <c:pt idx="2496">
                  <c:v>32264.231825857656</c:v>
                </c:pt>
                <c:pt idx="2497">
                  <c:v>34436.355284734396</c:v>
                </c:pt>
                <c:pt idx="2498">
                  <c:v>32129.84829932882</c:v>
                </c:pt>
                <c:pt idx="2499">
                  <c:v>45892.998563241214</c:v>
                </c:pt>
                <c:pt idx="2500">
                  <c:v>32138.13038545684</c:v>
                </c:pt>
                <c:pt idx="2501">
                  <c:v>38330.697910888353</c:v>
                </c:pt>
                <c:pt idx="2502">
                  <c:v>34493.744400416268</c:v>
                </c:pt>
                <c:pt idx="2503">
                  <c:v>41406.870472011156</c:v>
                </c:pt>
                <c:pt idx="2504">
                  <c:v>29849.779188035405</c:v>
                </c:pt>
                <c:pt idx="2505">
                  <c:v>32665.557731698733</c:v>
                </c:pt>
                <c:pt idx="2506">
                  <c:v>38123.45817440562</c:v>
                </c:pt>
                <c:pt idx="2507">
                  <c:v>40235.464033495169</c:v>
                </c:pt>
                <c:pt idx="2508">
                  <c:v>43426.130608887412</c:v>
                </c:pt>
                <c:pt idx="2509">
                  <c:v>35836.15858023311</c:v>
                </c:pt>
                <c:pt idx="2510">
                  <c:v>30096.303411292844</c:v>
                </c:pt>
                <c:pt idx="2511">
                  <c:v>38129.187991026789</c:v>
                </c:pt>
                <c:pt idx="2512">
                  <c:v>35120.255510074436</c:v>
                </c:pt>
                <c:pt idx="2513">
                  <c:v>31909.017301396467</c:v>
                </c:pt>
                <c:pt idx="2514">
                  <c:v>24431.288287624717</c:v>
                </c:pt>
                <c:pt idx="2515">
                  <c:v>34108.164121599635</c:v>
                </c:pt>
                <c:pt idx="2516">
                  <c:v>31502.279902079841</c:v>
                </c:pt>
                <c:pt idx="2517">
                  <c:v>34265.063326339237</c:v>
                </c:pt>
                <c:pt idx="2518">
                  <c:v>36100.048467952525</c:v>
                </c:pt>
                <c:pt idx="2519">
                  <c:v>38836.00179850962</c:v>
                </c:pt>
                <c:pt idx="2520">
                  <c:v>29923.391415460152</c:v>
                </c:pt>
                <c:pt idx="2521">
                  <c:v>35828.825779200066</c:v>
                </c:pt>
                <c:pt idx="2522">
                  <c:v>35824.64210357191</c:v>
                </c:pt>
                <c:pt idx="2523">
                  <c:v>37668.653980100295</c:v>
                </c:pt>
                <c:pt idx="2524">
                  <c:v>32988.712567922426</c:v>
                </c:pt>
                <c:pt idx="2525">
                  <c:v>39703.637006633449</c:v>
                </c:pt>
                <c:pt idx="2526">
                  <c:v>34317.916337196017</c:v>
                </c:pt>
                <c:pt idx="2527">
                  <c:v>40507.721272470895</c:v>
                </c:pt>
                <c:pt idx="2528">
                  <c:v>33885.991618982167</c:v>
                </c:pt>
                <c:pt idx="2529">
                  <c:v>29206.283264821628</c:v>
                </c:pt>
                <c:pt idx="2530">
                  <c:v>37314.519480597461</c:v>
                </c:pt>
                <c:pt idx="2531">
                  <c:v>39059.748863829533</c:v>
                </c:pt>
                <c:pt idx="2532">
                  <c:v>29913.392658082535</c:v>
                </c:pt>
                <c:pt idx="2533">
                  <c:v>39440.690719667124</c:v>
                </c:pt>
                <c:pt idx="2534">
                  <c:v>20424.23653055355</c:v>
                </c:pt>
                <c:pt idx="2535">
                  <c:v>27850.238033161964</c:v>
                </c:pt>
                <c:pt idx="2536">
                  <c:v>29392.354512120597</c:v>
                </c:pt>
                <c:pt idx="2537">
                  <c:v>37765.515165839111</c:v>
                </c:pt>
                <c:pt idx="2538">
                  <c:v>38946.846465288196</c:v>
                </c:pt>
                <c:pt idx="2539">
                  <c:v>24401.911608757451</c:v>
                </c:pt>
                <c:pt idx="2540">
                  <c:v>28262.386925954139</c:v>
                </c:pt>
                <c:pt idx="2541">
                  <c:v>36657.023023318266</c:v>
                </c:pt>
                <c:pt idx="2542">
                  <c:v>22396.021043997258</c:v>
                </c:pt>
                <c:pt idx="2543">
                  <c:v>41368.171472450718</c:v>
                </c:pt>
                <c:pt idx="2544">
                  <c:v>35435.54890146968</c:v>
                </c:pt>
                <c:pt idx="2545">
                  <c:v>29187.786416324321</c:v>
                </c:pt>
                <c:pt idx="2546">
                  <c:v>37464.847586116754</c:v>
                </c:pt>
                <c:pt idx="2547">
                  <c:v>37655.932422959246</c:v>
                </c:pt>
                <c:pt idx="2548">
                  <c:v>23626.976648111828</c:v>
                </c:pt>
                <c:pt idx="2549">
                  <c:v>33728.398924532463</c:v>
                </c:pt>
                <c:pt idx="2550">
                  <c:v>32379.987764025806</c:v>
                </c:pt>
                <c:pt idx="2551">
                  <c:v>32500.564024113351</c:v>
                </c:pt>
                <c:pt idx="2552">
                  <c:v>30162.020087837824</c:v>
                </c:pt>
                <c:pt idx="2553">
                  <c:v>37615.550858200528</c:v>
                </c:pt>
                <c:pt idx="2554">
                  <c:v>32997.358451931155</c:v>
                </c:pt>
                <c:pt idx="2555">
                  <c:v>33096.976543484721</c:v>
                </c:pt>
                <c:pt idx="2556">
                  <c:v>22044.683240702376</c:v>
                </c:pt>
                <c:pt idx="2557">
                  <c:v>35281.741978716105</c:v>
                </c:pt>
                <c:pt idx="2558">
                  <c:v>30593.671957641141</c:v>
                </c:pt>
                <c:pt idx="2559">
                  <c:v>30097.383436251199</c:v>
                </c:pt>
                <c:pt idx="2560">
                  <c:v>24098.9134488618</c:v>
                </c:pt>
                <c:pt idx="2561">
                  <c:v>30257.698930464336</c:v>
                </c:pt>
                <c:pt idx="2562">
                  <c:v>26657.367519684136</c:v>
                </c:pt>
                <c:pt idx="2563">
                  <c:v>40600.057722068392</c:v>
                </c:pt>
                <c:pt idx="2564">
                  <c:v>33955.954498916049</c:v>
                </c:pt>
                <c:pt idx="2565">
                  <c:v>25684.844835078344</c:v>
                </c:pt>
                <c:pt idx="2566">
                  <c:v>37631.813760336605</c:v>
                </c:pt>
                <c:pt idx="2567">
                  <c:v>29600.924384604674</c:v>
                </c:pt>
                <c:pt idx="2568">
                  <c:v>31725.37895242474</c:v>
                </c:pt>
                <c:pt idx="2569">
                  <c:v>24487.358635989018</c:v>
                </c:pt>
                <c:pt idx="2570">
                  <c:v>39113.932010687655</c:v>
                </c:pt>
                <c:pt idx="2571">
                  <c:v>34396.576260215603</c:v>
                </c:pt>
                <c:pt idx="2572">
                  <c:v>34824.453727006563</c:v>
                </c:pt>
                <c:pt idx="2573">
                  <c:v>39663.164492404554</c:v>
                </c:pt>
                <c:pt idx="2574">
                  <c:v>28460.054230700713</c:v>
                </c:pt>
                <c:pt idx="2575">
                  <c:v>35590.49269260047</c:v>
                </c:pt>
                <c:pt idx="2576">
                  <c:v>40127.711648702621</c:v>
                </c:pt>
                <c:pt idx="2577">
                  <c:v>32710.043391299201</c:v>
                </c:pt>
                <c:pt idx="2578">
                  <c:v>28629.208876546705</c:v>
                </c:pt>
                <c:pt idx="2579">
                  <c:v>35863.000042619184</c:v>
                </c:pt>
                <c:pt idx="2580">
                  <c:v>33862.31633502664</c:v>
                </c:pt>
                <c:pt idx="2581">
                  <c:v>36643.983143031597</c:v>
                </c:pt>
                <c:pt idx="2582">
                  <c:v>29541.42069374118</c:v>
                </c:pt>
                <c:pt idx="2583">
                  <c:v>25710.538060403429</c:v>
                </c:pt>
                <c:pt idx="2584">
                  <c:v>43761.779628576711</c:v>
                </c:pt>
                <c:pt idx="2585">
                  <c:v>34748.857664263574</c:v>
                </c:pt>
                <c:pt idx="2586">
                  <c:v>33248.845105655142</c:v>
                </c:pt>
                <c:pt idx="2587">
                  <c:v>35258.299752777908</c:v>
                </c:pt>
                <c:pt idx="2588">
                  <c:v>32406.761014309246</c:v>
                </c:pt>
                <c:pt idx="2589">
                  <c:v>39098.834398638224</c:v>
                </c:pt>
                <c:pt idx="2590">
                  <c:v>33378.601577888709</c:v>
                </c:pt>
                <c:pt idx="2591">
                  <c:v>34647.875330657349</c:v>
                </c:pt>
                <c:pt idx="2592">
                  <c:v>23395.692145450972</c:v>
                </c:pt>
                <c:pt idx="2593">
                  <c:v>26643.656887054909</c:v>
                </c:pt>
                <c:pt idx="2594">
                  <c:v>27925.464613682358</c:v>
                </c:pt>
                <c:pt idx="2595">
                  <c:v>34208.310856948607</c:v>
                </c:pt>
                <c:pt idx="2596">
                  <c:v>29513.828898226144</c:v>
                </c:pt>
                <c:pt idx="2597">
                  <c:v>37763.775757221971</c:v>
                </c:pt>
                <c:pt idx="2598">
                  <c:v>30981.264493485447</c:v>
                </c:pt>
                <c:pt idx="2599">
                  <c:v>36996.526026806328</c:v>
                </c:pt>
                <c:pt idx="2600">
                  <c:v>46532.373338587582</c:v>
                </c:pt>
                <c:pt idx="2601">
                  <c:v>33727.961230207235</c:v>
                </c:pt>
                <c:pt idx="2602">
                  <c:v>38515.541340339929</c:v>
                </c:pt>
                <c:pt idx="2603">
                  <c:v>30244.573785049375</c:v>
                </c:pt>
                <c:pt idx="2604">
                  <c:v>30621.002273429418</c:v>
                </c:pt>
                <c:pt idx="2605">
                  <c:v>30626.373976511764</c:v>
                </c:pt>
                <c:pt idx="2606">
                  <c:v>34580.498826281633</c:v>
                </c:pt>
                <c:pt idx="2607">
                  <c:v>29195.642176810885</c:v>
                </c:pt>
                <c:pt idx="2608">
                  <c:v>32443.868398141582</c:v>
                </c:pt>
                <c:pt idx="2609">
                  <c:v>24799.770066048019</c:v>
                </c:pt>
                <c:pt idx="2610">
                  <c:v>36832.635081546847</c:v>
                </c:pt>
                <c:pt idx="2611">
                  <c:v>29086.440284837387</c:v>
                </c:pt>
                <c:pt idx="2612">
                  <c:v>27418.387211392634</c:v>
                </c:pt>
                <c:pt idx="2613">
                  <c:v>34372.980557046481</c:v>
                </c:pt>
                <c:pt idx="2614">
                  <c:v>38506.787453835364</c:v>
                </c:pt>
                <c:pt idx="2615">
                  <c:v>34461.809767700266</c:v>
                </c:pt>
                <c:pt idx="2616">
                  <c:v>33198.373834048631</c:v>
                </c:pt>
                <c:pt idx="2617">
                  <c:v>42974.793863132596</c:v>
                </c:pt>
                <c:pt idx="2618">
                  <c:v>35602.282017672202</c:v>
                </c:pt>
                <c:pt idx="2619">
                  <c:v>22537.311045917682</c:v>
                </c:pt>
                <c:pt idx="2620">
                  <c:v>38691.085186465876</c:v>
                </c:pt>
                <c:pt idx="2621">
                  <c:v>34363.993612524588</c:v>
                </c:pt>
                <c:pt idx="2622">
                  <c:v>27653.09368786891</c:v>
                </c:pt>
                <c:pt idx="2623">
                  <c:v>29774.774296848569</c:v>
                </c:pt>
                <c:pt idx="2624">
                  <c:v>33406.176320378087</c:v>
                </c:pt>
                <c:pt idx="2625">
                  <c:v>34039.662117530475</c:v>
                </c:pt>
                <c:pt idx="2626">
                  <c:v>39588.836037902161</c:v>
                </c:pt>
                <c:pt idx="2627">
                  <c:v>33401.162730834563</c:v>
                </c:pt>
                <c:pt idx="2628">
                  <c:v>38363.348770682001</c:v>
                </c:pt>
                <c:pt idx="2629">
                  <c:v>31738.862211378524</c:v>
                </c:pt>
                <c:pt idx="2630">
                  <c:v>31352.724867057055</c:v>
                </c:pt>
                <c:pt idx="2631">
                  <c:v>30104.22738388204</c:v>
                </c:pt>
                <c:pt idx="2632">
                  <c:v>34594.522097714595</c:v>
                </c:pt>
                <c:pt idx="2633">
                  <c:v>30679.295199471177</c:v>
                </c:pt>
                <c:pt idx="2634">
                  <c:v>40687.869435524568</c:v>
                </c:pt>
                <c:pt idx="2635">
                  <c:v>32521.903043553699</c:v>
                </c:pt>
                <c:pt idx="2636">
                  <c:v>34675.347754992777</c:v>
                </c:pt>
                <c:pt idx="2637">
                  <c:v>30951.734337387257</c:v>
                </c:pt>
                <c:pt idx="2638">
                  <c:v>41095.936970842537</c:v>
                </c:pt>
                <c:pt idx="2639">
                  <c:v>28134.943980868207</c:v>
                </c:pt>
                <c:pt idx="2640">
                  <c:v>28030.249772010371</c:v>
                </c:pt>
                <c:pt idx="2641">
                  <c:v>21357.014296691865</c:v>
                </c:pt>
                <c:pt idx="2642">
                  <c:v>42253.337190951221</c:v>
                </c:pt>
                <c:pt idx="2643">
                  <c:v>39090.705789741129</c:v>
                </c:pt>
                <c:pt idx="2644">
                  <c:v>25806.42153933784</c:v>
                </c:pt>
                <c:pt idx="2645">
                  <c:v>32669.849409822724</c:v>
                </c:pt>
                <c:pt idx="2646">
                  <c:v>33946.131956136902</c:v>
                </c:pt>
                <c:pt idx="2647">
                  <c:v>24463.461662699934</c:v>
                </c:pt>
                <c:pt idx="2648">
                  <c:v>39499.273547145072</c:v>
                </c:pt>
                <c:pt idx="2649">
                  <c:v>37494.747224437539</c:v>
                </c:pt>
                <c:pt idx="2650">
                  <c:v>34573.865199300577</c:v>
                </c:pt>
                <c:pt idx="2651">
                  <c:v>35046.160113589372</c:v>
                </c:pt>
                <c:pt idx="2652">
                  <c:v>38158.905730407219</c:v>
                </c:pt>
                <c:pt idx="2653">
                  <c:v>26787.538948875386</c:v>
                </c:pt>
                <c:pt idx="2654">
                  <c:v>31123.844841014012</c:v>
                </c:pt>
                <c:pt idx="2655">
                  <c:v>27214.09196400689</c:v>
                </c:pt>
                <c:pt idx="2656">
                  <c:v>33600.325017497176</c:v>
                </c:pt>
                <c:pt idx="2657">
                  <c:v>32292.249947014148</c:v>
                </c:pt>
                <c:pt idx="2658">
                  <c:v>33707.611286255065</c:v>
                </c:pt>
                <c:pt idx="2659">
                  <c:v>35973.839025055873</c:v>
                </c:pt>
                <c:pt idx="2660">
                  <c:v>36967.541567529202</c:v>
                </c:pt>
                <c:pt idx="2661">
                  <c:v>37390.337232674006</c:v>
                </c:pt>
                <c:pt idx="2662">
                  <c:v>39820.370651606005</c:v>
                </c:pt>
                <c:pt idx="2663">
                  <c:v>36951.380983547075</c:v>
                </c:pt>
                <c:pt idx="2664">
                  <c:v>32741.114004048519</c:v>
                </c:pt>
                <c:pt idx="2665">
                  <c:v>35248.664793281001</c:v>
                </c:pt>
                <c:pt idx="2666">
                  <c:v>34014.770384411328</c:v>
                </c:pt>
                <c:pt idx="2667">
                  <c:v>43044.006409937516</c:v>
                </c:pt>
                <c:pt idx="2668">
                  <c:v>29711.780420067022</c:v>
                </c:pt>
                <c:pt idx="2669">
                  <c:v>19451.62289647758</c:v>
                </c:pt>
                <c:pt idx="2670">
                  <c:v>26801.977177266032</c:v>
                </c:pt>
                <c:pt idx="2671">
                  <c:v>38655.774054669542</c:v>
                </c:pt>
                <c:pt idx="2672">
                  <c:v>34209.169192573405</c:v>
                </c:pt>
                <c:pt idx="2673">
                  <c:v>31318.255017859861</c:v>
                </c:pt>
                <c:pt idx="2674">
                  <c:v>28042.641637322027</c:v>
                </c:pt>
                <c:pt idx="2675">
                  <c:v>36689.207767077256</c:v>
                </c:pt>
                <c:pt idx="2676">
                  <c:v>40755.058356618043</c:v>
                </c:pt>
                <c:pt idx="2677">
                  <c:v>33369.159886015928</c:v>
                </c:pt>
                <c:pt idx="2678">
                  <c:v>41928.602107683197</c:v>
                </c:pt>
                <c:pt idx="2679">
                  <c:v>29099.861016030423</c:v>
                </c:pt>
                <c:pt idx="2680">
                  <c:v>42042.789167490788</c:v>
                </c:pt>
                <c:pt idx="2681">
                  <c:v>40239.283911242615</c:v>
                </c:pt>
                <c:pt idx="2682">
                  <c:v>39307.256478233263</c:v>
                </c:pt>
                <c:pt idx="2683">
                  <c:v>33216.523937690887</c:v>
                </c:pt>
                <c:pt idx="2684">
                  <c:v>30865.25844427431</c:v>
                </c:pt>
                <c:pt idx="2685">
                  <c:v>33767.831204196205</c:v>
                </c:pt>
                <c:pt idx="2686">
                  <c:v>19685.908731654286</c:v>
                </c:pt>
                <c:pt idx="2687">
                  <c:v>36519.768904136959</c:v>
                </c:pt>
                <c:pt idx="2688">
                  <c:v>35865.035037014401</c:v>
                </c:pt>
                <c:pt idx="2689">
                  <c:v>39980.009709134698</c:v>
                </c:pt>
                <c:pt idx="2690">
                  <c:v>23672.314958995208</c:v>
                </c:pt>
                <c:pt idx="2691">
                  <c:v>31258.967331988038</c:v>
                </c:pt>
                <c:pt idx="2692">
                  <c:v>29904.195392910857</c:v>
                </c:pt>
                <c:pt idx="2693">
                  <c:v>41959.524927543476</c:v>
                </c:pt>
                <c:pt idx="2694">
                  <c:v>28910.492850437528</c:v>
                </c:pt>
                <c:pt idx="2695">
                  <c:v>31888.894731119741</c:v>
                </c:pt>
                <c:pt idx="2696">
                  <c:v>41380.131327779032</c:v>
                </c:pt>
                <c:pt idx="2697">
                  <c:v>39311.951744631166</c:v>
                </c:pt>
                <c:pt idx="2698">
                  <c:v>32986.586624057032</c:v>
                </c:pt>
                <c:pt idx="2699">
                  <c:v>25451.059221987613</c:v>
                </c:pt>
                <c:pt idx="2700">
                  <c:v>24350.707057047635</c:v>
                </c:pt>
                <c:pt idx="2701">
                  <c:v>35767.014245530823</c:v>
                </c:pt>
                <c:pt idx="2702">
                  <c:v>30251.315414526267</c:v>
                </c:pt>
                <c:pt idx="2703">
                  <c:v>39549.011538648279</c:v>
                </c:pt>
                <c:pt idx="2704">
                  <c:v>37097.968792105326</c:v>
                </c:pt>
                <c:pt idx="2705">
                  <c:v>28861.346030490473</c:v>
                </c:pt>
                <c:pt idx="2706">
                  <c:v>43120.631338561885</c:v>
                </c:pt>
                <c:pt idx="2707">
                  <c:v>37693.790139920544</c:v>
                </c:pt>
                <c:pt idx="2708">
                  <c:v>24856.15873755794</c:v>
                </c:pt>
                <c:pt idx="2709">
                  <c:v>31504.383108577691</c:v>
                </c:pt>
                <c:pt idx="2710">
                  <c:v>29831.68592781201</c:v>
                </c:pt>
                <c:pt idx="2711">
                  <c:v>26601.751918670721</c:v>
                </c:pt>
                <c:pt idx="2712">
                  <c:v>33063.802724237554</c:v>
                </c:pt>
                <c:pt idx="2713">
                  <c:v>33750.471224076115</c:v>
                </c:pt>
                <c:pt idx="2714">
                  <c:v>38793.437446466647</c:v>
                </c:pt>
                <c:pt idx="2715">
                  <c:v>38660.207841340685</c:v>
                </c:pt>
                <c:pt idx="2716">
                  <c:v>38536.959940566681</c:v>
                </c:pt>
                <c:pt idx="2717">
                  <c:v>34030.69222603424</c:v>
                </c:pt>
                <c:pt idx="2718">
                  <c:v>24108.372193760239</c:v>
                </c:pt>
                <c:pt idx="2719">
                  <c:v>35866.103693288984</c:v>
                </c:pt>
                <c:pt idx="2720">
                  <c:v>28191.685081575066</c:v>
                </c:pt>
                <c:pt idx="2721">
                  <c:v>41443.909643740859</c:v>
                </c:pt>
                <c:pt idx="2722">
                  <c:v>26583.49381253263</c:v>
                </c:pt>
                <c:pt idx="2723">
                  <c:v>30069.075413658516</c:v>
                </c:pt>
                <c:pt idx="2724">
                  <c:v>37119.717084161472</c:v>
                </c:pt>
                <c:pt idx="2725">
                  <c:v>35550.401029277942</c:v>
                </c:pt>
                <c:pt idx="2726">
                  <c:v>38702.931354956469</c:v>
                </c:pt>
                <c:pt idx="2727">
                  <c:v>30241.578136875411</c:v>
                </c:pt>
                <c:pt idx="2728">
                  <c:v>40673.226570826024</c:v>
                </c:pt>
                <c:pt idx="2729">
                  <c:v>23698.826729551889</c:v>
                </c:pt>
                <c:pt idx="2730">
                  <c:v>28109.39854843216</c:v>
                </c:pt>
                <c:pt idx="2731">
                  <c:v>35789.00696428807</c:v>
                </c:pt>
                <c:pt idx="2732">
                  <c:v>26734.65183196729</c:v>
                </c:pt>
                <c:pt idx="2733">
                  <c:v>31895.738678750582</c:v>
                </c:pt>
                <c:pt idx="2734">
                  <c:v>37665.220637601102</c:v>
                </c:pt>
                <c:pt idx="2735">
                  <c:v>31927.798366988078</c:v>
                </c:pt>
                <c:pt idx="2736">
                  <c:v>32055.229943390237</c:v>
                </c:pt>
                <c:pt idx="2737">
                  <c:v>31385.330252115615</c:v>
                </c:pt>
                <c:pt idx="2738">
                  <c:v>28061.786500794347</c:v>
                </c:pt>
                <c:pt idx="2739">
                  <c:v>38630.660632216837</c:v>
                </c:pt>
                <c:pt idx="2740">
                  <c:v>41407.166057789233</c:v>
                </c:pt>
                <c:pt idx="2741">
                  <c:v>31368.646708679968</c:v>
                </c:pt>
                <c:pt idx="2742">
                  <c:v>29297.664744982263</c:v>
                </c:pt>
                <c:pt idx="2743">
                  <c:v>33318.978515845607</c:v>
                </c:pt>
                <c:pt idx="2744">
                  <c:v>35780.690772108734</c:v>
                </c:pt>
                <c:pt idx="2745">
                  <c:v>31101.499693059828</c:v>
                </c:pt>
                <c:pt idx="2746">
                  <c:v>35126.656079038163</c:v>
                </c:pt>
                <c:pt idx="2747">
                  <c:v>31536.943018901162</c:v>
                </c:pt>
                <c:pt idx="2748">
                  <c:v>33345.427758641541</c:v>
                </c:pt>
                <c:pt idx="2749">
                  <c:v>28038.821759574581</c:v>
                </c:pt>
                <c:pt idx="2750">
                  <c:v>36607.290716156946</c:v>
                </c:pt>
                <c:pt idx="2751">
                  <c:v>30831.220605060458</c:v>
                </c:pt>
                <c:pt idx="2752">
                  <c:v>35722.983333281241</c:v>
                </c:pt>
                <c:pt idx="2753">
                  <c:v>31923.870486744796</c:v>
                </c:pt>
                <c:pt idx="2754">
                  <c:v>30689.890812746831</c:v>
                </c:pt>
                <c:pt idx="2755">
                  <c:v>32585.976945293602</c:v>
                </c:pt>
                <c:pt idx="2756">
                  <c:v>37830.271188605344</c:v>
                </c:pt>
                <c:pt idx="2757">
                  <c:v>36940.683052117471</c:v>
                </c:pt>
                <c:pt idx="2758">
                  <c:v>34806.314992048079</c:v>
                </c:pt>
                <c:pt idx="2759">
                  <c:v>37616.312560013263</c:v>
                </c:pt>
                <c:pt idx="2760">
                  <c:v>28707.75511272857</c:v>
                </c:pt>
                <c:pt idx="2761">
                  <c:v>33750.073320144089</c:v>
                </c:pt>
                <c:pt idx="2762">
                  <c:v>31068.973888787674</c:v>
                </c:pt>
                <c:pt idx="2763">
                  <c:v>36945.810328498716</c:v>
                </c:pt>
                <c:pt idx="2764">
                  <c:v>37791.526714309817</c:v>
                </c:pt>
                <c:pt idx="2765">
                  <c:v>37544.712589616189</c:v>
                </c:pt>
                <c:pt idx="2766">
                  <c:v>36583.820068509318</c:v>
                </c:pt>
                <c:pt idx="2767">
                  <c:v>30872.102391905151</c:v>
                </c:pt>
                <c:pt idx="2768">
                  <c:v>37152.811322622234</c:v>
                </c:pt>
                <c:pt idx="2769">
                  <c:v>29777.082139654318</c:v>
                </c:pt>
                <c:pt idx="2770">
                  <c:v>42392.990102408454</c:v>
                </c:pt>
                <c:pt idx="2771">
                  <c:v>31091.040503989439</c:v>
                </c:pt>
                <c:pt idx="2772">
                  <c:v>37698.576355788624</c:v>
                </c:pt>
                <c:pt idx="2773">
                  <c:v>31118.541350034298</c:v>
                </c:pt>
                <c:pt idx="2774">
                  <c:v>34342.438588092569</c:v>
                </c:pt>
                <c:pt idx="2775">
                  <c:v>43490.34093483258</c:v>
                </c:pt>
                <c:pt idx="2776">
                  <c:v>29015.573594543617</c:v>
                </c:pt>
                <c:pt idx="2777">
                  <c:v>37101.106548826443</c:v>
                </c:pt>
                <c:pt idx="2778">
                  <c:v>30533.474777067546</c:v>
                </c:pt>
                <c:pt idx="2779">
                  <c:v>22937.670613638125</c:v>
                </c:pt>
                <c:pt idx="2780">
                  <c:v>23020.116308353841</c:v>
                </c:pt>
                <c:pt idx="2781">
                  <c:v>35786.909442132106</c:v>
                </c:pt>
                <c:pt idx="2782">
                  <c:v>34992.693193808896</c:v>
                </c:pt>
                <c:pt idx="2783">
                  <c:v>36093.21020466357</c:v>
                </c:pt>
                <c:pt idx="2784">
                  <c:v>27258.134244940244</c:v>
                </c:pt>
                <c:pt idx="2785">
                  <c:v>33558.727003574837</c:v>
                </c:pt>
                <c:pt idx="2786">
                  <c:v>37434.561412547715</c:v>
                </c:pt>
                <c:pt idx="2787">
                  <c:v>33244.615955291898</c:v>
                </c:pt>
                <c:pt idx="2788">
                  <c:v>44934.754945453256</c:v>
                </c:pt>
                <c:pt idx="2789">
                  <c:v>38518.28119312902</c:v>
                </c:pt>
                <c:pt idx="2790">
                  <c:v>31479.809698604164</c:v>
                </c:pt>
                <c:pt idx="2791">
                  <c:v>28295.208316004369</c:v>
                </c:pt>
                <c:pt idx="2792">
                  <c:v>38845.460543408059</c:v>
                </c:pt>
                <c:pt idx="2793">
                  <c:v>42440.14740269538</c:v>
                </c:pt>
                <c:pt idx="2794">
                  <c:v>39715.437700388953</c:v>
                </c:pt>
                <c:pt idx="2795">
                  <c:v>31650.493432417512</c:v>
                </c:pt>
                <c:pt idx="2796">
                  <c:v>27188.785273930058</c:v>
                </c:pt>
                <c:pt idx="2797">
                  <c:v>22828.66767363064</c:v>
                </c:pt>
                <c:pt idx="2798">
                  <c:v>34965.431090123253</c:v>
                </c:pt>
                <c:pt idx="2799">
                  <c:v>31994.811073483084</c:v>
                </c:pt>
                <c:pt idx="2800">
                  <c:v>33816.176531937323</c:v>
                </c:pt>
                <c:pt idx="2801">
                  <c:v>31630.927927645622</c:v>
                </c:pt>
                <c:pt idx="2802">
                  <c:v>27460.621871606214</c:v>
                </c:pt>
                <c:pt idx="2803">
                  <c:v>36632.603090575663</c:v>
                </c:pt>
                <c:pt idx="2804">
                  <c:v>28633.006016926607</c:v>
                </c:pt>
                <c:pt idx="2805">
                  <c:v>25093.809703131206</c:v>
                </c:pt>
                <c:pt idx="2806">
                  <c:v>36203.861603818019</c:v>
                </c:pt>
                <c:pt idx="2807">
                  <c:v>38018.684384761378</c:v>
                </c:pt>
                <c:pt idx="2808">
                  <c:v>33057.765953154536</c:v>
                </c:pt>
                <c:pt idx="2809">
                  <c:v>32505.259290511254</c:v>
                </c:pt>
                <c:pt idx="2810">
                  <c:v>33381.65975382342</c:v>
                </c:pt>
                <c:pt idx="2811">
                  <c:v>36075.145366149605</c:v>
                </c:pt>
                <c:pt idx="2812">
                  <c:v>34501.895746680908</c:v>
                </c:pt>
                <c:pt idx="2813">
                  <c:v>33468.459654423874</c:v>
                </c:pt>
                <c:pt idx="2814">
                  <c:v>46618.411537375301</c:v>
                </c:pt>
                <c:pt idx="2815">
                  <c:v>36896.538453030167</c:v>
                </c:pt>
                <c:pt idx="2816">
                  <c:v>36136.212251031771</c:v>
                </c:pt>
                <c:pt idx="2817">
                  <c:v>37095.638211932033</c:v>
                </c:pt>
                <c:pt idx="2818">
                  <c:v>39287.145276640309</c:v>
                </c:pt>
                <c:pt idx="2819">
                  <c:v>35464.936949020717</c:v>
                </c:pt>
                <c:pt idx="2820">
                  <c:v>37941.002168546198</c:v>
                </c:pt>
                <c:pt idx="2821">
                  <c:v>33404.30048755568</c:v>
                </c:pt>
                <c:pt idx="2822">
                  <c:v>25170.571055960841</c:v>
                </c:pt>
                <c:pt idx="2823">
                  <c:v>36082.364480344928</c:v>
                </c:pt>
                <c:pt idx="2824">
                  <c:v>37520.861091062194</c:v>
                </c:pt>
                <c:pt idx="2825">
                  <c:v>36947.686161321122</c:v>
                </c:pt>
                <c:pt idx="2826">
                  <c:v>36071.575599445147</c:v>
                </c:pt>
                <c:pt idx="2827">
                  <c:v>33767.586777495104</c:v>
                </c:pt>
                <c:pt idx="2828">
                  <c:v>35481.376065755263</c:v>
                </c:pt>
                <c:pt idx="2829">
                  <c:v>35914.068170123734</c:v>
                </c:pt>
                <c:pt idx="2830">
                  <c:v>37772.768386085751</c:v>
                </c:pt>
                <c:pt idx="2831">
                  <c:v>30235.348098168266</c:v>
                </c:pt>
                <c:pt idx="2832">
                  <c:v>40382.847649917472</c:v>
                </c:pt>
                <c:pt idx="2833">
                  <c:v>40822.270015079062</c:v>
                </c:pt>
                <c:pt idx="2834">
                  <c:v>22248.228154959157</c:v>
                </c:pt>
                <c:pt idx="2835">
                  <c:v>31434.136011549504</c:v>
                </c:pt>
                <c:pt idx="2836">
                  <c:v>33541.742190019228</c:v>
                </c:pt>
                <c:pt idx="2837">
                  <c:v>26389.998814730439</c:v>
                </c:pt>
                <c:pt idx="2838">
                  <c:v>40795.280759803951</c:v>
                </c:pt>
                <c:pt idx="2839">
                  <c:v>34983.456138244015</c:v>
                </c:pt>
                <c:pt idx="2840">
                  <c:v>26918.699453554815</c:v>
                </c:pt>
                <c:pt idx="2841">
                  <c:v>39801.453161809128</c:v>
                </c:pt>
                <c:pt idx="2842">
                  <c:v>28770.419297680724</c:v>
                </c:pt>
                <c:pt idx="2843">
                  <c:v>43061.650607151911</c:v>
                </c:pt>
                <c:pt idx="2844">
                  <c:v>34933.922783048707</c:v>
                </c:pt>
                <c:pt idx="2845">
                  <c:v>35256.634240605286</c:v>
                </c:pt>
                <c:pt idx="2846">
                  <c:v>31757.438640662236</c:v>
                </c:pt>
                <c:pt idx="2847">
                  <c:v>29725.491052696249</c:v>
                </c:pt>
                <c:pt idx="2848">
                  <c:v>32331.386640899815</c:v>
                </c:pt>
                <c:pt idx="2849">
                  <c:v>28931.661339621292</c:v>
                </c:pt>
                <c:pt idx="2850">
                  <c:v>25977.40654327115</c:v>
                </c:pt>
                <c:pt idx="2851">
                  <c:v>29439.750554766739</c:v>
                </c:pt>
                <c:pt idx="2852">
                  <c:v>33833.462615612894</c:v>
                </c:pt>
                <c:pt idx="2853">
                  <c:v>31696.445652224589</c:v>
                </c:pt>
                <c:pt idx="2854">
                  <c:v>40605.855750792194</c:v>
                </c:pt>
                <c:pt idx="2855">
                  <c:v>28016.925674629398</c:v>
                </c:pt>
                <c:pt idx="2856">
                  <c:v>33845.001829641638</c:v>
                </c:pt>
                <c:pt idx="2857">
                  <c:v>36196.63680528081</c:v>
                </c:pt>
                <c:pt idx="2858">
                  <c:v>36377.967311446788</c:v>
                </c:pt>
                <c:pt idx="2859">
                  <c:v>36087.827132897452</c:v>
                </c:pt>
                <c:pt idx="2860">
                  <c:v>22301.160746602342</c:v>
                </c:pt>
                <c:pt idx="2861">
                  <c:v>39226.334187143017</c:v>
                </c:pt>
                <c:pt idx="2862">
                  <c:v>33283.695805758704</c:v>
                </c:pt>
                <c:pt idx="2863">
                  <c:v>31855.311639256775</c:v>
                </c:pt>
                <c:pt idx="2864">
                  <c:v>32887.730234316201</c:v>
                </c:pt>
                <c:pt idx="2865">
                  <c:v>35525.520664842566</c:v>
                </c:pt>
                <c:pt idx="2866">
                  <c:v>41400.322110158391</c:v>
                </c:pt>
                <c:pt idx="2867">
                  <c:v>42558.472663396038</c:v>
                </c:pt>
                <c:pt idx="2868">
                  <c:v>25579.047863894608</c:v>
                </c:pt>
                <c:pt idx="2869">
                  <c:v>35888.420419533737</c:v>
                </c:pt>
                <c:pt idx="2870">
                  <c:v>26520.374880229589</c:v>
                </c:pt>
                <c:pt idx="2871">
                  <c:v>30676.163127091946</c:v>
                </c:pt>
                <c:pt idx="2872">
                  <c:v>29641.158156474354</c:v>
                </c:pt>
                <c:pt idx="2873">
                  <c:v>27782.68531418778</c:v>
                </c:pt>
                <c:pt idx="2874">
                  <c:v>33204.68345354218</c:v>
                </c:pt>
                <c:pt idx="2875">
                  <c:v>32463.018945955788</c:v>
                </c:pt>
                <c:pt idx="2876">
                  <c:v>32541.491285693133</c:v>
                </c:pt>
                <c:pt idx="2877">
                  <c:v>35188.109499168582</c:v>
                </c:pt>
                <c:pt idx="2878">
                  <c:v>35887.465450096875</c:v>
                </c:pt>
                <c:pt idx="2879">
                  <c:v>43960.958968264982</c:v>
                </c:pt>
                <c:pt idx="2880">
                  <c:v>28061.365859494777</c:v>
                </c:pt>
                <c:pt idx="2881">
                  <c:v>33650.506387667498</c:v>
                </c:pt>
                <c:pt idx="2882">
                  <c:v>32910.780240664259</c:v>
                </c:pt>
                <c:pt idx="2883">
                  <c:v>33603.809519073344</c:v>
                </c:pt>
                <c:pt idx="2884">
                  <c:v>26383.541402347852</c:v>
                </c:pt>
                <c:pt idx="2885">
                  <c:v>33387.958004633198</c:v>
                </c:pt>
                <c:pt idx="2886">
                  <c:v>28127.497492997441</c:v>
                </c:pt>
                <c:pt idx="2887">
                  <c:v>28529.846580378013</c:v>
                </c:pt>
                <c:pt idx="2888">
                  <c:v>36997.071723627392</c:v>
                </c:pt>
                <c:pt idx="2889">
                  <c:v>33776.124659007997</c:v>
                </c:pt>
                <c:pt idx="2890">
                  <c:v>24787.46915020654</c:v>
                </c:pt>
                <c:pt idx="2891">
                  <c:v>36589.993263797602</c:v>
                </c:pt>
                <c:pt idx="2892">
                  <c:v>39608.162800314836</c:v>
                </c:pt>
                <c:pt idx="2893">
                  <c:v>41316.193850244395</c:v>
                </c:pt>
                <c:pt idx="2894">
                  <c:v>28020.563653436489</c:v>
                </c:pt>
                <c:pt idx="2895">
                  <c:v>32075.494622214115</c:v>
                </c:pt>
                <c:pt idx="2896">
                  <c:v>38256.517249274999</c:v>
                </c:pt>
                <c:pt idx="2897">
                  <c:v>31785.007698809728</c:v>
                </c:pt>
                <c:pt idx="2898">
                  <c:v>36181.686986120418</c:v>
                </c:pt>
                <c:pt idx="2899">
                  <c:v>42364.522918242961</c:v>
                </c:pt>
                <c:pt idx="2900">
                  <c:v>29966.370724460809</c:v>
                </c:pt>
                <c:pt idx="2901">
                  <c:v>30961.255610046443</c:v>
                </c:pt>
                <c:pt idx="2902">
                  <c:v>33053.929022381431</c:v>
                </c:pt>
                <c:pt idx="2903">
                  <c:v>30663.975898088189</c:v>
                </c:pt>
                <c:pt idx="2904">
                  <c:v>38492.030902299099</c:v>
                </c:pt>
                <c:pt idx="2905">
                  <c:v>30687.474967445247</c:v>
                </c:pt>
                <c:pt idx="2906">
                  <c:v>34405.932686960092</c:v>
                </c:pt>
                <c:pt idx="2907">
                  <c:v>37690.550065045478</c:v>
                </c:pt>
                <c:pt idx="2908">
                  <c:v>27938.549968704116</c:v>
                </c:pt>
                <c:pt idx="2909">
                  <c:v>35146.920757862041</c:v>
                </c:pt>
                <c:pt idx="2910">
                  <c:v>34200.682470137486</c:v>
                </c:pt>
                <c:pt idx="2911">
                  <c:v>28926.227108778199</c:v>
                </c:pt>
                <c:pt idx="2912">
                  <c:v>21626.588526297361</c:v>
                </c:pt>
                <c:pt idx="2913">
                  <c:v>30265.765011600684</c:v>
                </c:pt>
                <c:pt idx="2914">
                  <c:v>28882.321252050111</c:v>
                </c:pt>
                <c:pt idx="2915">
                  <c:v>30830.049630631926</c:v>
                </c:pt>
                <c:pt idx="2916">
                  <c:v>30330.231132930727</c:v>
                </c:pt>
                <c:pt idx="2917">
                  <c:v>29603.357282931916</c:v>
                </c:pt>
                <c:pt idx="2918">
                  <c:v>39520.19192528585</c:v>
                </c:pt>
                <c:pt idx="2919">
                  <c:v>32658.293142768322</c:v>
                </c:pt>
                <c:pt idx="2920">
                  <c:v>28009.695191750303</c:v>
                </c:pt>
                <c:pt idx="2921">
                  <c:v>39500.592314462643</c:v>
                </c:pt>
                <c:pt idx="2922">
                  <c:v>34434.308921655407</c:v>
                </c:pt>
                <c:pt idx="2923">
                  <c:v>36658.284947216976</c:v>
                </c:pt>
                <c:pt idx="2924">
                  <c:v>31287.622099435772</c:v>
                </c:pt>
                <c:pt idx="2925">
                  <c:v>40386.690265032463</c:v>
                </c:pt>
                <c:pt idx="2926">
                  <c:v>36823.244548751041</c:v>
                </c:pt>
                <c:pt idx="2927">
                  <c:v>33518.356807499891</c:v>
                </c:pt>
                <c:pt idx="2928">
                  <c:v>37308.317863599746</c:v>
                </c:pt>
                <c:pt idx="2929">
                  <c:v>41442.386240115389</c:v>
                </c:pt>
                <c:pt idx="2930">
                  <c:v>34055.805648486945</c:v>
                </c:pt>
                <c:pt idx="2931">
                  <c:v>29618.705006024335</c:v>
                </c:pt>
                <c:pt idx="2932">
                  <c:v>37423.64747612644</c:v>
                </c:pt>
                <c:pt idx="2933">
                  <c:v>30053.807271352503</c:v>
                </c:pt>
                <c:pt idx="2934">
                  <c:v>42546.922080683522</c:v>
                </c:pt>
                <c:pt idx="2935">
                  <c:v>31549.437202366767</c:v>
                </c:pt>
                <c:pt idx="2936">
                  <c:v>31512.47761142347</c:v>
                </c:pt>
                <c:pt idx="2937">
                  <c:v>33187.704324328457</c:v>
                </c:pt>
                <c:pt idx="2938">
                  <c:v>35380.496050302987</c:v>
                </c:pt>
                <c:pt idx="2939">
                  <c:v>29620.160197547171</c:v>
                </c:pt>
                <c:pt idx="2940">
                  <c:v>30758.665665226523</c:v>
                </c:pt>
                <c:pt idx="2941">
                  <c:v>23353.946338639595</c:v>
                </c:pt>
                <c:pt idx="2942">
                  <c:v>43739.769856793806</c:v>
                </c:pt>
                <c:pt idx="2943">
                  <c:v>32453.952420647489</c:v>
                </c:pt>
                <c:pt idx="2944">
                  <c:v>32149.828761058394</c:v>
                </c:pt>
                <c:pt idx="2945">
                  <c:v>28776.115008250577</c:v>
                </c:pt>
                <c:pt idx="2946">
                  <c:v>27706.947142897639</c:v>
                </c:pt>
                <c:pt idx="2947">
                  <c:v>33172.259967423975</c:v>
                </c:pt>
                <c:pt idx="2948">
                  <c:v>42038.969289743342</c:v>
                </c:pt>
                <c:pt idx="2949">
                  <c:v>38321.023160998244</c:v>
                </c:pt>
                <c:pt idx="2950">
                  <c:v>40516.384209505282</c:v>
                </c:pt>
                <c:pt idx="2951">
                  <c:v>33740.444044989068</c:v>
                </c:pt>
                <c:pt idx="2952">
                  <c:v>33197.930455381516</c:v>
                </c:pt>
                <c:pt idx="2953">
                  <c:v>31659.918071264634</c:v>
                </c:pt>
                <c:pt idx="2954">
                  <c:v>28220.118159689242</c:v>
                </c:pt>
                <c:pt idx="2955">
                  <c:v>26646.703694305848</c:v>
                </c:pt>
                <c:pt idx="2956">
                  <c:v>38940.855168940267</c:v>
                </c:pt>
                <c:pt idx="2957">
                  <c:v>39141.910341450945</c:v>
                </c:pt>
                <c:pt idx="2958">
                  <c:v>28610.552866476588</c:v>
                </c:pt>
                <c:pt idx="2959">
                  <c:v>29944.912333840854</c:v>
                </c:pt>
                <c:pt idx="2960">
                  <c:v>22067.420608246699</c:v>
                </c:pt>
                <c:pt idx="2961">
                  <c:v>29054.852396976436</c:v>
                </c:pt>
                <c:pt idx="2962">
                  <c:v>21706.078363232315</c:v>
                </c:pt>
                <c:pt idx="2963">
                  <c:v>36134.984433184378</c:v>
                </c:pt>
                <c:pt idx="2964">
                  <c:v>31859.682898167172</c:v>
                </c:pt>
                <c:pt idx="2965">
                  <c:v>27657.948115839623</c:v>
                </c:pt>
                <c:pt idx="2966">
                  <c:v>36754.07747668121</c:v>
                </c:pt>
                <c:pt idx="2967">
                  <c:v>37809.227754943073</c:v>
                </c:pt>
                <c:pt idx="2968">
                  <c:v>31418.697338986909</c:v>
                </c:pt>
                <c:pt idx="2969">
                  <c:v>26405.085058096098</c:v>
                </c:pt>
                <c:pt idx="2970">
                  <c:v>41657.800060230307</c:v>
                </c:pt>
                <c:pt idx="2971">
                  <c:v>29507.792127143126</c:v>
                </c:pt>
                <c:pt idx="2972">
                  <c:v>35150.240413523512</c:v>
                </c:pt>
                <c:pt idx="2973">
                  <c:v>35990.130348901381</c:v>
                </c:pt>
                <c:pt idx="2974">
                  <c:v>33084.914370002458</c:v>
                </c:pt>
                <c:pt idx="2975">
                  <c:v>38222.900051360717</c:v>
                </c:pt>
                <c:pt idx="2976">
                  <c:v>29906.673765973188</c:v>
                </c:pt>
                <c:pt idx="2977">
                  <c:v>34878.608452155255</c:v>
                </c:pt>
                <c:pt idx="2978">
                  <c:v>35445.769348180853</c:v>
                </c:pt>
                <c:pt idx="2979">
                  <c:v>34533.466581516201</c:v>
                </c:pt>
                <c:pt idx="2980">
                  <c:v>32090.143171254545</c:v>
                </c:pt>
                <c:pt idx="2981">
                  <c:v>19263.175594270229</c:v>
                </c:pt>
                <c:pt idx="2982">
                  <c:v>34891.750650595874</c:v>
                </c:pt>
                <c:pt idx="2983">
                  <c:v>30987.324001936009</c:v>
                </c:pt>
                <c:pt idx="2984">
                  <c:v>27877.818459993228</c:v>
                </c:pt>
                <c:pt idx="2985">
                  <c:v>27917.74527740106</c:v>
                </c:pt>
                <c:pt idx="2986">
                  <c:v>35220.527300944901</c:v>
                </c:pt>
                <c:pt idx="2987">
                  <c:v>37912.398560175439</c:v>
                </c:pt>
                <c:pt idx="2988">
                  <c:v>43294.435776070692</c:v>
                </c:pt>
                <c:pt idx="2989">
                  <c:v>30355.600350768305</c:v>
                </c:pt>
                <c:pt idx="2990">
                  <c:v>27548.513165848795</c:v>
                </c:pt>
                <c:pt idx="2991">
                  <c:v>31149.99849803187</c:v>
                </c:pt>
                <c:pt idx="2992">
                  <c:v>30828.207903860835</c:v>
                </c:pt>
                <c:pt idx="2993">
                  <c:v>26001.803738646209</c:v>
                </c:pt>
                <c:pt idx="2994">
                  <c:v>37322.523033973062</c:v>
                </c:pt>
                <c:pt idx="2995">
                  <c:v>33493.91982173163</c:v>
                </c:pt>
                <c:pt idx="2996">
                  <c:v>26227.881384139415</c:v>
                </c:pt>
                <c:pt idx="2997">
                  <c:v>38525.864105205052</c:v>
                </c:pt>
                <c:pt idx="2998">
                  <c:v>27580.925283283228</c:v>
                </c:pt>
                <c:pt idx="2999">
                  <c:v>31545.554796858574</c:v>
                </c:pt>
                <c:pt idx="3000">
                  <c:v>32464.377503666561</c:v>
                </c:pt>
                <c:pt idx="3001">
                  <c:v>29812.256847245386</c:v>
                </c:pt>
                <c:pt idx="3002">
                  <c:v>31473.471657401184</c:v>
                </c:pt>
                <c:pt idx="3003">
                  <c:v>28218.503806593595</c:v>
                </c:pt>
                <c:pt idx="3004">
                  <c:v>37035.281869785627</c:v>
                </c:pt>
                <c:pt idx="3005">
                  <c:v>38401.729447096819</c:v>
                </c:pt>
                <c:pt idx="3006">
                  <c:v>32781.023768430692</c:v>
                </c:pt>
                <c:pt idx="3007">
                  <c:v>42709.448783890344</c:v>
                </c:pt>
                <c:pt idx="3008">
                  <c:v>29311.432221030351</c:v>
                </c:pt>
                <c:pt idx="3009">
                  <c:v>27721.862856006715</c:v>
                </c:pt>
                <c:pt idx="3010">
                  <c:v>32600.938133137766</c:v>
                </c:pt>
                <c:pt idx="3011">
                  <c:v>36507.820417492418</c:v>
                </c:pt>
                <c:pt idx="3012">
                  <c:v>38143.228315485409</c:v>
                </c:pt>
                <c:pt idx="3013">
                  <c:v>29418.570696899202</c:v>
                </c:pt>
                <c:pt idx="3014">
                  <c:v>28649.422396293608</c:v>
                </c:pt>
                <c:pt idx="3015">
                  <c:v>34185.692860583891</c:v>
                </c:pt>
                <c:pt idx="3016">
                  <c:v>33113.90451362147</c:v>
                </c:pt>
                <c:pt idx="3017">
                  <c:v>35960.020389930811</c:v>
                </c:pt>
                <c:pt idx="3018">
                  <c:v>39019.333193019498</c:v>
                </c:pt>
                <c:pt idx="3019">
                  <c:v>38329.708835400175</c:v>
                </c:pt>
                <c:pt idx="3020">
                  <c:v>37834.739081327803</c:v>
                </c:pt>
                <c:pt idx="3021">
                  <c:v>35514.186087121721</c:v>
                </c:pt>
                <c:pt idx="3022">
                  <c:v>30544.127233762061</c:v>
                </c:pt>
                <c:pt idx="3023">
                  <c:v>32232.786046543857</c:v>
                </c:pt>
                <c:pt idx="3024">
                  <c:v>28751.331277627265</c:v>
                </c:pt>
                <c:pt idx="3025">
                  <c:v>36157.835487566423</c:v>
                </c:pt>
                <c:pt idx="3026">
                  <c:v>28197.301211358514</c:v>
                </c:pt>
                <c:pt idx="3027">
                  <c:v>33288.698026618455</c:v>
                </c:pt>
                <c:pt idx="3028">
                  <c:v>26880.091403464554</c:v>
                </c:pt>
                <c:pt idx="3029">
                  <c:v>33288.5161276781</c:v>
                </c:pt>
                <c:pt idx="3030">
                  <c:v>38440.59897691384</c:v>
                </c:pt>
                <c:pt idx="3031">
                  <c:v>35713.967967049917</c:v>
                </c:pt>
                <c:pt idx="3032">
                  <c:v>36560.366473887349</c:v>
                </c:pt>
                <c:pt idx="3033">
                  <c:v>30047.281646867283</c:v>
                </c:pt>
                <c:pt idx="3034">
                  <c:v>37335.835762670264</c:v>
                </c:pt>
                <c:pt idx="3035">
                  <c:v>29457.497070135083</c:v>
                </c:pt>
                <c:pt idx="3036">
                  <c:v>33317.409637485049</c:v>
                </c:pt>
                <c:pt idx="3037">
                  <c:v>34373.134034277406</c:v>
                </c:pt>
                <c:pt idx="3038">
                  <c:v>25517.770658362657</c:v>
                </c:pt>
                <c:pt idx="3039">
                  <c:v>29408.600361231016</c:v>
                </c:pt>
                <c:pt idx="3040">
                  <c:v>27937.003827711102</c:v>
                </c:pt>
                <c:pt idx="3041">
                  <c:v>32678.984147233656</c:v>
                </c:pt>
                <c:pt idx="3042">
                  <c:v>36542.619958519004</c:v>
                </c:pt>
                <c:pt idx="3043">
                  <c:v>29900.648363573942</c:v>
                </c:pt>
                <c:pt idx="3044">
                  <c:v>27710.94891958544</c:v>
                </c:pt>
                <c:pt idx="3045">
                  <c:v>32414.679302556557</c:v>
                </c:pt>
                <c:pt idx="3046">
                  <c:v>31531.906691990094</c:v>
                </c:pt>
                <c:pt idx="3047">
                  <c:v>27292.285770991817</c:v>
                </c:pt>
                <c:pt idx="3048">
                  <c:v>29317.719103156356</c:v>
                </c:pt>
                <c:pt idx="3049">
                  <c:v>31509.652493506088</c:v>
                </c:pt>
                <c:pt idx="3050">
                  <c:v>40224.891157587059</c:v>
                </c:pt>
                <c:pt idx="3051">
                  <c:v>35838.875695654657</c:v>
                </c:pt>
                <c:pt idx="3052">
                  <c:v>32373.996467677876</c:v>
                </c:pt>
                <c:pt idx="3053">
                  <c:v>33509.273229165934</c:v>
                </c:pt>
                <c:pt idx="3054">
                  <c:v>34891.011686150683</c:v>
                </c:pt>
                <c:pt idx="3055">
                  <c:v>31732.382061628392</c:v>
                </c:pt>
                <c:pt idx="3056">
                  <c:v>23919.788467347622</c:v>
                </c:pt>
                <c:pt idx="3057">
                  <c:v>40951.782060611527</c:v>
                </c:pt>
                <c:pt idx="3058">
                  <c:v>30583.14455646812</c:v>
                </c:pt>
                <c:pt idx="3059">
                  <c:v>41147.23247202253</c:v>
                </c:pt>
                <c:pt idx="3060">
                  <c:v>36808.112830650294</c:v>
                </c:pt>
                <c:pt idx="3061">
                  <c:v>39422.944204298779</c:v>
                </c:pt>
                <c:pt idx="3062">
                  <c:v>25265.135767577682</c:v>
                </c:pt>
                <c:pt idx="3063">
                  <c:v>28455.336226935266</c:v>
                </c:pt>
                <c:pt idx="3064">
                  <c:v>35049.218289524084</c:v>
                </c:pt>
                <c:pt idx="3065">
                  <c:v>35273.459892588085</c:v>
                </c:pt>
                <c:pt idx="3066">
                  <c:v>27012.638887564186</c:v>
                </c:pt>
                <c:pt idx="3067">
                  <c:v>37310.335804969305</c:v>
                </c:pt>
                <c:pt idx="3068">
                  <c:v>39194.922513880534</c:v>
                </c:pt>
                <c:pt idx="3069">
                  <c:v>25117.752151155379</c:v>
                </c:pt>
                <c:pt idx="3070">
                  <c:v>31692.909991571447</c:v>
                </c:pt>
                <c:pt idx="3071">
                  <c:v>31823.536168113584</c:v>
                </c:pt>
                <c:pt idx="3072">
                  <c:v>32148.362200851785</c:v>
                </c:pt>
                <c:pt idx="3073">
                  <c:v>30058.172845921014</c:v>
                </c:pt>
                <c:pt idx="3074">
                  <c:v>37008.008397416212</c:v>
                </c:pt>
                <c:pt idx="3075">
                  <c:v>33635.442881669383</c:v>
                </c:pt>
                <c:pt idx="3076">
                  <c:v>31418.276697687339</c:v>
                </c:pt>
                <c:pt idx="3077">
                  <c:v>33963.793206376955</c:v>
                </c:pt>
                <c:pt idx="3078">
                  <c:v>32697.697000722634</c:v>
                </c:pt>
                <c:pt idx="3079">
                  <c:v>35893.445377761032</c:v>
                </c:pt>
                <c:pt idx="3080">
                  <c:v>40452.128408825025</c:v>
                </c:pt>
                <c:pt idx="3081">
                  <c:v>36138.94073513709</c:v>
                </c:pt>
                <c:pt idx="3082">
                  <c:v>38556.718712962698</c:v>
                </c:pt>
                <c:pt idx="3083">
                  <c:v>33545.010686603724</c:v>
                </c:pt>
                <c:pt idx="3084">
                  <c:v>32653.5239799259</c:v>
                </c:pt>
                <c:pt idx="3085">
                  <c:v>37347.534138271818</c:v>
                </c:pt>
                <c:pt idx="3086">
                  <c:v>31404.702489263378</c:v>
                </c:pt>
                <c:pt idx="3087">
                  <c:v>33054.764620638685</c:v>
                </c:pt>
                <c:pt idx="3088">
                  <c:v>32294.580527187441</c:v>
                </c:pt>
                <c:pt idx="3089">
                  <c:v>34617.742634319235</c:v>
                </c:pt>
                <c:pt idx="3090">
                  <c:v>29718.806266638217</c:v>
                </c:pt>
                <c:pt idx="3091">
                  <c:v>31836.723841289291</c:v>
                </c:pt>
                <c:pt idx="3092">
                  <c:v>32561.528590841568</c:v>
                </c:pt>
                <c:pt idx="3093">
                  <c:v>30513.53979007306</c:v>
                </c:pt>
                <c:pt idx="3094">
                  <c:v>38635.469585452462</c:v>
                </c:pt>
                <c:pt idx="3095">
                  <c:v>33495.380697596353</c:v>
                </c:pt>
                <c:pt idx="3096">
                  <c:v>24183.860254007392</c:v>
                </c:pt>
                <c:pt idx="3097">
                  <c:v>31180.057297925465</c:v>
                </c:pt>
                <c:pt idx="3098">
                  <c:v>32229.295860625803</c:v>
                </c:pt>
                <c:pt idx="3099">
                  <c:v>34388.652287626406</c:v>
                </c:pt>
                <c:pt idx="3100">
                  <c:v>30550.80065113632</c:v>
                </c:pt>
                <c:pt idx="3101">
                  <c:v>28949.282799468143</c:v>
                </c:pt>
                <c:pt idx="3102">
                  <c:v>33347.388856592239</c:v>
                </c:pt>
                <c:pt idx="3103">
                  <c:v>37076.777565554017</c:v>
                </c:pt>
                <c:pt idx="3104">
                  <c:v>28705.924754641252</c:v>
                </c:pt>
                <c:pt idx="3105">
                  <c:v>39838.105798290577</c:v>
                </c:pt>
                <c:pt idx="3106">
                  <c:v>35110.603497551871</c:v>
                </c:pt>
                <c:pt idx="3107">
                  <c:v>31549.516783153173</c:v>
                </c:pt>
                <c:pt idx="3108">
                  <c:v>32911.234988015145</c:v>
                </c:pt>
                <c:pt idx="3109">
                  <c:v>27701.910815986572</c:v>
                </c:pt>
                <c:pt idx="3110">
                  <c:v>37530.660896473797</c:v>
                </c:pt>
                <c:pt idx="3111">
                  <c:v>37773.689249471296</c:v>
                </c:pt>
                <c:pt idx="3112">
                  <c:v>26431.949257849716</c:v>
                </c:pt>
                <c:pt idx="3113">
                  <c:v>30799.547452071216</c:v>
                </c:pt>
                <c:pt idx="3114">
                  <c:v>37137.111170332879</c:v>
                </c:pt>
                <c:pt idx="3115">
                  <c:v>37679.022219700506</c:v>
                </c:pt>
                <c:pt idx="3116">
                  <c:v>37565.471806184156</c:v>
                </c:pt>
                <c:pt idx="3117">
                  <c:v>37536.458925197599</c:v>
                </c:pt>
                <c:pt idx="3118">
                  <c:v>28122.483903453918</c:v>
                </c:pt>
                <c:pt idx="3119">
                  <c:v>28268.287272831891</c:v>
                </c:pt>
                <c:pt idx="3120">
                  <c:v>34706.884483776754</c:v>
                </c:pt>
                <c:pt idx="3121">
                  <c:v>37100.992861988721</c:v>
                </c:pt>
                <c:pt idx="3122">
                  <c:v>28689.883541838732</c:v>
                </c:pt>
                <c:pt idx="3123">
                  <c:v>34002.190935817431</c:v>
                </c:pt>
                <c:pt idx="3124">
                  <c:v>30892.787712028599</c:v>
                </c:pt>
                <c:pt idx="3125">
                  <c:v>35704.009000065504</c:v>
                </c:pt>
                <c:pt idx="3126">
                  <c:v>42896.349945104681</c:v>
                </c:pt>
                <c:pt idx="3127">
                  <c:v>38970.857125415001</c:v>
                </c:pt>
                <c:pt idx="3128">
                  <c:v>34846.946667849785</c:v>
                </c:pt>
                <c:pt idx="3129">
                  <c:v>33128.672433841508</c:v>
                </c:pt>
                <c:pt idx="3130">
                  <c:v>33372.576175489463</c:v>
                </c:pt>
                <c:pt idx="3131">
                  <c:v>33730.757926415186</c:v>
                </c:pt>
                <c:pt idx="3132">
                  <c:v>34203.263161353767</c:v>
                </c:pt>
                <c:pt idx="3133">
                  <c:v>34347.042905020295</c:v>
                </c:pt>
                <c:pt idx="3134">
                  <c:v>18178.330313995481</c:v>
                </c:pt>
                <c:pt idx="3135">
                  <c:v>31296.847786316881</c:v>
                </c:pt>
                <c:pt idx="3136">
                  <c:v>32259.01928434812</c:v>
                </c:pt>
                <c:pt idx="3137">
                  <c:v>36275.438836847548</c:v>
                </c:pt>
                <c:pt idx="3138">
                  <c:v>34909.554009383079</c:v>
                </c:pt>
                <c:pt idx="3139">
                  <c:v>38654.932772070402</c:v>
                </c:pt>
                <c:pt idx="3140">
                  <c:v>41703.388482156675</c:v>
                </c:pt>
                <c:pt idx="3141">
                  <c:v>36454.273916925536</c:v>
                </c:pt>
                <c:pt idx="3142">
                  <c:v>40814.652996951714</c:v>
                </c:pt>
                <c:pt idx="3143">
                  <c:v>37686.627869144082</c:v>
                </c:pt>
                <c:pt idx="3144">
                  <c:v>34904.187990642618</c:v>
                </c:pt>
                <c:pt idx="3145">
                  <c:v>25956.851963011082</c:v>
                </c:pt>
                <c:pt idx="3146">
                  <c:v>33853.227072350797</c:v>
                </c:pt>
                <c:pt idx="3147">
                  <c:v>35310.788965753978</c:v>
                </c:pt>
                <c:pt idx="3148">
                  <c:v>43183.113624573685</c:v>
                </c:pt>
                <c:pt idx="3149">
                  <c:v>31704.739107036381</c:v>
                </c:pt>
                <c:pt idx="3150">
                  <c:v>33946.393435863662</c:v>
                </c:pt>
                <c:pt idx="3151">
                  <c:v>31744.484025503858</c:v>
                </c:pt>
                <c:pt idx="3152">
                  <c:v>34223.550577545189</c:v>
                </c:pt>
                <c:pt idx="3153">
                  <c:v>29731.368662206456</c:v>
                </c:pt>
                <c:pt idx="3154">
                  <c:v>34732.941506982548</c:v>
                </c:pt>
                <c:pt idx="3155">
                  <c:v>27939.936948124319</c:v>
                </c:pt>
                <c:pt idx="3156">
                  <c:v>36122.001396316569</c:v>
                </c:pt>
                <c:pt idx="3157">
                  <c:v>36120.11419481039</c:v>
                </c:pt>
                <c:pt idx="3158">
                  <c:v>34391.03971121856</c:v>
                </c:pt>
                <c:pt idx="3159">
                  <c:v>32034.698100497713</c:v>
                </c:pt>
                <c:pt idx="3160">
                  <c:v>33877.919853503932</c:v>
                </c:pt>
                <c:pt idx="3161">
                  <c:v>33025.558472028002</c:v>
                </c:pt>
                <c:pt idx="3162">
                  <c:v>30330.418716212967</c:v>
                </c:pt>
                <c:pt idx="3163">
                  <c:v>32587.886884167325</c:v>
                </c:pt>
                <c:pt idx="3164">
                  <c:v>31540.012563519645</c:v>
                </c:pt>
                <c:pt idx="3165">
                  <c:v>31980.685483896174</c:v>
                </c:pt>
                <c:pt idx="3166">
                  <c:v>28146.94931093161</c:v>
                </c:pt>
                <c:pt idx="3167">
                  <c:v>37234.563527627848</c:v>
                </c:pt>
                <c:pt idx="3168">
                  <c:v>41222.311259653885</c:v>
                </c:pt>
                <c:pt idx="3169">
                  <c:v>39774.918653884903</c:v>
                </c:pt>
                <c:pt idx="3170">
                  <c:v>29677.151409297017</c:v>
                </c:pt>
                <c:pt idx="3171">
                  <c:v>35673.006599418819</c:v>
                </c:pt>
                <c:pt idx="3172">
                  <c:v>29547.474517849856</c:v>
                </c:pt>
                <c:pt idx="3173">
                  <c:v>30345.328744980157</c:v>
                </c:pt>
                <c:pt idx="3174">
                  <c:v>32182.422777433181</c:v>
                </c:pt>
                <c:pt idx="3175">
                  <c:v>43093.028174363077</c:v>
                </c:pt>
                <c:pt idx="3176">
                  <c:v>34624.47857945424</c:v>
                </c:pt>
                <c:pt idx="3177">
                  <c:v>39997.437901357422</c:v>
                </c:pt>
                <c:pt idx="3178">
                  <c:v>30910.380750166019</c:v>
                </c:pt>
                <c:pt idx="3179">
                  <c:v>39996.335139031522</c:v>
                </c:pt>
                <c:pt idx="3180">
                  <c:v>36396.270892319968</c:v>
                </c:pt>
                <c:pt idx="3181">
                  <c:v>36600.532033654395</c:v>
                </c:pt>
                <c:pt idx="3182">
                  <c:v>27590.384028181667</c:v>
                </c:pt>
                <c:pt idx="3183">
                  <c:v>27341.296166733606</c:v>
                </c:pt>
                <c:pt idx="3184">
                  <c:v>26767.211742290761</c:v>
                </c:pt>
                <c:pt idx="3185">
                  <c:v>31874.79756324226</c:v>
                </c:pt>
                <c:pt idx="3186">
                  <c:v>35682.272076693131</c:v>
                </c:pt>
                <c:pt idx="3187">
                  <c:v>29497.605786483269</c:v>
                </c:pt>
                <c:pt idx="3188">
                  <c:v>30079.523234045133</c:v>
                </c:pt>
                <c:pt idx="3189">
                  <c:v>30619.103703239467</c:v>
                </c:pt>
                <c:pt idx="3190">
                  <c:v>25949.098520678468</c:v>
                </c:pt>
                <c:pt idx="3191">
                  <c:v>40042.537469881587</c:v>
                </c:pt>
                <c:pt idx="3192">
                  <c:v>28774.330124898348</c:v>
                </c:pt>
                <c:pt idx="3193">
                  <c:v>33369.387259691372</c:v>
                </c:pt>
                <c:pt idx="3194">
                  <c:v>30096.144249720033</c:v>
                </c:pt>
                <c:pt idx="3195">
                  <c:v>35352.148237317102</c:v>
                </c:pt>
                <c:pt idx="3196">
                  <c:v>34854.75695360126</c:v>
                </c:pt>
                <c:pt idx="3197">
                  <c:v>32185.407056923374</c:v>
                </c:pt>
                <c:pt idx="3198">
                  <c:v>39471.067842706339</c:v>
                </c:pt>
                <c:pt idx="3199">
                  <c:v>34904.335783531656</c:v>
                </c:pt>
                <c:pt idx="3200">
                  <c:v>29916.769157162867</c:v>
                </c:pt>
                <c:pt idx="3201">
                  <c:v>33733.304511580151</c:v>
                </c:pt>
                <c:pt idx="3202">
                  <c:v>43088.071428238414</c:v>
                </c:pt>
                <c:pt idx="3203">
                  <c:v>35474.299060107092</c:v>
                </c:pt>
                <c:pt idx="3204">
                  <c:v>28127.179169851821</c:v>
                </c:pt>
                <c:pt idx="3205">
                  <c:v>40308.632882252801</c:v>
                </c:pt>
                <c:pt idx="3206">
                  <c:v>26129.860592655838</c:v>
                </c:pt>
                <c:pt idx="3207">
                  <c:v>37931.679847853025</c:v>
                </c:pt>
                <c:pt idx="3208">
                  <c:v>33535.966898662969</c:v>
                </c:pt>
                <c:pt idx="3209">
                  <c:v>31419.265773175517</c:v>
                </c:pt>
                <c:pt idx="3210">
                  <c:v>37456.593921698164</c:v>
                </c:pt>
                <c:pt idx="3211">
                  <c:v>27128.406194416108</c:v>
                </c:pt>
                <c:pt idx="3212">
                  <c:v>19288.277648039162</c:v>
                </c:pt>
                <c:pt idx="3213">
                  <c:v>30952.842784055043</c:v>
                </c:pt>
                <c:pt idx="3214">
                  <c:v>30344.10661147465</c:v>
                </c:pt>
                <c:pt idx="3215">
                  <c:v>23308.880876166746</c:v>
                </c:pt>
                <c:pt idx="3216">
                  <c:v>31500.438175308751</c:v>
                </c:pt>
                <c:pt idx="3217">
                  <c:v>29834.493992703734</c:v>
                </c:pt>
                <c:pt idx="3218">
                  <c:v>26743.110132693779</c:v>
                </c:pt>
                <c:pt idx="3219">
                  <c:v>30837.416537716286</c:v>
                </c:pt>
                <c:pt idx="3220">
                  <c:v>27263.750374723691</c:v>
                </c:pt>
                <c:pt idx="3221">
                  <c:v>29798.125573316589</c:v>
                </c:pt>
                <c:pt idx="3222">
                  <c:v>30849.598082378157</c:v>
                </c:pt>
                <c:pt idx="3223">
                  <c:v>36315.138280579937</c:v>
                </c:pt>
                <c:pt idx="3224">
                  <c:v>34384.803988169529</c:v>
                </c:pt>
                <c:pt idx="3225">
                  <c:v>30297.153947495623</c:v>
                </c:pt>
                <c:pt idx="3226">
                  <c:v>35669.891580065247</c:v>
                </c:pt>
                <c:pt idx="3227">
                  <c:v>33709.657649334054</c:v>
                </c:pt>
                <c:pt idx="3228">
                  <c:v>32408.130940703792</c:v>
                </c:pt>
                <c:pt idx="3229">
                  <c:v>35797.550530142849</c:v>
                </c:pt>
                <c:pt idx="3230">
                  <c:v>27192.127666959073</c:v>
                </c:pt>
                <c:pt idx="3231">
                  <c:v>28849.86365988059</c:v>
                </c:pt>
                <c:pt idx="3232">
                  <c:v>32193.689143051393</c:v>
                </c:pt>
                <c:pt idx="3233">
                  <c:v>37035.782091871602</c:v>
                </c:pt>
                <c:pt idx="3234">
                  <c:v>31201.163259348483</c:v>
                </c:pt>
                <c:pt idx="3235">
                  <c:v>33550.899664797704</c:v>
                </c:pt>
                <c:pt idx="3236">
                  <c:v>31044.769961036742</c:v>
                </c:pt>
                <c:pt idx="3237">
                  <c:v>28267.241353924852</c:v>
                </c:pt>
                <c:pt idx="3238">
                  <c:v>36696.404143905034</c:v>
                </c:pt>
                <c:pt idx="3239">
                  <c:v>33107.077619016287</c:v>
                </c:pt>
                <c:pt idx="3240">
                  <c:v>33897.888946549734</c:v>
                </c:pt>
                <c:pt idx="3241">
                  <c:v>22847.858011838049</c:v>
                </c:pt>
                <c:pt idx="3242">
                  <c:v>34972.479674061993</c:v>
                </c:pt>
                <c:pt idx="3243">
                  <c:v>30326.337358738761</c:v>
                </c:pt>
                <c:pt idx="3244">
                  <c:v>37528.557689975947</c:v>
                </c:pt>
                <c:pt idx="3245">
                  <c:v>38949.904641222907</c:v>
                </c:pt>
                <c:pt idx="3246">
                  <c:v>28194.038399115903</c:v>
                </c:pt>
                <c:pt idx="3247">
                  <c:v>38587.186785472091</c:v>
                </c:pt>
                <c:pt idx="3248">
                  <c:v>32884.205942346831</c:v>
                </c:pt>
                <c:pt idx="3249">
                  <c:v>41935.218681638595</c:v>
                </c:pt>
                <c:pt idx="3250">
                  <c:v>27733.379332667915</c:v>
                </c:pt>
                <c:pt idx="3251">
                  <c:v>40877.999302930199</c:v>
                </c:pt>
                <c:pt idx="3252">
                  <c:v>28984.946360461414</c:v>
                </c:pt>
                <c:pt idx="3253">
                  <c:v>40554.173714363948</c:v>
                </c:pt>
                <c:pt idx="3254">
                  <c:v>37884.852239395492</c:v>
                </c:pt>
                <c:pt idx="3255">
                  <c:v>29255.646089760354</c:v>
                </c:pt>
                <c:pt idx="3256">
                  <c:v>26750.613463983405</c:v>
                </c:pt>
                <c:pt idx="3257">
                  <c:v>35671.073923177551</c:v>
                </c:pt>
                <c:pt idx="3258">
                  <c:v>41204.121365618426</c:v>
                </c:pt>
                <c:pt idx="3259">
                  <c:v>28116.413026319584</c:v>
                </c:pt>
                <c:pt idx="3260">
                  <c:v>30543.104052222567</c:v>
                </c:pt>
                <c:pt idx="3261">
                  <c:v>29455.598499945132</c:v>
                </c:pt>
                <c:pt idx="3262">
                  <c:v>34255.672793543432</c:v>
                </c:pt>
                <c:pt idx="3263">
                  <c:v>31992.713551327121</c:v>
                </c:pt>
                <c:pt idx="3264">
                  <c:v>37713.617124419194</c:v>
                </c:pt>
                <c:pt idx="3265">
                  <c:v>36938.528686542646</c:v>
                </c:pt>
                <c:pt idx="3266">
                  <c:v>32443.345438688062</c:v>
                </c:pt>
                <c:pt idx="3267">
                  <c:v>31422.557007127558</c:v>
                </c:pt>
                <c:pt idx="3268">
                  <c:v>41414.191904360428</c:v>
                </c:pt>
                <c:pt idx="3269">
                  <c:v>37451.614438205957</c:v>
                </c:pt>
                <c:pt idx="3270">
                  <c:v>32730.063643421978</c:v>
                </c:pt>
                <c:pt idx="3271">
                  <c:v>39711.038019769127</c:v>
                </c:pt>
                <c:pt idx="3272">
                  <c:v>38341.975645190338</c:v>
                </c:pt>
                <c:pt idx="3273">
                  <c:v>33528.889893014799</c:v>
                </c:pt>
                <c:pt idx="3274">
                  <c:v>39218.705800331896</c:v>
                </c:pt>
                <c:pt idx="3275">
                  <c:v>33880.676759318681</c:v>
                </c:pt>
                <c:pt idx="3276">
                  <c:v>28019.631421367172</c:v>
                </c:pt>
                <c:pt idx="3277">
                  <c:v>35421.718897660845</c:v>
                </c:pt>
                <c:pt idx="3278">
                  <c:v>32151.443114154041</c:v>
                </c:pt>
                <c:pt idx="3279">
                  <c:v>30705.892235156149</c:v>
                </c:pt>
                <c:pt idx="3280">
                  <c:v>31638.021986319451</c:v>
                </c:pt>
                <c:pt idx="3281">
                  <c:v>28690.849879959365</c:v>
                </c:pt>
                <c:pt idx="3282">
                  <c:v>32355.186980376835</c:v>
                </c:pt>
                <c:pt idx="3283">
                  <c:v>35071.625965239014</c:v>
                </c:pt>
                <c:pt idx="3284">
                  <c:v>35932.161430347129</c:v>
                </c:pt>
                <c:pt idx="3285">
                  <c:v>36419.337951693684</c:v>
                </c:pt>
                <c:pt idx="3286">
                  <c:v>40957.966624583583</c:v>
                </c:pt>
                <c:pt idx="3287">
                  <c:v>37378.979917585617</c:v>
                </c:pt>
                <c:pt idx="3288">
                  <c:v>28532.256741337711</c:v>
                </c:pt>
                <c:pt idx="3289">
                  <c:v>38866.492608386558</c:v>
                </c:pt>
                <c:pt idx="3290">
                  <c:v>38223.457116865553</c:v>
                </c:pt>
                <c:pt idx="3291">
                  <c:v>35867.308773768833</c:v>
                </c:pt>
                <c:pt idx="3292">
                  <c:v>34011.274514151388</c:v>
                </c:pt>
                <c:pt idx="3293">
                  <c:v>31203.726897539105</c:v>
                </c:pt>
                <c:pt idx="3294">
                  <c:v>35838.443685671315</c:v>
                </c:pt>
                <c:pt idx="3295">
                  <c:v>40761.0382842822</c:v>
                </c:pt>
                <c:pt idx="3296">
                  <c:v>25930.181030881591</c:v>
                </c:pt>
                <c:pt idx="3297">
                  <c:v>26100.438439053483</c:v>
                </c:pt>
                <c:pt idx="3298">
                  <c:v>31549.857843666337</c:v>
                </c:pt>
                <c:pt idx="3299">
                  <c:v>39627.148502214346</c:v>
                </c:pt>
                <c:pt idx="3300">
                  <c:v>27268.366060335189</c:v>
                </c:pt>
                <c:pt idx="3301">
                  <c:v>30597.696471696487</c:v>
                </c:pt>
                <c:pt idx="3302">
                  <c:v>42797.396921551786</c:v>
                </c:pt>
                <c:pt idx="3303">
                  <c:v>29624.332504491555</c:v>
                </c:pt>
                <c:pt idx="3304">
                  <c:v>35015.964889490511</c:v>
                </c:pt>
                <c:pt idx="3305">
                  <c:v>42470.570000469685</c:v>
                </c:pt>
                <c:pt idx="3306">
                  <c:v>30076.19220969989</c:v>
                </c:pt>
                <c:pt idx="3307">
                  <c:v>34903.19891515444</c:v>
                </c:pt>
                <c:pt idx="3308">
                  <c:v>37762.820787785109</c:v>
                </c:pt>
                <c:pt idx="3309">
                  <c:v>33092.821289565996</c:v>
                </c:pt>
                <c:pt idx="3310">
                  <c:v>32471.278294716263</c:v>
                </c:pt>
                <c:pt idx="3311">
                  <c:v>32012.54053582577</c:v>
                </c:pt>
                <c:pt idx="3312">
                  <c:v>35190.610609598458</c:v>
                </c:pt>
                <c:pt idx="3313">
                  <c:v>37594.848485051421</c:v>
                </c:pt>
                <c:pt idx="3314">
                  <c:v>35140.042704179883</c:v>
                </c:pt>
                <c:pt idx="3315">
                  <c:v>24103.688296046108</c:v>
                </c:pt>
                <c:pt idx="3316">
                  <c:v>33229.433078114176</c:v>
                </c:pt>
                <c:pt idx="3317">
                  <c:v>34870.172888796311</c:v>
                </c:pt>
                <c:pt idx="3318">
                  <c:v>43669.011168995872</c:v>
                </c:pt>
                <c:pt idx="3319">
                  <c:v>44757.949175428599</c:v>
                </c:pt>
                <c:pt idx="3320">
                  <c:v>27224.050930991303</c:v>
                </c:pt>
                <c:pt idx="3321">
                  <c:v>25632.003192905337</c:v>
                </c:pt>
                <c:pt idx="3322">
                  <c:v>26670.521086808527</c:v>
                </c:pt>
                <c:pt idx="3323">
                  <c:v>32440.526005112566</c:v>
                </c:pt>
                <c:pt idx="3324">
                  <c:v>34759.692019898444</c:v>
                </c:pt>
                <c:pt idx="3325">
                  <c:v>31252.441707502818</c:v>
                </c:pt>
                <c:pt idx="3326">
                  <c:v>27798.487784631085</c:v>
                </c:pt>
                <c:pt idx="3327">
                  <c:v>30498.99355918658</c:v>
                </c:pt>
                <c:pt idx="3328">
                  <c:v>45830.9710245803</c:v>
                </c:pt>
                <c:pt idx="3329">
                  <c:v>24711.412655770779</c:v>
                </c:pt>
                <c:pt idx="3330">
                  <c:v>30763.861153710401</c:v>
                </c:pt>
                <c:pt idx="3331">
                  <c:v>29175.280864174943</c:v>
                </c:pt>
                <c:pt idx="3332">
                  <c:v>35276.910288112937</c:v>
                </c:pt>
                <c:pt idx="3333">
                  <c:v>31323.518718446372</c:v>
                </c:pt>
                <c:pt idx="3334">
                  <c:v>36251.672603421845</c:v>
                </c:pt>
                <c:pt idx="3335">
                  <c:v>29270.965391143342</c:v>
                </c:pt>
                <c:pt idx="3336">
                  <c:v>28290.876847487176</c:v>
                </c:pt>
                <c:pt idx="3337">
                  <c:v>30288.206793366931</c:v>
                </c:pt>
                <c:pt idx="3338">
                  <c:v>33961.678631195333</c:v>
                </c:pt>
                <c:pt idx="3339">
                  <c:v>35134.05709217384</c:v>
                </c:pt>
                <c:pt idx="3340">
                  <c:v>34275.414512913791</c:v>
                </c:pt>
                <c:pt idx="3341">
                  <c:v>30345.914232194424</c:v>
                </c:pt>
                <c:pt idx="3342">
                  <c:v>26299.231243493501</c:v>
                </c:pt>
                <c:pt idx="3343">
                  <c:v>31969.612385902088</c:v>
                </c:pt>
                <c:pt idx="3344">
                  <c:v>36546.905952301109</c:v>
                </c:pt>
                <c:pt idx="3345">
                  <c:v>38394.385277380003</c:v>
                </c:pt>
                <c:pt idx="3346">
                  <c:v>36251.774921575794</c:v>
                </c:pt>
                <c:pt idx="3347">
                  <c:v>30986.198502242565</c:v>
                </c:pt>
                <c:pt idx="3348">
                  <c:v>37053.153440675465</c:v>
                </c:pt>
                <c:pt idx="3349">
                  <c:v>35642.277047182666</c:v>
                </c:pt>
                <c:pt idx="3350">
                  <c:v>36062.850134650012</c:v>
                </c:pt>
                <c:pt idx="3351">
                  <c:v>34633.897533959476</c:v>
                </c:pt>
                <c:pt idx="3352">
                  <c:v>24559.436091104522</c:v>
                </c:pt>
                <c:pt idx="3353">
                  <c:v>30945.851043535164</c:v>
                </c:pt>
                <c:pt idx="3354">
                  <c:v>37722.132268564543</c:v>
                </c:pt>
                <c:pt idx="3355">
                  <c:v>31502.689174695639</c:v>
                </c:pt>
                <c:pt idx="3356">
                  <c:v>26948.815096867271</c:v>
                </c:pt>
                <c:pt idx="3357">
                  <c:v>30855.640537803061</c:v>
                </c:pt>
                <c:pt idx="3358">
                  <c:v>44056.09211407043</c:v>
                </c:pt>
                <c:pt idx="3359">
                  <c:v>32984.15372572979</c:v>
                </c:pt>
                <c:pt idx="3360">
                  <c:v>37290.997673872858</c:v>
                </c:pt>
                <c:pt idx="3361">
                  <c:v>31308.853116380284</c:v>
                </c:pt>
                <c:pt idx="3362">
                  <c:v>32051.114479864715</c:v>
                </c:pt>
                <c:pt idx="3363">
                  <c:v>43800.478628137149</c:v>
                </c:pt>
                <c:pt idx="3364">
                  <c:v>28178.861206280068</c:v>
                </c:pt>
                <c:pt idx="3365">
                  <c:v>33797.577365286066</c:v>
                </c:pt>
                <c:pt idx="3366">
                  <c:v>34701.097823736724</c:v>
                </c:pt>
                <c:pt idx="3367">
                  <c:v>31403.508777467301</c:v>
                </c:pt>
                <c:pt idx="3368">
                  <c:v>43789.610166450962</c:v>
                </c:pt>
                <c:pt idx="3369">
                  <c:v>34576.389047097997</c:v>
                </c:pt>
                <c:pt idx="3370">
                  <c:v>39765.744126080768</c:v>
                </c:pt>
                <c:pt idx="3371">
                  <c:v>25236.918694455177</c:v>
                </c:pt>
                <c:pt idx="3372">
                  <c:v>32991.600213600555</c:v>
                </c:pt>
                <c:pt idx="3373">
                  <c:v>36957.917976716068</c:v>
                </c:pt>
                <c:pt idx="3374">
                  <c:v>26015.912275207462</c:v>
                </c:pt>
                <c:pt idx="3375">
                  <c:v>33423.030394070316</c:v>
                </c:pt>
                <c:pt idx="3376">
                  <c:v>27858.025581545895</c:v>
                </c:pt>
                <c:pt idx="3377">
                  <c:v>27284.736964967102</c:v>
                </c:pt>
                <c:pt idx="3378">
                  <c:v>28707.823324831203</c:v>
                </c:pt>
                <c:pt idx="3379">
                  <c:v>34547.120370726567</c:v>
                </c:pt>
                <c:pt idx="3380">
                  <c:v>26362.122802121099</c:v>
                </c:pt>
                <c:pt idx="3381">
                  <c:v>29242.947269986849</c:v>
                </c:pt>
                <c:pt idx="3382">
                  <c:v>34969.523816281231</c:v>
                </c:pt>
                <c:pt idx="3383">
                  <c:v>33964.589014241006</c:v>
                </c:pt>
                <c:pt idx="3384">
                  <c:v>33354.568180394359</c:v>
                </c:pt>
                <c:pt idx="3385">
                  <c:v>32029.963043706608</c:v>
                </c:pt>
                <c:pt idx="3386">
                  <c:v>31591.046584972879</c:v>
                </c:pt>
                <c:pt idx="3387">
                  <c:v>30241.879406995373</c:v>
                </c:pt>
                <c:pt idx="3388">
                  <c:v>30189.049133506138</c:v>
                </c:pt>
                <c:pt idx="3389">
                  <c:v>48123.261470928788</c:v>
                </c:pt>
                <c:pt idx="3390">
                  <c:v>27389.226537517039</c:v>
                </c:pt>
                <c:pt idx="3391">
                  <c:v>34797.225729372236</c:v>
                </c:pt>
                <c:pt idx="3392">
                  <c:v>29567.841514827684</c:v>
                </c:pt>
                <c:pt idx="3393">
                  <c:v>29503.722138352692</c:v>
                </c:pt>
                <c:pt idx="3394">
                  <c:v>33212.448264558567</c:v>
                </c:pt>
                <c:pt idx="3395">
                  <c:v>38521.316631696187</c:v>
                </c:pt>
                <c:pt idx="3396">
                  <c:v>35462.595000163652</c:v>
                </c:pt>
                <c:pt idx="3397">
                  <c:v>45496.549822738394</c:v>
                </c:pt>
                <c:pt idx="3398">
                  <c:v>41627.059139310382</c:v>
                </c:pt>
                <c:pt idx="3399">
                  <c:v>30766.430476242909</c:v>
                </c:pt>
                <c:pt idx="3400">
                  <c:v>30268.806134509738</c:v>
                </c:pt>
                <c:pt idx="3401">
                  <c:v>34850.880232434953</c:v>
                </c:pt>
                <c:pt idx="3402">
                  <c:v>33044.015530132107</c:v>
                </c:pt>
                <c:pt idx="3403">
                  <c:v>22616.755408117548</c:v>
                </c:pt>
                <c:pt idx="3404">
                  <c:v>20165.576237369329</c:v>
                </c:pt>
                <c:pt idx="3405">
                  <c:v>36410.856913599651</c:v>
                </c:pt>
                <c:pt idx="3406">
                  <c:v>35629.600964776706</c:v>
                </c:pt>
                <c:pt idx="3407">
                  <c:v>34716.388703410281</c:v>
                </c:pt>
                <c:pt idx="3408">
                  <c:v>41837.516213300638</c:v>
                </c:pt>
                <c:pt idx="3409">
                  <c:v>28045.33601537603</c:v>
                </c:pt>
                <c:pt idx="3410">
                  <c:v>38964.877197750844</c:v>
                </c:pt>
                <c:pt idx="3411">
                  <c:v>33268.740302256425</c:v>
                </c:pt>
                <c:pt idx="3412">
                  <c:v>31114.937477278523</c:v>
                </c:pt>
                <c:pt idx="3413">
                  <c:v>28210.341091645183</c:v>
                </c:pt>
                <c:pt idx="3414">
                  <c:v>27475.435266561341</c:v>
                </c:pt>
                <c:pt idx="3415">
                  <c:v>24792.835168947</c:v>
                </c:pt>
                <c:pt idx="3416">
                  <c:v>33184.924681146163</c:v>
                </c:pt>
                <c:pt idx="3417">
                  <c:v>41226.33577370923</c:v>
                </c:pt>
                <c:pt idx="3418">
                  <c:v>31858.824562542373</c:v>
                </c:pt>
                <c:pt idx="3419">
                  <c:v>22692.516316775233</c:v>
                </c:pt>
                <c:pt idx="3420">
                  <c:v>48511.070011764765</c:v>
                </c:pt>
                <c:pt idx="3421">
                  <c:v>33516.03759601037</c:v>
                </c:pt>
                <c:pt idx="3422">
                  <c:v>35631.272161291214</c:v>
                </c:pt>
                <c:pt idx="3423">
                  <c:v>34598.359028487699</c:v>
                </c:pt>
                <c:pt idx="3424">
                  <c:v>29836.136767508811</c:v>
                </c:pt>
                <c:pt idx="3425">
                  <c:v>38512.903805704787</c:v>
                </c:pt>
                <c:pt idx="3426">
                  <c:v>29961.254816763336</c:v>
                </c:pt>
                <c:pt idx="3427">
                  <c:v>36752.349436747842</c:v>
                </c:pt>
                <c:pt idx="3428">
                  <c:v>23182.279213679954</c:v>
                </c:pt>
                <c:pt idx="3429">
                  <c:v>43486.384632879868</c:v>
                </c:pt>
                <c:pt idx="3430">
                  <c:v>33930.494331608294</c:v>
                </c:pt>
                <c:pt idx="3431">
                  <c:v>30534.168266777648</c:v>
                </c:pt>
                <c:pt idx="3432">
                  <c:v>37944.128556583542</c:v>
                </c:pt>
                <c:pt idx="3433">
                  <c:v>28807.083302845946</c:v>
                </c:pt>
                <c:pt idx="3434">
                  <c:v>30335.989371261327</c:v>
                </c:pt>
                <c:pt idx="3435">
                  <c:v>37148.388904634863</c:v>
                </c:pt>
                <c:pt idx="3436">
                  <c:v>39660.799806179944</c:v>
                </c:pt>
                <c:pt idx="3437">
                  <c:v>37247.762569487328</c:v>
                </c:pt>
                <c:pt idx="3438">
                  <c:v>35936.123416641727</c:v>
                </c:pt>
                <c:pt idx="3439">
                  <c:v>30796.898548752302</c:v>
                </c:pt>
                <c:pt idx="3440">
                  <c:v>34665.059096178971</c:v>
                </c:pt>
                <c:pt idx="3441">
                  <c:v>27163.262578861555</c:v>
                </c:pt>
                <c:pt idx="3442">
                  <c:v>32646.378762175096</c:v>
                </c:pt>
                <c:pt idx="3443">
                  <c:v>30147.996816404862</c:v>
                </c:pt>
                <c:pt idx="3444">
                  <c:v>28869.531482806429</c:v>
                </c:pt>
                <c:pt idx="3445">
                  <c:v>33392.386106962455</c:v>
                </c:pt>
                <c:pt idx="3446">
                  <c:v>26472.603671018966</c:v>
                </c:pt>
                <c:pt idx="3447">
                  <c:v>29517.739725443767</c:v>
                </c:pt>
                <c:pt idx="3448">
                  <c:v>37799.041414283216</c:v>
                </c:pt>
                <c:pt idx="3449">
                  <c:v>32117.405274940189</c:v>
                </c:pt>
                <c:pt idx="3450">
                  <c:v>35678.804628142621</c:v>
                </c:pt>
                <c:pt idx="3451">
                  <c:v>27054.271007537842</c:v>
                </c:pt>
                <c:pt idx="3452">
                  <c:v>39093.638910154346</c:v>
                </c:pt>
                <c:pt idx="3453">
                  <c:v>24321.466802385636</c:v>
                </c:pt>
                <c:pt idx="3454">
                  <c:v>33876.436240271665</c:v>
                </c:pt>
                <c:pt idx="3455">
                  <c:v>33448.496245719958</c:v>
                </c:pt>
                <c:pt idx="3456">
                  <c:v>29909.970684267115</c:v>
                </c:pt>
                <c:pt idx="3457">
                  <c:v>28856.957718554419</c:v>
                </c:pt>
                <c:pt idx="3458">
                  <c:v>41206.645213415846</c:v>
                </c:pt>
                <c:pt idx="3459">
                  <c:v>26616.394783369265</c:v>
                </c:pt>
                <c:pt idx="3460">
                  <c:v>36203.554649356171</c:v>
                </c:pt>
                <c:pt idx="3461">
                  <c:v>33061.67678037216</c:v>
                </c:pt>
                <c:pt idx="3462">
                  <c:v>35675.496341164922</c:v>
                </c:pt>
                <c:pt idx="3463">
                  <c:v>28882.775999400998</c:v>
                </c:pt>
                <c:pt idx="3464">
                  <c:v>36357.41273118672</c:v>
                </c:pt>
                <c:pt idx="3465">
                  <c:v>28260.420143661555</c:v>
                </c:pt>
                <c:pt idx="3466">
                  <c:v>27817.939602565253</c:v>
                </c:pt>
                <c:pt idx="3467">
                  <c:v>38934.77292312216</c:v>
                </c:pt>
                <c:pt idx="3468">
                  <c:v>35270.521087832982</c:v>
                </c:pt>
                <c:pt idx="3469">
                  <c:v>33059.562205190537</c:v>
                </c:pt>
                <c:pt idx="3470">
                  <c:v>38476.023795547895</c:v>
                </c:pt>
                <c:pt idx="3471">
                  <c:v>23511.197972576134</c:v>
                </c:pt>
                <c:pt idx="3472">
                  <c:v>30013.823610525811</c:v>
                </c:pt>
                <c:pt idx="3473">
                  <c:v>26750.386090307962</c:v>
                </c:pt>
                <c:pt idx="3474">
                  <c:v>33984.012410465744</c:v>
                </c:pt>
                <c:pt idx="3475">
                  <c:v>29756.447978607845</c:v>
                </c:pt>
                <c:pt idx="3476">
                  <c:v>26842.563378332648</c:v>
                </c:pt>
                <c:pt idx="3477">
                  <c:v>44020.712770171463</c:v>
                </c:pt>
                <c:pt idx="3478">
                  <c:v>41725.830263922922</c:v>
                </c:pt>
                <c:pt idx="3479">
                  <c:v>37599.850705911173</c:v>
                </c:pt>
                <c:pt idx="3480">
                  <c:v>29199.649637840572</c:v>
                </c:pt>
                <c:pt idx="3481">
                  <c:v>31113.408389311167</c:v>
                </c:pt>
                <c:pt idx="3482">
                  <c:v>30313.558958178852</c:v>
                </c:pt>
                <c:pt idx="3483">
                  <c:v>30410.340563131263</c:v>
                </c:pt>
                <c:pt idx="3484">
                  <c:v>36625.401029405999</c:v>
                </c:pt>
                <c:pt idx="3485">
                  <c:v>33832.126795269665</c:v>
                </c:pt>
                <c:pt idx="3486">
                  <c:v>34484.433448406868</c:v>
                </c:pt>
                <c:pt idx="3487">
                  <c:v>38907.237971025985</c:v>
                </c:pt>
                <c:pt idx="3488">
                  <c:v>32859.120941603556</c:v>
                </c:pt>
                <c:pt idx="3489">
                  <c:v>31910.051851619733</c:v>
                </c:pt>
                <c:pt idx="3490">
                  <c:v>31615.028823390254</c:v>
                </c:pt>
                <c:pt idx="3491">
                  <c:v>38097.412519883597</c:v>
                </c:pt>
                <c:pt idx="3492">
                  <c:v>31277.543761271751</c:v>
                </c:pt>
                <c:pt idx="3493">
                  <c:v>31471.789092202904</c:v>
                </c:pt>
                <c:pt idx="3494">
                  <c:v>23749.712958116084</c:v>
                </c:pt>
                <c:pt idx="3495">
                  <c:v>32961.888158562011</c:v>
                </c:pt>
                <c:pt idx="3496">
                  <c:v>42779.252502251416</c:v>
                </c:pt>
                <c:pt idx="3497">
                  <c:v>31500.279013735941</c:v>
                </c:pt>
                <c:pt idx="3498">
                  <c:v>24905.680724069476</c:v>
                </c:pt>
                <c:pt idx="3499">
                  <c:v>18619.617143295705</c:v>
                </c:pt>
                <c:pt idx="3500">
                  <c:v>36864.990355562419</c:v>
                </c:pt>
                <c:pt idx="3501">
                  <c:v>32546.448031817796</c:v>
                </c:pt>
                <c:pt idx="3502">
                  <c:v>29774.103544506012</c:v>
                </c:pt>
                <c:pt idx="3503">
                  <c:v>37401.614966975991</c:v>
                </c:pt>
                <c:pt idx="3504">
                  <c:v>33788.124304729514</c:v>
                </c:pt>
                <c:pt idx="3505">
                  <c:v>23816.106071345508</c:v>
                </c:pt>
                <c:pt idx="3506">
                  <c:v>34274.306066246005</c:v>
                </c:pt>
                <c:pt idx="3507">
                  <c:v>37949.517312691547</c:v>
                </c:pt>
                <c:pt idx="3508">
                  <c:v>37214.759280496743</c:v>
                </c:pt>
                <c:pt idx="3509">
                  <c:v>36228.844286407344</c:v>
                </c:pt>
                <c:pt idx="3510">
                  <c:v>36795.232111936435</c:v>
                </c:pt>
                <c:pt idx="3511">
                  <c:v>34071.915073392098</c:v>
                </c:pt>
                <c:pt idx="3512">
                  <c:v>33494.988478006213</c:v>
                </c:pt>
                <c:pt idx="3513">
                  <c:v>33346.189460454276</c:v>
                </c:pt>
                <c:pt idx="3514">
                  <c:v>28588.418039172189</c:v>
                </c:pt>
                <c:pt idx="3515">
                  <c:v>37850.029961001361</c:v>
                </c:pt>
                <c:pt idx="3516">
                  <c:v>20353.841640636325</c:v>
                </c:pt>
                <c:pt idx="3517">
                  <c:v>34539.35555971018</c:v>
                </c:pt>
                <c:pt idx="3518">
                  <c:v>24047.52699821163</c:v>
                </c:pt>
                <c:pt idx="3519">
                  <c:v>30031.035797756864</c:v>
                </c:pt>
                <c:pt idx="3520">
                  <c:v>42124.211680667009</c:v>
                </c:pt>
                <c:pt idx="3521">
                  <c:v>32687.47655401146</c:v>
                </c:pt>
                <c:pt idx="3522">
                  <c:v>25724.726177751087</c:v>
                </c:pt>
                <c:pt idx="3523">
                  <c:v>28977.24976154766</c:v>
                </c:pt>
                <c:pt idx="3524">
                  <c:v>35709.568286430091</c:v>
                </c:pt>
                <c:pt idx="3525">
                  <c:v>33758.8897344094</c:v>
                </c:pt>
                <c:pt idx="3526">
                  <c:v>26290.431882253848</c:v>
                </c:pt>
                <c:pt idx="3527">
                  <c:v>38497.510607877281</c:v>
                </c:pt>
                <c:pt idx="3528">
                  <c:v>33272.89555617515</c:v>
                </c:pt>
                <c:pt idx="3529">
                  <c:v>39957.272341590375</c:v>
                </c:pt>
                <c:pt idx="3530">
                  <c:v>37813.52511740895</c:v>
                </c:pt>
                <c:pt idx="3531">
                  <c:v>27380.768236790551</c:v>
                </c:pt>
                <c:pt idx="3532">
                  <c:v>38558.264853955712</c:v>
                </c:pt>
                <c:pt idx="3533">
                  <c:v>35756.11167779332</c:v>
                </c:pt>
                <c:pt idx="3534">
                  <c:v>32521.073129638331</c:v>
                </c:pt>
                <c:pt idx="3535">
                  <c:v>33350.793777382001</c:v>
                </c:pt>
                <c:pt idx="3536">
                  <c:v>31178.698740214691</c:v>
                </c:pt>
                <c:pt idx="3537">
                  <c:v>36493.18323713576</c:v>
                </c:pt>
                <c:pt idx="3538">
                  <c:v>25004.269949741662</c:v>
                </c:pt>
                <c:pt idx="3539">
                  <c:v>40912.059879511595</c:v>
                </c:pt>
                <c:pt idx="3540">
                  <c:v>28777.899891602807</c:v>
                </c:pt>
                <c:pt idx="3541">
                  <c:v>36688.195954221534</c:v>
                </c:pt>
                <c:pt idx="3542">
                  <c:v>38737.060143640498</c:v>
                </c:pt>
                <c:pt idx="3543">
                  <c:v>28228.326349372743</c:v>
                </c:pt>
                <c:pt idx="3544">
                  <c:v>37561.310867923545</c:v>
                </c:pt>
                <c:pt idx="3545">
                  <c:v>44683.916306704283</c:v>
                </c:pt>
                <c:pt idx="3546">
                  <c:v>27521.467067154823</c:v>
                </c:pt>
                <c:pt idx="3547">
                  <c:v>30021.946535081021</c:v>
                </c:pt>
                <c:pt idx="3548">
                  <c:v>45676.902622099966</c:v>
                </c:pt>
                <c:pt idx="3549">
                  <c:v>29046.502098745783</c:v>
                </c:pt>
                <c:pt idx="3550">
                  <c:v>26013.081472948194</c:v>
                </c:pt>
                <c:pt idx="3551">
                  <c:v>28328.063812105916</c:v>
                </c:pt>
                <c:pt idx="3552">
                  <c:v>28590.850937499432</c:v>
                </c:pt>
                <c:pt idx="3553">
                  <c:v>41976.941751082428</c:v>
                </c:pt>
                <c:pt idx="3554">
                  <c:v>29269.913787894417</c:v>
                </c:pt>
                <c:pt idx="3555">
                  <c:v>27456.495039396919</c:v>
                </c:pt>
                <c:pt idx="3556">
                  <c:v>39483.664344325894</c:v>
                </c:pt>
                <c:pt idx="3557">
                  <c:v>30822.694092231337</c:v>
                </c:pt>
                <c:pt idx="3558">
                  <c:v>32919.932031100849</c:v>
                </c:pt>
                <c:pt idx="3559">
                  <c:v>37069.717612931505</c:v>
                </c:pt>
                <c:pt idx="3560">
                  <c:v>28464.112850807374</c:v>
                </c:pt>
                <c:pt idx="3561">
                  <c:v>28141.799297182821</c:v>
                </c:pt>
                <c:pt idx="3562">
                  <c:v>35218.856104430393</c:v>
                </c:pt>
                <c:pt idx="3563">
                  <c:v>36766.077122402727</c:v>
                </c:pt>
                <c:pt idx="3564">
                  <c:v>30740.043761207722</c:v>
                </c:pt>
                <c:pt idx="3565">
                  <c:v>39271.717972761486</c:v>
                </c:pt>
                <c:pt idx="3566">
                  <c:v>37331.50429415307</c:v>
                </c:pt>
                <c:pt idx="3567">
                  <c:v>26748.680787742138</c:v>
                </c:pt>
                <c:pt idx="3568">
                  <c:v>34003.39601629728</c:v>
                </c:pt>
                <c:pt idx="3569">
                  <c:v>40143.37769494066</c:v>
                </c:pt>
                <c:pt idx="3570">
                  <c:v>33024.842244950356</c:v>
                </c:pt>
                <c:pt idx="3571">
                  <c:v>30837.80307296454</c:v>
                </c:pt>
                <c:pt idx="3572">
                  <c:v>34175.767999650794</c:v>
                </c:pt>
                <c:pt idx="3573">
                  <c:v>32388.230059760623</c:v>
                </c:pt>
                <c:pt idx="3574">
                  <c:v>31324.644218139816</c:v>
                </c:pt>
                <c:pt idx="3575">
                  <c:v>27692.611232660944</c:v>
                </c:pt>
                <c:pt idx="3576">
                  <c:v>20301.27284687385</c:v>
                </c:pt>
                <c:pt idx="3577">
                  <c:v>24335.063748177141</c:v>
                </c:pt>
                <c:pt idx="3578">
                  <c:v>30935.636281165876</c:v>
                </c:pt>
                <c:pt idx="3579">
                  <c:v>32551.308144130395</c:v>
                </c:pt>
                <c:pt idx="3580">
                  <c:v>35885.953415155178</c:v>
                </c:pt>
                <c:pt idx="3581">
                  <c:v>29546.172803557944</c:v>
                </c:pt>
                <c:pt idx="3582">
                  <c:v>41159.215064718388</c:v>
                </c:pt>
                <c:pt idx="3583">
                  <c:v>30677.220414682757</c:v>
                </c:pt>
                <c:pt idx="3584">
                  <c:v>32943.033196525881</c:v>
                </c:pt>
                <c:pt idx="3585">
                  <c:v>36071.93371298397</c:v>
                </c:pt>
                <c:pt idx="3586">
                  <c:v>41345.888852257282</c:v>
                </c:pt>
                <c:pt idx="3587">
                  <c:v>36825.65470971074</c:v>
                </c:pt>
                <c:pt idx="3588">
                  <c:v>19815.056979306042</c:v>
                </c:pt>
                <c:pt idx="3589">
                  <c:v>31828.254171879031</c:v>
                </c:pt>
                <c:pt idx="3590">
                  <c:v>33328.261046145577</c:v>
                </c:pt>
                <c:pt idx="3591">
                  <c:v>27793.769780865638</c:v>
                </c:pt>
                <c:pt idx="3592">
                  <c:v>36878.689619507873</c:v>
                </c:pt>
                <c:pt idx="3593">
                  <c:v>32977.639469928341</c:v>
                </c:pt>
                <c:pt idx="3594">
                  <c:v>25871.063875266351</c:v>
                </c:pt>
                <c:pt idx="3595">
                  <c:v>36970.594059122028</c:v>
                </c:pt>
                <c:pt idx="3596">
                  <c:v>39091.046850254294</c:v>
                </c:pt>
                <c:pt idx="3597">
                  <c:v>30663.788314805948</c:v>
                </c:pt>
                <c:pt idx="3598">
                  <c:v>34937.623289616546</c:v>
                </c:pt>
                <c:pt idx="3599">
                  <c:v>30984.208982582437</c:v>
                </c:pt>
                <c:pt idx="3600">
                  <c:v>31367.993009363068</c:v>
                </c:pt>
                <c:pt idx="3601">
                  <c:v>31948.989593539387</c:v>
                </c:pt>
                <c:pt idx="3602">
                  <c:v>40742.825652879197</c:v>
                </c:pt>
                <c:pt idx="3603">
                  <c:v>30007.332092091907</c:v>
                </c:pt>
                <c:pt idx="3604">
                  <c:v>17160.423843771219</c:v>
                </c:pt>
                <c:pt idx="3605">
                  <c:v>29542.284713707864</c:v>
                </c:pt>
                <c:pt idx="3606">
                  <c:v>41724.329597664997</c:v>
                </c:pt>
                <c:pt idx="3607">
                  <c:v>31065.449596818304</c:v>
                </c:pt>
                <c:pt idx="3608">
                  <c:v>32587.625404440565</c:v>
                </c:pt>
                <c:pt idx="3609">
                  <c:v>23255.902809788473</c:v>
                </c:pt>
                <c:pt idx="3610">
                  <c:v>32401.542788457824</c:v>
                </c:pt>
                <c:pt idx="3611">
                  <c:v>42984.434506971389</c:v>
                </c:pt>
                <c:pt idx="3612">
                  <c:v>34426.919277203502</c:v>
                </c:pt>
                <c:pt idx="3613">
                  <c:v>27876.67022293224</c:v>
                </c:pt>
                <c:pt idx="3614">
                  <c:v>30118.381395178381</c:v>
                </c:pt>
                <c:pt idx="3615">
                  <c:v>30478.507191029144</c:v>
                </c:pt>
                <c:pt idx="3616">
                  <c:v>30216.45903008082</c:v>
                </c:pt>
                <c:pt idx="3617">
                  <c:v>35892.496092666057</c:v>
                </c:pt>
                <c:pt idx="3618">
                  <c:v>37802.53160020127</c:v>
                </c:pt>
                <c:pt idx="3619">
                  <c:v>32966.611846669344</c:v>
                </c:pt>
                <c:pt idx="3620">
                  <c:v>30532.417489476735</c:v>
                </c:pt>
                <c:pt idx="3621">
                  <c:v>37239.992074129055</c:v>
                </c:pt>
                <c:pt idx="3622">
                  <c:v>28960.776538761798</c:v>
                </c:pt>
                <c:pt idx="3623">
                  <c:v>29923.578998742392</c:v>
                </c:pt>
                <c:pt idx="3624">
                  <c:v>39818.858616664307</c:v>
                </c:pt>
                <c:pt idx="3625">
                  <c:v>40523.705641854554</c:v>
                </c:pt>
                <c:pt idx="3626">
                  <c:v>39808.297109439969</c:v>
                </c:pt>
                <c:pt idx="3627">
                  <c:v>22885.602041961625</c:v>
                </c:pt>
                <c:pt idx="3628">
                  <c:v>34645.902864022879</c:v>
                </c:pt>
                <c:pt idx="3629">
                  <c:v>33076.711864660843</c:v>
                </c:pt>
                <c:pt idx="3630">
                  <c:v>38315.020495966543</c:v>
                </c:pt>
                <c:pt idx="3631">
                  <c:v>28234.942923328141</c:v>
                </c:pt>
                <c:pt idx="3632">
                  <c:v>29393.912021797383</c:v>
                </c:pt>
                <c:pt idx="3633">
                  <c:v>31686.361629718682</c:v>
                </c:pt>
                <c:pt idx="3634">
                  <c:v>20038.792675942183</c:v>
                </c:pt>
                <c:pt idx="3635">
                  <c:v>29604.420254864614</c:v>
                </c:pt>
                <c:pt idx="3636">
                  <c:v>47957.369637325406</c:v>
                </c:pt>
                <c:pt idx="3637">
                  <c:v>31940.269813086139</c:v>
                </c:pt>
                <c:pt idx="3638">
                  <c:v>34450.57750813337</c:v>
                </c:pt>
                <c:pt idx="3639">
                  <c:v>39672.486813097727</c:v>
                </c:pt>
                <c:pt idx="3640">
                  <c:v>34288.374812414055</c:v>
                </c:pt>
                <c:pt idx="3641">
                  <c:v>29997.157120115822</c:v>
                </c:pt>
                <c:pt idx="3642">
                  <c:v>39093.775334359612</c:v>
                </c:pt>
                <c:pt idx="3643">
                  <c:v>27652.388829475036</c:v>
                </c:pt>
                <c:pt idx="3644">
                  <c:v>36336.858150926651</c:v>
                </c:pt>
                <c:pt idx="3645">
                  <c:v>33834.463059784845</c:v>
                </c:pt>
                <c:pt idx="3646">
                  <c:v>35993.01799457951</c:v>
                </c:pt>
                <c:pt idx="3647">
                  <c:v>37494.01962867612</c:v>
                </c:pt>
                <c:pt idx="3648">
                  <c:v>40989.094080751762</c:v>
                </c:pt>
                <c:pt idx="3649">
                  <c:v>30005.984903064906</c:v>
                </c:pt>
                <c:pt idx="3650">
                  <c:v>33526.405835610582</c:v>
                </c:pt>
                <c:pt idx="3651">
                  <c:v>34041.435632198933</c:v>
                </c:pt>
                <c:pt idx="3652">
                  <c:v>29749.626768344548</c:v>
                </c:pt>
                <c:pt idx="3653">
                  <c:v>39341.385266917292</c:v>
                </c:pt>
                <c:pt idx="3654">
                  <c:v>27341.955550392391</c:v>
                </c:pt>
                <c:pt idx="3655">
                  <c:v>33751.937784282723</c:v>
                </c:pt>
                <c:pt idx="3656">
                  <c:v>37767.356892610202</c:v>
                </c:pt>
                <c:pt idx="3657">
                  <c:v>33153.478901832364</c:v>
                </c:pt>
                <c:pt idx="3658">
                  <c:v>36979.59805666958</c:v>
                </c:pt>
                <c:pt idx="3659">
                  <c:v>42018.141861072741</c:v>
                </c:pt>
                <c:pt idx="3660">
                  <c:v>42780.662219039164</c:v>
                </c:pt>
                <c:pt idx="3661">
                  <c:v>35346.304733858211</c:v>
                </c:pt>
                <c:pt idx="3662">
                  <c:v>32888.929630454164</c:v>
                </c:pt>
                <c:pt idx="3663">
                  <c:v>30316.867245156551</c:v>
                </c:pt>
                <c:pt idx="3664">
                  <c:v>24745.154909206554</c:v>
                </c:pt>
                <c:pt idx="3665">
                  <c:v>25963.377587496303</c:v>
                </c:pt>
                <c:pt idx="3666">
                  <c:v>34706.452473793412</c:v>
                </c:pt>
                <c:pt idx="3667">
                  <c:v>29359.749127062038</c:v>
                </c:pt>
                <c:pt idx="3668">
                  <c:v>28758.482179719955</c:v>
                </c:pt>
                <c:pt idx="3669">
                  <c:v>28494.251231487375</c:v>
                </c:pt>
                <c:pt idx="3670">
                  <c:v>23402.058608363383</c:v>
                </c:pt>
                <c:pt idx="3671">
                  <c:v>31224.167790961452</c:v>
                </c:pt>
                <c:pt idx="3672">
                  <c:v>24329.834153641947</c:v>
                </c:pt>
                <c:pt idx="3673">
                  <c:v>38853.111667586723</c:v>
                </c:pt>
                <c:pt idx="3674">
                  <c:v>31759.041625074111</c:v>
                </c:pt>
                <c:pt idx="3675">
                  <c:v>30586.526739890338</c:v>
                </c:pt>
                <c:pt idx="3676">
                  <c:v>39678.739589172415</c:v>
                </c:pt>
                <c:pt idx="3677">
                  <c:v>29173.018496104283</c:v>
                </c:pt>
                <c:pt idx="3678">
                  <c:v>32754.125462625758</c:v>
                </c:pt>
                <c:pt idx="3679">
                  <c:v>24284.04109540768</c:v>
                </c:pt>
                <c:pt idx="3680">
                  <c:v>29830.901488631731</c:v>
                </c:pt>
                <c:pt idx="3681">
                  <c:v>29974.328803101322</c:v>
                </c:pt>
                <c:pt idx="3682">
                  <c:v>43556.051927035674</c:v>
                </c:pt>
                <c:pt idx="3683">
                  <c:v>35292.633177769836</c:v>
                </c:pt>
                <c:pt idx="3684">
                  <c:v>35668.368176439777</c:v>
                </c:pt>
                <c:pt idx="3685">
                  <c:v>36219.658389919437</c:v>
                </c:pt>
                <c:pt idx="3686">
                  <c:v>33210.197265171679</c:v>
                </c:pt>
                <c:pt idx="3687">
                  <c:v>38030.814770346275</c:v>
                </c:pt>
                <c:pt idx="3688">
                  <c:v>35911.953594942112</c:v>
                </c:pt>
                <c:pt idx="3689">
                  <c:v>31513.02899258642</c:v>
                </c:pt>
                <c:pt idx="3690">
                  <c:v>28948.305092663737</c:v>
                </c:pt>
                <c:pt idx="3691">
                  <c:v>34467.437266167486</c:v>
                </c:pt>
                <c:pt idx="3692">
                  <c:v>37634.832145878114</c:v>
                </c:pt>
                <c:pt idx="3693">
                  <c:v>42243.423698701896</c:v>
                </c:pt>
                <c:pt idx="3694">
                  <c:v>30511.123944771476</c:v>
                </c:pt>
                <c:pt idx="3695">
                  <c:v>25447.489455283154</c:v>
                </c:pt>
                <c:pt idx="3696">
                  <c:v>34416.209977090126</c:v>
                </c:pt>
                <c:pt idx="3697">
                  <c:v>29037.4696794888</c:v>
                </c:pt>
                <c:pt idx="3698">
                  <c:v>33275.862782639684</c:v>
                </c:pt>
                <c:pt idx="3699">
                  <c:v>39310.416972321924</c:v>
                </c:pt>
                <c:pt idx="3700">
                  <c:v>33321.849108498078</c:v>
                </c:pt>
                <c:pt idx="3701">
                  <c:v>33796.349547438673</c:v>
                </c:pt>
                <c:pt idx="3702">
                  <c:v>43790.928933768533</c:v>
                </c:pt>
                <c:pt idx="3703">
                  <c:v>37414.291049381951</c:v>
                </c:pt>
                <c:pt idx="3704">
                  <c:v>32887.974661017302</c:v>
                </c:pt>
                <c:pt idx="3705">
                  <c:v>21436.140335746109</c:v>
                </c:pt>
                <c:pt idx="3706">
                  <c:v>33223.964741219766</c:v>
                </c:pt>
                <c:pt idx="3707">
                  <c:v>30463.02304373146</c:v>
                </c:pt>
                <c:pt idx="3708">
                  <c:v>31837.263853768469</c:v>
                </c:pt>
                <c:pt idx="3709">
                  <c:v>27927.647400966613</c:v>
                </c:pt>
                <c:pt idx="3710">
                  <c:v>30033.650595024461</c:v>
                </c:pt>
                <c:pt idx="3711">
                  <c:v>37870.425379688619</c:v>
                </c:pt>
                <c:pt idx="3712">
                  <c:v>36169.113221868407</c:v>
                </c:pt>
                <c:pt idx="3713">
                  <c:v>38257.551799498266</c:v>
                </c:pt>
                <c:pt idx="3714">
                  <c:v>29237.342508887174</c:v>
                </c:pt>
                <c:pt idx="3715">
                  <c:v>27943.427134042373</c:v>
                </c:pt>
                <c:pt idx="3716">
                  <c:v>32134.08313403395</c:v>
                </c:pt>
                <c:pt idx="3717">
                  <c:v>33790.216142543592</c:v>
                </c:pt>
                <c:pt idx="3718">
                  <c:v>37785.308044286445</c:v>
                </c:pt>
                <c:pt idx="3719">
                  <c:v>31037.391685268609</c:v>
                </c:pt>
                <c:pt idx="3720">
                  <c:v>27989.845469884109</c:v>
                </c:pt>
                <c:pt idx="3721">
                  <c:v>31876.87234803068</c:v>
                </c:pt>
                <c:pt idx="3722">
                  <c:v>31657.905814236961</c:v>
                </c:pt>
                <c:pt idx="3723">
                  <c:v>34334.162186306436</c:v>
                </c:pt>
                <c:pt idx="3724">
                  <c:v>28289.944615417859</c:v>
                </c:pt>
                <c:pt idx="3725">
                  <c:v>33332.183242046973</c:v>
                </c:pt>
                <c:pt idx="3726">
                  <c:v>31901.229753012536</c:v>
                </c:pt>
                <c:pt idx="3727">
                  <c:v>40744.189894931857</c:v>
                </c:pt>
                <c:pt idx="3728">
                  <c:v>38348.921910975128</c:v>
                </c:pt>
                <c:pt idx="3729">
                  <c:v>22869.594935210422</c:v>
                </c:pt>
                <c:pt idx="3730">
                  <c:v>26013.013260845561</c:v>
                </c:pt>
                <c:pt idx="3731">
                  <c:v>27551.628185202368</c:v>
                </c:pt>
                <c:pt idx="3732">
                  <c:v>33826.561824563192</c:v>
                </c:pt>
                <c:pt idx="3733">
                  <c:v>29002.977092924062</c:v>
                </c:pt>
                <c:pt idx="3734">
                  <c:v>39583.754236256005</c:v>
                </c:pt>
                <c:pt idx="3735">
                  <c:v>33221.065726857865</c:v>
                </c:pt>
                <c:pt idx="3736">
                  <c:v>32092.598806949332</c:v>
                </c:pt>
                <c:pt idx="3737">
                  <c:v>29291.048171026865</c:v>
                </c:pt>
                <c:pt idx="3738">
                  <c:v>42213.001100927591</c:v>
                </c:pt>
                <c:pt idx="3739">
                  <c:v>30615.113295235438</c:v>
                </c:pt>
                <c:pt idx="3740">
                  <c:v>31730.671074720682</c:v>
                </c:pt>
                <c:pt idx="3741">
                  <c:v>38129.358521283371</c:v>
                </c:pt>
                <c:pt idx="3742">
                  <c:v>37282.346105522243</c:v>
                </c:pt>
                <c:pt idx="3743">
                  <c:v>24376.582181313075</c:v>
                </c:pt>
                <c:pt idx="3744">
                  <c:v>42885.163160272874</c:v>
                </c:pt>
                <c:pt idx="3745">
                  <c:v>34258.514964486472</c:v>
                </c:pt>
                <c:pt idx="3746">
                  <c:v>27570.147771067219</c:v>
                </c:pt>
                <c:pt idx="3747">
                  <c:v>35788.523795227753</c:v>
                </c:pt>
                <c:pt idx="3748">
                  <c:v>33568.583652405301</c:v>
                </c:pt>
                <c:pt idx="3749">
                  <c:v>45456.077308509499</c:v>
                </c:pt>
                <c:pt idx="3750">
                  <c:v>30389.041334084119</c:v>
                </c:pt>
                <c:pt idx="3751">
                  <c:v>31132.7522047495</c:v>
                </c:pt>
                <c:pt idx="3752">
                  <c:v>25991.70834745653</c:v>
                </c:pt>
                <c:pt idx="3753">
                  <c:v>19310.105520881712</c:v>
                </c:pt>
                <c:pt idx="3754">
                  <c:v>40861.128176212311</c:v>
                </c:pt>
                <c:pt idx="3755">
                  <c:v>29503.182125873514</c:v>
                </c:pt>
                <c:pt idx="3756">
                  <c:v>41527.514944201335</c:v>
                </c:pt>
                <c:pt idx="3757">
                  <c:v>33274.70886123681</c:v>
                </c:pt>
                <c:pt idx="3758">
                  <c:v>31139.380147388671</c:v>
                </c:pt>
                <c:pt idx="3759">
                  <c:v>29592.420609143097</c:v>
                </c:pt>
                <c:pt idx="3760">
                  <c:v>34286.925305233104</c:v>
                </c:pt>
                <c:pt idx="3761">
                  <c:v>31439.411080819787</c:v>
                </c:pt>
                <c:pt idx="3762">
                  <c:v>28642.987721278565</c:v>
                </c:pt>
                <c:pt idx="3763">
                  <c:v>39158.997473160503</c:v>
                </c:pt>
                <c:pt idx="3764">
                  <c:v>32804.846845275257</c:v>
                </c:pt>
                <c:pt idx="3765">
                  <c:v>37561.481398180127</c:v>
                </c:pt>
                <c:pt idx="3766">
                  <c:v>28111.820078075631</c:v>
                </c:pt>
                <c:pt idx="3767">
                  <c:v>34828.915935387136</c:v>
                </c:pt>
                <c:pt idx="3768">
                  <c:v>34205.229943646351</c:v>
                </c:pt>
                <c:pt idx="3769">
                  <c:v>28637.303379392484</c:v>
                </c:pt>
                <c:pt idx="3770">
                  <c:v>38466.724212222267</c:v>
                </c:pt>
                <c:pt idx="3771">
                  <c:v>38734.343028218951</c:v>
                </c:pt>
                <c:pt idx="3772">
                  <c:v>28674.274339019554</c:v>
                </c:pt>
                <c:pt idx="3773">
                  <c:v>35191.213149838382</c:v>
                </c:pt>
                <c:pt idx="3774">
                  <c:v>33815.676309851347</c:v>
                </c:pt>
                <c:pt idx="3775">
                  <c:v>36019.450184349786</c:v>
                </c:pt>
                <c:pt idx="3776">
                  <c:v>26408.438819808885</c:v>
                </c:pt>
                <c:pt idx="3777">
                  <c:v>36361.209871566622</c:v>
                </c:pt>
                <c:pt idx="3778">
                  <c:v>31052.182342856191</c:v>
                </c:pt>
                <c:pt idx="3779">
                  <c:v>29435.49866703595</c:v>
                </c:pt>
                <c:pt idx="3780">
                  <c:v>29807.300101120723</c:v>
                </c:pt>
                <c:pt idx="3781">
                  <c:v>26288.34004443977</c:v>
                </c:pt>
                <c:pt idx="3782">
                  <c:v>37011.612270171987</c:v>
                </c:pt>
                <c:pt idx="3783">
                  <c:v>28019.915638461476</c:v>
                </c:pt>
                <c:pt idx="3784">
                  <c:v>39598.45394437341</c:v>
                </c:pt>
                <c:pt idx="3785">
                  <c:v>29293.287801729981</c:v>
                </c:pt>
                <c:pt idx="3786">
                  <c:v>28654.629253461258</c:v>
                </c:pt>
                <c:pt idx="3787">
                  <c:v>28885.459008771228</c:v>
                </c:pt>
                <c:pt idx="3788">
                  <c:v>29296.357346348464</c:v>
                </c:pt>
                <c:pt idx="3789">
                  <c:v>29293.924448021222</c:v>
                </c:pt>
                <c:pt idx="3790">
                  <c:v>37557.934368843213</c:v>
                </c:pt>
                <c:pt idx="3791">
                  <c:v>39568.645255522802</c:v>
                </c:pt>
                <c:pt idx="3792">
                  <c:v>33365.828861670685</c:v>
                </c:pt>
                <c:pt idx="3793">
                  <c:v>33185.231635608012</c:v>
                </c:pt>
                <c:pt idx="3794">
                  <c:v>31272.496065676911</c:v>
                </c:pt>
                <c:pt idx="3795">
                  <c:v>26333.450981647708</c:v>
                </c:pt>
                <c:pt idx="3796">
                  <c:v>28763.24565822049</c:v>
                </c:pt>
                <c:pt idx="3797">
                  <c:v>32964.815594633343</c:v>
                </c:pt>
                <c:pt idx="3798">
                  <c:v>39493.350462899776</c:v>
                </c:pt>
                <c:pt idx="3799">
                  <c:v>29102.680449605919</c:v>
                </c:pt>
                <c:pt idx="3800">
                  <c:v>35328.001152985031</c:v>
                </c:pt>
                <c:pt idx="3801">
                  <c:v>25910.55868269084</c:v>
                </c:pt>
                <c:pt idx="3802">
                  <c:v>42412.95351111237</c:v>
                </c:pt>
                <c:pt idx="3803">
                  <c:v>29934.868101728149</c:v>
                </c:pt>
                <c:pt idx="3804">
                  <c:v>27424.867361142766</c:v>
                </c:pt>
                <c:pt idx="3805">
                  <c:v>24882.579558644444</c:v>
                </c:pt>
                <c:pt idx="3806">
                  <c:v>29235.784999210387</c:v>
                </c:pt>
                <c:pt idx="3807">
                  <c:v>34725.546178188757</c:v>
                </c:pt>
                <c:pt idx="3808">
                  <c:v>35560.377049288014</c:v>
                </c:pt>
                <c:pt idx="3809">
                  <c:v>38146.172804582398</c:v>
                </c:pt>
                <c:pt idx="3810">
                  <c:v>35072.472932180041</c:v>
                </c:pt>
                <c:pt idx="3811">
                  <c:v>36793.413122532889</c:v>
                </c:pt>
                <c:pt idx="3812">
                  <c:v>35614.969468761934</c:v>
                </c:pt>
                <c:pt idx="3813">
                  <c:v>28371.833244628739</c:v>
                </c:pt>
                <c:pt idx="3814">
                  <c:v>38259.57542520971</c:v>
                </c:pt>
                <c:pt idx="3815">
                  <c:v>38241.078576712403</c:v>
                </c:pt>
                <c:pt idx="3816">
                  <c:v>41251.983524299227</c:v>
                </c:pt>
                <c:pt idx="3817">
                  <c:v>38229.073246649001</c:v>
                </c:pt>
                <c:pt idx="3818">
                  <c:v>29807.572949531255</c:v>
                </c:pt>
                <c:pt idx="3819">
                  <c:v>31533.930317701539</c:v>
                </c:pt>
                <c:pt idx="3820">
                  <c:v>35736.199428166379</c:v>
                </c:pt>
                <c:pt idx="3821">
                  <c:v>45017.791811725125</c:v>
                </c:pt>
                <c:pt idx="3822">
                  <c:v>37591.574304125039</c:v>
                </c:pt>
                <c:pt idx="3823">
                  <c:v>35306.59392144205</c:v>
                </c:pt>
                <c:pt idx="3824">
                  <c:v>37895.470590038691</c:v>
                </c:pt>
                <c:pt idx="3825">
                  <c:v>31836.877318520215</c:v>
                </c:pt>
                <c:pt idx="3826">
                  <c:v>35122.682724059792</c:v>
                </c:pt>
                <c:pt idx="3827">
                  <c:v>32257.115029816283</c:v>
                </c:pt>
                <c:pt idx="3828">
                  <c:v>29430.888665766339</c:v>
                </c:pt>
                <c:pt idx="3829">
                  <c:v>34448.394720849115</c:v>
                </c:pt>
                <c:pt idx="3830">
                  <c:v>25632.457940256223</c:v>
                </c:pt>
                <c:pt idx="3831">
                  <c:v>30526.357981026173</c:v>
                </c:pt>
                <c:pt idx="3832">
                  <c:v>36621.854000069085</c:v>
                </c:pt>
                <c:pt idx="3833">
                  <c:v>37177.629159296863</c:v>
                </c:pt>
                <c:pt idx="3834">
                  <c:v>33845.178044240107</c:v>
                </c:pt>
                <c:pt idx="3835">
                  <c:v>42212.682777781971</c:v>
                </c:pt>
                <c:pt idx="3836">
                  <c:v>29313.05794280977</c:v>
                </c:pt>
                <c:pt idx="3837">
                  <c:v>36538.049747642595</c:v>
                </c:pt>
                <c:pt idx="3838">
                  <c:v>31239.998683114187</c:v>
                </c:pt>
                <c:pt idx="3839">
                  <c:v>35537.525994905969</c:v>
                </c:pt>
                <c:pt idx="3840">
                  <c:v>31795.165617760154</c:v>
                </c:pt>
                <c:pt idx="3841">
                  <c:v>37763.389221973717</c:v>
                </c:pt>
                <c:pt idx="3842">
                  <c:v>46172.941032446921</c:v>
                </c:pt>
                <c:pt idx="3843">
                  <c:v>31554.10404705524</c:v>
                </c:pt>
                <c:pt idx="3844">
                  <c:v>30566.398485271726</c:v>
                </c:pt>
                <c:pt idx="3845">
                  <c:v>31735.855194520787</c:v>
                </c:pt>
                <c:pt idx="3846">
                  <c:v>33151.500750856008</c:v>
                </c:pt>
                <c:pt idx="3847">
                  <c:v>27305.359757329803</c:v>
                </c:pt>
                <c:pt idx="3848">
                  <c:v>41677.490620523691</c:v>
                </c:pt>
                <c:pt idx="3849">
                  <c:v>33554.725226887036</c:v>
                </c:pt>
                <c:pt idx="3850">
                  <c:v>32579.530901594786</c:v>
                </c:pt>
                <c:pt idx="3851">
                  <c:v>29816.969166668947</c:v>
                </c:pt>
                <c:pt idx="3852">
                  <c:v>31769.858927683323</c:v>
                </c:pt>
                <c:pt idx="3853">
                  <c:v>29334.408330933889</c:v>
                </c:pt>
                <c:pt idx="3854">
                  <c:v>40887.185199418105</c:v>
                </c:pt>
                <c:pt idx="3855">
                  <c:v>44262.092664021999</c:v>
                </c:pt>
                <c:pt idx="3856">
                  <c:v>33369.813585332828</c:v>
                </c:pt>
                <c:pt idx="3857">
                  <c:v>38165.658728567883</c:v>
                </c:pt>
                <c:pt idx="3858">
                  <c:v>34864.499915594002</c:v>
                </c:pt>
                <c:pt idx="3859">
                  <c:v>37061.634478769498</c:v>
                </c:pt>
                <c:pt idx="3860">
                  <c:v>27514.793649780564</c:v>
                </c:pt>
                <c:pt idx="3861">
                  <c:v>34017.407919046469</c:v>
                </c:pt>
                <c:pt idx="3862">
                  <c:v>32720.76406009635</c:v>
                </c:pt>
                <c:pt idx="3863">
                  <c:v>33041.679265616927</c:v>
                </c:pt>
                <c:pt idx="3864">
                  <c:v>39139.954927842133</c:v>
                </c:pt>
                <c:pt idx="3865">
                  <c:v>39184.088158245664</c:v>
                </c:pt>
                <c:pt idx="3866">
                  <c:v>42117.094884625636</c:v>
                </c:pt>
                <c:pt idx="3867">
                  <c:v>33345.524392453604</c:v>
                </c:pt>
                <c:pt idx="3868">
                  <c:v>30338.007312630885</c:v>
                </c:pt>
                <c:pt idx="3869">
                  <c:v>26226.153344206046</c:v>
                </c:pt>
                <c:pt idx="3870">
                  <c:v>43764.50811268203</c:v>
                </c:pt>
                <c:pt idx="3871">
                  <c:v>22440.222486503422</c:v>
                </c:pt>
                <c:pt idx="3872">
                  <c:v>36523.7138374059</c:v>
                </c:pt>
                <c:pt idx="3873">
                  <c:v>41132.203072075732</c:v>
                </c:pt>
                <c:pt idx="3874">
                  <c:v>25322.092873276211</c:v>
                </c:pt>
                <c:pt idx="3875">
                  <c:v>24388.33740033349</c:v>
                </c:pt>
                <c:pt idx="3876">
                  <c:v>30561.595216377988</c:v>
                </c:pt>
                <c:pt idx="3877">
                  <c:v>37074.230980389053</c:v>
                </c:pt>
                <c:pt idx="3878">
                  <c:v>35155.674644366605</c:v>
                </c:pt>
                <c:pt idx="3879">
                  <c:v>32722.105564781465</c:v>
                </c:pt>
                <c:pt idx="3880">
                  <c:v>30285.717051620828</c:v>
                </c:pt>
                <c:pt idx="3881">
                  <c:v>36486.691718701855</c:v>
                </c:pt>
                <c:pt idx="3882">
                  <c:v>24384.585734688677</c:v>
                </c:pt>
                <c:pt idx="3883">
                  <c:v>29573.810073808068</c:v>
                </c:pt>
                <c:pt idx="3884">
                  <c:v>31673.941342697595</c:v>
                </c:pt>
                <c:pt idx="3885">
                  <c:v>26906.84191638045</c:v>
                </c:pt>
                <c:pt idx="3886">
                  <c:v>35792.866632428719</c:v>
                </c:pt>
                <c:pt idx="3887">
                  <c:v>34793.53659148817</c:v>
                </c:pt>
                <c:pt idx="3888">
                  <c:v>33662.19339458528</c:v>
                </c:pt>
                <c:pt idx="3889">
                  <c:v>26476.741871912032</c:v>
                </c:pt>
                <c:pt idx="3890">
                  <c:v>32925.241206422448</c:v>
                </c:pt>
                <c:pt idx="3891">
                  <c:v>39523.55705568241</c:v>
                </c:pt>
                <c:pt idx="3892">
                  <c:v>32981.374082547496</c:v>
                </c:pt>
                <c:pt idx="3893">
                  <c:v>26013.195159785915</c:v>
                </c:pt>
                <c:pt idx="3894">
                  <c:v>29368.582594353007</c:v>
                </c:pt>
                <c:pt idx="3895">
                  <c:v>21759.64760116674</c:v>
                </c:pt>
                <c:pt idx="3896">
                  <c:v>39592.280749085126</c:v>
                </c:pt>
                <c:pt idx="3897">
                  <c:v>33920.08630161488</c:v>
                </c:pt>
                <c:pt idx="3898">
                  <c:v>32983.795612190966</c:v>
                </c:pt>
                <c:pt idx="3899">
                  <c:v>30866.310047523235</c:v>
                </c:pt>
                <c:pt idx="3900">
                  <c:v>37665.175162866013</c:v>
                </c:pt>
                <c:pt idx="3901">
                  <c:v>31362.723624434671</c:v>
                </c:pt>
                <c:pt idx="3902">
                  <c:v>37286.575255885487</c:v>
                </c:pt>
                <c:pt idx="3903">
                  <c:v>27000.110598047264</c:v>
                </c:pt>
                <c:pt idx="3904">
                  <c:v>47165.38165102154</c:v>
                </c:pt>
                <c:pt idx="3905">
                  <c:v>26798.384673194028</c:v>
                </c:pt>
                <c:pt idx="3906">
                  <c:v>36410.470378351398</c:v>
                </c:pt>
                <c:pt idx="3907">
                  <c:v>30140.601487611071</c:v>
                </c:pt>
                <c:pt idx="3908">
                  <c:v>42303.76867216453</c:v>
                </c:pt>
                <c:pt idx="3909">
                  <c:v>39315.873940532561</c:v>
                </c:pt>
                <c:pt idx="3910">
                  <c:v>42742.50891629979</c:v>
                </c:pt>
                <c:pt idx="3911">
                  <c:v>32507.987774616573</c:v>
                </c:pt>
                <c:pt idx="3912">
                  <c:v>27609.33562402986</c:v>
                </c:pt>
                <c:pt idx="3913">
                  <c:v>35733.533471821807</c:v>
                </c:pt>
                <c:pt idx="3914">
                  <c:v>38360.142801858252</c:v>
                </c:pt>
                <c:pt idx="3915">
                  <c:v>38611.697667684872</c:v>
                </c:pt>
                <c:pt idx="3916">
                  <c:v>37718.789875535527</c:v>
                </c:pt>
                <c:pt idx="3917">
                  <c:v>31833.637243645149</c:v>
                </c:pt>
                <c:pt idx="3918">
                  <c:v>32708.394932152238</c:v>
                </c:pt>
                <c:pt idx="3919">
                  <c:v>43568.512004449964</c:v>
                </c:pt>
                <c:pt idx="3920">
                  <c:v>34613.77496368275</c:v>
                </c:pt>
                <c:pt idx="3921">
                  <c:v>27400.288266827352</c:v>
                </c:pt>
                <c:pt idx="3922">
                  <c:v>28767.849975148216</c:v>
                </c:pt>
                <c:pt idx="3923">
                  <c:v>35085.666289697634</c:v>
                </c:pt>
                <c:pt idx="3924">
                  <c:v>29849.114120034734</c:v>
                </c:pt>
                <c:pt idx="3925">
                  <c:v>36415.222488168161</c:v>
                </c:pt>
                <c:pt idx="3926">
                  <c:v>32612.414819405763</c:v>
                </c:pt>
                <c:pt idx="3927">
                  <c:v>23343.305250628851</c:v>
                </c:pt>
                <c:pt idx="3928">
                  <c:v>40790.460437884554</c:v>
                </c:pt>
                <c:pt idx="3929">
                  <c:v>34475.349870072911</c:v>
                </c:pt>
                <c:pt idx="3930">
                  <c:v>26469.932030332508</c:v>
                </c:pt>
                <c:pt idx="3931">
                  <c:v>37188.668151239632</c:v>
                </c:pt>
                <c:pt idx="3932">
                  <c:v>31031.946085741743</c:v>
                </c:pt>
                <c:pt idx="3933">
                  <c:v>33245.667558540823</c:v>
                </c:pt>
                <c:pt idx="3934">
                  <c:v>31869.704392912332</c:v>
                </c:pt>
                <c:pt idx="3935">
                  <c:v>26836.356076993048</c:v>
                </c:pt>
                <c:pt idx="3936">
                  <c:v>30197.700701856753</c:v>
                </c:pt>
                <c:pt idx="3937">
                  <c:v>35558.137418584898</c:v>
                </c:pt>
                <c:pt idx="3938">
                  <c:v>27973.269928944297</c:v>
                </c:pt>
                <c:pt idx="3939">
                  <c:v>33294.098151410231</c:v>
                </c:pt>
                <c:pt idx="3940">
                  <c:v>31170.587184343254</c:v>
                </c:pt>
                <c:pt idx="3941">
                  <c:v>36187.888603118132</c:v>
                </c:pt>
                <c:pt idx="3942">
                  <c:v>40594.964551738463</c:v>
                </c:pt>
                <c:pt idx="3943">
                  <c:v>30096.792264695046</c:v>
                </c:pt>
                <c:pt idx="3944">
                  <c:v>31761.753056153771</c:v>
                </c:pt>
                <c:pt idx="3945">
                  <c:v>37218.397259303834</c:v>
                </c:pt>
                <c:pt idx="3946">
                  <c:v>30077.93161831703</c:v>
                </c:pt>
                <c:pt idx="3947">
                  <c:v>33822.002982370555</c:v>
                </c:pt>
                <c:pt idx="3948">
                  <c:v>27723.46584041859</c:v>
                </c:pt>
                <c:pt idx="3949">
                  <c:v>34881.996319919359</c:v>
                </c:pt>
                <c:pt idx="3950">
                  <c:v>42217.684998641722</c:v>
                </c:pt>
                <c:pt idx="3951">
                  <c:v>33680.07633415889</c:v>
                </c:pt>
                <c:pt idx="3952">
                  <c:v>42257.930139195174</c:v>
                </c:pt>
                <c:pt idx="3953">
                  <c:v>25929.70354616316</c:v>
                </c:pt>
                <c:pt idx="3954">
                  <c:v>38417.713816480478</c:v>
                </c:pt>
                <c:pt idx="3955">
                  <c:v>40525.865691771265</c:v>
                </c:pt>
                <c:pt idx="3956">
                  <c:v>39808.490377064096</c:v>
                </c:pt>
                <c:pt idx="3957">
                  <c:v>27542.828823962715</c:v>
                </c:pt>
                <c:pt idx="3958">
                  <c:v>30975.727944488404</c:v>
                </c:pt>
                <c:pt idx="3959">
                  <c:v>25074.096405470278</c:v>
                </c:pt>
                <c:pt idx="3960">
                  <c:v>35097.842150017619</c:v>
                </c:pt>
                <c:pt idx="3961">
                  <c:v>32590.092408819124</c:v>
                </c:pt>
                <c:pt idx="3962">
                  <c:v>30607.6554386809</c:v>
                </c:pt>
                <c:pt idx="3963">
                  <c:v>35010.758032322861</c:v>
                </c:pt>
                <c:pt idx="3964">
                  <c:v>32232.399511295604</c:v>
                </c:pt>
                <c:pt idx="3965">
                  <c:v>35624.553269181866</c:v>
                </c:pt>
                <c:pt idx="3966">
                  <c:v>34375.623776023509</c:v>
                </c:pt>
                <c:pt idx="3967">
                  <c:v>30693.204784066416</c:v>
                </c:pt>
                <c:pt idx="3968">
                  <c:v>31472.812273742398</c:v>
                </c:pt>
                <c:pt idx="3969">
                  <c:v>30849.47871119855</c:v>
                </c:pt>
                <c:pt idx="3970">
                  <c:v>34377.823616333422</c:v>
                </c:pt>
                <c:pt idx="3971">
                  <c:v>28495.7518977453</c:v>
                </c:pt>
                <c:pt idx="3972">
                  <c:v>30892.014641532092</c:v>
                </c:pt>
                <c:pt idx="3973">
                  <c:v>36758.363470463315</c:v>
                </c:pt>
                <c:pt idx="3974">
                  <c:v>30376.723365216982</c:v>
                </c:pt>
                <c:pt idx="3975">
                  <c:v>29835.863919098279</c:v>
                </c:pt>
                <c:pt idx="3976">
                  <c:v>34014.417955214391</c:v>
                </c:pt>
                <c:pt idx="3977">
                  <c:v>33216.916157281026</c:v>
                </c:pt>
                <c:pt idx="3978">
                  <c:v>38212.543180444278</c:v>
                </c:pt>
                <c:pt idx="3979">
                  <c:v>38471.635483611841</c:v>
                </c:pt>
                <c:pt idx="3980">
                  <c:v>35184.607944566756</c:v>
                </c:pt>
                <c:pt idx="3981">
                  <c:v>31466.991507651052</c:v>
                </c:pt>
                <c:pt idx="3982">
                  <c:v>42390.534466713667</c:v>
                </c:pt>
                <c:pt idx="3983">
                  <c:v>36292.020062129246</c:v>
                </c:pt>
                <c:pt idx="3984">
                  <c:v>23173.911862423643</c:v>
                </c:pt>
                <c:pt idx="3985">
                  <c:v>32835.76398079365</c:v>
                </c:pt>
                <c:pt idx="3986">
                  <c:v>28087.923104786547</c:v>
                </c:pt>
                <c:pt idx="3987">
                  <c:v>34319.843329095398</c:v>
                </c:pt>
                <c:pt idx="3988">
                  <c:v>32495.607277988689</c:v>
                </c:pt>
                <c:pt idx="3989">
                  <c:v>35706.657903384417</c:v>
                </c:pt>
                <c:pt idx="3990">
                  <c:v>26765.620126562659</c:v>
                </c:pt>
                <c:pt idx="3991">
                  <c:v>32775.231424048776</c:v>
                </c:pt>
                <c:pt idx="3992">
                  <c:v>29596.570178719936</c:v>
                </c:pt>
                <c:pt idx="3993">
                  <c:v>38963.933596997755</c:v>
                </c:pt>
                <c:pt idx="3994">
                  <c:v>38520.247975421604</c:v>
                </c:pt>
                <c:pt idx="3995">
                  <c:v>38539.858954928583</c:v>
                </c:pt>
                <c:pt idx="3996">
                  <c:v>36811.693966038525</c:v>
                </c:pt>
                <c:pt idx="3997">
                  <c:v>34486.377493331907</c:v>
                </c:pt>
                <c:pt idx="3998">
                  <c:v>31897.779357487685</c:v>
                </c:pt>
                <c:pt idx="3999">
                  <c:v>32720.513949053362</c:v>
                </c:pt>
                <c:pt idx="4000">
                  <c:v>28215.968590112403</c:v>
                </c:pt>
                <c:pt idx="4001">
                  <c:v>36001.499032673542</c:v>
                </c:pt>
                <c:pt idx="4002">
                  <c:v>33608.561628890107</c:v>
                </c:pt>
                <c:pt idx="4003">
                  <c:v>32439.781356325489</c:v>
                </c:pt>
                <c:pt idx="4004">
                  <c:v>34857.843551245402</c:v>
                </c:pt>
                <c:pt idx="4005">
                  <c:v>31021.702901663026</c:v>
                </c:pt>
                <c:pt idx="4006">
                  <c:v>20693.265063337982</c:v>
                </c:pt>
                <c:pt idx="4007">
                  <c:v>39867.380159003893</c:v>
                </c:pt>
                <c:pt idx="4008">
                  <c:v>38488.995463731932</c:v>
                </c:pt>
                <c:pt idx="4009">
                  <c:v>43907.389730330557</c:v>
                </c:pt>
                <c:pt idx="4010">
                  <c:v>42884.981261332519</c:v>
                </c:pt>
                <c:pt idx="4011">
                  <c:v>33834.12199927168</c:v>
                </c:pt>
                <c:pt idx="4012">
                  <c:v>29874.329860641388</c:v>
                </c:pt>
                <c:pt idx="4013">
                  <c:v>37346.999810134526</c:v>
                </c:pt>
                <c:pt idx="4014">
                  <c:v>38280.050424683373</c:v>
                </c:pt>
                <c:pt idx="4015">
                  <c:v>30187.844053026289</c:v>
                </c:pt>
                <c:pt idx="4016">
                  <c:v>35059.6661099107</c:v>
                </c:pt>
                <c:pt idx="4017">
                  <c:v>36438.130385969067</c:v>
                </c:pt>
                <c:pt idx="4018">
                  <c:v>31876.178858320578</c:v>
                </c:pt>
                <c:pt idx="4019">
                  <c:v>32986.097770654829</c:v>
                </c:pt>
                <c:pt idx="4020">
                  <c:v>32021.226210227702</c:v>
                </c:pt>
                <c:pt idx="4021">
                  <c:v>43170.971870305017</c:v>
                </c:pt>
                <c:pt idx="4022">
                  <c:v>28242.321199096274</c:v>
                </c:pt>
                <c:pt idx="4023">
                  <c:v>30131.569068354089</c:v>
                </c:pt>
                <c:pt idx="4024">
                  <c:v>40383.552508311346</c:v>
                </c:pt>
                <c:pt idx="4025">
                  <c:v>30209.541186005459</c:v>
                </c:pt>
                <c:pt idx="4026">
                  <c:v>41162.602932482492</c:v>
                </c:pt>
                <c:pt idx="4027">
                  <c:v>34227.444351737155</c:v>
                </c:pt>
                <c:pt idx="4028">
                  <c:v>31354.111846477259</c:v>
                </c:pt>
                <c:pt idx="4029">
                  <c:v>48588.195162475109</c:v>
                </c:pt>
                <c:pt idx="4030">
                  <c:v>32612.136286653345</c:v>
                </c:pt>
                <c:pt idx="4031">
                  <c:v>35103.697022160282</c:v>
                </c:pt>
                <c:pt idx="4032">
                  <c:v>36661.013431322295</c:v>
                </c:pt>
                <c:pt idx="4033">
                  <c:v>29526.908568906016</c:v>
                </c:pt>
                <c:pt idx="4034">
                  <c:v>28963.840399038396</c:v>
                </c:pt>
                <c:pt idx="4035">
                  <c:v>27450.92438434856</c:v>
                </c:pt>
                <c:pt idx="4036">
                  <c:v>23764.128449139185</c:v>
                </c:pt>
                <c:pt idx="4037">
                  <c:v>36227.150352525292</c:v>
                </c:pt>
                <c:pt idx="4038">
                  <c:v>38884.932613465004</c:v>
                </c:pt>
                <c:pt idx="4039">
                  <c:v>38040.296252612257</c:v>
                </c:pt>
                <c:pt idx="4040">
                  <c:v>35431.34248847398</c:v>
                </c:pt>
                <c:pt idx="4041">
                  <c:v>26946.791471155826</c:v>
                </c:pt>
                <c:pt idx="4042">
                  <c:v>25993.049852141645</c:v>
                </c:pt>
                <c:pt idx="4043">
                  <c:v>34949.992417560657</c:v>
                </c:pt>
                <c:pt idx="4044">
                  <c:v>41191.843187144492</c:v>
                </c:pt>
                <c:pt idx="4045">
                  <c:v>34115.207021196489</c:v>
                </c:pt>
                <c:pt idx="4046">
                  <c:v>35234.846158155939</c:v>
                </c:pt>
                <c:pt idx="4047">
                  <c:v>33358.325530381058</c:v>
                </c:pt>
                <c:pt idx="4048">
                  <c:v>32480.293660947587</c:v>
                </c:pt>
                <c:pt idx="4049">
                  <c:v>31497.152625698596</c:v>
                </c:pt>
                <c:pt idx="4050">
                  <c:v>26664.222835998749</c:v>
                </c:pt>
                <c:pt idx="4051">
                  <c:v>38244.352757638786</c:v>
                </c:pt>
                <c:pt idx="4052">
                  <c:v>34302.511770684738</c:v>
                </c:pt>
                <c:pt idx="4053">
                  <c:v>36896.720351970522</c:v>
                </c:pt>
                <c:pt idx="4054">
                  <c:v>39847.996553172357</c:v>
                </c:pt>
                <c:pt idx="4055">
                  <c:v>27845.815615174593</c:v>
                </c:pt>
                <c:pt idx="4056">
                  <c:v>38967.924005001783</c:v>
                </c:pt>
                <c:pt idx="4057">
                  <c:v>34573.461611026665</c:v>
                </c:pt>
                <c:pt idx="4058">
                  <c:v>27374.595041502267</c:v>
                </c:pt>
                <c:pt idx="4059">
                  <c:v>35310.391061821952</c:v>
                </c:pt>
                <c:pt idx="4060">
                  <c:v>33096.032942731632</c:v>
                </c:pt>
                <c:pt idx="4061">
                  <c:v>36590.209268789273</c:v>
                </c:pt>
                <c:pt idx="4062">
                  <c:v>27780.16146639036</c:v>
                </c:pt>
                <c:pt idx="4063">
                  <c:v>34610.335936841671</c:v>
                </c:pt>
                <c:pt idx="4064">
                  <c:v>35724.597686376888</c:v>
                </c:pt>
                <c:pt idx="4065">
                  <c:v>30583.769834075589</c:v>
                </c:pt>
                <c:pt idx="4066">
                  <c:v>35511.912350367289</c:v>
                </c:pt>
                <c:pt idx="4067">
                  <c:v>33984.853693064884</c:v>
                </c:pt>
                <c:pt idx="4068">
                  <c:v>31420.527697074227</c:v>
                </c:pt>
                <c:pt idx="4069">
                  <c:v>31849.434029746568</c:v>
                </c:pt>
                <c:pt idx="4070">
                  <c:v>39018.980763822561</c:v>
                </c:pt>
                <c:pt idx="4071">
                  <c:v>34562.473778160871</c:v>
                </c:pt>
                <c:pt idx="4072">
                  <c:v>40515.520189538598</c:v>
                </c:pt>
                <c:pt idx="4073">
                  <c:v>28037.014138854807</c:v>
                </c:pt>
                <c:pt idx="4074">
                  <c:v>30932.617895624368</c:v>
                </c:pt>
                <c:pt idx="4075">
                  <c:v>37350.660526309162</c:v>
                </c:pt>
                <c:pt idx="4076">
                  <c:v>30992.076111752773</c:v>
                </c:pt>
                <c:pt idx="4077">
                  <c:v>40349.264558054507</c:v>
                </c:pt>
                <c:pt idx="4078">
                  <c:v>37414.740112390951</c:v>
                </c:pt>
                <c:pt idx="4079">
                  <c:v>39617.371434170287</c:v>
                </c:pt>
                <c:pt idx="4080">
                  <c:v>31648.708549065283</c:v>
                </c:pt>
                <c:pt idx="4081">
                  <c:v>37936.852598969359</c:v>
                </c:pt>
                <c:pt idx="4082">
                  <c:v>42209.476808958221</c:v>
                </c:pt>
                <c:pt idx="4083">
                  <c:v>31487.375557654537</c:v>
                </c:pt>
                <c:pt idx="4084">
                  <c:v>36281.651822529035</c:v>
                </c:pt>
                <c:pt idx="4085">
                  <c:v>33533.681793224765</c:v>
                </c:pt>
                <c:pt idx="4086">
                  <c:v>30534.873125171522</c:v>
                </c:pt>
                <c:pt idx="4087">
                  <c:v>35160.335804713191</c:v>
                </c:pt>
                <c:pt idx="4088">
                  <c:v>29859.209511224413</c:v>
                </c:pt>
                <c:pt idx="4089">
                  <c:v>34036.467517390498</c:v>
                </c:pt>
                <c:pt idx="4090">
                  <c:v>35454.818820463493</c:v>
                </c:pt>
                <c:pt idx="4091">
                  <c:v>34204.405714072869</c:v>
                </c:pt>
                <c:pt idx="4092">
                  <c:v>26548.410054411739</c:v>
                </c:pt>
                <c:pt idx="4093">
                  <c:v>36817.554522523074</c:v>
                </c:pt>
                <c:pt idx="4094">
                  <c:v>35154.810624399921</c:v>
                </c:pt>
                <c:pt idx="4095">
                  <c:v>31840.009390899446</c:v>
                </c:pt>
                <c:pt idx="4096">
                  <c:v>35707.442342564696</c:v>
                </c:pt>
                <c:pt idx="4097">
                  <c:v>24142.796568222344</c:v>
                </c:pt>
                <c:pt idx="4098">
                  <c:v>34419.973011418711</c:v>
                </c:pt>
                <c:pt idx="4099">
                  <c:v>26747.157384116668</c:v>
                </c:pt>
                <c:pt idx="4100">
                  <c:v>35530.232984266127</c:v>
                </c:pt>
                <c:pt idx="4101">
                  <c:v>34745.384531371179</c:v>
                </c:pt>
                <c:pt idx="4102">
                  <c:v>25514.837537949439</c:v>
                </c:pt>
                <c:pt idx="4103">
                  <c:v>22797.108207479119</c:v>
                </c:pt>
                <c:pt idx="4104">
                  <c:v>36548.145138832275</c:v>
                </c:pt>
                <c:pt idx="4105">
                  <c:v>28460.577190154232</c:v>
                </c:pt>
                <c:pt idx="4106">
                  <c:v>27422.911947533954</c:v>
                </c:pt>
                <c:pt idx="4107">
                  <c:v>35921.821612456348</c:v>
                </c:pt>
                <c:pt idx="4108">
                  <c:v>37301.058959011221</c:v>
                </c:pt>
                <c:pt idx="4109">
                  <c:v>18876.45844707638</c:v>
                </c:pt>
                <c:pt idx="4110">
                  <c:v>25276.026966631413</c:v>
                </c:pt>
                <c:pt idx="4111">
                  <c:v>30870.868889715872</c:v>
                </c:pt>
                <c:pt idx="4112">
                  <c:v>30526.960521266097</c:v>
                </c:pt>
                <c:pt idx="4113">
                  <c:v>32517.344201361062</c:v>
                </c:pt>
                <c:pt idx="4114">
                  <c:v>34027.690893518389</c:v>
                </c:pt>
                <c:pt idx="4115">
                  <c:v>25678.137311652768</c:v>
                </c:pt>
                <c:pt idx="4116">
                  <c:v>40043.685706942575</c:v>
                </c:pt>
                <c:pt idx="4117">
                  <c:v>37254.731572639663</c:v>
                </c:pt>
                <c:pt idx="4118">
                  <c:v>32523.938037948916</c:v>
                </c:pt>
                <c:pt idx="4119">
                  <c:v>30939.746060349513</c:v>
                </c:pt>
                <c:pt idx="4120">
                  <c:v>32174.31690590363</c:v>
                </c:pt>
                <c:pt idx="4121">
                  <c:v>30977.160398643697</c:v>
                </c:pt>
                <c:pt idx="4122">
                  <c:v>37295.943051313749</c:v>
                </c:pt>
                <c:pt idx="4123">
                  <c:v>26621.3628981777</c:v>
                </c:pt>
                <c:pt idx="4124">
                  <c:v>33523.313553624554</c:v>
                </c:pt>
                <c:pt idx="4125">
                  <c:v>32224.793861852027</c:v>
                </c:pt>
                <c:pt idx="4126">
                  <c:v>35411.765615018317</c:v>
                </c:pt>
                <c:pt idx="4127">
                  <c:v>30808.335444627097</c:v>
                </c:pt>
                <c:pt idx="4128">
                  <c:v>30423.585079725832</c:v>
                </c:pt>
                <c:pt idx="4129">
                  <c:v>42195.811651064083</c:v>
                </c:pt>
                <c:pt idx="4130">
                  <c:v>36428.484057788388</c:v>
                </c:pt>
                <c:pt idx="4131">
                  <c:v>39651.068212870974</c:v>
                </c:pt>
                <c:pt idx="4132">
                  <c:v>27297.538102894556</c:v>
                </c:pt>
                <c:pt idx="4133">
                  <c:v>36133.517872977769</c:v>
                </c:pt>
                <c:pt idx="4134">
                  <c:v>36371.362106175162</c:v>
                </c:pt>
                <c:pt idx="4135">
                  <c:v>32962.888602733961</c:v>
                </c:pt>
                <c:pt idx="4136">
                  <c:v>30749.241026379401</c:v>
                </c:pt>
                <c:pt idx="4137">
                  <c:v>37808.557002600515</c:v>
                </c:pt>
                <c:pt idx="4138">
                  <c:v>36848.573976195417</c:v>
                </c:pt>
                <c:pt idx="4139">
                  <c:v>34513.116637564031</c:v>
                </c:pt>
                <c:pt idx="4140">
                  <c:v>25782.865626561921</c:v>
                </c:pt>
                <c:pt idx="4141">
                  <c:v>39929.691914759111</c:v>
                </c:pt>
                <c:pt idx="4142">
                  <c:v>40245.036465231329</c:v>
                </c:pt>
                <c:pt idx="4143">
                  <c:v>36605.477411095286</c:v>
                </c:pt>
                <c:pt idx="4144">
                  <c:v>31828.129116357537</c:v>
                </c:pt>
                <c:pt idx="4145">
                  <c:v>31246.711890881648</c:v>
                </c:pt>
                <c:pt idx="4146">
                  <c:v>22836.443853330798</c:v>
                </c:pt>
                <c:pt idx="4147">
                  <c:v>38355.186055733589</c:v>
                </c:pt>
                <c:pt idx="4148">
                  <c:v>41851.840754853562</c:v>
                </c:pt>
                <c:pt idx="4149">
                  <c:v>32828.806346325087</c:v>
                </c:pt>
                <c:pt idx="4150">
                  <c:v>38285.814347355859</c:v>
                </c:pt>
                <c:pt idx="4151">
                  <c:v>39099.311883356655</c:v>
                </c:pt>
                <c:pt idx="4152">
                  <c:v>38064.829872192582</c:v>
                </c:pt>
                <c:pt idx="4153">
                  <c:v>29303.030763722723</c:v>
                </c:pt>
                <c:pt idx="4154">
                  <c:v>37749.030574369477</c:v>
                </c:pt>
                <c:pt idx="4155">
                  <c:v>30233.193732593441</c:v>
                </c:pt>
                <c:pt idx="4156">
                  <c:v>33161.238028506865</c:v>
                </c:pt>
                <c:pt idx="4157">
                  <c:v>28575.764694133773</c:v>
                </c:pt>
                <c:pt idx="4158">
                  <c:v>36644.710738793015</c:v>
                </c:pt>
                <c:pt idx="4159">
                  <c:v>21219.77154619433</c:v>
                </c:pt>
                <c:pt idx="4160">
                  <c:v>28914.790212903405</c:v>
                </c:pt>
                <c:pt idx="4161">
                  <c:v>31737.640077873017</c:v>
                </c:pt>
                <c:pt idx="4162">
                  <c:v>37228.594968647463</c:v>
                </c:pt>
                <c:pt idx="4163">
                  <c:v>28265.979430026142</c:v>
                </c:pt>
                <c:pt idx="4164">
                  <c:v>36085.212335629854</c:v>
                </c:pt>
                <c:pt idx="4165">
                  <c:v>24427.923157228157</c:v>
                </c:pt>
                <c:pt idx="4166">
                  <c:v>34602.082272423082</c:v>
                </c:pt>
                <c:pt idx="4167">
                  <c:v>25251.106811802834</c:v>
                </c:pt>
                <c:pt idx="4168">
                  <c:v>38321.693913340801</c:v>
                </c:pt>
                <c:pt idx="4169">
                  <c:v>32698.435965167824</c:v>
                </c:pt>
                <c:pt idx="4170">
                  <c:v>35739.007493058103</c:v>
                </c:pt>
                <c:pt idx="4171">
                  <c:v>30620.945430010557</c:v>
                </c:pt>
                <c:pt idx="4172">
                  <c:v>29577.55037076911</c:v>
                </c:pt>
                <c:pt idx="4173">
                  <c:v>29582.467326500569</c:v>
                </c:pt>
                <c:pt idx="4174">
                  <c:v>30668.250523186522</c:v>
                </c:pt>
                <c:pt idx="4175">
                  <c:v>39539.768798741512</c:v>
                </c:pt>
                <c:pt idx="4176">
                  <c:v>29605.255853121867</c:v>
                </c:pt>
                <c:pt idx="4177">
                  <c:v>38600.635938374558</c:v>
                </c:pt>
                <c:pt idx="4178">
                  <c:v>33880.267486702884</c:v>
                </c:pt>
                <c:pt idx="4179">
                  <c:v>34599.149152009864</c:v>
                </c:pt>
                <c:pt idx="4180">
                  <c:v>30199.303686268628</c:v>
                </c:pt>
                <c:pt idx="4181">
                  <c:v>32856.14234645525</c:v>
                </c:pt>
                <c:pt idx="4182">
                  <c:v>32091.950791974319</c:v>
                </c:pt>
                <c:pt idx="4183">
                  <c:v>31460.556832636008</c:v>
                </c:pt>
                <c:pt idx="4184">
                  <c:v>38300.957434140379</c:v>
                </c:pt>
                <c:pt idx="4185">
                  <c:v>42319.116395256948</c:v>
                </c:pt>
                <c:pt idx="4186">
                  <c:v>37510.379164624261</c:v>
                </c:pt>
                <c:pt idx="4187">
                  <c:v>26384.610058622435</c:v>
                </c:pt>
                <c:pt idx="4188">
                  <c:v>26218.854649224319</c:v>
                </c:pt>
                <c:pt idx="4189">
                  <c:v>30313.144001221168</c:v>
                </c:pt>
                <c:pt idx="4190">
                  <c:v>37797.847702487139</c:v>
                </c:pt>
                <c:pt idx="4191">
                  <c:v>31526.955630207318</c:v>
                </c:pt>
                <c:pt idx="4192">
                  <c:v>38281.823939351831</c:v>
                </c:pt>
                <c:pt idx="4193">
                  <c:v>35604.174903520267</c:v>
                </c:pt>
                <c:pt idx="4194">
                  <c:v>30224.724063183181</c:v>
                </c:pt>
                <c:pt idx="4195">
                  <c:v>43664.190847076476</c:v>
                </c:pt>
                <c:pt idx="4196">
                  <c:v>30137.037405248499</c:v>
                </c:pt>
                <c:pt idx="4197">
                  <c:v>20511.002325102687</c:v>
                </c:pt>
                <c:pt idx="4198">
                  <c:v>35670.255377945956</c:v>
                </c:pt>
                <c:pt idx="4199">
                  <c:v>42464.02163861692</c:v>
                </c:pt>
                <c:pt idx="4200">
                  <c:v>35661.558334860252</c:v>
                </c:pt>
                <c:pt idx="4201">
                  <c:v>34979.306568667176</c:v>
                </c:pt>
                <c:pt idx="4202">
                  <c:v>39030.724614159204</c:v>
                </c:pt>
                <c:pt idx="4203">
                  <c:v>34499.229790336336</c:v>
                </c:pt>
                <c:pt idx="4204">
                  <c:v>25658.833286607638</c:v>
                </c:pt>
                <c:pt idx="4205">
                  <c:v>34346.531314250547</c:v>
                </c:pt>
                <c:pt idx="4206">
                  <c:v>30997.970774288638</c:v>
                </c:pt>
                <c:pt idx="4207">
                  <c:v>26620.305610586889</c:v>
                </c:pt>
                <c:pt idx="4208">
                  <c:v>40677.637620129623</c:v>
                </c:pt>
                <c:pt idx="4209">
                  <c:v>42125.735084292479</c:v>
                </c:pt>
                <c:pt idx="4210">
                  <c:v>39003.4056670547</c:v>
                </c:pt>
                <c:pt idx="4211">
                  <c:v>42961.5607152218</c:v>
                </c:pt>
                <c:pt idx="4212">
                  <c:v>25297.013556874823</c:v>
                </c:pt>
                <c:pt idx="4213">
                  <c:v>31422.210262272507</c:v>
                </c:pt>
                <c:pt idx="4214">
                  <c:v>33345.177647598553</c:v>
                </c:pt>
                <c:pt idx="4215">
                  <c:v>37735.558684099466</c:v>
                </c:pt>
                <c:pt idx="4216">
                  <c:v>30863.098394357599</c:v>
                </c:pt>
                <c:pt idx="4217">
                  <c:v>41667.759027214721</c:v>
                </c:pt>
                <c:pt idx="4218">
                  <c:v>32134.458300598431</c:v>
                </c:pt>
                <c:pt idx="4219">
                  <c:v>23845.664649153128</c:v>
                </c:pt>
                <c:pt idx="4220">
                  <c:v>32371.950104598887</c:v>
                </c:pt>
                <c:pt idx="4221">
                  <c:v>37568.12070950307</c:v>
                </c:pt>
                <c:pt idx="4222">
                  <c:v>29516.750649955589</c:v>
                </c:pt>
                <c:pt idx="4223">
                  <c:v>37481.900611774996</c:v>
                </c:pt>
                <c:pt idx="4224">
                  <c:v>35596.006504229968</c:v>
                </c:pt>
                <c:pt idx="4225">
                  <c:v>33344.677425512578</c:v>
                </c:pt>
                <c:pt idx="4226">
                  <c:v>27994.699897854822</c:v>
                </c:pt>
                <c:pt idx="4227">
                  <c:v>28622.330822864547</c:v>
                </c:pt>
                <c:pt idx="4228">
                  <c:v>34923.082743071951</c:v>
                </c:pt>
                <c:pt idx="4229">
                  <c:v>42242.355042427313</c:v>
                </c:pt>
                <c:pt idx="4230">
                  <c:v>22097.843206021003</c:v>
                </c:pt>
                <c:pt idx="4231">
                  <c:v>35119.169800774194</c:v>
                </c:pt>
                <c:pt idx="4232">
                  <c:v>24805.681781609543</c:v>
                </c:pt>
                <c:pt idx="4233">
                  <c:v>35820.844963192008</c:v>
                </c:pt>
                <c:pt idx="4234">
                  <c:v>31649.06097826222</c:v>
                </c:pt>
                <c:pt idx="4235">
                  <c:v>30379.775856809807</c:v>
                </c:pt>
                <c:pt idx="4236">
                  <c:v>36408.571808161447</c:v>
                </c:pt>
                <c:pt idx="4237">
                  <c:v>28807.935954128858</c:v>
                </c:pt>
                <c:pt idx="4238">
                  <c:v>25617.337590839248</c:v>
                </c:pt>
                <c:pt idx="4239">
                  <c:v>38606.263436841778</c:v>
                </c:pt>
                <c:pt idx="4240">
                  <c:v>36718.942559483345</c:v>
                </c:pt>
                <c:pt idx="4241">
                  <c:v>27491.897120663431</c:v>
                </c:pt>
                <c:pt idx="4242">
                  <c:v>33514.104919769103</c:v>
                </c:pt>
                <c:pt idx="4243">
                  <c:v>26952.066540426109</c:v>
                </c:pt>
                <c:pt idx="4244">
                  <c:v>30784.296362790861</c:v>
                </c:pt>
                <c:pt idx="4245">
                  <c:v>34116.23588707787</c:v>
                </c:pt>
                <c:pt idx="4246">
                  <c:v>21996.298122568056</c:v>
                </c:pt>
                <c:pt idx="4247">
                  <c:v>31083.952129657497</c:v>
                </c:pt>
                <c:pt idx="4248">
                  <c:v>27402.129993598443</c:v>
                </c:pt>
                <c:pt idx="4249">
                  <c:v>32557.180069298716</c:v>
                </c:pt>
                <c:pt idx="4250">
                  <c:v>33383.171788765118</c:v>
                </c:pt>
                <c:pt idx="4251">
                  <c:v>36376.546225975268</c:v>
                </c:pt>
                <c:pt idx="4252">
                  <c:v>28299.028193751816</c:v>
                </c:pt>
                <c:pt idx="4253">
                  <c:v>24009.919392293319</c:v>
                </c:pt>
                <c:pt idx="4254">
                  <c:v>39298.093319112901</c:v>
                </c:pt>
                <c:pt idx="4255">
                  <c:v>35234.578994087293</c:v>
                </c:pt>
                <c:pt idx="4256">
                  <c:v>28665.929725130787</c:v>
                </c:pt>
                <c:pt idx="4257">
                  <c:v>29550.379216553643</c:v>
                </c:pt>
                <c:pt idx="4258">
                  <c:v>30076.050101152738</c:v>
                </c:pt>
                <c:pt idx="4259">
                  <c:v>32868.346628484665</c:v>
                </c:pt>
                <c:pt idx="4260">
                  <c:v>36392.212272213306</c:v>
                </c:pt>
                <c:pt idx="4261">
                  <c:v>30861.489725603838</c:v>
                </c:pt>
                <c:pt idx="4262">
                  <c:v>22581.557963158935</c:v>
                </c:pt>
                <c:pt idx="4263">
                  <c:v>23680.091138695367</c:v>
                </c:pt>
                <c:pt idx="4264">
                  <c:v>24492.815604199655</c:v>
                </c:pt>
                <c:pt idx="4265">
                  <c:v>33056.674559512408</c:v>
                </c:pt>
                <c:pt idx="4266">
                  <c:v>44112.435310845263</c:v>
                </c:pt>
                <c:pt idx="4267">
                  <c:v>33916.419901098358</c:v>
                </c:pt>
                <c:pt idx="4268">
                  <c:v>34678.371824876172</c:v>
                </c:pt>
                <c:pt idx="4269">
                  <c:v>29043.404132417869</c:v>
                </c:pt>
                <c:pt idx="4270">
                  <c:v>27696.021837792592</c:v>
                </c:pt>
                <c:pt idx="4271">
                  <c:v>33125.602889223024</c:v>
                </c:pt>
                <c:pt idx="4272">
                  <c:v>31875.616108473856</c:v>
                </c:pt>
                <c:pt idx="4273">
                  <c:v>36615.766069909092</c:v>
                </c:pt>
                <c:pt idx="4274">
                  <c:v>30942.09937789035</c:v>
                </c:pt>
                <c:pt idx="4275">
                  <c:v>30094.166098743677</c:v>
                </c:pt>
                <c:pt idx="4276">
                  <c:v>32941.515477242297</c:v>
                </c:pt>
                <c:pt idx="4277">
                  <c:v>35605.362930974457</c:v>
                </c:pt>
                <c:pt idx="4278">
                  <c:v>35671.255822117906</c:v>
                </c:pt>
                <c:pt idx="4279">
                  <c:v>28088.321008718573</c:v>
                </c:pt>
                <c:pt idx="4280">
                  <c:v>39690.926818176173</c:v>
                </c:pt>
                <c:pt idx="4281">
                  <c:v>30054.114225814352</c:v>
                </c:pt>
                <c:pt idx="4282">
                  <c:v>30761.502151827677</c:v>
                </c:pt>
                <c:pt idx="4283">
                  <c:v>32007.026724196272</c:v>
                </c:pt>
                <c:pt idx="4284">
                  <c:v>32747.417939200182</c:v>
                </c:pt>
                <c:pt idx="4285">
                  <c:v>25979.634805290494</c:v>
                </c:pt>
                <c:pt idx="4286">
                  <c:v>30306.624061077833</c:v>
                </c:pt>
                <c:pt idx="4287">
                  <c:v>32205.091932874871</c:v>
                </c:pt>
                <c:pt idx="4288">
                  <c:v>36723.507086017868</c:v>
                </c:pt>
                <c:pt idx="4289">
                  <c:v>39636.857358155772</c:v>
                </c:pt>
                <c:pt idx="4290">
                  <c:v>37625.146027304232</c:v>
                </c:pt>
                <c:pt idx="4291">
                  <c:v>28948.407410817686</c:v>
                </c:pt>
                <c:pt idx="4292">
                  <c:v>35707.95961767633</c:v>
                </c:pt>
                <c:pt idx="4293">
                  <c:v>35053.350806075265</c:v>
                </c:pt>
                <c:pt idx="4294">
                  <c:v>38142.171027894598</c:v>
                </c:pt>
                <c:pt idx="4295">
                  <c:v>31296.620412641438</c:v>
                </c:pt>
                <c:pt idx="4296">
                  <c:v>27823.169197100447</c:v>
                </c:pt>
                <c:pt idx="4297">
                  <c:v>37487.698640498798</c:v>
                </c:pt>
                <c:pt idx="4298">
                  <c:v>25852.987668068614</c:v>
                </c:pt>
                <c:pt idx="4299">
                  <c:v>33503.554781228537</c:v>
                </c:pt>
                <c:pt idx="4300">
                  <c:v>43520.399734726176</c:v>
                </c:pt>
                <c:pt idx="4301">
                  <c:v>22988.875165347941</c:v>
                </c:pt>
                <c:pt idx="4302">
                  <c:v>32746.735818173853</c:v>
                </c:pt>
                <c:pt idx="4303">
                  <c:v>28312.602402175777</c:v>
                </c:pt>
                <c:pt idx="4304">
                  <c:v>30651.169075818849</c:v>
                </c:pt>
                <c:pt idx="4305">
                  <c:v>36837.580458987737</c:v>
                </c:pt>
                <c:pt idx="4306">
                  <c:v>30440.603999332758</c:v>
                </c:pt>
                <c:pt idx="4307">
                  <c:v>33684.328221889678</c:v>
                </c:pt>
                <c:pt idx="4308">
                  <c:v>34987.236225598259</c:v>
                </c:pt>
                <c:pt idx="4309">
                  <c:v>38638.868821900338</c:v>
                </c:pt>
                <c:pt idx="4310">
                  <c:v>24802.907822769135</c:v>
                </c:pt>
                <c:pt idx="4311">
                  <c:v>37288.672778041451</c:v>
                </c:pt>
                <c:pt idx="4312">
                  <c:v>27325.823388119694</c:v>
                </c:pt>
                <c:pt idx="4313">
                  <c:v>35491.136080773664</c:v>
                </c:pt>
                <c:pt idx="4314">
                  <c:v>33170.577402225696</c:v>
                </c:pt>
                <c:pt idx="4315">
                  <c:v>35875.687493708916</c:v>
                </c:pt>
                <c:pt idx="4316">
                  <c:v>30576.243765418418</c:v>
                </c:pt>
                <c:pt idx="4317">
                  <c:v>39139.102276559221</c:v>
                </c:pt>
                <c:pt idx="4318">
                  <c:v>30838.718252008199</c:v>
                </c:pt>
                <c:pt idx="4319">
                  <c:v>35484.229605382076</c:v>
                </c:pt>
                <c:pt idx="4320">
                  <c:v>28167.719896183349</c:v>
                </c:pt>
                <c:pt idx="4321">
                  <c:v>33709.691755385371</c:v>
                </c:pt>
                <c:pt idx="4322">
                  <c:v>33025.149199412204</c:v>
                </c:pt>
                <c:pt idx="4323">
                  <c:v>36267.611498070415</c:v>
                </c:pt>
                <c:pt idx="4324">
                  <c:v>40860.49152992107</c:v>
                </c:pt>
                <c:pt idx="4325">
                  <c:v>42323.595656663179</c:v>
                </c:pt>
                <c:pt idx="4326">
                  <c:v>41181.793270689901</c:v>
                </c:pt>
                <c:pt idx="4327">
                  <c:v>37518.610091675306</c:v>
                </c:pt>
                <c:pt idx="4328">
                  <c:v>35862.687403815449</c:v>
                </c:pt>
                <c:pt idx="4329">
                  <c:v>28707.91427430138</c:v>
                </c:pt>
                <c:pt idx="4330">
                  <c:v>35690.969119778834</c:v>
                </c:pt>
                <c:pt idx="4331">
                  <c:v>33644.401404481847</c:v>
                </c:pt>
                <c:pt idx="4332">
                  <c:v>31004.860196654568</c:v>
                </c:pt>
                <c:pt idx="4333">
                  <c:v>32959.597368781921</c:v>
                </c:pt>
                <c:pt idx="4334">
                  <c:v>39771.542154804571</c:v>
                </c:pt>
                <c:pt idx="4335">
                  <c:v>31096.201886422001</c:v>
                </c:pt>
                <c:pt idx="4336">
                  <c:v>27973.406353149563</c:v>
                </c:pt>
                <c:pt idx="4337">
                  <c:v>34686.148004576331</c:v>
                </c:pt>
                <c:pt idx="4338">
                  <c:v>28780.423739400227</c:v>
                </c:pt>
                <c:pt idx="4339">
                  <c:v>24585.447639575228</c:v>
                </c:pt>
                <c:pt idx="4340">
                  <c:v>28812.358372116229</c:v>
                </c:pt>
                <c:pt idx="4341">
                  <c:v>26533.789927080739</c:v>
                </c:pt>
                <c:pt idx="4342">
                  <c:v>35602.350229774835</c:v>
                </c:pt>
                <c:pt idx="4343">
                  <c:v>26693.065186728723</c:v>
                </c:pt>
                <c:pt idx="4344">
                  <c:v>31461.216216294793</c:v>
                </c:pt>
                <c:pt idx="4345">
                  <c:v>35522.792180737248</c:v>
                </c:pt>
                <c:pt idx="4346">
                  <c:v>35342.575805580942</c:v>
                </c:pt>
                <c:pt idx="4347">
                  <c:v>40317.182132449467</c:v>
                </c:pt>
                <c:pt idx="4348">
                  <c:v>29826.717813003575</c:v>
                </c:pt>
                <c:pt idx="4349">
                  <c:v>37163.793471146142</c:v>
                </c:pt>
                <c:pt idx="4350">
                  <c:v>20778.757565304637</c:v>
                </c:pt>
                <c:pt idx="4351">
                  <c:v>24383.13054316584</c:v>
                </c:pt>
                <c:pt idx="4352">
                  <c:v>37829.645910997875</c:v>
                </c:pt>
                <c:pt idx="4353">
                  <c:v>29469.292079548701</c:v>
                </c:pt>
                <c:pt idx="4354">
                  <c:v>32772.969055978116</c:v>
                </c:pt>
                <c:pt idx="4355">
                  <c:v>29209.81892547477</c:v>
                </c:pt>
                <c:pt idx="4356">
                  <c:v>29795.164031193941</c:v>
                </c:pt>
                <c:pt idx="4357">
                  <c:v>28352.051734865177</c:v>
                </c:pt>
                <c:pt idx="4358">
                  <c:v>29606.961155687692</c:v>
                </c:pt>
                <c:pt idx="4359">
                  <c:v>34900.470431049122</c:v>
                </c:pt>
                <c:pt idx="4360">
                  <c:v>31418.060692695668</c:v>
                </c:pt>
                <c:pt idx="4361">
                  <c:v>30362.216924723703</c:v>
                </c:pt>
                <c:pt idx="4362">
                  <c:v>35429.296125394991</c:v>
                </c:pt>
                <c:pt idx="4363">
                  <c:v>34722.004833193729</c:v>
                </c:pt>
                <c:pt idx="4364">
                  <c:v>27988.890500447247</c:v>
                </c:pt>
                <c:pt idx="4365">
                  <c:v>35141.145466505783</c:v>
                </c:pt>
                <c:pt idx="4366">
                  <c:v>31931.584138684208</c:v>
                </c:pt>
                <c:pt idx="4367">
                  <c:v>30886.426933458075</c:v>
                </c:pt>
                <c:pt idx="4368">
                  <c:v>23318.385095800273</c:v>
                </c:pt>
                <c:pt idx="4369">
                  <c:v>28361.908383695642</c:v>
                </c:pt>
                <c:pt idx="4370">
                  <c:v>33154.615770209581</c:v>
                </c:pt>
                <c:pt idx="4371">
                  <c:v>30545.804114618455</c:v>
                </c:pt>
                <c:pt idx="4372">
                  <c:v>31603.762457772042</c:v>
                </c:pt>
                <c:pt idx="4373">
                  <c:v>32906.744357925141</c:v>
                </c:pt>
                <c:pt idx="4374">
                  <c:v>27614.326476205839</c:v>
                </c:pt>
                <c:pt idx="4375">
                  <c:v>30221.495356991887</c:v>
                </c:pt>
                <c:pt idx="4376">
                  <c:v>31325.724243098171</c:v>
                </c:pt>
                <c:pt idx="4377">
                  <c:v>32967.771452414105</c:v>
                </c:pt>
                <c:pt idx="4378">
                  <c:v>38315.293344377074</c:v>
                </c:pt>
                <c:pt idx="4379">
                  <c:v>31614.261437235633</c:v>
                </c:pt>
                <c:pt idx="4380">
                  <c:v>38484.77768205246</c:v>
                </c:pt>
                <c:pt idx="4381">
                  <c:v>36562.537892487831</c:v>
                </c:pt>
                <c:pt idx="4382">
                  <c:v>34333.787019741954</c:v>
                </c:pt>
                <c:pt idx="4383">
                  <c:v>35416.671202066005</c:v>
                </c:pt>
                <c:pt idx="4384">
                  <c:v>30305.271187708946</c:v>
                </c:pt>
                <c:pt idx="4385">
                  <c:v>39392.214652062627</c:v>
                </c:pt>
                <c:pt idx="4386">
                  <c:v>43931.036592576653</c:v>
                </c:pt>
                <c:pt idx="4387">
                  <c:v>28164.536664727144</c:v>
                </c:pt>
                <c:pt idx="4388">
                  <c:v>42410.452400682494</c:v>
                </c:pt>
                <c:pt idx="4389">
                  <c:v>35133.778559421422</c:v>
                </c:pt>
                <c:pt idx="4390">
                  <c:v>29570.069776847027</c:v>
                </c:pt>
                <c:pt idx="4391">
                  <c:v>33523.961568599567</c:v>
                </c:pt>
                <c:pt idx="4392">
                  <c:v>30505.450971569167</c:v>
                </c:pt>
                <c:pt idx="4393">
                  <c:v>32925.93469613255</c:v>
                </c:pt>
                <c:pt idx="4394">
                  <c:v>37749.917331703706</c:v>
                </c:pt>
                <c:pt idx="4395">
                  <c:v>25300.242263066117</c:v>
                </c:pt>
                <c:pt idx="4396">
                  <c:v>34493.221440962749</c:v>
                </c:pt>
                <c:pt idx="4397">
                  <c:v>30208.125784875825</c:v>
                </c:pt>
                <c:pt idx="4398">
                  <c:v>31318.414179432672</c:v>
                </c:pt>
                <c:pt idx="4399">
                  <c:v>31187.856214993168</c:v>
                </c:pt>
                <c:pt idx="4400">
                  <c:v>25457.903169618454</c:v>
                </c:pt>
                <c:pt idx="4401">
                  <c:v>37464.483788236044</c:v>
                </c:pt>
                <c:pt idx="4402">
                  <c:v>32850.531901013688</c:v>
                </c:pt>
                <c:pt idx="4403">
                  <c:v>39681.354386440013</c:v>
                </c:pt>
                <c:pt idx="4404">
                  <c:v>36207.647375514149</c:v>
                </c:pt>
                <c:pt idx="4405">
                  <c:v>25854.647495899349</c:v>
                </c:pt>
                <c:pt idx="4406">
                  <c:v>30241.515609114664</c:v>
                </c:pt>
                <c:pt idx="4407">
                  <c:v>38679.682396642398</c:v>
                </c:pt>
                <c:pt idx="4408">
                  <c:v>29128.987583854701</c:v>
                </c:pt>
                <c:pt idx="4409">
                  <c:v>40863.265488761477</c:v>
                </c:pt>
                <c:pt idx="4410">
                  <c:v>27074.14346677158</c:v>
                </c:pt>
                <c:pt idx="4411">
                  <c:v>32282.046553328633</c:v>
                </c:pt>
                <c:pt idx="4412">
                  <c:v>26249.095348058268</c:v>
                </c:pt>
                <c:pt idx="4413">
                  <c:v>35064.202214735793</c:v>
                </c:pt>
                <c:pt idx="4414">
                  <c:v>32170.730086173513</c:v>
                </c:pt>
                <c:pt idx="4415">
                  <c:v>34709.942659711465</c:v>
                </c:pt>
                <c:pt idx="4416">
                  <c:v>35729.213371988386</c:v>
                </c:pt>
                <c:pt idx="4417">
                  <c:v>36513.550234113587</c:v>
                </c:pt>
                <c:pt idx="4418">
                  <c:v>21876.881468225271</c:v>
                </c:pt>
                <c:pt idx="4419">
                  <c:v>35545.73418458947</c:v>
                </c:pt>
                <c:pt idx="4420">
                  <c:v>29955.422681988217</c:v>
                </c:pt>
                <c:pt idx="4421">
                  <c:v>32173.236880945275</c:v>
                </c:pt>
                <c:pt idx="4422">
                  <c:v>39760.002940775827</c:v>
                </c:pt>
                <c:pt idx="4423">
                  <c:v>37476.216269888915</c:v>
                </c:pt>
                <c:pt idx="4424">
                  <c:v>31944.43075134675</c:v>
                </c:pt>
                <c:pt idx="4425">
                  <c:v>20865.887157734483</c:v>
                </c:pt>
                <c:pt idx="4426">
                  <c:v>33036.688413440948</c:v>
                </c:pt>
                <c:pt idx="4427">
                  <c:v>28953.426684703096</c:v>
                </c:pt>
                <c:pt idx="4428">
                  <c:v>31696.53091735288</c:v>
                </c:pt>
                <c:pt idx="4429">
                  <c:v>24027.336215832271</c:v>
                </c:pt>
                <c:pt idx="4430">
                  <c:v>29267.014773532515</c:v>
                </c:pt>
                <c:pt idx="4431">
                  <c:v>30139.959156977944</c:v>
                </c:pt>
                <c:pt idx="4432">
                  <c:v>29871.464952330803</c:v>
                </c:pt>
                <c:pt idx="4433">
                  <c:v>36079.556415453204</c:v>
                </c:pt>
                <c:pt idx="4434">
                  <c:v>34678.701516705565</c:v>
                </c:pt>
                <c:pt idx="4435">
                  <c:v>34839.289859329234</c:v>
                </c:pt>
                <c:pt idx="4436">
                  <c:v>36825.688815762056</c:v>
                </c:pt>
                <c:pt idx="4437">
                  <c:v>24702.272234017961</c:v>
                </c:pt>
                <c:pt idx="4438">
                  <c:v>32110.800069668563</c:v>
                </c:pt>
                <c:pt idx="4439">
                  <c:v>24252.481629256159</c:v>
                </c:pt>
                <c:pt idx="4440">
                  <c:v>35392.126213801908</c:v>
                </c:pt>
                <c:pt idx="4441">
                  <c:v>32092.519226162927</c:v>
                </c:pt>
                <c:pt idx="4442">
                  <c:v>26960.968219819712</c:v>
                </c:pt>
                <c:pt idx="4443">
                  <c:v>37153.061433665222</c:v>
                </c:pt>
                <c:pt idx="4444">
                  <c:v>33012.552697792649</c:v>
                </c:pt>
                <c:pt idx="4445">
                  <c:v>38292.476396046346</c:v>
                </c:pt>
                <c:pt idx="4446">
                  <c:v>29115.186001755297</c:v>
                </c:pt>
                <c:pt idx="4447">
                  <c:v>35361.652456950629</c:v>
                </c:pt>
                <c:pt idx="4448">
                  <c:v>29676.958141672891</c:v>
                </c:pt>
                <c:pt idx="4449">
                  <c:v>33062.631749809021</c:v>
                </c:pt>
                <c:pt idx="4450">
                  <c:v>42700.126463197172</c:v>
                </c:pt>
                <c:pt idx="4451">
                  <c:v>28318.104845121503</c:v>
                </c:pt>
                <c:pt idx="4452">
                  <c:v>39218.489795340225</c:v>
                </c:pt>
                <c:pt idx="4453">
                  <c:v>32113.397813910502</c:v>
                </c:pt>
                <c:pt idx="4454">
                  <c:v>32443.481862893328</c:v>
                </c:pt>
                <c:pt idx="4455">
                  <c:v>33650.483650299953</c:v>
                </c:pt>
                <c:pt idx="4456">
                  <c:v>32593.605332104722</c:v>
                </c:pt>
                <c:pt idx="4457">
                  <c:v>43514.21517075412</c:v>
                </c:pt>
                <c:pt idx="4458">
                  <c:v>24281.903782858513</c:v>
                </c:pt>
                <c:pt idx="4459">
                  <c:v>35283.651917589828</c:v>
                </c:pt>
                <c:pt idx="4460">
                  <c:v>35055.175479820697</c:v>
                </c:pt>
                <c:pt idx="4461">
                  <c:v>27485.826243529096</c:v>
                </c:pt>
                <c:pt idx="4462">
                  <c:v>30470.134155430947</c:v>
                </c:pt>
                <c:pt idx="4463">
                  <c:v>34485.848849536502</c:v>
                </c:pt>
                <c:pt idx="4464">
                  <c:v>35994.092335195979</c:v>
                </c:pt>
                <c:pt idx="4465">
                  <c:v>24443.225405585486</c:v>
                </c:pt>
                <c:pt idx="4466">
                  <c:v>23250.491316312924</c:v>
                </c:pt>
                <c:pt idx="4467">
                  <c:v>32280.801682455582</c:v>
                </c:pt>
                <c:pt idx="4468">
                  <c:v>32467.276518028462</c:v>
                </c:pt>
                <c:pt idx="4469">
                  <c:v>26458.677033398068</c:v>
                </c:pt>
                <c:pt idx="4470">
                  <c:v>35787.864411568968</c:v>
                </c:pt>
                <c:pt idx="4471">
                  <c:v>36634.89956469764</c:v>
                </c:pt>
                <c:pt idx="4472">
                  <c:v>34773.658447912545</c:v>
                </c:pt>
                <c:pt idx="4473">
                  <c:v>28593.931850801688</c:v>
                </c:pt>
                <c:pt idx="4474">
                  <c:v>35269.384219455766</c:v>
                </c:pt>
                <c:pt idx="4475">
                  <c:v>26650.773683096282</c:v>
                </c:pt>
                <c:pt idx="4476">
                  <c:v>28689.133208709769</c:v>
                </c:pt>
                <c:pt idx="4477">
                  <c:v>39546.612746372353</c:v>
                </c:pt>
                <c:pt idx="4478">
                  <c:v>31277.48691785289</c:v>
                </c:pt>
                <c:pt idx="4479">
                  <c:v>30608.7582010068</c:v>
                </c:pt>
                <c:pt idx="4480">
                  <c:v>40885.047886868939</c:v>
                </c:pt>
                <c:pt idx="4481">
                  <c:v>26925.441083031707</c:v>
                </c:pt>
                <c:pt idx="4482">
                  <c:v>22863.046573357657</c:v>
                </c:pt>
                <c:pt idx="4483">
                  <c:v>23965.854373992421</c:v>
                </c:pt>
                <c:pt idx="4484">
                  <c:v>25481.481819761917</c:v>
                </c:pt>
                <c:pt idx="4485">
                  <c:v>31443.060428310651</c:v>
                </c:pt>
                <c:pt idx="4486">
                  <c:v>37015.454885286978</c:v>
                </c:pt>
                <c:pt idx="4487">
                  <c:v>17591.160534530878</c:v>
                </c:pt>
                <c:pt idx="4488">
                  <c:v>26654.820934519172</c:v>
                </c:pt>
                <c:pt idx="4489">
                  <c:v>32974.672243463807</c:v>
                </c:pt>
                <c:pt idx="4490">
                  <c:v>26772.20259446674</c:v>
                </c:pt>
                <c:pt idx="4491">
                  <c:v>30886.239350175834</c:v>
                </c:pt>
                <c:pt idx="4492">
                  <c:v>37421.032678858843</c:v>
                </c:pt>
                <c:pt idx="4493">
                  <c:v>37683.706117414637</c:v>
                </c:pt>
                <c:pt idx="4494">
                  <c:v>21412.220625089481</c:v>
                </c:pt>
                <c:pt idx="4495">
                  <c:v>33271.571104515693</c:v>
                </c:pt>
                <c:pt idx="4496">
                  <c:v>27620.817994639743</c:v>
                </c:pt>
                <c:pt idx="4497">
                  <c:v>41122.585165604483</c:v>
                </c:pt>
                <c:pt idx="4498">
                  <c:v>31732.450273731025</c:v>
                </c:pt>
                <c:pt idx="4499">
                  <c:v>27297.765476569999</c:v>
                </c:pt>
                <c:pt idx="4500">
                  <c:v>38972.084943262395</c:v>
                </c:pt>
                <c:pt idx="4501">
                  <c:v>32909.586528868182</c:v>
                </c:pt>
                <c:pt idx="4502">
                  <c:v>40599.26191420434</c:v>
                </c:pt>
                <c:pt idx="4503">
                  <c:v>28873.79473922099</c:v>
                </c:pt>
                <c:pt idx="4504">
                  <c:v>32468.708972183755</c:v>
                </c:pt>
                <c:pt idx="4505">
                  <c:v>45274.905963916332</c:v>
                </c:pt>
                <c:pt idx="4506">
                  <c:v>35646.693780828151</c:v>
                </c:pt>
                <c:pt idx="4507">
                  <c:v>42479.210200136527</c:v>
                </c:pt>
                <c:pt idx="4508">
                  <c:v>31077.466295565479</c:v>
                </c:pt>
                <c:pt idx="4509">
                  <c:v>28441.148109587608</c:v>
                </c:pt>
                <c:pt idx="4510">
                  <c:v>33634.681179856649</c:v>
                </c:pt>
                <c:pt idx="4511">
                  <c:v>31216.948676766129</c:v>
                </c:pt>
                <c:pt idx="4512">
                  <c:v>26261.100678121671</c:v>
                </c:pt>
                <c:pt idx="4513">
                  <c:v>37124.764779756311</c:v>
                </c:pt>
                <c:pt idx="4514">
                  <c:v>35297.783191518625</c:v>
                </c:pt>
                <c:pt idx="4515">
                  <c:v>20994.762556975707</c:v>
                </c:pt>
                <c:pt idx="4516">
                  <c:v>49701.416677445173</c:v>
                </c:pt>
                <c:pt idx="4517">
                  <c:v>38998.994617751101</c:v>
                </c:pt>
                <c:pt idx="4518">
                  <c:v>41764.665687688626</c:v>
                </c:pt>
                <c:pt idx="4519">
                  <c:v>39666.56372885243</c:v>
                </c:pt>
                <c:pt idx="4520">
                  <c:v>27982.774148577824</c:v>
                </c:pt>
                <c:pt idx="4521">
                  <c:v>39408.278602232691</c:v>
                </c:pt>
                <c:pt idx="4522">
                  <c:v>43098.667041514069</c:v>
                </c:pt>
                <c:pt idx="4523">
                  <c:v>35640.105628582183</c:v>
                </c:pt>
                <c:pt idx="4524">
                  <c:v>27506.960626661545</c:v>
                </c:pt>
                <c:pt idx="4525">
                  <c:v>25856.716596345883</c:v>
                </c:pt>
                <c:pt idx="4526">
                  <c:v>29388.983697382151</c:v>
                </c:pt>
                <c:pt idx="4527">
                  <c:v>32461.89913060423</c:v>
                </c:pt>
                <c:pt idx="4528">
                  <c:v>41741.17798701534</c:v>
                </c:pt>
                <c:pt idx="4529">
                  <c:v>34503.873897657264</c:v>
                </c:pt>
                <c:pt idx="4530">
                  <c:v>26432.062944687437</c:v>
                </c:pt>
                <c:pt idx="4531">
                  <c:v>31502.785808507702</c:v>
                </c:pt>
                <c:pt idx="4532">
                  <c:v>29404.467844679835</c:v>
                </c:pt>
                <c:pt idx="4533">
                  <c:v>44335.852684335783</c:v>
                </c:pt>
                <c:pt idx="4534">
                  <c:v>40853.715794392861</c:v>
                </c:pt>
                <c:pt idx="4535">
                  <c:v>27907.024608603911</c:v>
                </c:pt>
                <c:pt idx="4536">
                  <c:v>32434.057224046206</c:v>
                </c:pt>
                <c:pt idx="4537">
                  <c:v>24714.550412491895</c:v>
                </c:pt>
                <c:pt idx="4538">
                  <c:v>30582.598859647056</c:v>
                </c:pt>
                <c:pt idx="4539">
                  <c:v>30689.51564618235</c:v>
                </c:pt>
                <c:pt idx="4540">
                  <c:v>20511.002325102687</c:v>
                </c:pt>
                <c:pt idx="4541">
                  <c:v>35706.328211555025</c:v>
                </c:pt>
                <c:pt idx="4542">
                  <c:v>36082.76806861884</c:v>
                </c:pt>
                <c:pt idx="4543">
                  <c:v>29990.586020895513</c:v>
                </c:pt>
                <c:pt idx="4544">
                  <c:v>35826.534989419975</c:v>
                </c:pt>
                <c:pt idx="4545">
                  <c:v>23609.286976162344</c:v>
                </c:pt>
                <c:pt idx="4546">
                  <c:v>36799.853481889819</c:v>
                </c:pt>
                <c:pt idx="4547">
                  <c:v>31344.704260655795</c:v>
                </c:pt>
                <c:pt idx="4548">
                  <c:v>29367.667415309348</c:v>
                </c:pt>
                <c:pt idx="4549">
                  <c:v>26823.918736946303</c:v>
                </c:pt>
                <c:pt idx="4550">
                  <c:v>38815.379006146919</c:v>
                </c:pt>
                <c:pt idx="4551">
                  <c:v>34092.554918780457</c:v>
                </c:pt>
                <c:pt idx="4552">
                  <c:v>36947.902166312793</c:v>
                </c:pt>
                <c:pt idx="4553">
                  <c:v>41009.102964190766</c:v>
                </c:pt>
                <c:pt idx="4554">
                  <c:v>29177.111222262261</c:v>
                </c:pt>
                <c:pt idx="4555">
                  <c:v>32344.494733289117</c:v>
                </c:pt>
                <c:pt idx="4556">
                  <c:v>33371.155090017943</c:v>
                </c:pt>
                <c:pt idx="4557">
                  <c:v>34927.323262118967</c:v>
                </c:pt>
                <c:pt idx="4558">
                  <c:v>30858.084804814076</c:v>
                </c:pt>
                <c:pt idx="4559">
                  <c:v>40584.755473711062</c:v>
                </c:pt>
                <c:pt idx="4560">
                  <c:v>35518.995040357346</c:v>
                </c:pt>
                <c:pt idx="4561">
                  <c:v>26749.829024803126</c:v>
                </c:pt>
                <c:pt idx="4562">
                  <c:v>29536.327523411252</c:v>
                </c:pt>
                <c:pt idx="4563">
                  <c:v>38416.781584411161</c:v>
                </c:pt>
                <c:pt idx="4564">
                  <c:v>29004.398178395582</c:v>
                </c:pt>
                <c:pt idx="4565">
                  <c:v>29586.099620965775</c:v>
                </c:pt>
                <c:pt idx="4566">
                  <c:v>25250.379216041416</c:v>
                </c:pt>
                <c:pt idx="4567">
                  <c:v>34116.247255761642</c:v>
                </c:pt>
                <c:pt idx="4568">
                  <c:v>24149.526829015464</c:v>
                </c:pt>
                <c:pt idx="4569">
                  <c:v>31256.409378139302</c:v>
                </c:pt>
                <c:pt idx="4570">
                  <c:v>25702.511769660283</c:v>
                </c:pt>
                <c:pt idx="4571">
                  <c:v>33063.160393604427</c:v>
                </c:pt>
                <c:pt idx="4572">
                  <c:v>35526.64616453601</c:v>
                </c:pt>
                <c:pt idx="4573">
                  <c:v>30727.572315109661</c:v>
                </c:pt>
                <c:pt idx="4574">
                  <c:v>26015.400684437715</c:v>
                </c:pt>
                <c:pt idx="4575">
                  <c:v>30184.922301296843</c:v>
                </c:pt>
                <c:pt idx="4576">
                  <c:v>31620.633584489929</c:v>
                </c:pt>
                <c:pt idx="4577">
                  <c:v>44141.357242361642</c:v>
                </c:pt>
                <c:pt idx="4578">
                  <c:v>27318.604273924371</c:v>
                </c:pt>
                <c:pt idx="4579">
                  <c:v>37904.213107859483</c:v>
                </c:pt>
                <c:pt idx="4580">
                  <c:v>40394.193596322089</c:v>
                </c:pt>
                <c:pt idx="4581">
                  <c:v>31305.476617299952</c:v>
                </c:pt>
                <c:pt idx="4582">
                  <c:v>28793.179402592592</c:v>
                </c:pt>
                <c:pt idx="4583">
                  <c:v>34778.194552737637</c:v>
                </c:pt>
                <c:pt idx="4584">
                  <c:v>42421.138963428326</c:v>
                </c:pt>
                <c:pt idx="4585">
                  <c:v>30114.265931652859</c:v>
                </c:pt>
                <c:pt idx="4586">
                  <c:v>36243.930529773002</c:v>
                </c:pt>
                <c:pt idx="4587">
                  <c:v>34412.299149872502</c:v>
                </c:pt>
                <c:pt idx="4588">
                  <c:v>26862.037933634361</c:v>
                </c:pt>
                <c:pt idx="4589">
                  <c:v>35036.849161579972</c:v>
                </c:pt>
                <c:pt idx="4590">
                  <c:v>28424.345194972353</c:v>
                </c:pt>
                <c:pt idx="4591">
                  <c:v>29570.251675787382</c:v>
                </c:pt>
                <c:pt idx="4592">
                  <c:v>35991.261532936711</c:v>
                </c:pt>
                <c:pt idx="4593">
                  <c:v>37254.356406075181</c:v>
                </c:pt>
                <c:pt idx="4594">
                  <c:v>26243.752066685352</c:v>
                </c:pt>
                <c:pt idx="4595">
                  <c:v>40383.302397268359</c:v>
                </c:pt>
                <c:pt idx="4596">
                  <c:v>27972.621913969284</c:v>
                </c:pt>
                <c:pt idx="4597">
                  <c:v>20864.431966211647</c:v>
                </c:pt>
                <c:pt idx="4598">
                  <c:v>31884.824742329307</c:v>
                </c:pt>
                <c:pt idx="4599">
                  <c:v>35467.489218527568</c:v>
                </c:pt>
                <c:pt idx="4600">
                  <c:v>40096.356818859</c:v>
                </c:pt>
                <c:pt idx="4601">
                  <c:v>30260.671841270756</c:v>
                </c:pt>
                <c:pt idx="4602">
                  <c:v>32489.462504409836</c:v>
                </c:pt>
                <c:pt idx="4603">
                  <c:v>33617.963530369685</c:v>
                </c:pt>
                <c:pt idx="4604">
                  <c:v>20529.3741180785</c:v>
                </c:pt>
                <c:pt idx="4605">
                  <c:v>35477.124178024475</c:v>
                </c:pt>
                <c:pt idx="4606">
                  <c:v>34093.890739123686</c:v>
                </c:pt>
                <c:pt idx="4607">
                  <c:v>33674.84105528181</c:v>
                </c:pt>
                <c:pt idx="4608">
                  <c:v>43148.507351171225</c:v>
                </c:pt>
                <c:pt idx="4609">
                  <c:v>21339.188200537115</c:v>
                </c:pt>
                <c:pt idx="4610">
                  <c:v>33518.771764457575</c:v>
                </c:pt>
                <c:pt idx="4611">
                  <c:v>31220.148961247993</c:v>
                </c:pt>
                <c:pt idx="4612">
                  <c:v>24929.73685893137</c:v>
                </c:pt>
                <c:pt idx="4613">
                  <c:v>28756.606346897548</c:v>
                </c:pt>
                <c:pt idx="4614">
                  <c:v>33008.607764523709</c:v>
                </c:pt>
                <c:pt idx="4615">
                  <c:v>33998.700749899377</c:v>
                </c:pt>
                <c:pt idx="4616">
                  <c:v>35788.19410339836</c:v>
                </c:pt>
                <c:pt idx="4617">
                  <c:v>27892.779647837393</c:v>
                </c:pt>
                <c:pt idx="4618">
                  <c:v>33759.554802410072</c:v>
                </c:pt>
                <c:pt idx="4619">
                  <c:v>42712.995813227259</c:v>
                </c:pt>
                <c:pt idx="4620">
                  <c:v>17989.155416026711</c:v>
                </c:pt>
                <c:pt idx="4621">
                  <c:v>36264.871645281324</c:v>
                </c:pt>
                <c:pt idx="4622">
                  <c:v>39524.512025119271</c:v>
                </c:pt>
                <c:pt idx="4623">
                  <c:v>25421.114108931739</c:v>
                </c:pt>
                <c:pt idx="4624">
                  <c:v>21997.753314090893</c:v>
                </c:pt>
                <c:pt idx="4625">
                  <c:v>33114.870851742104</c:v>
                </c:pt>
                <c:pt idx="4626">
                  <c:v>20976.117915589362</c:v>
                </c:pt>
                <c:pt idx="4627">
                  <c:v>36368.951945215464</c:v>
                </c:pt>
                <c:pt idx="4628">
                  <c:v>38036.055733565241</c:v>
                </c:pt>
                <c:pt idx="4629">
                  <c:v>26937.219039419666</c:v>
                </c:pt>
                <c:pt idx="4630">
                  <c:v>29117.141415364109</c:v>
                </c:pt>
                <c:pt idx="4631">
                  <c:v>33801.209659751272</c:v>
                </c:pt>
                <c:pt idx="4632">
                  <c:v>32643.093212564941</c:v>
                </c:pt>
                <c:pt idx="4633">
                  <c:v>39382.630851642694</c:v>
                </c:pt>
                <c:pt idx="4634">
                  <c:v>21829.132996382192</c:v>
                </c:pt>
                <c:pt idx="4635">
                  <c:v>37478.569587429753</c:v>
                </c:pt>
                <c:pt idx="4636">
                  <c:v>34319.326053983765</c:v>
                </c:pt>
                <c:pt idx="4637">
                  <c:v>36809.022325352067</c:v>
                </c:pt>
                <c:pt idx="4638">
                  <c:v>38227.117833040189</c:v>
                </c:pt>
                <c:pt idx="4639">
                  <c:v>35389.16467167926</c:v>
                </c:pt>
                <c:pt idx="4640">
                  <c:v>37546.827164797811</c:v>
                </c:pt>
                <c:pt idx="4641">
                  <c:v>35746.044708313071</c:v>
                </c:pt>
                <c:pt idx="4642">
                  <c:v>34432.444457516773</c:v>
                </c:pt>
                <c:pt idx="4643">
                  <c:v>30925.330569326412</c:v>
                </c:pt>
                <c:pt idx="4644">
                  <c:v>43183.340998249128</c:v>
                </c:pt>
                <c:pt idx="4645">
                  <c:v>32227.283603598131</c:v>
                </c:pt>
                <c:pt idx="4646">
                  <c:v>41520.307198689785</c:v>
                </c:pt>
                <c:pt idx="4647">
                  <c:v>26400.480741168372</c:v>
                </c:pt>
                <c:pt idx="4648">
                  <c:v>33313.231646198779</c:v>
                </c:pt>
                <c:pt idx="4649">
                  <c:v>44279.645911766216</c:v>
                </c:pt>
                <c:pt idx="4650">
                  <c:v>33760.424506718642</c:v>
                </c:pt>
                <c:pt idx="4651">
                  <c:v>27611.234194219811</c:v>
                </c:pt>
                <c:pt idx="4652">
                  <c:v>25286.395206231624</c:v>
                </c:pt>
                <c:pt idx="4653">
                  <c:v>30379.377952877781</c:v>
                </c:pt>
                <c:pt idx="4654">
                  <c:v>30329.315953887068</c:v>
                </c:pt>
                <c:pt idx="4655">
                  <c:v>28921.202150550904</c:v>
                </c:pt>
                <c:pt idx="4656">
                  <c:v>31130.59215483279</c:v>
                </c:pt>
                <c:pt idx="4657">
                  <c:v>32217.324636613717</c:v>
                </c:pt>
                <c:pt idx="4658">
                  <c:v>38338.246716913069</c:v>
                </c:pt>
                <c:pt idx="4659">
                  <c:v>34217.479700410855</c:v>
                </c:pt>
                <c:pt idx="4660">
                  <c:v>30157.603354192339</c:v>
                </c:pt>
                <c:pt idx="4661">
                  <c:v>39337.895080999238</c:v>
                </c:pt>
                <c:pt idx="4662">
                  <c:v>40132.918505870271</c:v>
                </c:pt>
                <c:pt idx="4663">
                  <c:v>27614.201420684345</c:v>
                </c:pt>
                <c:pt idx="4664">
                  <c:v>28734.130459079985</c:v>
                </c:pt>
                <c:pt idx="4665">
                  <c:v>29352.962022850057</c:v>
                </c:pt>
                <c:pt idx="4666">
                  <c:v>32211.174178692978</c:v>
                </c:pt>
                <c:pt idx="4667">
                  <c:v>36634.251549722627</c:v>
                </c:pt>
                <c:pt idx="4668">
                  <c:v>40850.327926628757</c:v>
                </c:pt>
                <c:pt idx="4669">
                  <c:v>36355.445948894136</c:v>
                </c:pt>
                <c:pt idx="4670">
                  <c:v>20761.295267030597</c:v>
                </c:pt>
                <c:pt idx="4671">
                  <c:v>42976.885700946674</c:v>
                </c:pt>
                <c:pt idx="4672">
                  <c:v>26891.74430433102</c:v>
                </c:pt>
                <c:pt idx="4673">
                  <c:v>33824.890628048684</c:v>
                </c:pt>
                <c:pt idx="4674">
                  <c:v>42823.317520552315</c:v>
                </c:pt>
                <c:pt idx="4675">
                  <c:v>36115.606511694728</c:v>
                </c:pt>
                <c:pt idx="4676">
                  <c:v>33094.225322011858</c:v>
                </c:pt>
                <c:pt idx="4677">
                  <c:v>30882.493368872907</c:v>
                </c:pt>
                <c:pt idx="4678">
                  <c:v>30362.489773134235</c:v>
                </c:pt>
                <c:pt idx="4679">
                  <c:v>43866.826266631484</c:v>
                </c:pt>
                <c:pt idx="4680">
                  <c:v>32304.704340086551</c:v>
                </c:pt>
                <c:pt idx="4681">
                  <c:v>42884.981261332519</c:v>
                </c:pt>
                <c:pt idx="4682">
                  <c:v>33833.132923783502</c:v>
                </c:pt>
                <c:pt idx="4683">
                  <c:v>40873.247193113435</c:v>
                </c:pt>
                <c:pt idx="4684">
                  <c:v>29676.736452339333</c:v>
                </c:pt>
                <c:pt idx="4685">
                  <c:v>29963.267073791008</c:v>
                </c:pt>
                <c:pt idx="4686">
                  <c:v>41223.789188544266</c:v>
                </c:pt>
                <c:pt idx="4687">
                  <c:v>32640.376097143395</c:v>
                </c:pt>
                <c:pt idx="4688">
                  <c:v>30150.168235005345</c:v>
                </c:pt>
                <c:pt idx="4689">
                  <c:v>34556.874701403081</c:v>
                </c:pt>
                <c:pt idx="4690">
                  <c:v>35678.759153407533</c:v>
                </c:pt>
                <c:pt idx="4691">
                  <c:v>25418.931321647484</c:v>
                </c:pt>
                <c:pt idx="4692">
                  <c:v>27841.961631375831</c:v>
                </c:pt>
                <c:pt idx="4693">
                  <c:v>42359.338798442855</c:v>
                </c:pt>
                <c:pt idx="4694">
                  <c:v>41953.931535127573</c:v>
                </c:pt>
                <c:pt idx="4695">
                  <c:v>34195.771198747912</c:v>
                </c:pt>
                <c:pt idx="4696">
                  <c:v>36420.906830054242</c:v>
                </c:pt>
                <c:pt idx="4697">
                  <c:v>35091.765588541399</c:v>
                </c:pt>
                <c:pt idx="4698">
                  <c:v>38828.998689305969</c:v>
                </c:pt>
                <c:pt idx="4699">
                  <c:v>30271.05144955474</c:v>
                </c:pt>
                <c:pt idx="4700">
                  <c:v>28326.392615591409</c:v>
                </c:pt>
                <c:pt idx="4701">
                  <c:v>37141.846227123984</c:v>
                </c:pt>
                <c:pt idx="4702">
                  <c:v>32866.965333406348</c:v>
                </c:pt>
                <c:pt idx="4703">
                  <c:v>39275.697012081742</c:v>
                </c:pt>
                <c:pt idx="4704">
                  <c:v>31158.570485596079</c:v>
                </c:pt>
                <c:pt idx="4705">
                  <c:v>39441.759375941707</c:v>
                </c:pt>
                <c:pt idx="4706">
                  <c:v>35309.7998902658</c:v>
                </c:pt>
                <c:pt idx="4707">
                  <c:v>36736.808446031297</c:v>
                </c:pt>
                <c:pt idx="4708">
                  <c:v>37550.783466750523</c:v>
                </c:pt>
                <c:pt idx="4709">
                  <c:v>31042.734966641525</c:v>
                </c:pt>
                <c:pt idx="4710">
                  <c:v>35448.287511636387</c:v>
                </c:pt>
                <c:pt idx="4711">
                  <c:v>35267.690285573713</c:v>
                </c:pt>
                <c:pt idx="4712">
                  <c:v>19023.796588763595</c:v>
                </c:pt>
                <c:pt idx="4713">
                  <c:v>32607.151118819253</c:v>
                </c:pt>
                <c:pt idx="4714">
                  <c:v>21951.096235889941</c:v>
                </c:pt>
                <c:pt idx="4715">
                  <c:v>32829.079194735619</c:v>
                </c:pt>
                <c:pt idx="4716">
                  <c:v>29198.66624669428</c:v>
                </c:pt>
                <c:pt idx="4717">
                  <c:v>31615.301671800786</c:v>
                </c:pt>
                <c:pt idx="4718">
                  <c:v>28740.41734120599</c:v>
                </c:pt>
                <c:pt idx="4719">
                  <c:v>39040.831374032656</c:v>
                </c:pt>
                <c:pt idx="4720">
                  <c:v>32651.756149599329</c:v>
                </c:pt>
                <c:pt idx="4721">
                  <c:v>32473.517925419379</c:v>
                </c:pt>
                <c:pt idx="4722">
                  <c:v>31581.997112690238</c:v>
                </c:pt>
                <c:pt idx="4723">
                  <c:v>36759.568550943164</c:v>
                </c:pt>
                <c:pt idx="4724">
                  <c:v>33747.106093679555</c:v>
                </c:pt>
                <c:pt idx="4725">
                  <c:v>31602.312950591091</c:v>
                </c:pt>
                <c:pt idx="4726">
                  <c:v>34819.144551684964</c:v>
                </c:pt>
                <c:pt idx="4727">
                  <c:v>27992.278368211351</c:v>
                </c:pt>
                <c:pt idx="4728">
                  <c:v>30460.328665677458</c:v>
                </c:pt>
                <c:pt idx="4729">
                  <c:v>30210.427943339688</c:v>
                </c:pt>
                <c:pt idx="4730">
                  <c:v>40824.930287081748</c:v>
                </c:pt>
                <c:pt idx="4731">
                  <c:v>27509.836903655902</c:v>
                </c:pt>
                <c:pt idx="4732">
                  <c:v>26375.674273177516</c:v>
                </c:pt>
                <c:pt idx="4733">
                  <c:v>31433.107145668124</c:v>
                </c:pt>
                <c:pt idx="4734">
                  <c:v>29559.792486716993</c:v>
                </c:pt>
                <c:pt idx="4735">
                  <c:v>41149.710845084861</c:v>
                </c:pt>
                <c:pt idx="4736">
                  <c:v>35934.128212639713</c:v>
                </c:pt>
                <c:pt idx="4737">
                  <c:v>22062.873134737834</c:v>
                </c:pt>
                <c:pt idx="4738">
                  <c:v>35781.577529442962</c:v>
                </c:pt>
                <c:pt idx="4739">
                  <c:v>31730.256117762998</c:v>
                </c:pt>
                <c:pt idx="4740">
                  <c:v>30598.804918364272</c:v>
                </c:pt>
                <c:pt idx="4741">
                  <c:v>30168.0739119465</c:v>
                </c:pt>
                <c:pt idx="4742">
                  <c:v>33965.623564464273</c:v>
                </c:pt>
                <c:pt idx="4743">
                  <c:v>39152.210368948523</c:v>
                </c:pt>
                <c:pt idx="4744">
                  <c:v>44475.460121057928</c:v>
                </c:pt>
                <c:pt idx="4745">
                  <c:v>27678.809650561539</c:v>
                </c:pt>
                <c:pt idx="4746">
                  <c:v>40590.780876110308</c:v>
                </c:pt>
                <c:pt idx="4747">
                  <c:v>31798.616013285005</c:v>
                </c:pt>
                <c:pt idx="4748">
                  <c:v>30017.29105907632</c:v>
                </c:pt>
                <c:pt idx="4749">
                  <c:v>39413.837888597278</c:v>
                </c:pt>
                <c:pt idx="4750">
                  <c:v>32225.532826297218</c:v>
                </c:pt>
                <c:pt idx="4751">
                  <c:v>35001.52097675798</c:v>
                </c:pt>
                <c:pt idx="4752">
                  <c:v>37799.848590831039</c:v>
                </c:pt>
                <c:pt idx="4753">
                  <c:v>27395.035934924614</c:v>
                </c:pt>
                <c:pt idx="4754">
                  <c:v>34404.227384394268</c:v>
                </c:pt>
                <c:pt idx="4755">
                  <c:v>34376.328634417383</c:v>
                </c:pt>
                <c:pt idx="4756">
                  <c:v>29491.114268049365</c:v>
                </c:pt>
                <c:pt idx="4757">
                  <c:v>35161.131612577243</c:v>
                </c:pt>
                <c:pt idx="4758">
                  <c:v>29711.541677707806</c:v>
                </c:pt>
                <c:pt idx="4759">
                  <c:v>36590.976654943894</c:v>
                </c:pt>
                <c:pt idx="4760">
                  <c:v>41484.450370072387</c:v>
                </c:pt>
                <c:pt idx="4761">
                  <c:v>42746.465218252502</c:v>
                </c:pt>
                <c:pt idx="4762">
                  <c:v>30598.435436141677</c:v>
                </c:pt>
                <c:pt idx="4763">
                  <c:v>38132.76912641502</c:v>
                </c:pt>
                <c:pt idx="4764">
                  <c:v>34553.066192339407</c:v>
                </c:pt>
                <c:pt idx="4765">
                  <c:v>36853.542091003852</c:v>
                </c:pt>
                <c:pt idx="4766">
                  <c:v>35971.76992460934</c:v>
                </c:pt>
                <c:pt idx="4767">
                  <c:v>31888.67872612807</c:v>
                </c:pt>
                <c:pt idx="4768">
                  <c:v>35438.953822259442</c:v>
                </c:pt>
                <c:pt idx="4769">
                  <c:v>31168.46124047786</c:v>
                </c:pt>
                <c:pt idx="4770">
                  <c:v>26900.407241365407</c:v>
                </c:pt>
                <c:pt idx="4771">
                  <c:v>37296.147687621647</c:v>
                </c:pt>
                <c:pt idx="4772">
                  <c:v>30424.483205743833</c:v>
                </c:pt>
                <c:pt idx="4773">
                  <c:v>48509.614820241928</c:v>
                </c:pt>
                <c:pt idx="4774">
                  <c:v>33308.479536382016</c:v>
                </c:pt>
                <c:pt idx="4775">
                  <c:v>34671.402821723837</c:v>
                </c:pt>
                <c:pt idx="4776">
                  <c:v>29990.551914844196</c:v>
                </c:pt>
                <c:pt idx="4777">
                  <c:v>35319.440534104593</c:v>
                </c:pt>
                <c:pt idx="4778">
                  <c:v>34287.698375729611</c:v>
                </c:pt>
                <c:pt idx="4779">
                  <c:v>31657.68980924529</c:v>
                </c:pt>
                <c:pt idx="4780">
                  <c:v>30706.335613823263</c:v>
                </c:pt>
                <c:pt idx="4781">
                  <c:v>39681.740921688266</c:v>
                </c:pt>
                <c:pt idx="4782">
                  <c:v>41309.145266305655</c:v>
                </c:pt>
                <c:pt idx="4783">
                  <c:v>34691.906242906931</c:v>
                </c:pt>
                <c:pt idx="4784">
                  <c:v>34127.434040593449</c:v>
                </c:pt>
                <c:pt idx="4785">
                  <c:v>37102.345735357609</c:v>
                </c:pt>
                <c:pt idx="4786">
                  <c:v>33565.00251701707</c:v>
                </c:pt>
                <c:pt idx="4787">
                  <c:v>28954.910297935363</c:v>
                </c:pt>
                <c:pt idx="4788">
                  <c:v>36849.074198281392</c:v>
                </c:pt>
                <c:pt idx="4789">
                  <c:v>27214.774085033219</c:v>
                </c:pt>
                <c:pt idx="4790">
                  <c:v>43580.199011367746</c:v>
                </c:pt>
                <c:pt idx="4791">
                  <c:v>32368.141595535213</c:v>
                </c:pt>
                <c:pt idx="4792">
                  <c:v>36972.015144593548</c:v>
                </c:pt>
                <c:pt idx="4793">
                  <c:v>30731.335349438246</c:v>
                </c:pt>
                <c:pt idx="4794">
                  <c:v>33807.337380304467</c:v>
                </c:pt>
                <c:pt idx="4795">
                  <c:v>34706.412683400209</c:v>
                </c:pt>
                <c:pt idx="4796">
                  <c:v>28510.747191640781</c:v>
                </c:pt>
                <c:pt idx="4797">
                  <c:v>29835.073795576114</c:v>
                </c:pt>
                <c:pt idx="4798">
                  <c:v>36092.363237722544</c:v>
                </c:pt>
                <c:pt idx="4799">
                  <c:v>28264.888036384014</c:v>
                </c:pt>
                <c:pt idx="4800">
                  <c:v>37718.846718954388</c:v>
                </c:pt>
                <c:pt idx="4801">
                  <c:v>32400.803824012633</c:v>
                </c:pt>
                <c:pt idx="4802">
                  <c:v>45150.487088713795</c:v>
                </c:pt>
                <c:pt idx="4803">
                  <c:v>31581.155830091098</c:v>
                </c:pt>
                <c:pt idx="4804">
                  <c:v>35697.778961358359</c:v>
                </c:pt>
                <c:pt idx="4805">
                  <c:v>34390.891918329522</c:v>
                </c:pt>
                <c:pt idx="4806">
                  <c:v>29207.738456344465</c:v>
                </c:pt>
                <c:pt idx="4807">
                  <c:v>29233.556737191044</c:v>
                </c:pt>
                <c:pt idx="4808">
                  <c:v>32479.543327818625</c:v>
                </c:pt>
                <c:pt idx="4809">
                  <c:v>31515.87116352946</c:v>
                </c:pt>
                <c:pt idx="4810">
                  <c:v>37312.439011467155</c:v>
                </c:pt>
                <c:pt idx="4811">
                  <c:v>39429.390247997595</c:v>
                </c:pt>
                <c:pt idx="4812">
                  <c:v>24499.295753949787</c:v>
                </c:pt>
                <c:pt idx="4813">
                  <c:v>31933.840822412982</c:v>
                </c:pt>
                <c:pt idx="4814">
                  <c:v>29807.766217155382</c:v>
                </c:pt>
                <c:pt idx="4815">
                  <c:v>34189.495685305679</c:v>
                </c:pt>
                <c:pt idx="4816">
                  <c:v>33073.204625717131</c:v>
                </c:pt>
                <c:pt idx="4817">
                  <c:v>27840.48370248545</c:v>
                </c:pt>
                <c:pt idx="4818">
                  <c:v>38410.722075960599</c:v>
                </c:pt>
                <c:pt idx="4819">
                  <c:v>32986.245563543867</c:v>
                </c:pt>
                <c:pt idx="4820">
                  <c:v>34447.871761395596</c:v>
                </c:pt>
                <c:pt idx="4821">
                  <c:v>31799.946149286348</c:v>
                </c:pt>
                <c:pt idx="4822">
                  <c:v>43453.915672026575</c:v>
                </c:pt>
                <c:pt idx="4823">
                  <c:v>30295.357695459621</c:v>
                </c:pt>
                <c:pt idx="4824">
                  <c:v>35213.660615946515</c:v>
                </c:pt>
                <c:pt idx="4825">
                  <c:v>31097.259174012812</c:v>
                </c:pt>
                <c:pt idx="4826">
                  <c:v>32488.61553746881</c:v>
                </c:pt>
                <c:pt idx="4827">
                  <c:v>32052.473037575488</c:v>
                </c:pt>
                <c:pt idx="4828">
                  <c:v>36720.83544533141</c:v>
                </c:pt>
                <c:pt idx="4829">
                  <c:v>26947.462223498384</c:v>
                </c:pt>
                <c:pt idx="4830">
                  <c:v>33038.268660485279</c:v>
                </c:pt>
                <c:pt idx="4831">
                  <c:v>30728.976347555523</c:v>
                </c:pt>
                <c:pt idx="4832">
                  <c:v>36488.675554020097</c:v>
                </c:pt>
                <c:pt idx="4833">
                  <c:v>28601.048646843061</c:v>
                </c:pt>
                <c:pt idx="4834">
                  <c:v>39652.091394410469</c:v>
                </c:pt>
                <c:pt idx="4835">
                  <c:v>36121.228325820062</c:v>
                </c:pt>
                <c:pt idx="4836">
                  <c:v>38322.773938299157</c:v>
                </c:pt>
                <c:pt idx="4837">
                  <c:v>30829.634673674242</c:v>
                </c:pt>
                <c:pt idx="4838">
                  <c:v>37212.292276118184</c:v>
                </c:pt>
                <c:pt idx="4839">
                  <c:v>31064.460521330126</c:v>
                </c:pt>
                <c:pt idx="4840">
                  <c:v>29727.605627877871</c:v>
                </c:pt>
                <c:pt idx="4841">
                  <c:v>35309.851049342775</c:v>
                </c:pt>
                <c:pt idx="4842">
                  <c:v>37864.365871238057</c:v>
                </c:pt>
                <c:pt idx="4843">
                  <c:v>32824.690882799565</c:v>
                </c:pt>
                <c:pt idx="4844">
                  <c:v>31158.877440057928</c:v>
                </c:pt>
                <c:pt idx="4845">
                  <c:v>30193.175965715433</c:v>
                </c:pt>
                <c:pt idx="4846">
                  <c:v>34647.25005304988</c:v>
                </c:pt>
                <c:pt idx="4847">
                  <c:v>29328.019130653935</c:v>
                </c:pt>
                <c:pt idx="4848">
                  <c:v>34402.340182888089</c:v>
                </c:pt>
                <c:pt idx="4849">
                  <c:v>27658.45970660937</c:v>
                </c:pt>
                <c:pt idx="4850">
                  <c:v>27691.474364283727</c:v>
                </c:pt>
                <c:pt idx="4851">
                  <c:v>28450.083895032527</c:v>
                </c:pt>
                <c:pt idx="4852">
                  <c:v>28241.457179129589</c:v>
                </c:pt>
                <c:pt idx="4853">
                  <c:v>33901.975988365826</c:v>
                </c:pt>
                <c:pt idx="4854">
                  <c:v>32473.404238581657</c:v>
                </c:pt>
                <c:pt idx="4855">
                  <c:v>29409.703123556916</c:v>
                </c:pt>
                <c:pt idx="4856">
                  <c:v>29910.857441601343</c:v>
                </c:pt>
                <c:pt idx="4857">
                  <c:v>28066.447661140934</c:v>
                </c:pt>
                <c:pt idx="4858">
                  <c:v>33902.948010828346</c:v>
                </c:pt>
                <c:pt idx="4859">
                  <c:v>36268.066245421302</c:v>
                </c:pt>
                <c:pt idx="4860">
                  <c:v>32575.790604633745</c:v>
                </c:pt>
                <c:pt idx="4861">
                  <c:v>30106.273746961029</c:v>
                </c:pt>
                <c:pt idx="4862">
                  <c:v>38919.914053431945</c:v>
                </c:pt>
                <c:pt idx="4863">
                  <c:v>30893.532360815676</c:v>
                </c:pt>
                <c:pt idx="4864">
                  <c:v>34405.273303301306</c:v>
                </c:pt>
                <c:pt idx="4865">
                  <c:v>41902.226761331782</c:v>
                </c:pt>
                <c:pt idx="4866">
                  <c:v>32766.164898740477</c:v>
                </c:pt>
                <c:pt idx="4867">
                  <c:v>27263.693531304831</c:v>
                </c:pt>
                <c:pt idx="4868">
                  <c:v>29162.832155444426</c:v>
                </c:pt>
                <c:pt idx="4869">
                  <c:v>34468.710558749968</c:v>
                </c:pt>
                <c:pt idx="4870">
                  <c:v>32784.098997391062</c:v>
                </c:pt>
                <c:pt idx="4871">
                  <c:v>26178.382134995423</c:v>
                </c:pt>
                <c:pt idx="4872">
                  <c:v>40445.943844852969</c:v>
                </c:pt>
                <c:pt idx="4873">
                  <c:v>37751.645371637074</c:v>
                </c:pt>
                <c:pt idx="4874">
                  <c:v>34448.258296643849</c:v>
                </c:pt>
                <c:pt idx="4875">
                  <c:v>39336.496732895263</c:v>
                </c:pt>
                <c:pt idx="4876">
                  <c:v>23952.030054525472</c:v>
                </c:pt>
                <c:pt idx="4877">
                  <c:v>35928.56324193324</c:v>
                </c:pt>
                <c:pt idx="4878">
                  <c:v>34215.450390357524</c:v>
                </c:pt>
                <c:pt idx="4879">
                  <c:v>34535.132093688822</c:v>
                </c:pt>
                <c:pt idx="4880">
                  <c:v>34077.298145158216</c:v>
                </c:pt>
                <c:pt idx="4881">
                  <c:v>34861.589532548329</c:v>
                </c:pt>
                <c:pt idx="4882">
                  <c:v>26331.245456995908</c:v>
                </c:pt>
                <c:pt idx="4883">
                  <c:v>24134.702065376565</c:v>
                </c:pt>
                <c:pt idx="4884">
                  <c:v>33070.089606363559</c:v>
                </c:pt>
                <c:pt idx="4885">
                  <c:v>42417.228136210702</c:v>
                </c:pt>
                <c:pt idx="4886">
                  <c:v>30651.731825665571</c:v>
                </c:pt>
                <c:pt idx="4887">
                  <c:v>32279.391965667834</c:v>
                </c:pt>
                <c:pt idx="4888">
                  <c:v>34217.479700410855</c:v>
                </c:pt>
                <c:pt idx="4889">
                  <c:v>30155.0056099504</c:v>
                </c:pt>
                <c:pt idx="4890">
                  <c:v>46605.496712610126</c:v>
                </c:pt>
                <c:pt idx="4891">
                  <c:v>30490.404518596712</c:v>
                </c:pt>
                <c:pt idx="4892">
                  <c:v>24539.927429751493</c:v>
                </c:pt>
                <c:pt idx="4893">
                  <c:v>32761.139940513182</c:v>
                </c:pt>
                <c:pt idx="4894">
                  <c:v>31981.629084649263</c:v>
                </c:pt>
                <c:pt idx="4895">
                  <c:v>31759.445213348023</c:v>
                </c:pt>
                <c:pt idx="4896">
                  <c:v>37755.476618068293</c:v>
                </c:pt>
                <c:pt idx="4897">
                  <c:v>45351.849215686321</c:v>
                </c:pt>
                <c:pt idx="4898">
                  <c:v>28483.257714279694</c:v>
                </c:pt>
                <c:pt idx="4899">
                  <c:v>34074.961880643037</c:v>
                </c:pt>
                <c:pt idx="4900">
                  <c:v>33798.481175645953</c:v>
                </c:pt>
                <c:pt idx="4901">
                  <c:v>37821.130766852526</c:v>
                </c:pt>
                <c:pt idx="4902">
                  <c:v>37216.885224362137</c:v>
                </c:pt>
                <c:pt idx="4903">
                  <c:v>37350.38767789863</c:v>
                </c:pt>
                <c:pt idx="4904">
                  <c:v>25693.87156999344</c:v>
                </c:pt>
                <c:pt idx="4905">
                  <c:v>36207.721271958668</c:v>
                </c:pt>
                <c:pt idx="4906">
                  <c:v>28063.037056009285</c:v>
                </c:pt>
                <c:pt idx="4907">
                  <c:v>38382.607320992043</c:v>
                </c:pt>
                <c:pt idx="4908">
                  <c:v>33364.146296472405</c:v>
                </c:pt>
                <c:pt idx="4909">
                  <c:v>29736.336777014891</c:v>
                </c:pt>
                <c:pt idx="4910">
                  <c:v>38707.467459781561</c:v>
                </c:pt>
                <c:pt idx="4911">
                  <c:v>34374.981445390382</c:v>
                </c:pt>
                <c:pt idx="4912">
                  <c:v>32798.719124722062</c:v>
                </c:pt>
                <c:pt idx="4913">
                  <c:v>34791.285592101282</c:v>
                </c:pt>
                <c:pt idx="4914">
                  <c:v>35348.305622202111</c:v>
                </c:pt>
                <c:pt idx="4915">
                  <c:v>40310.656507964246</c:v>
                </c:pt>
                <c:pt idx="4916">
                  <c:v>25790.050634705927</c:v>
                </c:pt>
                <c:pt idx="4917">
                  <c:v>27298.220223920885</c:v>
                </c:pt>
                <c:pt idx="4918">
                  <c:v>28637.087374400813</c:v>
                </c:pt>
                <c:pt idx="4919">
                  <c:v>35302.080553984502</c:v>
                </c:pt>
                <c:pt idx="4920">
                  <c:v>30455.201389296213</c:v>
                </c:pt>
                <c:pt idx="4921">
                  <c:v>31514.393234639079</c:v>
                </c:pt>
                <c:pt idx="4922">
                  <c:v>40303.903509803582</c:v>
                </c:pt>
                <c:pt idx="4923">
                  <c:v>36832.782874435885</c:v>
                </c:pt>
                <c:pt idx="4924">
                  <c:v>31377.895132928621</c:v>
                </c:pt>
                <c:pt idx="4925">
                  <c:v>37819.095772457309</c:v>
                </c:pt>
                <c:pt idx="4926">
                  <c:v>20729.644851408899</c:v>
                </c:pt>
                <c:pt idx="4927">
                  <c:v>25708.832757837605</c:v>
                </c:pt>
                <c:pt idx="4928">
                  <c:v>29693.419995774981</c:v>
                </c:pt>
                <c:pt idx="4929">
                  <c:v>36264.217945964425</c:v>
                </c:pt>
                <c:pt idx="4930">
                  <c:v>28402.335423189448</c:v>
                </c:pt>
                <c:pt idx="4931">
                  <c:v>34144.53254098678</c:v>
                </c:pt>
                <c:pt idx="4932">
                  <c:v>30777.952637245995</c:v>
                </c:pt>
                <c:pt idx="4933">
                  <c:v>21167.839398723096</c:v>
                </c:pt>
                <c:pt idx="4934">
                  <c:v>30505.701082612155</c:v>
                </c:pt>
                <c:pt idx="4935">
                  <c:v>36853.144187071826</c:v>
                </c:pt>
                <c:pt idx="4936">
                  <c:v>30531.570522535709</c:v>
                </c:pt>
                <c:pt idx="4937">
                  <c:v>37557.752469902858</c:v>
                </c:pt>
                <c:pt idx="4938">
                  <c:v>36294.543909926666</c:v>
                </c:pt>
                <c:pt idx="4939">
                  <c:v>37600.885256134439</c:v>
                </c:pt>
                <c:pt idx="4940">
                  <c:v>28023.576354636112</c:v>
                </c:pt>
                <c:pt idx="4941">
                  <c:v>36915.85384675907</c:v>
                </c:pt>
                <c:pt idx="4942">
                  <c:v>31996.010469621047</c:v>
                </c:pt>
                <c:pt idx="4943">
                  <c:v>27025.474131542956</c:v>
                </c:pt>
                <c:pt idx="4944">
                  <c:v>37539.005510362564</c:v>
                </c:pt>
                <c:pt idx="4945">
                  <c:v>33305.500941233709</c:v>
                </c:pt>
                <c:pt idx="4946">
                  <c:v>34822.316414457397</c:v>
                </c:pt>
                <c:pt idx="4947">
                  <c:v>28692.100435174303</c:v>
                </c:pt>
                <c:pt idx="4948">
                  <c:v>33781.007508688141</c:v>
                </c:pt>
                <c:pt idx="4949">
                  <c:v>33878.562184137059</c:v>
                </c:pt>
                <c:pt idx="4950">
                  <c:v>31174.873178125359</c:v>
                </c:pt>
                <c:pt idx="4951">
                  <c:v>22300.023878225125</c:v>
                </c:pt>
                <c:pt idx="4952">
                  <c:v>36463.402969994582</c:v>
                </c:pt>
                <c:pt idx="4953">
                  <c:v>38119.319973512553</c:v>
                </c:pt>
                <c:pt idx="4954">
                  <c:v>33289.948581833392</c:v>
                </c:pt>
                <c:pt idx="4955">
                  <c:v>36923.470864886418</c:v>
                </c:pt>
                <c:pt idx="4956">
                  <c:v>28075.144704226637</c:v>
                </c:pt>
                <c:pt idx="4957">
                  <c:v>32458.653371387278</c:v>
                </c:pt>
                <c:pt idx="4958">
                  <c:v>35160.068640644546</c:v>
                </c:pt>
                <c:pt idx="4959">
                  <c:v>40252.949069136754</c:v>
                </c:pt>
                <c:pt idx="4960">
                  <c:v>35489.061295985244</c:v>
                </c:pt>
                <c:pt idx="4961">
                  <c:v>44893.100088112056</c:v>
                </c:pt>
                <c:pt idx="4962">
                  <c:v>29950.96615794953</c:v>
                </c:pt>
                <c:pt idx="4963">
                  <c:v>34194.998128251405</c:v>
                </c:pt>
                <c:pt idx="4964">
                  <c:v>36208.482973771403</c:v>
                </c:pt>
                <c:pt idx="4965">
                  <c:v>20676.166562944651</c:v>
                </c:pt>
                <c:pt idx="4966">
                  <c:v>39938.968760717195</c:v>
                </c:pt>
                <c:pt idx="4967">
                  <c:v>41138.478585517965</c:v>
                </c:pt>
                <c:pt idx="4968">
                  <c:v>32443.896819851012</c:v>
                </c:pt>
                <c:pt idx="4969">
                  <c:v>26478.651810785756</c:v>
                </c:pt>
                <c:pt idx="4970">
                  <c:v>33376.805325852707</c:v>
                </c:pt>
                <c:pt idx="4971">
                  <c:v>29198.006863035494</c:v>
                </c:pt>
                <c:pt idx="4972">
                  <c:v>36371.737272739643</c:v>
                </c:pt>
                <c:pt idx="4973">
                  <c:v>39241.431799192447</c:v>
                </c:pt>
                <c:pt idx="4974">
                  <c:v>30357.010067556053</c:v>
                </c:pt>
                <c:pt idx="4975">
                  <c:v>36315.894298050785</c:v>
                </c:pt>
                <c:pt idx="4976">
                  <c:v>32325.383975868113</c:v>
                </c:pt>
                <c:pt idx="4977">
                  <c:v>30198.297557754791</c:v>
                </c:pt>
                <c:pt idx="4978">
                  <c:v>31198.548462080886</c:v>
                </c:pt>
                <c:pt idx="4979">
                  <c:v>30468.661910882453</c:v>
                </c:pt>
                <c:pt idx="4980">
                  <c:v>39652.739409385482</c:v>
                </c:pt>
                <c:pt idx="4981">
                  <c:v>26759.412825223058</c:v>
                </c:pt>
                <c:pt idx="4982">
                  <c:v>37986.87480756687</c:v>
                </c:pt>
                <c:pt idx="4983">
                  <c:v>34346.264150181902</c:v>
                </c:pt>
                <c:pt idx="4984">
                  <c:v>43610.803508082405</c:v>
                </c:pt>
                <c:pt idx="4985">
                  <c:v>28295.538007833762</c:v>
                </c:pt>
                <c:pt idx="4986">
                  <c:v>27782.446571828565</c:v>
                </c:pt>
                <c:pt idx="4987">
                  <c:v>30829.49256512709</c:v>
                </c:pt>
                <c:pt idx="4988">
                  <c:v>34629.304585715523</c:v>
                </c:pt>
                <c:pt idx="4989">
                  <c:v>27581.35729326657</c:v>
                </c:pt>
                <c:pt idx="4990">
                  <c:v>35507.285296072019</c:v>
                </c:pt>
                <c:pt idx="4991">
                  <c:v>43763.780516920611</c:v>
                </c:pt>
                <c:pt idx="4992">
                  <c:v>40055.952516732737</c:v>
                </c:pt>
                <c:pt idx="4993">
                  <c:v>29419.571141071152</c:v>
                </c:pt>
                <c:pt idx="4994">
                  <c:v>28830.923432716168</c:v>
                </c:pt>
                <c:pt idx="4995">
                  <c:v>25313.361724139191</c:v>
                </c:pt>
                <c:pt idx="4996">
                  <c:v>35390.898395954515</c:v>
                </c:pt>
                <c:pt idx="4997">
                  <c:v>40058.135304016992</c:v>
                </c:pt>
                <c:pt idx="4998">
                  <c:v>31616.00653019466</c:v>
                </c:pt>
                <c:pt idx="4999">
                  <c:v>26368.034517682623</c:v>
                </c:pt>
                <c:pt idx="5000">
                  <c:v>31017.667018923908</c:v>
                </c:pt>
                <c:pt idx="5001">
                  <c:v>26450.718954757554</c:v>
                </c:pt>
                <c:pt idx="5002">
                  <c:v>31968.856368431239</c:v>
                </c:pt>
                <c:pt idx="5003">
                  <c:v>36762.979156074813</c:v>
                </c:pt>
                <c:pt idx="5004">
                  <c:v>26521.17068809364</c:v>
                </c:pt>
                <c:pt idx="5005">
                  <c:v>36503.318418718642</c:v>
                </c:pt>
                <c:pt idx="5006">
                  <c:v>43869.918548617512</c:v>
                </c:pt>
                <c:pt idx="5007">
                  <c:v>38657.035978568252</c:v>
                </c:pt>
                <c:pt idx="5008">
                  <c:v>33318.688614409417</c:v>
                </c:pt>
                <c:pt idx="5009">
                  <c:v>30680.926605592482</c:v>
                </c:pt>
                <c:pt idx="5010">
                  <c:v>38638.641448224895</c:v>
                </c:pt>
                <c:pt idx="5011">
                  <c:v>39115.296252740314</c:v>
                </c:pt>
                <c:pt idx="5012">
                  <c:v>33235.663116821321</c:v>
                </c:pt>
                <c:pt idx="5013">
                  <c:v>43710.575076866895</c:v>
                </c:pt>
                <c:pt idx="5014">
                  <c:v>28357.611021229764</c:v>
                </c:pt>
                <c:pt idx="5015">
                  <c:v>39476.445230130572</c:v>
                </c:pt>
                <c:pt idx="5016">
                  <c:v>40221.048542472068</c:v>
                </c:pt>
                <c:pt idx="5017">
                  <c:v>37189.486696471227</c:v>
                </c:pt>
                <c:pt idx="5018">
                  <c:v>27562.79223266663</c:v>
                </c:pt>
                <c:pt idx="5019">
                  <c:v>32790.090293738991</c:v>
                </c:pt>
                <c:pt idx="5020">
                  <c:v>26452.685737050138</c:v>
                </c:pt>
                <c:pt idx="5021">
                  <c:v>32790.26650833746</c:v>
                </c:pt>
                <c:pt idx="5022">
                  <c:v>30877.320617756573</c:v>
                </c:pt>
                <c:pt idx="5023">
                  <c:v>25441.259416576009</c:v>
                </c:pt>
                <c:pt idx="5024">
                  <c:v>26446.59212254826</c:v>
                </c:pt>
                <c:pt idx="5025">
                  <c:v>28620.477727409685</c:v>
                </c:pt>
                <c:pt idx="5026">
                  <c:v>20211.050972457975</c:v>
                </c:pt>
                <c:pt idx="5027">
                  <c:v>37415.439286442939</c:v>
                </c:pt>
                <c:pt idx="5028">
                  <c:v>33944.46644396428</c:v>
                </c:pt>
                <c:pt idx="5029">
                  <c:v>38061.476110479794</c:v>
                </c:pt>
                <c:pt idx="5030">
                  <c:v>32158.645175323705</c:v>
                </c:pt>
                <c:pt idx="5031">
                  <c:v>36674.178367130458</c:v>
                </c:pt>
                <c:pt idx="5032">
                  <c:v>27164.194810930872</c:v>
                </c:pt>
                <c:pt idx="5033">
                  <c:v>25364.543538481463</c:v>
                </c:pt>
                <c:pt idx="5034">
                  <c:v>34483.057837670436</c:v>
                </c:pt>
                <c:pt idx="5035">
                  <c:v>26564.678640889702</c:v>
                </c:pt>
                <c:pt idx="5036">
                  <c:v>37163.67978430842</c:v>
                </c:pt>
                <c:pt idx="5037">
                  <c:v>39492.384124779142</c:v>
                </c:pt>
                <c:pt idx="5038">
                  <c:v>34737.977833893616</c:v>
                </c:pt>
                <c:pt idx="5039">
                  <c:v>34285.697487385711</c:v>
                </c:pt>
                <c:pt idx="5040">
                  <c:v>36565.044687259593</c:v>
                </c:pt>
                <c:pt idx="5041">
                  <c:v>30110.002675238298</c:v>
                </c:pt>
                <c:pt idx="5042">
                  <c:v>20425.873621016741</c:v>
                </c:pt>
                <c:pt idx="5043">
                  <c:v>29427.063103677006</c:v>
                </c:pt>
                <c:pt idx="5044">
                  <c:v>36332.458470306825</c:v>
                </c:pt>
                <c:pt idx="5045">
                  <c:v>35853.780040079961</c:v>
                </c:pt>
                <c:pt idx="5046">
                  <c:v>37669.415681913029</c:v>
                </c:pt>
                <c:pt idx="5047">
                  <c:v>28534.496372040827</c:v>
                </c:pt>
                <c:pt idx="5048">
                  <c:v>37688.321803026134</c:v>
                </c:pt>
                <c:pt idx="5049">
                  <c:v>27931.092112149578</c:v>
                </c:pt>
                <c:pt idx="5050">
                  <c:v>39848.496775258332</c:v>
                </c:pt>
                <c:pt idx="5051">
                  <c:v>32126.653699188842</c:v>
                </c:pt>
                <c:pt idx="5052">
                  <c:v>37573.361672722036</c:v>
                </c:pt>
                <c:pt idx="5053">
                  <c:v>23947.027833665721</c:v>
                </c:pt>
                <c:pt idx="5054">
                  <c:v>33202.909938873723</c:v>
                </c:pt>
                <c:pt idx="5055">
                  <c:v>25444.238011724316</c:v>
                </c:pt>
                <c:pt idx="5056">
                  <c:v>30356.293840478407</c:v>
                </c:pt>
                <c:pt idx="5057">
                  <c:v>40048.039912827313</c:v>
                </c:pt>
                <c:pt idx="5058">
                  <c:v>26129.405845304951</c:v>
                </c:pt>
                <c:pt idx="5059">
                  <c:v>34478.999217563774</c:v>
                </c:pt>
                <c:pt idx="5060">
                  <c:v>37898.164968092693</c:v>
                </c:pt>
                <c:pt idx="5061">
                  <c:v>36067.238446586067</c:v>
                </c:pt>
                <c:pt idx="5062">
                  <c:v>34603.077032253146</c:v>
                </c:pt>
                <c:pt idx="5063">
                  <c:v>31112.919535908964</c:v>
                </c:pt>
                <c:pt idx="5064">
                  <c:v>35580.772467975272</c:v>
                </c:pt>
                <c:pt idx="5065">
                  <c:v>30285.364622423891</c:v>
                </c:pt>
                <c:pt idx="5066">
                  <c:v>31210.070623083971</c:v>
                </c:pt>
                <c:pt idx="5067">
                  <c:v>33948.604644857347</c:v>
                </c:pt>
                <c:pt idx="5068">
                  <c:v>30831.94251647999</c:v>
                </c:pt>
                <c:pt idx="5069">
                  <c:v>33881.097400618251</c:v>
                </c:pt>
                <c:pt idx="5070">
                  <c:v>36008.917098834878</c:v>
                </c:pt>
                <c:pt idx="5071">
                  <c:v>23624.339113476686</c:v>
                </c:pt>
                <c:pt idx="5072">
                  <c:v>42848.555998526514</c:v>
                </c:pt>
                <c:pt idx="5073">
                  <c:v>20412.413099430501</c:v>
                </c:pt>
                <c:pt idx="5074">
                  <c:v>33681.349626741372</c:v>
                </c:pt>
                <c:pt idx="5075">
                  <c:v>35301.216534017818</c:v>
                </c:pt>
                <c:pt idx="5076">
                  <c:v>29390.626472187229</c:v>
                </c:pt>
                <c:pt idx="5077">
                  <c:v>26563.621353298891</c:v>
                </c:pt>
                <c:pt idx="5078">
                  <c:v>28901.193267111899</c:v>
                </c:pt>
                <c:pt idx="5079">
                  <c:v>36853.871782833245</c:v>
                </c:pt>
                <c:pt idx="5080">
                  <c:v>24446.431374409236</c:v>
                </c:pt>
                <c:pt idx="5081">
                  <c:v>41521.739652845077</c:v>
                </c:pt>
                <c:pt idx="5082">
                  <c:v>34075.16083260905</c:v>
                </c:pt>
                <c:pt idx="5083">
                  <c:v>37657.069291336462</c:v>
                </c:pt>
                <c:pt idx="5084">
                  <c:v>25199.151926964056</c:v>
                </c:pt>
                <c:pt idx="5085">
                  <c:v>30934.63015265204</c:v>
                </c:pt>
                <c:pt idx="5086">
                  <c:v>29539.294749875786</c:v>
                </c:pt>
                <c:pt idx="5087">
                  <c:v>39348.479325591121</c:v>
                </c:pt>
                <c:pt idx="5088">
                  <c:v>34298.328095056582</c:v>
                </c:pt>
                <c:pt idx="5089">
                  <c:v>30472.919482955127</c:v>
                </c:pt>
                <c:pt idx="5090">
                  <c:v>37766.970357361948</c:v>
                </c:pt>
                <c:pt idx="5091">
                  <c:v>28155.055182461161</c:v>
                </c:pt>
                <c:pt idx="5092">
                  <c:v>30933.504652958596</c:v>
                </c:pt>
                <c:pt idx="5093">
                  <c:v>38768.039806919638</c:v>
                </c:pt>
                <c:pt idx="5094">
                  <c:v>34391.98331197165</c:v>
                </c:pt>
                <c:pt idx="5095">
                  <c:v>35019.818873289274</c:v>
                </c:pt>
                <c:pt idx="5096">
                  <c:v>37408.402071187971</c:v>
                </c:pt>
                <c:pt idx="5097">
                  <c:v>40736.368240496609</c:v>
                </c:pt>
                <c:pt idx="5098">
                  <c:v>33093.81604939606</c:v>
                </c:pt>
                <c:pt idx="5099">
                  <c:v>37045.240836770041</c:v>
                </c:pt>
                <c:pt idx="5100">
                  <c:v>37331.66345572588</c:v>
                </c:pt>
                <c:pt idx="5101">
                  <c:v>29757.073256215313</c:v>
                </c:pt>
                <c:pt idx="5102">
                  <c:v>36799.972853069426</c:v>
                </c:pt>
                <c:pt idx="5103">
                  <c:v>32883.59771776502</c:v>
                </c:pt>
                <c:pt idx="5104">
                  <c:v>27931.751495808363</c:v>
                </c:pt>
                <c:pt idx="5105">
                  <c:v>32144.474111001706</c:v>
                </c:pt>
                <c:pt idx="5106">
                  <c:v>28300.506122642197</c:v>
                </c:pt>
                <c:pt idx="5107">
                  <c:v>30024.86260246858</c:v>
                </c:pt>
                <c:pt idx="5108">
                  <c:v>28721.738593768328</c:v>
                </c:pt>
                <c:pt idx="5109">
                  <c:v>26069.038134474773</c:v>
                </c:pt>
                <c:pt idx="5110">
                  <c:v>26188.295627244748</c:v>
                </c:pt>
                <c:pt idx="5111">
                  <c:v>39377.173883432057</c:v>
                </c:pt>
                <c:pt idx="5112">
                  <c:v>34475.895566893974</c:v>
                </c:pt>
                <c:pt idx="5113">
                  <c:v>37307.544793103239</c:v>
                </c:pt>
                <c:pt idx="5114">
                  <c:v>29179.362221649149</c:v>
                </c:pt>
                <c:pt idx="5115">
                  <c:v>34677.757915952476</c:v>
                </c:pt>
                <c:pt idx="5116">
                  <c:v>32214.544993431424</c:v>
                </c:pt>
                <c:pt idx="5117">
                  <c:v>28817.849446378183</c:v>
                </c:pt>
                <c:pt idx="5118">
                  <c:v>26940.061210362706</c:v>
                </c:pt>
                <c:pt idx="5119">
                  <c:v>41279.018254309427</c:v>
                </c:pt>
                <c:pt idx="5120">
                  <c:v>36018.563427015557</c:v>
                </c:pt>
                <c:pt idx="5121">
                  <c:v>25994.664205237292</c:v>
                </c:pt>
                <c:pt idx="5122">
                  <c:v>31968.65173212334</c:v>
                </c:pt>
                <c:pt idx="5123">
                  <c:v>33151.125584291527</c:v>
                </c:pt>
                <c:pt idx="5124">
                  <c:v>34736.011051601032</c:v>
                </c:pt>
                <c:pt idx="5125">
                  <c:v>26077.473697833717</c:v>
                </c:pt>
                <c:pt idx="5126">
                  <c:v>28623.001575207105</c:v>
                </c:pt>
                <c:pt idx="5127">
                  <c:v>29450.334799358621</c:v>
                </c:pt>
                <c:pt idx="5128">
                  <c:v>29779.151240100851</c:v>
                </c:pt>
                <c:pt idx="5129">
                  <c:v>28113.718648265582</c:v>
                </c:pt>
                <c:pt idx="5130">
                  <c:v>27982.273926491849</c:v>
                </c:pt>
                <c:pt idx="5131">
                  <c:v>33243.172132452833</c:v>
                </c:pt>
                <c:pt idx="5132">
                  <c:v>24995.948073220439</c:v>
                </c:pt>
                <c:pt idx="5133">
                  <c:v>24018.741490900517</c:v>
                </c:pt>
                <c:pt idx="5134">
                  <c:v>25923.928254806902</c:v>
                </c:pt>
                <c:pt idx="5135">
                  <c:v>28459.815488341497</c:v>
                </c:pt>
                <c:pt idx="5136">
                  <c:v>32833.143499184167</c:v>
                </c:pt>
                <c:pt idx="5137">
                  <c:v>35023.706963139353</c:v>
                </c:pt>
                <c:pt idx="5138">
                  <c:v>35602.145593466936</c:v>
                </c:pt>
                <c:pt idx="5139">
                  <c:v>38415.974407863338</c:v>
                </c:pt>
                <c:pt idx="5140">
                  <c:v>34127.183929550461</c:v>
                </c:pt>
                <c:pt idx="5141">
                  <c:v>32625.630914290901</c:v>
                </c:pt>
                <c:pt idx="5142">
                  <c:v>34773.243490954861</c:v>
                </c:pt>
                <c:pt idx="5143">
                  <c:v>35050.866748671047</c:v>
                </c:pt>
                <c:pt idx="5144">
                  <c:v>36303.798018517205</c:v>
                </c:pt>
                <c:pt idx="5145">
                  <c:v>25177.119417813607</c:v>
                </c:pt>
                <c:pt idx="5146">
                  <c:v>27943.756825871766</c:v>
                </c:pt>
                <c:pt idx="5147">
                  <c:v>35330.604581568856</c:v>
                </c:pt>
                <c:pt idx="5148">
                  <c:v>30008.883917426807</c:v>
                </c:pt>
                <c:pt idx="5149">
                  <c:v>35754.144895500736</c:v>
                </c:pt>
                <c:pt idx="5150">
                  <c:v>27716.951584617142</c:v>
                </c:pt>
                <c:pt idx="5151">
                  <c:v>38218.841431254055</c:v>
                </c:pt>
                <c:pt idx="5152">
                  <c:v>42459.2922661677</c:v>
                </c:pt>
                <c:pt idx="5153">
                  <c:v>33824.140294919722</c:v>
                </c:pt>
                <c:pt idx="5154">
                  <c:v>42723.500477032736</c:v>
                </c:pt>
                <c:pt idx="5155">
                  <c:v>30601.4481373413</c:v>
                </c:pt>
                <c:pt idx="5156">
                  <c:v>31528.2289227898</c:v>
                </c:pt>
                <c:pt idx="5157">
                  <c:v>32675.562173418235</c:v>
                </c:pt>
                <c:pt idx="5158">
                  <c:v>28544.182490614709</c:v>
                </c:pt>
                <c:pt idx="5159">
                  <c:v>29358.282566855429</c:v>
                </c:pt>
                <c:pt idx="5160">
                  <c:v>36247.648089366499</c:v>
                </c:pt>
                <c:pt idx="5161">
                  <c:v>36374.647655785317</c:v>
                </c:pt>
                <c:pt idx="5162">
                  <c:v>26350.424426519545</c:v>
                </c:pt>
                <c:pt idx="5163">
                  <c:v>25716.336089127231</c:v>
                </c:pt>
                <c:pt idx="5164">
                  <c:v>33435.018671108061</c:v>
                </c:pt>
                <c:pt idx="5165">
                  <c:v>29093.176229972392</c:v>
                </c:pt>
                <c:pt idx="5166">
                  <c:v>33996.239429862704</c:v>
                </c:pt>
                <c:pt idx="5167">
                  <c:v>32418.629920167383</c:v>
                </c:pt>
                <c:pt idx="5168">
                  <c:v>34508.34747472161</c:v>
                </c:pt>
                <c:pt idx="5169">
                  <c:v>39149.982106929179</c:v>
                </c:pt>
                <c:pt idx="5170">
                  <c:v>33480.550249615568</c:v>
                </c:pt>
                <c:pt idx="5171">
                  <c:v>28712.143424664624</c:v>
                </c:pt>
                <c:pt idx="5172">
                  <c:v>32915.191289967857</c:v>
                </c:pt>
                <c:pt idx="5173">
                  <c:v>32420.79565442598</c:v>
                </c:pt>
                <c:pt idx="5174">
                  <c:v>32879.470885555726</c:v>
                </c:pt>
                <c:pt idx="5175">
                  <c:v>34795.804643900716</c:v>
                </c:pt>
                <c:pt idx="5176">
                  <c:v>32248.076926217414</c:v>
                </c:pt>
                <c:pt idx="5177">
                  <c:v>30917.622601728886</c:v>
                </c:pt>
                <c:pt idx="5178">
                  <c:v>35297.874140988803</c:v>
                </c:pt>
                <c:pt idx="5179">
                  <c:v>27297.265254484024</c:v>
                </c:pt>
                <c:pt idx="5180">
                  <c:v>33760.333557248465</c:v>
                </c:pt>
                <c:pt idx="5181">
                  <c:v>21232.686370959505</c:v>
                </c:pt>
                <c:pt idx="5182">
                  <c:v>28617.487763577607</c:v>
                </c:pt>
                <c:pt idx="5183">
                  <c:v>31514.086280177231</c:v>
                </c:pt>
                <c:pt idx="5184">
                  <c:v>33648.892034571851</c:v>
                </c:pt>
                <c:pt idx="5185">
                  <c:v>30940.621448999969</c:v>
                </c:pt>
                <c:pt idx="5186">
                  <c:v>32915.117393523338</c:v>
                </c:pt>
                <c:pt idx="5187">
                  <c:v>31141.97789163061</c:v>
                </c:pt>
                <c:pt idx="5188">
                  <c:v>32393.522182056564</c:v>
                </c:pt>
                <c:pt idx="5189">
                  <c:v>31395.903128023725</c:v>
                </c:pt>
                <c:pt idx="5190">
                  <c:v>32263.418964967947</c:v>
                </c:pt>
                <c:pt idx="5191">
                  <c:v>33557.11265047919</c:v>
                </c:pt>
                <c:pt idx="5192">
                  <c:v>35037.900764828897</c:v>
                </c:pt>
                <c:pt idx="5193">
                  <c:v>33007.323103257455</c:v>
                </c:pt>
                <c:pt idx="5194">
                  <c:v>38284.60926687601</c:v>
                </c:pt>
                <c:pt idx="5195">
                  <c:v>40124.733053554315</c:v>
                </c:pt>
                <c:pt idx="5196">
                  <c:v>40605.605639749207</c:v>
                </c:pt>
                <c:pt idx="5197">
                  <c:v>24641.881785820238</c:v>
                </c:pt>
                <c:pt idx="5198">
                  <c:v>33273.509465098847</c:v>
                </c:pt>
                <c:pt idx="5199">
                  <c:v>36378.808594045928</c:v>
                </c:pt>
                <c:pt idx="5200">
                  <c:v>34952.857325871242</c:v>
                </c:pt>
                <c:pt idx="5201">
                  <c:v>33841.409325569635</c:v>
                </c:pt>
                <c:pt idx="5202">
                  <c:v>41461.190043074545</c:v>
                </c:pt>
                <c:pt idx="5203">
                  <c:v>23946.07286422886</c:v>
                </c:pt>
                <c:pt idx="5204">
                  <c:v>30100.316556664417</c:v>
                </c:pt>
                <c:pt idx="5205">
                  <c:v>30338.564378135721</c:v>
                </c:pt>
                <c:pt idx="5206">
                  <c:v>36069.921455956297</c:v>
                </c:pt>
                <c:pt idx="5207">
                  <c:v>35362.573320336174</c:v>
                </c:pt>
                <c:pt idx="5208">
                  <c:v>31507.356019384111</c:v>
                </c:pt>
                <c:pt idx="5209">
                  <c:v>21510.173204470426</c:v>
                </c:pt>
                <c:pt idx="5210">
                  <c:v>38349.626769369002</c:v>
                </c:pt>
                <c:pt idx="5211">
                  <c:v>34118.981424208847</c:v>
                </c:pt>
                <c:pt idx="5212">
                  <c:v>34972.257984728436</c:v>
                </c:pt>
                <c:pt idx="5213">
                  <c:v>19948.207003645599</c:v>
                </c:pt>
                <c:pt idx="5214">
                  <c:v>33642.889369540149</c:v>
                </c:pt>
                <c:pt idx="5215">
                  <c:v>30621.923136814963</c:v>
                </c:pt>
                <c:pt idx="5216">
                  <c:v>31660.742300838116</c:v>
                </c:pt>
                <c:pt idx="5217">
                  <c:v>29248.063177684322</c:v>
                </c:pt>
                <c:pt idx="5218">
                  <c:v>35152.877948158653</c:v>
                </c:pt>
                <c:pt idx="5219">
                  <c:v>43819.441592669114</c:v>
                </c:pt>
                <c:pt idx="5220">
                  <c:v>38126.30034534866</c:v>
                </c:pt>
                <c:pt idx="5221">
                  <c:v>30113.06085117301</c:v>
                </c:pt>
                <c:pt idx="5222">
                  <c:v>31852.406940552988</c:v>
                </c:pt>
                <c:pt idx="5223">
                  <c:v>36135.098120022099</c:v>
                </c:pt>
                <c:pt idx="5224">
                  <c:v>33515.1678917018</c:v>
                </c:pt>
                <c:pt idx="5225">
                  <c:v>33512.678149955696</c:v>
                </c:pt>
                <c:pt idx="5226">
                  <c:v>28868.144503386226</c:v>
                </c:pt>
                <c:pt idx="5227">
                  <c:v>29690.339082472725</c:v>
                </c:pt>
                <c:pt idx="5228">
                  <c:v>33195.815880199894</c:v>
                </c:pt>
                <c:pt idx="5229">
                  <c:v>33853.636344966595</c:v>
                </c:pt>
                <c:pt idx="5230">
                  <c:v>29191.174284088425</c:v>
                </c:pt>
                <c:pt idx="5231">
                  <c:v>26679.763826715294</c:v>
                </c:pt>
                <c:pt idx="5232">
                  <c:v>36303.053369730129</c:v>
                </c:pt>
                <c:pt idx="5233">
                  <c:v>29570.490418146597</c:v>
                </c:pt>
                <c:pt idx="5234">
                  <c:v>42010.661267150659</c:v>
                </c:pt>
                <c:pt idx="5235">
                  <c:v>38345.329406903125</c:v>
                </c:pt>
                <c:pt idx="5236">
                  <c:v>28601.651187082985</c:v>
                </c:pt>
                <c:pt idx="5237">
                  <c:v>32383.56321507215</c:v>
                </c:pt>
                <c:pt idx="5238">
                  <c:v>28577.74284511013</c:v>
                </c:pt>
                <c:pt idx="5239">
                  <c:v>33005.447270435048</c:v>
                </c:pt>
                <c:pt idx="5240">
                  <c:v>31025.522779410472</c:v>
                </c:pt>
                <c:pt idx="5241">
                  <c:v>35296.680429192726</c:v>
                </c:pt>
                <c:pt idx="5242">
                  <c:v>35238.046442637802</c:v>
                </c:pt>
                <c:pt idx="5243">
                  <c:v>32740.312511842581</c:v>
                </c:pt>
                <c:pt idx="5244">
                  <c:v>34295.18465399358</c:v>
                </c:pt>
                <c:pt idx="5245">
                  <c:v>28579.732364770258</c:v>
                </c:pt>
                <c:pt idx="5246">
                  <c:v>29398.720975033008</c:v>
                </c:pt>
                <c:pt idx="5247">
                  <c:v>29205.430613538716</c:v>
                </c:pt>
                <c:pt idx="5248">
                  <c:v>42291.877028938849</c:v>
                </c:pt>
                <c:pt idx="5249">
                  <c:v>38283.631560071604</c:v>
                </c:pt>
                <c:pt idx="5250">
                  <c:v>27762.244420765433</c:v>
                </c:pt>
                <c:pt idx="5251">
                  <c:v>30411.352375986986</c:v>
                </c:pt>
                <c:pt idx="5252">
                  <c:v>40055.656930954661</c:v>
                </c:pt>
                <c:pt idx="5253">
                  <c:v>25944.983057152946</c:v>
                </c:pt>
                <c:pt idx="5254">
                  <c:v>44355.588719364256</c:v>
                </c:pt>
                <c:pt idx="5255">
                  <c:v>27781.298334767576</c:v>
                </c:pt>
                <c:pt idx="5256">
                  <c:v>32679.274048669846</c:v>
                </c:pt>
                <c:pt idx="5257">
                  <c:v>27591.987012593541</c:v>
                </c:pt>
                <c:pt idx="5258">
                  <c:v>30092.057207903941</c:v>
                </c:pt>
                <c:pt idx="5259">
                  <c:v>27995.404756248696</c:v>
                </c:pt>
                <c:pt idx="5260">
                  <c:v>36262.393272218993</c:v>
                </c:pt>
                <c:pt idx="5261">
                  <c:v>27741.019088162808</c:v>
                </c:pt>
                <c:pt idx="5262">
                  <c:v>34117.031694941921</c:v>
                </c:pt>
                <c:pt idx="5263">
                  <c:v>25618.929206567351</c:v>
                </c:pt>
                <c:pt idx="5264">
                  <c:v>33694.503193865763</c:v>
                </c:pt>
                <c:pt idx="5265">
                  <c:v>29234.4321258415</c:v>
                </c:pt>
                <c:pt idx="5266">
                  <c:v>30431.275994297699</c:v>
                </c:pt>
                <c:pt idx="5267">
                  <c:v>37543.939519119682</c:v>
                </c:pt>
                <c:pt idx="5268">
                  <c:v>24890.674061490223</c:v>
                </c:pt>
                <c:pt idx="5269">
                  <c:v>40800.783202749677</c:v>
                </c:pt>
                <c:pt idx="5270">
                  <c:v>42151.473784352653</c:v>
                </c:pt>
                <c:pt idx="5271">
                  <c:v>38514.711426424561</c:v>
                </c:pt>
                <c:pt idx="5272">
                  <c:v>34996.069692889228</c:v>
                </c:pt>
                <c:pt idx="5273">
                  <c:v>42497.081771026365</c:v>
                </c:pt>
                <c:pt idx="5274">
                  <c:v>34578.713942929404</c:v>
                </c:pt>
                <c:pt idx="5275">
                  <c:v>39875.667929473799</c:v>
                </c:pt>
                <c:pt idx="5276">
                  <c:v>32155.194779798854</c:v>
                </c:pt>
                <c:pt idx="5277">
                  <c:v>29465.15956299752</c:v>
                </c:pt>
                <c:pt idx="5278">
                  <c:v>30186.980033059604</c:v>
                </c:pt>
                <c:pt idx="5279">
                  <c:v>35572.177743043518</c:v>
                </c:pt>
                <c:pt idx="5280">
                  <c:v>44485.646461717784</c:v>
                </c:pt>
                <c:pt idx="5281">
                  <c:v>29128.942109119613</c:v>
                </c:pt>
                <c:pt idx="5282">
                  <c:v>39402.901214808458</c:v>
                </c:pt>
                <c:pt idx="5283">
                  <c:v>34924.41856341518</c:v>
                </c:pt>
                <c:pt idx="5284">
                  <c:v>35180.128683160525</c:v>
                </c:pt>
                <c:pt idx="5285">
                  <c:v>37664.720415515127</c:v>
                </c:pt>
                <c:pt idx="5286">
                  <c:v>41240.182830543723</c:v>
                </c:pt>
                <c:pt idx="5287">
                  <c:v>33257.934368330985</c:v>
                </c:pt>
                <c:pt idx="5288">
                  <c:v>38441.428890829207</c:v>
                </c:pt>
                <c:pt idx="5289">
                  <c:v>31129.381390011054</c:v>
                </c:pt>
                <c:pt idx="5290">
                  <c:v>40427.43562767189</c:v>
                </c:pt>
                <c:pt idx="5291">
                  <c:v>27101.382833089679</c:v>
                </c:pt>
                <c:pt idx="5292">
                  <c:v>36311.733359790174</c:v>
                </c:pt>
                <c:pt idx="5293">
                  <c:v>38019.423349206569</c:v>
                </c:pt>
                <c:pt idx="5294">
                  <c:v>27161.614119714592</c:v>
                </c:pt>
                <c:pt idx="5295">
                  <c:v>31866.055045421468</c:v>
                </c:pt>
                <c:pt idx="5296">
                  <c:v>31639.624970731325</c:v>
                </c:pt>
                <c:pt idx="5297">
                  <c:v>29400.233009974705</c:v>
                </c:pt>
                <c:pt idx="5298">
                  <c:v>36270.817466894165</c:v>
                </c:pt>
                <c:pt idx="5299">
                  <c:v>33290.670493252925</c:v>
                </c:pt>
                <c:pt idx="5300">
                  <c:v>36482.502358731814</c:v>
                </c:pt>
                <c:pt idx="5301">
                  <c:v>33351.981804836192</c:v>
                </c:pt>
                <c:pt idx="5302">
                  <c:v>40807.21787776472</c:v>
                </c:pt>
                <c:pt idx="5303">
                  <c:v>35584.251285209553</c:v>
                </c:pt>
                <c:pt idx="5304">
                  <c:v>32530.219235733035</c:v>
                </c:pt>
                <c:pt idx="5305">
                  <c:v>35387.328629250056</c:v>
                </c:pt>
                <c:pt idx="5306">
                  <c:v>34033.892510516103</c:v>
                </c:pt>
                <c:pt idx="5307">
                  <c:v>30168.676452186424</c:v>
                </c:pt>
                <c:pt idx="5308">
                  <c:v>29555.88165949937</c:v>
                </c:pt>
                <c:pt idx="5309">
                  <c:v>40460.063750097994</c:v>
                </c:pt>
                <c:pt idx="5310">
                  <c:v>32449.495896608802</c:v>
                </c:pt>
                <c:pt idx="5311">
                  <c:v>33349.321532833506</c:v>
                </c:pt>
                <c:pt idx="5312">
                  <c:v>31592.581357282121</c:v>
                </c:pt>
                <c:pt idx="5313">
                  <c:v>29539.41980539728</c:v>
                </c:pt>
                <c:pt idx="5314">
                  <c:v>22752.497492357157</c:v>
                </c:pt>
                <c:pt idx="5315">
                  <c:v>41027.656656106934</c:v>
                </c:pt>
                <c:pt idx="5316">
                  <c:v>33823.617335466202</c:v>
                </c:pt>
                <c:pt idx="5317">
                  <c:v>30328.77594140789</c:v>
                </c:pt>
                <c:pt idx="5318">
                  <c:v>34230.854956868803</c:v>
                </c:pt>
                <c:pt idx="5319">
                  <c:v>38047.685897064162</c:v>
                </c:pt>
                <c:pt idx="5320">
                  <c:v>38847.006684401073</c:v>
                </c:pt>
                <c:pt idx="5321">
                  <c:v>25453.83318082802</c:v>
                </c:pt>
                <c:pt idx="5322">
                  <c:v>28141.810665866593</c:v>
                </c:pt>
                <c:pt idx="5323">
                  <c:v>35283.617811538512</c:v>
                </c:pt>
                <c:pt idx="5324">
                  <c:v>34539.29871629132</c:v>
                </c:pt>
                <c:pt idx="5325">
                  <c:v>42179.12242328655</c:v>
                </c:pt>
                <c:pt idx="5326">
                  <c:v>30408.976321078604</c:v>
                </c:pt>
                <c:pt idx="5327">
                  <c:v>28725.001406010939</c:v>
                </c:pt>
                <c:pt idx="5328">
                  <c:v>20828.415976021439</c:v>
                </c:pt>
                <c:pt idx="5329">
                  <c:v>27321.821611431893</c:v>
                </c:pt>
                <c:pt idx="5330">
                  <c:v>44549.492989782244</c:v>
                </c:pt>
                <c:pt idx="5331">
                  <c:v>37756.2496885648</c:v>
                </c:pt>
                <c:pt idx="5332">
                  <c:v>35495.166279170895</c:v>
                </c:pt>
                <c:pt idx="5333">
                  <c:v>31449.358679120429</c:v>
                </c:pt>
                <c:pt idx="5334">
                  <c:v>36132.642484327313</c:v>
                </c:pt>
                <c:pt idx="5335">
                  <c:v>36568.642875673482</c:v>
                </c:pt>
                <c:pt idx="5336">
                  <c:v>27340.341197296744</c:v>
                </c:pt>
                <c:pt idx="5337">
                  <c:v>32650.352117153467</c:v>
                </c:pt>
                <c:pt idx="5338">
                  <c:v>34033.471869216533</c:v>
                </c:pt>
                <c:pt idx="5339">
                  <c:v>36010.74177258031</c:v>
                </c:pt>
                <c:pt idx="5340">
                  <c:v>27353.631188626401</c:v>
                </c:pt>
                <c:pt idx="5341">
                  <c:v>32416.515344985761</c:v>
                </c:pt>
                <c:pt idx="5342">
                  <c:v>37510.663381718565</c:v>
                </c:pt>
                <c:pt idx="5343">
                  <c:v>31385.352989483159</c:v>
                </c:pt>
                <c:pt idx="5344">
                  <c:v>28584.041095919907</c:v>
                </c:pt>
                <c:pt idx="5345">
                  <c:v>44526.755622237921</c:v>
                </c:pt>
                <c:pt idx="5346">
                  <c:v>33101.120428719674</c:v>
                </c:pt>
                <c:pt idx="5347">
                  <c:v>34103.798547031125</c:v>
                </c:pt>
                <c:pt idx="5348">
                  <c:v>34617.424311173614</c:v>
                </c:pt>
                <c:pt idx="5349">
                  <c:v>37901.189037976088</c:v>
                </c:pt>
                <c:pt idx="5350">
                  <c:v>30871.471429955796</c:v>
                </c:pt>
                <c:pt idx="5351">
                  <c:v>23107.83707233984</c:v>
                </c:pt>
                <c:pt idx="5352">
                  <c:v>36771.869466784643</c:v>
                </c:pt>
                <c:pt idx="5353">
                  <c:v>31052.926991643268</c:v>
                </c:pt>
                <c:pt idx="5354">
                  <c:v>27717.67918037856</c:v>
                </c:pt>
                <c:pt idx="5355">
                  <c:v>31677.442897299421</c:v>
                </c:pt>
                <c:pt idx="5356">
                  <c:v>34281.059064406669</c:v>
                </c:pt>
                <c:pt idx="5357">
                  <c:v>35571.808260820922</c:v>
                </c:pt>
                <c:pt idx="5358">
                  <c:v>33754.81406127708</c:v>
                </c:pt>
                <c:pt idx="5359">
                  <c:v>35093.044565465767</c:v>
                </c:pt>
                <c:pt idx="5360">
                  <c:v>32823.627910866868</c:v>
                </c:pt>
                <c:pt idx="5361">
                  <c:v>40115.478944963776</c:v>
                </c:pt>
                <c:pt idx="5362">
                  <c:v>28263.76253669057</c:v>
                </c:pt>
                <c:pt idx="5363">
                  <c:v>39251.322554074228</c:v>
                </c:pt>
                <c:pt idx="5364">
                  <c:v>35393.967940572998</c:v>
                </c:pt>
                <c:pt idx="5365">
                  <c:v>35202.490884140367</c:v>
                </c:pt>
                <c:pt idx="5366">
                  <c:v>33441.157760345028</c:v>
                </c:pt>
                <c:pt idx="5367">
                  <c:v>32289.151980686234</c:v>
                </c:pt>
                <c:pt idx="5368">
                  <c:v>32635.555775223998</c:v>
                </c:pt>
                <c:pt idx="5369">
                  <c:v>38457.868007563753</c:v>
                </c:pt>
                <c:pt idx="5370">
                  <c:v>24480.833011503797</c:v>
                </c:pt>
                <c:pt idx="5371">
                  <c:v>42712.404641671106</c:v>
                </c:pt>
                <c:pt idx="5372">
                  <c:v>38990.092938357498</c:v>
                </c:pt>
                <c:pt idx="5373">
                  <c:v>38584.060397434747</c:v>
                </c:pt>
                <c:pt idx="5374">
                  <c:v>27489.134530506795</c:v>
                </c:pt>
                <c:pt idx="5375">
                  <c:v>34440.00463222526</c:v>
                </c:pt>
                <c:pt idx="5376">
                  <c:v>28259.465174224693</c:v>
                </c:pt>
                <c:pt idx="5377">
                  <c:v>31262.60531079513</c:v>
                </c:pt>
                <c:pt idx="5378">
                  <c:v>36972.833689825144</c:v>
                </c:pt>
                <c:pt idx="5379">
                  <c:v>27739.370629015844</c:v>
                </c:pt>
                <c:pt idx="5380">
                  <c:v>31390.93501321529</c:v>
                </c:pt>
                <c:pt idx="5381">
                  <c:v>28738.950780999381</c:v>
                </c:pt>
                <c:pt idx="5382">
                  <c:v>33866.511379338568</c:v>
                </c:pt>
                <c:pt idx="5383">
                  <c:v>30899.262177436845</c:v>
                </c:pt>
                <c:pt idx="5384">
                  <c:v>33219.491164155421</c:v>
                </c:pt>
                <c:pt idx="5385">
                  <c:v>30527.074208103819</c:v>
                </c:pt>
                <c:pt idx="5386">
                  <c:v>34229.303131533903</c:v>
                </c:pt>
                <c:pt idx="5387">
                  <c:v>37383.936663710279</c:v>
                </c:pt>
                <c:pt idx="5388">
                  <c:v>38679.614184539765</c:v>
                </c:pt>
                <c:pt idx="5389">
                  <c:v>28298.459759563208</c:v>
                </c:pt>
                <c:pt idx="5390">
                  <c:v>34018.675527287065</c:v>
                </c:pt>
                <c:pt idx="5391">
                  <c:v>27792.644281172194</c:v>
                </c:pt>
                <c:pt idx="5392">
                  <c:v>40433.893040054478</c:v>
                </c:pt>
                <c:pt idx="5393">
                  <c:v>28070.244801520836</c:v>
                </c:pt>
                <c:pt idx="5394">
                  <c:v>33895.76300268434</c:v>
                </c:pt>
                <c:pt idx="5395">
                  <c:v>28864.54063063045</c:v>
                </c:pt>
                <c:pt idx="5396">
                  <c:v>40334.280632842798</c:v>
                </c:pt>
                <c:pt idx="5397">
                  <c:v>33893.602952767629</c:v>
                </c:pt>
                <c:pt idx="5398">
                  <c:v>30849.632188429474</c:v>
                </c:pt>
                <c:pt idx="5399">
                  <c:v>36953.199972950621</c:v>
                </c:pt>
                <c:pt idx="5400">
                  <c:v>30624.856257228181</c:v>
                </c:pt>
                <c:pt idx="5401">
                  <c:v>37878.565357269486</c:v>
                </c:pt>
                <c:pt idx="5402">
                  <c:v>36978.017809625249</c:v>
                </c:pt>
                <c:pt idx="5403">
                  <c:v>31486.193214542232</c:v>
                </c:pt>
                <c:pt idx="5404">
                  <c:v>29512.407812754624</c:v>
                </c:pt>
                <c:pt idx="5405">
                  <c:v>31494.264980020467</c:v>
                </c:pt>
                <c:pt idx="5406">
                  <c:v>32481.328211170854</c:v>
                </c:pt>
                <c:pt idx="5407">
                  <c:v>36382.730789947324</c:v>
                </c:pt>
                <c:pt idx="5408">
                  <c:v>40874.679647268727</c:v>
                </c:pt>
                <c:pt idx="5409">
                  <c:v>37944.594672618201</c:v>
                </c:pt>
                <c:pt idx="5410">
                  <c:v>34293.672619051882</c:v>
                </c:pt>
                <c:pt idx="5411">
                  <c:v>28936.879565472715</c:v>
                </c:pt>
                <c:pt idx="5412">
                  <c:v>40582.80006010225</c:v>
                </c:pt>
                <c:pt idx="5413">
                  <c:v>37308.187123736367</c:v>
                </c:pt>
                <c:pt idx="5414">
                  <c:v>37925.449809145881</c:v>
                </c:pt>
                <c:pt idx="5415">
                  <c:v>28753.968812262407</c:v>
                </c:pt>
                <c:pt idx="5416">
                  <c:v>26821.826899132226</c:v>
                </c:pt>
                <c:pt idx="5417">
                  <c:v>34799.402832314605</c:v>
                </c:pt>
                <c:pt idx="5418">
                  <c:v>20918.637850437313</c:v>
                </c:pt>
                <c:pt idx="5419">
                  <c:v>39847.314432146028</c:v>
                </c:pt>
                <c:pt idx="5420">
                  <c:v>36701.122147670481</c:v>
                </c:pt>
                <c:pt idx="5421">
                  <c:v>32546.124024330289</c:v>
                </c:pt>
                <c:pt idx="5422">
                  <c:v>37601.396846904187</c:v>
                </c:pt>
                <c:pt idx="5423">
                  <c:v>34710.420144429896</c:v>
                </c:pt>
                <c:pt idx="5424">
                  <c:v>30691.522218868136</c:v>
                </c:pt>
                <c:pt idx="5425">
                  <c:v>31717.022969852202</c:v>
                </c:pt>
                <c:pt idx="5426">
                  <c:v>30845.59062134847</c:v>
                </c:pt>
                <c:pt idx="5427">
                  <c:v>40446.785127452109</c:v>
                </c:pt>
                <c:pt idx="5428">
                  <c:v>29265.968854625477</c:v>
                </c:pt>
                <c:pt idx="5429">
                  <c:v>29787.700490297517</c:v>
                </c:pt>
                <c:pt idx="5430">
                  <c:v>29619.318914948031</c:v>
                </c:pt>
                <c:pt idx="5431">
                  <c:v>32396.216560110566</c:v>
                </c:pt>
                <c:pt idx="5432">
                  <c:v>40353.69834472565</c:v>
                </c:pt>
                <c:pt idx="5433">
                  <c:v>41059.648132241797</c:v>
                </c:pt>
                <c:pt idx="5434">
                  <c:v>26323.537489398383</c:v>
                </c:pt>
                <c:pt idx="5435">
                  <c:v>22818.026585619897</c:v>
                </c:pt>
                <c:pt idx="5436">
                  <c:v>43288.160262628458</c:v>
                </c:pt>
                <c:pt idx="5437">
                  <c:v>28736.47240793705</c:v>
                </c:pt>
                <c:pt idx="5438">
                  <c:v>30977.694726780988</c:v>
                </c:pt>
                <c:pt idx="5439">
                  <c:v>32487.683305399492</c:v>
                </c:pt>
                <c:pt idx="5440">
                  <c:v>28574.991623637266</c:v>
                </c:pt>
                <c:pt idx="5441">
                  <c:v>26145.2310531158</c:v>
                </c:pt>
                <c:pt idx="5442">
                  <c:v>32302.612502272474</c:v>
                </c:pt>
                <c:pt idx="5443">
                  <c:v>29202.724866800942</c:v>
                </c:pt>
                <c:pt idx="5444">
                  <c:v>31099.754600100801</c:v>
                </c:pt>
                <c:pt idx="5445">
                  <c:v>33325.327925732359</c:v>
                </c:pt>
                <c:pt idx="5446">
                  <c:v>29046.223565993365</c:v>
                </c:pt>
                <c:pt idx="5447">
                  <c:v>37676.668902159669</c:v>
                </c:pt>
                <c:pt idx="5448">
                  <c:v>35729.429376980057</c:v>
                </c:pt>
                <c:pt idx="5449">
                  <c:v>21534.638611948118</c:v>
                </c:pt>
                <c:pt idx="5450">
                  <c:v>45673.446542233229</c:v>
                </c:pt>
                <c:pt idx="5451">
                  <c:v>18177.602718234062</c:v>
                </c:pt>
                <c:pt idx="5452">
                  <c:v>31226.73711349396</c:v>
                </c:pt>
                <c:pt idx="5453">
                  <c:v>29267.514995618491</c:v>
                </c:pt>
                <c:pt idx="5454">
                  <c:v>36802.940079533961</c:v>
                </c:pt>
                <c:pt idx="5455">
                  <c:v>33812.61244957475</c:v>
                </c:pt>
                <c:pt idx="5456">
                  <c:v>34961.764689606731</c:v>
                </c:pt>
                <c:pt idx="5457">
                  <c:v>37156.187821702566</c:v>
                </c:pt>
                <c:pt idx="5458">
                  <c:v>33851.857145956252</c:v>
                </c:pt>
                <c:pt idx="5459">
                  <c:v>38357.073257239768</c:v>
                </c:pt>
                <c:pt idx="5460">
                  <c:v>32467.151462506969</c:v>
                </c:pt>
                <c:pt idx="5461">
                  <c:v>40652.285455317702</c:v>
                </c:pt>
                <c:pt idx="5462">
                  <c:v>37624.026211952674</c:v>
                </c:pt>
                <c:pt idx="5463">
                  <c:v>28601.99224759615</c:v>
                </c:pt>
                <c:pt idx="5464">
                  <c:v>36317.372226941166</c:v>
                </c:pt>
                <c:pt idx="5465">
                  <c:v>25243.421581572853</c:v>
                </c:pt>
                <c:pt idx="5466">
                  <c:v>40863.879397685174</c:v>
                </c:pt>
                <c:pt idx="5467">
                  <c:v>31515.569893409498</c:v>
                </c:pt>
                <c:pt idx="5468">
                  <c:v>32106.553866279661</c:v>
                </c:pt>
                <c:pt idx="5469">
                  <c:v>32914.145371060818</c:v>
                </c:pt>
                <c:pt idx="5470">
                  <c:v>24405.913385445252</c:v>
                </c:pt>
                <c:pt idx="5471">
                  <c:v>30635.520082606468</c:v>
                </c:pt>
                <c:pt idx="5472">
                  <c:v>31316.845301072113</c:v>
                </c:pt>
                <c:pt idx="5473">
                  <c:v>31806.341033908189</c:v>
                </c:pt>
                <c:pt idx="5474">
                  <c:v>29487.24891556683</c:v>
                </c:pt>
                <c:pt idx="5475">
                  <c:v>36036.349732777104</c:v>
                </c:pt>
                <c:pt idx="5476">
                  <c:v>31923.017835461884</c:v>
                </c:pt>
                <c:pt idx="5477">
                  <c:v>28994.07541353046</c:v>
                </c:pt>
                <c:pt idx="5478">
                  <c:v>33367.500058185193</c:v>
                </c:pt>
                <c:pt idx="5479">
                  <c:v>36336.03392135317</c:v>
                </c:pt>
                <c:pt idx="5480">
                  <c:v>35041.88548849104</c:v>
                </c:pt>
                <c:pt idx="5481">
                  <c:v>32956.578983240412</c:v>
                </c:pt>
                <c:pt idx="5482">
                  <c:v>38622.41833648202</c:v>
                </c:pt>
                <c:pt idx="5483">
                  <c:v>37754.112376015633</c:v>
                </c:pt>
                <c:pt idx="5484">
                  <c:v>37125.594693671679</c:v>
                </c:pt>
                <c:pt idx="5485">
                  <c:v>32908.802089687902</c:v>
                </c:pt>
                <c:pt idx="5486">
                  <c:v>39162.260285403114</c:v>
                </c:pt>
                <c:pt idx="5487">
                  <c:v>34743.969130241545</c:v>
                </c:pt>
                <c:pt idx="5488">
                  <c:v>29830.412635229528</c:v>
                </c:pt>
                <c:pt idx="5489">
                  <c:v>36300.330569966696</c:v>
                </c:pt>
                <c:pt idx="5490">
                  <c:v>29443.365796206286</c:v>
                </c:pt>
                <c:pt idx="5491">
                  <c:v>28988.413809011923</c:v>
                </c:pt>
                <c:pt idx="5492">
                  <c:v>28798.181623452343</c:v>
                </c:pt>
                <c:pt idx="5493">
                  <c:v>28647.398770582164</c:v>
                </c:pt>
                <c:pt idx="5494">
                  <c:v>37217.965249320492</c:v>
                </c:pt>
                <c:pt idx="5495">
                  <c:v>38351.377546669915</c:v>
                </c:pt>
                <c:pt idx="5496">
                  <c:v>41737.790119251236</c:v>
                </c:pt>
                <c:pt idx="5497">
                  <c:v>33802.352212470374</c:v>
                </c:pt>
                <c:pt idx="5498">
                  <c:v>43261.966815217398</c:v>
                </c:pt>
                <c:pt idx="5499">
                  <c:v>34083.874928720412</c:v>
                </c:pt>
                <c:pt idx="5500">
                  <c:v>30776.906718338956</c:v>
                </c:pt>
                <c:pt idx="5501">
                  <c:v>36705.658252495574</c:v>
                </c:pt>
                <c:pt idx="5502">
                  <c:v>29158.034570892574</c:v>
                </c:pt>
                <c:pt idx="5503">
                  <c:v>41624.78540255595</c:v>
                </c:pt>
                <c:pt idx="5504">
                  <c:v>34274.436806109385</c:v>
                </c:pt>
                <c:pt idx="5505">
                  <c:v>19451.986694358289</c:v>
                </c:pt>
                <c:pt idx="5506">
                  <c:v>27071.369507931173</c:v>
                </c:pt>
                <c:pt idx="5507">
                  <c:v>35528.345782759949</c:v>
                </c:pt>
                <c:pt idx="5508">
                  <c:v>31319.772737143445</c:v>
                </c:pt>
                <c:pt idx="5509">
                  <c:v>24554.070072364062</c:v>
                </c:pt>
                <c:pt idx="5510">
                  <c:v>35945.479843386216</c:v>
                </c:pt>
                <c:pt idx="5511">
                  <c:v>27151.541465892456</c:v>
                </c:pt>
                <c:pt idx="5512">
                  <c:v>39113.238520977553</c:v>
                </c:pt>
                <c:pt idx="5513">
                  <c:v>27590.372659497894</c:v>
                </c:pt>
                <c:pt idx="5514">
                  <c:v>27274.505149572156</c:v>
                </c:pt>
                <c:pt idx="5515">
                  <c:v>31624.163560801186</c:v>
                </c:pt>
                <c:pt idx="5516">
                  <c:v>33070.669409235939</c:v>
                </c:pt>
                <c:pt idx="5517">
                  <c:v>36559.263711561449</c:v>
                </c:pt>
                <c:pt idx="5518">
                  <c:v>26453.345120708924</c:v>
                </c:pt>
                <c:pt idx="5519">
                  <c:v>37779.60096503282</c:v>
                </c:pt>
                <c:pt idx="5520">
                  <c:v>30688.037717291969</c:v>
                </c:pt>
                <c:pt idx="5521">
                  <c:v>29976.136423821095</c:v>
                </c:pt>
                <c:pt idx="5522">
                  <c:v>41605.776963288896</c:v>
                </c:pt>
                <c:pt idx="5523">
                  <c:v>31835.694975407911</c:v>
                </c:pt>
                <c:pt idx="5524">
                  <c:v>27393.671692871954</c:v>
                </c:pt>
                <c:pt idx="5525">
                  <c:v>35341.939159289701</c:v>
                </c:pt>
                <c:pt idx="5526">
                  <c:v>27760.33448189171</c:v>
                </c:pt>
                <c:pt idx="5527">
                  <c:v>38954.361165261595</c:v>
                </c:pt>
                <c:pt idx="5528">
                  <c:v>29710.632183006033</c:v>
                </c:pt>
                <c:pt idx="5529">
                  <c:v>37356.037913733395</c:v>
                </c:pt>
                <c:pt idx="5530">
                  <c:v>32478.235929184826</c:v>
                </c:pt>
                <c:pt idx="5531">
                  <c:v>34970.012669683434</c:v>
                </c:pt>
                <c:pt idx="5532">
                  <c:v>28644.533862271579</c:v>
                </c:pt>
                <c:pt idx="5533">
                  <c:v>29822.914988281787</c:v>
                </c:pt>
                <c:pt idx="5534">
                  <c:v>36266.451892325655</c:v>
                </c:pt>
                <c:pt idx="5535">
                  <c:v>35159.869688678533</c:v>
                </c:pt>
                <c:pt idx="5536">
                  <c:v>35405.529891969287</c:v>
                </c:pt>
                <c:pt idx="5537">
                  <c:v>36268.680154344998</c:v>
                </c:pt>
                <c:pt idx="5538">
                  <c:v>27597.728197898483</c:v>
                </c:pt>
                <c:pt idx="5539">
                  <c:v>31553.939201140543</c:v>
                </c:pt>
                <c:pt idx="5540">
                  <c:v>26580.265106341336</c:v>
                </c:pt>
                <c:pt idx="5541">
                  <c:v>32827.180624545668</c:v>
                </c:pt>
                <c:pt idx="5542">
                  <c:v>35435.048679383704</c:v>
                </c:pt>
                <c:pt idx="5543">
                  <c:v>34440.510538653121</c:v>
                </c:pt>
                <c:pt idx="5544">
                  <c:v>37728.612418314675</c:v>
                </c:pt>
                <c:pt idx="5545">
                  <c:v>27720.964729988715</c:v>
                </c:pt>
                <c:pt idx="5546">
                  <c:v>37231.766831419896</c:v>
                </c:pt>
                <c:pt idx="5547">
                  <c:v>29489.477177586174</c:v>
                </c:pt>
                <c:pt idx="5548">
                  <c:v>43747.045814407989</c:v>
                </c:pt>
                <c:pt idx="5549">
                  <c:v>33183.640019879909</c:v>
                </c:pt>
                <c:pt idx="5550">
                  <c:v>29358.4985718471</c:v>
                </c:pt>
                <c:pt idx="5551">
                  <c:v>40890.36843087431</c:v>
                </c:pt>
                <c:pt idx="5552">
                  <c:v>30512.022070789477</c:v>
                </c:pt>
                <c:pt idx="5553">
                  <c:v>26903.613210189156</c:v>
                </c:pt>
                <c:pt idx="5554">
                  <c:v>36418.962785129203</c:v>
                </c:pt>
                <c:pt idx="5555">
                  <c:v>33533.141780745587</c:v>
                </c:pt>
                <c:pt idx="5556">
                  <c:v>34161.41503638844</c:v>
                </c:pt>
                <c:pt idx="5557">
                  <c:v>33807.644334766315</c:v>
                </c:pt>
                <c:pt idx="5558">
                  <c:v>23331.800142651424</c:v>
                </c:pt>
                <c:pt idx="5559">
                  <c:v>36171.870127683156</c:v>
                </c:pt>
                <c:pt idx="5560">
                  <c:v>41078.247298893053</c:v>
                </c:pt>
                <c:pt idx="5561">
                  <c:v>30782.534216806176</c:v>
                </c:pt>
                <c:pt idx="5562">
                  <c:v>32833.439084962243</c:v>
                </c:pt>
                <c:pt idx="5563">
                  <c:v>24464.393894769251</c:v>
                </c:pt>
                <c:pt idx="5564">
                  <c:v>28434.554272999754</c:v>
                </c:pt>
                <c:pt idx="5565">
                  <c:v>40087.489245516714</c:v>
                </c:pt>
                <c:pt idx="5566">
                  <c:v>35603.828158665216</c:v>
                </c:pt>
                <c:pt idx="5567">
                  <c:v>38712.151357495692</c:v>
                </c:pt>
                <c:pt idx="5568">
                  <c:v>21881.428941734135</c:v>
                </c:pt>
                <c:pt idx="5569">
                  <c:v>27916.994944272097</c:v>
                </c:pt>
                <c:pt idx="5570">
                  <c:v>26059.261066430714</c:v>
                </c:pt>
                <c:pt idx="5571">
                  <c:v>31305.23219059885</c:v>
                </c:pt>
                <c:pt idx="5572">
                  <c:v>39292.431714594364</c:v>
                </c:pt>
                <c:pt idx="5573">
                  <c:v>24805.681781609543</c:v>
                </c:pt>
                <c:pt idx="5574">
                  <c:v>35831.878270792891</c:v>
                </c:pt>
                <c:pt idx="5575">
                  <c:v>30119.324995931471</c:v>
                </c:pt>
                <c:pt idx="5576">
                  <c:v>31078.705482096644</c:v>
                </c:pt>
                <c:pt idx="5577">
                  <c:v>35639.491719658487</c:v>
                </c:pt>
                <c:pt idx="5578">
                  <c:v>31947.136498084525</c:v>
                </c:pt>
                <c:pt idx="5579">
                  <c:v>33485.24551601347</c:v>
                </c:pt>
                <c:pt idx="5580">
                  <c:v>32831.381353199482</c:v>
                </c:pt>
                <c:pt idx="5581">
                  <c:v>30403.314716560068</c:v>
                </c:pt>
                <c:pt idx="5582">
                  <c:v>35791.587655504351</c:v>
                </c:pt>
                <c:pt idx="5583">
                  <c:v>27446.092693745391</c:v>
                </c:pt>
                <c:pt idx="5584">
                  <c:v>35664.571036059875</c:v>
                </c:pt>
                <c:pt idx="5585">
                  <c:v>29293.111587131512</c:v>
                </c:pt>
                <c:pt idx="5586">
                  <c:v>20971.206644199789</c:v>
                </c:pt>
                <c:pt idx="5587">
                  <c:v>31941.793216711609</c:v>
                </c:pt>
                <c:pt idx="5588">
                  <c:v>34149.637080000481</c:v>
                </c:pt>
                <c:pt idx="5589">
                  <c:v>24055.325915279333</c:v>
                </c:pt>
                <c:pt idx="5590">
                  <c:v>29363.830484536244</c:v>
                </c:pt>
                <c:pt idx="5591">
                  <c:v>30121.104194941814</c:v>
                </c:pt>
                <c:pt idx="5592">
                  <c:v>30750.832642107503</c:v>
                </c:pt>
                <c:pt idx="5593">
                  <c:v>36026.322553690057</c:v>
                </c:pt>
                <c:pt idx="5594">
                  <c:v>41266.603651630227</c:v>
                </c:pt>
                <c:pt idx="5595">
                  <c:v>28855.252415988594</c:v>
                </c:pt>
                <c:pt idx="5596">
                  <c:v>31642.080606426112</c:v>
                </c:pt>
                <c:pt idx="5597">
                  <c:v>31475.0575887874</c:v>
                </c:pt>
                <c:pt idx="5598">
                  <c:v>28166.93545700307</c:v>
                </c:pt>
                <c:pt idx="5599">
                  <c:v>39754.159437316936</c:v>
                </c:pt>
                <c:pt idx="5600">
                  <c:v>33025.962060301914</c:v>
                </c:pt>
                <c:pt idx="5601">
                  <c:v>37823.756932803895</c:v>
                </c:pt>
                <c:pt idx="5602">
                  <c:v>26430.880601575132</c:v>
                </c:pt>
                <c:pt idx="5603">
                  <c:v>36318.44088321575</c:v>
                </c:pt>
                <c:pt idx="5604">
                  <c:v>29667.624452295946</c:v>
                </c:pt>
                <c:pt idx="5605">
                  <c:v>36359.277195325354</c:v>
                </c:pt>
                <c:pt idx="5606">
                  <c:v>29149.428477277048</c:v>
                </c:pt>
                <c:pt idx="5607">
                  <c:v>34952.971012708964</c:v>
                </c:pt>
                <c:pt idx="5608">
                  <c:v>35721.619091228582</c:v>
                </c:pt>
                <c:pt idx="5609">
                  <c:v>37115.175294994493</c:v>
                </c:pt>
                <c:pt idx="5610">
                  <c:v>29018.199760494987</c:v>
                </c:pt>
                <c:pt idx="5611">
                  <c:v>30040.74465369829</c:v>
                </c:pt>
                <c:pt idx="5612">
                  <c:v>34671.357346988749</c:v>
                </c:pt>
                <c:pt idx="5613">
                  <c:v>28969.007465812843</c:v>
                </c:pt>
                <c:pt idx="5614">
                  <c:v>42102.86129254289</c:v>
                </c:pt>
                <c:pt idx="5615">
                  <c:v>34671.266397518571</c:v>
                </c:pt>
                <c:pt idx="5616">
                  <c:v>26431.949257849716</c:v>
                </c:pt>
                <c:pt idx="5617">
                  <c:v>30695.88210909476</c:v>
                </c:pt>
                <c:pt idx="5618">
                  <c:v>33621.561718783574</c:v>
                </c:pt>
                <c:pt idx="5619">
                  <c:v>37638.242751009762</c:v>
                </c:pt>
                <c:pt idx="5620">
                  <c:v>25140.307619759347</c:v>
                </c:pt>
                <c:pt idx="5621">
                  <c:v>34521.552200922975</c:v>
                </c:pt>
                <c:pt idx="5622">
                  <c:v>44856.902198981494</c:v>
                </c:pt>
                <c:pt idx="5623">
                  <c:v>26213.374943646137</c:v>
                </c:pt>
                <c:pt idx="5624">
                  <c:v>33478.384515356971</c:v>
                </c:pt>
                <c:pt idx="5625">
                  <c:v>30310.102878312115</c:v>
                </c:pt>
                <c:pt idx="5626">
                  <c:v>31623.953240151401</c:v>
                </c:pt>
                <c:pt idx="5627">
                  <c:v>29377.188687968533</c:v>
                </c:pt>
                <c:pt idx="5628">
                  <c:v>34847.401415200671</c:v>
                </c:pt>
                <c:pt idx="5629">
                  <c:v>26078.292243065313</c:v>
                </c:pt>
                <c:pt idx="5630">
                  <c:v>34206.452077151858</c:v>
                </c:pt>
                <c:pt idx="5631">
                  <c:v>37099.082923114998</c:v>
                </c:pt>
                <c:pt idx="5632">
                  <c:v>30577.738747334457</c:v>
                </c:pt>
                <c:pt idx="5633">
                  <c:v>34823.981926630018</c:v>
                </c:pt>
                <c:pt idx="5634">
                  <c:v>30585.998096094932</c:v>
                </c:pt>
                <c:pt idx="5635">
                  <c:v>30312.376615066547</c:v>
                </c:pt>
                <c:pt idx="5636">
                  <c:v>41342.068974509835</c:v>
                </c:pt>
                <c:pt idx="5637">
                  <c:v>32015.48502492276</c:v>
                </c:pt>
                <c:pt idx="5638">
                  <c:v>33142.076112008886</c:v>
                </c:pt>
                <c:pt idx="5639">
                  <c:v>32957.136048745248</c:v>
                </c:pt>
                <c:pt idx="5640">
                  <c:v>34549.280420643277</c:v>
                </c:pt>
                <c:pt idx="5641">
                  <c:v>38887.877102561994</c:v>
                </c:pt>
                <c:pt idx="5642">
                  <c:v>39650.329248425784</c:v>
                </c:pt>
                <c:pt idx="5643">
                  <c:v>35697.472006896511</c:v>
                </c:pt>
                <c:pt idx="5644">
                  <c:v>29562.714238446439</c:v>
                </c:pt>
                <c:pt idx="5645">
                  <c:v>41472.558726846706</c:v>
                </c:pt>
                <c:pt idx="5646">
                  <c:v>40243.217475827783</c:v>
                </c:pt>
                <c:pt idx="5647">
                  <c:v>38267.806352260755</c:v>
                </c:pt>
                <c:pt idx="5648">
                  <c:v>32620.026153191226</c:v>
                </c:pt>
                <c:pt idx="5649">
                  <c:v>28129.873547905823</c:v>
                </c:pt>
                <c:pt idx="5650">
                  <c:v>26095.481692928821</c:v>
                </c:pt>
                <c:pt idx="5651">
                  <c:v>41664.621270493604</c:v>
                </c:pt>
                <c:pt idx="5652">
                  <c:v>32211.810824984219</c:v>
                </c:pt>
                <c:pt idx="5653">
                  <c:v>34468.198967980221</c:v>
                </c:pt>
                <c:pt idx="5654">
                  <c:v>37456.241492501227</c:v>
                </c:pt>
                <c:pt idx="5655">
                  <c:v>37119.285074178129</c:v>
                </c:pt>
                <c:pt idx="5656">
                  <c:v>29964.023091261857</c:v>
                </c:pt>
                <c:pt idx="5657">
                  <c:v>36869.401404866017</c:v>
                </c:pt>
                <c:pt idx="5658">
                  <c:v>42658.971827941947</c:v>
                </c:pt>
                <c:pt idx="5659">
                  <c:v>22151.457918690518</c:v>
                </c:pt>
                <c:pt idx="5660">
                  <c:v>37894.15182272112</c:v>
                </c:pt>
                <c:pt idx="5661">
                  <c:v>29787.939232656732</c:v>
                </c:pt>
                <c:pt idx="5662">
                  <c:v>33042.929820831865</c:v>
                </c:pt>
                <c:pt idx="5663">
                  <c:v>34032.619217933621</c:v>
                </c:pt>
                <c:pt idx="5664">
                  <c:v>34252.284925779328</c:v>
                </c:pt>
                <c:pt idx="5665">
                  <c:v>41772.646503696684</c:v>
                </c:pt>
                <c:pt idx="5666">
                  <c:v>31481.458157751127</c:v>
                </c:pt>
                <c:pt idx="5667">
                  <c:v>29758.937720353948</c:v>
                </c:pt>
                <c:pt idx="5668">
                  <c:v>36344.179583275924</c:v>
                </c:pt>
                <c:pt idx="5669">
                  <c:v>34583.875325361965</c:v>
                </c:pt>
                <c:pt idx="5670">
                  <c:v>34061.80262917676</c:v>
                </c:pt>
                <c:pt idx="5671">
                  <c:v>28203.963260049</c:v>
                </c:pt>
                <c:pt idx="5672">
                  <c:v>40521.795702980831</c:v>
                </c:pt>
                <c:pt idx="5673">
                  <c:v>24384.221936807968</c:v>
                </c:pt>
                <c:pt idx="5674">
                  <c:v>27720.919255253626</c:v>
                </c:pt>
                <c:pt idx="5675">
                  <c:v>36756.635430529946</c:v>
                </c:pt>
                <c:pt idx="5676">
                  <c:v>32996.710436956142</c:v>
                </c:pt>
                <c:pt idx="5677">
                  <c:v>34781.104935783311</c:v>
                </c:pt>
                <c:pt idx="5678">
                  <c:v>35558.182893319987</c:v>
                </c:pt>
                <c:pt idx="5679">
                  <c:v>29177.361333305249</c:v>
                </c:pt>
                <c:pt idx="5680">
                  <c:v>35514.288405275671</c:v>
                </c:pt>
                <c:pt idx="5681">
                  <c:v>32310.388681972632</c:v>
                </c:pt>
                <c:pt idx="5682">
                  <c:v>32790.42566991027</c:v>
                </c:pt>
                <c:pt idx="5683">
                  <c:v>33646.942305304925</c:v>
                </c:pt>
                <c:pt idx="5684">
                  <c:v>36143.226728919195</c:v>
                </c:pt>
                <c:pt idx="5685">
                  <c:v>35774.460733401589</c:v>
                </c:pt>
                <c:pt idx="5686">
                  <c:v>23647.485753636807</c:v>
                </c:pt>
                <c:pt idx="5687">
                  <c:v>41844.15552462358</c:v>
                </c:pt>
                <c:pt idx="5688">
                  <c:v>28185.295881295111</c:v>
                </c:pt>
                <c:pt idx="5689">
                  <c:v>36891.365701913834</c:v>
                </c:pt>
                <c:pt idx="5690">
                  <c:v>32486.694229911314</c:v>
                </c:pt>
                <c:pt idx="5691">
                  <c:v>38516.59862793074</c:v>
                </c:pt>
                <c:pt idx="5692">
                  <c:v>26191.706232376397</c:v>
                </c:pt>
                <c:pt idx="5693">
                  <c:v>34527.077381236246</c:v>
                </c:pt>
                <c:pt idx="5694">
                  <c:v>27905.637629183708</c:v>
                </c:pt>
                <c:pt idx="5695">
                  <c:v>31614.767343663494</c:v>
                </c:pt>
                <c:pt idx="5696">
                  <c:v>33280.307937994599</c:v>
                </c:pt>
                <c:pt idx="5697">
                  <c:v>38353.719495526981</c:v>
                </c:pt>
                <c:pt idx="5698">
                  <c:v>37408.254278298933</c:v>
                </c:pt>
                <c:pt idx="5699">
                  <c:v>37381.481028015492</c:v>
                </c:pt>
                <c:pt idx="5700">
                  <c:v>33791.006266065757</c:v>
                </c:pt>
                <c:pt idx="5701">
                  <c:v>38879.49838262191</c:v>
                </c:pt>
                <c:pt idx="5702">
                  <c:v>22054.778631892055</c:v>
                </c:pt>
                <c:pt idx="5703">
                  <c:v>37249.661139677279</c:v>
                </c:pt>
                <c:pt idx="5704">
                  <c:v>33761.112312086858</c:v>
                </c:pt>
                <c:pt idx="5705">
                  <c:v>24994.083609081805</c:v>
                </c:pt>
                <c:pt idx="5706">
                  <c:v>31723.923760901904</c:v>
                </c:pt>
                <c:pt idx="5707">
                  <c:v>28464.09011343983</c:v>
                </c:pt>
                <c:pt idx="5708">
                  <c:v>27605.606695752591</c:v>
                </c:pt>
                <c:pt idx="5709">
                  <c:v>23046.309755764902</c:v>
                </c:pt>
                <c:pt idx="5710">
                  <c:v>27826.02273672726</c:v>
                </c:pt>
                <c:pt idx="5711">
                  <c:v>41653.479960396886</c:v>
                </c:pt>
                <c:pt idx="5712">
                  <c:v>38214.248483010102</c:v>
                </c:pt>
                <c:pt idx="5713">
                  <c:v>29687.292275221786</c:v>
                </c:pt>
                <c:pt idx="5714">
                  <c:v>30681.688307405217</c:v>
                </c:pt>
                <c:pt idx="5715">
                  <c:v>36764.604877854232</c:v>
                </c:pt>
                <c:pt idx="5716">
                  <c:v>37027.306738119456</c:v>
                </c:pt>
                <c:pt idx="5717">
                  <c:v>38896.346771972254</c:v>
                </c:pt>
                <c:pt idx="5718">
                  <c:v>38283.3473429773</c:v>
                </c:pt>
                <c:pt idx="5719">
                  <c:v>39782.05818729382</c:v>
                </c:pt>
                <c:pt idx="5720">
                  <c:v>30194.608419870725</c:v>
                </c:pt>
                <c:pt idx="5721">
                  <c:v>29250.916717311135</c:v>
                </c:pt>
                <c:pt idx="5722">
                  <c:v>32669.775513378205</c:v>
                </c:pt>
                <c:pt idx="5723">
                  <c:v>32749.720097664045</c:v>
                </c:pt>
                <c:pt idx="5724">
                  <c:v>27935.719166444847</c:v>
                </c:pt>
                <c:pt idx="5725">
                  <c:v>32806.665834678803</c:v>
                </c:pt>
                <c:pt idx="5726">
                  <c:v>29720.863998400979</c:v>
                </c:pt>
                <c:pt idx="5727">
                  <c:v>33959.257101551862</c:v>
                </c:pt>
                <c:pt idx="5728">
                  <c:v>32488.786067725392</c:v>
                </c:pt>
                <c:pt idx="5729">
                  <c:v>34935.042598400265</c:v>
                </c:pt>
                <c:pt idx="5730">
                  <c:v>25756.19469443243</c:v>
                </c:pt>
                <c:pt idx="5731">
                  <c:v>25286.804478847422</c:v>
                </c:pt>
                <c:pt idx="5732">
                  <c:v>32520.680910048191</c:v>
                </c:pt>
                <c:pt idx="5733">
                  <c:v>46486.534805618227</c:v>
                </c:pt>
                <c:pt idx="5734">
                  <c:v>36838.762802100042</c:v>
                </c:pt>
                <c:pt idx="5735">
                  <c:v>33311.901510197436</c:v>
                </c:pt>
                <c:pt idx="5736">
                  <c:v>29165.844856644049</c:v>
                </c:pt>
                <c:pt idx="5737">
                  <c:v>33458.05162443046</c:v>
                </c:pt>
                <c:pt idx="5738">
                  <c:v>25232.234796741046</c:v>
                </c:pt>
                <c:pt idx="5739">
                  <c:v>36074.741777875694</c:v>
                </c:pt>
                <c:pt idx="5740">
                  <c:v>27807.412201392232</c:v>
                </c:pt>
                <c:pt idx="5741">
                  <c:v>43348.641660296358</c:v>
                </c:pt>
                <c:pt idx="5742">
                  <c:v>35219.60075321747</c:v>
                </c:pt>
                <c:pt idx="5743">
                  <c:v>35577.827978878282</c:v>
                </c:pt>
                <c:pt idx="5744">
                  <c:v>36716.452817737241</c:v>
                </c:pt>
                <c:pt idx="5745">
                  <c:v>33448.382558882236</c:v>
                </c:pt>
                <c:pt idx="5746">
                  <c:v>26902.680978119839</c:v>
                </c:pt>
                <c:pt idx="5747">
                  <c:v>28477.732533966424</c:v>
                </c:pt>
                <c:pt idx="5748">
                  <c:v>37925.245172837982</c:v>
                </c:pt>
                <c:pt idx="5749">
                  <c:v>21737.455930443481</c:v>
                </c:pt>
                <c:pt idx="5750">
                  <c:v>36370.338924635667</c:v>
                </c:pt>
                <c:pt idx="5751">
                  <c:v>31287.025243537733</c:v>
                </c:pt>
                <c:pt idx="5752">
                  <c:v>28549.332504363498</c:v>
                </c:pt>
                <c:pt idx="5753">
                  <c:v>35856.428943398874</c:v>
                </c:pt>
                <c:pt idx="5754">
                  <c:v>39570.714355969336</c:v>
                </c:pt>
                <c:pt idx="5755">
                  <c:v>36476.386006862391</c:v>
                </c:pt>
                <c:pt idx="5756">
                  <c:v>39473.307473409455</c:v>
                </c:pt>
                <c:pt idx="5757">
                  <c:v>47260.332897886634</c:v>
                </c:pt>
                <c:pt idx="5758">
                  <c:v>34564.935098197544</c:v>
                </c:pt>
                <c:pt idx="5759">
                  <c:v>26963.401118146954</c:v>
                </c:pt>
                <c:pt idx="5760">
                  <c:v>30294.186721031088</c:v>
                </c:pt>
                <c:pt idx="5761">
                  <c:v>31035.572695865063</c:v>
                </c:pt>
                <c:pt idx="5762">
                  <c:v>40612.813385260757</c:v>
                </c:pt>
                <c:pt idx="5763">
                  <c:v>30128.920165035175</c:v>
                </c:pt>
                <c:pt idx="5764">
                  <c:v>44399.517313459888</c:v>
                </c:pt>
                <c:pt idx="5765">
                  <c:v>43981.422599054873</c:v>
                </c:pt>
                <c:pt idx="5766">
                  <c:v>38285.473286842695</c:v>
                </c:pt>
                <c:pt idx="5767">
                  <c:v>34570.477331536473</c:v>
                </c:pt>
                <c:pt idx="5768">
                  <c:v>30143.943880640087</c:v>
                </c:pt>
                <c:pt idx="5769">
                  <c:v>35564.071871513966</c:v>
                </c:pt>
                <c:pt idx="5770">
                  <c:v>30095.746345788008</c:v>
                </c:pt>
                <c:pt idx="5771">
                  <c:v>29408.782260171371</c:v>
                </c:pt>
                <c:pt idx="5772">
                  <c:v>30926.234379686299</c:v>
                </c:pt>
                <c:pt idx="5773">
                  <c:v>25934.819453860633</c:v>
                </c:pt>
                <c:pt idx="5774">
                  <c:v>29632.790805218043</c:v>
                </c:pt>
                <c:pt idx="5775">
                  <c:v>32350.440554901958</c:v>
                </c:pt>
                <c:pt idx="5776">
                  <c:v>31524.158933999366</c:v>
                </c:pt>
                <c:pt idx="5777">
                  <c:v>30556.183722902439</c:v>
                </c:pt>
                <c:pt idx="5778">
                  <c:v>32812.293333146023</c:v>
                </c:pt>
                <c:pt idx="5779">
                  <c:v>36840.888745965436</c:v>
                </c:pt>
                <c:pt idx="5780">
                  <c:v>35887.550715225167</c:v>
                </c:pt>
                <c:pt idx="5781">
                  <c:v>26307.234796869103</c:v>
                </c:pt>
                <c:pt idx="5782">
                  <c:v>33814.147221883992</c:v>
                </c:pt>
                <c:pt idx="5783">
                  <c:v>35550.770511500537</c:v>
                </c:pt>
                <c:pt idx="5784">
                  <c:v>30630.443965302198</c:v>
                </c:pt>
                <c:pt idx="5785">
                  <c:v>31783.643456757069</c:v>
                </c:pt>
                <c:pt idx="5786">
                  <c:v>42569.932296638377</c:v>
                </c:pt>
                <c:pt idx="5787">
                  <c:v>36147.808308479376</c:v>
                </c:pt>
                <c:pt idx="5788">
                  <c:v>38492.121851769276</c:v>
                </c:pt>
                <c:pt idx="5789">
                  <c:v>31586.86859368661</c:v>
                </c:pt>
                <c:pt idx="5790">
                  <c:v>41928.624845050741</c:v>
                </c:pt>
                <c:pt idx="5791">
                  <c:v>29199.155100096483</c:v>
                </c:pt>
                <c:pt idx="5792">
                  <c:v>38438.097866483964</c:v>
                </c:pt>
                <c:pt idx="5793">
                  <c:v>36679.055532468716</c:v>
                </c:pt>
                <c:pt idx="5794">
                  <c:v>29748.671798907686</c:v>
                </c:pt>
                <c:pt idx="5795">
                  <c:v>39295.387572375126</c:v>
                </c:pt>
                <c:pt idx="5796">
                  <c:v>41036.024007363245</c:v>
                </c:pt>
                <c:pt idx="5797">
                  <c:v>38186.78174301656</c:v>
                </c:pt>
                <c:pt idx="5798">
                  <c:v>39491.292731137015</c:v>
                </c:pt>
                <c:pt idx="5799">
                  <c:v>41607.914275838062</c:v>
                </c:pt>
                <c:pt idx="5800">
                  <c:v>26619.509802722838</c:v>
                </c:pt>
                <c:pt idx="5801">
                  <c:v>33018.39620125154</c:v>
                </c:pt>
                <c:pt idx="5802">
                  <c:v>35579.806129854638</c:v>
                </c:pt>
                <c:pt idx="5803">
                  <c:v>27390.44298668066</c:v>
                </c:pt>
                <c:pt idx="5804">
                  <c:v>32672.37894196203</c:v>
                </c:pt>
                <c:pt idx="5805">
                  <c:v>40717.518962802365</c:v>
                </c:pt>
                <c:pt idx="5806">
                  <c:v>31231.932601977838</c:v>
                </c:pt>
                <c:pt idx="5807">
                  <c:v>35323.499154211255</c:v>
                </c:pt>
                <c:pt idx="5808">
                  <c:v>33969.034169595921</c:v>
                </c:pt>
                <c:pt idx="5809">
                  <c:v>31923.796590300277</c:v>
                </c:pt>
                <c:pt idx="5810">
                  <c:v>29184.296230406268</c:v>
                </c:pt>
                <c:pt idx="5811">
                  <c:v>32035.57348914817</c:v>
                </c:pt>
                <c:pt idx="5812">
                  <c:v>35760.880840635742</c:v>
                </c:pt>
                <c:pt idx="5813">
                  <c:v>25429.981682274025</c:v>
                </c:pt>
                <c:pt idx="5814">
                  <c:v>34029.72020357172</c:v>
                </c:pt>
                <c:pt idx="5815">
                  <c:v>36629.516492931521</c:v>
                </c:pt>
                <c:pt idx="5816">
                  <c:v>40004.79343975801</c:v>
                </c:pt>
                <c:pt idx="5817">
                  <c:v>29590.578882372007</c:v>
                </c:pt>
                <c:pt idx="5818">
                  <c:v>35585.615527262213</c:v>
                </c:pt>
                <c:pt idx="5819">
                  <c:v>26144.799043132458</c:v>
                </c:pt>
                <c:pt idx="5820">
                  <c:v>29263.6723805035</c:v>
                </c:pt>
                <c:pt idx="5821">
                  <c:v>45043.257663374767</c:v>
                </c:pt>
                <c:pt idx="5822">
                  <c:v>39402.560154295294</c:v>
                </c:pt>
                <c:pt idx="5823">
                  <c:v>32212.947693361435</c:v>
                </c:pt>
                <c:pt idx="5824">
                  <c:v>26518.260305047967</c:v>
                </c:pt>
                <c:pt idx="5825">
                  <c:v>27963.788446678314</c:v>
                </c:pt>
                <c:pt idx="5826">
                  <c:v>28041.754879987799</c:v>
                </c:pt>
                <c:pt idx="5827">
                  <c:v>25257.518749450333</c:v>
                </c:pt>
                <c:pt idx="5828">
                  <c:v>30291.276337985415</c:v>
                </c:pt>
                <c:pt idx="5829">
                  <c:v>23950.620337737724</c:v>
                </c:pt>
                <c:pt idx="5830">
                  <c:v>31493.75338925072</c:v>
                </c:pt>
                <c:pt idx="5831">
                  <c:v>37308.823770027608</c:v>
                </c:pt>
                <c:pt idx="5832">
                  <c:v>32412.718204605859</c:v>
                </c:pt>
                <c:pt idx="5833">
                  <c:v>36892.195615829201</c:v>
                </c:pt>
                <c:pt idx="5834">
                  <c:v>30422.937064750819</c:v>
                </c:pt>
                <c:pt idx="5835">
                  <c:v>29383.327777205501</c:v>
                </c:pt>
                <c:pt idx="5836">
                  <c:v>36918.548224813072</c:v>
                </c:pt>
                <c:pt idx="5837">
                  <c:v>27854.990142978728</c:v>
                </c:pt>
                <c:pt idx="5838">
                  <c:v>37700.531769397436</c:v>
                </c:pt>
                <c:pt idx="5839">
                  <c:v>26259.713698701467</c:v>
                </c:pt>
                <c:pt idx="5840">
                  <c:v>26051.916896713898</c:v>
                </c:pt>
                <c:pt idx="5841">
                  <c:v>37469.792963557644</c:v>
                </c:pt>
                <c:pt idx="5842">
                  <c:v>32200.737726990134</c:v>
                </c:pt>
                <c:pt idx="5843">
                  <c:v>24153.983353054151</c:v>
                </c:pt>
                <c:pt idx="5844">
                  <c:v>33264.238303482649</c:v>
                </c:pt>
                <c:pt idx="5845">
                  <c:v>30596.178752412903</c:v>
                </c:pt>
                <c:pt idx="5846">
                  <c:v>28953.091308531817</c:v>
                </c:pt>
                <c:pt idx="5847">
                  <c:v>25847.007740404457</c:v>
                </c:pt>
                <c:pt idx="5848">
                  <c:v>37423.54515797249</c:v>
                </c:pt>
                <c:pt idx="5849">
                  <c:v>28449.083450860577</c:v>
                </c:pt>
                <c:pt idx="5850">
                  <c:v>30627.857589744031</c:v>
                </c:pt>
                <c:pt idx="5851">
                  <c:v>31319.533994784229</c:v>
                </c:pt>
                <c:pt idx="5852">
                  <c:v>36523.514885439887</c:v>
                </c:pt>
                <c:pt idx="5853">
                  <c:v>36323.471525784931</c:v>
                </c:pt>
                <c:pt idx="5854">
                  <c:v>37276.866399944061</c:v>
                </c:pt>
                <c:pt idx="5855">
                  <c:v>36920.179630934377</c:v>
                </c:pt>
                <c:pt idx="5856">
                  <c:v>37518.234925110824</c:v>
                </c:pt>
                <c:pt idx="5857">
                  <c:v>31363.525116640609</c:v>
                </c:pt>
                <c:pt idx="5858">
                  <c:v>37306.584139324492</c:v>
                </c:pt>
                <c:pt idx="5859">
                  <c:v>30430.815562604927</c:v>
                </c:pt>
                <c:pt idx="5860">
                  <c:v>30206.170371267013</c:v>
                </c:pt>
                <c:pt idx="5861">
                  <c:v>28358.679677504348</c:v>
                </c:pt>
                <c:pt idx="5862">
                  <c:v>37263.917469127569</c:v>
                </c:pt>
                <c:pt idx="5863">
                  <c:v>30727.390416169306</c:v>
                </c:pt>
                <c:pt idx="5864">
                  <c:v>38737.639946512878</c:v>
                </c:pt>
                <c:pt idx="5865">
                  <c:v>34275.113242793828</c:v>
                </c:pt>
                <c:pt idx="5866">
                  <c:v>39300.855909269536</c:v>
                </c:pt>
                <c:pt idx="5867">
                  <c:v>32260.99175098259</c:v>
                </c:pt>
                <c:pt idx="5868">
                  <c:v>31056.019273629296</c:v>
                </c:pt>
                <c:pt idx="5869">
                  <c:v>40115.365258126054</c:v>
                </c:pt>
                <c:pt idx="5870">
                  <c:v>26934.081282698549</c:v>
                </c:pt>
                <c:pt idx="5871">
                  <c:v>30437.159288149793</c:v>
                </c:pt>
                <c:pt idx="5872">
                  <c:v>34156.526502366411</c:v>
                </c:pt>
                <c:pt idx="5873">
                  <c:v>27102.155903586186</c:v>
                </c:pt>
                <c:pt idx="5874">
                  <c:v>29320.095158064738</c:v>
                </c:pt>
                <c:pt idx="5875">
                  <c:v>36193.08409160201</c:v>
                </c:pt>
                <c:pt idx="5876">
                  <c:v>36698.32545146253</c:v>
                </c:pt>
                <c:pt idx="5877">
                  <c:v>33391.254922927124</c:v>
                </c:pt>
                <c:pt idx="5878">
                  <c:v>34159.425516728312</c:v>
                </c:pt>
                <c:pt idx="5879">
                  <c:v>40415.680408651475</c:v>
                </c:pt>
                <c:pt idx="5880">
                  <c:v>33886.020040691597</c:v>
                </c:pt>
                <c:pt idx="5881">
                  <c:v>29762.280113382963</c:v>
                </c:pt>
                <c:pt idx="5882">
                  <c:v>30221.381670154165</c:v>
                </c:pt>
                <c:pt idx="5883">
                  <c:v>29451.06239512004</c:v>
                </c:pt>
                <c:pt idx="5884">
                  <c:v>45324.655324103311</c:v>
                </c:pt>
                <c:pt idx="5885">
                  <c:v>29989.312728313031</c:v>
                </c:pt>
                <c:pt idx="5886">
                  <c:v>30733.728457372286</c:v>
                </c:pt>
                <c:pt idx="5887">
                  <c:v>31766.317582688294</c:v>
                </c:pt>
                <c:pt idx="5888">
                  <c:v>35297.868456646916</c:v>
                </c:pt>
                <c:pt idx="5889">
                  <c:v>27188.944435502868</c:v>
                </c:pt>
                <c:pt idx="5890">
                  <c:v>27313.965850945329</c:v>
                </c:pt>
                <c:pt idx="5891">
                  <c:v>36036.110990417888</c:v>
                </c:pt>
                <c:pt idx="5892">
                  <c:v>27630.720118205296</c:v>
                </c:pt>
                <c:pt idx="5893">
                  <c:v>26014.081917120144</c:v>
                </c:pt>
                <c:pt idx="5894">
                  <c:v>35004.670102162869</c:v>
                </c:pt>
                <c:pt idx="5895">
                  <c:v>37068.387476930162</c:v>
                </c:pt>
                <c:pt idx="5896">
                  <c:v>38462.32453160244</c:v>
                </c:pt>
                <c:pt idx="5897">
                  <c:v>32979.003711981</c:v>
                </c:pt>
                <c:pt idx="5898">
                  <c:v>39541.223990264349</c:v>
                </c:pt>
                <c:pt idx="5899">
                  <c:v>27260.930941148195</c:v>
                </c:pt>
                <c:pt idx="5900">
                  <c:v>31706.88778826932</c:v>
                </c:pt>
                <c:pt idx="5901">
                  <c:v>30781.192712121061</c:v>
                </c:pt>
                <c:pt idx="5902">
                  <c:v>38848.962098009884</c:v>
                </c:pt>
                <c:pt idx="5903">
                  <c:v>32634.333641718491</c:v>
                </c:pt>
                <c:pt idx="5904">
                  <c:v>29308.754896002007</c:v>
                </c:pt>
                <c:pt idx="5905">
                  <c:v>32985.608917252626</c:v>
                </c:pt>
                <c:pt idx="5906">
                  <c:v>36582.438773431</c:v>
                </c:pt>
                <c:pt idx="5907">
                  <c:v>38356.777671461692</c:v>
                </c:pt>
                <c:pt idx="5908">
                  <c:v>29176.701949646464</c:v>
                </c:pt>
                <c:pt idx="5909">
                  <c:v>24593.746778728906</c:v>
                </c:pt>
                <c:pt idx="5910">
                  <c:v>36106.107976403087</c:v>
                </c:pt>
                <c:pt idx="5911">
                  <c:v>36366.121142956195</c:v>
                </c:pt>
                <c:pt idx="5912">
                  <c:v>36170.642309835763</c:v>
                </c:pt>
                <c:pt idx="5913">
                  <c:v>33999.792143541505</c:v>
                </c:pt>
                <c:pt idx="5914">
                  <c:v>27916.039974835236</c:v>
                </c:pt>
                <c:pt idx="5915">
                  <c:v>31227.879666213063</c:v>
                </c:pt>
                <c:pt idx="5916">
                  <c:v>34979.226987880771</c:v>
                </c:pt>
                <c:pt idx="5917">
                  <c:v>37055.097485600505</c:v>
                </c:pt>
                <c:pt idx="5918">
                  <c:v>34740.416416562744</c:v>
                </c:pt>
                <c:pt idx="5919">
                  <c:v>35902.113999137306</c:v>
                </c:pt>
                <c:pt idx="5920">
                  <c:v>42991.846888790838</c:v>
                </c:pt>
                <c:pt idx="5921">
                  <c:v>25462.996339948382</c:v>
                </c:pt>
                <c:pt idx="5922">
                  <c:v>38720.780188478762</c:v>
                </c:pt>
                <c:pt idx="5923">
                  <c:v>30743.761320801219</c:v>
                </c:pt>
                <c:pt idx="5924">
                  <c:v>30636.73653177009</c:v>
                </c:pt>
                <c:pt idx="5925">
                  <c:v>37066.17058359459</c:v>
                </c:pt>
                <c:pt idx="5926">
                  <c:v>35102.355517475167</c:v>
                </c:pt>
                <c:pt idx="5927">
                  <c:v>26218.831911856774</c:v>
                </c:pt>
                <c:pt idx="5928">
                  <c:v>30181.756122866296</c:v>
                </c:pt>
                <c:pt idx="5929">
                  <c:v>38194.648872186895</c:v>
                </c:pt>
                <c:pt idx="5930">
                  <c:v>30762.724285333185</c:v>
                </c:pt>
                <c:pt idx="5931">
                  <c:v>38689.357146532508</c:v>
                </c:pt>
                <c:pt idx="5932">
                  <c:v>30883.039065693971</c:v>
                </c:pt>
                <c:pt idx="5933">
                  <c:v>41271.719559327699</c:v>
                </c:pt>
                <c:pt idx="5934">
                  <c:v>25281.847732722759</c:v>
                </c:pt>
                <c:pt idx="5935">
                  <c:v>33793.956439504633</c:v>
                </c:pt>
                <c:pt idx="5936">
                  <c:v>37357.856903136941</c:v>
                </c:pt>
                <c:pt idx="5937">
                  <c:v>28224.31320400117</c:v>
                </c:pt>
                <c:pt idx="5938">
                  <c:v>33554.645646100631</c:v>
                </c:pt>
                <c:pt idx="5939">
                  <c:v>31210.263890708098</c:v>
                </c:pt>
                <c:pt idx="5940">
                  <c:v>37461.812147549586</c:v>
                </c:pt>
                <c:pt idx="5941">
                  <c:v>43993.746252263896</c:v>
                </c:pt>
                <c:pt idx="5942">
                  <c:v>32674.789102921728</c:v>
                </c:pt>
                <c:pt idx="5943">
                  <c:v>28082.841303140391</c:v>
                </c:pt>
                <c:pt idx="5944">
                  <c:v>33798.367488808231</c:v>
                </c:pt>
                <c:pt idx="5945">
                  <c:v>35390.761971749249</c:v>
                </c:pt>
                <c:pt idx="5946">
                  <c:v>36596.405201445101</c:v>
                </c:pt>
                <c:pt idx="5947">
                  <c:v>36342.070692436188</c:v>
                </c:pt>
                <c:pt idx="5948">
                  <c:v>30450.773286966956</c:v>
                </c:pt>
                <c:pt idx="5949">
                  <c:v>29949.852026939858</c:v>
                </c:pt>
                <c:pt idx="5950">
                  <c:v>31618.536062333966</c:v>
                </c:pt>
                <c:pt idx="5951">
                  <c:v>30805.101054093917</c:v>
                </c:pt>
                <c:pt idx="5952">
                  <c:v>32233.183950475883</c:v>
                </c:pt>
                <c:pt idx="5953">
                  <c:v>36065.260295609711</c:v>
                </c:pt>
                <c:pt idx="5954">
                  <c:v>31372.188053674996</c:v>
                </c:pt>
                <c:pt idx="5955">
                  <c:v>35279.837724184268</c:v>
                </c:pt>
                <c:pt idx="5956">
                  <c:v>41706.026016791817</c:v>
                </c:pt>
                <c:pt idx="5957">
                  <c:v>34160.937551670009</c:v>
                </c:pt>
                <c:pt idx="5958">
                  <c:v>40217.410563664977</c:v>
                </c:pt>
                <c:pt idx="5959">
                  <c:v>42034.353604131844</c:v>
                </c:pt>
                <c:pt idx="5960">
                  <c:v>33818.774276179262</c:v>
                </c:pt>
                <c:pt idx="5961">
                  <c:v>38032.008482142352</c:v>
                </c:pt>
                <c:pt idx="5962">
                  <c:v>35996.172804326285</c:v>
                </c:pt>
                <c:pt idx="5963">
                  <c:v>32198.270722611574</c:v>
                </c:pt>
                <c:pt idx="5964">
                  <c:v>37286.654836671893</c:v>
                </c:pt>
                <c:pt idx="5965">
                  <c:v>28757.470366864232</c:v>
                </c:pt>
                <c:pt idx="5966">
                  <c:v>30028.000359189697</c:v>
                </c:pt>
                <c:pt idx="5967">
                  <c:v>34843.445113247959</c:v>
                </c:pt>
                <c:pt idx="5968">
                  <c:v>24774.827173851896</c:v>
                </c:pt>
                <c:pt idx="5969">
                  <c:v>35048.41111297626</c:v>
                </c:pt>
                <c:pt idx="5970">
                  <c:v>35214.621269725263</c:v>
                </c:pt>
                <c:pt idx="5971">
                  <c:v>33467.527422354557</c:v>
                </c:pt>
                <c:pt idx="5972">
                  <c:v>36440.165380364284</c:v>
                </c:pt>
                <c:pt idx="5973">
                  <c:v>34552.236278424039</c:v>
                </c:pt>
                <c:pt idx="5974">
                  <c:v>35783.339675427647</c:v>
                </c:pt>
                <c:pt idx="5975">
                  <c:v>32495.379904313246</c:v>
                </c:pt>
                <c:pt idx="5976">
                  <c:v>31818.641949749668</c:v>
                </c:pt>
                <c:pt idx="5977">
                  <c:v>26845.20091296779</c:v>
                </c:pt>
                <c:pt idx="5978">
                  <c:v>33874.026079311967</c:v>
                </c:pt>
                <c:pt idx="5979">
                  <c:v>30734.780060621211</c:v>
                </c:pt>
                <c:pt idx="5980">
                  <c:v>34867.239768383093</c:v>
                </c:pt>
                <c:pt idx="5981">
                  <c:v>29903.240423473995</c:v>
                </c:pt>
                <c:pt idx="5982">
                  <c:v>40677.705832232255</c:v>
                </c:pt>
                <c:pt idx="5983">
                  <c:v>45711.281521826982</c:v>
                </c:pt>
                <c:pt idx="5984">
                  <c:v>29678.544073059107</c:v>
                </c:pt>
                <c:pt idx="5985">
                  <c:v>28001.487002066802</c:v>
                </c:pt>
                <c:pt idx="5986">
                  <c:v>32911.121301177423</c:v>
                </c:pt>
                <c:pt idx="5987">
                  <c:v>44519.206816213205</c:v>
                </c:pt>
                <c:pt idx="5988">
                  <c:v>36027.175204972969</c:v>
                </c:pt>
                <c:pt idx="5989">
                  <c:v>40443.999799927929</c:v>
                </c:pt>
                <c:pt idx="5990">
                  <c:v>39869.915375485085</c:v>
                </c:pt>
                <c:pt idx="5991">
                  <c:v>29850.341937882127</c:v>
                </c:pt>
                <c:pt idx="5992">
                  <c:v>25453.855918195564</c:v>
                </c:pt>
                <c:pt idx="5993">
                  <c:v>28328.143392892322</c:v>
                </c:pt>
                <c:pt idx="5994">
                  <c:v>29754.560777101666</c:v>
                </c:pt>
                <c:pt idx="5995">
                  <c:v>27006.545273062307</c:v>
                </c:pt>
                <c:pt idx="5996">
                  <c:v>47496.437722466886</c:v>
                </c:pt>
                <c:pt idx="5997">
                  <c:v>30554.222624951741</c:v>
                </c:pt>
                <c:pt idx="5998">
                  <c:v>28585.848716639681</c:v>
                </c:pt>
                <c:pt idx="5999">
                  <c:v>34190.336967904819</c:v>
                </c:pt>
                <c:pt idx="6000">
                  <c:v>34505.329089180101</c:v>
                </c:pt>
                <c:pt idx="6001">
                  <c:v>42773.158887749538</c:v>
                </c:pt>
                <c:pt idx="6002">
                  <c:v>25535.483067679685</c:v>
                </c:pt>
                <c:pt idx="6003">
                  <c:v>33693.502749693813</c:v>
                </c:pt>
                <c:pt idx="6004">
                  <c:v>39229.619736753171</c:v>
                </c:pt>
                <c:pt idx="6005">
                  <c:v>35006.324245651718</c:v>
                </c:pt>
                <c:pt idx="6006">
                  <c:v>38455.401003185194</c:v>
                </c:pt>
                <c:pt idx="6007">
                  <c:v>27710.232692507794</c:v>
                </c:pt>
                <c:pt idx="6008">
                  <c:v>39855.147455265047</c:v>
                </c:pt>
                <c:pt idx="6009">
                  <c:v>26776.14752773568</c:v>
                </c:pt>
                <c:pt idx="6010">
                  <c:v>35031.039764172398</c:v>
                </c:pt>
                <c:pt idx="6011">
                  <c:v>39158.247140031541</c:v>
                </c:pt>
                <c:pt idx="6012">
                  <c:v>42971.792530616745</c:v>
                </c:pt>
                <c:pt idx="6013">
                  <c:v>26477.719578716438</c:v>
                </c:pt>
                <c:pt idx="6014">
                  <c:v>22297.158969914541</c:v>
                </c:pt>
                <c:pt idx="6015">
                  <c:v>31814.918705814285</c:v>
                </c:pt>
                <c:pt idx="6016">
                  <c:v>30500.767073855037</c:v>
                </c:pt>
                <c:pt idx="6017">
                  <c:v>24756.773704021703</c:v>
                </c:pt>
                <c:pt idx="6018">
                  <c:v>37572.554496174213</c:v>
                </c:pt>
                <c:pt idx="6019">
                  <c:v>30445.66306361137</c:v>
                </c:pt>
                <c:pt idx="6020">
                  <c:v>31573.447862493573</c:v>
                </c:pt>
                <c:pt idx="6021">
                  <c:v>39073.323072253494</c:v>
                </c:pt>
                <c:pt idx="6022">
                  <c:v>31971.141473869444</c:v>
                </c:pt>
                <c:pt idx="6023">
                  <c:v>36334.982318104245</c:v>
                </c:pt>
                <c:pt idx="6024">
                  <c:v>32993.692051414633</c:v>
                </c:pt>
                <c:pt idx="6025">
                  <c:v>34234.362195812515</c:v>
                </c:pt>
                <c:pt idx="6026">
                  <c:v>32435.108827295131</c:v>
                </c:pt>
                <c:pt idx="6027">
                  <c:v>32452.451754389564</c:v>
                </c:pt>
                <c:pt idx="6028">
                  <c:v>32370.131115195341</c:v>
                </c:pt>
                <c:pt idx="6029">
                  <c:v>31996.76080275001</c:v>
                </c:pt>
                <c:pt idx="6030">
                  <c:v>26294.729244719725</c:v>
                </c:pt>
                <c:pt idx="6031">
                  <c:v>25942.254573047627</c:v>
                </c:pt>
                <c:pt idx="6032">
                  <c:v>35960.759354376001</c:v>
                </c:pt>
                <c:pt idx="6033">
                  <c:v>36217.100436070701</c:v>
                </c:pt>
                <c:pt idx="6034">
                  <c:v>35063.03124030726</c:v>
                </c:pt>
                <c:pt idx="6035">
                  <c:v>41709.0955614103</c:v>
                </c:pt>
                <c:pt idx="6036">
                  <c:v>33807.837602390442</c:v>
                </c:pt>
                <c:pt idx="6037">
                  <c:v>30297.199422230711</c:v>
                </c:pt>
                <c:pt idx="6038">
                  <c:v>36468.30855704227</c:v>
                </c:pt>
                <c:pt idx="6039">
                  <c:v>28045.631601154106</c:v>
                </c:pt>
                <c:pt idx="6040">
                  <c:v>27166.241174009861</c:v>
                </c:pt>
                <c:pt idx="6041">
                  <c:v>31727.845956803299</c:v>
                </c:pt>
                <c:pt idx="6042">
                  <c:v>29145.665442948462</c:v>
                </c:pt>
                <c:pt idx="6043">
                  <c:v>21656.329003045335</c:v>
                </c:pt>
                <c:pt idx="6044">
                  <c:v>23647.440278901719</c:v>
                </c:pt>
                <c:pt idx="6045">
                  <c:v>41191.638550836593</c:v>
                </c:pt>
                <c:pt idx="6046">
                  <c:v>33073.028411118663</c:v>
                </c:pt>
                <c:pt idx="6047">
                  <c:v>39870.370122835971</c:v>
                </c:pt>
                <c:pt idx="6048">
                  <c:v>33169.406427797163</c:v>
                </c:pt>
                <c:pt idx="6049">
                  <c:v>27682.220255693188</c:v>
                </c:pt>
                <c:pt idx="6050">
                  <c:v>32174.100900911959</c:v>
                </c:pt>
                <c:pt idx="6051">
                  <c:v>24451.570019474253</c:v>
                </c:pt>
                <c:pt idx="6052">
                  <c:v>32455.106342050363</c:v>
                </c:pt>
                <c:pt idx="6053">
                  <c:v>41451.117389252409</c:v>
                </c:pt>
                <c:pt idx="6054">
                  <c:v>34072.580141392769</c:v>
                </c:pt>
                <c:pt idx="6055">
                  <c:v>31936.245299030794</c:v>
                </c:pt>
                <c:pt idx="6056">
                  <c:v>31602.671064129914</c:v>
                </c:pt>
                <c:pt idx="6057">
                  <c:v>26382.199897662736</c:v>
                </c:pt>
                <c:pt idx="6058">
                  <c:v>37618.972832015948</c:v>
                </c:pt>
                <c:pt idx="6059">
                  <c:v>34351.954176409869</c:v>
                </c:pt>
                <c:pt idx="6060">
                  <c:v>32109.219822624233</c:v>
                </c:pt>
                <c:pt idx="6061">
                  <c:v>42716.133569948375</c:v>
                </c:pt>
                <c:pt idx="6062">
                  <c:v>35660.80800173129</c:v>
                </c:pt>
                <c:pt idx="6063">
                  <c:v>36514.243723823689</c:v>
                </c:pt>
                <c:pt idx="6064">
                  <c:v>36689.241873128572</c:v>
                </c:pt>
                <c:pt idx="6065">
                  <c:v>42615.634405402467</c:v>
                </c:pt>
                <c:pt idx="6066">
                  <c:v>29358.987425249303</c:v>
                </c:pt>
                <c:pt idx="6067">
                  <c:v>32320.870608410565</c:v>
                </c:pt>
                <c:pt idx="6068">
                  <c:v>30753.475861084531</c:v>
                </c:pt>
                <c:pt idx="6069">
                  <c:v>38509.766048983671</c:v>
                </c:pt>
                <c:pt idx="6070">
                  <c:v>38854.907919622725</c:v>
                </c:pt>
                <c:pt idx="6071">
                  <c:v>35259.777681668289</c:v>
                </c:pt>
                <c:pt idx="6072">
                  <c:v>30022.907188859768</c:v>
                </c:pt>
                <c:pt idx="6073">
                  <c:v>24620.099387712777</c:v>
                </c:pt>
                <c:pt idx="6074">
                  <c:v>37227.026090286905</c:v>
                </c:pt>
                <c:pt idx="6075">
                  <c:v>34951.606770656304</c:v>
                </c:pt>
                <c:pt idx="6076">
                  <c:v>42964.334674062207</c:v>
                </c:pt>
                <c:pt idx="6077">
                  <c:v>34590.412318530958</c:v>
                </c:pt>
                <c:pt idx="6078">
                  <c:v>21176.75244680047</c:v>
                </c:pt>
                <c:pt idx="6079">
                  <c:v>41841.336091048084</c:v>
                </c:pt>
                <c:pt idx="6080">
                  <c:v>30672.536516968627</c:v>
                </c:pt>
                <c:pt idx="6081">
                  <c:v>41820.281288702041</c:v>
                </c:pt>
                <c:pt idx="6082">
                  <c:v>41002.099854987115</c:v>
                </c:pt>
                <c:pt idx="6083">
                  <c:v>32397.126054812339</c:v>
                </c:pt>
                <c:pt idx="6084">
                  <c:v>27512.56538776122</c:v>
                </c:pt>
                <c:pt idx="6085">
                  <c:v>20432.785780750215</c:v>
                </c:pt>
                <c:pt idx="6086">
                  <c:v>34266.649257725454</c:v>
                </c:pt>
                <c:pt idx="6087">
                  <c:v>37281.220605828799</c:v>
                </c:pt>
                <c:pt idx="6088">
                  <c:v>42196.857569971122</c:v>
                </c:pt>
                <c:pt idx="6089">
                  <c:v>23004.427524748258</c:v>
                </c:pt>
                <c:pt idx="6090">
                  <c:v>25446.420799008571</c:v>
                </c:pt>
                <c:pt idx="6091">
                  <c:v>28352.142684335355</c:v>
                </c:pt>
                <c:pt idx="6092">
                  <c:v>30659.928646665299</c:v>
                </c:pt>
                <c:pt idx="6093">
                  <c:v>26281.791682587005</c:v>
                </c:pt>
                <c:pt idx="6094">
                  <c:v>31970.169451406924</c:v>
                </c:pt>
                <c:pt idx="6095">
                  <c:v>32877.691686545382</c:v>
                </c:pt>
                <c:pt idx="6096">
                  <c:v>29724.729350883514</c:v>
                </c:pt>
                <c:pt idx="6097">
                  <c:v>34912.862296360778</c:v>
                </c:pt>
                <c:pt idx="6098">
                  <c:v>24772.84902287554</c:v>
                </c:pt>
                <c:pt idx="6099">
                  <c:v>20721.641298033297</c:v>
                </c:pt>
                <c:pt idx="6100">
                  <c:v>34335.719695983222</c:v>
                </c:pt>
                <c:pt idx="6101">
                  <c:v>28969.757798941806</c:v>
                </c:pt>
                <c:pt idx="6102">
                  <c:v>35442.085894638672</c:v>
                </c:pt>
                <c:pt idx="6103">
                  <c:v>27848.566836647457</c:v>
                </c:pt>
                <c:pt idx="6104">
                  <c:v>42040.924703352153</c:v>
                </c:pt>
                <c:pt idx="6105">
                  <c:v>31956.9476721799</c:v>
                </c:pt>
                <c:pt idx="6106">
                  <c:v>30203.169038751163</c:v>
                </c:pt>
                <c:pt idx="6107">
                  <c:v>37469.292741471669</c:v>
                </c:pt>
                <c:pt idx="6108">
                  <c:v>41519.033906107303</c:v>
                </c:pt>
                <c:pt idx="6109">
                  <c:v>35244.34469344758</c:v>
                </c:pt>
                <c:pt idx="6110">
                  <c:v>29589.180534268031</c:v>
                </c:pt>
                <c:pt idx="6111">
                  <c:v>29685.450548450695</c:v>
                </c:pt>
                <c:pt idx="6112">
                  <c:v>31604.154677362181</c:v>
                </c:pt>
                <c:pt idx="6113">
                  <c:v>43223.677088272758</c:v>
                </c:pt>
                <c:pt idx="6114">
                  <c:v>36328.934178337455</c:v>
                </c:pt>
                <c:pt idx="6115">
                  <c:v>37715.095053309575</c:v>
                </c:pt>
                <c:pt idx="6116">
                  <c:v>26500.434208893217</c:v>
                </c:pt>
                <c:pt idx="6117">
                  <c:v>31666.989392570918</c:v>
                </c:pt>
                <c:pt idx="6118">
                  <c:v>29088.037584907375</c:v>
                </c:pt>
                <c:pt idx="6119">
                  <c:v>35186.171138585429</c:v>
                </c:pt>
                <c:pt idx="6120">
                  <c:v>30669.887613649713</c:v>
                </c:pt>
                <c:pt idx="6121">
                  <c:v>38030.394129046705</c:v>
                </c:pt>
                <c:pt idx="6122">
                  <c:v>31236.434600751614</c:v>
                </c:pt>
                <c:pt idx="6123">
                  <c:v>29916.826000581728</c:v>
                </c:pt>
                <c:pt idx="6124">
                  <c:v>34517.044517807313</c:v>
                </c:pt>
                <c:pt idx="6125">
                  <c:v>28083.296050491277</c:v>
                </c:pt>
                <c:pt idx="6126">
                  <c:v>39913.605227221502</c:v>
                </c:pt>
                <c:pt idx="6127">
                  <c:v>28675.274783191504</c:v>
                </c:pt>
                <c:pt idx="6128">
                  <c:v>33790.545834372984</c:v>
                </c:pt>
                <c:pt idx="6129">
                  <c:v>29850.273725779494</c:v>
                </c:pt>
                <c:pt idx="6130">
                  <c:v>44341.582500956953</c:v>
                </c:pt>
                <c:pt idx="6131">
                  <c:v>34186.687620413955</c:v>
                </c:pt>
                <c:pt idx="6132">
                  <c:v>37403.513537165942</c:v>
                </c:pt>
                <c:pt idx="6133">
                  <c:v>31108.66196383629</c:v>
                </c:pt>
                <c:pt idx="6134">
                  <c:v>32611.545115097193</c:v>
                </c:pt>
                <c:pt idx="6135">
                  <c:v>38669.768904393073</c:v>
                </c:pt>
                <c:pt idx="6136">
                  <c:v>39953.088665962219</c:v>
                </c:pt>
                <c:pt idx="6137">
                  <c:v>34098.438212632551</c:v>
                </c:pt>
                <c:pt idx="6138">
                  <c:v>33670.310634798603</c:v>
                </c:pt>
                <c:pt idx="6139">
                  <c:v>40374.116500780452</c:v>
                </c:pt>
                <c:pt idx="6140">
                  <c:v>36725.996827763971</c:v>
                </c:pt>
                <c:pt idx="6141">
                  <c:v>33275.186345955241</c:v>
                </c:pt>
                <c:pt idx="6142">
                  <c:v>43555.87002809532</c:v>
                </c:pt>
                <c:pt idx="6143">
                  <c:v>34841.250957279932</c:v>
                </c:pt>
                <c:pt idx="6144">
                  <c:v>29992.166267939843</c:v>
                </c:pt>
                <c:pt idx="6145">
                  <c:v>32249.679910629289</c:v>
                </c:pt>
                <c:pt idx="6146">
                  <c:v>32357.517560550128</c:v>
                </c:pt>
                <c:pt idx="6147">
                  <c:v>36246.227003894979</c:v>
                </c:pt>
                <c:pt idx="6148">
                  <c:v>28067.641372937011</c:v>
                </c:pt>
                <c:pt idx="6149">
                  <c:v>33193.314769770019</c:v>
                </c:pt>
                <c:pt idx="6150">
                  <c:v>28793.304458114086</c:v>
                </c:pt>
                <c:pt idx="6151">
                  <c:v>36403.853804396</c:v>
                </c:pt>
                <c:pt idx="6152">
                  <c:v>24733.558851758949</c:v>
                </c:pt>
                <c:pt idx="6153">
                  <c:v>31372.841752991895</c:v>
                </c:pt>
                <c:pt idx="6154">
                  <c:v>32945.773049314972</c:v>
                </c:pt>
                <c:pt idx="6155">
                  <c:v>31780.75581107894</c:v>
                </c:pt>
                <c:pt idx="6156">
                  <c:v>29782.584582600044</c:v>
                </c:pt>
                <c:pt idx="6157">
                  <c:v>37384.67562815547</c:v>
                </c:pt>
                <c:pt idx="6158">
                  <c:v>33986.837528383126</c:v>
                </c:pt>
                <c:pt idx="6159">
                  <c:v>44349.586054332554</c:v>
                </c:pt>
                <c:pt idx="6160">
                  <c:v>32909.120412833523</c:v>
                </c:pt>
                <c:pt idx="6161">
                  <c:v>30733.540874090046</c:v>
                </c:pt>
                <c:pt idx="6162">
                  <c:v>28287.363924201578</c:v>
                </c:pt>
                <c:pt idx="6163">
                  <c:v>31514.876403699396</c:v>
                </c:pt>
                <c:pt idx="6164">
                  <c:v>33619.242507294053</c:v>
                </c:pt>
                <c:pt idx="6165">
                  <c:v>35975.777385639027</c:v>
                </c:pt>
                <c:pt idx="6166">
                  <c:v>48421.575733110309</c:v>
                </c:pt>
                <c:pt idx="6167">
                  <c:v>31802.549577870173</c:v>
                </c:pt>
                <c:pt idx="6168">
                  <c:v>31154.216279711341</c:v>
                </c:pt>
                <c:pt idx="6169">
                  <c:v>33507.528136206907</c:v>
                </c:pt>
                <c:pt idx="6170">
                  <c:v>30534.975443325471</c:v>
                </c:pt>
                <c:pt idx="6171">
                  <c:v>36921.271024576505</c:v>
                </c:pt>
                <c:pt idx="6172">
                  <c:v>40054.86112309061</c:v>
                </c:pt>
                <c:pt idx="6173">
                  <c:v>35227.64978132816</c:v>
                </c:pt>
                <c:pt idx="6174">
                  <c:v>34757.043116579531</c:v>
                </c:pt>
                <c:pt idx="6175">
                  <c:v>41996.245776127558</c:v>
                </c:pt>
                <c:pt idx="6176">
                  <c:v>36499.640649518347</c:v>
                </c:pt>
                <c:pt idx="6177">
                  <c:v>22884.055900968611</c:v>
                </c:pt>
                <c:pt idx="6178">
                  <c:v>31506.304416135186</c:v>
                </c:pt>
                <c:pt idx="6179">
                  <c:v>35546.677785342559</c:v>
                </c:pt>
                <c:pt idx="6180">
                  <c:v>31820.773577956948</c:v>
                </c:pt>
                <c:pt idx="6181">
                  <c:v>38473.011094348272</c:v>
                </c:pt>
                <c:pt idx="6182">
                  <c:v>35976.249186015571</c:v>
                </c:pt>
                <c:pt idx="6183">
                  <c:v>33776.118974666111</c:v>
                </c:pt>
                <c:pt idx="6184">
                  <c:v>24431.288287624717</c:v>
                </c:pt>
                <c:pt idx="6185">
                  <c:v>34142.58849606174</c:v>
                </c:pt>
                <c:pt idx="6186">
                  <c:v>36535.179154990125</c:v>
                </c:pt>
                <c:pt idx="6187">
                  <c:v>30108.149579783436</c:v>
                </c:pt>
                <c:pt idx="6188">
                  <c:v>41588.314665014856</c:v>
                </c:pt>
                <c:pt idx="6189">
                  <c:v>35467.392584715504</c:v>
                </c:pt>
                <c:pt idx="6190">
                  <c:v>37355.503585596103</c:v>
                </c:pt>
                <c:pt idx="6191">
                  <c:v>40609.766578009818</c:v>
                </c:pt>
                <c:pt idx="6192">
                  <c:v>39857.091500190087</c:v>
                </c:pt>
                <c:pt idx="6193">
                  <c:v>28459.201579417801</c:v>
                </c:pt>
                <c:pt idx="6194">
                  <c:v>41529.629519382957</c:v>
                </c:pt>
                <c:pt idx="6195">
                  <c:v>29194.971424468327</c:v>
                </c:pt>
                <c:pt idx="6196">
                  <c:v>37181.790097557474</c:v>
                </c:pt>
                <c:pt idx="6197">
                  <c:v>34611.722916261875</c:v>
                </c:pt>
                <c:pt idx="6198">
                  <c:v>32973.597902847338</c:v>
                </c:pt>
                <c:pt idx="6199">
                  <c:v>35214.632638409035</c:v>
                </c:pt>
                <c:pt idx="6200">
                  <c:v>33718.644593855948</c:v>
                </c:pt>
                <c:pt idx="6201">
                  <c:v>32266.744304971304</c:v>
                </c:pt>
                <c:pt idx="6202">
                  <c:v>39944.925951013807</c:v>
                </c:pt>
                <c:pt idx="6203">
                  <c:v>28476.845776632195</c:v>
                </c:pt>
                <c:pt idx="6204">
                  <c:v>25664.835951639339</c:v>
                </c:pt>
                <c:pt idx="6205">
                  <c:v>28526.822510494618</c:v>
                </c:pt>
                <c:pt idx="6206">
                  <c:v>28222.471477230079</c:v>
                </c:pt>
                <c:pt idx="6207">
                  <c:v>22515.528647810221</c:v>
                </c:pt>
                <c:pt idx="6208">
                  <c:v>38961.193744208664</c:v>
                </c:pt>
                <c:pt idx="6209">
                  <c:v>42379.34768188186</c:v>
                </c:pt>
                <c:pt idx="6210">
                  <c:v>41527.446732098702</c:v>
                </c:pt>
                <c:pt idx="6211">
                  <c:v>32989.991544846795</c:v>
                </c:pt>
                <c:pt idx="6212">
                  <c:v>34694.162926635705</c:v>
                </c:pt>
                <c:pt idx="6213">
                  <c:v>32806.921630063676</c:v>
                </c:pt>
                <c:pt idx="6214">
                  <c:v>34252.523668138543</c:v>
                </c:pt>
                <c:pt idx="6215">
                  <c:v>30163.76518079685</c:v>
                </c:pt>
                <c:pt idx="6216">
                  <c:v>36755.555405571591</c:v>
                </c:pt>
                <c:pt idx="6217">
                  <c:v>31406.225892888848</c:v>
                </c:pt>
                <c:pt idx="6218">
                  <c:v>31973.261733392952</c:v>
                </c:pt>
                <c:pt idx="6219">
                  <c:v>33078.820755500579</c:v>
                </c:pt>
                <c:pt idx="6220">
                  <c:v>35478.062094435678</c:v>
                </c:pt>
                <c:pt idx="6221">
                  <c:v>35889.403810680029</c:v>
                </c:pt>
                <c:pt idx="6222">
                  <c:v>29560.542819845956</c:v>
                </c:pt>
                <c:pt idx="6223">
                  <c:v>36104.152562794276</c:v>
                </c:pt>
                <c:pt idx="6224">
                  <c:v>33522.040261042072</c:v>
                </c:pt>
                <c:pt idx="6225">
                  <c:v>36116.930963354185</c:v>
                </c:pt>
                <c:pt idx="6226">
                  <c:v>45406.964594613761</c:v>
                </c:pt>
                <c:pt idx="6227">
                  <c:v>43387.249710386619</c:v>
                </c:pt>
                <c:pt idx="6228">
                  <c:v>29147.768649446312</c:v>
                </c:pt>
                <c:pt idx="6229">
                  <c:v>24521.964909391478</c:v>
                </c:pt>
                <c:pt idx="6230">
                  <c:v>27094.254668364534</c:v>
                </c:pt>
                <c:pt idx="6231">
                  <c:v>28848.658579400741</c:v>
                </c:pt>
                <c:pt idx="6232">
                  <c:v>30852.332250825362</c:v>
                </c:pt>
                <c:pt idx="6233">
                  <c:v>22412.664797039703</c:v>
                </c:pt>
                <c:pt idx="6234">
                  <c:v>27374.367667826824</c:v>
                </c:pt>
                <c:pt idx="6235">
                  <c:v>33289.840579337557</c:v>
                </c:pt>
                <c:pt idx="6236">
                  <c:v>34856.217829465983</c:v>
                </c:pt>
                <c:pt idx="6237">
                  <c:v>30105.688259746763</c:v>
                </c:pt>
                <c:pt idx="6238">
                  <c:v>29454.029621584574</c:v>
                </c:pt>
                <c:pt idx="6239">
                  <c:v>44348.221812279895</c:v>
                </c:pt>
                <c:pt idx="6240">
                  <c:v>30952.973523918423</c:v>
                </c:pt>
                <c:pt idx="6241">
                  <c:v>32484.022589224856</c:v>
                </c:pt>
                <c:pt idx="6242">
                  <c:v>30844.470805996913</c:v>
                </c:pt>
                <c:pt idx="6243">
                  <c:v>34193.736204352695</c:v>
                </c:pt>
                <c:pt idx="6244">
                  <c:v>25677.864463242237</c:v>
                </c:pt>
                <c:pt idx="6245">
                  <c:v>37215.00939153973</c:v>
                </c:pt>
                <c:pt idx="6246">
                  <c:v>43217.265150625259</c:v>
                </c:pt>
                <c:pt idx="6247">
                  <c:v>34231.167595672538</c:v>
                </c:pt>
                <c:pt idx="6248">
                  <c:v>29775.319993669633</c:v>
                </c:pt>
                <c:pt idx="6249">
                  <c:v>26627.467881363351</c:v>
                </c:pt>
                <c:pt idx="6250">
                  <c:v>42964.152775121853</c:v>
                </c:pt>
                <c:pt idx="6251">
                  <c:v>34137.870492296293</c:v>
                </c:pt>
                <c:pt idx="6252">
                  <c:v>33639.700453742058</c:v>
                </c:pt>
                <c:pt idx="6253">
                  <c:v>24761.775924881455</c:v>
                </c:pt>
                <c:pt idx="6254">
                  <c:v>32269.364786580787</c:v>
                </c:pt>
                <c:pt idx="6255">
                  <c:v>31482.07775101671</c:v>
                </c:pt>
                <c:pt idx="6256">
                  <c:v>23999.278304282576</c:v>
                </c:pt>
                <c:pt idx="6257">
                  <c:v>29873.306679101894</c:v>
                </c:pt>
                <c:pt idx="6258">
                  <c:v>35879.422106328071</c:v>
                </c:pt>
                <c:pt idx="6259">
                  <c:v>35043.693109210813</c:v>
                </c:pt>
                <c:pt idx="6260">
                  <c:v>36541.687726449687</c:v>
                </c:pt>
                <c:pt idx="6261">
                  <c:v>29858.970768865198</c:v>
                </c:pt>
                <c:pt idx="6262">
                  <c:v>30635.065335255582</c:v>
                </c:pt>
                <c:pt idx="6263">
                  <c:v>37726.065833149711</c:v>
                </c:pt>
                <c:pt idx="6264">
                  <c:v>38745.347914110404</c:v>
                </c:pt>
                <c:pt idx="6265">
                  <c:v>28562.86123805237</c:v>
                </c:pt>
                <c:pt idx="6266">
                  <c:v>32968.85147737246</c:v>
                </c:pt>
                <c:pt idx="6267">
                  <c:v>30486.777908473392</c:v>
                </c:pt>
                <c:pt idx="6268">
                  <c:v>38290.123078505509</c:v>
                </c:pt>
                <c:pt idx="6269">
                  <c:v>30881.583874171134</c:v>
                </c:pt>
                <c:pt idx="6270">
                  <c:v>28786.483247850789</c:v>
                </c:pt>
                <c:pt idx="6271">
                  <c:v>33695.929963679169</c:v>
                </c:pt>
                <c:pt idx="6272">
                  <c:v>27405.995346080977</c:v>
                </c:pt>
                <c:pt idx="6273">
                  <c:v>26501.298228859901</c:v>
                </c:pt>
                <c:pt idx="6274">
                  <c:v>38610.265213529579</c:v>
                </c:pt>
                <c:pt idx="6275">
                  <c:v>36661.070274741156</c:v>
                </c:pt>
                <c:pt idx="6276">
                  <c:v>30429.974280005787</c:v>
                </c:pt>
                <c:pt idx="6277">
                  <c:v>30747.308350138133</c:v>
                </c:pt>
                <c:pt idx="6278">
                  <c:v>33442.311681747902</c:v>
                </c:pt>
                <c:pt idx="6279">
                  <c:v>43536.816114093177</c:v>
                </c:pt>
                <c:pt idx="6280">
                  <c:v>34857.871972954832</c:v>
                </c:pt>
                <c:pt idx="6281">
                  <c:v>31583.321564349695</c:v>
                </c:pt>
                <c:pt idx="6282">
                  <c:v>32508.271991710877</c:v>
                </c:pt>
                <c:pt idx="6283">
                  <c:v>33290.244167611469</c:v>
                </c:pt>
                <c:pt idx="6284">
                  <c:v>28367.228927701013</c:v>
                </c:pt>
                <c:pt idx="6285">
                  <c:v>42562.201591673307</c:v>
                </c:pt>
                <c:pt idx="6286">
                  <c:v>40628.047421515454</c:v>
                </c:pt>
                <c:pt idx="6287">
                  <c:v>25549.148225573823</c:v>
                </c:pt>
                <c:pt idx="6288">
                  <c:v>29125.986251338851</c:v>
                </c:pt>
                <c:pt idx="6289">
                  <c:v>24970.186635792721</c:v>
                </c:pt>
                <c:pt idx="6290">
                  <c:v>26333.905728998594</c:v>
                </c:pt>
                <c:pt idx="6291">
                  <c:v>32216.329876783653</c:v>
                </c:pt>
                <c:pt idx="6292">
                  <c:v>33667.093297291081</c:v>
                </c:pt>
                <c:pt idx="6293">
                  <c:v>34883.985839579487</c:v>
                </c:pt>
                <c:pt idx="6294">
                  <c:v>33100.819158599712</c:v>
                </c:pt>
                <c:pt idx="6295">
                  <c:v>28351.847098557279</c:v>
                </c:pt>
                <c:pt idx="6296">
                  <c:v>25438.167134589981</c:v>
                </c:pt>
                <c:pt idx="6297">
                  <c:v>38327.605628902325</c:v>
                </c:pt>
                <c:pt idx="6298">
                  <c:v>28093.414179048501</c:v>
                </c:pt>
                <c:pt idx="6299">
                  <c:v>41839.835424790159</c:v>
                </c:pt>
                <c:pt idx="6300">
                  <c:v>38591.074875322171</c:v>
                </c:pt>
                <c:pt idx="6301">
                  <c:v>31773.582171618706</c:v>
                </c:pt>
                <c:pt idx="6302">
                  <c:v>21380.479259997606</c:v>
                </c:pt>
                <c:pt idx="6303">
                  <c:v>39124.948265262879</c:v>
                </c:pt>
                <c:pt idx="6304">
                  <c:v>40589.553058262914</c:v>
                </c:pt>
                <c:pt idx="6305">
                  <c:v>38125.186214338988</c:v>
                </c:pt>
                <c:pt idx="6306">
                  <c:v>31259.058281458216</c:v>
                </c:pt>
                <c:pt idx="6307">
                  <c:v>31425.677710823016</c:v>
                </c:pt>
                <c:pt idx="6308">
                  <c:v>38928.679308620282</c:v>
                </c:pt>
                <c:pt idx="6309">
                  <c:v>32291.113078636932</c:v>
                </c:pt>
                <c:pt idx="6310">
                  <c:v>24346.750755094923</c:v>
                </c:pt>
                <c:pt idx="6311">
                  <c:v>34255.161202773685</c:v>
                </c:pt>
                <c:pt idx="6312">
                  <c:v>36327.547198917251</c:v>
                </c:pt>
                <c:pt idx="6313">
                  <c:v>30429.371739765862</c:v>
                </c:pt>
                <c:pt idx="6314">
                  <c:v>34737.886884423438</c:v>
                </c:pt>
                <c:pt idx="6315">
                  <c:v>32818.091361869825</c:v>
                </c:pt>
                <c:pt idx="6316">
                  <c:v>33445.24480216112</c:v>
                </c:pt>
                <c:pt idx="6317">
                  <c:v>39779.727607120527</c:v>
                </c:pt>
                <c:pt idx="6318">
                  <c:v>41986.332283878233</c:v>
                </c:pt>
                <c:pt idx="6319">
                  <c:v>39930.510459990706</c:v>
                </c:pt>
                <c:pt idx="6320">
                  <c:v>31586.942490131129</c:v>
                </c:pt>
                <c:pt idx="6321">
                  <c:v>25192.217029863037</c:v>
                </c:pt>
                <c:pt idx="6322">
                  <c:v>36389.802111253608</c:v>
                </c:pt>
                <c:pt idx="6323">
                  <c:v>35528.101356058847</c:v>
                </c:pt>
                <c:pt idx="6324">
                  <c:v>25531.049281008542</c:v>
                </c:pt>
                <c:pt idx="6325">
                  <c:v>35866.956344571896</c:v>
                </c:pt>
                <c:pt idx="6326">
                  <c:v>27972.997080533765</c:v>
                </c:pt>
                <c:pt idx="6327">
                  <c:v>30554.626213225652</c:v>
                </c:pt>
                <c:pt idx="6328">
                  <c:v>35163.314399861498</c:v>
                </c:pt>
                <c:pt idx="6329">
                  <c:v>41457.597539002541</c:v>
                </c:pt>
                <c:pt idx="6330">
                  <c:v>37389.086677459069</c:v>
                </c:pt>
                <c:pt idx="6331">
                  <c:v>36216.338734257966</c:v>
                </c:pt>
                <c:pt idx="6332">
                  <c:v>37360.585387242259</c:v>
                </c:pt>
                <c:pt idx="6333">
                  <c:v>36684.523869363125</c:v>
                </c:pt>
                <c:pt idx="6334">
                  <c:v>17556.963533744216</c:v>
                </c:pt>
                <c:pt idx="6335">
                  <c:v>36564.925316079985</c:v>
                </c:pt>
                <c:pt idx="6336">
                  <c:v>27854.512658260297</c:v>
                </c:pt>
                <c:pt idx="6337">
                  <c:v>32650.045162691618</c:v>
                </c:pt>
                <c:pt idx="6338">
                  <c:v>28205.452557623154</c:v>
                </c:pt>
                <c:pt idx="6339">
                  <c:v>27891.006133168936</c:v>
                </c:pt>
                <c:pt idx="6340">
                  <c:v>28960.04894300038</c:v>
                </c:pt>
                <c:pt idx="6341">
                  <c:v>34185.516645985423</c:v>
                </c:pt>
                <c:pt idx="6342">
                  <c:v>30021.781689166324</c:v>
                </c:pt>
                <c:pt idx="6343">
                  <c:v>37720.836238614516</c:v>
                </c:pt>
                <c:pt idx="6344">
                  <c:v>29191.344814345008</c:v>
                </c:pt>
                <c:pt idx="6345">
                  <c:v>30025.874415324302</c:v>
                </c:pt>
                <c:pt idx="6346">
                  <c:v>30629.966480583767</c:v>
                </c:pt>
                <c:pt idx="6347">
                  <c:v>37909.03342977888</c:v>
                </c:pt>
                <c:pt idx="6348">
                  <c:v>26206.394571810029</c:v>
                </c:pt>
                <c:pt idx="6349">
                  <c:v>46253.886060904711</c:v>
                </c:pt>
                <c:pt idx="6350">
                  <c:v>24380.44753379561</c:v>
                </c:pt>
                <c:pt idx="6351">
                  <c:v>25509.653418149333</c:v>
                </c:pt>
                <c:pt idx="6352">
                  <c:v>39235.406396793202</c:v>
                </c:pt>
                <c:pt idx="6353">
                  <c:v>31728.368916256819</c:v>
                </c:pt>
                <c:pt idx="6354">
                  <c:v>39031.031568621052</c:v>
                </c:pt>
                <c:pt idx="6355">
                  <c:v>37502.239187043393</c:v>
                </c:pt>
                <c:pt idx="6356">
                  <c:v>33856.143139738357</c:v>
                </c:pt>
                <c:pt idx="6357">
                  <c:v>33784.844439461245</c:v>
                </c:pt>
                <c:pt idx="6358">
                  <c:v>35282.66284210165</c:v>
                </c:pt>
                <c:pt idx="6359">
                  <c:v>32310.843429323519</c:v>
                </c:pt>
                <c:pt idx="6360">
                  <c:v>25833.45626934804</c:v>
                </c:pt>
                <c:pt idx="6361">
                  <c:v>35176.94545170432</c:v>
                </c:pt>
                <c:pt idx="6362">
                  <c:v>38775.747774517164</c:v>
                </c:pt>
                <c:pt idx="6363">
                  <c:v>27974.259004432475</c:v>
                </c:pt>
                <c:pt idx="6364">
                  <c:v>30233.625742576784</c:v>
                </c:pt>
                <c:pt idx="6365">
                  <c:v>43723.035154281184</c:v>
                </c:pt>
                <c:pt idx="6366">
                  <c:v>45392.230780445039</c:v>
                </c:pt>
                <c:pt idx="6367">
                  <c:v>43006.353329284117</c:v>
                </c:pt>
                <c:pt idx="6368">
                  <c:v>39922.234058204573</c:v>
                </c:pt>
                <c:pt idx="6369">
                  <c:v>39037.64814257645</c:v>
                </c:pt>
                <c:pt idx="6370">
                  <c:v>30565.341197680915</c:v>
                </c:pt>
                <c:pt idx="6371">
                  <c:v>28134.580182987498</c:v>
                </c:pt>
                <c:pt idx="6372">
                  <c:v>38506.264494381845</c:v>
                </c:pt>
                <c:pt idx="6373">
                  <c:v>28833.890659180703</c:v>
                </c:pt>
                <c:pt idx="6374">
                  <c:v>37041.216322714696</c:v>
                </c:pt>
                <c:pt idx="6375">
                  <c:v>37031.962214124156</c:v>
                </c:pt>
                <c:pt idx="6376">
                  <c:v>33591.741661249194</c:v>
                </c:pt>
                <c:pt idx="6377">
                  <c:v>41493.681741295382</c:v>
                </c:pt>
                <c:pt idx="6378">
                  <c:v>26968.028172442224</c:v>
                </c:pt>
                <c:pt idx="6379">
                  <c:v>27644.089690321358</c:v>
                </c:pt>
                <c:pt idx="6380">
                  <c:v>36185.558022944839</c:v>
                </c:pt>
                <c:pt idx="6381">
                  <c:v>30795.36377644306</c:v>
                </c:pt>
                <c:pt idx="6382">
                  <c:v>37128.266334358137</c:v>
                </c:pt>
                <c:pt idx="6383">
                  <c:v>27139.899933709763</c:v>
                </c:pt>
                <c:pt idx="6384">
                  <c:v>31790.311189789441</c:v>
                </c:pt>
                <c:pt idx="6385">
                  <c:v>33968.067831475288</c:v>
                </c:pt>
                <c:pt idx="6386">
                  <c:v>27284.657384180697</c:v>
                </c:pt>
                <c:pt idx="6387">
                  <c:v>27594.840552220354</c:v>
                </c:pt>
                <c:pt idx="6388">
                  <c:v>30688.145719787804</c:v>
                </c:pt>
                <c:pt idx="6389">
                  <c:v>31817.766561099212</c:v>
                </c:pt>
                <c:pt idx="6390">
                  <c:v>42779.252502251416</c:v>
                </c:pt>
                <c:pt idx="6391">
                  <c:v>31438.933596101357</c:v>
                </c:pt>
                <c:pt idx="6392">
                  <c:v>34118.464149097214</c:v>
                </c:pt>
                <c:pt idx="6393">
                  <c:v>41436.747372964397</c:v>
                </c:pt>
                <c:pt idx="6394">
                  <c:v>34770.890173414024</c:v>
                </c:pt>
                <c:pt idx="6395">
                  <c:v>35100.911694636103</c:v>
                </c:pt>
                <c:pt idx="6396">
                  <c:v>30280.720515102963</c:v>
                </c:pt>
                <c:pt idx="6397">
                  <c:v>26506.482348660007</c:v>
                </c:pt>
                <c:pt idx="6398">
                  <c:v>35757.362233008258</c:v>
                </c:pt>
                <c:pt idx="6399">
                  <c:v>40387.281436588615</c:v>
                </c:pt>
                <c:pt idx="6400">
                  <c:v>25018.549016559497</c:v>
                </c:pt>
                <c:pt idx="6401">
                  <c:v>41243.843546718359</c:v>
                </c:pt>
                <c:pt idx="6402">
                  <c:v>38441.372047410347</c:v>
                </c:pt>
                <c:pt idx="6403">
                  <c:v>30419.617409089347</c:v>
                </c:pt>
                <c:pt idx="6404">
                  <c:v>31946.028051416739</c:v>
                </c:pt>
                <c:pt idx="6405">
                  <c:v>26183.566254795529</c:v>
                </c:pt>
                <c:pt idx="6406">
                  <c:v>33577.718389816233</c:v>
                </c:pt>
                <c:pt idx="6407">
                  <c:v>29074.417901748326</c:v>
                </c:pt>
                <c:pt idx="6408">
                  <c:v>35045.489361246815</c:v>
                </c:pt>
                <c:pt idx="6409">
                  <c:v>45233.251106575131</c:v>
                </c:pt>
                <c:pt idx="6410">
                  <c:v>34926.834408716764</c:v>
                </c:pt>
                <c:pt idx="6411">
                  <c:v>35913.81237473886</c:v>
                </c:pt>
                <c:pt idx="6412">
                  <c:v>33507.56792660011</c:v>
                </c:pt>
                <c:pt idx="6413">
                  <c:v>31352.463387330296</c:v>
                </c:pt>
                <c:pt idx="6414">
                  <c:v>40801.01057642512</c:v>
                </c:pt>
                <c:pt idx="6415">
                  <c:v>25700.715517624281</c:v>
                </c:pt>
                <c:pt idx="6416">
                  <c:v>35915.114089030772</c:v>
                </c:pt>
                <c:pt idx="6417">
                  <c:v>23926.427778670564</c:v>
                </c:pt>
                <c:pt idx="6418">
                  <c:v>33625.086010752944</c:v>
                </c:pt>
                <c:pt idx="6419">
                  <c:v>33461.803290075273</c:v>
                </c:pt>
                <c:pt idx="6420">
                  <c:v>26249.152191477129</c:v>
                </c:pt>
                <c:pt idx="6421">
                  <c:v>35487.884637214825</c:v>
                </c:pt>
                <c:pt idx="6422">
                  <c:v>34096.761331776157</c:v>
                </c:pt>
                <c:pt idx="6423">
                  <c:v>30958.265646214364</c:v>
                </c:pt>
                <c:pt idx="6424">
                  <c:v>38722.508228412131</c:v>
                </c:pt>
                <c:pt idx="6425">
                  <c:v>34082.522055351525</c:v>
                </c:pt>
                <c:pt idx="6426">
                  <c:v>33552.946027876693</c:v>
                </c:pt>
                <c:pt idx="6427">
                  <c:v>25867.016623843461</c:v>
                </c:pt>
                <c:pt idx="6428">
                  <c:v>40231.075721559115</c:v>
                </c:pt>
                <c:pt idx="6429">
                  <c:v>37249.263235745253</c:v>
                </c:pt>
                <c:pt idx="6430">
                  <c:v>28196.960150845349</c:v>
                </c:pt>
                <c:pt idx="6431">
                  <c:v>29652.86790075968</c:v>
                </c:pt>
                <c:pt idx="6432">
                  <c:v>30980.036675638054</c:v>
                </c:pt>
                <c:pt idx="6433">
                  <c:v>30456.156358733075</c:v>
                </c:pt>
                <c:pt idx="6434">
                  <c:v>32718.910964641487</c:v>
                </c:pt>
                <c:pt idx="6435">
                  <c:v>22039.226272491738</c:v>
                </c:pt>
                <c:pt idx="6436">
                  <c:v>25160.816725284327</c:v>
                </c:pt>
                <c:pt idx="6437">
                  <c:v>27500.741956638172</c:v>
                </c:pt>
                <c:pt idx="6438">
                  <c:v>36054.721525752917</c:v>
                </c:pt>
                <c:pt idx="6439">
                  <c:v>31448.852772692568</c:v>
                </c:pt>
                <c:pt idx="6440">
                  <c:v>26231.701261886861</c:v>
                </c:pt>
                <c:pt idx="6441">
                  <c:v>37356.219812673749</c:v>
                </c:pt>
                <c:pt idx="6442">
                  <c:v>34593.62965603848</c:v>
                </c:pt>
                <c:pt idx="6443">
                  <c:v>28101.201727432432</c:v>
                </c:pt>
                <c:pt idx="6444">
                  <c:v>28127.974977715872</c:v>
                </c:pt>
                <c:pt idx="6445">
                  <c:v>33928.089854990481</c:v>
                </c:pt>
                <c:pt idx="6446">
                  <c:v>26947.325799293118</c:v>
                </c:pt>
                <c:pt idx="6447">
                  <c:v>31955.577745785355</c:v>
                </c:pt>
                <c:pt idx="6448">
                  <c:v>33154.843143885024</c:v>
                </c:pt>
                <c:pt idx="6449">
                  <c:v>34490.095052925404</c:v>
                </c:pt>
                <c:pt idx="6450">
                  <c:v>29393.00252709561</c:v>
                </c:pt>
                <c:pt idx="6451">
                  <c:v>32906.136133343331</c:v>
                </c:pt>
                <c:pt idx="6452">
                  <c:v>30772.649146266282</c:v>
                </c:pt>
                <c:pt idx="6453">
                  <c:v>35602.486653980101</c:v>
                </c:pt>
                <c:pt idx="6454">
                  <c:v>30004.61497667036</c:v>
                </c:pt>
                <c:pt idx="6455">
                  <c:v>23278.822076273151</c:v>
                </c:pt>
                <c:pt idx="6456">
                  <c:v>35887.482503122534</c:v>
                </c:pt>
                <c:pt idx="6457">
                  <c:v>19443.983140982687</c:v>
                </c:pt>
                <c:pt idx="6458">
                  <c:v>38823.916887659812</c:v>
                </c:pt>
                <c:pt idx="6459">
                  <c:v>35188.632458622102</c:v>
                </c:pt>
                <c:pt idx="6460">
                  <c:v>31374.200310702669</c:v>
                </c:pt>
                <c:pt idx="6461">
                  <c:v>28661.507307143416</c:v>
                </c:pt>
                <c:pt idx="6462">
                  <c:v>30636.679688351229</c:v>
                </c:pt>
                <c:pt idx="6463">
                  <c:v>36060.769665519707</c:v>
                </c:pt>
                <c:pt idx="6464">
                  <c:v>29788.700934469467</c:v>
                </c:pt>
                <c:pt idx="6465">
                  <c:v>30536.04978394194</c:v>
                </c:pt>
                <c:pt idx="6466">
                  <c:v>22793.561178142205</c:v>
                </c:pt>
                <c:pt idx="6467">
                  <c:v>28961.413185053039</c:v>
                </c:pt>
                <c:pt idx="6468">
                  <c:v>38475.478098726831</c:v>
                </c:pt>
                <c:pt idx="6469">
                  <c:v>34511.797870246461</c:v>
                </c:pt>
                <c:pt idx="6470">
                  <c:v>31334.50086697028</c:v>
                </c:pt>
                <c:pt idx="6471">
                  <c:v>32619.520246763364</c:v>
                </c:pt>
                <c:pt idx="6472">
                  <c:v>33013.484929861967</c:v>
                </c:pt>
                <c:pt idx="6473">
                  <c:v>26856.29674832942</c:v>
                </c:pt>
                <c:pt idx="6474">
                  <c:v>29067.278368339408</c:v>
                </c:pt>
                <c:pt idx="6475">
                  <c:v>38068.331426794408</c:v>
                </c:pt>
                <c:pt idx="6476">
                  <c:v>27870.610714481678</c:v>
                </c:pt>
                <c:pt idx="6477">
                  <c:v>35409.213345511467</c:v>
                </c:pt>
                <c:pt idx="6478">
                  <c:v>29199.336999036837</c:v>
                </c:pt>
                <c:pt idx="6479">
                  <c:v>24229.857948549557</c:v>
                </c:pt>
                <c:pt idx="6480">
                  <c:v>34201.603333523031</c:v>
                </c:pt>
                <c:pt idx="6481">
                  <c:v>32114.267518219072</c:v>
                </c:pt>
                <c:pt idx="6482">
                  <c:v>34212.437689157901</c:v>
                </c:pt>
                <c:pt idx="6483">
                  <c:v>35044.852714955574</c:v>
                </c:pt>
                <c:pt idx="6484">
                  <c:v>28847.192019194132</c:v>
                </c:pt>
                <c:pt idx="6485">
                  <c:v>42904.217074275017</c:v>
                </c:pt>
                <c:pt idx="6486">
                  <c:v>33023.682639205595</c:v>
                </c:pt>
                <c:pt idx="6487">
                  <c:v>36839.64955943427</c:v>
                </c:pt>
                <c:pt idx="6488">
                  <c:v>32211.469764471054</c:v>
                </c:pt>
                <c:pt idx="6489">
                  <c:v>27947.053744165692</c:v>
                </c:pt>
                <c:pt idx="6490">
                  <c:v>29223.734194411896</c:v>
                </c:pt>
                <c:pt idx="6491">
                  <c:v>38049.072876484366</c:v>
                </c:pt>
                <c:pt idx="6492">
                  <c:v>23974.449098924175</c:v>
                </c:pt>
                <c:pt idx="6493">
                  <c:v>28242.389411198907</c:v>
                </c:pt>
                <c:pt idx="6494">
                  <c:v>30889.61016491428</c:v>
                </c:pt>
                <c:pt idx="6495">
                  <c:v>38604.217073762789</c:v>
                </c:pt>
                <c:pt idx="6496">
                  <c:v>29499.936366656562</c:v>
                </c:pt>
                <c:pt idx="6497">
                  <c:v>35053.902187238215</c:v>
                </c:pt>
                <c:pt idx="6498">
                  <c:v>33602.576016884064</c:v>
                </c:pt>
                <c:pt idx="6499">
                  <c:v>32461.438698911457</c:v>
                </c:pt>
                <c:pt idx="6500">
                  <c:v>31288.992025830317</c:v>
                </c:pt>
                <c:pt idx="6501">
                  <c:v>34822.731371415081</c:v>
                </c:pt>
                <c:pt idx="6502">
                  <c:v>35921.457814575639</c:v>
                </c:pt>
                <c:pt idx="6503">
                  <c:v>31587.522293003509</c:v>
                </c:pt>
                <c:pt idx="6504">
                  <c:v>37269.76097258646</c:v>
                </c:pt>
                <c:pt idx="6505">
                  <c:v>40915.606908848509</c:v>
                </c:pt>
                <c:pt idx="6506">
                  <c:v>34933.433929646504</c:v>
                </c:pt>
                <c:pt idx="6507">
                  <c:v>24470.532984006219</c:v>
                </c:pt>
                <c:pt idx="6508">
                  <c:v>41848.066351841204</c:v>
                </c:pt>
                <c:pt idx="6509">
                  <c:v>30985.937022515805</c:v>
                </c:pt>
                <c:pt idx="6510">
                  <c:v>32618.491380881984</c:v>
                </c:pt>
                <c:pt idx="6511">
                  <c:v>27108.226780720521</c:v>
                </c:pt>
                <c:pt idx="6512">
                  <c:v>26462.417330359109</c:v>
                </c:pt>
                <c:pt idx="6513">
                  <c:v>36034.485268638469</c:v>
                </c:pt>
                <c:pt idx="6514">
                  <c:v>30257.579559284728</c:v>
                </c:pt>
                <c:pt idx="6515">
                  <c:v>41969.6430561007</c:v>
                </c:pt>
                <c:pt idx="6516">
                  <c:v>27185.43151221727</c:v>
                </c:pt>
                <c:pt idx="6517">
                  <c:v>38062.897195951315</c:v>
                </c:pt>
                <c:pt idx="6518">
                  <c:v>34464.026661035838</c:v>
                </c:pt>
                <c:pt idx="6519">
                  <c:v>31683.917362707667</c:v>
                </c:pt>
                <c:pt idx="6520">
                  <c:v>38978.053502242779</c:v>
                </c:pt>
                <c:pt idx="6521">
                  <c:v>34236.732566379011</c:v>
                </c:pt>
                <c:pt idx="6522">
                  <c:v>33843.660324956523</c:v>
                </c:pt>
                <c:pt idx="6523">
                  <c:v>41091.730557846837</c:v>
                </c:pt>
                <c:pt idx="6524">
                  <c:v>33626.131929659983</c:v>
                </c:pt>
                <c:pt idx="6525">
                  <c:v>40076.279723317362</c:v>
                </c:pt>
                <c:pt idx="6526">
                  <c:v>38447.499767963542</c:v>
                </c:pt>
                <c:pt idx="6527">
                  <c:v>24042.934049967676</c:v>
                </c:pt>
                <c:pt idx="6528">
                  <c:v>26995.904185051564</c:v>
                </c:pt>
                <c:pt idx="6529">
                  <c:v>31713.623733404325</c:v>
                </c:pt>
                <c:pt idx="6530">
                  <c:v>41644.112164968625</c:v>
                </c:pt>
                <c:pt idx="6531">
                  <c:v>37902.973921328317</c:v>
                </c:pt>
                <c:pt idx="6532">
                  <c:v>38667.631591843907</c:v>
                </c:pt>
                <c:pt idx="6533">
                  <c:v>31030.97974762111</c:v>
                </c:pt>
                <c:pt idx="6534">
                  <c:v>30929.559719689656</c:v>
                </c:pt>
                <c:pt idx="6535">
                  <c:v>26622.408817084739</c:v>
                </c:pt>
                <c:pt idx="6536">
                  <c:v>27253.711826952873</c:v>
                </c:pt>
                <c:pt idx="6537">
                  <c:v>34489.935891352594</c:v>
                </c:pt>
                <c:pt idx="6538">
                  <c:v>21454.330229781568</c:v>
                </c:pt>
                <c:pt idx="6539">
                  <c:v>24875.917509953957</c:v>
                </c:pt>
                <c:pt idx="6540">
                  <c:v>43145.687917595729</c:v>
                </c:pt>
                <c:pt idx="6541">
                  <c:v>33084.92573868623</c:v>
                </c:pt>
                <c:pt idx="6542">
                  <c:v>38498.19272890361</c:v>
                </c:pt>
                <c:pt idx="6543">
                  <c:v>23742.527949972078</c:v>
                </c:pt>
                <c:pt idx="6544">
                  <c:v>38808.330422208179</c:v>
                </c:pt>
                <c:pt idx="6545">
                  <c:v>33560.818841388915</c:v>
                </c:pt>
                <c:pt idx="6546">
                  <c:v>34538.753019470256</c:v>
                </c:pt>
                <c:pt idx="6547">
                  <c:v>29935.24326829263</c:v>
                </c:pt>
                <c:pt idx="6548">
                  <c:v>33604.792910219636</c:v>
                </c:pt>
                <c:pt idx="6549">
                  <c:v>31952.7412591842</c:v>
                </c:pt>
                <c:pt idx="6550">
                  <c:v>37580.455731395865</c:v>
                </c:pt>
                <c:pt idx="6551">
                  <c:v>33419.307150134933</c:v>
                </c:pt>
                <c:pt idx="6552">
                  <c:v>28161.671756416559</c:v>
                </c:pt>
                <c:pt idx="6553">
                  <c:v>35195.817466766108</c:v>
                </c:pt>
                <c:pt idx="6554">
                  <c:v>29951.307218462694</c:v>
                </c:pt>
                <c:pt idx="6555">
                  <c:v>41578.310223295353</c:v>
                </c:pt>
                <c:pt idx="6556">
                  <c:v>31796.916395061067</c:v>
                </c:pt>
                <c:pt idx="6557">
                  <c:v>26005.168869042769</c:v>
                </c:pt>
                <c:pt idx="6558">
                  <c:v>31869.630496467813</c:v>
                </c:pt>
                <c:pt idx="6559">
                  <c:v>20007.687957141548</c:v>
                </c:pt>
                <c:pt idx="6560">
                  <c:v>41145.072422105819</c:v>
                </c:pt>
                <c:pt idx="6561">
                  <c:v>41480.243957076687</c:v>
                </c:pt>
                <c:pt idx="6562">
                  <c:v>33706.24135986052</c:v>
                </c:pt>
                <c:pt idx="6563">
                  <c:v>39151.46003581956</c:v>
                </c:pt>
                <c:pt idx="6564">
                  <c:v>33076.444700592197</c:v>
                </c:pt>
                <c:pt idx="6565">
                  <c:v>33073.733269512537</c:v>
                </c:pt>
                <c:pt idx="6566">
                  <c:v>38454.991730569396</c:v>
                </c:pt>
                <c:pt idx="6567">
                  <c:v>37779.032530844212</c:v>
                </c:pt>
                <c:pt idx="6568">
                  <c:v>37537.396841608803</c:v>
                </c:pt>
                <c:pt idx="6569">
                  <c:v>23252.082932041027</c:v>
                </c:pt>
                <c:pt idx="6570">
                  <c:v>36211.461568919709</c:v>
                </c:pt>
                <c:pt idx="6571">
                  <c:v>31145.729557275423</c:v>
                </c:pt>
                <c:pt idx="6572">
                  <c:v>25409.972798835021</c:v>
                </c:pt>
                <c:pt idx="6573">
                  <c:v>34068.862581799272</c:v>
                </c:pt>
                <c:pt idx="6574">
                  <c:v>33124.886662145378</c:v>
                </c:pt>
                <c:pt idx="6575">
                  <c:v>32443.982084979303</c:v>
                </c:pt>
                <c:pt idx="6576">
                  <c:v>28984.366557589034</c:v>
                </c:pt>
                <c:pt idx="6577">
                  <c:v>31703.005382761126</c:v>
                </c:pt>
                <c:pt idx="6578">
                  <c:v>31058.867128914222</c:v>
                </c:pt>
                <c:pt idx="6579">
                  <c:v>31973.227627341636</c:v>
                </c:pt>
                <c:pt idx="6580">
                  <c:v>32626.858732138295</c:v>
                </c:pt>
                <c:pt idx="6581">
                  <c:v>29975.903365803766</c:v>
                </c:pt>
                <c:pt idx="6582">
                  <c:v>35796.373871372431</c:v>
                </c:pt>
                <c:pt idx="6583">
                  <c:v>36355.127625748515</c:v>
                </c:pt>
                <c:pt idx="6584">
                  <c:v>35178.991814783309</c:v>
                </c:pt>
                <c:pt idx="6585">
                  <c:v>32039.291048741667</c:v>
                </c:pt>
                <c:pt idx="6586">
                  <c:v>33830.631813353626</c:v>
                </c:pt>
                <c:pt idx="6587">
                  <c:v>34588.559223076096</c:v>
                </c:pt>
                <c:pt idx="6588">
                  <c:v>34626.325990567217</c:v>
                </c:pt>
                <c:pt idx="6589">
                  <c:v>30505.769294714788</c:v>
                </c:pt>
                <c:pt idx="6590">
                  <c:v>38367.168648429448</c:v>
                </c:pt>
                <c:pt idx="6591">
                  <c:v>31840.174236814142</c:v>
                </c:pt>
                <c:pt idx="6592">
                  <c:v>39791.266821149271</c:v>
                </c:pt>
                <c:pt idx="6593">
                  <c:v>32704.182834814652</c:v>
                </c:pt>
                <c:pt idx="6594">
                  <c:v>31398.864670146373</c:v>
                </c:pt>
                <c:pt idx="6595">
                  <c:v>28009.285919134505</c:v>
                </c:pt>
                <c:pt idx="6596">
                  <c:v>34155.116785578663</c:v>
                </c:pt>
                <c:pt idx="6597">
                  <c:v>29930.570739262272</c:v>
                </c:pt>
                <c:pt idx="6598">
                  <c:v>32862.628180547268</c:v>
                </c:pt>
                <c:pt idx="6599">
                  <c:v>26395.091985060368</c:v>
                </c:pt>
                <c:pt idx="6600">
                  <c:v>34980.676495061722</c:v>
                </c:pt>
                <c:pt idx="6601">
                  <c:v>34544.039457424311</c:v>
                </c:pt>
                <c:pt idx="6602">
                  <c:v>26657.412994419225</c:v>
                </c:pt>
                <c:pt idx="6603">
                  <c:v>42135.171091823373</c:v>
                </c:pt>
                <c:pt idx="6604">
                  <c:v>32469.33993413311</c:v>
                </c:pt>
                <c:pt idx="6605">
                  <c:v>37941.820713777794</c:v>
                </c:pt>
                <c:pt idx="6606">
                  <c:v>29173.79156660079</c:v>
                </c:pt>
                <c:pt idx="6607">
                  <c:v>29336.545643483056</c:v>
                </c:pt>
                <c:pt idx="6608">
                  <c:v>25613.608662561979</c:v>
                </c:pt>
                <c:pt idx="6609">
                  <c:v>30224.894593439763</c:v>
                </c:pt>
                <c:pt idx="6610">
                  <c:v>28431.916738364613</c:v>
                </c:pt>
                <c:pt idx="6611">
                  <c:v>35463.925136164995</c:v>
                </c:pt>
                <c:pt idx="6612">
                  <c:v>34504.14106172591</c:v>
                </c:pt>
                <c:pt idx="6613">
                  <c:v>32389.287347351434</c:v>
                </c:pt>
                <c:pt idx="6614">
                  <c:v>36564.970790815074</c:v>
                </c:pt>
                <c:pt idx="6615">
                  <c:v>28808.299752009567</c:v>
                </c:pt>
                <c:pt idx="6616">
                  <c:v>31821.143060179544</c:v>
                </c:pt>
                <c:pt idx="6617">
                  <c:v>30955.440528296982</c:v>
                </c:pt>
                <c:pt idx="6618">
                  <c:v>32396.256350503769</c:v>
                </c:pt>
                <c:pt idx="6619">
                  <c:v>42812.812856746837</c:v>
                </c:pt>
                <c:pt idx="6620">
                  <c:v>33202.068656274583</c:v>
                </c:pt>
                <c:pt idx="6621">
                  <c:v>40558.13001631666</c:v>
                </c:pt>
                <c:pt idx="6622">
                  <c:v>34825.812284717336</c:v>
                </c:pt>
                <c:pt idx="6623">
                  <c:v>34911.316155367764</c:v>
                </c:pt>
                <c:pt idx="6624">
                  <c:v>26479.311194444541</c:v>
                </c:pt>
                <c:pt idx="6625">
                  <c:v>38943.640496464446</c:v>
                </c:pt>
                <c:pt idx="6626">
                  <c:v>37688.435489863856</c:v>
                </c:pt>
                <c:pt idx="6627">
                  <c:v>29863.518242374063</c:v>
                </c:pt>
                <c:pt idx="6628">
                  <c:v>28835.811966738198</c:v>
                </c:pt>
                <c:pt idx="6629">
                  <c:v>33642.866632172605</c:v>
                </c:pt>
                <c:pt idx="6630">
                  <c:v>30254.964762017131</c:v>
                </c:pt>
                <c:pt idx="6631">
                  <c:v>21780.656928777695</c:v>
                </c:pt>
                <c:pt idx="6632">
                  <c:v>42319.593879975379</c:v>
                </c:pt>
                <c:pt idx="6633">
                  <c:v>40444.761501740664</c:v>
                </c:pt>
                <c:pt idx="6634">
                  <c:v>30099.844756287872</c:v>
                </c:pt>
                <c:pt idx="6635">
                  <c:v>36728.577518980252</c:v>
                </c:pt>
                <c:pt idx="6636">
                  <c:v>29136.900187760126</c:v>
                </c:pt>
                <c:pt idx="6637">
                  <c:v>33944.216332921293</c:v>
                </c:pt>
                <c:pt idx="6638">
                  <c:v>33208.253220246639</c:v>
                </c:pt>
                <c:pt idx="6639">
                  <c:v>29443.263478052337</c:v>
                </c:pt>
                <c:pt idx="6640">
                  <c:v>26784.151081111282</c:v>
                </c:pt>
                <c:pt idx="6641">
                  <c:v>31235.434156579664</c:v>
                </c:pt>
                <c:pt idx="6642">
                  <c:v>21845.776749424636</c:v>
                </c:pt>
                <c:pt idx="6643">
                  <c:v>33057.345311854966</c:v>
                </c:pt>
                <c:pt idx="6644">
                  <c:v>39244.615030648652</c:v>
                </c:pt>
                <c:pt idx="6645">
                  <c:v>31192.68222125445</c:v>
                </c:pt>
                <c:pt idx="6646">
                  <c:v>24167.398399905302</c:v>
                </c:pt>
                <c:pt idx="6647">
                  <c:v>22162.189956171438</c:v>
                </c:pt>
                <c:pt idx="6648">
                  <c:v>26379.403201454785</c:v>
                </c:pt>
                <c:pt idx="6649">
                  <c:v>31008.816498607281</c:v>
                </c:pt>
                <c:pt idx="6650">
                  <c:v>30589.988504098961</c:v>
                </c:pt>
                <c:pt idx="6651">
                  <c:v>41505.891707666684</c:v>
                </c:pt>
                <c:pt idx="6652">
                  <c:v>29524.316509005963</c:v>
                </c:pt>
                <c:pt idx="6653">
                  <c:v>33778.671244172961</c:v>
                </c:pt>
                <c:pt idx="6654">
                  <c:v>32478.031292876927</c:v>
                </c:pt>
                <c:pt idx="6655">
                  <c:v>31454.628064048826</c:v>
                </c:pt>
                <c:pt idx="6656">
                  <c:v>31451.109456421342</c:v>
                </c:pt>
                <c:pt idx="6657">
                  <c:v>40376.071914389264</c:v>
                </c:pt>
                <c:pt idx="6658">
                  <c:v>35671.176241331501</c:v>
                </c:pt>
                <c:pt idx="6659">
                  <c:v>25575.318935617339</c:v>
                </c:pt>
                <c:pt idx="6660">
                  <c:v>27742.690284677316</c:v>
                </c:pt>
                <c:pt idx="6661">
                  <c:v>37509.708412281703</c:v>
                </c:pt>
                <c:pt idx="6662">
                  <c:v>32894.363861297257</c:v>
                </c:pt>
                <c:pt idx="6663">
                  <c:v>33916.920123184333</c:v>
                </c:pt>
                <c:pt idx="6664">
                  <c:v>30381.032096366631</c:v>
                </c:pt>
                <c:pt idx="6665">
                  <c:v>28590.771356713027</c:v>
                </c:pt>
                <c:pt idx="6666">
                  <c:v>39228.755716786487</c:v>
                </c:pt>
                <c:pt idx="6667">
                  <c:v>26200.153164419113</c:v>
                </c:pt>
                <c:pt idx="6668">
                  <c:v>38433.107014307985</c:v>
                </c:pt>
                <c:pt idx="6669">
                  <c:v>39194.683771521319</c:v>
                </c:pt>
                <c:pt idx="6670">
                  <c:v>39533.527391350595</c:v>
                </c:pt>
                <c:pt idx="6671">
                  <c:v>33069.123268242925</c:v>
                </c:pt>
                <c:pt idx="6672">
                  <c:v>35378.858959839796</c:v>
                </c:pt>
                <c:pt idx="6673">
                  <c:v>29692.8401929026</c:v>
                </c:pt>
                <c:pt idx="6674">
                  <c:v>27394.660768360132</c:v>
                </c:pt>
                <c:pt idx="6675">
                  <c:v>31076.4772200773</c:v>
                </c:pt>
                <c:pt idx="6676">
                  <c:v>41859.548722451087</c:v>
                </c:pt>
                <c:pt idx="6677">
                  <c:v>37029.82490157499</c:v>
                </c:pt>
                <c:pt idx="6678">
                  <c:v>31843.510945501272</c:v>
                </c:pt>
                <c:pt idx="6679">
                  <c:v>29378.564298704965</c:v>
                </c:pt>
                <c:pt idx="6680">
                  <c:v>48752.631804555655</c:v>
                </c:pt>
                <c:pt idx="6681">
                  <c:v>30479.405317047145</c:v>
                </c:pt>
                <c:pt idx="6682">
                  <c:v>30774.866039601853</c:v>
                </c:pt>
                <c:pt idx="6683">
                  <c:v>30895.806097570108</c:v>
                </c:pt>
                <c:pt idx="6684">
                  <c:v>31082.46851642523</c:v>
                </c:pt>
                <c:pt idx="6685">
                  <c:v>30702.74310975126</c:v>
                </c:pt>
                <c:pt idx="6686">
                  <c:v>35110.518232423579</c:v>
                </c:pt>
                <c:pt idx="6687">
                  <c:v>30074.259533458622</c:v>
                </c:pt>
                <c:pt idx="6688">
                  <c:v>33217.132162272697</c:v>
                </c:pt>
                <c:pt idx="6689">
                  <c:v>27719.975654500537</c:v>
                </c:pt>
                <c:pt idx="6690">
                  <c:v>25745.644555891864</c:v>
                </c:pt>
                <c:pt idx="6691">
                  <c:v>31858.358446507715</c:v>
                </c:pt>
                <c:pt idx="6692">
                  <c:v>32114.483523210743</c:v>
                </c:pt>
                <c:pt idx="6693">
                  <c:v>38570.042810343672</c:v>
                </c:pt>
                <c:pt idx="6694">
                  <c:v>34140.371602726169</c:v>
                </c:pt>
                <c:pt idx="6695">
                  <c:v>37949.312676383648</c:v>
                </c:pt>
                <c:pt idx="6696">
                  <c:v>34698.124912930303</c:v>
                </c:pt>
                <c:pt idx="6697">
                  <c:v>33819.92251324025</c:v>
                </c:pt>
                <c:pt idx="6698">
                  <c:v>31459.761024771957</c:v>
                </c:pt>
                <c:pt idx="6699">
                  <c:v>38289.770649308572</c:v>
                </c:pt>
                <c:pt idx="6700">
                  <c:v>24644.974067806266</c:v>
                </c:pt>
                <c:pt idx="6701">
                  <c:v>32769.666453342303</c:v>
                </c:pt>
                <c:pt idx="6702">
                  <c:v>37318.396201763768</c:v>
                </c:pt>
                <c:pt idx="6703">
                  <c:v>34273.157829185016</c:v>
                </c:pt>
                <c:pt idx="6704">
                  <c:v>30868.617890328984</c:v>
                </c:pt>
                <c:pt idx="6705">
                  <c:v>34342.165739682037</c:v>
                </c:pt>
                <c:pt idx="6706">
                  <c:v>34789.125542184571</c:v>
                </c:pt>
                <c:pt idx="6707">
                  <c:v>40011.148533986649</c:v>
                </c:pt>
                <c:pt idx="6708">
                  <c:v>34598.927462676307</c:v>
                </c:pt>
                <c:pt idx="6709">
                  <c:v>44294.743523815647</c:v>
                </c:pt>
                <c:pt idx="6710">
                  <c:v>30188.003214599099</c:v>
                </c:pt>
                <c:pt idx="6711">
                  <c:v>37955.929250339046</c:v>
                </c:pt>
                <c:pt idx="6712">
                  <c:v>30173.030658071162</c:v>
                </c:pt>
                <c:pt idx="6713">
                  <c:v>26804.864822944161</c:v>
                </c:pt>
                <c:pt idx="6714">
                  <c:v>34027.094037620351</c:v>
                </c:pt>
                <c:pt idx="6715">
                  <c:v>30290.798853266984</c:v>
                </c:pt>
                <c:pt idx="6716">
                  <c:v>33139.950168143492</c:v>
                </c:pt>
                <c:pt idx="6717">
                  <c:v>34966.238266671076</c:v>
                </c:pt>
                <c:pt idx="6718">
                  <c:v>32241.937836980447</c:v>
                </c:pt>
                <c:pt idx="6719">
                  <c:v>29689.747910916572</c:v>
                </c:pt>
                <c:pt idx="6720">
                  <c:v>39083.08877161378</c:v>
                </c:pt>
                <c:pt idx="6721">
                  <c:v>42376.164450425655</c:v>
                </c:pt>
                <c:pt idx="6722">
                  <c:v>28272.527791878907</c:v>
                </c:pt>
                <c:pt idx="6723">
                  <c:v>27098.449712676462</c:v>
                </c:pt>
                <c:pt idx="6724">
                  <c:v>38625.340088211466</c:v>
                </c:pt>
                <c:pt idx="6725">
                  <c:v>45612.783245624974</c:v>
                </c:pt>
                <c:pt idx="6726">
                  <c:v>30869.192008859478</c:v>
                </c:pt>
                <c:pt idx="6727">
                  <c:v>30333.943008182338</c:v>
                </c:pt>
                <c:pt idx="6728">
                  <c:v>32626.051555590471</c:v>
                </c:pt>
                <c:pt idx="6729">
                  <c:v>28741.281361172674</c:v>
                </c:pt>
                <c:pt idx="6730">
                  <c:v>35238.535296040005</c:v>
                </c:pt>
                <c:pt idx="6731">
                  <c:v>25703.785062242765</c:v>
                </c:pt>
                <c:pt idx="6732">
                  <c:v>24665.869708579499</c:v>
                </c:pt>
                <c:pt idx="6733">
                  <c:v>42704.992259851657</c:v>
                </c:pt>
                <c:pt idx="6734">
                  <c:v>29652.822426024592</c:v>
                </c:pt>
                <c:pt idx="6735">
                  <c:v>30390.081568649272</c:v>
                </c:pt>
                <c:pt idx="6736">
                  <c:v>33650.909975941409</c:v>
                </c:pt>
                <c:pt idx="6737">
                  <c:v>22953.086548833176</c:v>
                </c:pt>
                <c:pt idx="6738">
                  <c:v>33741.55817599874</c:v>
                </c:pt>
                <c:pt idx="6739">
                  <c:v>44167.505215037614</c:v>
                </c:pt>
                <c:pt idx="6740">
                  <c:v>30583.633409870323</c:v>
                </c:pt>
                <c:pt idx="6741">
                  <c:v>33459.069121628068</c:v>
                </c:pt>
                <c:pt idx="6742">
                  <c:v>32148.043877706164</c:v>
                </c:pt>
                <c:pt idx="6743">
                  <c:v>38353.628546056803</c:v>
                </c:pt>
                <c:pt idx="6744">
                  <c:v>36246.272478630068</c:v>
                </c:pt>
                <c:pt idx="6745">
                  <c:v>28978.432104659965</c:v>
                </c:pt>
                <c:pt idx="6746">
                  <c:v>37505.456524550915</c:v>
                </c:pt>
                <c:pt idx="6747">
                  <c:v>33598.830035581137</c:v>
                </c:pt>
                <c:pt idx="6748">
                  <c:v>32310.729742485797</c:v>
                </c:pt>
                <c:pt idx="6749">
                  <c:v>40200.721335887443</c:v>
                </c:pt>
                <c:pt idx="6750">
                  <c:v>34206.935246212175</c:v>
                </c:pt>
                <c:pt idx="6751">
                  <c:v>32166.313352528028</c:v>
                </c:pt>
                <c:pt idx="6752">
                  <c:v>37862.990260501625</c:v>
                </c:pt>
                <c:pt idx="6753">
                  <c:v>30143.699453938985</c:v>
                </c:pt>
                <c:pt idx="6754">
                  <c:v>32103.81401349057</c:v>
                </c:pt>
                <c:pt idx="6755">
                  <c:v>39344.136488390155</c:v>
                </c:pt>
                <c:pt idx="6756">
                  <c:v>38371.068106963299</c:v>
                </c:pt>
                <c:pt idx="6757">
                  <c:v>32598.505234810524</c:v>
                </c:pt>
                <c:pt idx="6758">
                  <c:v>33219.684431779548</c:v>
                </c:pt>
                <c:pt idx="6759">
                  <c:v>33936.195726520033</c:v>
                </c:pt>
                <c:pt idx="6760">
                  <c:v>38630.365046438761</c:v>
                </c:pt>
                <c:pt idx="6761">
                  <c:v>36289.155153818661</c:v>
                </c:pt>
                <c:pt idx="6762">
                  <c:v>38293.238097859081</c:v>
                </c:pt>
                <c:pt idx="6763">
                  <c:v>37568.927886050893</c:v>
                </c:pt>
                <c:pt idx="6764">
                  <c:v>43034.183867158368</c:v>
                </c:pt>
                <c:pt idx="6765">
                  <c:v>31064.551470800303</c:v>
                </c:pt>
                <c:pt idx="6766">
                  <c:v>31318.965560595621</c:v>
                </c:pt>
                <c:pt idx="6767">
                  <c:v>24073.765920357779</c:v>
                </c:pt>
                <c:pt idx="6768">
                  <c:v>39013.682957184734</c:v>
                </c:pt>
                <c:pt idx="6769">
                  <c:v>45474.994798306376</c:v>
                </c:pt>
                <c:pt idx="6770">
                  <c:v>33722.652054885635</c:v>
                </c:pt>
                <c:pt idx="6771">
                  <c:v>36858.601155282464</c:v>
                </c:pt>
                <c:pt idx="6772">
                  <c:v>39525.785317701753</c:v>
                </c:pt>
                <c:pt idx="6773">
                  <c:v>37960.601779369405</c:v>
                </c:pt>
                <c:pt idx="6774">
                  <c:v>29903.229054790223</c:v>
                </c:pt>
                <c:pt idx="6775">
                  <c:v>40228.551873761695</c:v>
                </c:pt>
                <c:pt idx="6776">
                  <c:v>33619.663148593623</c:v>
                </c:pt>
                <c:pt idx="6777">
                  <c:v>30167.846538271056</c:v>
                </c:pt>
                <c:pt idx="6778">
                  <c:v>30707.301951943897</c:v>
                </c:pt>
                <c:pt idx="6779">
                  <c:v>24942.810845269356</c:v>
                </c:pt>
                <c:pt idx="6780">
                  <c:v>35174.990038095508</c:v>
                </c:pt>
                <c:pt idx="6781">
                  <c:v>32479.827544912929</c:v>
                </c:pt>
                <c:pt idx="6782">
                  <c:v>36459.89573105087</c:v>
                </c:pt>
                <c:pt idx="6783">
                  <c:v>24116.284797665663</c:v>
                </c:pt>
                <c:pt idx="6784">
                  <c:v>36460.28795064101</c:v>
                </c:pt>
                <c:pt idx="6785">
                  <c:v>32665.000666193897</c:v>
                </c:pt>
                <c:pt idx="6786">
                  <c:v>26755.774846415967</c:v>
                </c:pt>
                <c:pt idx="6787">
                  <c:v>35834.038320709602</c:v>
                </c:pt>
                <c:pt idx="6788">
                  <c:v>37273.421688761096</c:v>
                </c:pt>
                <c:pt idx="6789">
                  <c:v>32689.505864064791</c:v>
                </c:pt>
                <c:pt idx="6790">
                  <c:v>37027.772854154115</c:v>
                </c:pt>
                <c:pt idx="6791">
                  <c:v>31124.777073083329</c:v>
                </c:pt>
                <c:pt idx="6792">
                  <c:v>30004.71729482431</c:v>
                </c:pt>
                <c:pt idx="6793">
                  <c:v>27751.091741984943</c:v>
                </c:pt>
                <c:pt idx="6794">
                  <c:v>23369.998920125887</c:v>
                </c:pt>
                <c:pt idx="6795">
                  <c:v>26342.09118131455</c:v>
                </c:pt>
                <c:pt idx="6796">
                  <c:v>35864.693976501236</c:v>
                </c:pt>
                <c:pt idx="6797">
                  <c:v>33494.562152364757</c:v>
                </c:pt>
                <c:pt idx="6798">
                  <c:v>41085.136721258983</c:v>
                </c:pt>
                <c:pt idx="6799">
                  <c:v>44232.443136744201</c:v>
                </c:pt>
                <c:pt idx="6800">
                  <c:v>24977.940078125335</c:v>
                </c:pt>
                <c:pt idx="6801">
                  <c:v>36806.111942306394</c:v>
                </c:pt>
                <c:pt idx="6802">
                  <c:v>37953.325821755221</c:v>
                </c:pt>
                <c:pt idx="6803">
                  <c:v>24662.686477123294</c:v>
                </c:pt>
                <c:pt idx="6804">
                  <c:v>43301.2115115989</c:v>
                </c:pt>
                <c:pt idx="6805">
                  <c:v>32715.579940296244</c:v>
                </c:pt>
                <c:pt idx="6806">
                  <c:v>34114.775011213147</c:v>
                </c:pt>
                <c:pt idx="6807">
                  <c:v>26491.384736610577</c:v>
                </c:pt>
                <c:pt idx="6808">
                  <c:v>32542.173406719463</c:v>
                </c:pt>
                <c:pt idx="6809">
                  <c:v>34001.093857833417</c:v>
                </c:pt>
                <c:pt idx="6810">
                  <c:v>38853.395884681027</c:v>
                </c:pt>
                <c:pt idx="6811">
                  <c:v>34304.239810618106</c:v>
                </c:pt>
                <c:pt idx="6812">
                  <c:v>24077.040101284161</c:v>
                </c:pt>
                <c:pt idx="6813">
                  <c:v>36005.69407698547</c:v>
                </c:pt>
                <c:pt idx="6814">
                  <c:v>31111.663296352141</c:v>
                </c:pt>
                <c:pt idx="6815">
                  <c:v>27813.653608783148</c:v>
                </c:pt>
                <c:pt idx="6816">
                  <c:v>35183.687081181211</c:v>
                </c:pt>
                <c:pt idx="6817">
                  <c:v>29454.245626576245</c:v>
                </c:pt>
                <c:pt idx="6818">
                  <c:v>29212.649727734039</c:v>
                </c:pt>
                <c:pt idx="6819">
                  <c:v>21455.512572893873</c:v>
                </c:pt>
                <c:pt idx="6820">
                  <c:v>27868.177816154435</c:v>
                </c:pt>
                <c:pt idx="6821">
                  <c:v>37748.575827018591</c:v>
                </c:pt>
                <c:pt idx="6822">
                  <c:v>38914.7867770507</c:v>
                </c:pt>
                <c:pt idx="6823">
                  <c:v>36536.617293487303</c:v>
                </c:pt>
                <c:pt idx="6824">
                  <c:v>37684.047177927801</c:v>
                </c:pt>
                <c:pt idx="6825">
                  <c:v>30832.613268822548</c:v>
                </c:pt>
                <c:pt idx="6826">
                  <c:v>31355.072500256007</c:v>
                </c:pt>
                <c:pt idx="6827">
                  <c:v>29101.0547278265</c:v>
                </c:pt>
                <c:pt idx="6828">
                  <c:v>26923.326507850084</c:v>
                </c:pt>
                <c:pt idx="6829">
                  <c:v>36179.811153298011</c:v>
                </c:pt>
                <c:pt idx="6830">
                  <c:v>38813.628228846006</c:v>
                </c:pt>
                <c:pt idx="6831">
                  <c:v>30798.808487626025</c:v>
                </c:pt>
                <c:pt idx="6832">
                  <c:v>39642.950972657651</c:v>
                </c:pt>
                <c:pt idx="6833">
                  <c:v>31683.610408245819</c:v>
                </c:pt>
                <c:pt idx="6834">
                  <c:v>32965.463609608356</c:v>
                </c:pt>
                <c:pt idx="6835">
                  <c:v>36792.537733882433</c:v>
                </c:pt>
                <c:pt idx="6836">
                  <c:v>36958.793365366524</c:v>
                </c:pt>
                <c:pt idx="6837">
                  <c:v>42005.886419966351</c:v>
                </c:pt>
                <c:pt idx="6838">
                  <c:v>33104.320713201538</c:v>
                </c:pt>
                <c:pt idx="6839">
                  <c:v>38657.081453303341</c:v>
                </c:pt>
                <c:pt idx="6840">
                  <c:v>33781.092773816432</c:v>
                </c:pt>
                <c:pt idx="6841">
                  <c:v>35349.152589143137</c:v>
                </c:pt>
                <c:pt idx="6842">
                  <c:v>42086.126590030268</c:v>
                </c:pt>
                <c:pt idx="6843">
                  <c:v>46394.130143918097</c:v>
                </c:pt>
                <c:pt idx="6844">
                  <c:v>24536.062077268958</c:v>
                </c:pt>
                <c:pt idx="6845">
                  <c:v>30712.599758581724</c:v>
                </c:pt>
                <c:pt idx="6846">
                  <c:v>30905.674115084345</c:v>
                </c:pt>
                <c:pt idx="6847">
                  <c:v>29642.272287484026</c:v>
                </c:pt>
                <c:pt idx="6848">
                  <c:v>30466.825868453248</c:v>
                </c:pt>
                <c:pt idx="6849">
                  <c:v>37041.409590338822</c:v>
                </c:pt>
                <c:pt idx="6850">
                  <c:v>42835.322850615717</c:v>
                </c:pt>
                <c:pt idx="6851">
                  <c:v>29727.412360253744</c:v>
                </c:pt>
                <c:pt idx="6852">
                  <c:v>32656.667420988902</c:v>
                </c:pt>
                <c:pt idx="6853">
                  <c:v>44979.593034250662</c:v>
                </c:pt>
                <c:pt idx="6854">
                  <c:v>35049.627562139882</c:v>
                </c:pt>
                <c:pt idx="6855">
                  <c:v>28642.169176046969</c:v>
                </c:pt>
                <c:pt idx="6856">
                  <c:v>28261.92080991948</c:v>
                </c:pt>
                <c:pt idx="6857">
                  <c:v>31528.211869764142</c:v>
                </c:pt>
                <c:pt idx="6858">
                  <c:v>32467.225358951488</c:v>
                </c:pt>
                <c:pt idx="6859">
                  <c:v>23461.494087124243</c:v>
                </c:pt>
                <c:pt idx="6860">
                  <c:v>28242.423517250223</c:v>
                </c:pt>
                <c:pt idx="6861">
                  <c:v>31315.0945237712</c:v>
                </c:pt>
                <c:pt idx="6862">
                  <c:v>28932.377566698939</c:v>
                </c:pt>
                <c:pt idx="6863">
                  <c:v>36391.871211700141</c:v>
                </c:pt>
                <c:pt idx="6864">
                  <c:v>41156.168257467449</c:v>
                </c:pt>
                <c:pt idx="6865">
                  <c:v>28033.967331603868</c:v>
                </c:pt>
                <c:pt idx="6866">
                  <c:v>40511.200089705177</c:v>
                </c:pt>
                <c:pt idx="6867">
                  <c:v>28335.510299976682</c:v>
                </c:pt>
                <c:pt idx="6868">
                  <c:v>31920.704308314249</c:v>
                </c:pt>
                <c:pt idx="6869">
                  <c:v>28863.585661193589</c:v>
                </c:pt>
                <c:pt idx="6870">
                  <c:v>24386.154613049235</c:v>
                </c:pt>
                <c:pt idx="6871">
                  <c:v>35523.519776498666</c:v>
                </c:pt>
                <c:pt idx="6872">
                  <c:v>33715.626208314439</c:v>
                </c:pt>
                <c:pt idx="6873">
                  <c:v>31920.033555971691</c:v>
                </c:pt>
                <c:pt idx="6874">
                  <c:v>30949.517444051686</c:v>
                </c:pt>
                <c:pt idx="6875">
                  <c:v>29895.668880081736</c:v>
                </c:pt>
                <c:pt idx="6876">
                  <c:v>36868.04853149713</c:v>
                </c:pt>
                <c:pt idx="6877">
                  <c:v>34310.850700231618</c:v>
                </c:pt>
                <c:pt idx="6878">
                  <c:v>35553.538785999059</c:v>
                </c:pt>
                <c:pt idx="6879">
                  <c:v>34892.398665570887</c:v>
                </c:pt>
                <c:pt idx="6880">
                  <c:v>27911.822193155764</c:v>
                </c:pt>
                <c:pt idx="6881">
                  <c:v>27195.10626210738</c:v>
                </c:pt>
                <c:pt idx="6882">
                  <c:v>27678.821019245312</c:v>
                </c:pt>
                <c:pt idx="6883">
                  <c:v>41005.010238032788</c:v>
                </c:pt>
                <c:pt idx="6884">
                  <c:v>34440.442326550488</c:v>
                </c:pt>
                <c:pt idx="6885">
                  <c:v>36241.440788026899</c:v>
                </c:pt>
                <c:pt idx="6886">
                  <c:v>37682.660198507598</c:v>
                </c:pt>
                <c:pt idx="6887">
                  <c:v>25770.246387574822</c:v>
                </c:pt>
                <c:pt idx="6888">
                  <c:v>30495.969489303185</c:v>
                </c:pt>
                <c:pt idx="6889">
                  <c:v>33007.721007189481</c:v>
                </c:pt>
                <c:pt idx="6890">
                  <c:v>31549.471308418084</c:v>
                </c:pt>
                <c:pt idx="6891">
                  <c:v>32164.625102987862</c:v>
                </c:pt>
                <c:pt idx="6892">
                  <c:v>34517.738007517415</c:v>
                </c:pt>
                <c:pt idx="6893">
                  <c:v>25156.428413348272</c:v>
                </c:pt>
                <c:pt idx="6894">
                  <c:v>33390.146476259339</c:v>
                </c:pt>
                <c:pt idx="6895">
                  <c:v>26449.59345506411</c:v>
                </c:pt>
                <c:pt idx="6896">
                  <c:v>37429.928673910559</c:v>
                </c:pt>
                <c:pt idx="6897">
                  <c:v>28271.822933485033</c:v>
                </c:pt>
                <c:pt idx="6898">
                  <c:v>33609.186906497576</c:v>
                </c:pt>
                <c:pt idx="6899">
                  <c:v>30172.132532053161</c:v>
                </c:pt>
                <c:pt idx="6900">
                  <c:v>26558.437233498786</c:v>
                </c:pt>
                <c:pt idx="6901">
                  <c:v>30809.597368525807</c:v>
                </c:pt>
                <c:pt idx="6902">
                  <c:v>37432.742423144169</c:v>
                </c:pt>
                <c:pt idx="6903">
                  <c:v>37437.414952174528</c:v>
                </c:pt>
                <c:pt idx="6904">
                  <c:v>28580.84649577993</c:v>
                </c:pt>
                <c:pt idx="6905">
                  <c:v>28805.321156861261</c:v>
                </c:pt>
                <c:pt idx="6906">
                  <c:v>35589.890152360545</c:v>
                </c:pt>
                <c:pt idx="6907">
                  <c:v>28959.071236195974</c:v>
                </c:pt>
                <c:pt idx="6908">
                  <c:v>35300.858420478995</c:v>
                </c:pt>
                <c:pt idx="6909">
                  <c:v>37174.025286541088</c:v>
                </c:pt>
                <c:pt idx="6910">
                  <c:v>22822.119311777875</c:v>
                </c:pt>
                <c:pt idx="6911">
                  <c:v>34724.699211247731</c:v>
                </c:pt>
                <c:pt idx="6912">
                  <c:v>34487.463202632149</c:v>
                </c:pt>
                <c:pt idx="6913">
                  <c:v>37549.237325757509</c:v>
                </c:pt>
                <c:pt idx="6914">
                  <c:v>39963.502380297519</c:v>
                </c:pt>
                <c:pt idx="6915">
                  <c:v>28497.241195319453</c:v>
                </c:pt>
                <c:pt idx="6916">
                  <c:v>34487.434780922718</c:v>
                </c:pt>
                <c:pt idx="6917">
                  <c:v>36894.958205985837</c:v>
                </c:pt>
                <c:pt idx="6918">
                  <c:v>27082.340287771309</c:v>
                </c:pt>
                <c:pt idx="6919">
                  <c:v>34756.412154630176</c:v>
                </c:pt>
                <c:pt idx="6920">
                  <c:v>28145.505488092545</c:v>
                </c:pt>
                <c:pt idx="6921">
                  <c:v>34930.563336994033</c:v>
                </c:pt>
                <c:pt idx="6922">
                  <c:v>32108.162535033422</c:v>
                </c:pt>
                <c:pt idx="6923">
                  <c:v>34272.111910277978</c:v>
                </c:pt>
                <c:pt idx="6924">
                  <c:v>41670.669410260394</c:v>
                </c:pt>
                <c:pt idx="6925">
                  <c:v>31285.746266613365</c:v>
                </c:pt>
                <c:pt idx="6926">
                  <c:v>34281.917400031467</c:v>
                </c:pt>
                <c:pt idx="6927">
                  <c:v>37477.13713327446</c:v>
                </c:pt>
                <c:pt idx="6928">
                  <c:v>29851.325329028419</c:v>
                </c:pt>
                <c:pt idx="6929">
                  <c:v>27123.313024086179</c:v>
                </c:pt>
                <c:pt idx="6930">
                  <c:v>36426.55138154712</c:v>
                </c:pt>
                <c:pt idx="6931">
                  <c:v>37372.363343630219</c:v>
                </c:pt>
                <c:pt idx="6932">
                  <c:v>40170.185051275417</c:v>
                </c:pt>
                <c:pt idx="6933">
                  <c:v>27913.743500713259</c:v>
                </c:pt>
                <c:pt idx="6934">
                  <c:v>34327.483084590291</c:v>
                </c:pt>
                <c:pt idx="6935">
                  <c:v>32370.079956118367</c:v>
                </c:pt>
                <c:pt idx="6936">
                  <c:v>31106.956661270466</c:v>
                </c:pt>
                <c:pt idx="6937">
                  <c:v>31379.816440486116</c:v>
                </c:pt>
                <c:pt idx="6938">
                  <c:v>29407.497598905116</c:v>
                </c:pt>
                <c:pt idx="6939">
                  <c:v>23990.319781470113</c:v>
                </c:pt>
                <c:pt idx="6940">
                  <c:v>25032.19143708609</c:v>
                </c:pt>
                <c:pt idx="6941">
                  <c:v>36675.269760772586</c:v>
                </c:pt>
                <c:pt idx="6942">
                  <c:v>30072.184748670203</c:v>
                </c:pt>
                <c:pt idx="6943">
                  <c:v>29171.756572205573</c:v>
                </c:pt>
                <c:pt idx="6944">
                  <c:v>29641.169525158126</c:v>
                </c:pt>
                <c:pt idx="6945">
                  <c:v>27878.045833668672</c:v>
                </c:pt>
                <c:pt idx="6946">
                  <c:v>30861.47267257818</c:v>
                </c:pt>
                <c:pt idx="6947">
                  <c:v>18676.369612686336</c:v>
                </c:pt>
                <c:pt idx="6948">
                  <c:v>38844.869371851906</c:v>
                </c:pt>
                <c:pt idx="6949">
                  <c:v>33771.025804336183</c:v>
                </c:pt>
                <c:pt idx="6950">
                  <c:v>29925.216089205584</c:v>
                </c:pt>
                <c:pt idx="6951">
                  <c:v>35409.707883255556</c:v>
                </c:pt>
                <c:pt idx="6952">
                  <c:v>37629.818556334591</c:v>
                </c:pt>
                <c:pt idx="6953">
                  <c:v>32340.186002139468</c:v>
                </c:pt>
                <c:pt idx="6954">
                  <c:v>37762.184141493868</c:v>
                </c:pt>
                <c:pt idx="6955">
                  <c:v>40371.888238761108</c:v>
                </c:pt>
                <c:pt idx="6956">
                  <c:v>35647.745384077076</c:v>
                </c:pt>
                <c:pt idx="6957">
                  <c:v>29373.59618389653</c:v>
                </c:pt>
                <c:pt idx="6958">
                  <c:v>23904.827279503457</c:v>
                </c:pt>
                <c:pt idx="6959">
                  <c:v>31477.302903832402</c:v>
                </c:pt>
                <c:pt idx="6960">
                  <c:v>45349.302630521357</c:v>
                </c:pt>
                <c:pt idx="6961">
                  <c:v>45579.404790069908</c:v>
                </c:pt>
                <c:pt idx="6962">
                  <c:v>29819.510067492025</c:v>
                </c:pt>
                <c:pt idx="6963">
                  <c:v>26677.444615225773</c:v>
                </c:pt>
                <c:pt idx="6964">
                  <c:v>31880.356849606847</c:v>
                </c:pt>
                <c:pt idx="6965">
                  <c:v>39470.237928790972</c:v>
                </c:pt>
                <c:pt idx="6966">
                  <c:v>27521.091900590342</c:v>
                </c:pt>
                <c:pt idx="6967">
                  <c:v>45291.09496960789</c:v>
                </c:pt>
                <c:pt idx="6968">
                  <c:v>38655.535312310327</c:v>
                </c:pt>
                <c:pt idx="6969">
                  <c:v>31877.685208920389</c:v>
                </c:pt>
                <c:pt idx="6970">
                  <c:v>32288.185642565601</c:v>
                </c:pt>
                <c:pt idx="6971">
                  <c:v>28612.872077966109</c:v>
                </c:pt>
                <c:pt idx="6972">
                  <c:v>30558.747361093061</c:v>
                </c:pt>
                <c:pt idx="6973">
                  <c:v>32733.383299083449</c:v>
                </c:pt>
                <c:pt idx="6974">
                  <c:v>31115.898131057271</c:v>
                </c:pt>
                <c:pt idx="6975">
                  <c:v>31153.807007095544</c:v>
                </c:pt>
                <c:pt idx="6976">
                  <c:v>22370.100444996729</c:v>
                </c:pt>
                <c:pt idx="6977">
                  <c:v>34557.511347694322</c:v>
                </c:pt>
                <c:pt idx="6978">
                  <c:v>33336.895561470534</c:v>
                </c:pt>
                <c:pt idx="6979">
                  <c:v>36057.359060388058</c:v>
                </c:pt>
                <c:pt idx="6980">
                  <c:v>31437.73988430528</c:v>
                </c:pt>
                <c:pt idx="6981">
                  <c:v>25898.917150508147</c:v>
                </c:pt>
                <c:pt idx="6982">
                  <c:v>34202.285454549361</c:v>
                </c:pt>
                <c:pt idx="6983">
                  <c:v>30617.75082987058</c:v>
                </c:pt>
                <c:pt idx="6984">
                  <c:v>33015.770035300171</c:v>
                </c:pt>
                <c:pt idx="6985">
                  <c:v>28265.922586607281</c:v>
                </c:pt>
                <c:pt idx="6986">
                  <c:v>35349.908606613986</c:v>
                </c:pt>
                <c:pt idx="6987">
                  <c:v>39340.589459053241</c:v>
                </c:pt>
                <c:pt idx="6988">
                  <c:v>34665.724164179643</c:v>
                </c:pt>
                <c:pt idx="6989">
                  <c:v>42263.750905286521</c:v>
                </c:pt>
                <c:pt idx="6990">
                  <c:v>34253.330844686367</c:v>
                </c:pt>
                <c:pt idx="6991">
                  <c:v>30992.303485428216</c:v>
                </c:pt>
                <c:pt idx="6992">
                  <c:v>28986.935880121542</c:v>
                </c:pt>
                <c:pt idx="6993">
                  <c:v>37334.426045882516</c:v>
                </c:pt>
                <c:pt idx="6994">
                  <c:v>39027.291271660011</c:v>
                </c:pt>
                <c:pt idx="6995">
                  <c:v>30007.513991032261</c:v>
                </c:pt>
                <c:pt idx="6996">
                  <c:v>28857.833107204875</c:v>
                </c:pt>
                <c:pt idx="6997">
                  <c:v>36565.601752764429</c:v>
                </c:pt>
                <c:pt idx="6998">
                  <c:v>38710.332368092146</c:v>
                </c:pt>
                <c:pt idx="6999">
                  <c:v>35595.335751887411</c:v>
                </c:pt>
                <c:pt idx="7000">
                  <c:v>35927.699221966555</c:v>
                </c:pt>
                <c:pt idx="7001">
                  <c:v>34323.850790125085</c:v>
                </c:pt>
                <c:pt idx="7002">
                  <c:v>35654.845127092791</c:v>
                </c:pt>
                <c:pt idx="7003">
                  <c:v>35324.567810485838</c:v>
                </c:pt>
                <c:pt idx="7004">
                  <c:v>38807.875674857292</c:v>
                </c:pt>
                <c:pt idx="7005">
                  <c:v>29083.626535603777</c:v>
                </c:pt>
                <c:pt idx="7006">
                  <c:v>32429.697333819582</c:v>
                </c:pt>
                <c:pt idx="7007">
                  <c:v>30076.129681939143</c:v>
                </c:pt>
                <c:pt idx="7008">
                  <c:v>33953.044115870376</c:v>
                </c:pt>
                <c:pt idx="7009">
                  <c:v>29090.891124534188</c:v>
                </c:pt>
                <c:pt idx="7010">
                  <c:v>31671.167383857188</c:v>
                </c:pt>
                <c:pt idx="7011">
                  <c:v>33852.618847768987</c:v>
                </c:pt>
                <c:pt idx="7012">
                  <c:v>38442.940925770905</c:v>
                </c:pt>
                <c:pt idx="7013">
                  <c:v>33247.793502406217</c:v>
                </c:pt>
                <c:pt idx="7014">
                  <c:v>29820.192188518355</c:v>
                </c:pt>
                <c:pt idx="7015">
                  <c:v>37906.805167759536</c:v>
                </c:pt>
                <c:pt idx="7016">
                  <c:v>28194.800100928638</c:v>
                </c:pt>
                <c:pt idx="7017">
                  <c:v>32884.296891817008</c:v>
                </c:pt>
                <c:pt idx="7018">
                  <c:v>26183.998264778871</c:v>
                </c:pt>
                <c:pt idx="7019">
                  <c:v>36414.392574252794</c:v>
                </c:pt>
                <c:pt idx="7020">
                  <c:v>33814.857764619752</c:v>
                </c:pt>
                <c:pt idx="7021">
                  <c:v>34756.508788442239</c:v>
                </c:pt>
                <c:pt idx="7022">
                  <c:v>30199.178630747134</c:v>
                </c:pt>
                <c:pt idx="7023">
                  <c:v>30997.919615211664</c:v>
                </c:pt>
                <c:pt idx="7024">
                  <c:v>23900.620866507757</c:v>
                </c:pt>
                <c:pt idx="7025">
                  <c:v>31504.667325671995</c:v>
                </c:pt>
                <c:pt idx="7026">
                  <c:v>34585.569259244017</c:v>
                </c:pt>
                <c:pt idx="7027">
                  <c:v>36711.922397254035</c:v>
                </c:pt>
                <c:pt idx="7028">
                  <c:v>36913.432317115599</c:v>
                </c:pt>
                <c:pt idx="7029">
                  <c:v>41216.92250354588</c:v>
                </c:pt>
                <c:pt idx="7030">
                  <c:v>39904.533017571317</c:v>
                </c:pt>
                <c:pt idx="7031">
                  <c:v>29605.471858113538</c:v>
                </c:pt>
                <c:pt idx="7032">
                  <c:v>26433.063388859387</c:v>
                </c:pt>
                <c:pt idx="7033">
                  <c:v>39828.260518143885</c:v>
                </c:pt>
                <c:pt idx="7034">
                  <c:v>28453.460394112859</c:v>
                </c:pt>
                <c:pt idx="7035">
                  <c:v>24762.458045907784</c:v>
                </c:pt>
                <c:pt idx="7036">
                  <c:v>35073.291477411636</c:v>
                </c:pt>
                <c:pt idx="7037">
                  <c:v>37200.65074393549</c:v>
                </c:pt>
                <c:pt idx="7038">
                  <c:v>21327.182870473713</c:v>
                </c:pt>
                <c:pt idx="7039">
                  <c:v>34078.537331689382</c:v>
                </c:pt>
                <c:pt idx="7040">
                  <c:v>30086.571817983873</c:v>
                </c:pt>
                <c:pt idx="7041">
                  <c:v>26279.881743713282</c:v>
                </c:pt>
                <c:pt idx="7042">
                  <c:v>32184.173554734094</c:v>
                </c:pt>
                <c:pt idx="7043">
                  <c:v>30246.483723923098</c:v>
                </c:pt>
                <c:pt idx="7044">
                  <c:v>32662.738298123237</c:v>
                </c:pt>
                <c:pt idx="7045">
                  <c:v>26158.418726291507</c:v>
                </c:pt>
                <c:pt idx="7046">
                  <c:v>42885.526958153583</c:v>
                </c:pt>
                <c:pt idx="7047">
                  <c:v>35268.190507659689</c:v>
                </c:pt>
                <c:pt idx="7048">
                  <c:v>34753.598405396566</c:v>
                </c:pt>
                <c:pt idx="7049">
                  <c:v>33987.445752964937</c:v>
                </c:pt>
                <c:pt idx="7050">
                  <c:v>37352.127086515771</c:v>
                </c:pt>
                <c:pt idx="7051">
                  <c:v>36094.392547775875</c:v>
                </c:pt>
                <c:pt idx="7052">
                  <c:v>32691.779600819224</c:v>
                </c:pt>
                <c:pt idx="7053">
                  <c:v>37632.44472228596</c:v>
                </c:pt>
                <c:pt idx="7054">
                  <c:v>37454.286078892415</c:v>
                </c:pt>
                <c:pt idx="7055">
                  <c:v>41728.717909601051</c:v>
                </c:pt>
                <c:pt idx="7056">
                  <c:v>35987.043751257239</c:v>
                </c:pt>
                <c:pt idx="7057">
                  <c:v>41335.315976349171</c:v>
                </c:pt>
                <c:pt idx="7058">
                  <c:v>49721.789358764887</c:v>
                </c:pt>
                <c:pt idx="7059">
                  <c:v>45975.398783221841</c:v>
                </c:pt>
                <c:pt idx="7060">
                  <c:v>36293.372935498133</c:v>
                </c:pt>
                <c:pt idx="7061">
                  <c:v>33423.138396566152</c:v>
                </c:pt>
                <c:pt idx="7062">
                  <c:v>30455.383288236568</c:v>
                </c:pt>
                <c:pt idx="7063">
                  <c:v>34114.348685571691</c:v>
                </c:pt>
                <c:pt idx="7064">
                  <c:v>33587.853571399115</c:v>
                </c:pt>
                <c:pt idx="7065">
                  <c:v>36663.372433205019</c:v>
                </c:pt>
                <c:pt idx="7066">
                  <c:v>36118.852270911681</c:v>
                </c:pt>
                <c:pt idx="7067">
                  <c:v>28252.08689845656</c:v>
                </c:pt>
                <c:pt idx="7068">
                  <c:v>30370.845755706774</c:v>
                </c:pt>
                <c:pt idx="7069">
                  <c:v>33590.047727367142</c:v>
                </c:pt>
                <c:pt idx="7070">
                  <c:v>35708.653107386432</c:v>
                </c:pt>
                <c:pt idx="7071">
                  <c:v>32726.715566051076</c:v>
                </c:pt>
                <c:pt idx="7072">
                  <c:v>32353.953478187555</c:v>
                </c:pt>
                <c:pt idx="7073">
                  <c:v>22731.215316335671</c:v>
                </c:pt>
                <c:pt idx="7074">
                  <c:v>36440.023271817132</c:v>
                </c:pt>
                <c:pt idx="7075">
                  <c:v>32653.529664267786</c:v>
                </c:pt>
                <c:pt idx="7076">
                  <c:v>37453.194685250288</c:v>
                </c:pt>
                <c:pt idx="7077">
                  <c:v>40724.772183049005</c:v>
                </c:pt>
                <c:pt idx="7078">
                  <c:v>32969.840552860638</c:v>
                </c:pt>
                <c:pt idx="7079">
                  <c:v>34810.322453077766</c:v>
                </c:pt>
                <c:pt idx="7080">
                  <c:v>40105.474503244273</c:v>
                </c:pt>
                <c:pt idx="7081">
                  <c:v>46143.837201990187</c:v>
                </c:pt>
                <c:pt idx="7082">
                  <c:v>20408.593221683055</c:v>
                </c:pt>
                <c:pt idx="7083">
                  <c:v>31270.43833391415</c:v>
                </c:pt>
                <c:pt idx="7084">
                  <c:v>33487.45104066527</c:v>
                </c:pt>
                <c:pt idx="7085">
                  <c:v>32242.392584331334</c:v>
                </c:pt>
                <c:pt idx="7086">
                  <c:v>38062.4538172842</c:v>
                </c:pt>
                <c:pt idx="7087">
                  <c:v>29569.933352641761</c:v>
                </c:pt>
                <c:pt idx="7088">
                  <c:v>31723.474697892903</c:v>
                </c:pt>
                <c:pt idx="7089">
                  <c:v>34390.7782314918</c:v>
                </c:pt>
                <c:pt idx="7090">
                  <c:v>25604.172655031085</c:v>
                </c:pt>
                <c:pt idx="7091">
                  <c:v>30302.951976219425</c:v>
                </c:pt>
                <c:pt idx="7092">
                  <c:v>29947.976194117451</c:v>
                </c:pt>
                <c:pt idx="7093">
                  <c:v>31127.840933359927</c:v>
                </c:pt>
                <c:pt idx="7094">
                  <c:v>23528.341947704554</c:v>
                </c:pt>
                <c:pt idx="7095">
                  <c:v>37128.095804101555</c:v>
                </c:pt>
                <c:pt idx="7096">
                  <c:v>41178.405402925797</c:v>
                </c:pt>
                <c:pt idx="7097">
                  <c:v>33648.818138127332</c:v>
                </c:pt>
                <c:pt idx="7098">
                  <c:v>29439.028643347207</c:v>
                </c:pt>
                <c:pt idx="7099">
                  <c:v>37726.975327851484</c:v>
                </c:pt>
                <c:pt idx="7100">
                  <c:v>35596.154297119007</c:v>
                </c:pt>
                <c:pt idx="7101">
                  <c:v>35706.095153537695</c:v>
                </c:pt>
                <c:pt idx="7102">
                  <c:v>32410.705947578186</c:v>
                </c:pt>
                <c:pt idx="7103">
                  <c:v>26920.870872155298</c:v>
                </c:pt>
                <c:pt idx="7104">
                  <c:v>29457.576650921488</c:v>
                </c:pt>
                <c:pt idx="7105">
                  <c:v>34283.537437469</c:v>
                </c:pt>
                <c:pt idx="7106">
                  <c:v>40493.078407772351</c:v>
                </c:pt>
                <c:pt idx="7107">
                  <c:v>37277.605364389252</c:v>
                </c:pt>
                <c:pt idx="7108">
                  <c:v>33000.041461301385</c:v>
                </c:pt>
                <c:pt idx="7109">
                  <c:v>26356.734046013094</c:v>
                </c:pt>
                <c:pt idx="7110">
                  <c:v>31619.934410437942</c:v>
                </c:pt>
                <c:pt idx="7111">
                  <c:v>26548.273630206473</c:v>
                </c:pt>
                <c:pt idx="7112">
                  <c:v>35675.996563250897</c:v>
                </c:pt>
                <c:pt idx="7113">
                  <c:v>37167.647454944905</c:v>
                </c:pt>
                <c:pt idx="7114">
                  <c:v>37044.331342068268</c:v>
                </c:pt>
                <c:pt idx="7115">
                  <c:v>39165.420779491775</c:v>
                </c:pt>
                <c:pt idx="7116">
                  <c:v>35824.596628836822</c:v>
                </c:pt>
                <c:pt idx="7117">
                  <c:v>36802.337539294036</c:v>
                </c:pt>
                <c:pt idx="7118">
                  <c:v>40567.588761215098</c:v>
                </c:pt>
                <c:pt idx="7119">
                  <c:v>40204.927748883143</c:v>
                </c:pt>
                <c:pt idx="7120">
                  <c:v>35734.113274694188</c:v>
                </c:pt>
                <c:pt idx="7121">
                  <c:v>33664.143123852205</c:v>
                </c:pt>
                <c:pt idx="7122">
                  <c:v>35675.592974976986</c:v>
                </c:pt>
                <c:pt idx="7123">
                  <c:v>30618.216945905238</c:v>
                </c:pt>
                <c:pt idx="7124">
                  <c:v>23946.482136844657</c:v>
                </c:pt>
                <c:pt idx="7125">
                  <c:v>31472.232470870018</c:v>
                </c:pt>
                <c:pt idx="7126">
                  <c:v>34315.733549911762</c:v>
                </c:pt>
                <c:pt idx="7127">
                  <c:v>25755.444361303467</c:v>
                </c:pt>
                <c:pt idx="7128">
                  <c:v>36203.776338689728</c:v>
                </c:pt>
                <c:pt idx="7129">
                  <c:v>36389.938535458874</c:v>
                </c:pt>
                <c:pt idx="7130">
                  <c:v>37891.548394137295</c:v>
                </c:pt>
                <c:pt idx="7131">
                  <c:v>18288.924869731069</c:v>
                </c:pt>
                <c:pt idx="7132">
                  <c:v>24206.961419432424</c:v>
                </c:pt>
                <c:pt idx="7133">
                  <c:v>32722.708105021389</c:v>
                </c:pt>
                <c:pt idx="7134">
                  <c:v>26362.623024207074</c:v>
                </c:pt>
                <c:pt idx="7135">
                  <c:v>32956.607404949842</c:v>
                </c:pt>
                <c:pt idx="7136">
                  <c:v>39498.727850324009</c:v>
                </c:pt>
                <c:pt idx="7137">
                  <c:v>32896.558017265284</c:v>
                </c:pt>
                <c:pt idx="7138">
                  <c:v>33156.991825117962</c:v>
                </c:pt>
                <c:pt idx="7139">
                  <c:v>33012.865336596384</c:v>
                </c:pt>
                <c:pt idx="7140">
                  <c:v>30143.77903472539</c:v>
                </c:pt>
                <c:pt idx="7141">
                  <c:v>33196.043253875338</c:v>
                </c:pt>
                <c:pt idx="7142">
                  <c:v>38531.298336048145</c:v>
                </c:pt>
                <c:pt idx="7143">
                  <c:v>30073.53762203909</c:v>
                </c:pt>
                <c:pt idx="7144">
                  <c:v>35843.173058120534</c:v>
                </c:pt>
                <c:pt idx="7145">
                  <c:v>32552.416590798181</c:v>
                </c:pt>
                <c:pt idx="7146">
                  <c:v>28654.993051341968</c:v>
                </c:pt>
                <c:pt idx="7147">
                  <c:v>33402.373495656298</c:v>
                </c:pt>
                <c:pt idx="7148">
                  <c:v>32840.402403772692</c:v>
                </c:pt>
                <c:pt idx="7149">
                  <c:v>31326.48026056902</c:v>
                </c:pt>
                <c:pt idx="7150">
                  <c:v>32275.265133458539</c:v>
                </c:pt>
                <c:pt idx="7151">
                  <c:v>27784.447460172465</c:v>
                </c:pt>
                <c:pt idx="7152">
                  <c:v>37550.635673861485</c:v>
                </c:pt>
                <c:pt idx="7153">
                  <c:v>28930.422153090127</c:v>
                </c:pt>
                <c:pt idx="7154">
                  <c:v>40143.241270735394</c:v>
                </c:pt>
                <c:pt idx="7155">
                  <c:v>32123.794475220144</c:v>
                </c:pt>
                <c:pt idx="7156">
                  <c:v>25480.70874926541</c:v>
                </c:pt>
                <c:pt idx="7157">
                  <c:v>25326.640346785076</c:v>
                </c:pt>
                <c:pt idx="7158">
                  <c:v>37443.747309035622</c:v>
                </c:pt>
                <c:pt idx="7159">
                  <c:v>26969.710737640504</c:v>
                </c:pt>
                <c:pt idx="7160">
                  <c:v>28406.155300936894</c:v>
                </c:pt>
                <c:pt idx="7161">
                  <c:v>37496.259259379236</c:v>
                </c:pt>
                <c:pt idx="7162">
                  <c:v>21824.858371283859</c:v>
                </c:pt>
                <c:pt idx="7163">
                  <c:v>31533.287987068412</c:v>
                </c:pt>
                <c:pt idx="7164">
                  <c:v>38918.117801395943</c:v>
                </c:pt>
                <c:pt idx="7165">
                  <c:v>25763.970874132589</c:v>
                </c:pt>
                <c:pt idx="7166">
                  <c:v>33258.417537391302</c:v>
                </c:pt>
                <c:pt idx="7167">
                  <c:v>33172.015540722874</c:v>
                </c:pt>
                <c:pt idx="7168">
                  <c:v>34880.342176430509</c:v>
                </c:pt>
                <c:pt idx="7169">
                  <c:v>38871.506197930081</c:v>
                </c:pt>
                <c:pt idx="7170">
                  <c:v>31751.146074194345</c:v>
                </c:pt>
                <c:pt idx="7171">
                  <c:v>27946.382991823135</c:v>
                </c:pt>
                <c:pt idx="7172">
                  <c:v>35777.973656687187</c:v>
                </c:pt>
                <c:pt idx="7173">
                  <c:v>28113.525380641455</c:v>
                </c:pt>
                <c:pt idx="7174">
                  <c:v>45699.639989644289</c:v>
                </c:pt>
                <c:pt idx="7175">
                  <c:v>33864.862920191605</c:v>
                </c:pt>
                <c:pt idx="7176">
                  <c:v>27674.6600809847</c:v>
                </c:pt>
                <c:pt idx="7177">
                  <c:v>39712.436367873102</c:v>
                </c:pt>
                <c:pt idx="7178">
                  <c:v>35116.930170071078</c:v>
                </c:pt>
                <c:pt idx="7179">
                  <c:v>29988.721556756878</c:v>
                </c:pt>
                <c:pt idx="7180">
                  <c:v>35384.253400289686</c:v>
                </c:pt>
                <c:pt idx="7181">
                  <c:v>37705.283879214199</c:v>
                </c:pt>
                <c:pt idx="7182">
                  <c:v>31077.494717274909</c:v>
                </c:pt>
                <c:pt idx="7183">
                  <c:v>29163.343746214174</c:v>
                </c:pt>
                <c:pt idx="7184">
                  <c:v>26557.163940916304</c:v>
                </c:pt>
                <c:pt idx="7185">
                  <c:v>34685.90357787523</c:v>
                </c:pt>
                <c:pt idx="7186">
                  <c:v>38942.594577557407</c:v>
                </c:pt>
                <c:pt idx="7187">
                  <c:v>26407.506587739568</c:v>
                </c:pt>
                <c:pt idx="7188">
                  <c:v>29661.348938853713</c:v>
                </c:pt>
                <c:pt idx="7189">
                  <c:v>28687.734860605793</c:v>
                </c:pt>
                <c:pt idx="7190">
                  <c:v>35050.025466071907</c:v>
                </c:pt>
                <c:pt idx="7191">
                  <c:v>35534.274551347131</c:v>
                </c:pt>
                <c:pt idx="7192">
                  <c:v>33030.59479893907</c:v>
                </c:pt>
                <c:pt idx="7193">
                  <c:v>23714.879311038181</c:v>
                </c:pt>
                <c:pt idx="7194">
                  <c:v>35979.153884719359</c:v>
                </c:pt>
                <c:pt idx="7195">
                  <c:v>39295.182936067227</c:v>
                </c:pt>
                <c:pt idx="7196">
                  <c:v>37446.782747602789</c:v>
                </c:pt>
                <c:pt idx="7197">
                  <c:v>41054.577699279413</c:v>
                </c:pt>
                <c:pt idx="7198">
                  <c:v>26754.819876979105</c:v>
                </c:pt>
                <c:pt idx="7199">
                  <c:v>27947.690390456934</c:v>
                </c:pt>
                <c:pt idx="7200">
                  <c:v>35911.748958634213</c:v>
                </c:pt>
                <c:pt idx="7201">
                  <c:v>27710.494172234554</c:v>
                </c:pt>
                <c:pt idx="7202">
                  <c:v>26808.320902810898</c:v>
                </c:pt>
                <c:pt idx="7203">
                  <c:v>34665.178467358579</c:v>
                </c:pt>
                <c:pt idx="7204">
                  <c:v>30056.251538363518</c:v>
                </c:pt>
                <c:pt idx="7205">
                  <c:v>35281.071226373548</c:v>
                </c:pt>
                <c:pt idx="7206">
                  <c:v>32898.411112720147</c:v>
                </c:pt>
                <c:pt idx="7207">
                  <c:v>43027.544555835426</c:v>
                </c:pt>
                <c:pt idx="7208">
                  <c:v>25165.56883510109</c:v>
                </c:pt>
                <c:pt idx="7209">
                  <c:v>39009.851710753515</c:v>
                </c:pt>
                <c:pt idx="7210">
                  <c:v>31672.787421294721</c:v>
                </c:pt>
                <c:pt idx="7211">
                  <c:v>34802.182475496898</c:v>
                </c:pt>
                <c:pt idx="7212">
                  <c:v>33854.983533993596</c:v>
                </c:pt>
                <c:pt idx="7213">
                  <c:v>18423.530085593462</c:v>
                </c:pt>
                <c:pt idx="7214">
                  <c:v>29565.380194791011</c:v>
                </c:pt>
                <c:pt idx="7215">
                  <c:v>35742.139565437334</c:v>
                </c:pt>
                <c:pt idx="7216">
                  <c:v>45465.808901818469</c:v>
                </c:pt>
                <c:pt idx="7217">
                  <c:v>40722.589395764749</c:v>
                </c:pt>
                <c:pt idx="7218">
                  <c:v>33742.763256478589</c:v>
                </c:pt>
                <c:pt idx="7219">
                  <c:v>34309.611513700453</c:v>
                </c:pt>
                <c:pt idx="7220">
                  <c:v>25434.938428398687</c:v>
                </c:pt>
                <c:pt idx="7221">
                  <c:v>33843.364739178447</c:v>
                </c:pt>
                <c:pt idx="7222">
                  <c:v>33824.947471467545</c:v>
                </c:pt>
                <c:pt idx="7223">
                  <c:v>24901.633472646587</c:v>
                </c:pt>
                <c:pt idx="7224">
                  <c:v>34968.404000929673</c:v>
                </c:pt>
                <c:pt idx="7225">
                  <c:v>28021.063875522465</c:v>
                </c:pt>
                <c:pt idx="7226">
                  <c:v>37391.371782897273</c:v>
                </c:pt>
                <c:pt idx="7227">
                  <c:v>39130.427970841061</c:v>
                </c:pt>
                <c:pt idx="7228">
                  <c:v>34047.28481999971</c:v>
                </c:pt>
                <c:pt idx="7229">
                  <c:v>42912.448001326062</c:v>
                </c:pt>
                <c:pt idx="7230">
                  <c:v>28320.537743448745</c:v>
                </c:pt>
                <c:pt idx="7231">
                  <c:v>39972.39269100735</c:v>
                </c:pt>
                <c:pt idx="7232">
                  <c:v>40987.525202391203</c:v>
                </c:pt>
                <c:pt idx="7233">
                  <c:v>34960.235601639375</c:v>
                </c:pt>
                <c:pt idx="7234">
                  <c:v>38594.201263359515</c:v>
                </c:pt>
                <c:pt idx="7235">
                  <c:v>36308.709289906779</c:v>
                </c:pt>
                <c:pt idx="7236">
                  <c:v>33089.370894041145</c:v>
                </c:pt>
                <c:pt idx="7237">
                  <c:v>37724.610641626874</c:v>
                </c:pt>
                <c:pt idx="7238">
                  <c:v>34084.647999216919</c:v>
                </c:pt>
                <c:pt idx="7239">
                  <c:v>31073.600943082944</c:v>
                </c:pt>
                <c:pt idx="7240">
                  <c:v>32442.10056781501</c:v>
                </c:pt>
                <c:pt idx="7241">
                  <c:v>35879.552846191451</c:v>
                </c:pt>
                <c:pt idx="7242">
                  <c:v>37341.59968534275</c:v>
                </c:pt>
                <c:pt idx="7243">
                  <c:v>35960.28186965757</c:v>
                </c:pt>
                <c:pt idx="7244">
                  <c:v>28562.804394633509</c:v>
                </c:pt>
                <c:pt idx="7245">
                  <c:v>32351.310259210528</c:v>
                </c:pt>
                <c:pt idx="7246">
                  <c:v>33511.438963424531</c:v>
                </c:pt>
                <c:pt idx="7247">
                  <c:v>33631.782165494747</c:v>
                </c:pt>
                <c:pt idx="7248">
                  <c:v>32759.139052169281</c:v>
                </c:pt>
                <c:pt idx="7249">
                  <c:v>36258.624553548521</c:v>
                </c:pt>
                <c:pt idx="7250">
                  <c:v>41411.486157622654</c:v>
                </c:pt>
                <c:pt idx="7251">
                  <c:v>38583.617018767633</c:v>
                </c:pt>
                <c:pt idx="7252">
                  <c:v>37256.198132846272</c:v>
                </c:pt>
                <c:pt idx="7253">
                  <c:v>38632.41140951775</c:v>
                </c:pt>
                <c:pt idx="7254">
                  <c:v>29851.67207388347</c:v>
                </c:pt>
                <c:pt idx="7255">
                  <c:v>33003.230377099477</c:v>
                </c:pt>
                <c:pt idx="7256">
                  <c:v>31440.724163795472</c:v>
                </c:pt>
                <c:pt idx="7257">
                  <c:v>37991.763341588899</c:v>
                </c:pt>
                <c:pt idx="7258">
                  <c:v>36296.721012869035</c:v>
                </c:pt>
                <c:pt idx="7259">
                  <c:v>29462.033174960176</c:v>
                </c:pt>
                <c:pt idx="7260">
                  <c:v>26748.407939331606</c:v>
                </c:pt>
                <c:pt idx="7261">
                  <c:v>32005.406686758739</c:v>
                </c:pt>
                <c:pt idx="7262">
                  <c:v>31341.253865130944</c:v>
                </c:pt>
                <c:pt idx="7263">
                  <c:v>39664.369572884403</c:v>
                </c:pt>
                <c:pt idx="7264">
                  <c:v>38861.831448039971</c:v>
                </c:pt>
                <c:pt idx="7265">
                  <c:v>33911.656422597822</c:v>
                </c:pt>
                <c:pt idx="7266">
                  <c:v>30573.913185245125</c:v>
                </c:pt>
                <c:pt idx="7267">
                  <c:v>28200.575392284896</c:v>
                </c:pt>
                <c:pt idx="7268">
                  <c:v>28422.082826901693</c:v>
                </c:pt>
                <c:pt idx="7269">
                  <c:v>30734.655005099718</c:v>
                </c:pt>
                <c:pt idx="7270">
                  <c:v>32980.794279675116</c:v>
                </c:pt>
                <c:pt idx="7271">
                  <c:v>30532.053691596026</c:v>
                </c:pt>
                <c:pt idx="7272">
                  <c:v>31524.249883469543</c:v>
                </c:pt>
                <c:pt idx="7273">
                  <c:v>32140.699707989348</c:v>
                </c:pt>
                <c:pt idx="7274">
                  <c:v>29321.379819330992</c:v>
                </c:pt>
                <c:pt idx="7275">
                  <c:v>19701.91583840549</c:v>
                </c:pt>
                <c:pt idx="7276">
                  <c:v>30559.645487111062</c:v>
                </c:pt>
                <c:pt idx="7277">
                  <c:v>33326.714905152563</c:v>
                </c:pt>
                <c:pt idx="7278">
                  <c:v>25725.79483402567</c:v>
                </c:pt>
                <c:pt idx="7279">
                  <c:v>35363.323653465137</c:v>
                </c:pt>
                <c:pt idx="7280">
                  <c:v>30324.620687489165</c:v>
                </c:pt>
                <c:pt idx="7281">
                  <c:v>38487.108262225753</c:v>
                </c:pt>
                <c:pt idx="7282">
                  <c:v>33632.174385084887</c:v>
                </c:pt>
                <c:pt idx="7283">
                  <c:v>45115.38059322536</c:v>
                </c:pt>
                <c:pt idx="7284">
                  <c:v>35050.377895268844</c:v>
                </c:pt>
                <c:pt idx="7285">
                  <c:v>27341.89870697353</c:v>
                </c:pt>
                <c:pt idx="7286">
                  <c:v>33316.693410407403</c:v>
                </c:pt>
                <c:pt idx="7287">
                  <c:v>34902.698693068465</c:v>
                </c:pt>
                <c:pt idx="7288">
                  <c:v>28756.947407410713</c:v>
                </c:pt>
                <c:pt idx="7289">
                  <c:v>37226.298494525487</c:v>
                </c:pt>
                <c:pt idx="7290">
                  <c:v>40704.876986447722</c:v>
                </c:pt>
                <c:pt idx="7291">
                  <c:v>38579.171863412717</c:v>
                </c:pt>
                <c:pt idx="7292">
                  <c:v>32529.576905099908</c:v>
                </c:pt>
                <c:pt idx="7293">
                  <c:v>37775.530976242386</c:v>
                </c:pt>
                <c:pt idx="7294">
                  <c:v>36058.001391021186</c:v>
                </c:pt>
                <c:pt idx="7295">
                  <c:v>26637.586009920575</c:v>
                </c:pt>
                <c:pt idx="7296">
                  <c:v>35732.544396333629</c:v>
                </c:pt>
                <c:pt idx="7297">
                  <c:v>35559.984829697874</c:v>
                </c:pt>
                <c:pt idx="7298">
                  <c:v>31522.482053142972</c:v>
                </c:pt>
                <c:pt idx="7299">
                  <c:v>28449.379036638653</c:v>
                </c:pt>
                <c:pt idx="7300">
                  <c:v>33855.415543976938</c:v>
                </c:pt>
                <c:pt idx="7301">
                  <c:v>34107.760533325723</c:v>
                </c:pt>
                <c:pt idx="7302">
                  <c:v>38155.085852659773</c:v>
                </c:pt>
                <c:pt idx="7303">
                  <c:v>42315.455679082312</c:v>
                </c:pt>
                <c:pt idx="7304">
                  <c:v>38908.772743335227</c:v>
                </c:pt>
                <c:pt idx="7305">
                  <c:v>33738.204414285952</c:v>
                </c:pt>
                <c:pt idx="7306">
                  <c:v>33296.269570010714</c:v>
                </c:pt>
                <c:pt idx="7307">
                  <c:v>29771.835492093465</c:v>
                </c:pt>
                <c:pt idx="7308">
                  <c:v>31929.299033246003</c:v>
                </c:pt>
                <c:pt idx="7309">
                  <c:v>31307.648035900434</c:v>
                </c:pt>
                <c:pt idx="7310">
                  <c:v>39683.662229245761</c:v>
                </c:pt>
                <c:pt idx="7311">
                  <c:v>25565.973877556622</c:v>
                </c:pt>
                <c:pt idx="7312">
                  <c:v>29386.283634986263</c:v>
                </c:pt>
                <c:pt idx="7313">
                  <c:v>36348.57926389575</c:v>
                </c:pt>
                <c:pt idx="7314">
                  <c:v>32559.965396822896</c:v>
                </c:pt>
                <c:pt idx="7315">
                  <c:v>29333.100932300091</c:v>
                </c:pt>
                <c:pt idx="7316">
                  <c:v>35087.076006485382</c:v>
                </c:pt>
                <c:pt idx="7317">
                  <c:v>21948.731549665332</c:v>
                </c:pt>
                <c:pt idx="7318">
                  <c:v>29272.449004375609</c:v>
                </c:pt>
                <c:pt idx="7319">
                  <c:v>34836.692115087295</c:v>
                </c:pt>
                <c:pt idx="7320">
                  <c:v>32817.278500980115</c:v>
                </c:pt>
                <c:pt idx="7321">
                  <c:v>32355.10739959043</c:v>
                </c:pt>
                <c:pt idx="7322">
                  <c:v>33724.277776665054</c:v>
                </c:pt>
                <c:pt idx="7323">
                  <c:v>40957.557351967786</c:v>
                </c:pt>
                <c:pt idx="7324">
                  <c:v>34903.585450402694</c:v>
                </c:pt>
                <c:pt idx="7325">
                  <c:v>30669.751189444447</c:v>
                </c:pt>
                <c:pt idx="7326">
                  <c:v>35350.681677110493</c:v>
                </c:pt>
                <c:pt idx="7327">
                  <c:v>37941.229542221641</c:v>
                </c:pt>
                <c:pt idx="7328">
                  <c:v>35932.519543885952</c:v>
                </c:pt>
                <c:pt idx="7329">
                  <c:v>28083.750797842164</c:v>
                </c:pt>
                <c:pt idx="7330">
                  <c:v>30105.307408840396</c:v>
                </c:pt>
                <c:pt idx="7331">
                  <c:v>37443.565410095267</c:v>
                </c:pt>
                <c:pt idx="7332">
                  <c:v>40660.129847120494</c:v>
                </c:pt>
                <c:pt idx="7333">
                  <c:v>30124.236267321045</c:v>
                </c:pt>
                <c:pt idx="7334">
                  <c:v>37163.702521675965</c:v>
                </c:pt>
                <c:pt idx="7335">
                  <c:v>40164.978194107767</c:v>
                </c:pt>
                <c:pt idx="7336">
                  <c:v>33243.922465581796</c:v>
                </c:pt>
                <c:pt idx="7337">
                  <c:v>25470.499671238009</c:v>
                </c:pt>
                <c:pt idx="7338">
                  <c:v>39676.056579802185</c:v>
                </c:pt>
                <c:pt idx="7339">
                  <c:v>35193.219722524169</c:v>
                </c:pt>
                <c:pt idx="7340">
                  <c:v>24388.360137701035</c:v>
                </c:pt>
                <c:pt idx="7341">
                  <c:v>30612.646290856879</c:v>
                </c:pt>
                <c:pt idx="7342">
                  <c:v>33186.976728567039</c:v>
                </c:pt>
                <c:pt idx="7343">
                  <c:v>35778.43408837996</c:v>
                </c:pt>
                <c:pt idx="7344">
                  <c:v>35666.20244218118</c:v>
                </c:pt>
                <c:pt idx="7345">
                  <c:v>28151.121617875993</c:v>
                </c:pt>
                <c:pt idx="7346">
                  <c:v>28059.933405339485</c:v>
                </c:pt>
                <c:pt idx="7347">
                  <c:v>31897.762304462027</c:v>
                </c:pt>
                <c:pt idx="7348">
                  <c:v>32429.327851596987</c:v>
                </c:pt>
                <c:pt idx="7349">
                  <c:v>37072.014087053481</c:v>
                </c:pt>
                <c:pt idx="7350">
                  <c:v>32631.019670398906</c:v>
                </c:pt>
                <c:pt idx="7351">
                  <c:v>37550.897153588245</c:v>
                </c:pt>
                <c:pt idx="7352">
                  <c:v>32445.937498588115</c:v>
                </c:pt>
                <c:pt idx="7353">
                  <c:v>37320.692675885744</c:v>
                </c:pt>
                <c:pt idx="7354">
                  <c:v>37148.229743062053</c:v>
                </c:pt>
                <c:pt idx="7355">
                  <c:v>36567.017153894063</c:v>
                </c:pt>
                <c:pt idx="7356">
                  <c:v>31684.940544247162</c:v>
                </c:pt>
                <c:pt idx="7357">
                  <c:v>28705.54958807677</c:v>
                </c:pt>
                <c:pt idx="7358">
                  <c:v>34086.131612449186</c:v>
                </c:pt>
                <c:pt idx="7359">
                  <c:v>30469.059814814478</c:v>
                </c:pt>
                <c:pt idx="7360">
                  <c:v>31374.404947010567</c:v>
                </c:pt>
                <c:pt idx="7361">
                  <c:v>32421.460722426651</c:v>
                </c:pt>
                <c:pt idx="7362">
                  <c:v>31301.219045227277</c:v>
                </c:pt>
                <c:pt idx="7363">
                  <c:v>39027.996130053885</c:v>
                </c:pt>
                <c:pt idx="7364">
                  <c:v>36393.724307155004</c:v>
                </c:pt>
                <c:pt idx="7365">
                  <c:v>42899.806024971418</c:v>
                </c:pt>
                <c:pt idx="7366">
                  <c:v>34239.011987475329</c:v>
                </c:pt>
                <c:pt idx="7367">
                  <c:v>33767.819835512433</c:v>
                </c:pt>
                <c:pt idx="7368">
                  <c:v>44282.374395871535</c:v>
                </c:pt>
                <c:pt idx="7369">
                  <c:v>38627.284133136505</c:v>
                </c:pt>
                <c:pt idx="7370">
                  <c:v>32455.163185469224</c:v>
                </c:pt>
                <c:pt idx="7371">
                  <c:v>23417.065270942636</c:v>
                </c:pt>
                <c:pt idx="7372">
                  <c:v>30695.529679897823</c:v>
                </c:pt>
                <c:pt idx="7373">
                  <c:v>27309.0773169233</c:v>
                </c:pt>
                <c:pt idx="7374">
                  <c:v>32423.575297608273</c:v>
                </c:pt>
                <c:pt idx="7375">
                  <c:v>28082.727616302669</c:v>
                </c:pt>
                <c:pt idx="7376">
                  <c:v>32739.38596411515</c:v>
                </c:pt>
                <c:pt idx="7377">
                  <c:v>31269.301465536933</c:v>
                </c:pt>
                <c:pt idx="7378">
                  <c:v>26908.62679973268</c:v>
                </c:pt>
                <c:pt idx="7379">
                  <c:v>37060.22476198175</c:v>
                </c:pt>
                <c:pt idx="7380">
                  <c:v>36177.236146423616</c:v>
                </c:pt>
                <c:pt idx="7381">
                  <c:v>42798.488315193914</c:v>
                </c:pt>
                <c:pt idx="7382">
                  <c:v>32825.594693159452</c:v>
                </c:pt>
                <c:pt idx="7383">
                  <c:v>33811.384631727356</c:v>
                </c:pt>
                <c:pt idx="7384">
                  <c:v>20135.562912210822</c:v>
                </c:pt>
                <c:pt idx="7385">
                  <c:v>31942.9812441658</c:v>
                </c:pt>
                <c:pt idx="7386">
                  <c:v>27385.304341615643</c:v>
                </c:pt>
                <c:pt idx="7387">
                  <c:v>41415.624358515721</c:v>
                </c:pt>
                <c:pt idx="7388">
                  <c:v>30635.269971563481</c:v>
                </c:pt>
                <c:pt idx="7389">
                  <c:v>25494.965078715701</c:v>
                </c:pt>
                <c:pt idx="7390">
                  <c:v>38847.541012538364</c:v>
                </c:pt>
                <c:pt idx="7391">
                  <c:v>32468.652128764894</c:v>
                </c:pt>
                <c:pt idx="7392">
                  <c:v>40047.676114946604</c:v>
                </c:pt>
                <c:pt idx="7393">
                  <c:v>39204.654107189504</c:v>
                </c:pt>
                <c:pt idx="7394">
                  <c:v>32041.320358794997</c:v>
                </c:pt>
                <c:pt idx="7395">
                  <c:v>28910.481481753755</c:v>
                </c:pt>
                <c:pt idx="7396">
                  <c:v>31695.888586719753</c:v>
                </c:pt>
                <c:pt idx="7397">
                  <c:v>29188.036527367309</c:v>
                </c:pt>
                <c:pt idx="7398">
                  <c:v>24419.464856501669</c:v>
                </c:pt>
                <c:pt idx="7399">
                  <c:v>28537.702340864576</c:v>
                </c:pt>
                <c:pt idx="7400">
                  <c:v>34438.333435710752</c:v>
                </c:pt>
                <c:pt idx="7401">
                  <c:v>44264.002602895722</c:v>
                </c:pt>
                <c:pt idx="7402">
                  <c:v>36336.852466584765</c:v>
                </c:pt>
                <c:pt idx="7403">
                  <c:v>33759.088686375413</c:v>
                </c:pt>
                <c:pt idx="7404">
                  <c:v>31252.555394340539</c:v>
                </c:pt>
                <c:pt idx="7405">
                  <c:v>30254.942024649587</c:v>
                </c:pt>
                <c:pt idx="7406">
                  <c:v>44887.370271490887</c:v>
                </c:pt>
                <c:pt idx="7407">
                  <c:v>36732.647507770685</c:v>
                </c:pt>
                <c:pt idx="7408">
                  <c:v>32699.919578400091</c:v>
                </c:pt>
                <c:pt idx="7409">
                  <c:v>35424.066530859796</c:v>
                </c:pt>
                <c:pt idx="7410">
                  <c:v>30155.534253745805</c:v>
                </c:pt>
                <c:pt idx="7411">
                  <c:v>34301.886493077269</c:v>
                </c:pt>
                <c:pt idx="7412">
                  <c:v>41423.19590190798</c:v>
                </c:pt>
                <c:pt idx="7413">
                  <c:v>40647.078598150052</c:v>
                </c:pt>
                <c:pt idx="7414">
                  <c:v>33260.634430726874</c:v>
                </c:pt>
                <c:pt idx="7415">
                  <c:v>32820.24572744465</c:v>
                </c:pt>
                <c:pt idx="7416">
                  <c:v>31889.83833187283</c:v>
                </c:pt>
                <c:pt idx="7417">
                  <c:v>28427.38063353952</c:v>
                </c:pt>
                <c:pt idx="7418">
                  <c:v>37610.150733408751</c:v>
                </c:pt>
                <c:pt idx="7419">
                  <c:v>34198.70431916113</c:v>
                </c:pt>
                <c:pt idx="7420">
                  <c:v>34485.86590256216</c:v>
                </c:pt>
                <c:pt idx="7421">
                  <c:v>36354.570560243679</c:v>
                </c:pt>
                <c:pt idx="7422">
                  <c:v>24712.117514164653</c:v>
                </c:pt>
                <c:pt idx="7423">
                  <c:v>33603.451405534521</c:v>
                </c:pt>
                <c:pt idx="7424">
                  <c:v>34607.340288667707</c:v>
                </c:pt>
                <c:pt idx="7425">
                  <c:v>38011.306108993245</c:v>
                </c:pt>
                <c:pt idx="7426">
                  <c:v>30047.054273191839</c:v>
                </c:pt>
                <c:pt idx="7427">
                  <c:v>33803.102545599337</c:v>
                </c:pt>
                <c:pt idx="7428">
                  <c:v>43305.304237756878</c:v>
                </c:pt>
                <c:pt idx="7429">
                  <c:v>28568.147676006425</c:v>
                </c:pt>
                <c:pt idx="7430">
                  <c:v>26731.332176305819</c:v>
                </c:pt>
                <c:pt idx="7431">
                  <c:v>32740.903683398734</c:v>
                </c:pt>
                <c:pt idx="7432">
                  <c:v>31648.623283936991</c:v>
                </c:pt>
                <c:pt idx="7433">
                  <c:v>36200.746584464447</c:v>
                </c:pt>
                <c:pt idx="7434">
                  <c:v>31211.196122777415</c:v>
                </c:pt>
                <c:pt idx="7435">
                  <c:v>41874.532647662796</c:v>
                </c:pt>
                <c:pt idx="7436">
                  <c:v>29812.302321980475</c:v>
                </c:pt>
                <c:pt idx="7437">
                  <c:v>32021.862856518943</c:v>
                </c:pt>
                <c:pt idx="7438">
                  <c:v>37543.40519098239</c:v>
                </c:pt>
                <c:pt idx="7439">
                  <c:v>33906.790625943337</c:v>
                </c:pt>
                <c:pt idx="7440">
                  <c:v>38165.499566995073</c:v>
                </c:pt>
                <c:pt idx="7441">
                  <c:v>33208.781864042045</c:v>
                </c:pt>
                <c:pt idx="7442">
                  <c:v>40801.419849040918</c:v>
                </c:pt>
                <c:pt idx="7443">
                  <c:v>29610.030700306175</c:v>
                </c:pt>
                <c:pt idx="7444">
                  <c:v>37680.841209104052</c:v>
                </c:pt>
                <c:pt idx="7445">
                  <c:v>32485.216301020933</c:v>
                </c:pt>
                <c:pt idx="7446">
                  <c:v>39486.858944465872</c:v>
                </c:pt>
                <c:pt idx="7447">
                  <c:v>29971.350207953015</c:v>
                </c:pt>
                <c:pt idx="7448">
                  <c:v>36389.790742569836</c:v>
                </c:pt>
                <c:pt idx="7449">
                  <c:v>35300.039875247399</c:v>
                </c:pt>
                <c:pt idx="7450">
                  <c:v>37076.476295434055</c:v>
                </c:pt>
                <c:pt idx="7451">
                  <c:v>39255.415280232206</c:v>
                </c:pt>
                <c:pt idx="7452">
                  <c:v>30769.75013190438</c:v>
                </c:pt>
                <c:pt idx="7453">
                  <c:v>29423.442177895573</c:v>
                </c:pt>
                <c:pt idx="7454">
                  <c:v>26393.477631964721</c:v>
                </c:pt>
                <c:pt idx="7455">
                  <c:v>37072.309672831558</c:v>
                </c:pt>
                <c:pt idx="7456">
                  <c:v>36605.835524634109</c:v>
                </c:pt>
                <c:pt idx="7457">
                  <c:v>36894.321559694596</c:v>
                </c:pt>
                <c:pt idx="7458">
                  <c:v>32757.34280013328</c:v>
                </c:pt>
                <c:pt idx="7459">
                  <c:v>31065.131273672683</c:v>
                </c:pt>
                <c:pt idx="7460">
                  <c:v>25865.152159704827</c:v>
                </c:pt>
                <c:pt idx="7461">
                  <c:v>25985.933056100272</c:v>
                </c:pt>
                <c:pt idx="7462">
                  <c:v>30052.704509026604</c:v>
                </c:pt>
                <c:pt idx="7463">
                  <c:v>36716.481239446672</c:v>
                </c:pt>
                <c:pt idx="7464">
                  <c:v>33840.215613773558</c:v>
                </c:pt>
                <c:pt idx="7465">
                  <c:v>31424.96148374537</c:v>
                </c:pt>
                <c:pt idx="7466">
                  <c:v>42633.733349967748</c:v>
                </c:pt>
                <c:pt idx="7467">
                  <c:v>31109.40092828148</c:v>
                </c:pt>
                <c:pt idx="7468">
                  <c:v>31395.368799886433</c:v>
                </c:pt>
                <c:pt idx="7469">
                  <c:v>36677.384335954208</c:v>
                </c:pt>
                <c:pt idx="7470">
                  <c:v>33131.04848874989</c:v>
                </c:pt>
                <c:pt idx="7471">
                  <c:v>35822.186467877124</c:v>
                </c:pt>
                <c:pt idx="7472">
                  <c:v>41121.857569843065</c:v>
                </c:pt>
                <c:pt idx="7473">
                  <c:v>26987.741470103152</c:v>
                </c:pt>
                <c:pt idx="7474">
                  <c:v>30793.146883107489</c:v>
                </c:pt>
                <c:pt idx="7475">
                  <c:v>27650.797213746933</c:v>
                </c:pt>
                <c:pt idx="7476">
                  <c:v>34180.861169980722</c:v>
                </c:pt>
                <c:pt idx="7477">
                  <c:v>27693.668520251755</c:v>
                </c:pt>
                <c:pt idx="7478">
                  <c:v>37002.926595770055</c:v>
                </c:pt>
                <c:pt idx="7479">
                  <c:v>32291.965729919844</c:v>
                </c:pt>
                <c:pt idx="7480">
                  <c:v>28324.914686701028</c:v>
                </c:pt>
                <c:pt idx="7481">
                  <c:v>33883.194922774215</c:v>
                </c:pt>
                <c:pt idx="7482">
                  <c:v>33162.511321089347</c:v>
                </c:pt>
                <c:pt idx="7483">
                  <c:v>39225.151844030712</c:v>
                </c:pt>
                <c:pt idx="7484">
                  <c:v>36474.476067988668</c:v>
                </c:pt>
                <c:pt idx="7485">
                  <c:v>37917.730472864583</c:v>
                </c:pt>
                <c:pt idx="7486">
                  <c:v>33917.875092621194</c:v>
                </c:pt>
                <c:pt idx="7487">
                  <c:v>33789.403281653882</c:v>
                </c:pt>
                <c:pt idx="7488">
                  <c:v>36320.384928140789</c:v>
                </c:pt>
                <c:pt idx="7489">
                  <c:v>31803.885398213402</c:v>
                </c:pt>
                <c:pt idx="7490">
                  <c:v>25445.056556955911</c:v>
                </c:pt>
                <c:pt idx="7491">
                  <c:v>34652.462594559416</c:v>
                </c:pt>
                <c:pt idx="7492">
                  <c:v>40176.938049436081</c:v>
                </c:pt>
                <c:pt idx="7493">
                  <c:v>34132.675003812416</c:v>
                </c:pt>
                <c:pt idx="7494">
                  <c:v>35662.189296809607</c:v>
                </c:pt>
                <c:pt idx="7495">
                  <c:v>31836.632891819114</c:v>
                </c:pt>
                <c:pt idx="7496">
                  <c:v>31089.789948774502</c:v>
                </c:pt>
                <c:pt idx="7497">
                  <c:v>30329.054474160308</c:v>
                </c:pt>
                <c:pt idx="7498">
                  <c:v>39620.850251404569</c:v>
                </c:pt>
                <c:pt idx="7499">
                  <c:v>32194.40537012904</c:v>
                </c:pt>
                <c:pt idx="7500">
                  <c:v>36118.306574090617</c:v>
                </c:pt>
                <c:pt idx="7501">
                  <c:v>33825.68075157085</c:v>
                </c:pt>
                <c:pt idx="7502">
                  <c:v>23608.650329871103</c:v>
                </c:pt>
                <c:pt idx="7503">
                  <c:v>34739.165861347807</c:v>
                </c:pt>
                <c:pt idx="7504">
                  <c:v>27044.221091083251</c:v>
                </c:pt>
                <c:pt idx="7505">
                  <c:v>33886.935219735256</c:v>
                </c:pt>
                <c:pt idx="7506">
                  <c:v>32765.107611149666</c:v>
                </c:pt>
                <c:pt idx="7507">
                  <c:v>35888.443156901281</c:v>
                </c:pt>
                <c:pt idx="7508">
                  <c:v>27181.236467905343</c:v>
                </c:pt>
                <c:pt idx="7509">
                  <c:v>26905.454936960246</c:v>
                </c:pt>
                <c:pt idx="7510">
                  <c:v>38484.084192342358</c:v>
                </c:pt>
                <c:pt idx="7511">
                  <c:v>29297.75569445244</c:v>
                </c:pt>
                <c:pt idx="7512">
                  <c:v>34427.806034537731</c:v>
                </c:pt>
                <c:pt idx="7513">
                  <c:v>30427.09800301143</c:v>
                </c:pt>
                <c:pt idx="7514">
                  <c:v>20244.702276423573</c:v>
                </c:pt>
                <c:pt idx="7515">
                  <c:v>31387.365246510832</c:v>
                </c:pt>
                <c:pt idx="7516">
                  <c:v>35929.336312429747</c:v>
                </c:pt>
                <c:pt idx="7517">
                  <c:v>32890.293872506823</c:v>
                </c:pt>
                <c:pt idx="7518">
                  <c:v>27061.535596468253</c:v>
                </c:pt>
                <c:pt idx="7519">
                  <c:v>32694.809355044505</c:v>
                </c:pt>
                <c:pt idx="7520">
                  <c:v>38417.236331762047</c:v>
                </c:pt>
                <c:pt idx="7521">
                  <c:v>33950.594164517475</c:v>
                </c:pt>
                <c:pt idx="7522">
                  <c:v>41545.113666680641</c:v>
                </c:pt>
                <c:pt idx="7523">
                  <c:v>31710.264287349652</c:v>
                </c:pt>
                <c:pt idx="7524">
                  <c:v>35041.771801653318</c:v>
                </c:pt>
                <c:pt idx="7525">
                  <c:v>31124.134742450202</c:v>
                </c:pt>
                <c:pt idx="7526">
                  <c:v>32872.786099497695</c:v>
                </c:pt>
                <c:pt idx="7527">
                  <c:v>35457.035713799065</c:v>
                </c:pt>
                <c:pt idx="7528">
                  <c:v>30007.55946576735</c:v>
                </c:pt>
                <c:pt idx="7529">
                  <c:v>29830.776433110237</c:v>
                </c:pt>
                <c:pt idx="7530">
                  <c:v>27585.495494159637</c:v>
                </c:pt>
                <c:pt idx="7531">
                  <c:v>34875.129634920973</c:v>
                </c:pt>
                <c:pt idx="7532">
                  <c:v>30080.097352575627</c:v>
                </c:pt>
                <c:pt idx="7533">
                  <c:v>40959.876563457306</c:v>
                </c:pt>
                <c:pt idx="7534">
                  <c:v>34036.734681459144</c:v>
                </c:pt>
                <c:pt idx="7535">
                  <c:v>23845.801073358394</c:v>
                </c:pt>
                <c:pt idx="7536">
                  <c:v>32780.932818960515</c:v>
                </c:pt>
                <c:pt idx="7537">
                  <c:v>38363.382876733318</c:v>
                </c:pt>
                <c:pt idx="7538">
                  <c:v>32117.473487042822</c:v>
                </c:pt>
                <c:pt idx="7539">
                  <c:v>37078.812559949234</c:v>
                </c:pt>
                <c:pt idx="7540">
                  <c:v>29157.17055092589</c:v>
                </c:pt>
                <c:pt idx="7541">
                  <c:v>27489.31642944715</c:v>
                </c:pt>
                <c:pt idx="7542">
                  <c:v>36195.943315570708</c:v>
                </c:pt>
                <c:pt idx="7543">
                  <c:v>42220.231583806686</c:v>
                </c:pt>
                <c:pt idx="7544">
                  <c:v>29075.691194330808</c:v>
                </c:pt>
                <c:pt idx="7545">
                  <c:v>38481.435289023444</c:v>
                </c:pt>
                <c:pt idx="7546">
                  <c:v>28581.710515746614</c:v>
                </c:pt>
                <c:pt idx="7547">
                  <c:v>41703.956916345283</c:v>
                </c:pt>
                <c:pt idx="7548">
                  <c:v>40200.937340879114</c:v>
                </c:pt>
                <c:pt idx="7549">
                  <c:v>35681.658167769434</c:v>
                </c:pt>
                <c:pt idx="7550">
                  <c:v>33144.04289430147</c:v>
                </c:pt>
                <c:pt idx="7551">
                  <c:v>27480.551174258813</c:v>
                </c:pt>
                <c:pt idx="7552">
                  <c:v>34640.104835299077</c:v>
                </c:pt>
                <c:pt idx="7553">
                  <c:v>23760.308571391739</c:v>
                </c:pt>
                <c:pt idx="7554">
                  <c:v>38875.678504874464</c:v>
                </c:pt>
                <c:pt idx="7555">
                  <c:v>30857.715322591481</c:v>
                </c:pt>
                <c:pt idx="7556">
                  <c:v>32964.610958325444</c:v>
                </c:pt>
                <c:pt idx="7557">
                  <c:v>34711.375113866758</c:v>
                </c:pt>
                <c:pt idx="7558">
                  <c:v>33607.032540922752</c:v>
                </c:pt>
                <c:pt idx="7559">
                  <c:v>31817.840457543731</c:v>
                </c:pt>
                <c:pt idx="7560">
                  <c:v>25455.788594436832</c:v>
                </c:pt>
                <c:pt idx="7561">
                  <c:v>41427.379577536136</c:v>
                </c:pt>
                <c:pt idx="7562">
                  <c:v>31664.442807405954</c:v>
                </c:pt>
                <c:pt idx="7563">
                  <c:v>41184.180694282055</c:v>
                </c:pt>
                <c:pt idx="7564">
                  <c:v>35771.527612988371</c:v>
                </c:pt>
                <c:pt idx="7565">
                  <c:v>34121.988441066584</c:v>
                </c:pt>
                <c:pt idx="7566">
                  <c:v>34486.985717913718</c:v>
                </c:pt>
                <c:pt idx="7567">
                  <c:v>28782.219991436228</c:v>
                </c:pt>
                <c:pt idx="7568">
                  <c:v>35387.146730309702</c:v>
                </c:pt>
                <c:pt idx="7569">
                  <c:v>31223.593672430958</c:v>
                </c:pt>
                <c:pt idx="7570">
                  <c:v>30908.98808640393</c:v>
                </c:pt>
                <c:pt idx="7571">
                  <c:v>29582.91638950957</c:v>
                </c:pt>
                <c:pt idx="7572">
                  <c:v>36983.349722314393</c:v>
                </c:pt>
                <c:pt idx="7573">
                  <c:v>36517.438323963666</c:v>
                </c:pt>
                <c:pt idx="7574">
                  <c:v>28932.138824339723</c:v>
                </c:pt>
                <c:pt idx="7575">
                  <c:v>33379.255277205608</c:v>
                </c:pt>
                <c:pt idx="7576">
                  <c:v>33090.365653871209</c:v>
                </c:pt>
                <c:pt idx="7577">
                  <c:v>27973.826994449133</c:v>
                </c:pt>
                <c:pt idx="7578">
                  <c:v>40985.683475620113</c:v>
                </c:pt>
                <c:pt idx="7579">
                  <c:v>39849.042472079396</c:v>
                </c:pt>
                <c:pt idx="7580">
                  <c:v>36139.168108812533</c:v>
                </c:pt>
                <c:pt idx="7581">
                  <c:v>27257.986452051206</c:v>
                </c:pt>
                <c:pt idx="7582">
                  <c:v>32276.45316091273</c:v>
                </c:pt>
                <c:pt idx="7583">
                  <c:v>35903.472556848079</c:v>
                </c:pt>
                <c:pt idx="7584">
                  <c:v>33761.225998924579</c:v>
                </c:pt>
                <c:pt idx="7585">
                  <c:v>29000.28271487006</c:v>
                </c:pt>
                <c:pt idx="7586">
                  <c:v>31379.947180349496</c:v>
                </c:pt>
                <c:pt idx="7587">
                  <c:v>31837.792497563874</c:v>
                </c:pt>
                <c:pt idx="7588">
                  <c:v>37982.372808793094</c:v>
                </c:pt>
                <c:pt idx="7589">
                  <c:v>36852.121005532332</c:v>
                </c:pt>
                <c:pt idx="7590">
                  <c:v>29760.074588731164</c:v>
                </c:pt>
                <c:pt idx="7591">
                  <c:v>41015.423952368088</c:v>
                </c:pt>
                <c:pt idx="7592">
                  <c:v>36044.228230631212</c:v>
                </c:pt>
                <c:pt idx="7593">
                  <c:v>31818.698793168529</c:v>
                </c:pt>
                <c:pt idx="7594">
                  <c:v>28510.042333246907</c:v>
                </c:pt>
                <c:pt idx="7595">
                  <c:v>35091.509793156525</c:v>
                </c:pt>
                <c:pt idx="7596">
                  <c:v>33804.603211857262</c:v>
                </c:pt>
                <c:pt idx="7597">
                  <c:v>42697.989150648005</c:v>
                </c:pt>
                <c:pt idx="7598">
                  <c:v>35770.970547483535</c:v>
                </c:pt>
                <c:pt idx="7599">
                  <c:v>40429.777576528955</c:v>
                </c:pt>
                <c:pt idx="7600">
                  <c:v>29265.883589497185</c:v>
                </c:pt>
                <c:pt idx="7601">
                  <c:v>28267.605151805561</c:v>
                </c:pt>
                <c:pt idx="7602">
                  <c:v>25210.861671249382</c:v>
                </c:pt>
                <c:pt idx="7603">
                  <c:v>35713.092578399461</c:v>
                </c:pt>
                <c:pt idx="7604">
                  <c:v>36002.72116617905</c:v>
                </c:pt>
                <c:pt idx="7605">
                  <c:v>40475.707058968488</c:v>
                </c:pt>
                <c:pt idx="7606">
                  <c:v>36362.733275192091</c:v>
                </c:pt>
                <c:pt idx="7607">
                  <c:v>21462.060934746638</c:v>
                </c:pt>
                <c:pt idx="7608">
                  <c:v>35855.82640315895</c:v>
                </c:pt>
                <c:pt idx="7609">
                  <c:v>28874.260855255648</c:v>
                </c:pt>
                <c:pt idx="7610">
                  <c:v>38921.323770219693</c:v>
                </c:pt>
                <c:pt idx="7611">
                  <c:v>30572.946847124491</c:v>
                </c:pt>
                <c:pt idx="7612">
                  <c:v>24085.862199891359</c:v>
                </c:pt>
                <c:pt idx="7613">
                  <c:v>41510.23454486765</c:v>
                </c:pt>
                <c:pt idx="7614">
                  <c:v>35734.590759412618</c:v>
                </c:pt>
                <c:pt idx="7615">
                  <c:v>26501.252754124813</c:v>
                </c:pt>
                <c:pt idx="7616">
                  <c:v>38028.234079129994</c:v>
                </c:pt>
                <c:pt idx="7617">
                  <c:v>33599.324573325226</c:v>
                </c:pt>
                <c:pt idx="7618">
                  <c:v>26576.945450679865</c:v>
                </c:pt>
                <c:pt idx="7619">
                  <c:v>34666.042487325263</c:v>
                </c:pt>
                <c:pt idx="7620">
                  <c:v>31610.100498975022</c:v>
                </c:pt>
                <c:pt idx="7621">
                  <c:v>33931.261717762914</c:v>
                </c:pt>
                <c:pt idx="7622">
                  <c:v>30792.896772064501</c:v>
                </c:pt>
                <c:pt idx="7623">
                  <c:v>38225.548954679631</c:v>
                </c:pt>
                <c:pt idx="7624">
                  <c:v>31899.734771096497</c:v>
                </c:pt>
                <c:pt idx="7625">
                  <c:v>46585.124031290412</c:v>
                </c:pt>
                <c:pt idx="7626">
                  <c:v>33709.885023009498</c:v>
                </c:pt>
                <c:pt idx="7627">
                  <c:v>36422.077804482775</c:v>
                </c:pt>
                <c:pt idx="7628">
                  <c:v>40194.764145590831</c:v>
                </c:pt>
                <c:pt idx="7629">
                  <c:v>34166.576418821001</c:v>
                </c:pt>
                <c:pt idx="7630">
                  <c:v>31184.309185656253</c:v>
                </c:pt>
                <c:pt idx="7631">
                  <c:v>35586.93997892167</c:v>
                </c:pt>
                <c:pt idx="7632">
                  <c:v>35343.763833035133</c:v>
                </c:pt>
                <c:pt idx="7633">
                  <c:v>31548.527707664995</c:v>
                </c:pt>
                <c:pt idx="7634">
                  <c:v>29247.142314298777</c:v>
                </c:pt>
                <c:pt idx="7635">
                  <c:v>36544.666321597993</c:v>
                </c:pt>
                <c:pt idx="7636">
                  <c:v>32525.836608138867</c:v>
                </c:pt>
                <c:pt idx="7637">
                  <c:v>38314.054157845909</c:v>
                </c:pt>
                <c:pt idx="7638">
                  <c:v>31886.842683698866</c:v>
                </c:pt>
                <c:pt idx="7639">
                  <c:v>30485.805886010872</c:v>
                </c:pt>
                <c:pt idx="7640">
                  <c:v>36160.654921141919</c:v>
                </c:pt>
                <c:pt idx="7641">
                  <c:v>31005.036411253037</c:v>
                </c:pt>
                <c:pt idx="7642">
                  <c:v>35749.370048316428</c:v>
                </c:pt>
                <c:pt idx="7643">
                  <c:v>33406.636752070859</c:v>
                </c:pt>
                <c:pt idx="7644">
                  <c:v>28761.494880919578</c:v>
                </c:pt>
                <c:pt idx="7645">
                  <c:v>39557.833637255477</c:v>
                </c:pt>
                <c:pt idx="7646">
                  <c:v>25544.964549945667</c:v>
                </c:pt>
                <c:pt idx="7647">
                  <c:v>32871.598072043504</c:v>
                </c:pt>
                <c:pt idx="7648">
                  <c:v>26467.692399629392</c:v>
                </c:pt>
                <c:pt idx="7649">
                  <c:v>34095.215190783143</c:v>
                </c:pt>
                <c:pt idx="7650">
                  <c:v>30320.357431074604</c:v>
                </c:pt>
                <c:pt idx="7651">
                  <c:v>22029.221830772236</c:v>
                </c:pt>
                <c:pt idx="7652">
                  <c:v>41253.938937908038</c:v>
                </c:pt>
                <c:pt idx="7653">
                  <c:v>33918.386683390941</c:v>
                </c:pt>
                <c:pt idx="7654">
                  <c:v>29486.043835086981</c:v>
                </c:pt>
                <c:pt idx="7655">
                  <c:v>33070.504563321243</c:v>
                </c:pt>
                <c:pt idx="7656">
                  <c:v>33528.065663441317</c:v>
                </c:pt>
                <c:pt idx="7657">
                  <c:v>37194.579866801156</c:v>
                </c:pt>
                <c:pt idx="7658">
                  <c:v>26522.75093513797</c:v>
                </c:pt>
                <c:pt idx="7659">
                  <c:v>34642.821950720623</c:v>
                </c:pt>
                <c:pt idx="7660">
                  <c:v>33505.430614050943</c:v>
                </c:pt>
                <c:pt idx="7661">
                  <c:v>33108.754499872681</c:v>
                </c:pt>
                <c:pt idx="7662">
                  <c:v>37572.446493678377</c:v>
                </c:pt>
                <c:pt idx="7663">
                  <c:v>28880.286257654894</c:v>
                </c:pt>
                <c:pt idx="7664">
                  <c:v>32387.309196375078</c:v>
                </c:pt>
                <c:pt idx="7665">
                  <c:v>27557.335264455993</c:v>
                </c:pt>
                <c:pt idx="7666">
                  <c:v>34466.004812012194</c:v>
                </c:pt>
                <c:pt idx="7667">
                  <c:v>41606.436346947681</c:v>
                </c:pt>
                <c:pt idx="7668">
                  <c:v>34578.225089527201</c:v>
                </c:pt>
                <c:pt idx="7669">
                  <c:v>30222.24569012085</c:v>
                </c:pt>
                <c:pt idx="7670">
                  <c:v>28912.0560444562</c:v>
                </c:pt>
                <c:pt idx="7671">
                  <c:v>38263.724994786549</c:v>
                </c:pt>
                <c:pt idx="7672">
                  <c:v>28562.724813847104</c:v>
                </c:pt>
                <c:pt idx="7673">
                  <c:v>31443.111587387626</c:v>
                </c:pt>
                <c:pt idx="7674">
                  <c:v>38173.355327481637</c:v>
                </c:pt>
                <c:pt idx="7675">
                  <c:v>40730.706635978073</c:v>
                </c:pt>
                <c:pt idx="7676">
                  <c:v>24972.414897812065</c:v>
                </c:pt>
                <c:pt idx="7677">
                  <c:v>38513.722350936383</c:v>
                </c:pt>
                <c:pt idx="7678">
                  <c:v>39400.866220413242</c:v>
                </c:pt>
                <c:pt idx="7679">
                  <c:v>31599.538991750684</c:v>
                </c:pt>
                <c:pt idx="7680">
                  <c:v>26749.95408032462</c:v>
                </c:pt>
                <c:pt idx="7681">
                  <c:v>30722.422301360872</c:v>
                </c:pt>
                <c:pt idx="7682">
                  <c:v>42350.516699835658</c:v>
                </c:pt>
                <c:pt idx="7683">
                  <c:v>36458.775915699312</c:v>
                </c:pt>
                <c:pt idx="7684">
                  <c:v>37756.238319881028</c:v>
                </c:pt>
                <c:pt idx="7685">
                  <c:v>35300.80726140202</c:v>
                </c:pt>
                <c:pt idx="7686">
                  <c:v>36213.291927007027</c:v>
                </c:pt>
                <c:pt idx="7687">
                  <c:v>31767.852354997536</c:v>
                </c:pt>
                <c:pt idx="7688">
                  <c:v>34968.023150023306</c:v>
                </c:pt>
                <c:pt idx="7689">
                  <c:v>35432.536200270057</c:v>
                </c:pt>
                <c:pt idx="7690">
                  <c:v>33811.333472650382</c:v>
                </c:pt>
                <c:pt idx="7691">
                  <c:v>40687.846698157024</c:v>
                </c:pt>
                <c:pt idx="7692">
                  <c:v>32386.502019827254</c:v>
                </c:pt>
                <c:pt idx="7693">
                  <c:v>25703.512213832233</c:v>
                </c:pt>
                <c:pt idx="7694">
                  <c:v>40403.720553323161</c:v>
                </c:pt>
                <c:pt idx="7695">
                  <c:v>39213.123776599765</c:v>
                </c:pt>
                <c:pt idx="7696">
                  <c:v>40513.610250664875</c:v>
                </c:pt>
                <c:pt idx="7697">
                  <c:v>30155.721837028046</c:v>
                </c:pt>
                <c:pt idx="7698">
                  <c:v>37285.751026312006</c:v>
                </c:pt>
                <c:pt idx="7699">
                  <c:v>30786.030087066116</c:v>
                </c:pt>
                <c:pt idx="7700">
                  <c:v>35006.608462746022</c:v>
                </c:pt>
                <c:pt idx="7701">
                  <c:v>29234.108118353994</c:v>
                </c:pt>
                <c:pt idx="7702">
                  <c:v>43211.580808739178</c:v>
                </c:pt>
                <c:pt idx="7703">
                  <c:v>33903.732450008625</c:v>
                </c:pt>
                <c:pt idx="7704">
                  <c:v>36937.806775123114</c:v>
                </c:pt>
                <c:pt idx="7705">
                  <c:v>35897.674528124277</c:v>
                </c:pt>
                <c:pt idx="7706">
                  <c:v>37964.489869219484</c:v>
                </c:pt>
                <c:pt idx="7707">
                  <c:v>34049.96782936994</c:v>
                </c:pt>
                <c:pt idx="7708">
                  <c:v>33515.025783154648</c:v>
                </c:pt>
                <c:pt idx="7709">
                  <c:v>31019.019892292796</c:v>
                </c:pt>
                <c:pt idx="7710">
                  <c:v>36378.314056301839</c:v>
                </c:pt>
                <c:pt idx="7711">
                  <c:v>26772.077538945246</c:v>
                </c:pt>
                <c:pt idx="7712">
                  <c:v>29784.733263832983</c:v>
                </c:pt>
                <c:pt idx="7713">
                  <c:v>26406.062764900504</c:v>
                </c:pt>
                <c:pt idx="7714">
                  <c:v>32884.603846278857</c:v>
                </c:pt>
                <c:pt idx="7715">
                  <c:v>33132.537786324043</c:v>
                </c:pt>
                <c:pt idx="7716">
                  <c:v>35717.162567189895</c:v>
                </c:pt>
                <c:pt idx="7717">
                  <c:v>33408.938910534722</c:v>
                </c:pt>
                <c:pt idx="7718">
                  <c:v>30089.487885371433</c:v>
                </c:pt>
                <c:pt idx="7719">
                  <c:v>30691.147052303655</c:v>
                </c:pt>
                <c:pt idx="7720">
                  <c:v>40742.984814452007</c:v>
                </c:pt>
                <c:pt idx="7721">
                  <c:v>31114.050719944295</c:v>
                </c:pt>
                <c:pt idx="7722">
                  <c:v>25858.785696792416</c:v>
                </c:pt>
                <c:pt idx="7723">
                  <c:v>28316.717865701299</c:v>
                </c:pt>
                <c:pt idx="7724">
                  <c:v>36222.295924554579</c:v>
                </c:pt>
                <c:pt idx="7725">
                  <c:v>32617.843365906971</c:v>
                </c:pt>
                <c:pt idx="7726">
                  <c:v>29847.545241674175</c:v>
                </c:pt>
                <c:pt idx="7727">
                  <c:v>25451.741343013942</c:v>
                </c:pt>
                <c:pt idx="7728">
                  <c:v>30731.790096789133</c:v>
                </c:pt>
                <c:pt idx="7729">
                  <c:v>26161.658801166574</c:v>
                </c:pt>
                <c:pt idx="7730">
                  <c:v>34303.040414480143</c:v>
                </c:pt>
                <c:pt idx="7731">
                  <c:v>32747.025719610043</c:v>
                </c:pt>
                <c:pt idx="7732">
                  <c:v>33819.462081547477</c:v>
                </c:pt>
                <c:pt idx="7733">
                  <c:v>36627.788452998153</c:v>
                </c:pt>
                <c:pt idx="7734">
                  <c:v>26241.205481520388</c:v>
                </c:pt>
                <c:pt idx="7735">
                  <c:v>34844.888936087023</c:v>
                </c:pt>
                <c:pt idx="7736">
                  <c:v>39156.382675892906</c:v>
                </c:pt>
                <c:pt idx="7737">
                  <c:v>36499.379169791588</c:v>
                </c:pt>
                <c:pt idx="7738">
                  <c:v>36402.228082616581</c:v>
                </c:pt>
                <c:pt idx="7739">
                  <c:v>30042.233951272443</c:v>
                </c:pt>
                <c:pt idx="7740">
                  <c:v>29862.051682167454</c:v>
                </c:pt>
                <c:pt idx="7741">
                  <c:v>34710.397407062352</c:v>
                </c:pt>
                <c:pt idx="7742">
                  <c:v>30283.20457250718</c:v>
                </c:pt>
                <c:pt idx="7743">
                  <c:v>39596.714535756269</c:v>
                </c:pt>
                <c:pt idx="7744">
                  <c:v>28708.778294268064</c:v>
                </c:pt>
                <c:pt idx="7745">
                  <c:v>32636.806330438936</c:v>
                </c:pt>
                <c:pt idx="7746">
                  <c:v>33398.098870557966</c:v>
                </c:pt>
                <c:pt idx="7747">
                  <c:v>36510.992280264851</c:v>
                </c:pt>
                <c:pt idx="7748">
                  <c:v>29869.81649318384</c:v>
                </c:pt>
                <c:pt idx="7749">
                  <c:v>41625.740371992812</c:v>
                </c:pt>
                <c:pt idx="7750">
                  <c:v>39361.09856457822</c:v>
                </c:pt>
                <c:pt idx="7751">
                  <c:v>33515.929593514535</c:v>
                </c:pt>
                <c:pt idx="7752">
                  <c:v>33766.535174246179</c:v>
                </c:pt>
                <c:pt idx="7753">
                  <c:v>30216.856934012845</c:v>
                </c:pt>
                <c:pt idx="7754">
                  <c:v>28032.784988491563</c:v>
                </c:pt>
                <c:pt idx="7755">
                  <c:v>19425.065651185811</c:v>
                </c:pt>
                <c:pt idx="7756">
                  <c:v>30493.616171762347</c:v>
                </c:pt>
                <c:pt idx="7757">
                  <c:v>36735.466941346182</c:v>
                </c:pt>
                <c:pt idx="7758">
                  <c:v>32048.391680101282</c:v>
                </c:pt>
                <c:pt idx="7759">
                  <c:v>32283.649537740508</c:v>
                </c:pt>
                <c:pt idx="7760">
                  <c:v>28987.276940634707</c:v>
                </c:pt>
                <c:pt idx="7761">
                  <c:v>27189.876667572185</c:v>
                </c:pt>
                <c:pt idx="7762">
                  <c:v>36227.821104867849</c:v>
                </c:pt>
                <c:pt idx="7763">
                  <c:v>34759.106532684178</c:v>
                </c:pt>
                <c:pt idx="7764">
                  <c:v>34453.487891179044</c:v>
                </c:pt>
                <c:pt idx="7765">
                  <c:v>35634.341705909697</c:v>
                </c:pt>
                <c:pt idx="7766">
                  <c:v>30014.903635484166</c:v>
                </c:pt>
                <c:pt idx="7767">
                  <c:v>30311.234062347445</c:v>
                </c:pt>
                <c:pt idx="7768">
                  <c:v>35206.21412807575</c:v>
                </c:pt>
                <c:pt idx="7769">
                  <c:v>27435.065070486395</c:v>
                </c:pt>
                <c:pt idx="7770">
                  <c:v>26065.854903018568</c:v>
                </c:pt>
                <c:pt idx="7771">
                  <c:v>33692.01345211966</c:v>
                </c:pt>
                <c:pt idx="7772">
                  <c:v>39385.39344179933</c:v>
                </c:pt>
                <c:pt idx="7773">
                  <c:v>36315.422497674241</c:v>
                </c:pt>
                <c:pt idx="7774">
                  <c:v>39798.088031412568</c:v>
                </c:pt>
                <c:pt idx="7775">
                  <c:v>30477.870544737903</c:v>
                </c:pt>
                <c:pt idx="7776">
                  <c:v>33774.459146835376</c:v>
                </c:pt>
                <c:pt idx="7777">
                  <c:v>38000.346697836882</c:v>
                </c:pt>
                <c:pt idx="7778">
                  <c:v>19907.097843125463</c:v>
                </c:pt>
                <c:pt idx="7779">
                  <c:v>39767.415322595276</c:v>
                </c:pt>
                <c:pt idx="7780">
                  <c:v>20495.904713053256</c:v>
                </c:pt>
                <c:pt idx="7781">
                  <c:v>39134.657121204305</c:v>
                </c:pt>
                <c:pt idx="7782">
                  <c:v>31538.693796202075</c:v>
                </c:pt>
                <c:pt idx="7783">
                  <c:v>36342.838078590808</c:v>
                </c:pt>
                <c:pt idx="7784">
                  <c:v>27825.170085444348</c:v>
                </c:pt>
                <c:pt idx="7785">
                  <c:v>30776.400811911095</c:v>
                </c:pt>
                <c:pt idx="7786">
                  <c:v>28200.836872011656</c:v>
                </c:pt>
                <c:pt idx="7787">
                  <c:v>31797.018713215017</c:v>
                </c:pt>
                <c:pt idx="7788">
                  <c:v>29123.269135917304</c:v>
                </c:pt>
                <c:pt idx="7789">
                  <c:v>32394.596522673033</c:v>
                </c:pt>
                <c:pt idx="7790">
                  <c:v>37044.246076939977</c:v>
                </c:pt>
                <c:pt idx="7791">
                  <c:v>37415.88834945194</c:v>
                </c:pt>
                <c:pt idx="7792">
                  <c:v>43426.1760836225</c:v>
                </c:pt>
                <c:pt idx="7793">
                  <c:v>35854.212050063303</c:v>
                </c:pt>
                <c:pt idx="7794">
                  <c:v>30769.335174946696</c:v>
                </c:pt>
                <c:pt idx="7795">
                  <c:v>36336.392034891993</c:v>
                </c:pt>
                <c:pt idx="7796">
                  <c:v>24041.069585829042</c:v>
                </c:pt>
                <c:pt idx="7797">
                  <c:v>35004.107352316147</c:v>
                </c:pt>
                <c:pt idx="7798">
                  <c:v>25938.79849318089</c:v>
                </c:pt>
                <c:pt idx="7799">
                  <c:v>26768.212186462712</c:v>
                </c:pt>
                <c:pt idx="7800">
                  <c:v>44102.112545980141</c:v>
                </c:pt>
                <c:pt idx="7801">
                  <c:v>30162.435044795508</c:v>
                </c:pt>
                <c:pt idx="7802">
                  <c:v>30134.541979160509</c:v>
                </c:pt>
                <c:pt idx="7803">
                  <c:v>29514.363226363435</c:v>
                </c:pt>
                <c:pt idx="7804">
                  <c:v>31444.549725884805</c:v>
                </c:pt>
                <c:pt idx="7805">
                  <c:v>35193.373199755093</c:v>
                </c:pt>
                <c:pt idx="7806">
                  <c:v>29533.905993767781</c:v>
                </c:pt>
                <c:pt idx="7807">
                  <c:v>31516.217908384511</c:v>
                </c:pt>
                <c:pt idx="7808">
                  <c:v>29590.192347123753</c:v>
                </c:pt>
                <c:pt idx="7809">
                  <c:v>30392.952161301742</c:v>
                </c:pt>
                <c:pt idx="7810">
                  <c:v>37779.566858981503</c:v>
                </c:pt>
                <c:pt idx="7811">
                  <c:v>30205.351826035418</c:v>
                </c:pt>
                <c:pt idx="7812">
                  <c:v>29816.61673747201</c:v>
                </c:pt>
                <c:pt idx="7813">
                  <c:v>21553.647051215172</c:v>
                </c:pt>
                <c:pt idx="7814">
                  <c:v>35515.692437721533</c:v>
                </c:pt>
                <c:pt idx="7815">
                  <c:v>27214.99009002489</c:v>
                </c:pt>
                <c:pt idx="7816">
                  <c:v>27455.608282062691</c:v>
                </c:pt>
                <c:pt idx="7817">
                  <c:v>30296.82425566623</c:v>
                </c:pt>
                <c:pt idx="7818">
                  <c:v>30776.991983467247</c:v>
                </c:pt>
                <c:pt idx="7819">
                  <c:v>38528.11510459194</c:v>
                </c:pt>
                <c:pt idx="7820">
                  <c:v>38386.268037166679</c:v>
                </c:pt>
                <c:pt idx="7821">
                  <c:v>31663.749317695852</c:v>
                </c:pt>
                <c:pt idx="7822">
                  <c:v>25640.416018896736</c:v>
                </c:pt>
                <c:pt idx="7823">
                  <c:v>35688.081474100705</c:v>
                </c:pt>
                <c:pt idx="7824">
                  <c:v>27155.975252563599</c:v>
                </c:pt>
                <c:pt idx="7825">
                  <c:v>36538.288490001811</c:v>
                </c:pt>
                <c:pt idx="7826">
                  <c:v>34593.294279867201</c:v>
                </c:pt>
                <c:pt idx="7827">
                  <c:v>36143.670107586309</c:v>
                </c:pt>
                <c:pt idx="7828">
                  <c:v>28811.63077635481</c:v>
                </c:pt>
                <c:pt idx="7829">
                  <c:v>32360.615526878042</c:v>
                </c:pt>
                <c:pt idx="7830">
                  <c:v>37947.857484860811</c:v>
                </c:pt>
                <c:pt idx="7831">
                  <c:v>31667.205397562589</c:v>
                </c:pt>
                <c:pt idx="7832">
                  <c:v>32974.649506096262</c:v>
                </c:pt>
                <c:pt idx="7833">
                  <c:v>25755.262462363113</c:v>
                </c:pt>
                <c:pt idx="7834">
                  <c:v>35031.187557061436</c:v>
                </c:pt>
                <c:pt idx="7835">
                  <c:v>25820.541444582865</c:v>
                </c:pt>
                <c:pt idx="7836">
                  <c:v>37564.65326095256</c:v>
                </c:pt>
                <c:pt idx="7837">
                  <c:v>25179.756952448748</c:v>
                </c:pt>
                <c:pt idx="7838">
                  <c:v>27160.318089764565</c:v>
                </c:pt>
                <c:pt idx="7839">
                  <c:v>33870.456312607508</c:v>
                </c:pt>
                <c:pt idx="7840">
                  <c:v>34031.641511129215</c:v>
                </c:pt>
                <c:pt idx="7841">
                  <c:v>30506.008037074003</c:v>
                </c:pt>
                <c:pt idx="7842">
                  <c:v>27493.875271639787</c:v>
                </c:pt>
                <c:pt idx="7843">
                  <c:v>39800.179869226646</c:v>
                </c:pt>
                <c:pt idx="7844">
                  <c:v>32842.619297108264</c:v>
                </c:pt>
                <c:pt idx="7845">
                  <c:v>30889.792063854635</c:v>
                </c:pt>
                <c:pt idx="7846">
                  <c:v>26189.318808784243</c:v>
                </c:pt>
                <c:pt idx="7847">
                  <c:v>32100.994579915074</c:v>
                </c:pt>
                <c:pt idx="7848">
                  <c:v>29013.589759225375</c:v>
                </c:pt>
                <c:pt idx="7849">
                  <c:v>39879.340014332207</c:v>
                </c:pt>
                <c:pt idx="7850">
                  <c:v>32411.160694929073</c:v>
                </c:pt>
                <c:pt idx="7851">
                  <c:v>35954.120043053059</c:v>
                </c:pt>
                <c:pt idx="7852">
                  <c:v>25976.462942518061</c:v>
                </c:pt>
                <c:pt idx="7853">
                  <c:v>37150.128313252004</c:v>
                </c:pt>
                <c:pt idx="7854">
                  <c:v>34534.842192252632</c:v>
                </c:pt>
                <c:pt idx="7855">
                  <c:v>29014.402620115085</c:v>
                </c:pt>
                <c:pt idx="7856">
                  <c:v>35436.003648820566</c:v>
                </c:pt>
                <c:pt idx="7857">
                  <c:v>36807.442078307737</c:v>
                </c:pt>
                <c:pt idx="7858">
                  <c:v>29130.374563274905</c:v>
                </c:pt>
                <c:pt idx="7859">
                  <c:v>30087.788267147494</c:v>
                </c:pt>
                <c:pt idx="7860">
                  <c:v>32373.678144532256</c:v>
                </c:pt>
                <c:pt idx="7861">
                  <c:v>26882.535670475569</c:v>
                </c:pt>
                <c:pt idx="7862">
                  <c:v>43481.791684635915</c:v>
                </c:pt>
                <c:pt idx="7863">
                  <c:v>37700.452188611031</c:v>
                </c:pt>
                <c:pt idx="7864">
                  <c:v>22397.112437639385</c:v>
                </c:pt>
                <c:pt idx="7865">
                  <c:v>26420.989846693352</c:v>
                </c:pt>
                <c:pt idx="7866">
                  <c:v>32482.902773873298</c:v>
                </c:pt>
                <c:pt idx="7867">
                  <c:v>37905.804723587586</c:v>
                </c:pt>
                <c:pt idx="7868">
                  <c:v>30492.251929709688</c:v>
                </c:pt>
                <c:pt idx="7869">
                  <c:v>28592.635820851661</c:v>
                </c:pt>
                <c:pt idx="7870">
                  <c:v>33417.323314816691</c:v>
                </c:pt>
                <c:pt idx="7871">
                  <c:v>33224.987922759261</c:v>
                </c:pt>
                <c:pt idx="7872">
                  <c:v>35395.34355130943</c:v>
                </c:pt>
                <c:pt idx="7873">
                  <c:v>31024.624653392471</c:v>
                </c:pt>
                <c:pt idx="7874">
                  <c:v>34116.338205231819</c:v>
                </c:pt>
                <c:pt idx="7875">
                  <c:v>28076.076936295955</c:v>
                </c:pt>
                <c:pt idx="7876">
                  <c:v>28581.778727849247</c:v>
                </c:pt>
                <c:pt idx="7877">
                  <c:v>22268.737260484137</c:v>
                </c:pt>
                <c:pt idx="7878">
                  <c:v>38895.676019629696</c:v>
                </c:pt>
                <c:pt idx="7879">
                  <c:v>31617.740254469914</c:v>
                </c:pt>
                <c:pt idx="7880">
                  <c:v>30526.3466123424</c:v>
                </c:pt>
                <c:pt idx="7881">
                  <c:v>36303.29779643123</c:v>
                </c:pt>
                <c:pt idx="7882">
                  <c:v>33202.182343112305</c:v>
                </c:pt>
                <c:pt idx="7883">
                  <c:v>26412.690707539674</c:v>
                </c:pt>
                <c:pt idx="7884">
                  <c:v>21076.889928545803</c:v>
                </c:pt>
                <c:pt idx="7885">
                  <c:v>35886.601430130191</c:v>
                </c:pt>
                <c:pt idx="7886">
                  <c:v>43457.462701363489</c:v>
                </c:pt>
                <c:pt idx="7887">
                  <c:v>38499.022642818978</c:v>
                </c:pt>
                <c:pt idx="7888">
                  <c:v>35263.006387859583</c:v>
                </c:pt>
                <c:pt idx="7889">
                  <c:v>29608.524349706364</c:v>
                </c:pt>
                <c:pt idx="7890">
                  <c:v>29834.687260327861</c:v>
                </c:pt>
                <c:pt idx="7891">
                  <c:v>30612.140384429018</c:v>
                </c:pt>
                <c:pt idx="7892">
                  <c:v>39693.96225674334</c:v>
                </c:pt>
                <c:pt idx="7893">
                  <c:v>22362.551638972014</c:v>
                </c:pt>
                <c:pt idx="7894">
                  <c:v>34899.51546161226</c:v>
                </c:pt>
                <c:pt idx="7895">
                  <c:v>28213.444742314983</c:v>
                </c:pt>
                <c:pt idx="7896">
                  <c:v>35211.114030781551</c:v>
                </c:pt>
                <c:pt idx="7897">
                  <c:v>28771.908595254878</c:v>
                </c:pt>
                <c:pt idx="7898">
                  <c:v>30868.947582158376</c:v>
                </c:pt>
                <c:pt idx="7899">
                  <c:v>43980.967851703987</c:v>
                </c:pt>
                <c:pt idx="7900">
                  <c:v>37205.255060863215</c:v>
                </c:pt>
                <c:pt idx="7901">
                  <c:v>33033.886032891111</c:v>
                </c:pt>
                <c:pt idx="7902">
                  <c:v>32462.586935972446</c:v>
                </c:pt>
                <c:pt idx="7903">
                  <c:v>38933.226782129146</c:v>
                </c:pt>
                <c:pt idx="7904">
                  <c:v>34348.060402217903</c:v>
                </c:pt>
                <c:pt idx="7905">
                  <c:v>30937.460954911308</c:v>
                </c:pt>
                <c:pt idx="7906">
                  <c:v>35149.046701727435</c:v>
                </c:pt>
                <c:pt idx="7907">
                  <c:v>29381.804373580031</c:v>
                </c:pt>
                <c:pt idx="7908">
                  <c:v>29712.849076341605</c:v>
                </c:pt>
                <c:pt idx="7909">
                  <c:v>27554.993315598927</c:v>
                </c:pt>
                <c:pt idx="7910">
                  <c:v>40955.670150461607</c:v>
                </c:pt>
                <c:pt idx="7911">
                  <c:v>38822.598120342242</c:v>
                </c:pt>
                <c:pt idx="7912">
                  <c:v>36077.203097912367</c:v>
                </c:pt>
                <c:pt idx="7913">
                  <c:v>41122.335054561496</c:v>
                </c:pt>
                <c:pt idx="7914">
                  <c:v>30432.964243837865</c:v>
                </c:pt>
                <c:pt idx="7915">
                  <c:v>36538.561338412343</c:v>
                </c:pt>
                <c:pt idx="7916">
                  <c:v>39515.473921520403</c:v>
                </c:pt>
                <c:pt idx="7917">
                  <c:v>34561.371015834971</c:v>
                </c:pt>
                <c:pt idx="7918">
                  <c:v>33250.971049520536</c:v>
                </c:pt>
                <c:pt idx="7919">
                  <c:v>33320.70087143709</c:v>
                </c:pt>
                <c:pt idx="7920">
                  <c:v>18539.217811658978</c:v>
                </c:pt>
                <c:pt idx="7921">
                  <c:v>30133.20615881728</c:v>
                </c:pt>
                <c:pt idx="7922">
                  <c:v>36560.184574946994</c:v>
                </c:pt>
                <c:pt idx="7923">
                  <c:v>25967.333889449015</c:v>
                </c:pt>
                <c:pt idx="7924">
                  <c:v>32949.263235233026</c:v>
                </c:pt>
                <c:pt idx="7925">
                  <c:v>25531.708664667327</c:v>
                </c:pt>
                <c:pt idx="7926">
                  <c:v>43499.117558704689</c:v>
                </c:pt>
                <c:pt idx="7927">
                  <c:v>34609.875505148899</c:v>
                </c:pt>
                <c:pt idx="7928">
                  <c:v>26950.611348903272</c:v>
                </c:pt>
                <c:pt idx="7929">
                  <c:v>32143.712409188971</c:v>
                </c:pt>
                <c:pt idx="7930">
                  <c:v>28320.640061602695</c:v>
                </c:pt>
                <c:pt idx="7931">
                  <c:v>44858.084542093799</c:v>
                </c:pt>
                <c:pt idx="7932">
                  <c:v>28778.411482372554</c:v>
                </c:pt>
                <c:pt idx="7933">
                  <c:v>29376.040450907545</c:v>
                </c:pt>
                <c:pt idx="7934">
                  <c:v>32869.7620296143</c:v>
                </c:pt>
                <c:pt idx="7935">
                  <c:v>34824.959633434424</c:v>
                </c:pt>
                <c:pt idx="7936">
                  <c:v>33747.890532859834</c:v>
                </c:pt>
                <c:pt idx="7937">
                  <c:v>32301.498371262802</c:v>
                </c:pt>
                <c:pt idx="7938">
                  <c:v>36442.189006075729</c:v>
                </c:pt>
                <c:pt idx="7939">
                  <c:v>37530.763214627746</c:v>
                </c:pt>
                <c:pt idx="7940">
                  <c:v>40081.89585310081</c:v>
                </c:pt>
                <c:pt idx="7941">
                  <c:v>36864.262759801</c:v>
                </c:pt>
                <c:pt idx="7942">
                  <c:v>35861.630116224638</c:v>
                </c:pt>
                <c:pt idx="7943">
                  <c:v>41693.293090966996</c:v>
                </c:pt>
                <c:pt idx="7944">
                  <c:v>33824.12892623595</c:v>
                </c:pt>
                <c:pt idx="7945">
                  <c:v>42188.763067125343</c:v>
                </c:pt>
                <c:pt idx="7946">
                  <c:v>38794.824425886851</c:v>
                </c:pt>
                <c:pt idx="7947">
                  <c:v>38455.412371868966</c:v>
                </c:pt>
                <c:pt idx="7948">
                  <c:v>27941.505826484878</c:v>
                </c:pt>
                <c:pt idx="7949">
                  <c:v>40688.597031285986</c:v>
                </c:pt>
                <c:pt idx="7950">
                  <c:v>36817.344201873289</c:v>
                </c:pt>
                <c:pt idx="7951">
                  <c:v>32407.403344942373</c:v>
                </c:pt>
                <c:pt idx="7952">
                  <c:v>36330.605374851963</c:v>
                </c:pt>
                <c:pt idx="7953">
                  <c:v>35231.458290391834</c:v>
                </c:pt>
                <c:pt idx="7954">
                  <c:v>30993.087924608495</c:v>
                </c:pt>
                <c:pt idx="7955">
                  <c:v>28074.712694243295</c:v>
                </c:pt>
                <c:pt idx="7956">
                  <c:v>26791.87041739258</c:v>
                </c:pt>
                <c:pt idx="7957">
                  <c:v>39421.909654075513</c:v>
                </c:pt>
                <c:pt idx="7958">
                  <c:v>32177.113602111582</c:v>
                </c:pt>
                <c:pt idx="7959">
                  <c:v>46878.527022082359</c:v>
                </c:pt>
                <c:pt idx="7960">
                  <c:v>35235.329327216255</c:v>
                </c:pt>
                <c:pt idx="7961">
                  <c:v>27102.769812509883</c:v>
                </c:pt>
                <c:pt idx="7962">
                  <c:v>34592.890691593289</c:v>
                </c:pt>
                <c:pt idx="7963">
                  <c:v>28924.777601597249</c:v>
                </c:pt>
                <c:pt idx="7964">
                  <c:v>35335.015630872454</c:v>
                </c:pt>
                <c:pt idx="7965">
                  <c:v>35375.249402742134</c:v>
                </c:pt>
                <c:pt idx="7966">
                  <c:v>38189.20327266003</c:v>
                </c:pt>
                <c:pt idx="7967">
                  <c:v>38866.390290232608</c:v>
                </c:pt>
                <c:pt idx="7968">
                  <c:v>36968.76370103471</c:v>
                </c:pt>
                <c:pt idx="7969">
                  <c:v>24096.321388961747</c:v>
                </c:pt>
                <c:pt idx="7970">
                  <c:v>34740.68358063139</c:v>
                </c:pt>
                <c:pt idx="7971">
                  <c:v>25028.780831954442</c:v>
                </c:pt>
                <c:pt idx="7972">
                  <c:v>33855.608811601065</c:v>
                </c:pt>
                <c:pt idx="7973">
                  <c:v>38097.457994618686</c:v>
                </c:pt>
                <c:pt idx="7974">
                  <c:v>31887.223534605233</c:v>
                </c:pt>
                <c:pt idx="7975">
                  <c:v>37061.827746393625</c:v>
                </c:pt>
                <c:pt idx="7976">
                  <c:v>30900.694631592138</c:v>
                </c:pt>
                <c:pt idx="7977">
                  <c:v>29398.141172160627</c:v>
                </c:pt>
                <c:pt idx="7978">
                  <c:v>34928.75571627426</c:v>
                </c:pt>
                <c:pt idx="7979">
                  <c:v>27599.126546002459</c:v>
                </c:pt>
                <c:pt idx="7980">
                  <c:v>31628.409764190088</c:v>
                </c:pt>
                <c:pt idx="7981">
                  <c:v>39882.580089207273</c:v>
                </c:pt>
                <c:pt idx="7982">
                  <c:v>29347.993908041622</c:v>
                </c:pt>
                <c:pt idx="7983">
                  <c:v>32730.876504311687</c:v>
                </c:pt>
                <c:pt idx="7984">
                  <c:v>45091.460882568732</c:v>
                </c:pt>
                <c:pt idx="7985">
                  <c:v>36717.947799653281</c:v>
                </c:pt>
                <c:pt idx="7986">
                  <c:v>26417.988514177501</c:v>
                </c:pt>
                <c:pt idx="7987">
                  <c:v>38028.484190172981</c:v>
                </c:pt>
                <c:pt idx="7988">
                  <c:v>36438.141754652839</c:v>
                </c:pt>
                <c:pt idx="7989">
                  <c:v>32082.662577332463</c:v>
                </c:pt>
                <c:pt idx="7990">
                  <c:v>29247.506112179486</c:v>
                </c:pt>
                <c:pt idx="7991">
                  <c:v>27025.781086004805</c:v>
                </c:pt>
                <c:pt idx="7992">
                  <c:v>48880.688658565283</c:v>
                </c:pt>
                <c:pt idx="7993">
                  <c:v>34521.250930803013</c:v>
                </c:pt>
                <c:pt idx="7994">
                  <c:v>34510.007302552345</c:v>
                </c:pt>
                <c:pt idx="7995">
                  <c:v>24250.730851955246</c:v>
                </c:pt>
                <c:pt idx="7996">
                  <c:v>28910.873701343895</c:v>
                </c:pt>
                <c:pt idx="7997">
                  <c:v>36524.839337099344</c:v>
                </c:pt>
                <c:pt idx="7998">
                  <c:v>28206.32794627361</c:v>
                </c:pt>
                <c:pt idx="7999">
                  <c:v>38397.500296733575</c:v>
                </c:pt>
                <c:pt idx="8000">
                  <c:v>28362.63597945706</c:v>
                </c:pt>
                <c:pt idx="8001">
                  <c:v>27207.589076889213</c:v>
                </c:pt>
                <c:pt idx="8002">
                  <c:v>30272.654433966614</c:v>
                </c:pt>
                <c:pt idx="8003">
                  <c:v>43238.592801381834</c:v>
                </c:pt>
                <c:pt idx="8004">
                  <c:v>32046.805748715065</c:v>
                </c:pt>
                <c:pt idx="8005">
                  <c:v>31362.774783511646</c:v>
                </c:pt>
                <c:pt idx="8006">
                  <c:v>38436.278877080418</c:v>
                </c:pt>
                <c:pt idx="8007">
                  <c:v>31243.710558365798</c:v>
                </c:pt>
                <c:pt idx="8008">
                  <c:v>30378.076238585869</c:v>
                </c:pt>
                <c:pt idx="8009">
                  <c:v>37338.65519624576</c:v>
                </c:pt>
                <c:pt idx="8010">
                  <c:v>39907.682142976206</c:v>
                </c:pt>
                <c:pt idx="8011">
                  <c:v>41499.252396343742</c:v>
                </c:pt>
                <c:pt idx="8012">
                  <c:v>44370.413483003154</c:v>
                </c:pt>
                <c:pt idx="8013">
                  <c:v>37297.045813639648</c:v>
                </c:pt>
                <c:pt idx="8014">
                  <c:v>28066.800090337871</c:v>
                </c:pt>
                <c:pt idx="8015">
                  <c:v>37957.407179229427</c:v>
                </c:pt>
                <c:pt idx="8016">
                  <c:v>33564.513663614867</c:v>
                </c:pt>
                <c:pt idx="8017">
                  <c:v>33761.112312086858</c:v>
                </c:pt>
                <c:pt idx="8018">
                  <c:v>24720.598552258685</c:v>
                </c:pt>
                <c:pt idx="8019">
                  <c:v>29476.25539835915</c:v>
                </c:pt>
                <c:pt idx="8020">
                  <c:v>33668.332483822247</c:v>
                </c:pt>
                <c:pt idx="8021">
                  <c:v>30390.331679692259</c:v>
                </c:pt>
                <c:pt idx="8022">
                  <c:v>37654.124802239472</c:v>
                </c:pt>
                <c:pt idx="8023">
                  <c:v>31966.235886821756</c:v>
                </c:pt>
                <c:pt idx="8024">
                  <c:v>31309.637555560563</c:v>
                </c:pt>
                <c:pt idx="8025">
                  <c:v>31787.929450539174</c:v>
                </c:pt>
                <c:pt idx="8026">
                  <c:v>33059.346200198866</c:v>
                </c:pt>
                <c:pt idx="8027">
                  <c:v>34019.323542262078</c:v>
                </c:pt>
                <c:pt idx="8028">
                  <c:v>46097.816770080477</c:v>
                </c:pt>
                <c:pt idx="8029">
                  <c:v>37823.67735201749</c:v>
                </c:pt>
                <c:pt idx="8030">
                  <c:v>22169.011166434735</c:v>
                </c:pt>
                <c:pt idx="8031">
                  <c:v>39250.060630175518</c:v>
                </c:pt>
                <c:pt idx="8032">
                  <c:v>38536.471087164478</c:v>
                </c:pt>
                <c:pt idx="8033">
                  <c:v>28840.802818914177</c:v>
                </c:pt>
                <c:pt idx="8034">
                  <c:v>27021.176769077079</c:v>
                </c:pt>
                <c:pt idx="8035">
                  <c:v>27396.741237490438</c:v>
                </c:pt>
                <c:pt idx="8036">
                  <c:v>36684.353339106543</c:v>
                </c:pt>
                <c:pt idx="8037">
                  <c:v>37864.002073357347</c:v>
                </c:pt>
                <c:pt idx="8038">
                  <c:v>28035.718108904781</c:v>
                </c:pt>
                <c:pt idx="8039">
                  <c:v>30717.727034962969</c:v>
                </c:pt>
                <c:pt idx="8040">
                  <c:v>31927.218564115698</c:v>
                </c:pt>
                <c:pt idx="8041">
                  <c:v>35139.406057888642</c:v>
                </c:pt>
                <c:pt idx="8042">
                  <c:v>29701.218912842683</c:v>
                </c:pt>
                <c:pt idx="8043">
                  <c:v>39801.703272852115</c:v>
                </c:pt>
                <c:pt idx="8044">
                  <c:v>30933.015799556393</c:v>
                </c:pt>
                <c:pt idx="8045">
                  <c:v>30287.456460237969</c:v>
                </c:pt>
                <c:pt idx="8046">
                  <c:v>35946.110805335571</c:v>
                </c:pt>
                <c:pt idx="8047">
                  <c:v>38203.675607101992</c:v>
                </c:pt>
                <c:pt idx="8048">
                  <c:v>35215.820665863226</c:v>
                </c:pt>
                <c:pt idx="8049">
                  <c:v>20804.769113775343</c:v>
                </c:pt>
                <c:pt idx="8050">
                  <c:v>35000.998017304461</c:v>
                </c:pt>
                <c:pt idx="8051">
                  <c:v>28281.611370212864</c:v>
                </c:pt>
                <c:pt idx="8052">
                  <c:v>34630.503981853486</c:v>
                </c:pt>
                <c:pt idx="8053">
                  <c:v>35456.455910926685</c:v>
                </c:pt>
                <c:pt idx="8054">
                  <c:v>33959.274154577521</c:v>
                </c:pt>
                <c:pt idx="8055">
                  <c:v>32753.272811342846</c:v>
                </c:pt>
                <c:pt idx="8056">
                  <c:v>39436.745786398184</c:v>
                </c:pt>
                <c:pt idx="8057">
                  <c:v>34201.535121420398</c:v>
                </c:pt>
                <c:pt idx="8058">
                  <c:v>30887.398955920595</c:v>
                </c:pt>
                <c:pt idx="8059">
                  <c:v>28930.905322150444</c:v>
                </c:pt>
                <c:pt idx="8060">
                  <c:v>31525.301486718468</c:v>
                </c:pt>
                <c:pt idx="8061">
                  <c:v>36605.591097933007</c:v>
                </c:pt>
                <c:pt idx="8062">
                  <c:v>33308.286268757889</c:v>
                </c:pt>
                <c:pt idx="8063">
                  <c:v>31483.33967491542</c:v>
                </c:pt>
                <c:pt idx="8064">
                  <c:v>34834.810597923002</c:v>
                </c:pt>
                <c:pt idx="8065">
                  <c:v>25969.948686716612</c:v>
                </c:pt>
                <c:pt idx="8066">
                  <c:v>36031.154244293226</c:v>
                </c:pt>
                <c:pt idx="8067">
                  <c:v>32768.745589956758</c:v>
                </c:pt>
                <c:pt idx="8068">
                  <c:v>33992.754928286537</c:v>
                </c:pt>
                <c:pt idx="8069">
                  <c:v>37913.842383014504</c:v>
                </c:pt>
                <c:pt idx="8070">
                  <c:v>29337.580193706322</c:v>
                </c:pt>
                <c:pt idx="8071">
                  <c:v>26708.29922298342</c:v>
                </c:pt>
                <c:pt idx="8072">
                  <c:v>27696.556165929884</c:v>
                </c:pt>
                <c:pt idx="8073">
                  <c:v>39360.541499073384</c:v>
                </c:pt>
                <c:pt idx="8074">
                  <c:v>28546.058323437115</c:v>
                </c:pt>
                <c:pt idx="8075">
                  <c:v>38493.179139360087</c:v>
                </c:pt>
                <c:pt idx="8076">
                  <c:v>28779.28687102301</c:v>
                </c:pt>
                <c:pt idx="8077">
                  <c:v>22524.168847477064</c:v>
                </c:pt>
                <c:pt idx="8078">
                  <c:v>25421.614331017714</c:v>
                </c:pt>
                <c:pt idx="8079">
                  <c:v>29186.774603468599</c:v>
                </c:pt>
                <c:pt idx="8080">
                  <c:v>37732.034392130096</c:v>
                </c:pt>
                <c:pt idx="8081">
                  <c:v>28636.268829169217</c:v>
                </c:pt>
                <c:pt idx="8082">
                  <c:v>40923.724149061833</c:v>
                </c:pt>
                <c:pt idx="8083">
                  <c:v>41035.887583157979</c:v>
                </c:pt>
                <c:pt idx="8084">
                  <c:v>37163.219352615648</c:v>
                </c:pt>
                <c:pt idx="8085">
                  <c:v>32530.673983083921</c:v>
                </c:pt>
                <c:pt idx="8086">
                  <c:v>30173.957205798593</c:v>
                </c:pt>
                <c:pt idx="8087">
                  <c:v>27559.938693039818</c:v>
                </c:pt>
                <c:pt idx="8088">
                  <c:v>32477.121798175154</c:v>
                </c:pt>
                <c:pt idx="8089">
                  <c:v>28190.86653634347</c:v>
                </c:pt>
                <c:pt idx="8090">
                  <c:v>30297.597326162737</c:v>
                </c:pt>
                <c:pt idx="8091">
                  <c:v>28876.182162813144</c:v>
                </c:pt>
                <c:pt idx="8092">
                  <c:v>35151.149908225285</c:v>
                </c:pt>
                <c:pt idx="8093">
                  <c:v>38246.080797572155</c:v>
                </c:pt>
                <c:pt idx="8094">
                  <c:v>44035.355634870008</c:v>
                </c:pt>
                <c:pt idx="8095">
                  <c:v>38185.622137271799</c:v>
                </c:pt>
                <c:pt idx="8096">
                  <c:v>41495.000508612953</c:v>
                </c:pt>
                <c:pt idx="8097">
                  <c:v>33852.505160931265</c:v>
                </c:pt>
                <c:pt idx="8098">
                  <c:v>35982.814600893995</c:v>
                </c:pt>
                <c:pt idx="8099">
                  <c:v>26537.484749306692</c:v>
                </c:pt>
                <c:pt idx="8100">
                  <c:v>36202.900950039271</c:v>
                </c:pt>
                <c:pt idx="8101">
                  <c:v>36660.490471868776</c:v>
                </c:pt>
                <c:pt idx="8102">
                  <c:v>35513.674496351974</c:v>
                </c:pt>
                <c:pt idx="8103">
                  <c:v>35623.223133180523</c:v>
                </c:pt>
                <c:pt idx="8104">
                  <c:v>21192.577654611319</c:v>
                </c:pt>
                <c:pt idx="8105">
                  <c:v>27844.826539686415</c:v>
                </c:pt>
                <c:pt idx="8106">
                  <c:v>27624.319549241569</c:v>
                </c:pt>
                <c:pt idx="8107">
                  <c:v>32754.313045907998</c:v>
                </c:pt>
                <c:pt idx="8108">
                  <c:v>30353.440300851595</c:v>
                </c:pt>
                <c:pt idx="8109">
                  <c:v>35268.974946839968</c:v>
                </c:pt>
                <c:pt idx="8110">
                  <c:v>34301.306690204889</c:v>
                </c:pt>
                <c:pt idx="8111">
                  <c:v>28941.574831870617</c:v>
                </c:pt>
                <c:pt idx="8112">
                  <c:v>30749.252395063173</c:v>
                </c:pt>
                <c:pt idx="8113">
                  <c:v>37948.48276246828</c:v>
                </c:pt>
                <c:pt idx="8114">
                  <c:v>40012.865205236245</c:v>
                </c:pt>
                <c:pt idx="8115">
                  <c:v>33401.634531211108</c:v>
                </c:pt>
                <c:pt idx="8116">
                  <c:v>33022.056917426176</c:v>
                </c:pt>
                <c:pt idx="8117">
                  <c:v>34331.422333517345</c:v>
                </c:pt>
                <c:pt idx="8118">
                  <c:v>34235.612751027453</c:v>
                </c:pt>
                <c:pt idx="8119">
                  <c:v>26179.769114415627</c:v>
                </c:pt>
                <c:pt idx="8120">
                  <c:v>34810.373612154741</c:v>
                </c:pt>
                <c:pt idx="8121">
                  <c:v>43463.647265335545</c:v>
                </c:pt>
                <c:pt idx="8122">
                  <c:v>38862.536306433845</c:v>
                </c:pt>
                <c:pt idx="8123">
                  <c:v>25169.547874421347</c:v>
                </c:pt>
                <c:pt idx="8124">
                  <c:v>31147.940766269108</c:v>
                </c:pt>
                <c:pt idx="8125">
                  <c:v>37222.956101496471</c:v>
                </c:pt>
                <c:pt idx="8126">
                  <c:v>35628.350409561768</c:v>
                </c:pt>
                <c:pt idx="8127">
                  <c:v>27303.472555823624</c:v>
                </c:pt>
                <c:pt idx="8128">
                  <c:v>35659.625658618985</c:v>
                </c:pt>
                <c:pt idx="8129">
                  <c:v>31225.679825903149</c:v>
                </c:pt>
                <c:pt idx="8130">
                  <c:v>39859.31976220943</c:v>
                </c:pt>
                <c:pt idx="8131">
                  <c:v>31962.933284185943</c:v>
                </c:pt>
                <c:pt idx="8132">
                  <c:v>25364.748174789362</c:v>
                </c:pt>
                <c:pt idx="8133">
                  <c:v>35568.24417845835</c:v>
                </c:pt>
                <c:pt idx="8134">
                  <c:v>30169.767845828552</c:v>
                </c:pt>
                <c:pt idx="8135">
                  <c:v>32645.520426550298</c:v>
                </c:pt>
                <c:pt idx="8136">
                  <c:v>27513.565831933171</c:v>
                </c:pt>
                <c:pt idx="8137">
                  <c:v>35889.284439500421</c:v>
                </c:pt>
                <c:pt idx="8138">
                  <c:v>26532.289260822814</c:v>
                </c:pt>
                <c:pt idx="8139">
                  <c:v>38636.072125692386</c:v>
                </c:pt>
                <c:pt idx="8140">
                  <c:v>43209.4889709251</c:v>
                </c:pt>
                <c:pt idx="8141">
                  <c:v>28529.414570394671</c:v>
                </c:pt>
                <c:pt idx="8142">
                  <c:v>32023.130464759539</c:v>
                </c:pt>
                <c:pt idx="8143">
                  <c:v>32716.523541049333</c:v>
                </c:pt>
                <c:pt idx="8144">
                  <c:v>38001.733677257085</c:v>
                </c:pt>
                <c:pt idx="8145">
                  <c:v>28608.449659978738</c:v>
                </c:pt>
                <c:pt idx="8146">
                  <c:v>32049.7729751796</c:v>
                </c:pt>
                <c:pt idx="8147">
                  <c:v>29577.845956547186</c:v>
                </c:pt>
                <c:pt idx="8148">
                  <c:v>33678.530193165876</c:v>
                </c:pt>
                <c:pt idx="8149">
                  <c:v>39461.790996748256</c:v>
                </c:pt>
                <c:pt idx="8150">
                  <c:v>41971.48478287179</c:v>
                </c:pt>
                <c:pt idx="8151">
                  <c:v>35033.296447901172</c:v>
                </c:pt>
                <c:pt idx="8152">
                  <c:v>36010.969146255753</c:v>
                </c:pt>
                <c:pt idx="8153">
                  <c:v>31709.360476989765</c:v>
                </c:pt>
                <c:pt idx="8154">
                  <c:v>32985.932924740133</c:v>
                </c:pt>
                <c:pt idx="8155">
                  <c:v>28630.81186095858</c:v>
                </c:pt>
                <c:pt idx="8156">
                  <c:v>27195.697433663532</c:v>
                </c:pt>
                <c:pt idx="8157">
                  <c:v>33465.742539002327</c:v>
                </c:pt>
                <c:pt idx="8158">
                  <c:v>31354.191427263664</c:v>
                </c:pt>
                <c:pt idx="8159">
                  <c:v>26777.886936352821</c:v>
                </c:pt>
                <c:pt idx="8160">
                  <c:v>35282.424099742435</c:v>
                </c:pt>
                <c:pt idx="8161">
                  <c:v>27610.790815552697</c:v>
                </c:pt>
                <c:pt idx="8162">
                  <c:v>36425.84083881136</c:v>
                </c:pt>
                <c:pt idx="8163">
                  <c:v>23652.669873436913</c:v>
                </c:pt>
                <c:pt idx="8164">
                  <c:v>25904.737916599493</c:v>
                </c:pt>
                <c:pt idx="8165">
                  <c:v>30167.573689860525</c:v>
                </c:pt>
                <c:pt idx="8166">
                  <c:v>21615.492690935731</c:v>
                </c:pt>
                <c:pt idx="8167">
                  <c:v>29858.868450711248</c:v>
                </c:pt>
                <c:pt idx="8168">
                  <c:v>28963.459548132028</c:v>
                </c:pt>
                <c:pt idx="8169">
                  <c:v>36848.005542006809</c:v>
                </c:pt>
                <c:pt idx="8170">
                  <c:v>22633.217262219638</c:v>
                </c:pt>
                <c:pt idx="8171">
                  <c:v>31441.690501916106</c:v>
                </c:pt>
                <c:pt idx="8172">
                  <c:v>24964.706930214539</c:v>
                </c:pt>
                <c:pt idx="8173">
                  <c:v>28831.241755861789</c:v>
                </c:pt>
                <c:pt idx="8174">
                  <c:v>31340.111312411842</c:v>
                </c:pt>
                <c:pt idx="8175">
                  <c:v>32861.457206118735</c:v>
                </c:pt>
                <c:pt idx="8176">
                  <c:v>33426.907115236623</c:v>
                </c:pt>
                <c:pt idx="8177">
                  <c:v>31088.607605662197</c:v>
                </c:pt>
                <c:pt idx="8178">
                  <c:v>37985.851626027375</c:v>
                </c:pt>
                <c:pt idx="8179">
                  <c:v>36137.849341494963</c:v>
                </c:pt>
                <c:pt idx="8180">
                  <c:v>34869.780669206171</c:v>
                </c:pt>
                <c:pt idx="8181">
                  <c:v>32968.817371321144</c:v>
                </c:pt>
                <c:pt idx="8182">
                  <c:v>29870.089341594372</c:v>
                </c:pt>
                <c:pt idx="8183">
                  <c:v>29754.196979220957</c:v>
                </c:pt>
                <c:pt idx="8184">
                  <c:v>36227.40046356828</c:v>
                </c:pt>
                <c:pt idx="8185">
                  <c:v>28129.157320828177</c:v>
                </c:pt>
                <c:pt idx="8186">
                  <c:v>33237.817482396145</c:v>
                </c:pt>
                <c:pt idx="8187">
                  <c:v>38877.793080056086</c:v>
                </c:pt>
                <c:pt idx="8188">
                  <c:v>37619.427579366835</c:v>
                </c:pt>
                <c:pt idx="8189">
                  <c:v>19739.750817999244</c:v>
                </c:pt>
                <c:pt idx="8190">
                  <c:v>34977.948010956403</c:v>
                </c:pt>
                <c:pt idx="8191">
                  <c:v>28477.562003709842</c:v>
                </c:pt>
                <c:pt idx="8192">
                  <c:v>35517.562586202053</c:v>
                </c:pt>
                <c:pt idx="8193">
                  <c:v>31601.721779034939</c:v>
                </c:pt>
                <c:pt idx="8194">
                  <c:v>39002.928182336269</c:v>
                </c:pt>
                <c:pt idx="8195">
                  <c:v>35057.869857874699</c:v>
                </c:pt>
                <c:pt idx="8196">
                  <c:v>33219.616219676915</c:v>
                </c:pt>
                <c:pt idx="8197">
                  <c:v>32754.131146967644</c:v>
                </c:pt>
                <c:pt idx="8198">
                  <c:v>24453.047948364634</c:v>
                </c:pt>
                <c:pt idx="8199">
                  <c:v>38758.626536756288</c:v>
                </c:pt>
                <c:pt idx="8200">
                  <c:v>37206.823939223774</c:v>
                </c:pt>
                <c:pt idx="8201">
                  <c:v>21942.274137282744</c:v>
                </c:pt>
                <c:pt idx="8202">
                  <c:v>33500.542080028914</c:v>
                </c:pt>
                <c:pt idx="8203">
                  <c:v>41543.226465174463</c:v>
                </c:pt>
                <c:pt idx="8204">
                  <c:v>36686.661181912292</c:v>
                </c:pt>
                <c:pt idx="8205">
                  <c:v>29824.79650544608</c:v>
                </c:pt>
                <c:pt idx="8206">
                  <c:v>36391.064035152318</c:v>
                </c:pt>
                <c:pt idx="8207">
                  <c:v>25629.888617723715</c:v>
                </c:pt>
                <c:pt idx="8208">
                  <c:v>28913.539657688467</c:v>
                </c:pt>
                <c:pt idx="8209">
                  <c:v>29444.559508002363</c:v>
                </c:pt>
                <c:pt idx="8210">
                  <c:v>32055.968907835428</c:v>
                </c:pt>
                <c:pt idx="8211">
                  <c:v>30966.883108513663</c:v>
                </c:pt>
                <c:pt idx="8212">
                  <c:v>30832.357473437674</c:v>
                </c:pt>
                <c:pt idx="8213">
                  <c:v>24815.799910166766</c:v>
                </c:pt>
                <c:pt idx="8214">
                  <c:v>22548.270457074046</c:v>
                </c:pt>
                <c:pt idx="8215">
                  <c:v>31709.75838092179</c:v>
                </c:pt>
                <c:pt idx="8216">
                  <c:v>48609.295439556241</c:v>
                </c:pt>
                <c:pt idx="8217">
                  <c:v>35864.261966517894</c:v>
                </c:pt>
                <c:pt idx="8218">
                  <c:v>22831.759955616668</c:v>
                </c:pt>
                <c:pt idx="8219">
                  <c:v>27360.009020222584</c:v>
                </c:pt>
                <c:pt idx="8220">
                  <c:v>36683.375632302137</c:v>
                </c:pt>
                <c:pt idx="8221">
                  <c:v>37425.614258419024</c:v>
                </c:pt>
                <c:pt idx="8222">
                  <c:v>27139.649822666775</c:v>
                </c:pt>
                <c:pt idx="8223">
                  <c:v>29394.821516499156</c:v>
                </c:pt>
                <c:pt idx="8224">
                  <c:v>30587.652239583782</c:v>
                </c:pt>
                <c:pt idx="8225">
                  <c:v>29348.414549341192</c:v>
                </c:pt>
                <c:pt idx="8226">
                  <c:v>39170.775429548463</c:v>
                </c:pt>
                <c:pt idx="8227">
                  <c:v>29399.187091067666</c:v>
                </c:pt>
                <c:pt idx="8228">
                  <c:v>35566.493401157437</c:v>
                </c:pt>
                <c:pt idx="8229">
                  <c:v>28603.242802811088</c:v>
                </c:pt>
                <c:pt idx="8230">
                  <c:v>38027.483746001031</c:v>
                </c:pt>
                <c:pt idx="8231">
                  <c:v>39776.794486707309</c:v>
                </c:pt>
                <c:pt idx="8232">
                  <c:v>30660.735823213123</c:v>
                </c:pt>
                <c:pt idx="8233">
                  <c:v>24125.698067829013</c:v>
                </c:pt>
                <c:pt idx="8234">
                  <c:v>28262.966728826519</c:v>
                </c:pt>
                <c:pt idx="8235">
                  <c:v>29606.642832542071</c:v>
                </c:pt>
                <c:pt idx="8236">
                  <c:v>30613.987795541994</c:v>
                </c:pt>
                <c:pt idx="8237">
                  <c:v>25931.636222404428</c:v>
                </c:pt>
                <c:pt idx="8238">
                  <c:v>36743.538706824416</c:v>
                </c:pt>
                <c:pt idx="8239">
                  <c:v>38008.623099623015</c:v>
                </c:pt>
                <c:pt idx="8240">
                  <c:v>48186.562302172184</c:v>
                </c:pt>
                <c:pt idx="8241">
                  <c:v>26607.00425057346</c:v>
                </c:pt>
                <c:pt idx="8242">
                  <c:v>32438.15563454607</c:v>
                </c:pt>
                <c:pt idx="8243">
                  <c:v>32891.078311687103</c:v>
                </c:pt>
                <c:pt idx="8244">
                  <c:v>28274.403624701314</c:v>
                </c:pt>
                <c:pt idx="8245">
                  <c:v>35282.844741042005</c:v>
                </c:pt>
                <c:pt idx="8246">
                  <c:v>35199.51228899206</c:v>
                </c:pt>
                <c:pt idx="8247">
                  <c:v>37958.532678922871</c:v>
                </c:pt>
                <c:pt idx="8248">
                  <c:v>33082.060830375645</c:v>
                </c:pt>
                <c:pt idx="8249">
                  <c:v>22238.678460590541</c:v>
                </c:pt>
                <c:pt idx="8250">
                  <c:v>29057.012446893146</c:v>
                </c:pt>
                <c:pt idx="8251">
                  <c:v>25671.998222415801</c:v>
                </c:pt>
                <c:pt idx="8252">
                  <c:v>29898.829374170396</c:v>
                </c:pt>
                <c:pt idx="8253">
                  <c:v>28522.741153020412</c:v>
                </c:pt>
                <c:pt idx="8254">
                  <c:v>34740.149252494099</c:v>
                </c:pt>
                <c:pt idx="8255">
                  <c:v>31460.164613045868</c:v>
                </c:pt>
                <c:pt idx="8256">
                  <c:v>31280.368879189133</c:v>
                </c:pt>
                <c:pt idx="8257">
                  <c:v>39295.148830015911</c:v>
                </c:pt>
                <c:pt idx="8258">
                  <c:v>37180.164375778055</c:v>
                </c:pt>
                <c:pt idx="8259">
                  <c:v>23096.195540157147</c:v>
                </c:pt>
                <c:pt idx="8260">
                  <c:v>36349.329597024713</c:v>
                </c:pt>
                <c:pt idx="8261">
                  <c:v>30327.565176586155</c:v>
                </c:pt>
                <c:pt idx="8262">
                  <c:v>29050.418610305293</c:v>
                </c:pt>
                <c:pt idx="8263">
                  <c:v>37288.473826075438</c:v>
                </c:pt>
                <c:pt idx="8264">
                  <c:v>40508.630767172668</c:v>
                </c:pt>
                <c:pt idx="8265">
                  <c:v>43031.364433582872</c:v>
                </c:pt>
                <c:pt idx="8266">
                  <c:v>37202.930165031808</c:v>
                </c:pt>
                <c:pt idx="8267">
                  <c:v>29448.356648382265</c:v>
                </c:pt>
                <c:pt idx="8268">
                  <c:v>29810.363961397321</c:v>
                </c:pt>
                <c:pt idx="8269">
                  <c:v>31225.463820911478</c:v>
                </c:pt>
                <c:pt idx="8270">
                  <c:v>35035.820295698592</c:v>
                </c:pt>
                <c:pt idx="8271">
                  <c:v>38991.434443042614</c:v>
                </c:pt>
                <c:pt idx="8272">
                  <c:v>36916.501861734083</c:v>
                </c:pt>
                <c:pt idx="8273">
                  <c:v>25694.189893139061</c:v>
                </c:pt>
                <c:pt idx="8274">
                  <c:v>38705.398359335028</c:v>
                </c:pt>
                <c:pt idx="8275">
                  <c:v>26257.962921400554</c:v>
                </c:pt>
                <c:pt idx="8276">
                  <c:v>28509.473899058299</c:v>
                </c:pt>
                <c:pt idx="8277">
                  <c:v>28105.896993830334</c:v>
                </c:pt>
                <c:pt idx="8278">
                  <c:v>39756.774234584533</c:v>
                </c:pt>
                <c:pt idx="8279">
                  <c:v>42478.255230699666</c:v>
                </c:pt>
                <c:pt idx="8280">
                  <c:v>26971.711625984404</c:v>
                </c:pt>
                <c:pt idx="8281">
                  <c:v>31957.652530573774</c:v>
                </c:pt>
                <c:pt idx="8282">
                  <c:v>28788.484136194689</c:v>
                </c:pt>
                <c:pt idx="8283">
                  <c:v>31450.631971702911</c:v>
                </c:pt>
                <c:pt idx="8284">
                  <c:v>30886.199559782632</c:v>
                </c:pt>
                <c:pt idx="8285">
                  <c:v>36629.061745580635</c:v>
                </c:pt>
                <c:pt idx="8286">
                  <c:v>32336.718553588958</c:v>
                </c:pt>
                <c:pt idx="8287">
                  <c:v>29713.292455008719</c:v>
                </c:pt>
                <c:pt idx="8288">
                  <c:v>34431.995394507772</c:v>
                </c:pt>
                <c:pt idx="8289">
                  <c:v>36454.273916925536</c:v>
                </c:pt>
                <c:pt idx="8290">
                  <c:v>40705.172572225798</c:v>
                </c:pt>
                <c:pt idx="8291">
                  <c:v>44442.536412853748</c:v>
                </c:pt>
                <c:pt idx="8292">
                  <c:v>34964.152113198885</c:v>
                </c:pt>
                <c:pt idx="8293">
                  <c:v>37307.209416931961</c:v>
                </c:pt>
                <c:pt idx="8294">
                  <c:v>39248.287115507061</c:v>
                </c:pt>
                <c:pt idx="8295">
                  <c:v>36026.572664733045</c:v>
                </c:pt>
                <c:pt idx="8296">
                  <c:v>29493.132209418924</c:v>
                </c:pt>
                <c:pt idx="8297">
                  <c:v>35917.444669204066</c:v>
                </c:pt>
                <c:pt idx="8298">
                  <c:v>36261.040398850106</c:v>
                </c:pt>
                <c:pt idx="8299">
                  <c:v>34923.150955174584</c:v>
                </c:pt>
                <c:pt idx="8300">
                  <c:v>25177.619639899582</c:v>
                </c:pt>
                <c:pt idx="8301">
                  <c:v>31023.98800710123</c:v>
                </c:pt>
                <c:pt idx="8302">
                  <c:v>37350.148935539415</c:v>
                </c:pt>
                <c:pt idx="8303">
                  <c:v>38146.229648001259</c:v>
                </c:pt>
                <c:pt idx="8304">
                  <c:v>35653.566150168423</c:v>
                </c:pt>
                <c:pt idx="8305">
                  <c:v>27955.398358054459</c:v>
                </c:pt>
                <c:pt idx="8306">
                  <c:v>35330.115728166653</c:v>
                </c:pt>
                <c:pt idx="8307">
                  <c:v>35362.323209293187</c:v>
                </c:pt>
                <c:pt idx="8308">
                  <c:v>25336.644788504578</c:v>
                </c:pt>
                <c:pt idx="8309">
                  <c:v>35682.63587457384</c:v>
                </c:pt>
                <c:pt idx="8310">
                  <c:v>35235.209956036648</c:v>
                </c:pt>
                <c:pt idx="8311">
                  <c:v>41961.252967476845</c:v>
                </c:pt>
                <c:pt idx="8312">
                  <c:v>35739.740773161408</c:v>
                </c:pt>
                <c:pt idx="8313">
                  <c:v>28394.468294019112</c:v>
                </c:pt>
                <c:pt idx="8314">
                  <c:v>40247.969585644547</c:v>
                </c:pt>
                <c:pt idx="8315">
                  <c:v>29054.011114377296</c:v>
                </c:pt>
                <c:pt idx="8316">
                  <c:v>29102.100646733539</c:v>
                </c:pt>
                <c:pt idx="8317">
                  <c:v>27083.170201686677</c:v>
                </c:pt>
                <c:pt idx="8318">
                  <c:v>27903.920957934111</c:v>
                </c:pt>
                <c:pt idx="8319">
                  <c:v>25655.513630946167</c:v>
                </c:pt>
                <c:pt idx="8320">
                  <c:v>28192.901530738687</c:v>
                </c:pt>
                <c:pt idx="8321">
                  <c:v>41036.410542611498</c:v>
                </c:pt>
                <c:pt idx="8322">
                  <c:v>44190.606380462646</c:v>
                </c:pt>
                <c:pt idx="8323">
                  <c:v>26131.361258913763</c:v>
                </c:pt>
                <c:pt idx="8324">
                  <c:v>34043.567260406213</c:v>
                </c:pt>
                <c:pt idx="8325">
                  <c:v>25493.100614577066</c:v>
                </c:pt>
                <c:pt idx="8326">
                  <c:v>26908.388057373464</c:v>
                </c:pt>
                <c:pt idx="8327">
                  <c:v>34870.923221925274</c:v>
                </c:pt>
                <c:pt idx="8328">
                  <c:v>40553.878128585871</c:v>
                </c:pt>
                <c:pt idx="8329">
                  <c:v>35696.585249562282</c:v>
                </c:pt>
                <c:pt idx="8330">
                  <c:v>28719.794548843289</c:v>
                </c:pt>
                <c:pt idx="8331">
                  <c:v>31038.76729600504</c:v>
                </c:pt>
                <c:pt idx="8332">
                  <c:v>38011.22652820684</c:v>
                </c:pt>
                <c:pt idx="8333">
                  <c:v>29006.001162807457</c:v>
                </c:pt>
                <c:pt idx="8334">
                  <c:v>36566.062184457202</c:v>
                </c:pt>
                <c:pt idx="8335">
                  <c:v>31318.45965416776</c:v>
                </c:pt>
                <c:pt idx="8336">
                  <c:v>31989.280208827928</c:v>
                </c:pt>
                <c:pt idx="8337">
                  <c:v>31234.609927006182</c:v>
                </c:pt>
                <c:pt idx="8338">
                  <c:v>44606.336408643052</c:v>
                </c:pt>
                <c:pt idx="8339">
                  <c:v>33853.715925753</c:v>
                </c:pt>
                <c:pt idx="8340">
                  <c:v>30804.276824520435</c:v>
                </c:pt>
                <c:pt idx="8341">
                  <c:v>32457.874616548885</c:v>
                </c:pt>
                <c:pt idx="8342">
                  <c:v>34723.295178801869</c:v>
                </c:pt>
                <c:pt idx="8343">
                  <c:v>37402.876890874701</c:v>
                </c:pt>
                <c:pt idx="8344">
                  <c:v>36284.010824411758</c:v>
                </c:pt>
                <c:pt idx="8345">
                  <c:v>27865.381119946484</c:v>
                </c:pt>
                <c:pt idx="8346">
                  <c:v>35749.841848692973</c:v>
                </c:pt>
                <c:pt idx="8347">
                  <c:v>25734.707882103045</c:v>
                </c:pt>
                <c:pt idx="8348">
                  <c:v>34179.224079517531</c:v>
                </c:pt>
                <c:pt idx="8349">
                  <c:v>43628.811503177509</c:v>
                </c:pt>
                <c:pt idx="8350">
                  <c:v>40209.634383964818</c:v>
                </c:pt>
                <c:pt idx="8351">
                  <c:v>25637.27826217562</c:v>
                </c:pt>
                <c:pt idx="8352">
                  <c:v>31344.005086603807</c:v>
                </c:pt>
                <c:pt idx="8353">
                  <c:v>31229.647496539634</c:v>
                </c:pt>
                <c:pt idx="8354">
                  <c:v>38052.585799769964</c:v>
                </c:pt>
                <c:pt idx="8355">
                  <c:v>42776.524018146098</c:v>
                </c:pt>
                <c:pt idx="8356">
                  <c:v>37049.515461868374</c:v>
                </c:pt>
                <c:pt idx="8357">
                  <c:v>25422.091815736145</c:v>
                </c:pt>
                <c:pt idx="8358">
                  <c:v>31915.815774292219</c:v>
                </c:pt>
                <c:pt idx="8359">
                  <c:v>38549.078957467806</c:v>
                </c:pt>
                <c:pt idx="8360">
                  <c:v>36588.742708582664</c:v>
                </c:pt>
                <c:pt idx="8361">
                  <c:v>34106.856722965837</c:v>
                </c:pt>
                <c:pt idx="8362">
                  <c:v>35030.101847761194</c:v>
                </c:pt>
                <c:pt idx="8363">
                  <c:v>35894.184342206223</c:v>
                </c:pt>
                <c:pt idx="8364">
                  <c:v>37008.383563980693</c:v>
                </c:pt>
                <c:pt idx="8365">
                  <c:v>39833.535587414168</c:v>
                </c:pt>
                <c:pt idx="8366">
                  <c:v>27052.065482886042</c:v>
                </c:pt>
                <c:pt idx="8367">
                  <c:v>33054.463350518723</c:v>
                </c:pt>
                <c:pt idx="8368">
                  <c:v>22766.458236029372</c:v>
                </c:pt>
                <c:pt idx="8369">
                  <c:v>25221.320860319771</c:v>
                </c:pt>
                <c:pt idx="8370">
                  <c:v>34677.513489251374</c:v>
                </c:pt>
                <c:pt idx="8371">
                  <c:v>26884.127286203671</c:v>
                </c:pt>
                <c:pt idx="8372">
                  <c:v>41177.495908224024</c:v>
                </c:pt>
                <c:pt idx="8373">
                  <c:v>28822.760717767756</c:v>
                </c:pt>
                <c:pt idx="8374">
                  <c:v>34381.080744234147</c:v>
                </c:pt>
                <c:pt idx="8375">
                  <c:v>32230.62031228526</c:v>
                </c:pt>
                <c:pt idx="8376">
                  <c:v>31153.346575402771</c:v>
                </c:pt>
                <c:pt idx="8377">
                  <c:v>32592.349092547898</c:v>
                </c:pt>
                <c:pt idx="8378">
                  <c:v>30689.390590660856</c:v>
                </c:pt>
                <c:pt idx="8379">
                  <c:v>38611.140602180036</c:v>
                </c:pt>
                <c:pt idx="8380">
                  <c:v>31970.368403372937</c:v>
                </c:pt>
                <c:pt idx="8381">
                  <c:v>36232.982487300411</c:v>
                </c:pt>
                <c:pt idx="8382">
                  <c:v>31715.06755624339</c:v>
                </c:pt>
                <c:pt idx="8383">
                  <c:v>37453.149210515199</c:v>
                </c:pt>
                <c:pt idx="8384">
                  <c:v>39516.110567811644</c:v>
                </c:pt>
                <c:pt idx="8385">
                  <c:v>45350.21212522313</c:v>
                </c:pt>
                <c:pt idx="8386">
                  <c:v>25298.446011030115</c:v>
                </c:pt>
                <c:pt idx="8387">
                  <c:v>40052.996658951975</c:v>
                </c:pt>
                <c:pt idx="8388">
                  <c:v>35518.199232493294</c:v>
                </c:pt>
                <c:pt idx="8389">
                  <c:v>27770.407135713845</c:v>
                </c:pt>
                <c:pt idx="8390">
                  <c:v>31384.977822918678</c:v>
                </c:pt>
                <c:pt idx="8391">
                  <c:v>35881.928901099833</c:v>
                </c:pt>
                <c:pt idx="8392">
                  <c:v>33943.380734664039</c:v>
                </c:pt>
                <c:pt idx="8393">
                  <c:v>31807.278950319393</c:v>
                </c:pt>
                <c:pt idx="8394">
                  <c:v>32370.085640460253</c:v>
                </c:pt>
                <c:pt idx="8395">
                  <c:v>31277.100382604636</c:v>
                </c:pt>
                <c:pt idx="8396">
                  <c:v>37745.551757135196</c:v>
                </c:pt>
                <c:pt idx="8397">
                  <c:v>28857.969531410141</c:v>
                </c:pt>
                <c:pt idx="8398">
                  <c:v>38902.963345927652</c:v>
                </c:pt>
                <c:pt idx="8399">
                  <c:v>32934.353206465836</c:v>
                </c:pt>
                <c:pt idx="8400">
                  <c:v>26531.698089266662</c:v>
                </c:pt>
                <c:pt idx="8401">
                  <c:v>33666.917082692613</c:v>
                </c:pt>
                <c:pt idx="8402">
                  <c:v>31852.70821067295</c:v>
                </c:pt>
                <c:pt idx="8403">
                  <c:v>27134.090536302188</c:v>
                </c:pt>
                <c:pt idx="8404">
                  <c:v>35156.851303137024</c:v>
                </c:pt>
                <c:pt idx="8405">
                  <c:v>40337.39565219637</c:v>
                </c:pt>
                <c:pt idx="8406">
                  <c:v>25747.963767381385</c:v>
                </c:pt>
                <c:pt idx="8407">
                  <c:v>32128.222577549401</c:v>
                </c:pt>
                <c:pt idx="8408">
                  <c:v>38619.701221060473</c:v>
                </c:pt>
                <c:pt idx="8409">
                  <c:v>37316.935325899045</c:v>
                </c:pt>
                <c:pt idx="8410">
                  <c:v>28829.388660406927</c:v>
                </c:pt>
                <c:pt idx="8411">
                  <c:v>35143.032668011962</c:v>
                </c:pt>
                <c:pt idx="8412">
                  <c:v>36553.846533744014</c:v>
                </c:pt>
                <c:pt idx="8413">
                  <c:v>30349.233887855895</c:v>
                </c:pt>
                <c:pt idx="8414">
                  <c:v>38876.167358276667</c:v>
                </c:pt>
                <c:pt idx="8415">
                  <c:v>35335.333954018075</c:v>
                </c:pt>
                <c:pt idx="8416">
                  <c:v>25356.358086165506</c:v>
                </c:pt>
                <c:pt idx="8417">
                  <c:v>31858.085598097183</c:v>
                </c:pt>
                <c:pt idx="8418">
                  <c:v>25572.2721283664</c:v>
                </c:pt>
                <c:pt idx="8419">
                  <c:v>38590.665602706373</c:v>
                </c:pt>
                <c:pt idx="8420">
                  <c:v>26155.235494835302</c:v>
                </c:pt>
                <c:pt idx="8421">
                  <c:v>31846.716914325021</c:v>
                </c:pt>
                <c:pt idx="8422">
                  <c:v>31493.122427301365</c:v>
                </c:pt>
                <c:pt idx="8423">
                  <c:v>46016.144145861268</c:v>
                </c:pt>
                <c:pt idx="8424">
                  <c:v>37409.152404316934</c:v>
                </c:pt>
                <c:pt idx="8425">
                  <c:v>35010.826244425494</c:v>
                </c:pt>
                <c:pt idx="8426">
                  <c:v>33314.573150883894</c:v>
                </c:pt>
                <c:pt idx="8427">
                  <c:v>37183.557927884045</c:v>
                </c:pt>
                <c:pt idx="8428">
                  <c:v>31123.066086175619</c:v>
                </c:pt>
                <c:pt idx="8429">
                  <c:v>28199.563579429174</c:v>
                </c:pt>
                <c:pt idx="8430">
                  <c:v>31330.55593370134</c:v>
                </c:pt>
                <c:pt idx="8431">
                  <c:v>33455.55619834247</c:v>
                </c:pt>
                <c:pt idx="8432">
                  <c:v>36108.103180405102</c:v>
                </c:pt>
                <c:pt idx="8433">
                  <c:v>47713.261259369552</c:v>
                </c:pt>
                <c:pt idx="8434">
                  <c:v>39151.130343990168</c:v>
                </c:pt>
                <c:pt idx="8435">
                  <c:v>30247.575117565226</c:v>
                </c:pt>
                <c:pt idx="8436">
                  <c:v>35643.163804516895</c:v>
                </c:pt>
                <c:pt idx="8437">
                  <c:v>36853.911573226447</c:v>
                </c:pt>
                <c:pt idx="8438">
                  <c:v>26353.709976129699</c:v>
                </c:pt>
                <c:pt idx="8439">
                  <c:v>37266.054781676736</c:v>
                </c:pt>
                <c:pt idx="8440">
                  <c:v>31535.112660813844</c:v>
                </c:pt>
                <c:pt idx="8441">
                  <c:v>28901.261479214532</c:v>
                </c:pt>
                <c:pt idx="8442">
                  <c:v>38053.597612625686</c:v>
                </c:pt>
                <c:pt idx="8443">
                  <c:v>37800.178282660432</c:v>
                </c:pt>
                <c:pt idx="8444">
                  <c:v>32192.381744417595</c:v>
                </c:pt>
                <c:pt idx="8445">
                  <c:v>25340.669302559923</c:v>
                </c:pt>
                <c:pt idx="8446">
                  <c:v>30000.976997863268</c:v>
                </c:pt>
                <c:pt idx="8447">
                  <c:v>25178.938407217152</c:v>
                </c:pt>
                <c:pt idx="8448">
                  <c:v>37702.009698287817</c:v>
                </c:pt>
                <c:pt idx="8449">
                  <c:v>32028.71248849167</c:v>
                </c:pt>
                <c:pt idx="8450">
                  <c:v>36430.99085256015</c:v>
                </c:pt>
                <c:pt idx="8451">
                  <c:v>34826.926415727008</c:v>
                </c:pt>
                <c:pt idx="8452">
                  <c:v>24768.551660409663</c:v>
                </c:pt>
                <c:pt idx="8453">
                  <c:v>34610.699734722381</c:v>
                </c:pt>
                <c:pt idx="8454">
                  <c:v>28319.014339823276</c:v>
                </c:pt>
                <c:pt idx="8455">
                  <c:v>34959.542111929273</c:v>
                </c:pt>
                <c:pt idx="8456">
                  <c:v>44206.067790392786</c:v>
                </c:pt>
                <c:pt idx="8457">
                  <c:v>40650.762051692232</c:v>
                </c:pt>
                <c:pt idx="8458">
                  <c:v>27724.420809855452</c:v>
                </c:pt>
                <c:pt idx="8459">
                  <c:v>31065.040324202506</c:v>
                </c:pt>
                <c:pt idx="8460">
                  <c:v>41500.8212747043</c:v>
                </c:pt>
                <c:pt idx="8461">
                  <c:v>33444.448994297069</c:v>
                </c:pt>
                <c:pt idx="8462">
                  <c:v>38114.226803182624</c:v>
                </c:pt>
                <c:pt idx="8463">
                  <c:v>30459.396433608141</c:v>
                </c:pt>
                <c:pt idx="8464">
                  <c:v>29057.546775030438</c:v>
                </c:pt>
                <c:pt idx="8465">
                  <c:v>34083.556605574791</c:v>
                </c:pt>
                <c:pt idx="8466">
                  <c:v>39425.911430763314</c:v>
                </c:pt>
                <c:pt idx="8467">
                  <c:v>39351.20780969644</c:v>
                </c:pt>
                <c:pt idx="8468">
                  <c:v>30770.375409511849</c:v>
                </c:pt>
                <c:pt idx="8469">
                  <c:v>43056.602911557071</c:v>
                </c:pt>
                <c:pt idx="8470">
                  <c:v>35333.998133674846</c:v>
                </c:pt>
                <c:pt idx="8471">
                  <c:v>32200.430772528285</c:v>
                </c:pt>
                <c:pt idx="8472">
                  <c:v>34968.023150023306</c:v>
                </c:pt>
                <c:pt idx="8473">
                  <c:v>35432.206508440664</c:v>
                </c:pt>
                <c:pt idx="8474">
                  <c:v>28103.100297622383</c:v>
                </c:pt>
                <c:pt idx="8475">
                  <c:v>35345.963673345046</c:v>
                </c:pt>
                <c:pt idx="8476">
                  <c:v>25399.672771337442</c:v>
                </c:pt>
                <c:pt idx="8477">
                  <c:v>32806.688572046347</c:v>
                </c:pt>
                <c:pt idx="8478">
                  <c:v>30110.673427580856</c:v>
                </c:pt>
                <c:pt idx="8479">
                  <c:v>36483.775651314296</c:v>
                </c:pt>
                <c:pt idx="8480">
                  <c:v>39376.594080559677</c:v>
                </c:pt>
                <c:pt idx="8481">
                  <c:v>29561.782006377121</c:v>
                </c:pt>
                <c:pt idx="8482">
                  <c:v>44642.989045124501</c:v>
                </c:pt>
                <c:pt idx="8483">
                  <c:v>28311.135841969168</c:v>
                </c:pt>
                <c:pt idx="8484">
                  <c:v>26266.830494742841</c:v>
                </c:pt>
                <c:pt idx="8485">
                  <c:v>36128.322384493891</c:v>
                </c:pt>
                <c:pt idx="8486">
                  <c:v>38920.016371585894</c:v>
                </c:pt>
                <c:pt idx="8487">
                  <c:v>31875.945800303249</c:v>
                </c:pt>
                <c:pt idx="8488">
                  <c:v>28690.019966043998</c:v>
                </c:pt>
                <c:pt idx="8489">
                  <c:v>35704.713858459378</c:v>
                </c:pt>
                <c:pt idx="8490">
                  <c:v>37526.977442931617</c:v>
                </c:pt>
                <c:pt idx="8491">
                  <c:v>32155.268676243373</c:v>
                </c:pt>
                <c:pt idx="8492">
                  <c:v>30925.410150112817</c:v>
                </c:pt>
                <c:pt idx="8493">
                  <c:v>26135.635884012096</c:v>
                </c:pt>
                <c:pt idx="8494">
                  <c:v>35499.281742696417</c:v>
                </c:pt>
                <c:pt idx="8495">
                  <c:v>31033.549070153618</c:v>
                </c:pt>
                <c:pt idx="8496">
                  <c:v>32647.333731611958</c:v>
                </c:pt>
                <c:pt idx="8497">
                  <c:v>33811.305050940951</c:v>
                </c:pt>
                <c:pt idx="8498">
                  <c:v>39441.043148864061</c:v>
                </c:pt>
                <c:pt idx="8499">
                  <c:v>29317.076772523229</c:v>
                </c:pt>
                <c:pt idx="8500">
                  <c:v>36277.809207414044</c:v>
                </c:pt>
                <c:pt idx="8501">
                  <c:v>30115.561961602885</c:v>
                </c:pt>
                <c:pt idx="8502">
                  <c:v>28296.060967287282</c:v>
                </c:pt>
                <c:pt idx="8503">
                  <c:v>34170.612301560119</c:v>
                </c:pt>
                <c:pt idx="8504">
                  <c:v>35096.318746392149</c:v>
                </c:pt>
                <c:pt idx="8505">
                  <c:v>33839.885921944166</c:v>
                </c:pt>
                <c:pt idx="8506">
                  <c:v>40528.162165893242</c:v>
                </c:pt>
                <c:pt idx="8507">
                  <c:v>41735.220796718728</c:v>
                </c:pt>
                <c:pt idx="8508">
                  <c:v>36455.76321449969</c:v>
                </c:pt>
                <c:pt idx="8509">
                  <c:v>33900.878910381813</c:v>
                </c:pt>
                <c:pt idx="8510">
                  <c:v>43683.017387403175</c:v>
                </c:pt>
                <c:pt idx="8511">
                  <c:v>26418.693372571375</c:v>
                </c:pt>
                <c:pt idx="8512">
                  <c:v>29249.779848933918</c:v>
                </c:pt>
                <c:pt idx="8513">
                  <c:v>31117.768279537791</c:v>
                </c:pt>
                <c:pt idx="8514">
                  <c:v>34987.58297045331</c:v>
                </c:pt>
                <c:pt idx="8515">
                  <c:v>30519.076339070103</c:v>
                </c:pt>
                <c:pt idx="8516">
                  <c:v>30421.697878219653</c:v>
                </c:pt>
                <c:pt idx="8517">
                  <c:v>37389.228786006221</c:v>
                </c:pt>
                <c:pt idx="8518">
                  <c:v>38691.278454090003</c:v>
                </c:pt>
                <c:pt idx="8519">
                  <c:v>36324.773240076844</c:v>
                </c:pt>
                <c:pt idx="8520">
                  <c:v>29491.387116459897</c:v>
                </c:pt>
                <c:pt idx="8521">
                  <c:v>40475.059043993475</c:v>
                </c:pt>
                <c:pt idx="8522">
                  <c:v>32316.061655174941</c:v>
                </c:pt>
                <c:pt idx="8523">
                  <c:v>42214.956514536403</c:v>
                </c:pt>
                <c:pt idx="8524">
                  <c:v>37757.636667985003</c:v>
                </c:pt>
                <c:pt idx="8525">
                  <c:v>39762.9133238215</c:v>
                </c:pt>
                <c:pt idx="8526">
                  <c:v>32636.283370985417</c:v>
                </c:pt>
                <c:pt idx="8527">
                  <c:v>37811.876658261986</c:v>
                </c:pt>
                <c:pt idx="8528">
                  <c:v>35608.966803730233</c:v>
                </c:pt>
                <c:pt idx="8529">
                  <c:v>46271.530258119106</c:v>
                </c:pt>
                <c:pt idx="8530">
                  <c:v>37830.544037015876</c:v>
                </c:pt>
                <c:pt idx="8531">
                  <c:v>22759.955348911695</c:v>
                </c:pt>
                <c:pt idx="8532">
                  <c:v>25856.762071080972</c:v>
                </c:pt>
                <c:pt idx="8533">
                  <c:v>29670.159668777138</c:v>
                </c:pt>
                <c:pt idx="8534">
                  <c:v>31640.210457945592</c:v>
                </c:pt>
                <c:pt idx="8535">
                  <c:v>43108.762432703748</c:v>
                </c:pt>
                <c:pt idx="8536">
                  <c:v>34312.09557110467</c:v>
                </c:pt>
                <c:pt idx="8537">
                  <c:v>30797.773937402759</c:v>
                </c:pt>
                <c:pt idx="8538">
                  <c:v>35382.92894863023</c:v>
                </c:pt>
                <c:pt idx="8539">
                  <c:v>29072.712599182501</c:v>
                </c:pt>
                <c:pt idx="8540">
                  <c:v>23120.115250813775</c:v>
                </c:pt>
                <c:pt idx="8541">
                  <c:v>40123.300599399023</c:v>
                </c:pt>
                <c:pt idx="8542">
                  <c:v>28767.054167284165</c:v>
                </c:pt>
                <c:pt idx="8543">
                  <c:v>40401.969776022248</c:v>
                </c:pt>
                <c:pt idx="8544">
                  <c:v>24840.833751833066</c:v>
                </c:pt>
                <c:pt idx="8545">
                  <c:v>30337.046658852138</c:v>
                </c:pt>
                <c:pt idx="8546">
                  <c:v>44198.518984368071</c:v>
                </c:pt>
                <c:pt idx="8547">
                  <c:v>24015.239936298691</c:v>
                </c:pt>
                <c:pt idx="8548">
                  <c:v>29091.397030962049</c:v>
                </c:pt>
                <c:pt idx="8549">
                  <c:v>38689.072929438204</c:v>
                </c:pt>
                <c:pt idx="8550">
                  <c:v>27114.343132589944</c:v>
                </c:pt>
                <c:pt idx="8551">
                  <c:v>46998.398423776031</c:v>
                </c:pt>
                <c:pt idx="8552">
                  <c:v>31209.331658638781</c:v>
                </c:pt>
                <c:pt idx="8553">
                  <c:v>35006.199190130224</c:v>
                </c:pt>
                <c:pt idx="8554">
                  <c:v>35832.92418969993</c:v>
                </c:pt>
                <c:pt idx="8555">
                  <c:v>33094.60048857634</c:v>
                </c:pt>
                <c:pt idx="8556">
                  <c:v>37904.451850218698</c:v>
                </c:pt>
                <c:pt idx="8557">
                  <c:v>27535.314123989316</c:v>
                </c:pt>
                <c:pt idx="8558">
                  <c:v>22699.883223859593</c:v>
                </c:pt>
                <c:pt idx="8559">
                  <c:v>26318.455687752226</c:v>
                </c:pt>
                <c:pt idx="8560">
                  <c:v>31534.044004539261</c:v>
                </c:pt>
                <c:pt idx="8561">
                  <c:v>38032.758815271314</c:v>
                </c:pt>
                <c:pt idx="8562">
                  <c:v>31114.15872244013</c:v>
                </c:pt>
                <c:pt idx="8563">
                  <c:v>29096.859683514573</c:v>
                </c:pt>
                <c:pt idx="8564">
                  <c:v>26389.79417842254</c:v>
                </c:pt>
                <c:pt idx="8565">
                  <c:v>37957.759608426364</c:v>
                </c:pt>
                <c:pt idx="8566">
                  <c:v>37970.83359476435</c:v>
                </c:pt>
                <c:pt idx="8567">
                  <c:v>42059.52387000341</c:v>
                </c:pt>
                <c:pt idx="8568">
                  <c:v>34509.268338107155</c:v>
                </c:pt>
                <c:pt idx="8569">
                  <c:v>26094.822309270035</c:v>
                </c:pt>
                <c:pt idx="8570">
                  <c:v>34914.868869046564</c:v>
                </c:pt>
                <c:pt idx="8571">
                  <c:v>34229.428187055397</c:v>
                </c:pt>
                <c:pt idx="8572">
                  <c:v>42024.690222925507</c:v>
                </c:pt>
                <c:pt idx="8573">
                  <c:v>37855.054919228656</c:v>
                </c:pt>
                <c:pt idx="8574">
                  <c:v>31610.401769094984</c:v>
                </c:pt>
                <c:pt idx="8575">
                  <c:v>40922.519068581983</c:v>
                </c:pt>
                <c:pt idx="8576">
                  <c:v>32504.304321074393</c:v>
                </c:pt>
                <c:pt idx="8577">
                  <c:v>29685.66086910048</c:v>
                </c:pt>
                <c:pt idx="8578">
                  <c:v>34447.053216164</c:v>
                </c:pt>
                <c:pt idx="8579">
                  <c:v>30966.570469709928</c:v>
                </c:pt>
                <c:pt idx="8580">
                  <c:v>40744.621904915199</c:v>
                </c:pt>
                <c:pt idx="8581">
                  <c:v>24296.182849676348</c:v>
                </c:pt>
                <c:pt idx="8582">
                  <c:v>34181.696768237976</c:v>
                </c:pt>
                <c:pt idx="8583">
                  <c:v>29556.677467363421</c:v>
                </c:pt>
                <c:pt idx="8584">
                  <c:v>36425.459987904993</c:v>
                </c:pt>
                <c:pt idx="8585">
                  <c:v>34570.733126921346</c:v>
                </c:pt>
                <c:pt idx="8586">
                  <c:v>34437.077196153929</c:v>
                </c:pt>
                <c:pt idx="8587">
                  <c:v>31353.981106613879</c:v>
                </c:pt>
                <c:pt idx="8588">
                  <c:v>38103.221917291172</c:v>
                </c:pt>
                <c:pt idx="8589">
                  <c:v>28538.850577925565</c:v>
                </c:pt>
                <c:pt idx="8590">
                  <c:v>34382.462039312464</c:v>
                </c:pt>
                <c:pt idx="8591">
                  <c:v>29406.315255792812</c:v>
                </c:pt>
                <c:pt idx="8592">
                  <c:v>38252.322204963071</c:v>
                </c:pt>
                <c:pt idx="8593">
                  <c:v>22245.226822443306</c:v>
                </c:pt>
                <c:pt idx="8594">
                  <c:v>46604.769116848707</c:v>
                </c:pt>
                <c:pt idx="8595">
                  <c:v>30069.280049966415</c:v>
                </c:pt>
                <c:pt idx="8596">
                  <c:v>20744.014867696911</c:v>
                </c:pt>
                <c:pt idx="8597">
                  <c:v>40553.559805440251</c:v>
                </c:pt>
                <c:pt idx="8598">
                  <c:v>33814.61333791865</c:v>
                </c:pt>
                <c:pt idx="8599">
                  <c:v>30606.598151090089</c:v>
                </c:pt>
                <c:pt idx="8600">
                  <c:v>32005.702272536815</c:v>
                </c:pt>
                <c:pt idx="8601">
                  <c:v>36386.766672686441</c:v>
                </c:pt>
                <c:pt idx="8602">
                  <c:v>31425.927821866004</c:v>
                </c:pt>
                <c:pt idx="8603">
                  <c:v>28915.335909724468</c:v>
                </c:pt>
                <c:pt idx="8604">
                  <c:v>39440.56566414563</c:v>
                </c:pt>
                <c:pt idx="8605">
                  <c:v>40515.247341128066</c:v>
                </c:pt>
                <c:pt idx="8606">
                  <c:v>23054.449733345769</c:v>
                </c:pt>
                <c:pt idx="8607">
                  <c:v>33616.428758060443</c:v>
                </c:pt>
                <c:pt idx="8608">
                  <c:v>41432.768333644141</c:v>
                </c:pt>
                <c:pt idx="8609">
                  <c:v>29805.503849084722</c:v>
                </c:pt>
                <c:pt idx="8610">
                  <c:v>28371.969668834005</c:v>
                </c:pt>
                <c:pt idx="8611">
                  <c:v>41974.986337473616</c:v>
                </c:pt>
                <c:pt idx="8612">
                  <c:v>35171.943230844568</c:v>
                </c:pt>
                <c:pt idx="8613">
                  <c:v>35303.444796037162</c:v>
                </c:pt>
                <c:pt idx="8614">
                  <c:v>42106.863069230691</c:v>
                </c:pt>
                <c:pt idx="8615">
                  <c:v>35983.638830467477</c:v>
                </c:pt>
                <c:pt idx="8616">
                  <c:v>24298.161000652704</c:v>
                </c:pt>
                <c:pt idx="8617">
                  <c:v>27283.577359222341</c:v>
                </c:pt>
                <c:pt idx="8618">
                  <c:v>32147.123014320619</c:v>
                </c:pt>
                <c:pt idx="8619">
                  <c:v>35053.572495408822</c:v>
                </c:pt>
                <c:pt idx="8620">
                  <c:v>27170.743172783637</c:v>
                </c:pt>
                <c:pt idx="8621">
                  <c:v>30549.470515134977</c:v>
                </c:pt>
                <c:pt idx="8622">
                  <c:v>35100.013568618102</c:v>
                </c:pt>
                <c:pt idx="8623">
                  <c:v>28252.575751858763</c:v>
                </c:pt>
                <c:pt idx="8624">
                  <c:v>35577.123120484408</c:v>
                </c:pt>
                <c:pt idx="8625">
                  <c:v>40122.004569448996</c:v>
                </c:pt>
                <c:pt idx="8626">
                  <c:v>33546.869466400472</c:v>
                </c:pt>
                <c:pt idx="8627">
                  <c:v>41367.921361407731</c:v>
                </c:pt>
                <c:pt idx="8628">
                  <c:v>34256.843767971965</c:v>
                </c:pt>
                <c:pt idx="8629">
                  <c:v>41052.076588849537</c:v>
                </c:pt>
                <c:pt idx="8630">
                  <c:v>27489.05494972039</c:v>
                </c:pt>
                <c:pt idx="8631">
                  <c:v>33804.466787651996</c:v>
                </c:pt>
                <c:pt idx="8632">
                  <c:v>37266.884695592104</c:v>
                </c:pt>
                <c:pt idx="8633">
                  <c:v>28343.422903882107</c:v>
                </c:pt>
                <c:pt idx="8634">
                  <c:v>21144.010637536645</c:v>
                </c:pt>
                <c:pt idx="8635">
                  <c:v>33717.172349307453</c:v>
                </c:pt>
                <c:pt idx="8636">
                  <c:v>32755.370333498809</c:v>
                </c:pt>
                <c:pt idx="8637">
                  <c:v>35823.857664391631</c:v>
                </c:pt>
                <c:pt idx="8638">
                  <c:v>39613.210495909676</c:v>
                </c:pt>
                <c:pt idx="8639">
                  <c:v>40284.48579792073</c:v>
                </c:pt>
                <c:pt idx="8640">
                  <c:v>29773.273630590644</c:v>
                </c:pt>
                <c:pt idx="8641">
                  <c:v>40300.242793628946</c:v>
                </c:pt>
                <c:pt idx="8642">
                  <c:v>43163.968761101365</c:v>
                </c:pt>
                <c:pt idx="8643">
                  <c:v>38909.102435164619</c:v>
                </c:pt>
                <c:pt idx="8644">
                  <c:v>37017.273874690523</c:v>
                </c:pt>
                <c:pt idx="8645">
                  <c:v>37906.032097263029</c:v>
                </c:pt>
                <c:pt idx="8646">
                  <c:v>33119.79349181545</c:v>
                </c:pt>
                <c:pt idx="8647">
                  <c:v>34502.975771639263</c:v>
                </c:pt>
                <c:pt idx="8648">
                  <c:v>40204.200153121725</c:v>
                </c:pt>
                <c:pt idx="8649">
                  <c:v>30979.007809756673</c:v>
                </c:pt>
                <c:pt idx="8650">
                  <c:v>24303.095009409823</c:v>
                </c:pt>
                <c:pt idx="8651">
                  <c:v>32914.81043906149</c:v>
                </c:pt>
                <c:pt idx="8652">
                  <c:v>40508.949090318289</c:v>
                </c:pt>
                <c:pt idx="8653">
                  <c:v>27563.769939471036</c:v>
                </c:pt>
                <c:pt idx="8654">
                  <c:v>28235.98884223518</c:v>
                </c:pt>
                <c:pt idx="8655">
                  <c:v>26006.169313214719</c:v>
                </c:pt>
                <c:pt idx="8656">
                  <c:v>38943.003850173205</c:v>
                </c:pt>
                <c:pt idx="8657">
                  <c:v>31630.774450414698</c:v>
                </c:pt>
                <c:pt idx="8658">
                  <c:v>40465.793566719163</c:v>
                </c:pt>
                <c:pt idx="8659">
                  <c:v>27170.981915142853</c:v>
                </c:pt>
                <c:pt idx="8660">
                  <c:v>32585.556303994032</c:v>
                </c:pt>
                <c:pt idx="8661">
                  <c:v>30045.911720472737</c:v>
                </c:pt>
                <c:pt idx="8662">
                  <c:v>30434.88555139536</c:v>
                </c:pt>
                <c:pt idx="8663">
                  <c:v>42070.892553775571</c:v>
                </c:pt>
                <c:pt idx="8664">
                  <c:v>37036.361894743983</c:v>
                </c:pt>
                <c:pt idx="8665">
                  <c:v>40630.275683534797</c:v>
                </c:pt>
                <c:pt idx="8666">
                  <c:v>24848.496244695503</c:v>
                </c:pt>
                <c:pt idx="8667">
                  <c:v>37773.154921334004</c:v>
                </c:pt>
                <c:pt idx="8668">
                  <c:v>34740.52441905858</c:v>
                </c:pt>
                <c:pt idx="8669">
                  <c:v>38389.724117033416</c:v>
                </c:pt>
                <c:pt idx="8670">
                  <c:v>26231.189671117114</c:v>
                </c:pt>
                <c:pt idx="8671">
                  <c:v>33669.753569293767</c:v>
                </c:pt>
                <c:pt idx="8672">
                  <c:v>28735.187746670796</c:v>
                </c:pt>
                <c:pt idx="8673">
                  <c:v>28415.989212399814</c:v>
                </c:pt>
                <c:pt idx="8674">
                  <c:v>27883.332271622727</c:v>
                </c:pt>
                <c:pt idx="8675">
                  <c:v>31150.57830090425</c:v>
                </c:pt>
                <c:pt idx="8676">
                  <c:v>24430.879015008919</c:v>
                </c:pt>
                <c:pt idx="8677">
                  <c:v>32714.977400056319</c:v>
                </c:pt>
                <c:pt idx="8678">
                  <c:v>36813.581167544704</c:v>
                </c:pt>
                <c:pt idx="8679">
                  <c:v>33791.188165006111</c:v>
                </c:pt>
                <c:pt idx="8680">
                  <c:v>27143.765286192298</c:v>
                </c:pt>
                <c:pt idx="8681">
                  <c:v>39015.274572912836</c:v>
                </c:pt>
                <c:pt idx="8682">
                  <c:v>26120.583746697754</c:v>
                </c:pt>
                <c:pt idx="8683">
                  <c:v>29896.032677962445</c:v>
                </c:pt>
                <c:pt idx="8684">
                  <c:v>28201.791841448518</c:v>
                </c:pt>
                <c:pt idx="8685">
                  <c:v>28361.612797917565</c:v>
                </c:pt>
                <c:pt idx="8686">
                  <c:v>29860.79544261063</c:v>
                </c:pt>
                <c:pt idx="8687">
                  <c:v>30082.365404988173</c:v>
                </c:pt>
                <c:pt idx="8688">
                  <c:v>32494.277141987346</c:v>
                </c:pt>
                <c:pt idx="8689">
                  <c:v>40336.281521186698</c:v>
                </c:pt>
                <c:pt idx="8690">
                  <c:v>33602.246325054672</c:v>
                </c:pt>
                <c:pt idx="8691">
                  <c:v>47131.912245996296</c:v>
                </c:pt>
                <c:pt idx="8692">
                  <c:v>28726.627127790358</c:v>
                </c:pt>
                <c:pt idx="8693">
                  <c:v>32841.158421243541</c:v>
                </c:pt>
                <c:pt idx="8694">
                  <c:v>31469.771150833345</c:v>
                </c:pt>
                <c:pt idx="8695">
                  <c:v>32945.125034339959</c:v>
                </c:pt>
                <c:pt idx="8696">
                  <c:v>33475.036437986069</c:v>
                </c:pt>
                <c:pt idx="8697">
                  <c:v>37465.938979758881</c:v>
                </c:pt>
                <c:pt idx="8698">
                  <c:v>37837.103767552413</c:v>
                </c:pt>
                <c:pt idx="8699">
                  <c:v>36491.142558398657</c:v>
                </c:pt>
                <c:pt idx="8700">
                  <c:v>38394.73770657694</c:v>
                </c:pt>
                <c:pt idx="8701">
                  <c:v>21278.979651279747</c:v>
                </c:pt>
                <c:pt idx="8702">
                  <c:v>36638.008899709326</c:v>
                </c:pt>
                <c:pt idx="8703">
                  <c:v>39963.797966075595</c:v>
                </c:pt>
                <c:pt idx="8704">
                  <c:v>31023.862951579737</c:v>
                </c:pt>
                <c:pt idx="8705">
                  <c:v>34965.374246704392</c:v>
                </c:pt>
                <c:pt idx="8706">
                  <c:v>31023.112618450774</c:v>
                </c:pt>
                <c:pt idx="8707">
                  <c:v>36159.040568046272</c:v>
                </c:pt>
                <c:pt idx="8708">
                  <c:v>33349.355638884823</c:v>
                </c:pt>
                <c:pt idx="8709">
                  <c:v>32139.494627509499</c:v>
                </c:pt>
                <c:pt idx="8710">
                  <c:v>35022.894102249644</c:v>
                </c:pt>
                <c:pt idx="8711">
                  <c:v>35314.529262715019</c:v>
                </c:pt>
                <c:pt idx="8712">
                  <c:v>33976.861508373055</c:v>
                </c:pt>
                <c:pt idx="8713">
                  <c:v>36924.152985912748</c:v>
                </c:pt>
                <c:pt idx="8714">
                  <c:v>38284.199994260212</c:v>
                </c:pt>
                <c:pt idx="8715">
                  <c:v>34307.093350244919</c:v>
                </c:pt>
                <c:pt idx="8716">
                  <c:v>36866.62744602561</c:v>
                </c:pt>
                <c:pt idx="8717">
                  <c:v>27489.47559101996</c:v>
                </c:pt>
                <c:pt idx="8718">
                  <c:v>38153.460130880354</c:v>
                </c:pt>
                <c:pt idx="8719">
                  <c:v>34860.009285503998</c:v>
                </c:pt>
                <c:pt idx="8720">
                  <c:v>26266.489434229676</c:v>
                </c:pt>
                <c:pt idx="8721">
                  <c:v>33667.286564915208</c:v>
                </c:pt>
                <c:pt idx="8722">
                  <c:v>39401.571078807116</c:v>
                </c:pt>
                <c:pt idx="8723">
                  <c:v>37498.305622458225</c:v>
                </c:pt>
                <c:pt idx="8724">
                  <c:v>39997.676643716637</c:v>
                </c:pt>
                <c:pt idx="8725">
                  <c:v>32548.164703067392</c:v>
                </c:pt>
                <c:pt idx="8726">
                  <c:v>33460.245780398487</c:v>
                </c:pt>
                <c:pt idx="8727">
                  <c:v>47409.853826858103</c:v>
                </c:pt>
                <c:pt idx="8728">
                  <c:v>30527.358425198123</c:v>
                </c:pt>
                <c:pt idx="8729">
                  <c:v>40107.077487656148</c:v>
                </c:pt>
                <c:pt idx="8730">
                  <c:v>37906.896117229713</c:v>
                </c:pt>
                <c:pt idx="8731">
                  <c:v>29630.102111505927</c:v>
                </c:pt>
                <c:pt idx="8732">
                  <c:v>34955.438017087523</c:v>
                </c:pt>
                <c:pt idx="8733">
                  <c:v>37519.235369282775</c:v>
                </c:pt>
                <c:pt idx="8734">
                  <c:v>30273.700352873653</c:v>
                </c:pt>
                <c:pt idx="8735">
                  <c:v>28089.059973163763</c:v>
                </c:pt>
                <c:pt idx="8736">
                  <c:v>33064.416633161251</c:v>
                </c:pt>
                <c:pt idx="8737">
                  <c:v>31483.987689890433</c:v>
                </c:pt>
                <c:pt idx="8738">
                  <c:v>32454.776650220971</c:v>
                </c:pt>
                <c:pt idx="8739">
                  <c:v>33339.686573336599</c:v>
                </c:pt>
                <c:pt idx="8740">
                  <c:v>32690.159563381691</c:v>
                </c:pt>
                <c:pt idx="8741">
                  <c:v>35128.969606185798</c:v>
                </c:pt>
                <c:pt idx="8742">
                  <c:v>29866.269463846926</c:v>
                </c:pt>
                <c:pt idx="8743">
                  <c:v>27808.526332401903</c:v>
                </c:pt>
                <c:pt idx="8744">
                  <c:v>37689.208560360363</c:v>
                </c:pt>
                <c:pt idx="8745">
                  <c:v>41048.688721085433</c:v>
                </c:pt>
                <c:pt idx="8746">
                  <c:v>37444.827333993977</c:v>
                </c:pt>
                <c:pt idx="8747">
                  <c:v>27318.581536556827</c:v>
                </c:pt>
                <c:pt idx="8748">
                  <c:v>37648.520041139796</c:v>
                </c:pt>
                <c:pt idx="8749">
                  <c:v>31105.438941986882</c:v>
                </c:pt>
                <c:pt idx="8750">
                  <c:v>33065.343180888682</c:v>
                </c:pt>
                <c:pt idx="8751">
                  <c:v>34519.960585194873</c:v>
                </c:pt>
                <c:pt idx="8752">
                  <c:v>40505.311111511197</c:v>
                </c:pt>
                <c:pt idx="8753">
                  <c:v>32603.075445686933</c:v>
                </c:pt>
                <c:pt idx="8754">
                  <c:v>34299.993607229204</c:v>
                </c:pt>
                <c:pt idx="8755">
                  <c:v>32895.148300477536</c:v>
                </c:pt>
                <c:pt idx="8756">
                  <c:v>34498.485141549259</c:v>
                </c:pt>
                <c:pt idx="8757">
                  <c:v>26908.888279459439</c:v>
                </c:pt>
                <c:pt idx="8758">
                  <c:v>40859.059075765777</c:v>
                </c:pt>
                <c:pt idx="8759">
                  <c:v>31550.034058264806</c:v>
                </c:pt>
                <c:pt idx="8760">
                  <c:v>27528.799868187867</c:v>
                </c:pt>
                <c:pt idx="8761">
                  <c:v>32196.98606134532</c:v>
                </c:pt>
                <c:pt idx="8762">
                  <c:v>26919.915902718436</c:v>
                </c:pt>
                <c:pt idx="8763">
                  <c:v>35076.582711363677</c:v>
                </c:pt>
                <c:pt idx="8764">
                  <c:v>39705.990324174287</c:v>
                </c:pt>
                <c:pt idx="8765">
                  <c:v>41212.988938960712</c:v>
                </c:pt>
                <c:pt idx="8766">
                  <c:v>32559.624336309731</c:v>
                </c:pt>
                <c:pt idx="8767">
                  <c:v>36760.671313269064</c:v>
                </c:pt>
                <c:pt idx="8768">
                  <c:v>35629.168954793364</c:v>
                </c:pt>
                <c:pt idx="8769">
                  <c:v>26817.711435606703</c:v>
                </c:pt>
                <c:pt idx="8770">
                  <c:v>28686.723047750071</c:v>
                </c:pt>
                <c:pt idx="8771">
                  <c:v>36492.540906502632</c:v>
                </c:pt>
                <c:pt idx="8772">
                  <c:v>31368.731973808259</c:v>
                </c:pt>
                <c:pt idx="8773">
                  <c:v>30901.297171832062</c:v>
                </c:pt>
                <c:pt idx="8774">
                  <c:v>41717.212801623624</c:v>
                </c:pt>
                <c:pt idx="8775">
                  <c:v>26788.834978825413</c:v>
                </c:pt>
                <c:pt idx="8776">
                  <c:v>26760.447375446325</c:v>
                </c:pt>
                <c:pt idx="8777">
                  <c:v>32380.260612436337</c:v>
                </c:pt>
                <c:pt idx="8778">
                  <c:v>37564.982952781953</c:v>
                </c:pt>
                <c:pt idx="8779">
                  <c:v>31351.110513961408</c:v>
                </c:pt>
                <c:pt idx="8780">
                  <c:v>29655.084794095252</c:v>
                </c:pt>
                <c:pt idx="8781">
                  <c:v>35092.515921670361</c:v>
                </c:pt>
                <c:pt idx="8782">
                  <c:v>37528.216629462782</c:v>
                </c:pt>
                <c:pt idx="8783">
                  <c:v>33993.329046817031</c:v>
                </c:pt>
                <c:pt idx="8784">
                  <c:v>34316.029135689838</c:v>
                </c:pt>
                <c:pt idx="8785">
                  <c:v>32618.036633531097</c:v>
                </c:pt>
                <c:pt idx="8786">
                  <c:v>33390.07257981482</c:v>
                </c:pt>
                <c:pt idx="8787">
                  <c:v>44593.785381758586</c:v>
                </c:pt>
                <c:pt idx="8788">
                  <c:v>30575.425220186822</c:v>
                </c:pt>
                <c:pt idx="8789">
                  <c:v>40485.688763320446</c:v>
                </c:pt>
                <c:pt idx="8790">
                  <c:v>31507.259385572048</c:v>
                </c:pt>
                <c:pt idx="8791">
                  <c:v>39380.539013828617</c:v>
                </c:pt>
                <c:pt idx="8792">
                  <c:v>35902.443690966698</c:v>
                </c:pt>
                <c:pt idx="8793">
                  <c:v>31358.295522105414</c:v>
                </c:pt>
                <c:pt idx="8794">
                  <c:v>29662.838236427866</c:v>
                </c:pt>
                <c:pt idx="8795">
                  <c:v>36333.674919470446</c:v>
                </c:pt>
                <c:pt idx="8796">
                  <c:v>24402.730153989047</c:v>
                </c:pt>
                <c:pt idx="8797">
                  <c:v>31774.014181602048</c:v>
                </c:pt>
                <c:pt idx="8798">
                  <c:v>34039.662117530475</c:v>
                </c:pt>
                <c:pt idx="8799">
                  <c:v>39525.671630864032</c:v>
                </c:pt>
                <c:pt idx="8800">
                  <c:v>36807.237441999838</c:v>
                </c:pt>
                <c:pt idx="8801">
                  <c:v>44898.738955263048</c:v>
                </c:pt>
                <c:pt idx="8802">
                  <c:v>36611.178806007025</c:v>
                </c:pt>
                <c:pt idx="8803">
                  <c:v>32593.190375147038</c:v>
                </c:pt>
                <c:pt idx="8804">
                  <c:v>32275.236711749109</c:v>
                </c:pt>
                <c:pt idx="8805">
                  <c:v>27013.730281206314</c:v>
                </c:pt>
                <c:pt idx="8806">
                  <c:v>32860.303284715861</c:v>
                </c:pt>
                <c:pt idx="8807">
                  <c:v>42982.3881438924</c:v>
                </c:pt>
                <c:pt idx="8808">
                  <c:v>28795.293977774214</c:v>
                </c:pt>
                <c:pt idx="8809">
                  <c:v>33840.136032987153</c:v>
                </c:pt>
                <c:pt idx="8810">
                  <c:v>29889.814007939072</c:v>
                </c:pt>
                <c:pt idx="8811">
                  <c:v>32645.600007336703</c:v>
                </c:pt>
                <c:pt idx="8812">
                  <c:v>29560.633769316133</c:v>
                </c:pt>
                <c:pt idx="8813">
                  <c:v>37536.265657573473</c:v>
                </c:pt>
                <c:pt idx="8814">
                  <c:v>44047.133591257967</c:v>
                </c:pt>
                <c:pt idx="8815">
                  <c:v>31206.932866362855</c:v>
                </c:pt>
                <c:pt idx="8816">
                  <c:v>35417.285110989702</c:v>
                </c:pt>
                <c:pt idx="8817">
                  <c:v>23744.346939375624</c:v>
                </c:pt>
                <c:pt idx="8818">
                  <c:v>30196.865103599499</c:v>
                </c:pt>
                <c:pt idx="8819">
                  <c:v>36429.433342883363</c:v>
                </c:pt>
                <c:pt idx="8820">
                  <c:v>40831.455911566969</c:v>
                </c:pt>
                <c:pt idx="8821">
                  <c:v>38598.259883466177</c:v>
                </c:pt>
                <c:pt idx="8822">
                  <c:v>36886.784122353652</c:v>
                </c:pt>
                <c:pt idx="8823">
                  <c:v>36704.907919366611</c:v>
                </c:pt>
                <c:pt idx="8824">
                  <c:v>32132.480149622075</c:v>
                </c:pt>
                <c:pt idx="8825">
                  <c:v>32514.22918200749</c:v>
                </c:pt>
                <c:pt idx="8826">
                  <c:v>32256.148691695649</c:v>
                </c:pt>
                <c:pt idx="8827">
                  <c:v>41287.726666078903</c:v>
                </c:pt>
                <c:pt idx="8828">
                  <c:v>38925.587026634254</c:v>
                </c:pt>
                <c:pt idx="8829">
                  <c:v>30133.143631056533</c:v>
                </c:pt>
                <c:pt idx="8830">
                  <c:v>35498.360879310872</c:v>
                </c:pt>
                <c:pt idx="8831">
                  <c:v>29277.996922056424</c:v>
                </c:pt>
                <c:pt idx="8832">
                  <c:v>26437.929185513873</c:v>
                </c:pt>
                <c:pt idx="8833">
                  <c:v>33437.548203247366</c:v>
                </c:pt>
                <c:pt idx="8834">
                  <c:v>34412.481048812857</c:v>
                </c:pt>
                <c:pt idx="8835">
                  <c:v>31138.118223489961</c:v>
                </c:pt>
                <c:pt idx="8836">
                  <c:v>35589.75372815528</c:v>
                </c:pt>
                <c:pt idx="8837">
                  <c:v>24181.813890928403</c:v>
                </c:pt>
                <c:pt idx="8838">
                  <c:v>37530.490366217215</c:v>
                </c:pt>
                <c:pt idx="8839">
                  <c:v>35324.658759956015</c:v>
                </c:pt>
                <c:pt idx="8840">
                  <c:v>43869.782124412246</c:v>
                </c:pt>
                <c:pt idx="8841">
                  <c:v>38154.869847668102</c:v>
                </c:pt>
                <c:pt idx="8842">
                  <c:v>37230.607225675136</c:v>
                </c:pt>
                <c:pt idx="8843">
                  <c:v>27185.69299194403</c:v>
                </c:pt>
                <c:pt idx="8844">
                  <c:v>18367.50521196425</c:v>
                </c:pt>
                <c:pt idx="8845">
                  <c:v>30589.556494115619</c:v>
                </c:pt>
                <c:pt idx="8846">
                  <c:v>32475.410811267444</c:v>
                </c:pt>
                <c:pt idx="8847">
                  <c:v>39160.577720204834</c:v>
                </c:pt>
                <c:pt idx="8848">
                  <c:v>33291.574303612811</c:v>
                </c:pt>
                <c:pt idx="8849">
                  <c:v>41453.527550212108</c:v>
                </c:pt>
                <c:pt idx="8850">
                  <c:v>31991.099198231474</c:v>
                </c:pt>
                <c:pt idx="8851">
                  <c:v>36089.850758608896</c:v>
                </c:pt>
                <c:pt idx="8852">
                  <c:v>30690.231873259996</c:v>
                </c:pt>
                <c:pt idx="8853">
                  <c:v>38436.006028669886</c:v>
                </c:pt>
                <c:pt idx="8854">
                  <c:v>27635.142536192667</c:v>
                </c:pt>
                <c:pt idx="8855">
                  <c:v>29961.357134917285</c:v>
                </c:pt>
                <c:pt idx="8856">
                  <c:v>38925.734819523292</c:v>
                </c:pt>
                <c:pt idx="8857">
                  <c:v>31640.35825083463</c:v>
                </c:pt>
                <c:pt idx="8858">
                  <c:v>28293.400695284596</c:v>
                </c:pt>
                <c:pt idx="8859">
                  <c:v>31515.200411186903</c:v>
                </c:pt>
                <c:pt idx="8860">
                  <c:v>41353.642294589896</c:v>
                </c:pt>
                <c:pt idx="8861">
                  <c:v>33541.196493198164</c:v>
                </c:pt>
                <c:pt idx="8862">
                  <c:v>31273.928519832203</c:v>
                </c:pt>
                <c:pt idx="8863">
                  <c:v>38649.021056508878</c:v>
                </c:pt>
                <c:pt idx="8864">
                  <c:v>34179.13881438924</c:v>
                </c:pt>
                <c:pt idx="8865">
                  <c:v>38865.173841068987</c:v>
                </c:pt>
                <c:pt idx="8866">
                  <c:v>40217.865311015863</c:v>
                </c:pt>
                <c:pt idx="8867">
                  <c:v>28757.436260812916</c:v>
                </c:pt>
                <c:pt idx="8868">
                  <c:v>29515.22724633012</c:v>
                </c:pt>
                <c:pt idx="8869">
                  <c:v>29767.344862003461</c:v>
                </c:pt>
                <c:pt idx="8870">
                  <c:v>34998.44574779761</c:v>
                </c:pt>
                <c:pt idx="8871">
                  <c:v>41978.942639426328</c:v>
                </c:pt>
                <c:pt idx="8872">
                  <c:v>37319.874130654149</c:v>
                </c:pt>
                <c:pt idx="8873">
                  <c:v>17521.311341434717</c:v>
                </c:pt>
                <c:pt idx="8874">
                  <c:v>31936.125927851186</c:v>
                </c:pt>
                <c:pt idx="8875">
                  <c:v>29278.440300723538</c:v>
                </c:pt>
                <c:pt idx="8876">
                  <c:v>33499.25741876266</c:v>
                </c:pt>
                <c:pt idx="8877">
                  <c:v>29466.017898622318</c:v>
                </c:pt>
                <c:pt idx="8878">
                  <c:v>27888.641446944326</c:v>
                </c:pt>
                <c:pt idx="8879">
                  <c:v>31840.890463891788</c:v>
                </c:pt>
                <c:pt idx="8880">
                  <c:v>38085.543614025461</c:v>
                </c:pt>
                <c:pt idx="8881">
                  <c:v>33119.92423167883</c:v>
                </c:pt>
                <c:pt idx="8882">
                  <c:v>37070.615738949506</c:v>
                </c:pt>
                <c:pt idx="8883">
                  <c:v>25561.631040355656</c:v>
                </c:pt>
                <c:pt idx="8884">
                  <c:v>32120.838617439382</c:v>
                </c:pt>
                <c:pt idx="8885">
                  <c:v>28859.572515822016</c:v>
                </c:pt>
                <c:pt idx="8886">
                  <c:v>31281.284058232792</c:v>
                </c:pt>
                <c:pt idx="8887">
                  <c:v>23306.106917326339</c:v>
                </c:pt>
                <c:pt idx="8888">
                  <c:v>38221.262960897526</c:v>
                </c:pt>
                <c:pt idx="8889">
                  <c:v>40584.709998975974</c:v>
                </c:pt>
                <c:pt idx="8890">
                  <c:v>35148.296368598472</c:v>
                </c:pt>
                <c:pt idx="8891">
                  <c:v>30479.473529149778</c:v>
                </c:pt>
                <c:pt idx="8892">
                  <c:v>31849.149812652264</c:v>
                </c:pt>
                <c:pt idx="8893">
                  <c:v>33308.877440314041</c:v>
                </c:pt>
                <c:pt idx="8894">
                  <c:v>28097.018051804276</c:v>
                </c:pt>
                <c:pt idx="8895">
                  <c:v>37886.625754063949</c:v>
                </c:pt>
                <c:pt idx="8896">
                  <c:v>36604.63044415426</c:v>
                </c:pt>
                <c:pt idx="8897">
                  <c:v>33067.474809095962</c:v>
                </c:pt>
                <c:pt idx="8898">
                  <c:v>32730.632077610586</c:v>
                </c:pt>
                <c:pt idx="8899">
                  <c:v>35238.467083937372</c:v>
                </c:pt>
                <c:pt idx="8900">
                  <c:v>44009.435035869479</c:v>
                </c:pt>
                <c:pt idx="8901">
                  <c:v>33232.582203519065</c:v>
                </c:pt>
                <c:pt idx="8902">
                  <c:v>38354.015081305057</c:v>
                </c:pt>
                <c:pt idx="8903">
                  <c:v>24244.932823231444</c:v>
                </c:pt>
                <c:pt idx="8904">
                  <c:v>34896.082119113067</c:v>
                </c:pt>
                <c:pt idx="8905">
                  <c:v>37544.883119872771</c:v>
                </c:pt>
                <c:pt idx="8906">
                  <c:v>39923.245871060295</c:v>
                </c:pt>
                <c:pt idx="8907">
                  <c:v>32279.966084198328</c:v>
                </c:pt>
                <c:pt idx="8908">
                  <c:v>31079.956037311582</c:v>
                </c:pt>
                <c:pt idx="8909">
                  <c:v>29354.144365962362</c:v>
                </c:pt>
                <c:pt idx="8910">
                  <c:v>34445.256964127999</c:v>
                </c:pt>
                <c:pt idx="8911">
                  <c:v>44250.996828660369</c:v>
                </c:pt>
                <c:pt idx="8912">
                  <c:v>29333.078194932546</c:v>
                </c:pt>
                <c:pt idx="8913">
                  <c:v>34700.574864283204</c:v>
                </c:pt>
                <c:pt idx="8914">
                  <c:v>35703.497409295756</c:v>
                </c:pt>
                <c:pt idx="8915">
                  <c:v>31464.996303649037</c:v>
                </c:pt>
                <c:pt idx="8916">
                  <c:v>32569.253611464752</c:v>
                </c:pt>
                <c:pt idx="8917">
                  <c:v>34150.296463659266</c:v>
                </c:pt>
                <c:pt idx="8918">
                  <c:v>39743.700248246547</c:v>
                </c:pt>
                <c:pt idx="8919">
                  <c:v>33649.073933512205</c:v>
                </c:pt>
                <c:pt idx="8920">
                  <c:v>33991.868170952308</c:v>
                </c:pt>
                <c:pt idx="8921">
                  <c:v>35136.200089064892</c:v>
                </c:pt>
                <c:pt idx="8922">
                  <c:v>29809.141827891814</c:v>
                </c:pt>
                <c:pt idx="8923">
                  <c:v>24368.169355321676</c:v>
                </c:pt>
                <c:pt idx="8924">
                  <c:v>34461.821136384038</c:v>
                </c:pt>
                <c:pt idx="8925">
                  <c:v>33407.654249268468</c:v>
                </c:pt>
                <c:pt idx="8926">
                  <c:v>33763.624791200506</c:v>
                </c:pt>
                <c:pt idx="8927">
                  <c:v>31812.610863008536</c:v>
                </c:pt>
                <c:pt idx="8928">
                  <c:v>30823.347791548236</c:v>
                </c:pt>
                <c:pt idx="8929">
                  <c:v>29928.87680538022</c:v>
                </c:pt>
                <c:pt idx="8930">
                  <c:v>34885.554717940046</c:v>
                </c:pt>
                <c:pt idx="8931">
                  <c:v>32947.177081760834</c:v>
                </c:pt>
                <c:pt idx="8932">
                  <c:v>30061.515238950029</c:v>
                </c:pt>
                <c:pt idx="8933">
                  <c:v>32643.371745317359</c:v>
                </c:pt>
                <c:pt idx="8934">
                  <c:v>30084.599351349403</c:v>
                </c:pt>
                <c:pt idx="8935">
                  <c:v>39881.147635051981</c:v>
                </c:pt>
                <c:pt idx="8936">
                  <c:v>32332.978256627917</c:v>
                </c:pt>
                <c:pt idx="8937">
                  <c:v>30552.460478967056</c:v>
                </c:pt>
                <c:pt idx="8938">
                  <c:v>27504.561834385619</c:v>
                </c:pt>
                <c:pt idx="8939">
                  <c:v>31797.729255950777</c:v>
                </c:pt>
                <c:pt idx="8940">
                  <c:v>27284.714227599557</c:v>
                </c:pt>
                <c:pt idx="8941">
                  <c:v>28457.769125262508</c:v>
                </c:pt>
                <c:pt idx="8942">
                  <c:v>36223.466898983112</c:v>
                </c:pt>
                <c:pt idx="8943">
                  <c:v>36707.386292428942</c:v>
                </c:pt>
                <c:pt idx="8944">
                  <c:v>22980.780662502162</c:v>
                </c:pt>
                <c:pt idx="8945">
                  <c:v>27161.34127130406</c:v>
                </c:pt>
                <c:pt idx="8946">
                  <c:v>29213.900282948976</c:v>
                </c:pt>
                <c:pt idx="8947">
                  <c:v>29506.928107176442</c:v>
                </c:pt>
                <c:pt idx="8948">
                  <c:v>37003.517767326208</c:v>
                </c:pt>
                <c:pt idx="8949">
                  <c:v>23358.948559499346</c:v>
                </c:pt>
                <c:pt idx="8950">
                  <c:v>41330.063644446433</c:v>
                </c:pt>
                <c:pt idx="8951">
                  <c:v>27473.479852952529</c:v>
                </c:pt>
                <c:pt idx="8952">
                  <c:v>35676.513838362531</c:v>
                </c:pt>
                <c:pt idx="8953">
                  <c:v>31885.148749816814</c:v>
                </c:pt>
                <c:pt idx="8954">
                  <c:v>26713.733453826513</c:v>
                </c:pt>
                <c:pt idx="8955">
                  <c:v>30190.674855285557</c:v>
                </c:pt>
                <c:pt idx="8956">
                  <c:v>37566.449512988562</c:v>
                </c:pt>
                <c:pt idx="8957">
                  <c:v>35943.683591350215</c:v>
                </c:pt>
                <c:pt idx="8958">
                  <c:v>24805.590832139365</c:v>
                </c:pt>
                <c:pt idx="8959">
                  <c:v>35412.135097240913</c:v>
                </c:pt>
                <c:pt idx="8960">
                  <c:v>36855.054125945549</c:v>
                </c:pt>
                <c:pt idx="8961">
                  <c:v>29943.542407446308</c:v>
                </c:pt>
                <c:pt idx="8962">
                  <c:v>33494.022139885579</c:v>
                </c:pt>
                <c:pt idx="8963">
                  <c:v>29367.945948061766</c:v>
                </c:pt>
                <c:pt idx="8964">
                  <c:v>31712.464127659565</c:v>
                </c:pt>
                <c:pt idx="8965">
                  <c:v>32771.46838972019</c:v>
                </c:pt>
                <c:pt idx="8966">
                  <c:v>29127.987139682751</c:v>
                </c:pt>
                <c:pt idx="8967">
                  <c:v>42999.759492696263</c:v>
                </c:pt>
                <c:pt idx="8968">
                  <c:v>34707.418811914045</c:v>
                </c:pt>
                <c:pt idx="8969">
                  <c:v>32742.745410169824</c:v>
                </c:pt>
                <c:pt idx="8970">
                  <c:v>38131.041086481651</c:v>
                </c:pt>
                <c:pt idx="8971">
                  <c:v>28701.400018499931</c:v>
                </c:pt>
                <c:pt idx="8972">
                  <c:v>38463.199920252897</c:v>
                </c:pt>
                <c:pt idx="8973">
                  <c:v>28097.893440454733</c:v>
                </c:pt>
                <c:pt idx="8974">
                  <c:v>33507.675929095945</c:v>
                </c:pt>
                <c:pt idx="8975">
                  <c:v>33176.000264385017</c:v>
                </c:pt>
                <c:pt idx="8976">
                  <c:v>43210.807738242671</c:v>
                </c:pt>
                <c:pt idx="8977">
                  <c:v>32133.958078512456</c:v>
                </c:pt>
                <c:pt idx="8978">
                  <c:v>31664.022166106384</c:v>
                </c:pt>
                <c:pt idx="8979">
                  <c:v>32095.509189995006</c:v>
                </c:pt>
                <c:pt idx="8980">
                  <c:v>23150.719747528434</c:v>
                </c:pt>
                <c:pt idx="8981">
                  <c:v>30883.130015164148</c:v>
                </c:pt>
                <c:pt idx="8982">
                  <c:v>25169.957147037145</c:v>
                </c:pt>
                <c:pt idx="8983">
                  <c:v>33100.64862834313</c:v>
                </c:pt>
                <c:pt idx="8984">
                  <c:v>41017.561264917254</c:v>
                </c:pt>
                <c:pt idx="8985">
                  <c:v>33951.128492654767</c:v>
                </c:pt>
                <c:pt idx="8986">
                  <c:v>35273.545157716377</c:v>
                </c:pt>
                <c:pt idx="8987">
                  <c:v>29174.291788686765</c:v>
                </c:pt>
                <c:pt idx="8988">
                  <c:v>35870.668219823507</c:v>
                </c:pt>
                <c:pt idx="8989">
                  <c:v>32813.64620651491</c:v>
                </c:pt>
                <c:pt idx="8990">
                  <c:v>34116.65652837744</c:v>
                </c:pt>
                <c:pt idx="8991">
                  <c:v>34149.637080000481</c:v>
                </c:pt>
                <c:pt idx="8992">
                  <c:v>24109.145264256746</c:v>
                </c:pt>
                <c:pt idx="8993">
                  <c:v>39647.180123020895</c:v>
                </c:pt>
                <c:pt idx="8994">
                  <c:v>38424.250809649471</c:v>
                </c:pt>
                <c:pt idx="8995">
                  <c:v>21861.78385617584</c:v>
                </c:pt>
                <c:pt idx="8996">
                  <c:v>27370.274941668846</c:v>
                </c:pt>
                <c:pt idx="8997">
                  <c:v>36091.419636969455</c:v>
                </c:pt>
                <c:pt idx="8998">
                  <c:v>26340.715570578119</c:v>
                </c:pt>
                <c:pt idx="8999">
                  <c:v>43421.992407994345</c:v>
                </c:pt>
                <c:pt idx="9000">
                  <c:v>21883.520779548213</c:v>
                </c:pt>
                <c:pt idx="9001">
                  <c:v>31476.347934395541</c:v>
                </c:pt>
                <c:pt idx="9002">
                  <c:v>37219.670551886316</c:v>
                </c:pt>
                <c:pt idx="9003">
                  <c:v>33267.927441366715</c:v>
                </c:pt>
                <c:pt idx="9004">
                  <c:v>29714.327005231986</c:v>
                </c:pt>
                <c:pt idx="9005">
                  <c:v>35586.627340117935</c:v>
                </c:pt>
                <c:pt idx="9006">
                  <c:v>30485.464825497707</c:v>
                </c:pt>
                <c:pt idx="9007">
                  <c:v>30983.532545897993</c:v>
                </c:pt>
                <c:pt idx="9008">
                  <c:v>33649.403625341598</c:v>
                </c:pt>
                <c:pt idx="9009">
                  <c:v>21471.519679645076</c:v>
                </c:pt>
                <c:pt idx="9010">
                  <c:v>33353.999746205751</c:v>
                </c:pt>
                <c:pt idx="9011">
                  <c:v>35053.640707511455</c:v>
                </c:pt>
                <c:pt idx="9012">
                  <c:v>29022.815446106484</c:v>
                </c:pt>
                <c:pt idx="9013">
                  <c:v>34804.513055670192</c:v>
                </c:pt>
                <c:pt idx="9014">
                  <c:v>33417.232365346514</c:v>
                </c:pt>
                <c:pt idx="9015">
                  <c:v>31687.293861787999</c:v>
                </c:pt>
                <c:pt idx="9016">
                  <c:v>28993.279605666408</c:v>
                </c:pt>
                <c:pt idx="9017">
                  <c:v>36782.31728717126</c:v>
                </c:pt>
                <c:pt idx="9018">
                  <c:v>28623.990650695283</c:v>
                </c:pt>
                <c:pt idx="9019">
                  <c:v>26661.994573979406</c:v>
                </c:pt>
                <c:pt idx="9020">
                  <c:v>34109.744368643966</c:v>
                </c:pt>
                <c:pt idx="9021">
                  <c:v>32665.296251971973</c:v>
                </c:pt>
                <c:pt idx="9022">
                  <c:v>33024.842244950356</c:v>
                </c:pt>
                <c:pt idx="9023">
                  <c:v>30891.304098796332</c:v>
                </c:pt>
                <c:pt idx="9024">
                  <c:v>39587.835593730211</c:v>
                </c:pt>
                <c:pt idx="9025">
                  <c:v>40449.809197335504</c:v>
                </c:pt>
                <c:pt idx="9026">
                  <c:v>34908.604724288103</c:v>
                </c:pt>
                <c:pt idx="9027">
                  <c:v>35242.593916146667</c:v>
                </c:pt>
                <c:pt idx="9028">
                  <c:v>26037.88794093905</c:v>
                </c:pt>
                <c:pt idx="9029">
                  <c:v>24611.959410131909</c:v>
                </c:pt>
                <c:pt idx="9030">
                  <c:v>30435.465354267741</c:v>
                </c:pt>
                <c:pt idx="9031">
                  <c:v>34784.31090460706</c:v>
                </c:pt>
                <c:pt idx="9032">
                  <c:v>36881.895588331623</c:v>
                </c:pt>
                <c:pt idx="9033">
                  <c:v>36812.023657867918</c:v>
                </c:pt>
                <c:pt idx="9034">
                  <c:v>40927.930562057532</c:v>
                </c:pt>
                <c:pt idx="9035">
                  <c:v>35113.019342853455</c:v>
                </c:pt>
                <c:pt idx="9036">
                  <c:v>31741.590695483843</c:v>
                </c:pt>
                <c:pt idx="9037">
                  <c:v>38598.521363192936</c:v>
                </c:pt>
                <c:pt idx="9038">
                  <c:v>42735.687706036493</c:v>
                </c:pt>
                <c:pt idx="9039">
                  <c:v>41829.603609395213</c:v>
                </c:pt>
                <c:pt idx="9040">
                  <c:v>36864.433290057583</c:v>
                </c:pt>
                <c:pt idx="9041">
                  <c:v>39128.358870394528</c:v>
                </c:pt>
                <c:pt idx="9042">
                  <c:v>28921.145307132043</c:v>
                </c:pt>
                <c:pt idx="9043">
                  <c:v>30439.785454101162</c:v>
                </c:pt>
                <c:pt idx="9044">
                  <c:v>34478.743422178901</c:v>
                </c:pt>
                <c:pt idx="9045">
                  <c:v>33097.749613981228</c:v>
                </c:pt>
                <c:pt idx="9046">
                  <c:v>25199.765835887752</c:v>
                </c:pt>
                <c:pt idx="9047">
                  <c:v>33831.3366717475</c:v>
                </c:pt>
                <c:pt idx="9048">
                  <c:v>33813.845951764029</c:v>
                </c:pt>
                <c:pt idx="9049">
                  <c:v>30238.440380154294</c:v>
                </c:pt>
                <c:pt idx="9050">
                  <c:v>31962.700226168614</c:v>
                </c:pt>
                <c:pt idx="9051">
                  <c:v>36611.923454794101</c:v>
                </c:pt>
                <c:pt idx="9052">
                  <c:v>29655.948814061936</c:v>
                </c:pt>
                <c:pt idx="9053">
                  <c:v>33804.358785156161</c:v>
                </c:pt>
                <c:pt idx="9054">
                  <c:v>35115.600034069736</c:v>
                </c:pt>
                <c:pt idx="9055">
                  <c:v>34480.840944334865</c:v>
                </c:pt>
                <c:pt idx="9056">
                  <c:v>29183.022937823785</c:v>
                </c:pt>
                <c:pt idx="9057">
                  <c:v>28551.356130074942</c:v>
                </c:pt>
                <c:pt idx="9058">
                  <c:v>32729.159833062091</c:v>
                </c:pt>
                <c:pt idx="9059">
                  <c:v>35750.069222368416</c:v>
                </c:pt>
                <c:pt idx="9060">
                  <c:v>31082.741364835761</c:v>
                </c:pt>
                <c:pt idx="9061">
                  <c:v>35001.731297407765</c:v>
                </c:pt>
                <c:pt idx="9062">
                  <c:v>26406.61983040534</c:v>
                </c:pt>
                <c:pt idx="9063">
                  <c:v>37008.531356869731</c:v>
                </c:pt>
                <c:pt idx="9064">
                  <c:v>25588.142810912337</c:v>
                </c:pt>
                <c:pt idx="9065">
                  <c:v>33507.050651488476</c:v>
                </c:pt>
                <c:pt idx="9066">
                  <c:v>35260.28358809615</c:v>
                </c:pt>
                <c:pt idx="9067">
                  <c:v>39219.103704263922</c:v>
                </c:pt>
                <c:pt idx="9068">
                  <c:v>37752.748133962974</c:v>
                </c:pt>
                <c:pt idx="9069">
                  <c:v>34136.284560910077</c:v>
                </c:pt>
                <c:pt idx="9070">
                  <c:v>32485.170826285845</c:v>
                </c:pt>
                <c:pt idx="9071">
                  <c:v>38101.448402622715</c:v>
                </c:pt>
                <c:pt idx="9072">
                  <c:v>35851.028818607097</c:v>
                </c:pt>
                <c:pt idx="9073">
                  <c:v>34550.00233206281</c:v>
                </c:pt>
                <c:pt idx="9074">
                  <c:v>37572.815975900972</c:v>
                </c:pt>
                <c:pt idx="9075">
                  <c:v>33549.404682881664</c:v>
                </c:pt>
                <c:pt idx="9076">
                  <c:v>31092.501379854162</c:v>
                </c:pt>
                <c:pt idx="9077">
                  <c:v>34585.239567414625</c:v>
                </c:pt>
                <c:pt idx="9078">
                  <c:v>30985.499328190577</c:v>
                </c:pt>
                <c:pt idx="9079">
                  <c:v>40453.924660861026</c:v>
                </c:pt>
                <c:pt idx="9080">
                  <c:v>34052.667891765828</c:v>
                </c:pt>
                <c:pt idx="9081">
                  <c:v>26583.834873045795</c:v>
                </c:pt>
                <c:pt idx="9082">
                  <c:v>32733.531091972487</c:v>
                </c:pt>
                <c:pt idx="9083">
                  <c:v>33648.602133135661</c:v>
                </c:pt>
                <c:pt idx="9084">
                  <c:v>40767.541171399876</c:v>
                </c:pt>
                <c:pt idx="9085">
                  <c:v>38335.006642038003</c:v>
                </c:pt>
                <c:pt idx="9086">
                  <c:v>21808.214618241414</c:v>
                </c:pt>
                <c:pt idx="9087">
                  <c:v>35880.200861166464</c:v>
                </c:pt>
                <c:pt idx="9088">
                  <c:v>33867.426558382227</c:v>
                </c:pt>
                <c:pt idx="9089">
                  <c:v>33767.808466828661</c:v>
                </c:pt>
                <c:pt idx="9090">
                  <c:v>42397.128303301521</c:v>
                </c:pt>
                <c:pt idx="9091">
                  <c:v>31394.487726894091</c:v>
                </c:pt>
                <c:pt idx="9092">
                  <c:v>35119.215275509283</c:v>
                </c:pt>
                <c:pt idx="9093">
                  <c:v>26977.089013408637</c:v>
                </c:pt>
                <c:pt idx="9094">
                  <c:v>36208.141913258238</c:v>
                </c:pt>
                <c:pt idx="9095">
                  <c:v>34814.778977116453</c:v>
                </c:pt>
                <c:pt idx="9096">
                  <c:v>34357.456619355595</c:v>
                </c:pt>
                <c:pt idx="9097">
                  <c:v>34427.447920998908</c:v>
                </c:pt>
                <c:pt idx="9098">
                  <c:v>37888.012733484153</c:v>
                </c:pt>
                <c:pt idx="9099">
                  <c:v>41143.70818005316</c:v>
                </c:pt>
                <c:pt idx="9100">
                  <c:v>32337.025508050807</c:v>
                </c:pt>
                <c:pt idx="9101">
                  <c:v>35018.505790313589</c:v>
                </c:pt>
                <c:pt idx="9102">
                  <c:v>28145.175796263153</c:v>
                </c:pt>
                <c:pt idx="9103">
                  <c:v>31533.816630863817</c:v>
                </c:pt>
                <c:pt idx="9104">
                  <c:v>33812.623818258522</c:v>
                </c:pt>
                <c:pt idx="9105">
                  <c:v>35122.159764606273</c:v>
                </c:pt>
                <c:pt idx="9106">
                  <c:v>36982.73012904881</c:v>
                </c:pt>
                <c:pt idx="9107">
                  <c:v>27243.207163147395</c:v>
                </c:pt>
                <c:pt idx="9108">
                  <c:v>35347.964561688947</c:v>
                </c:pt>
                <c:pt idx="9109">
                  <c:v>33326.294263852993</c:v>
                </c:pt>
                <c:pt idx="9110">
                  <c:v>33220.531398720574</c:v>
                </c:pt>
                <c:pt idx="9111">
                  <c:v>35765.490841905354</c:v>
                </c:pt>
                <c:pt idx="9112">
                  <c:v>33001.991190568311</c:v>
                </c:pt>
                <c:pt idx="9113">
                  <c:v>35799.386572572053</c:v>
                </c:pt>
                <c:pt idx="9114">
                  <c:v>30083.712594015175</c:v>
                </c:pt>
                <c:pt idx="9115">
                  <c:v>40523.978490265086</c:v>
                </c:pt>
                <c:pt idx="9116">
                  <c:v>24220.694789429195</c:v>
                </c:pt>
                <c:pt idx="9117">
                  <c:v>27531.471508874325</c:v>
                </c:pt>
                <c:pt idx="9118">
                  <c:v>30626.476294665714</c:v>
                </c:pt>
                <c:pt idx="9119">
                  <c:v>36244.913920919294</c:v>
                </c:pt>
                <c:pt idx="9120">
                  <c:v>35621.426881144522</c:v>
                </c:pt>
                <c:pt idx="9121">
                  <c:v>38819.005616270239</c:v>
                </c:pt>
                <c:pt idx="9122">
                  <c:v>28082.26150026801</c:v>
                </c:pt>
                <c:pt idx="9123">
                  <c:v>26432.949702021666</c:v>
                </c:pt>
                <c:pt idx="9124">
                  <c:v>38374.706085770391</c:v>
                </c:pt>
                <c:pt idx="9125">
                  <c:v>30830.299741674913</c:v>
                </c:pt>
                <c:pt idx="9126">
                  <c:v>34322.918558055768</c:v>
                </c:pt>
                <c:pt idx="9127">
                  <c:v>32819.529500367003</c:v>
                </c:pt>
                <c:pt idx="9128">
                  <c:v>32466.895667122095</c:v>
                </c:pt>
                <c:pt idx="9129">
                  <c:v>34295.53139884863</c:v>
                </c:pt>
                <c:pt idx="9130">
                  <c:v>34829.552581678377</c:v>
                </c:pt>
                <c:pt idx="9131">
                  <c:v>31715.999788312707</c:v>
                </c:pt>
                <c:pt idx="9132">
                  <c:v>20895.991432363167</c:v>
                </c:pt>
                <c:pt idx="9133">
                  <c:v>32328.885530469939</c:v>
                </c:pt>
                <c:pt idx="9134">
                  <c:v>39494.407750490587</c:v>
                </c:pt>
                <c:pt idx="9135">
                  <c:v>38462.040314508136</c:v>
                </c:pt>
                <c:pt idx="9136">
                  <c:v>29981.024957843125</c:v>
                </c:pt>
                <c:pt idx="9137">
                  <c:v>30261.388068348402</c:v>
                </c:pt>
                <c:pt idx="9138">
                  <c:v>29954.996356346761</c:v>
                </c:pt>
                <c:pt idx="9139">
                  <c:v>41913.3680714285</c:v>
                </c:pt>
                <c:pt idx="9140">
                  <c:v>36443.155344196362</c:v>
                </c:pt>
                <c:pt idx="9141">
                  <c:v>38625.317350843921</c:v>
                </c:pt>
                <c:pt idx="9142">
                  <c:v>43127.452548825182</c:v>
                </c:pt>
                <c:pt idx="9143">
                  <c:v>26625.899003002793</c:v>
                </c:pt>
                <c:pt idx="9144">
                  <c:v>26372.024925686652</c:v>
                </c:pt>
                <c:pt idx="9145">
                  <c:v>32338.719441932859</c:v>
                </c:pt>
                <c:pt idx="9146">
                  <c:v>39195.149887555977</c:v>
                </c:pt>
                <c:pt idx="9147">
                  <c:v>29046.109879155643</c:v>
                </c:pt>
                <c:pt idx="9148">
                  <c:v>35791.343228803249</c:v>
                </c:pt>
                <c:pt idx="9149">
                  <c:v>38057.178748013917</c:v>
                </c:pt>
                <c:pt idx="9150">
                  <c:v>37822.915650204755</c:v>
                </c:pt>
                <c:pt idx="9151">
                  <c:v>31236.866610734956</c:v>
                </c:pt>
                <c:pt idx="9152">
                  <c:v>37172.25177187263</c:v>
                </c:pt>
                <c:pt idx="9153">
                  <c:v>30372.869381418219</c:v>
                </c:pt>
                <c:pt idx="9154">
                  <c:v>38165.27219331963</c:v>
                </c:pt>
                <c:pt idx="9155">
                  <c:v>30780.175214923453</c:v>
                </c:pt>
                <c:pt idx="9156">
                  <c:v>35172.761776076164</c:v>
                </c:pt>
                <c:pt idx="9157">
                  <c:v>35437.930640719947</c:v>
                </c:pt>
                <c:pt idx="9158">
                  <c:v>26779.603607602417</c:v>
                </c:pt>
                <c:pt idx="9159">
                  <c:v>35336.54471883981</c:v>
                </c:pt>
                <c:pt idx="9160">
                  <c:v>33654.849224868463</c:v>
                </c:pt>
                <c:pt idx="9161">
                  <c:v>30287.490566289285</c:v>
                </c:pt>
                <c:pt idx="9162">
                  <c:v>36568.89298671647</c:v>
                </c:pt>
                <c:pt idx="9163">
                  <c:v>31777.39068068238</c:v>
                </c:pt>
                <c:pt idx="9164">
                  <c:v>40177.392796786968</c:v>
                </c:pt>
                <c:pt idx="9165">
                  <c:v>37400.671366222901</c:v>
                </c:pt>
                <c:pt idx="9166">
                  <c:v>35264.421788989217</c:v>
                </c:pt>
                <c:pt idx="9167">
                  <c:v>43766.50900102593</c:v>
                </c:pt>
                <c:pt idx="9168">
                  <c:v>30613.840002652956</c:v>
                </c:pt>
                <c:pt idx="9169">
                  <c:v>39517.872713796329</c:v>
                </c:pt>
                <c:pt idx="9170">
                  <c:v>25247.87810561154</c:v>
                </c:pt>
                <c:pt idx="9171">
                  <c:v>34760.226348035736</c:v>
                </c:pt>
                <c:pt idx="9172">
                  <c:v>23958.623891113326</c:v>
                </c:pt>
                <c:pt idx="9173">
                  <c:v>30672.024926198879</c:v>
                </c:pt>
                <c:pt idx="9174">
                  <c:v>31332.715983618051</c:v>
                </c:pt>
                <c:pt idx="9175">
                  <c:v>29318.196587874787</c:v>
                </c:pt>
                <c:pt idx="9176">
                  <c:v>38261.792318545282</c:v>
                </c:pt>
                <c:pt idx="9177">
                  <c:v>34775.176167196129</c:v>
                </c:pt>
                <c:pt idx="9178">
                  <c:v>27070.141690083779</c:v>
                </c:pt>
                <c:pt idx="9179">
                  <c:v>39511.665412456729</c:v>
                </c:pt>
                <c:pt idx="9180">
                  <c:v>30742.664242817205</c:v>
                </c:pt>
                <c:pt idx="9181">
                  <c:v>47979.197510167956</c:v>
                </c:pt>
                <c:pt idx="9182">
                  <c:v>37027.755801128456</c:v>
                </c:pt>
                <c:pt idx="9183">
                  <c:v>30916.679000975797</c:v>
                </c:pt>
                <c:pt idx="9184">
                  <c:v>33513.712700178963</c:v>
                </c:pt>
                <c:pt idx="9185">
                  <c:v>34149.068645811873</c:v>
                </c:pt>
                <c:pt idx="9186">
                  <c:v>30412.625668569468</c:v>
                </c:pt>
                <c:pt idx="9187">
                  <c:v>31635.009285119828</c:v>
                </c:pt>
                <c:pt idx="9188">
                  <c:v>31010.027263429016</c:v>
                </c:pt>
                <c:pt idx="9189">
                  <c:v>36967.160716622835</c:v>
                </c:pt>
                <c:pt idx="9190">
                  <c:v>32095.969621687778</c:v>
                </c:pt>
                <c:pt idx="9191">
                  <c:v>34775.107955093496</c:v>
                </c:pt>
                <c:pt idx="9192">
                  <c:v>23600.965099641122</c:v>
                </c:pt>
                <c:pt idx="9193">
                  <c:v>44660.542292868719</c:v>
                </c:pt>
                <c:pt idx="9194">
                  <c:v>38949.836429120274</c:v>
                </c:pt>
                <c:pt idx="9195">
                  <c:v>27113.229001580272</c:v>
                </c:pt>
                <c:pt idx="9196">
                  <c:v>30415.200675443863</c:v>
                </c:pt>
                <c:pt idx="9197">
                  <c:v>31054.274180670269</c:v>
                </c:pt>
                <c:pt idx="9198">
                  <c:v>37076.027232425055</c:v>
                </c:pt>
                <c:pt idx="9199">
                  <c:v>32479.713858075207</c:v>
                </c:pt>
                <c:pt idx="9200">
                  <c:v>34439.078084497829</c:v>
                </c:pt>
                <c:pt idx="9201">
                  <c:v>41666.235623589251</c:v>
                </c:pt>
                <c:pt idx="9202">
                  <c:v>40662.380846507382</c:v>
                </c:pt>
                <c:pt idx="9203">
                  <c:v>29935.908336293302</c:v>
                </c:pt>
                <c:pt idx="9204">
                  <c:v>29819.959130501025</c:v>
                </c:pt>
                <c:pt idx="9205">
                  <c:v>34167.480229180888</c:v>
                </c:pt>
                <c:pt idx="9206">
                  <c:v>33527.39491109876</c:v>
                </c:pt>
                <c:pt idx="9207">
                  <c:v>39195.161256239749</c:v>
                </c:pt>
                <c:pt idx="9208">
                  <c:v>29143.403074877802</c:v>
                </c:pt>
                <c:pt idx="9209">
                  <c:v>37904.065314970445</c:v>
                </c:pt>
                <c:pt idx="9210">
                  <c:v>37460.277375240345</c:v>
                </c:pt>
                <c:pt idx="9211">
                  <c:v>33787.010173719842</c:v>
                </c:pt>
                <c:pt idx="9212">
                  <c:v>33784.202108828118</c:v>
                </c:pt>
                <c:pt idx="9213">
                  <c:v>37582.729468150297</c:v>
                </c:pt>
                <c:pt idx="9214">
                  <c:v>34382.655306936591</c:v>
                </c:pt>
                <c:pt idx="9215">
                  <c:v>32897.876784582855</c:v>
                </c:pt>
                <c:pt idx="9216">
                  <c:v>29922.203388005961</c:v>
                </c:pt>
                <c:pt idx="9217">
                  <c:v>32139.153566996334</c:v>
                </c:pt>
                <c:pt idx="9218">
                  <c:v>28851.409800873604</c:v>
                </c:pt>
                <c:pt idx="9219">
                  <c:v>38304.743205836508</c:v>
                </c:pt>
                <c:pt idx="9220">
                  <c:v>44621.161172281951</c:v>
                </c:pt>
                <c:pt idx="9221">
                  <c:v>22102.072356384248</c:v>
                </c:pt>
                <c:pt idx="9222">
                  <c:v>27589.906543463236</c:v>
                </c:pt>
                <c:pt idx="9223">
                  <c:v>37019.001914623892</c:v>
                </c:pt>
                <c:pt idx="9224">
                  <c:v>33977.310571382055</c:v>
                </c:pt>
                <c:pt idx="9225">
                  <c:v>31526.495198514545</c:v>
                </c:pt>
                <c:pt idx="9226">
                  <c:v>29950.420461128466</c:v>
                </c:pt>
                <c:pt idx="9227">
                  <c:v>43971.691005745903</c:v>
                </c:pt>
                <c:pt idx="9228">
                  <c:v>33991.026888353168</c:v>
                </c:pt>
                <c:pt idx="9229">
                  <c:v>33671.782879347098</c:v>
                </c:pt>
                <c:pt idx="9230">
                  <c:v>39393.522050696425</c:v>
                </c:pt>
                <c:pt idx="9231">
                  <c:v>37497.009592508199</c:v>
                </c:pt>
                <c:pt idx="9232">
                  <c:v>35947.196514635812</c:v>
                </c:pt>
                <c:pt idx="9233">
                  <c:v>26731.241226835642</c:v>
                </c:pt>
                <c:pt idx="9234">
                  <c:v>32161.367975087138</c:v>
                </c:pt>
                <c:pt idx="9235">
                  <c:v>30986.994310106616</c:v>
                </c:pt>
                <c:pt idx="9236">
                  <c:v>36514.732577225892</c:v>
                </c:pt>
                <c:pt idx="9237">
                  <c:v>30393.225009712274</c:v>
                </c:pt>
                <c:pt idx="9238">
                  <c:v>27585.654655732447</c:v>
                </c:pt>
                <c:pt idx="9239">
                  <c:v>36515.130481157918</c:v>
                </c:pt>
                <c:pt idx="9240">
                  <c:v>36015.806521200808</c:v>
                </c:pt>
                <c:pt idx="9241">
                  <c:v>40105.747351654805</c:v>
                </c:pt>
                <c:pt idx="9242">
                  <c:v>27897.520388970384</c:v>
                </c:pt>
                <c:pt idx="9243">
                  <c:v>28386.544321429916</c:v>
                </c:pt>
                <c:pt idx="9244">
                  <c:v>29539.465280132368</c:v>
                </c:pt>
                <c:pt idx="9245">
                  <c:v>25573.158885700628</c:v>
                </c:pt>
                <c:pt idx="9246">
                  <c:v>29501.221027922817</c:v>
                </c:pt>
                <c:pt idx="9247">
                  <c:v>41344.524610204622</c:v>
                </c:pt>
                <c:pt idx="9248">
                  <c:v>30295.641912553925</c:v>
                </c:pt>
                <c:pt idx="9249">
                  <c:v>43107.852938001975</c:v>
                </c:pt>
                <c:pt idx="9250">
                  <c:v>32164.767211535014</c:v>
                </c:pt>
                <c:pt idx="9251">
                  <c:v>37206.69888370228</c:v>
                </c:pt>
                <c:pt idx="9252">
                  <c:v>39571.964911184274</c:v>
                </c:pt>
                <c:pt idx="9253">
                  <c:v>33063.541244510794</c:v>
                </c:pt>
                <c:pt idx="9254">
                  <c:v>28745.260400492931</c:v>
                </c:pt>
                <c:pt idx="9255">
                  <c:v>29789.542217068607</c:v>
                </c:pt>
                <c:pt idx="9256">
                  <c:v>28818.019976634765</c:v>
                </c:pt>
                <c:pt idx="9257">
                  <c:v>30106.398802482523</c:v>
                </c:pt>
                <c:pt idx="9258">
                  <c:v>21937.453815363348</c:v>
                </c:pt>
                <c:pt idx="9259">
                  <c:v>22340.1780693084</c:v>
                </c:pt>
                <c:pt idx="9260">
                  <c:v>37180.380380769726</c:v>
                </c:pt>
                <c:pt idx="9261">
                  <c:v>29536.782270762138</c:v>
                </c:pt>
                <c:pt idx="9262">
                  <c:v>30783.665400841506</c:v>
                </c:pt>
                <c:pt idx="9263">
                  <c:v>37764.207767205313</c:v>
                </c:pt>
                <c:pt idx="9264">
                  <c:v>35985.167918434832</c:v>
                </c:pt>
                <c:pt idx="9265">
                  <c:v>37234.927325508557</c:v>
                </c:pt>
                <c:pt idx="9266">
                  <c:v>30520.901012815535</c:v>
                </c:pt>
                <c:pt idx="9267">
                  <c:v>32006.196810280904</c:v>
                </c:pt>
                <c:pt idx="9268">
                  <c:v>31661.674532907433</c:v>
                </c:pt>
                <c:pt idx="9269">
                  <c:v>32072.828665869543</c:v>
                </c:pt>
                <c:pt idx="9270">
                  <c:v>31425.518549250206</c:v>
                </c:pt>
                <c:pt idx="9271">
                  <c:v>35514.009872523253</c:v>
                </c:pt>
                <c:pt idx="9272">
                  <c:v>26474.536347260233</c:v>
                </c:pt>
                <c:pt idx="9273">
                  <c:v>30315.275629428448</c:v>
                </c:pt>
                <c:pt idx="9274">
                  <c:v>29667.715401766123</c:v>
                </c:pt>
                <c:pt idx="9275">
                  <c:v>38017.502041649073</c:v>
                </c:pt>
                <c:pt idx="9276">
                  <c:v>33112.233317106962</c:v>
                </c:pt>
                <c:pt idx="9277">
                  <c:v>32828.857505402062</c:v>
                </c:pt>
                <c:pt idx="9278">
                  <c:v>40111.613592481241</c:v>
                </c:pt>
                <c:pt idx="9279">
                  <c:v>28326.676832685713</c:v>
                </c:pt>
                <c:pt idx="9280">
                  <c:v>22955.678608733229</c:v>
                </c:pt>
                <c:pt idx="9281">
                  <c:v>42722.454558125697</c:v>
                </c:pt>
                <c:pt idx="9282">
                  <c:v>25981.067259445786</c:v>
                </c:pt>
                <c:pt idx="9283">
                  <c:v>41870.303497299552</c:v>
                </c:pt>
                <c:pt idx="9284">
                  <c:v>45082.184036610648</c:v>
                </c:pt>
                <c:pt idx="9285">
                  <c:v>23048.538017784245</c:v>
                </c:pt>
                <c:pt idx="9286">
                  <c:v>33463.656385530136</c:v>
                </c:pt>
                <c:pt idx="9287">
                  <c:v>33989.16810855642</c:v>
                </c:pt>
                <c:pt idx="9288">
                  <c:v>26143.002791096456</c:v>
                </c:pt>
                <c:pt idx="9289">
                  <c:v>30882.891272804933</c:v>
                </c:pt>
                <c:pt idx="9290">
                  <c:v>36925.602493093698</c:v>
                </c:pt>
                <c:pt idx="9291">
                  <c:v>30842.759819089202</c:v>
                </c:pt>
                <c:pt idx="9292">
                  <c:v>33500.149860438774</c:v>
                </c:pt>
                <c:pt idx="9293">
                  <c:v>32259.485400382779</c:v>
                </c:pt>
                <c:pt idx="9294">
                  <c:v>31203.977008582093</c:v>
                </c:pt>
                <c:pt idx="9295">
                  <c:v>21441.324455546215</c:v>
                </c:pt>
                <c:pt idx="9296">
                  <c:v>41197.959539013915</c:v>
                </c:pt>
                <c:pt idx="9297">
                  <c:v>38499.97761225584</c:v>
                </c:pt>
                <c:pt idx="9298">
                  <c:v>31793.761585314292</c:v>
                </c:pt>
                <c:pt idx="9299">
                  <c:v>20798.766448743641</c:v>
                </c:pt>
                <c:pt idx="9300">
                  <c:v>30062.112094848067</c:v>
                </c:pt>
                <c:pt idx="9301">
                  <c:v>27096.198713289574</c:v>
                </c:pt>
                <c:pt idx="9302">
                  <c:v>32252.465238153469</c:v>
                </c:pt>
                <c:pt idx="9303">
                  <c:v>26774.919709888287</c:v>
                </c:pt>
                <c:pt idx="9304">
                  <c:v>40259.702067297418</c:v>
                </c:pt>
                <c:pt idx="9305">
                  <c:v>23084.690432179719</c:v>
                </c:pt>
                <c:pt idx="9306">
                  <c:v>36420.611244276166</c:v>
                </c:pt>
                <c:pt idx="9307">
                  <c:v>30988.324446107959</c:v>
                </c:pt>
                <c:pt idx="9308">
                  <c:v>31402.377593431971</c:v>
                </c:pt>
                <c:pt idx="9309">
                  <c:v>34033.176283438457</c:v>
                </c:pt>
                <c:pt idx="9310">
                  <c:v>30898.580056410516</c:v>
                </c:pt>
                <c:pt idx="9311">
                  <c:v>35454.858610856696</c:v>
                </c:pt>
                <c:pt idx="9312">
                  <c:v>34757.56607603305</c:v>
                </c:pt>
                <c:pt idx="9313">
                  <c:v>34864.352122704964</c:v>
                </c:pt>
                <c:pt idx="9314">
                  <c:v>34368.177288152743</c:v>
                </c:pt>
                <c:pt idx="9315">
                  <c:v>34319.223735829815</c:v>
                </c:pt>
                <c:pt idx="9316">
                  <c:v>34966.78396349214</c:v>
                </c:pt>
                <c:pt idx="9317">
                  <c:v>27180.554346879013</c:v>
                </c:pt>
                <c:pt idx="9318">
                  <c:v>35309.833996317117</c:v>
                </c:pt>
                <c:pt idx="9319">
                  <c:v>37468.974418326048</c:v>
                </c:pt>
                <c:pt idx="9320">
                  <c:v>35267.224169539055</c:v>
                </c:pt>
                <c:pt idx="9321">
                  <c:v>32307.472614585073</c:v>
                </c:pt>
                <c:pt idx="9322">
                  <c:v>34795.844434293918</c:v>
                </c:pt>
                <c:pt idx="9323">
                  <c:v>32930.499222667073</c:v>
                </c:pt>
                <c:pt idx="9324">
                  <c:v>40759.310244348831</c:v>
                </c:pt>
                <c:pt idx="9325">
                  <c:v>31128.466210967395</c:v>
                </c:pt>
                <c:pt idx="9326">
                  <c:v>37494.769961805083</c:v>
                </c:pt>
                <c:pt idx="9327">
                  <c:v>34972.911684045335</c:v>
                </c:pt>
                <c:pt idx="9328">
                  <c:v>37907.532763520954</c:v>
                </c:pt>
                <c:pt idx="9329">
                  <c:v>37189.907337770797</c:v>
                </c:pt>
                <c:pt idx="9330">
                  <c:v>33633.441993325483</c:v>
                </c:pt>
                <c:pt idx="9331">
                  <c:v>35551.935801587184</c:v>
                </c:pt>
                <c:pt idx="9332">
                  <c:v>35918.234792726231</c:v>
                </c:pt>
                <c:pt idx="9333">
                  <c:v>35013.850314308889</c:v>
                </c:pt>
                <c:pt idx="9334">
                  <c:v>30767.123965953011</c:v>
                </c:pt>
                <c:pt idx="9335">
                  <c:v>26699.227013333235</c:v>
                </c:pt>
                <c:pt idx="9336">
                  <c:v>39801.680535484571</c:v>
                </c:pt>
                <c:pt idx="9337">
                  <c:v>30734.632267732173</c:v>
                </c:pt>
                <c:pt idx="9338">
                  <c:v>32695.349367523682</c:v>
                </c:pt>
                <c:pt idx="9339">
                  <c:v>34134.886212806101</c:v>
                </c:pt>
                <c:pt idx="9340">
                  <c:v>34494.096829613205</c:v>
                </c:pt>
                <c:pt idx="9341">
                  <c:v>32106.286702211015</c:v>
                </c:pt>
                <c:pt idx="9342">
                  <c:v>27530.448327334831</c:v>
                </c:pt>
                <c:pt idx="9343">
                  <c:v>34260.532905856031</c:v>
                </c:pt>
                <c:pt idx="9344">
                  <c:v>36981.070301218075</c:v>
                </c:pt>
                <c:pt idx="9345">
                  <c:v>32504.68517198076</c:v>
                </c:pt>
                <c:pt idx="9346">
                  <c:v>36562.16272592335</c:v>
                </c:pt>
                <c:pt idx="9347">
                  <c:v>28784.07308689109</c:v>
                </c:pt>
                <c:pt idx="9348">
                  <c:v>31402.332118696882</c:v>
                </c:pt>
                <c:pt idx="9349">
                  <c:v>33307.325614979141</c:v>
                </c:pt>
                <c:pt idx="9350">
                  <c:v>25929.294273547363</c:v>
                </c:pt>
                <c:pt idx="9351">
                  <c:v>35306.326757373405</c:v>
                </c:pt>
                <c:pt idx="9352">
                  <c:v>33183.424014888238</c:v>
                </c:pt>
                <c:pt idx="9353">
                  <c:v>40605.139523714548</c:v>
                </c:pt>
                <c:pt idx="9354">
                  <c:v>38045.810064241756</c:v>
                </c:pt>
                <c:pt idx="9355">
                  <c:v>30478.711827337043</c:v>
                </c:pt>
                <c:pt idx="9356">
                  <c:v>33386.957560461247</c:v>
                </c:pt>
                <c:pt idx="9357">
                  <c:v>37654.1134335557</c:v>
                </c:pt>
                <c:pt idx="9358">
                  <c:v>31791.305949619506</c:v>
                </c:pt>
                <c:pt idx="9359">
                  <c:v>38267.533503850223</c:v>
                </c:pt>
                <c:pt idx="9360">
                  <c:v>29610.883351589087</c:v>
                </c:pt>
                <c:pt idx="9361">
                  <c:v>35725.302544770762</c:v>
                </c:pt>
                <c:pt idx="9362">
                  <c:v>27795.350027909968</c:v>
                </c:pt>
                <c:pt idx="9363">
                  <c:v>41298.595127765089</c:v>
                </c:pt>
                <c:pt idx="9364">
                  <c:v>37619.427579366835</c:v>
                </c:pt>
                <c:pt idx="9365">
                  <c:v>21296.623848494142</c:v>
                </c:pt>
                <c:pt idx="9366">
                  <c:v>27763.631400185637</c:v>
                </c:pt>
                <c:pt idx="9367">
                  <c:v>30804.583778982284</c:v>
                </c:pt>
                <c:pt idx="9368">
                  <c:v>37427.274086249759</c:v>
                </c:pt>
                <c:pt idx="9369">
                  <c:v>35445.433972009574</c:v>
                </c:pt>
                <c:pt idx="9370">
                  <c:v>29002.260865846416</c:v>
                </c:pt>
                <c:pt idx="9371">
                  <c:v>29404.246155346278</c:v>
                </c:pt>
                <c:pt idx="9372">
                  <c:v>36789.866093195975</c:v>
                </c:pt>
                <c:pt idx="9373">
                  <c:v>20929.006090037525</c:v>
                </c:pt>
                <c:pt idx="9374">
                  <c:v>34344.86011773604</c:v>
                </c:pt>
                <c:pt idx="9375">
                  <c:v>27870.269653968513</c:v>
                </c:pt>
                <c:pt idx="9376">
                  <c:v>32052.001237198943</c:v>
                </c:pt>
                <c:pt idx="9377">
                  <c:v>27791.393725957256</c:v>
                </c:pt>
                <c:pt idx="9378">
                  <c:v>46361.752132534981</c:v>
                </c:pt>
                <c:pt idx="9379">
                  <c:v>35858.287723195623</c:v>
                </c:pt>
                <c:pt idx="9380">
                  <c:v>25520.84020298114</c:v>
                </c:pt>
                <c:pt idx="9381">
                  <c:v>33161.658669806435</c:v>
                </c:pt>
                <c:pt idx="9382">
                  <c:v>36449.987923143432</c:v>
                </c:pt>
                <c:pt idx="9383">
                  <c:v>30363.063891664729</c:v>
                </c:pt>
                <c:pt idx="9384">
                  <c:v>35033.99562195316</c:v>
                </c:pt>
                <c:pt idx="9385">
                  <c:v>34366.051344287349</c:v>
                </c:pt>
                <c:pt idx="9386">
                  <c:v>37621.803634275217</c:v>
                </c:pt>
                <c:pt idx="9387">
                  <c:v>28276.154402002227</c:v>
                </c:pt>
                <c:pt idx="9388">
                  <c:v>26837.663475626847</c:v>
                </c:pt>
                <c:pt idx="9389">
                  <c:v>25221.070749276783</c:v>
                </c:pt>
                <c:pt idx="9390">
                  <c:v>33455.141241384787</c:v>
                </c:pt>
                <c:pt idx="9391">
                  <c:v>28227.394117303425</c:v>
                </c:pt>
                <c:pt idx="9392">
                  <c:v>24791.630088467151</c:v>
                </c:pt>
                <c:pt idx="9393">
                  <c:v>26862.288044677349</c:v>
                </c:pt>
                <c:pt idx="9394">
                  <c:v>37284.210569660878</c:v>
                </c:pt>
                <c:pt idx="9395">
                  <c:v>37969.912731378805</c:v>
                </c:pt>
                <c:pt idx="9396">
                  <c:v>28730.992702358868</c:v>
                </c:pt>
                <c:pt idx="9397">
                  <c:v>31874.234813395538</c:v>
                </c:pt>
                <c:pt idx="9398">
                  <c:v>42237.23913472984</c:v>
                </c:pt>
                <c:pt idx="9399">
                  <c:v>35490.436906721676</c:v>
                </c:pt>
                <c:pt idx="9400">
                  <c:v>35166.122464753222</c:v>
                </c:pt>
                <c:pt idx="9401">
                  <c:v>32389.889887591358</c:v>
                </c:pt>
                <c:pt idx="9402">
                  <c:v>33836.486685496289</c:v>
                </c:pt>
                <c:pt idx="9403">
                  <c:v>31906.021653222502</c:v>
                </c:pt>
                <c:pt idx="9404">
                  <c:v>28062.912000487791</c:v>
                </c:pt>
                <c:pt idx="9405">
                  <c:v>36639.503881625365</c:v>
                </c:pt>
                <c:pt idx="9406">
                  <c:v>33081.776613281341</c:v>
                </c:pt>
                <c:pt idx="9407">
                  <c:v>34927.056098050321</c:v>
                </c:pt>
                <c:pt idx="9408">
                  <c:v>44332.123756058514</c:v>
                </c:pt>
                <c:pt idx="9409">
                  <c:v>33474.740852207993</c:v>
                </c:pt>
                <c:pt idx="9410">
                  <c:v>32031.054437348736</c:v>
                </c:pt>
                <c:pt idx="9411">
                  <c:v>37385.51691075461</c:v>
                </c:pt>
                <c:pt idx="9412">
                  <c:v>31436.364273568848</c:v>
                </c:pt>
                <c:pt idx="9413">
                  <c:v>31062.976908097859</c:v>
                </c:pt>
                <c:pt idx="9414">
                  <c:v>32294.91590335872</c:v>
                </c:pt>
                <c:pt idx="9415">
                  <c:v>25140.102983451448</c:v>
                </c:pt>
                <c:pt idx="9416">
                  <c:v>33505.544300888665</c:v>
                </c:pt>
                <c:pt idx="9417">
                  <c:v>35087.166955955559</c:v>
                </c:pt>
                <c:pt idx="9418">
                  <c:v>27540.952991140308</c:v>
                </c:pt>
                <c:pt idx="9419">
                  <c:v>47251.965546630323</c:v>
                </c:pt>
                <c:pt idx="9420">
                  <c:v>31829.3285124955</c:v>
                </c:pt>
                <c:pt idx="9421">
                  <c:v>39544.589120660909</c:v>
                </c:pt>
                <c:pt idx="9422">
                  <c:v>27613.689829914598</c:v>
                </c:pt>
                <c:pt idx="9423">
                  <c:v>37675.736670090351</c:v>
                </c:pt>
                <c:pt idx="9424">
                  <c:v>38542.860287444433</c:v>
                </c:pt>
                <c:pt idx="9425">
                  <c:v>24370.124768930487</c:v>
                </c:pt>
                <c:pt idx="9426">
                  <c:v>27877.170445018215</c:v>
                </c:pt>
                <c:pt idx="9427">
                  <c:v>35206.617716349661</c:v>
                </c:pt>
                <c:pt idx="9428">
                  <c:v>34806.064881005092</c:v>
                </c:pt>
                <c:pt idx="9429">
                  <c:v>33101.9673956607</c:v>
                </c:pt>
                <c:pt idx="9430">
                  <c:v>35905.894086491549</c:v>
                </c:pt>
                <c:pt idx="9431">
                  <c:v>31379.10021340847</c:v>
                </c:pt>
                <c:pt idx="9432">
                  <c:v>30957.503944401629</c:v>
                </c:pt>
                <c:pt idx="9433">
                  <c:v>40783.684702356346</c:v>
                </c:pt>
                <c:pt idx="9434">
                  <c:v>36172.347612401587</c:v>
                </c:pt>
                <c:pt idx="9435">
                  <c:v>32965.963831694331</c:v>
                </c:pt>
                <c:pt idx="9436">
                  <c:v>32292.892277647275</c:v>
                </c:pt>
                <c:pt idx="9437">
                  <c:v>31751.174495903775</c:v>
                </c:pt>
                <c:pt idx="9438">
                  <c:v>28710.642758406699</c:v>
                </c:pt>
                <c:pt idx="9439">
                  <c:v>27544.943399144337</c:v>
                </c:pt>
                <c:pt idx="9440">
                  <c:v>37737.013875622302</c:v>
                </c:pt>
                <c:pt idx="9441">
                  <c:v>34627.917606295319</c:v>
                </c:pt>
                <c:pt idx="9442">
                  <c:v>31177.45386934164</c:v>
                </c:pt>
                <c:pt idx="9443">
                  <c:v>29181.692801822443</c:v>
                </c:pt>
                <c:pt idx="9444">
                  <c:v>39121.196599618066</c:v>
                </c:pt>
                <c:pt idx="9445">
                  <c:v>32288.907553985133</c:v>
                </c:pt>
                <c:pt idx="9446">
                  <c:v>27584.88158523594</c:v>
                </c:pt>
                <c:pt idx="9447">
                  <c:v>28822.408288570819</c:v>
                </c:pt>
                <c:pt idx="9448">
                  <c:v>30095.024434368475</c:v>
                </c:pt>
                <c:pt idx="9449">
                  <c:v>32284.308921399293</c:v>
                </c:pt>
                <c:pt idx="9450">
                  <c:v>25737.095305695198</c:v>
                </c:pt>
                <c:pt idx="9451">
                  <c:v>34839.227331568487</c:v>
                </c:pt>
                <c:pt idx="9452">
                  <c:v>35706.402107999544</c:v>
                </c:pt>
                <c:pt idx="9453">
                  <c:v>37439.870587869314</c:v>
                </c:pt>
                <c:pt idx="9454">
                  <c:v>32913.031240051147</c:v>
                </c:pt>
                <c:pt idx="9455">
                  <c:v>33764.989033253165</c:v>
                </c:pt>
                <c:pt idx="9456">
                  <c:v>29265.275364915375</c:v>
                </c:pt>
                <c:pt idx="9457">
                  <c:v>33977.65163189522</c:v>
                </c:pt>
                <c:pt idx="9458">
                  <c:v>37714.526619120967</c:v>
                </c:pt>
                <c:pt idx="9459">
                  <c:v>34299.794655263191</c:v>
                </c:pt>
                <c:pt idx="9460">
                  <c:v>29163.872390009579</c:v>
                </c:pt>
                <c:pt idx="9461">
                  <c:v>34545.830025118426</c:v>
                </c:pt>
                <c:pt idx="9462">
                  <c:v>32105.650055919774</c:v>
                </c:pt>
                <c:pt idx="9463">
                  <c:v>30564.016746021458</c:v>
                </c:pt>
                <c:pt idx="9464">
                  <c:v>34516.146391789312</c:v>
                </c:pt>
                <c:pt idx="9465">
                  <c:v>44823.250895015895</c:v>
                </c:pt>
                <c:pt idx="9466">
                  <c:v>26161.829331423156</c:v>
                </c:pt>
                <c:pt idx="9467">
                  <c:v>35480.421096318401</c:v>
                </c:pt>
                <c:pt idx="9468">
                  <c:v>33839.726760371355</c:v>
                </c:pt>
                <c:pt idx="9469">
                  <c:v>36000.566800604225</c:v>
                </c:pt>
                <c:pt idx="9470">
                  <c:v>32728.847194258356</c:v>
                </c:pt>
                <c:pt idx="9471">
                  <c:v>30252.929767621914</c:v>
                </c:pt>
                <c:pt idx="9472">
                  <c:v>36028.20407085435</c:v>
                </c:pt>
                <c:pt idx="9473">
                  <c:v>26762.687006149441</c:v>
                </c:pt>
                <c:pt idx="9474">
                  <c:v>36445.690560677554</c:v>
                </c:pt>
                <c:pt idx="9475">
                  <c:v>34718.332748335321</c:v>
                </c:pt>
                <c:pt idx="9476">
                  <c:v>32503.224296116037</c:v>
                </c:pt>
                <c:pt idx="9477">
                  <c:v>37611.469500726322</c:v>
                </c:pt>
                <c:pt idx="9478">
                  <c:v>36995.525582634378</c:v>
                </c:pt>
                <c:pt idx="9479">
                  <c:v>44972.044228225946</c:v>
                </c:pt>
                <c:pt idx="9480">
                  <c:v>22195.295563315973</c:v>
                </c:pt>
                <c:pt idx="9481">
                  <c:v>46440.878171589226</c:v>
                </c:pt>
                <c:pt idx="9482">
                  <c:v>41593.044037464075</c:v>
                </c:pt>
                <c:pt idx="9483">
                  <c:v>29485.395820111968</c:v>
                </c:pt>
                <c:pt idx="9484">
                  <c:v>38083.554094365332</c:v>
                </c:pt>
                <c:pt idx="9485">
                  <c:v>38049.19793200586</c:v>
                </c:pt>
                <c:pt idx="9486">
                  <c:v>27804.649611235596</c:v>
                </c:pt>
                <c:pt idx="9487">
                  <c:v>39900.406185362022</c:v>
                </c:pt>
                <c:pt idx="9488">
                  <c:v>44025.987839441746</c:v>
                </c:pt>
                <c:pt idx="9489">
                  <c:v>34963.759893608745</c:v>
                </c:pt>
                <c:pt idx="9490">
                  <c:v>30627.419895418803</c:v>
                </c:pt>
                <c:pt idx="9491">
                  <c:v>38105.597972199554</c:v>
                </c:pt>
                <c:pt idx="9492">
                  <c:v>27979.943346318556</c:v>
                </c:pt>
                <c:pt idx="9493">
                  <c:v>35721.414454920683</c:v>
                </c:pt>
                <c:pt idx="9494">
                  <c:v>33771.292968404829</c:v>
                </c:pt>
                <c:pt idx="9495">
                  <c:v>34591.958459523972</c:v>
                </c:pt>
                <c:pt idx="9496">
                  <c:v>46642.785995382816</c:v>
                </c:pt>
                <c:pt idx="9497">
                  <c:v>35252.962155746878</c:v>
                </c:pt>
                <c:pt idx="9498">
                  <c:v>38626.499693956226</c:v>
                </c:pt>
                <c:pt idx="9499">
                  <c:v>38563.426236388274</c:v>
                </c:pt>
                <c:pt idx="9500">
                  <c:v>34317.893599828472</c:v>
                </c:pt>
                <c:pt idx="9501">
                  <c:v>39421.238901732955</c:v>
                </c:pt>
                <c:pt idx="9502">
                  <c:v>16891.213412046432</c:v>
                </c:pt>
                <c:pt idx="9503">
                  <c:v>30609.281160460319</c:v>
                </c:pt>
                <c:pt idx="9504">
                  <c:v>33873.235955789802</c:v>
                </c:pt>
                <c:pt idx="9505">
                  <c:v>30011.174707206897</c:v>
                </c:pt>
                <c:pt idx="9506">
                  <c:v>29007.149399868445</c:v>
                </c:pt>
                <c:pt idx="9507">
                  <c:v>37926.552571471781</c:v>
                </c:pt>
                <c:pt idx="9508">
                  <c:v>27580.891177231912</c:v>
                </c:pt>
                <c:pt idx="9509">
                  <c:v>31261.536654520547</c:v>
                </c:pt>
                <c:pt idx="9510">
                  <c:v>32545.913703680504</c:v>
                </c:pt>
                <c:pt idx="9511">
                  <c:v>33654.33194975683</c:v>
                </c:pt>
                <c:pt idx="9512">
                  <c:v>34318.149395213346</c:v>
                </c:pt>
                <c:pt idx="9513">
                  <c:v>29493.933701624861</c:v>
                </c:pt>
                <c:pt idx="9514">
                  <c:v>33491.742718789261</c:v>
                </c:pt>
                <c:pt idx="9515">
                  <c:v>28465.136032346869</c:v>
                </c:pt>
                <c:pt idx="9516">
                  <c:v>23621.474205166101</c:v>
                </c:pt>
                <c:pt idx="9517">
                  <c:v>31421.374664015253</c:v>
                </c:pt>
                <c:pt idx="9518">
                  <c:v>32721.377969020046</c:v>
                </c:pt>
                <c:pt idx="9519">
                  <c:v>30749.189867302426</c:v>
                </c:pt>
                <c:pt idx="9520">
                  <c:v>36671.699994068127</c:v>
                </c:pt>
                <c:pt idx="9521">
                  <c:v>33274.464434535708</c:v>
                </c:pt>
                <c:pt idx="9522">
                  <c:v>21536.184752941132</c:v>
                </c:pt>
                <c:pt idx="9523">
                  <c:v>27564.349742343416</c:v>
                </c:pt>
                <c:pt idx="9524">
                  <c:v>34146.63574748463</c:v>
                </c:pt>
                <c:pt idx="9525">
                  <c:v>26129.405845304951</c:v>
                </c:pt>
                <c:pt idx="9526">
                  <c:v>34469.98385133245</c:v>
                </c:pt>
                <c:pt idx="9527">
                  <c:v>27310.612089232542</c:v>
                </c:pt>
                <c:pt idx="9528">
                  <c:v>32798.099531456479</c:v>
                </c:pt>
                <c:pt idx="9529">
                  <c:v>37242.805823362665</c:v>
                </c:pt>
                <c:pt idx="9530">
                  <c:v>40288.442099873442</c:v>
                </c:pt>
                <c:pt idx="9531">
                  <c:v>28913.403233483201</c:v>
                </c:pt>
                <c:pt idx="9532">
                  <c:v>26586.461038997164</c:v>
                </c:pt>
                <c:pt idx="9533">
                  <c:v>40444.420441227499</c:v>
                </c:pt>
                <c:pt idx="9534">
                  <c:v>26851.180840631947</c:v>
                </c:pt>
                <c:pt idx="9535">
                  <c:v>27572.569300710689</c:v>
                </c:pt>
                <c:pt idx="9536">
                  <c:v>32222.372332208557</c:v>
                </c:pt>
                <c:pt idx="9537">
                  <c:v>33009.733264217153</c:v>
                </c:pt>
                <c:pt idx="9538">
                  <c:v>25888.753547215834</c:v>
                </c:pt>
                <c:pt idx="9539">
                  <c:v>39503.298061200418</c:v>
                </c:pt>
                <c:pt idx="9540">
                  <c:v>29784.085248857969</c:v>
                </c:pt>
                <c:pt idx="9541">
                  <c:v>31868.800582552445</c:v>
                </c:pt>
                <c:pt idx="9542">
                  <c:v>40597.783985313959</c:v>
                </c:pt>
                <c:pt idx="9543">
                  <c:v>33676.336037197849</c:v>
                </c:pt>
                <c:pt idx="9544">
                  <c:v>42474.662726627663</c:v>
                </c:pt>
                <c:pt idx="9545">
                  <c:v>29764.485638034763</c:v>
                </c:pt>
                <c:pt idx="9546">
                  <c:v>34613.61580210994</c:v>
                </c:pt>
                <c:pt idx="9547">
                  <c:v>40133.714313734323</c:v>
                </c:pt>
                <c:pt idx="9548">
                  <c:v>33615.536316384329</c:v>
                </c:pt>
                <c:pt idx="9549">
                  <c:v>36741.310444805073</c:v>
                </c:pt>
                <c:pt idx="9550">
                  <c:v>33260.401372709544</c:v>
                </c:pt>
                <c:pt idx="9551">
                  <c:v>28189.456819555722</c:v>
                </c:pt>
                <c:pt idx="9552">
                  <c:v>27806.150277493522</c:v>
                </c:pt>
                <c:pt idx="9553">
                  <c:v>24021.924722356722</c:v>
                </c:pt>
                <c:pt idx="9554">
                  <c:v>38753.635684580309</c:v>
                </c:pt>
                <c:pt idx="9555">
                  <c:v>28641.168731875019</c:v>
                </c:pt>
                <c:pt idx="9556">
                  <c:v>30198.871676285286</c:v>
                </c:pt>
                <c:pt idx="9557">
                  <c:v>43898.749530663714</c:v>
                </c:pt>
                <c:pt idx="9558">
                  <c:v>37375.728474026779</c:v>
                </c:pt>
                <c:pt idx="9559">
                  <c:v>26814.64189098822</c:v>
                </c:pt>
                <c:pt idx="9560">
                  <c:v>31354.418800939107</c:v>
                </c:pt>
                <c:pt idx="9561">
                  <c:v>31690.522567979293</c:v>
                </c:pt>
                <c:pt idx="9562">
                  <c:v>31099.726178391371</c:v>
                </c:pt>
                <c:pt idx="9563">
                  <c:v>32943.044565209653</c:v>
                </c:pt>
                <c:pt idx="9564">
                  <c:v>36291.980271736044</c:v>
                </c:pt>
                <c:pt idx="9565">
                  <c:v>43115.174370351247</c:v>
                </c:pt>
                <c:pt idx="9566">
                  <c:v>37277.4632558421</c:v>
                </c:pt>
                <c:pt idx="9567">
                  <c:v>31256.295691301581</c:v>
                </c:pt>
                <c:pt idx="9568">
                  <c:v>40532.004781008232</c:v>
                </c:pt>
                <c:pt idx="9569">
                  <c:v>36048.696123353671</c:v>
                </c:pt>
                <c:pt idx="9570">
                  <c:v>33069.873601371888</c:v>
                </c:pt>
                <c:pt idx="9571">
                  <c:v>35496.689682796365</c:v>
                </c:pt>
                <c:pt idx="9572">
                  <c:v>29007.774677475914</c:v>
                </c:pt>
                <c:pt idx="9573">
                  <c:v>32250.106236270745</c:v>
                </c:pt>
                <c:pt idx="9574">
                  <c:v>45124.293641302735</c:v>
                </c:pt>
                <c:pt idx="9575">
                  <c:v>31200.623246869305</c:v>
                </c:pt>
                <c:pt idx="9576">
                  <c:v>38576.65938429907</c:v>
                </c:pt>
                <c:pt idx="9577">
                  <c:v>33984.376208346453</c:v>
                </c:pt>
                <c:pt idx="9578">
                  <c:v>36260.585651499219</c:v>
                </c:pt>
                <c:pt idx="9579">
                  <c:v>27660.778918098891</c:v>
                </c:pt>
                <c:pt idx="9580">
                  <c:v>37771.7679419138</c:v>
                </c:pt>
                <c:pt idx="9581">
                  <c:v>31823.456587327179</c:v>
                </c:pt>
                <c:pt idx="9582">
                  <c:v>30807.698798335856</c:v>
                </c:pt>
                <c:pt idx="9583">
                  <c:v>33582.254494641325</c:v>
                </c:pt>
                <c:pt idx="9584">
                  <c:v>30149.361058457522</c:v>
                </c:pt>
                <c:pt idx="9585">
                  <c:v>36041.636170731159</c:v>
                </c:pt>
                <c:pt idx="9586">
                  <c:v>32354.55601842748</c:v>
                </c:pt>
                <c:pt idx="9587">
                  <c:v>37607.444986670977</c:v>
                </c:pt>
                <c:pt idx="9588">
                  <c:v>27443.659795418149</c:v>
                </c:pt>
                <c:pt idx="9589">
                  <c:v>21316.087035112083</c:v>
                </c:pt>
                <c:pt idx="9590">
                  <c:v>35607.841304036789</c:v>
                </c:pt>
                <c:pt idx="9591">
                  <c:v>35217.747657762608</c:v>
                </c:pt>
                <c:pt idx="9592">
                  <c:v>31807.796225431026</c:v>
                </c:pt>
                <c:pt idx="9593">
                  <c:v>26925.213709356263</c:v>
                </c:pt>
                <c:pt idx="9594">
                  <c:v>38966.582500316668</c:v>
                </c:pt>
                <c:pt idx="9595">
                  <c:v>35584.370656389161</c:v>
                </c:pt>
                <c:pt idx="9596">
                  <c:v>34358.502538262634</c:v>
                </c:pt>
                <c:pt idx="9597">
                  <c:v>41934.1955000991</c:v>
                </c:pt>
                <c:pt idx="9598">
                  <c:v>38237.076800024603</c:v>
                </c:pt>
                <c:pt idx="9599">
                  <c:v>36124.798092524521</c:v>
                </c:pt>
                <c:pt idx="9600">
                  <c:v>39218.9900174262</c:v>
                </c:pt>
                <c:pt idx="9601">
                  <c:v>36373.135620843619</c:v>
                </c:pt>
                <c:pt idx="9602">
                  <c:v>32246.326148916502</c:v>
                </c:pt>
                <c:pt idx="9603">
                  <c:v>22099.798619629815</c:v>
                </c:pt>
                <c:pt idx="9604">
                  <c:v>38774.338057729416</c:v>
                </c:pt>
                <c:pt idx="9605">
                  <c:v>27714.677847862709</c:v>
                </c:pt>
                <c:pt idx="9606">
                  <c:v>28543.250258545391</c:v>
                </c:pt>
                <c:pt idx="9607">
                  <c:v>32139.801581971347</c:v>
                </c:pt>
                <c:pt idx="9608">
                  <c:v>24559.5270405747</c:v>
                </c:pt>
                <c:pt idx="9609">
                  <c:v>31286.37722856272</c:v>
                </c:pt>
                <c:pt idx="9610">
                  <c:v>31545.759433166473</c:v>
                </c:pt>
                <c:pt idx="9611">
                  <c:v>35869.002707650885</c:v>
                </c:pt>
                <c:pt idx="9612">
                  <c:v>33580.992570742615</c:v>
                </c:pt>
                <c:pt idx="9613">
                  <c:v>34272.691713150358</c:v>
                </c:pt>
                <c:pt idx="9614">
                  <c:v>36014.283117575338</c:v>
                </c:pt>
                <c:pt idx="9615">
                  <c:v>28598.809016139945</c:v>
                </c:pt>
                <c:pt idx="9616">
                  <c:v>41010.762792021502</c:v>
                </c:pt>
                <c:pt idx="9617">
                  <c:v>38921.755780203035</c:v>
                </c:pt>
                <c:pt idx="9618">
                  <c:v>34491.686668653507</c:v>
                </c:pt>
                <c:pt idx="9619">
                  <c:v>30384.323330318672</c:v>
                </c:pt>
                <c:pt idx="9620">
                  <c:v>40995.164957886096</c:v>
                </c:pt>
                <c:pt idx="9621">
                  <c:v>35528.573156435392</c:v>
                </c:pt>
                <c:pt idx="9622">
                  <c:v>34812.329025763553</c:v>
                </c:pt>
                <c:pt idx="9623">
                  <c:v>32881.608198104892</c:v>
                </c:pt>
                <c:pt idx="9624">
                  <c:v>33062.063315620413</c:v>
                </c:pt>
                <c:pt idx="9625">
                  <c:v>29094.051618622849</c:v>
                </c:pt>
                <c:pt idx="9626">
                  <c:v>31947.568508067867</c:v>
                </c:pt>
                <c:pt idx="9627">
                  <c:v>26314.237906072754</c:v>
                </c:pt>
                <c:pt idx="9628">
                  <c:v>28533.814251014497</c:v>
                </c:pt>
                <c:pt idx="9629">
                  <c:v>29240.650795864873</c:v>
                </c:pt>
                <c:pt idx="9630">
                  <c:v>31753.863189615891</c:v>
                </c:pt>
                <c:pt idx="9631">
                  <c:v>35011.843741623103</c:v>
                </c:pt>
                <c:pt idx="9632">
                  <c:v>37260.097591380123</c:v>
                </c:pt>
                <c:pt idx="9633">
                  <c:v>34746.799932500813</c:v>
                </c:pt>
                <c:pt idx="9634">
                  <c:v>38875.564818036743</c:v>
                </c:pt>
                <c:pt idx="9635">
                  <c:v>29643.772953741951</c:v>
                </c:pt>
                <c:pt idx="9636">
                  <c:v>38509.834261086304</c:v>
                </c:pt>
                <c:pt idx="9637">
                  <c:v>40372.183824539185</c:v>
                </c:pt>
                <c:pt idx="9638">
                  <c:v>37906.850642494624</c:v>
                </c:pt>
                <c:pt idx="9639">
                  <c:v>29020.905507232761</c:v>
                </c:pt>
                <c:pt idx="9640">
                  <c:v>37901.439149019076</c:v>
                </c:pt>
                <c:pt idx="9641">
                  <c:v>33613.023837270681</c:v>
                </c:pt>
                <c:pt idx="9642">
                  <c:v>32009.345935685793</c:v>
                </c:pt>
                <c:pt idx="9643">
                  <c:v>33069.902023081318</c:v>
                </c:pt>
                <c:pt idx="9644">
                  <c:v>36037.793555616168</c:v>
                </c:pt>
                <c:pt idx="9645">
                  <c:v>25187.578606883995</c:v>
                </c:pt>
                <c:pt idx="9646">
                  <c:v>23004.70037315879</c:v>
                </c:pt>
                <c:pt idx="9647">
                  <c:v>26965.777173055336</c:v>
                </c:pt>
                <c:pt idx="9648">
                  <c:v>36438.965984226321</c:v>
                </c:pt>
                <c:pt idx="9649">
                  <c:v>30686.952007991727</c:v>
                </c:pt>
                <c:pt idx="9650">
                  <c:v>43081.15926850494</c:v>
                </c:pt>
                <c:pt idx="9651">
                  <c:v>31432.01006768411</c:v>
                </c:pt>
                <c:pt idx="9652">
                  <c:v>38442.452072368702</c:v>
                </c:pt>
                <c:pt idx="9653">
                  <c:v>27452.675161649473</c:v>
                </c:pt>
                <c:pt idx="9654">
                  <c:v>29677.617525331676</c:v>
                </c:pt>
                <c:pt idx="9655">
                  <c:v>28524.810253466945</c:v>
                </c:pt>
                <c:pt idx="9656">
                  <c:v>32151.505641914788</c:v>
                </c:pt>
                <c:pt idx="9657">
                  <c:v>31835.717712775455</c:v>
                </c:pt>
                <c:pt idx="9658">
                  <c:v>27988.049217848107</c:v>
                </c:pt>
                <c:pt idx="9659">
                  <c:v>19725.926498532295</c:v>
                </c:pt>
                <c:pt idx="9660">
                  <c:v>27954.977716754889</c:v>
                </c:pt>
                <c:pt idx="9661">
                  <c:v>31108.650595152518</c:v>
                </c:pt>
                <c:pt idx="9662">
                  <c:v>32445.943182930001</c:v>
                </c:pt>
                <c:pt idx="9663">
                  <c:v>37413.55208493676</c:v>
                </c:pt>
                <c:pt idx="9664">
                  <c:v>37127.390945707681</c:v>
                </c:pt>
                <c:pt idx="9665">
                  <c:v>29821.499587152153</c:v>
                </c:pt>
                <c:pt idx="9666">
                  <c:v>29302.814758731052</c:v>
                </c:pt>
                <c:pt idx="9667">
                  <c:v>34540.13999889046</c:v>
                </c:pt>
                <c:pt idx="9668">
                  <c:v>25162.56750258524</c:v>
                </c:pt>
                <c:pt idx="9669">
                  <c:v>36817.423782659695</c:v>
                </c:pt>
                <c:pt idx="9670">
                  <c:v>33425.821405936382</c:v>
                </c:pt>
                <c:pt idx="9671">
                  <c:v>39263.737156753428</c:v>
                </c:pt>
                <c:pt idx="9672">
                  <c:v>35284.299932564842</c:v>
                </c:pt>
                <c:pt idx="9673">
                  <c:v>32458.329363899771</c:v>
                </c:pt>
                <c:pt idx="9674">
                  <c:v>29473.651969775325</c:v>
                </c:pt>
                <c:pt idx="9675">
                  <c:v>39323.343165770872</c:v>
                </c:pt>
                <c:pt idx="9676">
                  <c:v>35982.132479867665</c:v>
                </c:pt>
                <c:pt idx="9677">
                  <c:v>30735.388285203022</c:v>
                </c:pt>
                <c:pt idx="9678">
                  <c:v>31356.396951915463</c:v>
                </c:pt>
                <c:pt idx="9679">
                  <c:v>38603.364422479877</c:v>
                </c:pt>
                <c:pt idx="9680">
                  <c:v>34348.981265603448</c:v>
                </c:pt>
                <c:pt idx="9681">
                  <c:v>33580.577613784932</c:v>
                </c:pt>
                <c:pt idx="9682">
                  <c:v>23452.808412722312</c:v>
                </c:pt>
                <c:pt idx="9683">
                  <c:v>32158.747493477655</c:v>
                </c:pt>
                <c:pt idx="9684">
                  <c:v>39311.474259912735</c:v>
                </c:pt>
                <c:pt idx="9685">
                  <c:v>28593.090568202548</c:v>
                </c:pt>
                <c:pt idx="9686">
                  <c:v>40406.994734249543</c:v>
                </c:pt>
                <c:pt idx="9687">
                  <c:v>32386.160959314089</c:v>
                </c:pt>
                <c:pt idx="9688">
                  <c:v>34721.345449534943</c:v>
                </c:pt>
                <c:pt idx="9689">
                  <c:v>30642.187815638841</c:v>
                </c:pt>
                <c:pt idx="9690">
                  <c:v>28920.053913489915</c:v>
                </c:pt>
                <c:pt idx="9691">
                  <c:v>30228.805420657387</c:v>
                </c:pt>
                <c:pt idx="9692">
                  <c:v>34039.400637803716</c:v>
                </c:pt>
                <c:pt idx="9693">
                  <c:v>33869.967459205305</c:v>
                </c:pt>
                <c:pt idx="9694">
                  <c:v>40061.204848635476</c:v>
                </c:pt>
                <c:pt idx="9695">
                  <c:v>43654.914001118392</c:v>
                </c:pt>
                <c:pt idx="9696">
                  <c:v>38980.679668194149</c:v>
                </c:pt>
                <c:pt idx="9697">
                  <c:v>31785.911509169615</c:v>
                </c:pt>
                <c:pt idx="9698">
                  <c:v>39403.969871083042</c:v>
                </c:pt>
                <c:pt idx="9699">
                  <c:v>30533.372458913596</c:v>
                </c:pt>
                <c:pt idx="9700">
                  <c:v>39881.170372419525</c:v>
                </c:pt>
                <c:pt idx="9701">
                  <c:v>32519.424670491368</c:v>
                </c:pt>
                <c:pt idx="9702">
                  <c:v>30947.783719776431</c:v>
                </c:pt>
                <c:pt idx="9703">
                  <c:v>28105.692357522435</c:v>
                </c:pt>
                <c:pt idx="9704">
                  <c:v>36332.412995571736</c:v>
                </c:pt>
                <c:pt idx="9705">
                  <c:v>35198.341314563528</c:v>
                </c:pt>
                <c:pt idx="9706">
                  <c:v>31630.893821594305</c:v>
                </c:pt>
                <c:pt idx="9707">
                  <c:v>26074.358678480145</c:v>
                </c:pt>
                <c:pt idx="9708">
                  <c:v>35350.602096324088</c:v>
                </c:pt>
                <c:pt idx="9709">
                  <c:v>36404.240339644253</c:v>
                </c:pt>
                <c:pt idx="9710">
                  <c:v>32784.360477117822</c:v>
                </c:pt>
                <c:pt idx="9711">
                  <c:v>32312.832948983647</c:v>
                </c:pt>
                <c:pt idx="9712">
                  <c:v>35736.489329602569</c:v>
                </c:pt>
                <c:pt idx="9713">
                  <c:v>30993.741623925394</c:v>
                </c:pt>
                <c:pt idx="9714">
                  <c:v>41470.898899015971</c:v>
                </c:pt>
                <c:pt idx="9715">
                  <c:v>31260.297467989381</c:v>
                </c:pt>
                <c:pt idx="9716">
                  <c:v>39694.12141831615</c:v>
                </c:pt>
                <c:pt idx="9717">
                  <c:v>27022.347743505612</c:v>
                </c:pt>
                <c:pt idx="9718">
                  <c:v>38456.719770502765</c:v>
                </c:pt>
                <c:pt idx="9719">
                  <c:v>28057.90977962804</c:v>
                </c:pt>
                <c:pt idx="9720">
                  <c:v>37468.110398359364</c:v>
                </c:pt>
                <c:pt idx="9721">
                  <c:v>38326.741608935641</c:v>
                </c:pt>
                <c:pt idx="9722">
                  <c:v>32793.125732306158</c:v>
                </c:pt>
                <c:pt idx="9723">
                  <c:v>27903.875483199023</c:v>
                </c:pt>
                <c:pt idx="9724">
                  <c:v>23838.934388360009</c:v>
                </c:pt>
                <c:pt idx="9725">
                  <c:v>38808.751063507749</c:v>
                </c:pt>
                <c:pt idx="9726">
                  <c:v>37964.10333397123</c:v>
                </c:pt>
                <c:pt idx="9727">
                  <c:v>29563.032561592059</c:v>
                </c:pt>
                <c:pt idx="9728">
                  <c:v>30308.568106002873</c:v>
                </c:pt>
                <c:pt idx="9729">
                  <c:v>34857.030690355692</c:v>
                </c:pt>
                <c:pt idx="9730">
                  <c:v>30603.517237787833</c:v>
                </c:pt>
                <c:pt idx="9731">
                  <c:v>37236.052825202001</c:v>
                </c:pt>
                <c:pt idx="9732">
                  <c:v>31711.713794530602</c:v>
                </c:pt>
                <c:pt idx="9733">
                  <c:v>33265.210325945169</c:v>
                </c:pt>
                <c:pt idx="9734">
                  <c:v>34491.618456550874</c:v>
                </c:pt>
                <c:pt idx="9735">
                  <c:v>28987.799900088226</c:v>
                </c:pt>
                <c:pt idx="9736">
                  <c:v>34571.005975331878</c:v>
                </c:pt>
                <c:pt idx="9737">
                  <c:v>41373.901289071888</c:v>
                </c:pt>
                <c:pt idx="9738">
                  <c:v>35717.310360078933</c:v>
                </c:pt>
                <c:pt idx="9739">
                  <c:v>35718.077746233554</c:v>
                </c:pt>
                <c:pt idx="9740">
                  <c:v>34519.949216511101</c:v>
                </c:pt>
                <c:pt idx="9741">
                  <c:v>40106.725058459211</c:v>
                </c:pt>
                <c:pt idx="9742">
                  <c:v>35059.495579654118</c:v>
                </c:pt>
                <c:pt idx="9743">
                  <c:v>33646.561454398558</c:v>
                </c:pt>
                <c:pt idx="9744">
                  <c:v>29251.041772832628</c:v>
                </c:pt>
                <c:pt idx="9745">
                  <c:v>34135.056743062683</c:v>
                </c:pt>
                <c:pt idx="9746">
                  <c:v>37884.909082814353</c:v>
                </c:pt>
                <c:pt idx="9747">
                  <c:v>30047.440808440093</c:v>
                </c:pt>
                <c:pt idx="9748">
                  <c:v>42754.741620038636</c:v>
                </c:pt>
                <c:pt idx="9749">
                  <c:v>26507.300893891603</c:v>
                </c:pt>
                <c:pt idx="9750">
                  <c:v>27804.956565697445</c:v>
                </c:pt>
                <c:pt idx="9751">
                  <c:v>27752.933468756033</c:v>
                </c:pt>
                <c:pt idx="9752">
                  <c:v>31811.780949093169</c:v>
                </c:pt>
                <c:pt idx="9753">
                  <c:v>29728.634493759251</c:v>
                </c:pt>
                <c:pt idx="9754">
                  <c:v>36482.280669398257</c:v>
                </c:pt>
                <c:pt idx="9755">
                  <c:v>30171.404936291743</c:v>
                </c:pt>
                <c:pt idx="9756">
                  <c:v>30223.598563489737</c:v>
                </c:pt>
                <c:pt idx="9757">
                  <c:v>36028.732714649756</c:v>
                </c:pt>
                <c:pt idx="9758">
                  <c:v>35820.816541482578</c:v>
                </c:pt>
                <c:pt idx="9759">
                  <c:v>31202.959511384484</c:v>
                </c:pt>
                <c:pt idx="9760">
                  <c:v>36596.712155906949</c:v>
                </c:pt>
                <c:pt idx="9761">
                  <c:v>25439.076629291754</c:v>
                </c:pt>
                <c:pt idx="9762">
                  <c:v>29210.262304141885</c:v>
                </c:pt>
                <c:pt idx="9763">
                  <c:v>35558.114681217354</c:v>
                </c:pt>
                <c:pt idx="9764">
                  <c:v>27410.133546974044</c:v>
                </c:pt>
                <c:pt idx="9765">
                  <c:v>40423.07005310338</c:v>
                </c:pt>
                <c:pt idx="9766">
                  <c:v>25132.099430075847</c:v>
                </c:pt>
                <c:pt idx="9767">
                  <c:v>34579.487013425911</c:v>
                </c:pt>
                <c:pt idx="9768">
                  <c:v>39657.957635236904</c:v>
                </c:pt>
                <c:pt idx="9769">
                  <c:v>27889.687365851365</c:v>
                </c:pt>
                <c:pt idx="9770">
                  <c:v>28702.252669782843</c:v>
                </c:pt>
                <c:pt idx="9771">
                  <c:v>34747.487737869029</c:v>
                </c:pt>
                <c:pt idx="9772">
                  <c:v>36536.696874273708</c:v>
                </c:pt>
                <c:pt idx="9773">
                  <c:v>39478.480224525789</c:v>
                </c:pt>
                <c:pt idx="9774">
                  <c:v>28200.825503327884</c:v>
                </c:pt>
                <c:pt idx="9775">
                  <c:v>31644.826143557089</c:v>
                </c:pt>
                <c:pt idx="9776">
                  <c:v>38922.847173845163</c:v>
                </c:pt>
                <c:pt idx="9777">
                  <c:v>31435.846998457215</c:v>
                </c:pt>
                <c:pt idx="9778">
                  <c:v>35588.594122410519</c:v>
                </c:pt>
                <c:pt idx="9779">
                  <c:v>35007.097316148225</c:v>
                </c:pt>
                <c:pt idx="9780">
                  <c:v>37877.485332311131</c:v>
                </c:pt>
                <c:pt idx="9781">
                  <c:v>38192.056812286843</c:v>
                </c:pt>
                <c:pt idx="9782">
                  <c:v>28979.682659874903</c:v>
                </c:pt>
                <c:pt idx="9783">
                  <c:v>43421.992407994345</c:v>
                </c:pt>
                <c:pt idx="9784">
                  <c:v>22287.154528195038</c:v>
                </c:pt>
                <c:pt idx="9785">
                  <c:v>27804.422237560153</c:v>
                </c:pt>
                <c:pt idx="9786">
                  <c:v>36415.836397091858</c:v>
                </c:pt>
                <c:pt idx="9787">
                  <c:v>27214.262494263472</c:v>
                </c:pt>
                <c:pt idx="9788">
                  <c:v>35070.966581580229</c:v>
                </c:pt>
                <c:pt idx="9789">
                  <c:v>39105.041699977824</c:v>
                </c:pt>
                <c:pt idx="9790">
                  <c:v>35332.491783075035</c:v>
                </c:pt>
                <c:pt idx="9791">
                  <c:v>34129.065446714754</c:v>
                </c:pt>
                <c:pt idx="9792">
                  <c:v>40612.836122628301</c:v>
                </c:pt>
                <c:pt idx="9793">
                  <c:v>30325.598394293571</c:v>
                </c:pt>
                <c:pt idx="9794">
                  <c:v>42674.114914726466</c:v>
                </c:pt>
                <c:pt idx="9795">
                  <c:v>31952.411567354808</c:v>
                </c:pt>
                <c:pt idx="9796">
                  <c:v>31642.307980101556</c:v>
                </c:pt>
                <c:pt idx="9797">
                  <c:v>35220.766043304116</c:v>
                </c:pt>
                <c:pt idx="9798">
                  <c:v>27373.208062082063</c:v>
                </c:pt>
                <c:pt idx="9799">
                  <c:v>36066.488113457104</c:v>
                </c:pt>
                <c:pt idx="9800">
                  <c:v>36732.624770403141</c:v>
                </c:pt>
                <c:pt idx="9801">
                  <c:v>32472.187789418036</c:v>
                </c:pt>
                <c:pt idx="9802">
                  <c:v>34579.839442622848</c:v>
                </c:pt>
                <c:pt idx="9803">
                  <c:v>31362.774783511646</c:v>
                </c:pt>
                <c:pt idx="9804">
                  <c:v>38540.768449630355</c:v>
                </c:pt>
                <c:pt idx="9805">
                  <c:v>32626.250507556484</c:v>
                </c:pt>
                <c:pt idx="9806">
                  <c:v>32570.413217209512</c:v>
                </c:pt>
                <c:pt idx="9807">
                  <c:v>27172.391631930601</c:v>
                </c:pt>
                <c:pt idx="9808">
                  <c:v>31479.917701099999</c:v>
                </c:pt>
                <c:pt idx="9809">
                  <c:v>30545.1731526691</c:v>
                </c:pt>
                <c:pt idx="9810">
                  <c:v>34958.939571689349</c:v>
                </c:pt>
                <c:pt idx="9811">
                  <c:v>29378.405137132155</c:v>
                </c:pt>
                <c:pt idx="9812">
                  <c:v>38251.139861850766</c:v>
                </c:pt>
                <c:pt idx="9813">
                  <c:v>25309.268997981213</c:v>
                </c:pt>
                <c:pt idx="9814">
                  <c:v>26233.815837068483</c:v>
                </c:pt>
                <c:pt idx="9815">
                  <c:v>38813.33264306793</c:v>
                </c:pt>
                <c:pt idx="9816">
                  <c:v>26873.07692557713</c:v>
                </c:pt>
                <c:pt idx="9817">
                  <c:v>30324.83100813895</c:v>
                </c:pt>
                <c:pt idx="9818">
                  <c:v>26659.015978831099</c:v>
                </c:pt>
                <c:pt idx="9819">
                  <c:v>38938.922492698999</c:v>
                </c:pt>
                <c:pt idx="9820">
                  <c:v>33746.139755558921</c:v>
                </c:pt>
                <c:pt idx="9821">
                  <c:v>26517.725976910675</c:v>
                </c:pt>
                <c:pt idx="9822">
                  <c:v>38442.406597633613</c:v>
                </c:pt>
                <c:pt idx="9823">
                  <c:v>26667.542491660221</c:v>
                </c:pt>
                <c:pt idx="9824">
                  <c:v>36381.696239724057</c:v>
                </c:pt>
                <c:pt idx="9825">
                  <c:v>37582.820417620474</c:v>
                </c:pt>
                <c:pt idx="9826">
                  <c:v>35565.060947002145</c:v>
                </c:pt>
                <c:pt idx="9827">
                  <c:v>32676.426193384919</c:v>
                </c:pt>
                <c:pt idx="9828">
                  <c:v>30991.962424915051</c:v>
                </c:pt>
                <c:pt idx="9829">
                  <c:v>37171.819761889288</c:v>
                </c:pt>
                <c:pt idx="9830">
                  <c:v>38685.412213263568</c:v>
                </c:pt>
                <c:pt idx="9831">
                  <c:v>32296.734892762266</c:v>
                </c:pt>
                <c:pt idx="9832">
                  <c:v>32595.98707135499</c:v>
                </c:pt>
                <c:pt idx="9833">
                  <c:v>27974.088474175893</c:v>
                </c:pt>
                <c:pt idx="9834">
                  <c:v>27852.591350702802</c:v>
                </c:pt>
                <c:pt idx="9835">
                  <c:v>19512.195243615657</c:v>
                </c:pt>
                <c:pt idx="9836">
                  <c:v>44007.252248585224</c:v>
                </c:pt>
                <c:pt idx="9837">
                  <c:v>29265.389051753096</c:v>
                </c:pt>
                <c:pt idx="9838">
                  <c:v>35446.54241867736</c:v>
                </c:pt>
                <c:pt idx="9839">
                  <c:v>33772.725422560121</c:v>
                </c:pt>
                <c:pt idx="9840">
                  <c:v>33437.525465879822</c:v>
                </c:pt>
                <c:pt idx="9841">
                  <c:v>33963.349827709841</c:v>
                </c:pt>
                <c:pt idx="9842">
                  <c:v>38758.603799388744</c:v>
                </c:pt>
                <c:pt idx="9843">
                  <c:v>36916.59281120426</c:v>
                </c:pt>
                <c:pt idx="9844">
                  <c:v>28128.793522947468</c:v>
                </c:pt>
                <c:pt idx="9845">
                  <c:v>29248.165495838271</c:v>
                </c:pt>
                <c:pt idx="9846">
                  <c:v>36679.578491922235</c:v>
                </c:pt>
                <c:pt idx="9847">
                  <c:v>37414.222837279318</c:v>
                </c:pt>
                <c:pt idx="9848">
                  <c:v>32132.468780938303</c:v>
                </c:pt>
                <c:pt idx="9849">
                  <c:v>32297.360170369735</c:v>
                </c:pt>
                <c:pt idx="9850">
                  <c:v>30258.022937951842</c:v>
                </c:pt>
                <c:pt idx="9851">
                  <c:v>32707.394487980288</c:v>
                </c:pt>
                <c:pt idx="9852">
                  <c:v>35001.856352929259</c:v>
                </c:pt>
                <c:pt idx="9853">
                  <c:v>29651.28765371535</c:v>
                </c:pt>
                <c:pt idx="9854">
                  <c:v>35668.186277499422</c:v>
                </c:pt>
                <c:pt idx="9855">
                  <c:v>33425.99762053485</c:v>
                </c:pt>
                <c:pt idx="9856">
                  <c:v>27483.42745125317</c:v>
                </c:pt>
                <c:pt idx="9857">
                  <c:v>34660.432041883701</c:v>
                </c:pt>
                <c:pt idx="9858">
                  <c:v>28251.92773688375</c:v>
                </c:pt>
                <c:pt idx="9859">
                  <c:v>28123.279711317969</c:v>
                </c:pt>
                <c:pt idx="9860">
                  <c:v>37367.21332988143</c:v>
                </c:pt>
                <c:pt idx="9861">
                  <c:v>24345.84126039315</c:v>
                </c:pt>
                <c:pt idx="9862">
                  <c:v>31081.371438441216</c:v>
                </c:pt>
                <c:pt idx="9863">
                  <c:v>41825.920155853033</c:v>
                </c:pt>
                <c:pt idx="9864">
                  <c:v>35101.26412383304</c:v>
                </c:pt>
                <c:pt idx="9865">
                  <c:v>36115.157448685728</c:v>
                </c:pt>
                <c:pt idx="9866">
                  <c:v>44014.255357788876</c:v>
                </c:pt>
                <c:pt idx="9867">
                  <c:v>27278.57513836259</c:v>
                </c:pt>
                <c:pt idx="9868">
                  <c:v>26336.793374676723</c:v>
                </c:pt>
                <c:pt idx="9869">
                  <c:v>40537.484486586414</c:v>
                </c:pt>
                <c:pt idx="9870">
                  <c:v>29297.300947101554</c:v>
                </c:pt>
                <c:pt idx="9871">
                  <c:v>27961.480603872566</c:v>
                </c:pt>
                <c:pt idx="9872">
                  <c:v>31466.832346078241</c:v>
                </c:pt>
                <c:pt idx="9873">
                  <c:v>36866.616077341838</c:v>
                </c:pt>
                <c:pt idx="9874">
                  <c:v>27297.890532091493</c:v>
                </c:pt>
                <c:pt idx="9875">
                  <c:v>41893.22276378423</c:v>
                </c:pt>
                <c:pt idx="9876">
                  <c:v>37457.25330535695</c:v>
                </c:pt>
                <c:pt idx="9877">
                  <c:v>36202.611048603081</c:v>
                </c:pt>
                <c:pt idx="9878">
                  <c:v>32366.822828217642</c:v>
                </c:pt>
                <c:pt idx="9879">
                  <c:v>23656.899023800157</c:v>
                </c:pt>
                <c:pt idx="9880">
                  <c:v>46285.718375466764</c:v>
                </c:pt>
                <c:pt idx="9881">
                  <c:v>32478.923734553042</c:v>
                </c:pt>
                <c:pt idx="9882">
                  <c:v>33805.75144891825</c:v>
                </c:pt>
                <c:pt idx="9883">
                  <c:v>33216.597834135406</c:v>
                </c:pt>
                <c:pt idx="9884">
                  <c:v>32104.26307649957</c:v>
                </c:pt>
                <c:pt idx="9885">
                  <c:v>32914.196530137793</c:v>
                </c:pt>
                <c:pt idx="9886">
                  <c:v>26957.136973388493</c:v>
                </c:pt>
                <c:pt idx="9887">
                  <c:v>32286.565605128068</c:v>
                </c:pt>
                <c:pt idx="9888">
                  <c:v>24629.194334730506</c:v>
                </c:pt>
                <c:pt idx="9889">
                  <c:v>34280.547473636921</c:v>
                </c:pt>
                <c:pt idx="9890">
                  <c:v>21989.658811245114</c:v>
                </c:pt>
                <c:pt idx="9891">
                  <c:v>34720.839543107082</c:v>
                </c:pt>
                <c:pt idx="9892">
                  <c:v>35191.559894693433</c:v>
                </c:pt>
                <c:pt idx="9893">
                  <c:v>43583.609616499394</c:v>
                </c:pt>
                <c:pt idx="9894">
                  <c:v>42400.129635817371</c:v>
                </c:pt>
                <c:pt idx="9895">
                  <c:v>26845.064488762524</c:v>
                </c:pt>
                <c:pt idx="9896">
                  <c:v>32941.509792900411</c:v>
                </c:pt>
                <c:pt idx="9897">
                  <c:v>35469.802745675202</c:v>
                </c:pt>
                <c:pt idx="9898">
                  <c:v>36027.209311024286</c:v>
                </c:pt>
                <c:pt idx="9899">
                  <c:v>41855.751582071185</c:v>
                </c:pt>
                <c:pt idx="9900">
                  <c:v>34931.154508550186</c:v>
                </c:pt>
                <c:pt idx="9901">
                  <c:v>28349.414200230036</c:v>
                </c:pt>
                <c:pt idx="9902">
                  <c:v>23166.363056398928</c:v>
                </c:pt>
                <c:pt idx="9903">
                  <c:v>27259.384800155181</c:v>
                </c:pt>
                <c:pt idx="9904">
                  <c:v>31280.800889172475</c:v>
                </c:pt>
                <c:pt idx="9905">
                  <c:v>32269.234046717407</c:v>
                </c:pt>
                <c:pt idx="9906">
                  <c:v>28936.157654053182</c:v>
                </c:pt>
                <c:pt idx="9907">
                  <c:v>30014.835423381533</c:v>
                </c:pt>
                <c:pt idx="9908">
                  <c:v>29038.345068139257</c:v>
                </c:pt>
                <c:pt idx="9909">
                  <c:v>31069.144419044256</c:v>
                </c:pt>
                <c:pt idx="9910">
                  <c:v>43180.794413084164</c:v>
                </c:pt>
                <c:pt idx="9911">
                  <c:v>41871.667739352211</c:v>
                </c:pt>
                <c:pt idx="9912">
                  <c:v>31848.825805164757</c:v>
                </c:pt>
                <c:pt idx="9913">
                  <c:v>26509.415469073225</c:v>
                </c:pt>
                <c:pt idx="9914">
                  <c:v>30585.156813495792</c:v>
                </c:pt>
                <c:pt idx="9915">
                  <c:v>30574.055293792277</c:v>
                </c:pt>
                <c:pt idx="9916">
                  <c:v>30911.722254851134</c:v>
                </c:pt>
                <c:pt idx="9917">
                  <c:v>33693.707386001712</c:v>
                </c:pt>
                <c:pt idx="9918">
                  <c:v>28217.275988746202</c:v>
                </c:pt>
                <c:pt idx="9919">
                  <c:v>37096.93424188206</c:v>
                </c:pt>
                <c:pt idx="9920">
                  <c:v>28423.617599210935</c:v>
                </c:pt>
                <c:pt idx="9921">
                  <c:v>34725.48365042801</c:v>
                </c:pt>
                <c:pt idx="9922">
                  <c:v>34455.431936104083</c:v>
                </c:pt>
                <c:pt idx="9923">
                  <c:v>29333.561363992863</c:v>
                </c:pt>
                <c:pt idx="9924">
                  <c:v>26777.352608215529</c:v>
                </c:pt>
                <c:pt idx="9925">
                  <c:v>31183.365584903164</c:v>
                </c:pt>
                <c:pt idx="9926">
                  <c:v>33392.806748262024</c:v>
                </c:pt>
                <c:pt idx="9927">
                  <c:v>35141.043148351833</c:v>
                </c:pt>
                <c:pt idx="9928">
                  <c:v>30229.794496145565</c:v>
                </c:pt>
                <c:pt idx="9929">
                  <c:v>35572.382379351417</c:v>
                </c:pt>
                <c:pt idx="9930">
                  <c:v>29636.980165188084</c:v>
                </c:pt>
                <c:pt idx="9931">
                  <c:v>37193.909114458598</c:v>
                </c:pt>
                <c:pt idx="9932">
                  <c:v>32418.050117295003</c:v>
                </c:pt>
                <c:pt idx="9933">
                  <c:v>38119.081231153337</c:v>
                </c:pt>
                <c:pt idx="9934">
                  <c:v>30650.356214929139</c:v>
                </c:pt>
                <c:pt idx="9935">
                  <c:v>37559.844307716936</c:v>
                </c:pt>
                <c:pt idx="9936">
                  <c:v>35062.906184785767</c:v>
                </c:pt>
                <c:pt idx="9937">
                  <c:v>37432.890216033207</c:v>
                </c:pt>
                <c:pt idx="9938">
                  <c:v>40912.332727922127</c:v>
                </c:pt>
                <c:pt idx="9939">
                  <c:v>30576.130078580696</c:v>
                </c:pt>
                <c:pt idx="9940">
                  <c:v>36560.411948622437</c:v>
                </c:pt>
                <c:pt idx="9941">
                  <c:v>30707.620275089517</c:v>
                </c:pt>
                <c:pt idx="9942">
                  <c:v>32295.734448590316</c:v>
                </c:pt>
                <c:pt idx="9943">
                  <c:v>27679.980624990072</c:v>
                </c:pt>
                <c:pt idx="9944">
                  <c:v>37148.570803575218</c:v>
                </c:pt>
                <c:pt idx="9945">
                  <c:v>26118.491908883676</c:v>
                </c:pt>
                <c:pt idx="9946">
                  <c:v>29523.901552048279</c:v>
                </c:pt>
                <c:pt idx="9947">
                  <c:v>27302.131051138509</c:v>
                </c:pt>
                <c:pt idx="9948">
                  <c:v>37287.075477971463</c:v>
                </c:pt>
                <c:pt idx="9949">
                  <c:v>34234.851049214718</c:v>
                </c:pt>
                <c:pt idx="9950">
                  <c:v>26215.12572094705</c:v>
                </c:pt>
                <c:pt idx="9951">
                  <c:v>32012.06305110734</c:v>
                </c:pt>
                <c:pt idx="9952">
                  <c:v>23632.297192117199</c:v>
                </c:pt>
                <c:pt idx="9953">
                  <c:v>35619.619260424748</c:v>
                </c:pt>
                <c:pt idx="9954">
                  <c:v>35959.980599537608</c:v>
                </c:pt>
                <c:pt idx="9955">
                  <c:v>37933.521574624116</c:v>
                </c:pt>
                <c:pt idx="9956">
                  <c:v>27033.375366764609</c:v>
                </c:pt>
                <c:pt idx="9957">
                  <c:v>36598.6107260969</c:v>
                </c:pt>
                <c:pt idx="9958">
                  <c:v>26322.275565499673</c:v>
                </c:pt>
                <c:pt idx="9959">
                  <c:v>31364.411873974837</c:v>
                </c:pt>
                <c:pt idx="9960">
                  <c:v>39850.702299910132</c:v>
                </c:pt>
                <c:pt idx="9961">
                  <c:v>35014.913286241586</c:v>
                </c:pt>
                <c:pt idx="9962">
                  <c:v>35092.146439447766</c:v>
                </c:pt>
                <c:pt idx="9963">
                  <c:v>31186.139543743571</c:v>
                </c:pt>
                <c:pt idx="9964">
                  <c:v>41231.747267184779</c:v>
                </c:pt>
                <c:pt idx="9965">
                  <c:v>31920.005134262261</c:v>
                </c:pt>
                <c:pt idx="9966">
                  <c:v>30444.082816567039</c:v>
                </c:pt>
                <c:pt idx="9967">
                  <c:v>33786.072257308639</c:v>
                </c:pt>
                <c:pt idx="9968">
                  <c:v>30546.753399713431</c:v>
                </c:pt>
                <c:pt idx="9969">
                  <c:v>32970.710257169208</c:v>
                </c:pt>
                <c:pt idx="9970">
                  <c:v>37175.71922042314</c:v>
                </c:pt>
                <c:pt idx="9971">
                  <c:v>35565.822648814879</c:v>
                </c:pt>
                <c:pt idx="9972">
                  <c:v>31598.959188878303</c:v>
                </c:pt>
                <c:pt idx="9973">
                  <c:v>31322.467115197447</c:v>
                </c:pt>
                <c:pt idx="9974">
                  <c:v>32086.851937302505</c:v>
                </c:pt>
                <c:pt idx="9975">
                  <c:v>35768.452384028002</c:v>
                </c:pt>
                <c:pt idx="9976">
                  <c:v>42225.14285519626</c:v>
                </c:pt>
                <c:pt idx="9977">
                  <c:v>33206.525180313271</c:v>
                </c:pt>
                <c:pt idx="9978">
                  <c:v>39856.727702309377</c:v>
                </c:pt>
                <c:pt idx="9979">
                  <c:v>42831.139174987562</c:v>
                </c:pt>
                <c:pt idx="9980">
                  <c:v>31469.810941226548</c:v>
                </c:pt>
                <c:pt idx="9981">
                  <c:v>33538.439587383415</c:v>
                </c:pt>
                <c:pt idx="9982">
                  <c:v>35370.008439523168</c:v>
                </c:pt>
                <c:pt idx="9983">
                  <c:v>32412.41125014401</c:v>
                </c:pt>
                <c:pt idx="9984">
                  <c:v>31450.631971702911</c:v>
                </c:pt>
                <c:pt idx="9985">
                  <c:v>30900.057985300897</c:v>
                </c:pt>
                <c:pt idx="9986">
                  <c:v>32683.969315067749</c:v>
                </c:pt>
                <c:pt idx="9987">
                  <c:v>31846.813548137085</c:v>
                </c:pt>
                <c:pt idx="9988">
                  <c:v>33091.940216573654</c:v>
                </c:pt>
                <c:pt idx="9989">
                  <c:v>29963.824139295844</c:v>
                </c:pt>
                <c:pt idx="9990">
                  <c:v>33831.603835816146</c:v>
                </c:pt>
                <c:pt idx="9991">
                  <c:v>39842.69874653453</c:v>
                </c:pt>
                <c:pt idx="9992">
                  <c:v>29055.795997729525</c:v>
                </c:pt>
                <c:pt idx="9993">
                  <c:v>39857.682671746239</c:v>
                </c:pt>
                <c:pt idx="9994">
                  <c:v>33204.052491592825</c:v>
                </c:pt>
                <c:pt idx="9995">
                  <c:v>34358.286533270963</c:v>
                </c:pt>
                <c:pt idx="9996">
                  <c:v>35537.832949367817</c:v>
                </c:pt>
                <c:pt idx="9997">
                  <c:v>36761.069217201089</c:v>
                </c:pt>
                <c:pt idx="9998">
                  <c:v>26712.426055192715</c:v>
                </c:pt>
                <c:pt idx="9999">
                  <c:v>33443.755504586967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E-A648-A424-1D3789E8D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112816"/>
        <c:axId val="1706076336"/>
      </c:scatterChart>
      <c:valAx>
        <c:axId val="170611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076336"/>
        <c:crosses val="autoZero"/>
        <c:crossBetween val="midCat"/>
      </c:valAx>
      <c:valAx>
        <c:axId val="17060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11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1"/>
              <a:t>Sales Price to Profit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'Variations Analysis'!$G$13:$G$10176</c:f>
              <c:numCache>
                <c:formatCode>#,##0.00</c:formatCode>
                <c:ptCount val="10164"/>
                <c:pt idx="0">
                  <c:v>94566.739335206032</c:v>
                </c:pt>
                <c:pt idx="1">
                  <c:v>92011.654495396477</c:v>
                </c:pt>
                <c:pt idx="2">
                  <c:v>102088.50061585539</c:v>
                </c:pt>
                <c:pt idx="3">
                  <c:v>161623.75210714119</c:v>
                </c:pt>
                <c:pt idx="4">
                  <c:v>160799.92225831386</c:v>
                </c:pt>
                <c:pt idx="5">
                  <c:v>-171502.38284058945</c:v>
                </c:pt>
                <c:pt idx="6">
                  <c:v>154762.53340585902</c:v>
                </c:pt>
                <c:pt idx="7">
                  <c:v>84561.745462371618</c:v>
                </c:pt>
                <c:pt idx="8">
                  <c:v>91511.498407001607</c:v>
                </c:pt>
                <c:pt idx="9">
                  <c:v>94025.625657580662</c:v>
                </c:pt>
                <c:pt idx="10">
                  <c:v>30377.982342234871</c:v>
                </c:pt>
                <c:pt idx="11">
                  <c:v>101651.3402705859</c:v>
                </c:pt>
                <c:pt idx="12">
                  <c:v>11482.149359645642</c:v>
                </c:pt>
                <c:pt idx="13">
                  <c:v>-70690.007225831636</c:v>
                </c:pt>
                <c:pt idx="14">
                  <c:v>25119.772210991796</c:v>
                </c:pt>
                <c:pt idx="15">
                  <c:v>32670.550829919099</c:v>
                </c:pt>
                <c:pt idx="16">
                  <c:v>91182.847620483779</c:v>
                </c:pt>
                <c:pt idx="17">
                  <c:v>214870.72950022345</c:v>
                </c:pt>
                <c:pt idx="18">
                  <c:v>116115.90649656605</c:v>
                </c:pt>
                <c:pt idx="19">
                  <c:v>187698.71421680867</c:v>
                </c:pt>
                <c:pt idx="20">
                  <c:v>-333.44534033234231</c:v>
                </c:pt>
                <c:pt idx="21">
                  <c:v>10112.505675017077</c:v>
                </c:pt>
                <c:pt idx="22">
                  <c:v>210235.56089972053</c:v>
                </c:pt>
                <c:pt idx="23">
                  <c:v>23364.74337343355</c:v>
                </c:pt>
                <c:pt idx="24">
                  <c:v>35264.114433065261</c:v>
                </c:pt>
                <c:pt idx="25">
                  <c:v>132090.32196696568</c:v>
                </c:pt>
                <c:pt idx="26">
                  <c:v>199026.05729056385</c:v>
                </c:pt>
                <c:pt idx="27">
                  <c:v>-76947.663969763322</c:v>
                </c:pt>
                <c:pt idx="28">
                  <c:v>153439.87566292478</c:v>
                </c:pt>
                <c:pt idx="29">
                  <c:v>-46278.604129361862</c:v>
                </c:pt>
                <c:pt idx="30">
                  <c:v>176819.11242215402</c:v>
                </c:pt>
                <c:pt idx="31">
                  <c:v>-5012.4474165768188</c:v>
                </c:pt>
                <c:pt idx="32">
                  <c:v>263338.51358543389</c:v>
                </c:pt>
                <c:pt idx="33">
                  <c:v>-15316.380078564514</c:v>
                </c:pt>
                <c:pt idx="34">
                  <c:v>33852.42435746784</c:v>
                </c:pt>
                <c:pt idx="35">
                  <c:v>-22450.227423809469</c:v>
                </c:pt>
                <c:pt idx="36">
                  <c:v>37263.636408568593</c:v>
                </c:pt>
                <c:pt idx="37">
                  <c:v>75124.549917180208</c:v>
                </c:pt>
                <c:pt idx="38">
                  <c:v>115204.99216108143</c:v>
                </c:pt>
                <c:pt idx="39">
                  <c:v>41133.667304183473</c:v>
                </c:pt>
                <c:pt idx="40">
                  <c:v>29583.965932505627</c:v>
                </c:pt>
                <c:pt idx="41">
                  <c:v>282153.5900250657</c:v>
                </c:pt>
                <c:pt idx="42">
                  <c:v>208258.29054425488</c:v>
                </c:pt>
                <c:pt idx="43">
                  <c:v>42724.628190244955</c:v>
                </c:pt>
                <c:pt idx="44">
                  <c:v>217490.54561817271</c:v>
                </c:pt>
                <c:pt idx="45">
                  <c:v>58871.265832792531</c:v>
                </c:pt>
                <c:pt idx="46">
                  <c:v>101069.59458762303</c:v>
                </c:pt>
                <c:pt idx="47">
                  <c:v>126656.27096464182</c:v>
                </c:pt>
                <c:pt idx="48">
                  <c:v>-2075.0805423096754</c:v>
                </c:pt>
                <c:pt idx="49">
                  <c:v>224844.62976106157</c:v>
                </c:pt>
                <c:pt idx="50">
                  <c:v>118117.08491488583</c:v>
                </c:pt>
                <c:pt idx="51">
                  <c:v>75855.079312284099</c:v>
                </c:pt>
                <c:pt idx="52">
                  <c:v>154913.17433405219</c:v>
                </c:pt>
                <c:pt idx="53">
                  <c:v>126935.35777130729</c:v>
                </c:pt>
                <c:pt idx="54">
                  <c:v>-51339.426611998089</c:v>
                </c:pt>
                <c:pt idx="55">
                  <c:v>234833.92291987684</c:v>
                </c:pt>
                <c:pt idx="56">
                  <c:v>151862.94606827691</c:v>
                </c:pt>
                <c:pt idx="57">
                  <c:v>74893.21634063439</c:v>
                </c:pt>
                <c:pt idx="58">
                  <c:v>154417.18690838054</c:v>
                </c:pt>
                <c:pt idx="59">
                  <c:v>-8969.5452883612306</c:v>
                </c:pt>
                <c:pt idx="60">
                  <c:v>157502.1017109032</c:v>
                </c:pt>
                <c:pt idx="61">
                  <c:v>146998.09521066261</c:v>
                </c:pt>
                <c:pt idx="62">
                  <c:v>181904.05787960818</c:v>
                </c:pt>
                <c:pt idx="63">
                  <c:v>68651.959125959926</c:v>
                </c:pt>
                <c:pt idx="64">
                  <c:v>153114.90521269687</c:v>
                </c:pt>
                <c:pt idx="65">
                  <c:v>121232.34564159359</c:v>
                </c:pt>
                <c:pt idx="66">
                  <c:v>143253.54376266195</c:v>
                </c:pt>
                <c:pt idx="67">
                  <c:v>57228.025809378014</c:v>
                </c:pt>
                <c:pt idx="68">
                  <c:v>66931.763466699427</c:v>
                </c:pt>
                <c:pt idx="69">
                  <c:v>126513.77209395051</c:v>
                </c:pt>
                <c:pt idx="70">
                  <c:v>135152.63733638034</c:v>
                </c:pt>
                <c:pt idx="71">
                  <c:v>12305.214071054186</c:v>
                </c:pt>
                <c:pt idx="72">
                  <c:v>21949.577578732104</c:v>
                </c:pt>
                <c:pt idx="73">
                  <c:v>69539.246808590673</c:v>
                </c:pt>
                <c:pt idx="74">
                  <c:v>120992.19471067647</c:v>
                </c:pt>
                <c:pt idx="75">
                  <c:v>-1055.8593127441127</c:v>
                </c:pt>
                <c:pt idx="76">
                  <c:v>65479.083125706733</c:v>
                </c:pt>
                <c:pt idx="77">
                  <c:v>80179.843300200242</c:v>
                </c:pt>
                <c:pt idx="78">
                  <c:v>45684.565048235847</c:v>
                </c:pt>
                <c:pt idx="79">
                  <c:v>8444.3209188463225</c:v>
                </c:pt>
                <c:pt idx="80">
                  <c:v>188719.44913340959</c:v>
                </c:pt>
                <c:pt idx="81">
                  <c:v>80843.543103139178</c:v>
                </c:pt>
                <c:pt idx="82">
                  <c:v>279136.5862082208</c:v>
                </c:pt>
                <c:pt idx="83">
                  <c:v>93483.525153903887</c:v>
                </c:pt>
                <c:pt idx="84">
                  <c:v>100634.45102099184</c:v>
                </c:pt>
                <c:pt idx="85">
                  <c:v>85376.240552247633</c:v>
                </c:pt>
                <c:pt idx="86">
                  <c:v>175659.89036879729</c:v>
                </c:pt>
                <c:pt idx="87">
                  <c:v>135683.48273551752</c:v>
                </c:pt>
                <c:pt idx="88">
                  <c:v>148323.16909634988</c:v>
                </c:pt>
                <c:pt idx="89">
                  <c:v>75354.103475210286</c:v>
                </c:pt>
                <c:pt idx="90">
                  <c:v>103751.18177952827</c:v>
                </c:pt>
                <c:pt idx="91">
                  <c:v>168521.99188258487</c:v>
                </c:pt>
                <c:pt idx="92">
                  <c:v>-54514.573328806262</c:v>
                </c:pt>
                <c:pt idx="93">
                  <c:v>149803.8744005381</c:v>
                </c:pt>
                <c:pt idx="94">
                  <c:v>18407.365575366246</c:v>
                </c:pt>
                <c:pt idx="95">
                  <c:v>251782.93611463625</c:v>
                </c:pt>
                <c:pt idx="96">
                  <c:v>48468.907372599031</c:v>
                </c:pt>
                <c:pt idx="97">
                  <c:v>161748.43024901324</c:v>
                </c:pt>
                <c:pt idx="98">
                  <c:v>78837.149851973882</c:v>
                </c:pt>
                <c:pt idx="99">
                  <c:v>-9412.3914520627295</c:v>
                </c:pt>
                <c:pt idx="100">
                  <c:v>142171.81327633013</c:v>
                </c:pt>
                <c:pt idx="101">
                  <c:v>252539.04993834568</c:v>
                </c:pt>
                <c:pt idx="102">
                  <c:v>80702.450817355537</c:v>
                </c:pt>
                <c:pt idx="103">
                  <c:v>45499.359466918773</c:v>
                </c:pt>
                <c:pt idx="104">
                  <c:v>49140.351521490054</c:v>
                </c:pt>
                <c:pt idx="105">
                  <c:v>76037.49248703006</c:v>
                </c:pt>
                <c:pt idx="106">
                  <c:v>178245.41698362021</c:v>
                </c:pt>
                <c:pt idx="107">
                  <c:v>127779.348997655</c:v>
                </c:pt>
                <c:pt idx="108">
                  <c:v>35315.082763102371</c:v>
                </c:pt>
                <c:pt idx="109">
                  <c:v>28933.896641754458</c:v>
                </c:pt>
                <c:pt idx="110">
                  <c:v>-79383.586429135234</c:v>
                </c:pt>
                <c:pt idx="111">
                  <c:v>-226118.85529845959</c:v>
                </c:pt>
                <c:pt idx="112">
                  <c:v>85769.059158447082</c:v>
                </c:pt>
                <c:pt idx="113">
                  <c:v>-162674.58089649177</c:v>
                </c:pt>
                <c:pt idx="114">
                  <c:v>179249.28207927631</c:v>
                </c:pt>
                <c:pt idx="115">
                  <c:v>133668.67318163195</c:v>
                </c:pt>
                <c:pt idx="116">
                  <c:v>149293.04648698447</c:v>
                </c:pt>
                <c:pt idx="117">
                  <c:v>93913.565619574918</c:v>
                </c:pt>
                <c:pt idx="118">
                  <c:v>-66743.511404865421</c:v>
                </c:pt>
                <c:pt idx="119">
                  <c:v>41393.712816792598</c:v>
                </c:pt>
                <c:pt idx="120">
                  <c:v>218186.93362408297</c:v>
                </c:pt>
                <c:pt idx="121">
                  <c:v>195592.66198086747</c:v>
                </c:pt>
                <c:pt idx="122">
                  <c:v>159317.2927891654</c:v>
                </c:pt>
                <c:pt idx="123">
                  <c:v>27754.351354139682</c:v>
                </c:pt>
                <c:pt idx="124">
                  <c:v>360209.65553047135</c:v>
                </c:pt>
                <c:pt idx="125">
                  <c:v>66338.398332592042</c:v>
                </c:pt>
                <c:pt idx="126">
                  <c:v>162679.00874055998</c:v>
                </c:pt>
                <c:pt idx="127">
                  <c:v>149825.0647438945</c:v>
                </c:pt>
                <c:pt idx="128">
                  <c:v>-39155.182893688921</c:v>
                </c:pt>
                <c:pt idx="129">
                  <c:v>-54854.839604859502</c:v>
                </c:pt>
                <c:pt idx="130">
                  <c:v>149555.20589644811</c:v>
                </c:pt>
                <c:pt idx="131">
                  <c:v>308932.05259756203</c:v>
                </c:pt>
                <c:pt idx="132">
                  <c:v>27437.403382641176</c:v>
                </c:pt>
                <c:pt idx="133">
                  <c:v>238191.66386689642</c:v>
                </c:pt>
                <c:pt idx="134">
                  <c:v>209872.27680698753</c:v>
                </c:pt>
                <c:pt idx="135">
                  <c:v>184613.50250875275</c:v>
                </c:pt>
                <c:pt idx="136">
                  <c:v>148325.20818288031</c:v>
                </c:pt>
                <c:pt idx="137">
                  <c:v>81807.883377284743</c:v>
                </c:pt>
                <c:pt idx="138">
                  <c:v>58330.857230367255</c:v>
                </c:pt>
                <c:pt idx="139">
                  <c:v>34694.760175504634</c:v>
                </c:pt>
                <c:pt idx="140">
                  <c:v>-78819.193898411497</c:v>
                </c:pt>
                <c:pt idx="141">
                  <c:v>116456.24653164533</c:v>
                </c:pt>
                <c:pt idx="142">
                  <c:v>93157.23289020847</c:v>
                </c:pt>
                <c:pt idx="143">
                  <c:v>126458.23210692391</c:v>
                </c:pt>
                <c:pt idx="144">
                  <c:v>141416.29631509454</c:v>
                </c:pt>
                <c:pt idx="145">
                  <c:v>67042.006320649292</c:v>
                </c:pt>
                <c:pt idx="146">
                  <c:v>18500.769896441343</c:v>
                </c:pt>
                <c:pt idx="147">
                  <c:v>294894.19234625692</c:v>
                </c:pt>
                <c:pt idx="148">
                  <c:v>132658.21111383074</c:v>
                </c:pt>
                <c:pt idx="149">
                  <c:v>-439.52658480135142</c:v>
                </c:pt>
                <c:pt idx="150">
                  <c:v>140067.90894253185</c:v>
                </c:pt>
                <c:pt idx="151">
                  <c:v>2983.7929750684416</c:v>
                </c:pt>
                <c:pt idx="152">
                  <c:v>87715.388377090887</c:v>
                </c:pt>
                <c:pt idx="153">
                  <c:v>142012.36243510107</c:v>
                </c:pt>
                <c:pt idx="154">
                  <c:v>88328.358911629053</c:v>
                </c:pt>
                <c:pt idx="155">
                  <c:v>168126.91733280115</c:v>
                </c:pt>
                <c:pt idx="156">
                  <c:v>171251.60523542282</c:v>
                </c:pt>
                <c:pt idx="157">
                  <c:v>164256.13049879769</c:v>
                </c:pt>
                <c:pt idx="158">
                  <c:v>12950.183293492621</c:v>
                </c:pt>
                <c:pt idx="159">
                  <c:v>-26030.280789201119</c:v>
                </c:pt>
                <c:pt idx="160">
                  <c:v>48064.024480010354</c:v>
                </c:pt>
                <c:pt idx="161">
                  <c:v>7943.6301023575652</c:v>
                </c:pt>
                <c:pt idx="162">
                  <c:v>193188.23431093089</c:v>
                </c:pt>
                <c:pt idx="163">
                  <c:v>134331.71500538557</c:v>
                </c:pt>
                <c:pt idx="164">
                  <c:v>125277.91286178373</c:v>
                </c:pt>
                <c:pt idx="165">
                  <c:v>115045.96740443129</c:v>
                </c:pt>
                <c:pt idx="166">
                  <c:v>-45470.002385469328</c:v>
                </c:pt>
                <c:pt idx="167">
                  <c:v>155323.03436479924</c:v>
                </c:pt>
                <c:pt idx="168">
                  <c:v>-73403.873225700096</c:v>
                </c:pt>
                <c:pt idx="169">
                  <c:v>41661.730586401827</c:v>
                </c:pt>
                <c:pt idx="170">
                  <c:v>66086.058527706919</c:v>
                </c:pt>
                <c:pt idx="171">
                  <c:v>40516.330860052622</c:v>
                </c:pt>
                <c:pt idx="172">
                  <c:v>33811.857220059668</c:v>
                </c:pt>
                <c:pt idx="173">
                  <c:v>86738.275177356103</c:v>
                </c:pt>
                <c:pt idx="174">
                  <c:v>180175.90821975947</c:v>
                </c:pt>
                <c:pt idx="175">
                  <c:v>172738.80317554294</c:v>
                </c:pt>
                <c:pt idx="176">
                  <c:v>104367.39361194722</c:v>
                </c:pt>
                <c:pt idx="177">
                  <c:v>135456.46282605676</c:v>
                </c:pt>
                <c:pt idx="178">
                  <c:v>147660.49253161217</c:v>
                </c:pt>
                <c:pt idx="179">
                  <c:v>59128.221479028172</c:v>
                </c:pt>
                <c:pt idx="180">
                  <c:v>212488.03793185978</c:v>
                </c:pt>
                <c:pt idx="181">
                  <c:v>40358.572919695143</c:v>
                </c:pt>
                <c:pt idx="182">
                  <c:v>-27436.998191748993</c:v>
                </c:pt>
                <c:pt idx="183">
                  <c:v>112584.41771949618</c:v>
                </c:pt>
                <c:pt idx="184">
                  <c:v>223142.50675589783</c:v>
                </c:pt>
                <c:pt idx="185">
                  <c:v>64973.860477465962</c:v>
                </c:pt>
                <c:pt idx="186">
                  <c:v>174547.8534538137</c:v>
                </c:pt>
                <c:pt idx="187">
                  <c:v>70879.53719321324</c:v>
                </c:pt>
                <c:pt idx="188">
                  <c:v>76684.64708371181</c:v>
                </c:pt>
                <c:pt idx="189">
                  <c:v>126805.54180268283</c:v>
                </c:pt>
                <c:pt idx="190">
                  <c:v>173099.31259557206</c:v>
                </c:pt>
                <c:pt idx="191">
                  <c:v>-91749.087145107638</c:v>
                </c:pt>
                <c:pt idx="192">
                  <c:v>132262.63834059297</c:v>
                </c:pt>
                <c:pt idx="193">
                  <c:v>201209.07690694093</c:v>
                </c:pt>
                <c:pt idx="194">
                  <c:v>64654.567985570204</c:v>
                </c:pt>
                <c:pt idx="195">
                  <c:v>193045.8927553799</c:v>
                </c:pt>
                <c:pt idx="196">
                  <c:v>79325.758440044068</c:v>
                </c:pt>
                <c:pt idx="197">
                  <c:v>37491.578852146311</c:v>
                </c:pt>
                <c:pt idx="198">
                  <c:v>-34158.940221695753</c:v>
                </c:pt>
                <c:pt idx="199">
                  <c:v>98103.918160871297</c:v>
                </c:pt>
                <c:pt idx="200">
                  <c:v>22962.541696085653</c:v>
                </c:pt>
                <c:pt idx="201">
                  <c:v>155907.08069497859</c:v>
                </c:pt>
                <c:pt idx="202">
                  <c:v>90635.774233508448</c:v>
                </c:pt>
                <c:pt idx="203">
                  <c:v>99178.512217268406</c:v>
                </c:pt>
                <c:pt idx="204">
                  <c:v>81777.162587205908</c:v>
                </c:pt>
                <c:pt idx="205">
                  <c:v>11873.033568700746</c:v>
                </c:pt>
                <c:pt idx="206">
                  <c:v>5501.5322183446551</c:v>
                </c:pt>
                <c:pt idx="207">
                  <c:v>134849.67208803553</c:v>
                </c:pt>
                <c:pt idx="208">
                  <c:v>78207.059491298278</c:v>
                </c:pt>
                <c:pt idx="209">
                  <c:v>137411.25386163124</c:v>
                </c:pt>
                <c:pt idx="210">
                  <c:v>109917.44370706522</c:v>
                </c:pt>
                <c:pt idx="211">
                  <c:v>158974.88209706784</c:v>
                </c:pt>
                <c:pt idx="212">
                  <c:v>96195.517492217739</c:v>
                </c:pt>
                <c:pt idx="213">
                  <c:v>107048.93145450731</c:v>
                </c:pt>
                <c:pt idx="214">
                  <c:v>180659.48347159993</c:v>
                </c:pt>
                <c:pt idx="215">
                  <c:v>73912.2697611943</c:v>
                </c:pt>
                <c:pt idx="216">
                  <c:v>119651.07207687419</c:v>
                </c:pt>
                <c:pt idx="217">
                  <c:v>191338.69893126452</c:v>
                </c:pt>
                <c:pt idx="218">
                  <c:v>86592.904641143512</c:v>
                </c:pt>
                <c:pt idx="219">
                  <c:v>58728.209743332525</c:v>
                </c:pt>
                <c:pt idx="220">
                  <c:v>133644.60536367446</c:v>
                </c:pt>
                <c:pt idx="221">
                  <c:v>23211.409521573805</c:v>
                </c:pt>
                <c:pt idx="222">
                  <c:v>263083.47751845373</c:v>
                </c:pt>
                <c:pt idx="223">
                  <c:v>156534.84297772835</c:v>
                </c:pt>
                <c:pt idx="224">
                  <c:v>-70584.416376163979</c:v>
                </c:pt>
                <c:pt idx="225">
                  <c:v>230729.44100173039</c:v>
                </c:pt>
                <c:pt idx="226">
                  <c:v>123465.38494819318</c:v>
                </c:pt>
                <c:pt idx="227">
                  <c:v>-58155.577461457171</c:v>
                </c:pt>
                <c:pt idx="228">
                  <c:v>190011.93126832781</c:v>
                </c:pt>
                <c:pt idx="229">
                  <c:v>177371.79312981007</c:v>
                </c:pt>
                <c:pt idx="230">
                  <c:v>-150862.70142554765</c:v>
                </c:pt>
                <c:pt idx="231">
                  <c:v>55729.981992748042</c:v>
                </c:pt>
                <c:pt idx="232">
                  <c:v>-101089.73286027001</c:v>
                </c:pt>
                <c:pt idx="233">
                  <c:v>138466.96316339716</c:v>
                </c:pt>
                <c:pt idx="234">
                  <c:v>204112.02098812201</c:v>
                </c:pt>
                <c:pt idx="235">
                  <c:v>2119.827268565452</c:v>
                </c:pt>
                <c:pt idx="236">
                  <c:v>119389.20859590074</c:v>
                </c:pt>
                <c:pt idx="237">
                  <c:v>-180301.11709112729</c:v>
                </c:pt>
                <c:pt idx="238">
                  <c:v>34336.743065316405</c:v>
                </c:pt>
                <c:pt idx="239">
                  <c:v>-51870.53600943982</c:v>
                </c:pt>
                <c:pt idx="240">
                  <c:v>175747.5943416857</c:v>
                </c:pt>
                <c:pt idx="241">
                  <c:v>197467.96900470718</c:v>
                </c:pt>
                <c:pt idx="242">
                  <c:v>148752.17418525723</c:v>
                </c:pt>
                <c:pt idx="243">
                  <c:v>159793.00243694268</c:v>
                </c:pt>
                <c:pt idx="244">
                  <c:v>130725.02898971274</c:v>
                </c:pt>
                <c:pt idx="245">
                  <c:v>118840.94184821734</c:v>
                </c:pt>
                <c:pt idx="246">
                  <c:v>88837.648682221989</c:v>
                </c:pt>
                <c:pt idx="247">
                  <c:v>242932.46759744338</c:v>
                </c:pt>
                <c:pt idx="248">
                  <c:v>15853.686741871032</c:v>
                </c:pt>
                <c:pt idx="249">
                  <c:v>115346.14063865432</c:v>
                </c:pt>
                <c:pt idx="250">
                  <c:v>189093.93616300248</c:v>
                </c:pt>
                <c:pt idx="251">
                  <c:v>118943.30066768953</c:v>
                </c:pt>
                <c:pt idx="252">
                  <c:v>115728.36176064672</c:v>
                </c:pt>
                <c:pt idx="253">
                  <c:v>127124.39177625719</c:v>
                </c:pt>
                <c:pt idx="254">
                  <c:v>66128.995448872272</c:v>
                </c:pt>
                <c:pt idx="255">
                  <c:v>135808.5079120911</c:v>
                </c:pt>
                <c:pt idx="256">
                  <c:v>128201.0169757985</c:v>
                </c:pt>
                <c:pt idx="257">
                  <c:v>235873.9724466535</c:v>
                </c:pt>
                <c:pt idx="258">
                  <c:v>131917.4109232729</c:v>
                </c:pt>
                <c:pt idx="259">
                  <c:v>55661.223432890052</c:v>
                </c:pt>
                <c:pt idx="260">
                  <c:v>148688.0371009135</c:v>
                </c:pt>
                <c:pt idx="261">
                  <c:v>-35195.76134275418</c:v>
                </c:pt>
                <c:pt idx="262">
                  <c:v>195378.08376464751</c:v>
                </c:pt>
                <c:pt idx="263">
                  <c:v>216413.97719803063</c:v>
                </c:pt>
                <c:pt idx="264">
                  <c:v>174800.38736886531</c:v>
                </c:pt>
                <c:pt idx="265">
                  <c:v>65938.534631571238</c:v>
                </c:pt>
                <c:pt idx="266">
                  <c:v>175926.40793715595</c:v>
                </c:pt>
                <c:pt idx="267">
                  <c:v>143101.90732820038</c:v>
                </c:pt>
                <c:pt idx="268">
                  <c:v>36407.354654038354</c:v>
                </c:pt>
                <c:pt idx="269">
                  <c:v>154965.80008991985</c:v>
                </c:pt>
                <c:pt idx="270">
                  <c:v>105668.82340571846</c:v>
                </c:pt>
                <c:pt idx="271">
                  <c:v>12983.259558970836</c:v>
                </c:pt>
                <c:pt idx="272">
                  <c:v>57219.592263716622</c:v>
                </c:pt>
                <c:pt idx="273">
                  <c:v>-32235.753066990263</c:v>
                </c:pt>
                <c:pt idx="274">
                  <c:v>172562.33719453588</c:v>
                </c:pt>
                <c:pt idx="275">
                  <c:v>69203.570159504336</c:v>
                </c:pt>
                <c:pt idx="276">
                  <c:v>191868.83521080416</c:v>
                </c:pt>
                <c:pt idx="277">
                  <c:v>-42190.956323499093</c:v>
                </c:pt>
                <c:pt idx="278">
                  <c:v>17013.364455852308</c:v>
                </c:pt>
                <c:pt idx="279">
                  <c:v>23710.375373993884</c:v>
                </c:pt>
                <c:pt idx="280">
                  <c:v>181467.86559553869</c:v>
                </c:pt>
                <c:pt idx="281">
                  <c:v>114078.84395856154</c:v>
                </c:pt>
                <c:pt idx="282">
                  <c:v>271649.64829740574</c:v>
                </c:pt>
                <c:pt idx="283">
                  <c:v>81567.481635516655</c:v>
                </c:pt>
                <c:pt idx="284">
                  <c:v>55123.921436885095</c:v>
                </c:pt>
                <c:pt idx="285">
                  <c:v>184236.52170810016</c:v>
                </c:pt>
                <c:pt idx="286">
                  <c:v>166580.49917967987</c:v>
                </c:pt>
                <c:pt idx="287">
                  <c:v>114574.63968270077</c:v>
                </c:pt>
                <c:pt idx="288">
                  <c:v>31904.309032979916</c:v>
                </c:pt>
                <c:pt idx="289">
                  <c:v>185023.17393510856</c:v>
                </c:pt>
                <c:pt idx="290">
                  <c:v>143419.631294908</c:v>
                </c:pt>
                <c:pt idx="291">
                  <c:v>-193496.70677025427</c:v>
                </c:pt>
                <c:pt idx="292">
                  <c:v>73153.000870630029</c:v>
                </c:pt>
                <c:pt idx="293">
                  <c:v>187248.19386535985</c:v>
                </c:pt>
                <c:pt idx="294">
                  <c:v>110913.39071010731</c:v>
                </c:pt>
                <c:pt idx="295">
                  <c:v>155792.98024897318</c:v>
                </c:pt>
                <c:pt idx="296">
                  <c:v>146232.72079798608</c:v>
                </c:pt>
                <c:pt idx="297">
                  <c:v>151247.13891696322</c:v>
                </c:pt>
                <c:pt idx="298">
                  <c:v>183254.06069946699</c:v>
                </c:pt>
                <c:pt idx="299">
                  <c:v>28566.640731043008</c:v>
                </c:pt>
                <c:pt idx="300">
                  <c:v>224321.24007553302</c:v>
                </c:pt>
                <c:pt idx="301">
                  <c:v>57357.481909422706</c:v>
                </c:pt>
                <c:pt idx="302">
                  <c:v>97683.239308658754</c:v>
                </c:pt>
                <c:pt idx="303">
                  <c:v>-78722.456805600348</c:v>
                </c:pt>
                <c:pt idx="304">
                  <c:v>221919.12727795576</c:v>
                </c:pt>
                <c:pt idx="305">
                  <c:v>33014.758415380347</c:v>
                </c:pt>
                <c:pt idx="306">
                  <c:v>170656.22361168108</c:v>
                </c:pt>
                <c:pt idx="307">
                  <c:v>116432.41820915777</c:v>
                </c:pt>
                <c:pt idx="308">
                  <c:v>149740.3373695912</c:v>
                </c:pt>
                <c:pt idx="309">
                  <c:v>230412.71914100385</c:v>
                </c:pt>
                <c:pt idx="310">
                  <c:v>136844.02480380316</c:v>
                </c:pt>
                <c:pt idx="311">
                  <c:v>306875.45181558502</c:v>
                </c:pt>
                <c:pt idx="312">
                  <c:v>197065.62769879191</c:v>
                </c:pt>
                <c:pt idx="313">
                  <c:v>97609.062185355579</c:v>
                </c:pt>
                <c:pt idx="314">
                  <c:v>171975.31354668451</c:v>
                </c:pt>
                <c:pt idx="315">
                  <c:v>198370.75430659769</c:v>
                </c:pt>
                <c:pt idx="316">
                  <c:v>52005.559971156996</c:v>
                </c:pt>
                <c:pt idx="317">
                  <c:v>65484.300178420235</c:v>
                </c:pt>
                <c:pt idx="318">
                  <c:v>-42261.892272729136</c:v>
                </c:pt>
                <c:pt idx="319">
                  <c:v>165578.23807496391</c:v>
                </c:pt>
                <c:pt idx="320">
                  <c:v>2564.5025758425909</c:v>
                </c:pt>
                <c:pt idx="321">
                  <c:v>82209.263111114647</c:v>
                </c:pt>
                <c:pt idx="322">
                  <c:v>-68046.816811068013</c:v>
                </c:pt>
                <c:pt idx="323">
                  <c:v>-5698.8478042726056</c:v>
                </c:pt>
                <c:pt idx="324">
                  <c:v>50011.123445066944</c:v>
                </c:pt>
                <c:pt idx="325">
                  <c:v>120854.1862157775</c:v>
                </c:pt>
                <c:pt idx="326">
                  <c:v>161979.71858765234</c:v>
                </c:pt>
                <c:pt idx="327">
                  <c:v>44116.083565736539</c:v>
                </c:pt>
                <c:pt idx="328">
                  <c:v>113477.75408464173</c:v>
                </c:pt>
                <c:pt idx="329">
                  <c:v>25744.30589329073</c:v>
                </c:pt>
                <c:pt idx="330">
                  <c:v>51801.888891079376</c:v>
                </c:pt>
                <c:pt idx="331">
                  <c:v>66991.707721017432</c:v>
                </c:pt>
                <c:pt idx="332">
                  <c:v>164471.51013623481</c:v>
                </c:pt>
                <c:pt idx="333">
                  <c:v>-15845.029003192933</c:v>
                </c:pt>
                <c:pt idx="334">
                  <c:v>162402.02926131673</c:v>
                </c:pt>
                <c:pt idx="335">
                  <c:v>195688.1289329491</c:v>
                </c:pt>
                <c:pt idx="336">
                  <c:v>169576.04186302554</c:v>
                </c:pt>
                <c:pt idx="337">
                  <c:v>-75365.774500234344</c:v>
                </c:pt>
                <c:pt idx="338">
                  <c:v>172113.06808077928</c:v>
                </c:pt>
                <c:pt idx="339">
                  <c:v>22977.217677588895</c:v>
                </c:pt>
                <c:pt idx="340">
                  <c:v>85689.547692037333</c:v>
                </c:pt>
                <c:pt idx="341">
                  <c:v>-501.74900861489004</c:v>
                </c:pt>
                <c:pt idx="342">
                  <c:v>164725.76428276807</c:v>
                </c:pt>
                <c:pt idx="343">
                  <c:v>65887.847147643362</c:v>
                </c:pt>
                <c:pt idx="344">
                  <c:v>150106.99884813192</c:v>
                </c:pt>
                <c:pt idx="345">
                  <c:v>15349.617219421576</c:v>
                </c:pt>
                <c:pt idx="346">
                  <c:v>175560.69790008146</c:v>
                </c:pt>
                <c:pt idx="347">
                  <c:v>58161.801557018203</c:v>
                </c:pt>
                <c:pt idx="348">
                  <c:v>-24061.02923687335</c:v>
                </c:pt>
                <c:pt idx="349">
                  <c:v>20717.159930968017</c:v>
                </c:pt>
                <c:pt idx="350">
                  <c:v>-107551.37972151705</c:v>
                </c:pt>
                <c:pt idx="351">
                  <c:v>117873.49600131286</c:v>
                </c:pt>
                <c:pt idx="352">
                  <c:v>127900.67855833191</c:v>
                </c:pt>
                <c:pt idx="353">
                  <c:v>36057.024736589869</c:v>
                </c:pt>
                <c:pt idx="354">
                  <c:v>176346.85239673933</c:v>
                </c:pt>
                <c:pt idx="355">
                  <c:v>-35638.500830662437</c:v>
                </c:pt>
                <c:pt idx="356">
                  <c:v>66773.222325610026</c:v>
                </c:pt>
                <c:pt idx="357">
                  <c:v>77258.427490087488</c:v>
                </c:pt>
                <c:pt idx="358">
                  <c:v>103315.37193952846</c:v>
                </c:pt>
                <c:pt idx="359">
                  <c:v>143558.88693093284</c:v>
                </c:pt>
                <c:pt idx="360">
                  <c:v>114746.74505531404</c:v>
                </c:pt>
                <c:pt idx="361">
                  <c:v>117703.64319370591</c:v>
                </c:pt>
                <c:pt idx="362">
                  <c:v>180512.96288712867</c:v>
                </c:pt>
                <c:pt idx="363">
                  <c:v>131957.11157969743</c:v>
                </c:pt>
                <c:pt idx="364">
                  <c:v>-53573.066098958312</c:v>
                </c:pt>
                <c:pt idx="365">
                  <c:v>61529.353679240478</c:v>
                </c:pt>
                <c:pt idx="366">
                  <c:v>163694.59535396419</c:v>
                </c:pt>
                <c:pt idx="367">
                  <c:v>61661.191689111671</c:v>
                </c:pt>
                <c:pt idx="368">
                  <c:v>-81811.001197759484</c:v>
                </c:pt>
                <c:pt idx="369">
                  <c:v>114163.58437181538</c:v>
                </c:pt>
                <c:pt idx="370">
                  <c:v>-23385.428415209142</c:v>
                </c:pt>
                <c:pt idx="371">
                  <c:v>78828.720776138565</c:v>
                </c:pt>
                <c:pt idx="372">
                  <c:v>-2897.2481212604907</c:v>
                </c:pt>
                <c:pt idx="373">
                  <c:v>-54124.73360354171</c:v>
                </c:pt>
                <c:pt idx="374">
                  <c:v>68050.273549070378</c:v>
                </c:pt>
                <c:pt idx="375">
                  <c:v>90022.4665542195</c:v>
                </c:pt>
                <c:pt idx="376">
                  <c:v>107940.88439613726</c:v>
                </c:pt>
                <c:pt idx="377">
                  <c:v>116737.04967192496</c:v>
                </c:pt>
                <c:pt idx="378">
                  <c:v>-64255.86876575186</c:v>
                </c:pt>
                <c:pt idx="379">
                  <c:v>108455.27667965266</c:v>
                </c:pt>
                <c:pt idx="380">
                  <c:v>83445.580355197773</c:v>
                </c:pt>
                <c:pt idx="381">
                  <c:v>78401.228596660541</c:v>
                </c:pt>
                <c:pt idx="382">
                  <c:v>226827.47519335948</c:v>
                </c:pt>
                <c:pt idx="383">
                  <c:v>36214.836116113729</c:v>
                </c:pt>
                <c:pt idx="384">
                  <c:v>87160.022812272073</c:v>
                </c:pt>
                <c:pt idx="385">
                  <c:v>-36552.967634674511</c:v>
                </c:pt>
                <c:pt idx="386">
                  <c:v>-5016.269700269826</c:v>
                </c:pt>
                <c:pt idx="387">
                  <c:v>44797.018918854621</c:v>
                </c:pt>
                <c:pt idx="388">
                  <c:v>-33454.301275440463</c:v>
                </c:pt>
                <c:pt idx="389">
                  <c:v>-8802.7621951551992</c:v>
                </c:pt>
                <c:pt idx="390">
                  <c:v>117916.41359919118</c:v>
                </c:pt>
                <c:pt idx="391">
                  <c:v>152938.07814381103</c:v>
                </c:pt>
                <c:pt idx="392">
                  <c:v>-59954.711595275701</c:v>
                </c:pt>
                <c:pt idx="393">
                  <c:v>36346.754385886816</c:v>
                </c:pt>
                <c:pt idx="394">
                  <c:v>234662.10033566662</c:v>
                </c:pt>
                <c:pt idx="395">
                  <c:v>61105.30162064184</c:v>
                </c:pt>
                <c:pt idx="396">
                  <c:v>108508.69796040648</c:v>
                </c:pt>
                <c:pt idx="397">
                  <c:v>25789.569138384104</c:v>
                </c:pt>
                <c:pt idx="398">
                  <c:v>2205.3633798800292</c:v>
                </c:pt>
                <c:pt idx="399">
                  <c:v>-18305.570028320682</c:v>
                </c:pt>
                <c:pt idx="400">
                  <c:v>162318.03417205662</c:v>
                </c:pt>
                <c:pt idx="401">
                  <c:v>160297.20722196164</c:v>
                </c:pt>
                <c:pt idx="402">
                  <c:v>83242.054406932177</c:v>
                </c:pt>
                <c:pt idx="403">
                  <c:v>170724.97898206406</c:v>
                </c:pt>
                <c:pt idx="404">
                  <c:v>-13505.160624616488</c:v>
                </c:pt>
                <c:pt idx="405">
                  <c:v>24691.167744941107</c:v>
                </c:pt>
                <c:pt idx="406">
                  <c:v>173173.22319798527</c:v>
                </c:pt>
                <c:pt idx="407">
                  <c:v>-55605.680245846102</c:v>
                </c:pt>
                <c:pt idx="408">
                  <c:v>-3678.9286207988916</c:v>
                </c:pt>
                <c:pt idx="409">
                  <c:v>-73628.428517956956</c:v>
                </c:pt>
                <c:pt idx="410">
                  <c:v>-64964.191220371547</c:v>
                </c:pt>
                <c:pt idx="411">
                  <c:v>32003.621801458299</c:v>
                </c:pt>
                <c:pt idx="412">
                  <c:v>150986.12678142765</c:v>
                </c:pt>
                <c:pt idx="413">
                  <c:v>126811.65005961272</c:v>
                </c:pt>
                <c:pt idx="414">
                  <c:v>146954.24398834689</c:v>
                </c:pt>
                <c:pt idx="415">
                  <c:v>72721.930873355828</c:v>
                </c:pt>
                <c:pt idx="416">
                  <c:v>108271.48082799278</c:v>
                </c:pt>
                <c:pt idx="417">
                  <c:v>175717.27088389918</c:v>
                </c:pt>
                <c:pt idx="418">
                  <c:v>195654.22316259352</c:v>
                </c:pt>
                <c:pt idx="419">
                  <c:v>60764.302488083486</c:v>
                </c:pt>
                <c:pt idx="420">
                  <c:v>73391.715528485132</c:v>
                </c:pt>
                <c:pt idx="421">
                  <c:v>179487.2260524226</c:v>
                </c:pt>
                <c:pt idx="422">
                  <c:v>111275.47130786233</c:v>
                </c:pt>
                <c:pt idx="423">
                  <c:v>175827.95418822742</c:v>
                </c:pt>
                <c:pt idx="424">
                  <c:v>106050.29428123994</c:v>
                </c:pt>
                <c:pt idx="425">
                  <c:v>211168.63264131965</c:v>
                </c:pt>
                <c:pt idx="426">
                  <c:v>101930.31754764123</c:v>
                </c:pt>
                <c:pt idx="427">
                  <c:v>206956.01589178736</c:v>
                </c:pt>
                <c:pt idx="428">
                  <c:v>161805.66846901315</c:v>
                </c:pt>
                <c:pt idx="429">
                  <c:v>163349.40558309018</c:v>
                </c:pt>
                <c:pt idx="430">
                  <c:v>138415.22470530201</c:v>
                </c:pt>
                <c:pt idx="431">
                  <c:v>-94644.131538399582</c:v>
                </c:pt>
                <c:pt idx="432">
                  <c:v>17870.76701550369</c:v>
                </c:pt>
                <c:pt idx="433">
                  <c:v>169405.94530991212</c:v>
                </c:pt>
                <c:pt idx="434">
                  <c:v>157657.85052514949</c:v>
                </c:pt>
                <c:pt idx="435">
                  <c:v>185221.69890305295</c:v>
                </c:pt>
                <c:pt idx="436">
                  <c:v>-8057.107630321203</c:v>
                </c:pt>
                <c:pt idx="437">
                  <c:v>-148107.76362262521</c:v>
                </c:pt>
                <c:pt idx="438">
                  <c:v>102094.31638911569</c:v>
                </c:pt>
                <c:pt idx="439">
                  <c:v>25029.709095612983</c:v>
                </c:pt>
                <c:pt idx="440">
                  <c:v>50940.796226445091</c:v>
                </c:pt>
                <c:pt idx="441">
                  <c:v>235730.06492764753</c:v>
                </c:pt>
                <c:pt idx="442">
                  <c:v>175810.46536486893</c:v>
                </c:pt>
                <c:pt idx="443">
                  <c:v>81916.542870227888</c:v>
                </c:pt>
                <c:pt idx="444">
                  <c:v>76427.361527695772</c:v>
                </c:pt>
                <c:pt idx="445">
                  <c:v>118385.45015265828</c:v>
                </c:pt>
                <c:pt idx="446">
                  <c:v>-44665.668176753476</c:v>
                </c:pt>
                <c:pt idx="447">
                  <c:v>-44869.962028486203</c:v>
                </c:pt>
                <c:pt idx="448">
                  <c:v>69290.462874990131</c:v>
                </c:pt>
                <c:pt idx="449">
                  <c:v>200590.11885730489</c:v>
                </c:pt>
                <c:pt idx="450">
                  <c:v>41146.385067663767</c:v>
                </c:pt>
                <c:pt idx="451">
                  <c:v>121312.38181244905</c:v>
                </c:pt>
                <c:pt idx="452">
                  <c:v>-49943.103444240245</c:v>
                </c:pt>
                <c:pt idx="453">
                  <c:v>48507.866166950756</c:v>
                </c:pt>
                <c:pt idx="454">
                  <c:v>74391.656448754336</c:v>
                </c:pt>
                <c:pt idx="455">
                  <c:v>-79596.723517142367</c:v>
                </c:pt>
                <c:pt idx="456">
                  <c:v>104766.35517073967</c:v>
                </c:pt>
                <c:pt idx="457">
                  <c:v>35546.533204468535</c:v>
                </c:pt>
                <c:pt idx="458">
                  <c:v>120181.6153258284</c:v>
                </c:pt>
                <c:pt idx="459">
                  <c:v>28851.424250941258</c:v>
                </c:pt>
                <c:pt idx="460">
                  <c:v>16885.907715800771</c:v>
                </c:pt>
                <c:pt idx="461">
                  <c:v>13540.707163498271</c:v>
                </c:pt>
                <c:pt idx="462">
                  <c:v>194091.76474852953</c:v>
                </c:pt>
                <c:pt idx="463">
                  <c:v>97150.036009532079</c:v>
                </c:pt>
                <c:pt idx="464">
                  <c:v>89239.416774664627</c:v>
                </c:pt>
                <c:pt idx="465">
                  <c:v>153422.3574601635</c:v>
                </c:pt>
                <c:pt idx="466">
                  <c:v>-6162.3712068237219</c:v>
                </c:pt>
                <c:pt idx="467">
                  <c:v>157506.80228601926</c:v>
                </c:pt>
                <c:pt idx="468">
                  <c:v>126896.44669674934</c:v>
                </c:pt>
                <c:pt idx="469">
                  <c:v>-57648.87279837158</c:v>
                </c:pt>
                <c:pt idx="470">
                  <c:v>155286.93615570679</c:v>
                </c:pt>
                <c:pt idx="471">
                  <c:v>88935.664791833435</c:v>
                </c:pt>
                <c:pt idx="472">
                  <c:v>19151.888545811395</c:v>
                </c:pt>
                <c:pt idx="473">
                  <c:v>212947.18184545013</c:v>
                </c:pt>
                <c:pt idx="474">
                  <c:v>-132222.05183097403</c:v>
                </c:pt>
                <c:pt idx="475">
                  <c:v>202167.89830953293</c:v>
                </c:pt>
                <c:pt idx="476">
                  <c:v>188854.56914656726</c:v>
                </c:pt>
                <c:pt idx="477">
                  <c:v>47583.720678874175</c:v>
                </c:pt>
                <c:pt idx="478">
                  <c:v>129629.15575877158</c:v>
                </c:pt>
                <c:pt idx="479">
                  <c:v>237456.28366195341</c:v>
                </c:pt>
                <c:pt idx="480">
                  <c:v>137246.94419853776</c:v>
                </c:pt>
                <c:pt idx="481">
                  <c:v>-12585.600940792094</c:v>
                </c:pt>
                <c:pt idx="482">
                  <c:v>112090.40677295378</c:v>
                </c:pt>
                <c:pt idx="483">
                  <c:v>156478.80337894516</c:v>
                </c:pt>
                <c:pt idx="484">
                  <c:v>198891.25240860693</c:v>
                </c:pt>
                <c:pt idx="485">
                  <c:v>158919.64251057018</c:v>
                </c:pt>
                <c:pt idx="486">
                  <c:v>22772.427135450416</c:v>
                </c:pt>
                <c:pt idx="487">
                  <c:v>139068.47178623208</c:v>
                </c:pt>
                <c:pt idx="488">
                  <c:v>48401.219859269622</c:v>
                </c:pt>
                <c:pt idx="489">
                  <c:v>105742.31007097545</c:v>
                </c:pt>
                <c:pt idx="490">
                  <c:v>220616.71430337423</c:v>
                </c:pt>
                <c:pt idx="491">
                  <c:v>68291.605323910422</c:v>
                </c:pt>
                <c:pt idx="492">
                  <c:v>22486.554812994465</c:v>
                </c:pt>
                <c:pt idx="493">
                  <c:v>66419.973683732795</c:v>
                </c:pt>
                <c:pt idx="494">
                  <c:v>-50894.542390311501</c:v>
                </c:pt>
                <c:pt idx="495">
                  <c:v>74492.238279867626</c:v>
                </c:pt>
                <c:pt idx="496">
                  <c:v>75978.576772115688</c:v>
                </c:pt>
                <c:pt idx="497">
                  <c:v>30474.643128542899</c:v>
                </c:pt>
                <c:pt idx="498">
                  <c:v>13273.99792361958</c:v>
                </c:pt>
                <c:pt idx="499">
                  <c:v>38463.784482376243</c:v>
                </c:pt>
                <c:pt idx="500">
                  <c:v>-236901.89013238664</c:v>
                </c:pt>
                <c:pt idx="501">
                  <c:v>-117386.17605469114</c:v>
                </c:pt>
                <c:pt idx="502">
                  <c:v>111057.3944547401</c:v>
                </c:pt>
                <c:pt idx="503">
                  <c:v>106564.3941186087</c:v>
                </c:pt>
                <c:pt idx="504">
                  <c:v>103448.86865518388</c:v>
                </c:pt>
                <c:pt idx="505">
                  <c:v>145527.97893279709</c:v>
                </c:pt>
                <c:pt idx="506">
                  <c:v>172195.68107373099</c:v>
                </c:pt>
                <c:pt idx="507">
                  <c:v>3559.8820545173367</c:v>
                </c:pt>
                <c:pt idx="508">
                  <c:v>-30409.851131387928</c:v>
                </c:pt>
                <c:pt idx="509">
                  <c:v>105209.5015020718</c:v>
                </c:pt>
                <c:pt idx="510">
                  <c:v>131821.38666011626</c:v>
                </c:pt>
                <c:pt idx="511">
                  <c:v>211495.68716772</c:v>
                </c:pt>
                <c:pt idx="512">
                  <c:v>35706.029495739902</c:v>
                </c:pt>
                <c:pt idx="513">
                  <c:v>203932.26653127509</c:v>
                </c:pt>
                <c:pt idx="514">
                  <c:v>34872.5298426628</c:v>
                </c:pt>
                <c:pt idx="515">
                  <c:v>73261.286983739948</c:v>
                </c:pt>
                <c:pt idx="516">
                  <c:v>48045.407989948406</c:v>
                </c:pt>
                <c:pt idx="517">
                  <c:v>133075.61129547562</c:v>
                </c:pt>
                <c:pt idx="518">
                  <c:v>118664.44162572052</c:v>
                </c:pt>
                <c:pt idx="519">
                  <c:v>143056.05288285745</c:v>
                </c:pt>
                <c:pt idx="520">
                  <c:v>148809.69861459805</c:v>
                </c:pt>
                <c:pt idx="521">
                  <c:v>180162.02451732475</c:v>
                </c:pt>
                <c:pt idx="522">
                  <c:v>119882.60786595366</c:v>
                </c:pt>
                <c:pt idx="523">
                  <c:v>152691.4410479613</c:v>
                </c:pt>
                <c:pt idx="524">
                  <c:v>-124668.05757784675</c:v>
                </c:pt>
                <c:pt idx="525">
                  <c:v>136612.6189143848</c:v>
                </c:pt>
                <c:pt idx="526">
                  <c:v>-7256.7236028129992</c:v>
                </c:pt>
                <c:pt idx="527">
                  <c:v>348951.49589466269</c:v>
                </c:pt>
                <c:pt idx="528">
                  <c:v>119591.05218647135</c:v>
                </c:pt>
                <c:pt idx="529">
                  <c:v>96124.939524326386</c:v>
                </c:pt>
                <c:pt idx="530">
                  <c:v>162207.96529037185</c:v>
                </c:pt>
                <c:pt idx="531">
                  <c:v>-87631.904385874979</c:v>
                </c:pt>
                <c:pt idx="532">
                  <c:v>140068.4454643121</c:v>
                </c:pt>
                <c:pt idx="533">
                  <c:v>75982.758031260513</c:v>
                </c:pt>
                <c:pt idx="534">
                  <c:v>176399.50701175272</c:v>
                </c:pt>
                <c:pt idx="535">
                  <c:v>-57585.811718395416</c:v>
                </c:pt>
                <c:pt idx="536">
                  <c:v>115654.27178843791</c:v>
                </c:pt>
                <c:pt idx="537">
                  <c:v>154575.87447668373</c:v>
                </c:pt>
                <c:pt idx="538">
                  <c:v>208372.25093707244</c:v>
                </c:pt>
                <c:pt idx="539">
                  <c:v>102903.84696862567</c:v>
                </c:pt>
                <c:pt idx="540">
                  <c:v>22653.107765292225</c:v>
                </c:pt>
                <c:pt idx="541">
                  <c:v>53085.307343979992</c:v>
                </c:pt>
                <c:pt idx="542">
                  <c:v>-96416.979160271789</c:v>
                </c:pt>
                <c:pt idx="543">
                  <c:v>183240.61060623662</c:v>
                </c:pt>
                <c:pt idx="544">
                  <c:v>115377.79393488212</c:v>
                </c:pt>
                <c:pt idx="545">
                  <c:v>145228.82127628595</c:v>
                </c:pt>
                <c:pt idx="546">
                  <c:v>-24239.440073323029</c:v>
                </c:pt>
                <c:pt idx="547">
                  <c:v>84898.384309459434</c:v>
                </c:pt>
                <c:pt idx="548">
                  <c:v>17813.215935095766</c:v>
                </c:pt>
                <c:pt idx="549">
                  <c:v>20655.059443849241</c:v>
                </c:pt>
                <c:pt idx="550">
                  <c:v>-23734.440722961706</c:v>
                </c:pt>
                <c:pt idx="551">
                  <c:v>-3390.0690153126197</c:v>
                </c:pt>
                <c:pt idx="552">
                  <c:v>1826.5285288626328</c:v>
                </c:pt>
                <c:pt idx="553">
                  <c:v>140068.13990564254</c:v>
                </c:pt>
                <c:pt idx="554">
                  <c:v>132682.63422431803</c:v>
                </c:pt>
                <c:pt idx="555">
                  <c:v>115869.28521004898</c:v>
                </c:pt>
                <c:pt idx="556">
                  <c:v>133371.57653024566</c:v>
                </c:pt>
                <c:pt idx="557">
                  <c:v>105383.43246766613</c:v>
                </c:pt>
                <c:pt idx="558">
                  <c:v>236651.84937531393</c:v>
                </c:pt>
                <c:pt idx="559">
                  <c:v>107537.6298754802</c:v>
                </c:pt>
                <c:pt idx="560">
                  <c:v>143487.36721007034</c:v>
                </c:pt>
                <c:pt idx="561">
                  <c:v>100409.15556606319</c:v>
                </c:pt>
                <c:pt idx="562">
                  <c:v>-18401.282846667338</c:v>
                </c:pt>
                <c:pt idx="563">
                  <c:v>56415.259265954199</c:v>
                </c:pt>
                <c:pt idx="564">
                  <c:v>173618.74208753888</c:v>
                </c:pt>
                <c:pt idx="565">
                  <c:v>15586.032549587297</c:v>
                </c:pt>
                <c:pt idx="566">
                  <c:v>13172.440873555781</c:v>
                </c:pt>
                <c:pt idx="567">
                  <c:v>-56650.452454234008</c:v>
                </c:pt>
                <c:pt idx="568">
                  <c:v>31915.577787338232</c:v>
                </c:pt>
                <c:pt idx="569">
                  <c:v>192440.25551671037</c:v>
                </c:pt>
                <c:pt idx="570">
                  <c:v>124135.87352033562</c:v>
                </c:pt>
                <c:pt idx="571">
                  <c:v>-13976.935328886408</c:v>
                </c:pt>
                <c:pt idx="572">
                  <c:v>9219.3753184695961</c:v>
                </c:pt>
                <c:pt idx="573">
                  <c:v>-62739.52438010207</c:v>
                </c:pt>
                <c:pt idx="574">
                  <c:v>109601.11833885332</c:v>
                </c:pt>
                <c:pt idx="575">
                  <c:v>160127.09332244919</c:v>
                </c:pt>
                <c:pt idx="576">
                  <c:v>10679.551468928665</c:v>
                </c:pt>
                <c:pt idx="577">
                  <c:v>34592.074490848841</c:v>
                </c:pt>
                <c:pt idx="578">
                  <c:v>157401.09346713286</c:v>
                </c:pt>
                <c:pt idx="579">
                  <c:v>-23705.48956368948</c:v>
                </c:pt>
                <c:pt idx="580">
                  <c:v>105638.63724732959</c:v>
                </c:pt>
                <c:pt idx="581">
                  <c:v>-112694.21065877585</c:v>
                </c:pt>
                <c:pt idx="582">
                  <c:v>221287.44071379793</c:v>
                </c:pt>
                <c:pt idx="583">
                  <c:v>109059.88828081472</c:v>
                </c:pt>
                <c:pt idx="584">
                  <c:v>157816.46875730649</c:v>
                </c:pt>
                <c:pt idx="585">
                  <c:v>165691.25139936921</c:v>
                </c:pt>
                <c:pt idx="586">
                  <c:v>217116.68315525289</c:v>
                </c:pt>
                <c:pt idx="587">
                  <c:v>20727.340087766439</c:v>
                </c:pt>
                <c:pt idx="588">
                  <c:v>-87179.204273610405</c:v>
                </c:pt>
                <c:pt idx="589">
                  <c:v>241646.21879221863</c:v>
                </c:pt>
                <c:pt idx="590">
                  <c:v>190399.39591453417</c:v>
                </c:pt>
                <c:pt idx="591">
                  <c:v>97442.118590520171</c:v>
                </c:pt>
                <c:pt idx="592">
                  <c:v>-29084.486823549814</c:v>
                </c:pt>
                <c:pt idx="593">
                  <c:v>49273.968125018961</c:v>
                </c:pt>
                <c:pt idx="594">
                  <c:v>-44980.551757405337</c:v>
                </c:pt>
                <c:pt idx="595">
                  <c:v>169271.38638140642</c:v>
                </c:pt>
                <c:pt idx="596">
                  <c:v>106684.22647964163</c:v>
                </c:pt>
                <c:pt idx="597">
                  <c:v>136034.16008801083</c:v>
                </c:pt>
                <c:pt idx="598">
                  <c:v>94615.697288139534</c:v>
                </c:pt>
                <c:pt idx="599">
                  <c:v>112707.11759469984</c:v>
                </c:pt>
                <c:pt idx="600">
                  <c:v>80746.610631047923</c:v>
                </c:pt>
                <c:pt idx="601">
                  <c:v>302304.20149785921</c:v>
                </c:pt>
                <c:pt idx="602">
                  <c:v>116392.87457564534</c:v>
                </c:pt>
                <c:pt idx="603">
                  <c:v>-164323.44298346463</c:v>
                </c:pt>
                <c:pt idx="604">
                  <c:v>81700.982142199093</c:v>
                </c:pt>
                <c:pt idx="605">
                  <c:v>-102753.22230097641</c:v>
                </c:pt>
                <c:pt idx="606">
                  <c:v>40321.393248988141</c:v>
                </c:pt>
                <c:pt idx="607">
                  <c:v>193317.00937404099</c:v>
                </c:pt>
                <c:pt idx="608">
                  <c:v>177593.44316633462</c:v>
                </c:pt>
                <c:pt idx="609">
                  <c:v>105829.87168892262</c:v>
                </c:pt>
                <c:pt idx="610">
                  <c:v>63572.508172681206</c:v>
                </c:pt>
                <c:pt idx="611">
                  <c:v>95120.677541352314</c:v>
                </c:pt>
                <c:pt idx="612">
                  <c:v>200765.90127243509</c:v>
                </c:pt>
                <c:pt idx="613">
                  <c:v>94931.50620068342</c:v>
                </c:pt>
                <c:pt idx="614">
                  <c:v>50990.008235496702</c:v>
                </c:pt>
                <c:pt idx="615">
                  <c:v>115532.78075280323</c:v>
                </c:pt>
                <c:pt idx="616">
                  <c:v>3783.3312206587871</c:v>
                </c:pt>
                <c:pt idx="617">
                  <c:v>91427.825442494912</c:v>
                </c:pt>
                <c:pt idx="618">
                  <c:v>20716.511786188494</c:v>
                </c:pt>
                <c:pt idx="619">
                  <c:v>118502.45155040815</c:v>
                </c:pt>
                <c:pt idx="620">
                  <c:v>119292.71370040956</c:v>
                </c:pt>
                <c:pt idx="621">
                  <c:v>106048.0992455449</c:v>
                </c:pt>
                <c:pt idx="622">
                  <c:v>39670.433264443855</c:v>
                </c:pt>
                <c:pt idx="623">
                  <c:v>2566.5592253678769</c:v>
                </c:pt>
                <c:pt idx="624">
                  <c:v>111373.55055619164</c:v>
                </c:pt>
                <c:pt idx="625">
                  <c:v>104193.16216933043</c:v>
                </c:pt>
                <c:pt idx="626">
                  <c:v>105212.10101627183</c:v>
                </c:pt>
                <c:pt idx="627">
                  <c:v>40394.186865156109</c:v>
                </c:pt>
                <c:pt idx="628">
                  <c:v>179452.93410238926</c:v>
                </c:pt>
                <c:pt idx="629">
                  <c:v>26857.577573284187</c:v>
                </c:pt>
                <c:pt idx="630">
                  <c:v>26525.09279744525</c:v>
                </c:pt>
                <c:pt idx="631">
                  <c:v>132540.0838145921</c:v>
                </c:pt>
                <c:pt idx="632">
                  <c:v>229687.8537545643</c:v>
                </c:pt>
                <c:pt idx="633">
                  <c:v>-19274.351215367671</c:v>
                </c:pt>
                <c:pt idx="634">
                  <c:v>95933.012668090581</c:v>
                </c:pt>
                <c:pt idx="635">
                  <c:v>169222.01875813442</c:v>
                </c:pt>
                <c:pt idx="636">
                  <c:v>189808.66949748879</c:v>
                </c:pt>
                <c:pt idx="637">
                  <c:v>49987.487539579975</c:v>
                </c:pt>
                <c:pt idx="638">
                  <c:v>184186.14636719733</c:v>
                </c:pt>
                <c:pt idx="639">
                  <c:v>163035.94948671362</c:v>
                </c:pt>
                <c:pt idx="640">
                  <c:v>109509.23635612015</c:v>
                </c:pt>
                <c:pt idx="641">
                  <c:v>136587.33651722141</c:v>
                </c:pt>
                <c:pt idx="642">
                  <c:v>44110.751158410072</c:v>
                </c:pt>
                <c:pt idx="643">
                  <c:v>112994.36410469605</c:v>
                </c:pt>
                <c:pt idx="644">
                  <c:v>-10708.44284841331</c:v>
                </c:pt>
                <c:pt idx="645">
                  <c:v>181037.20302164514</c:v>
                </c:pt>
                <c:pt idx="646">
                  <c:v>160953.75006901793</c:v>
                </c:pt>
                <c:pt idx="647">
                  <c:v>79654.035317988353</c:v>
                </c:pt>
                <c:pt idx="648">
                  <c:v>114866.36850339128</c:v>
                </c:pt>
                <c:pt idx="649">
                  <c:v>363391.1767865977</c:v>
                </c:pt>
                <c:pt idx="650">
                  <c:v>197037.1620882416</c:v>
                </c:pt>
                <c:pt idx="651">
                  <c:v>31160.469096894623</c:v>
                </c:pt>
                <c:pt idx="652">
                  <c:v>174992.17299126371</c:v>
                </c:pt>
                <c:pt idx="653">
                  <c:v>137650.30451108245</c:v>
                </c:pt>
                <c:pt idx="654">
                  <c:v>161729.84849467283</c:v>
                </c:pt>
                <c:pt idx="655">
                  <c:v>22790.939643619262</c:v>
                </c:pt>
                <c:pt idx="656">
                  <c:v>-122542.44245221635</c:v>
                </c:pt>
                <c:pt idx="657">
                  <c:v>83841.659301720443</c:v>
                </c:pt>
                <c:pt idx="658">
                  <c:v>124932.64498201152</c:v>
                </c:pt>
                <c:pt idx="659">
                  <c:v>105963.74386410159</c:v>
                </c:pt>
                <c:pt idx="660">
                  <c:v>172981.41321427596</c:v>
                </c:pt>
                <c:pt idx="661">
                  <c:v>168024.87676637009</c:v>
                </c:pt>
                <c:pt idx="662">
                  <c:v>126269.75577354582</c:v>
                </c:pt>
                <c:pt idx="663">
                  <c:v>86772.890986439772</c:v>
                </c:pt>
                <c:pt idx="664">
                  <c:v>172334.05307295444</c:v>
                </c:pt>
                <c:pt idx="665">
                  <c:v>-23375.807591614401</c:v>
                </c:pt>
                <c:pt idx="666">
                  <c:v>14094.80166505184</c:v>
                </c:pt>
                <c:pt idx="667">
                  <c:v>131534.72687854688</c:v>
                </c:pt>
                <c:pt idx="668">
                  <c:v>-8344.6257543661632</c:v>
                </c:pt>
                <c:pt idx="669">
                  <c:v>117212.86240171602</c:v>
                </c:pt>
                <c:pt idx="670">
                  <c:v>141948.97179731715</c:v>
                </c:pt>
                <c:pt idx="671">
                  <c:v>77063.711110598306</c:v>
                </c:pt>
                <c:pt idx="672">
                  <c:v>296474.5442218213</c:v>
                </c:pt>
                <c:pt idx="673">
                  <c:v>213521.17520272371</c:v>
                </c:pt>
                <c:pt idx="674">
                  <c:v>160300.87345033721</c:v>
                </c:pt>
                <c:pt idx="675">
                  <c:v>49720.447911694209</c:v>
                </c:pt>
                <c:pt idx="676">
                  <c:v>82159.759725397249</c:v>
                </c:pt>
                <c:pt idx="677">
                  <c:v>55311.106138595729</c:v>
                </c:pt>
                <c:pt idx="678">
                  <c:v>102180.14217870426</c:v>
                </c:pt>
                <c:pt idx="679">
                  <c:v>277852.52359509934</c:v>
                </c:pt>
                <c:pt idx="680">
                  <c:v>-12910.854228623823</c:v>
                </c:pt>
                <c:pt idx="681">
                  <c:v>65493.630723852693</c:v>
                </c:pt>
                <c:pt idx="682">
                  <c:v>118592.20898547026</c:v>
                </c:pt>
                <c:pt idx="683">
                  <c:v>226184.84661655372</c:v>
                </c:pt>
                <c:pt idx="684">
                  <c:v>184841.26146874961</c:v>
                </c:pt>
                <c:pt idx="685">
                  <c:v>138140.05288684746</c:v>
                </c:pt>
                <c:pt idx="686">
                  <c:v>35004.728550953645</c:v>
                </c:pt>
                <c:pt idx="687">
                  <c:v>166983.14763584797</c:v>
                </c:pt>
                <c:pt idx="688">
                  <c:v>202963.24995186587</c:v>
                </c:pt>
                <c:pt idx="689">
                  <c:v>128457.415565289</c:v>
                </c:pt>
                <c:pt idx="690">
                  <c:v>114102.34415089051</c:v>
                </c:pt>
                <c:pt idx="691">
                  <c:v>209984.620183155</c:v>
                </c:pt>
                <c:pt idx="692">
                  <c:v>184991.99855616988</c:v>
                </c:pt>
                <c:pt idx="693">
                  <c:v>11326.232268100968</c:v>
                </c:pt>
                <c:pt idx="694">
                  <c:v>-30754.901720991096</c:v>
                </c:pt>
                <c:pt idx="695">
                  <c:v>159592.51960197225</c:v>
                </c:pt>
                <c:pt idx="696">
                  <c:v>-15332.122686843737</c:v>
                </c:pt>
                <c:pt idx="697">
                  <c:v>224257.09943070926</c:v>
                </c:pt>
                <c:pt idx="698">
                  <c:v>118123.85360636565</c:v>
                </c:pt>
                <c:pt idx="699">
                  <c:v>139961.20950592458</c:v>
                </c:pt>
                <c:pt idx="700">
                  <c:v>-16769.817576150264</c:v>
                </c:pt>
                <c:pt idx="701">
                  <c:v>80478.494916159209</c:v>
                </c:pt>
                <c:pt idx="702">
                  <c:v>139146.34899511887</c:v>
                </c:pt>
                <c:pt idx="703">
                  <c:v>-41287.963757704885</c:v>
                </c:pt>
                <c:pt idx="704">
                  <c:v>157006.31731885782</c:v>
                </c:pt>
                <c:pt idx="705">
                  <c:v>71965.290518569818</c:v>
                </c:pt>
                <c:pt idx="706">
                  <c:v>82140.849451576301</c:v>
                </c:pt>
                <c:pt idx="707">
                  <c:v>192399.01494084077</c:v>
                </c:pt>
                <c:pt idx="708">
                  <c:v>-74165.591846006952</c:v>
                </c:pt>
                <c:pt idx="709">
                  <c:v>157971.33820186212</c:v>
                </c:pt>
                <c:pt idx="710">
                  <c:v>61113.26927676273</c:v>
                </c:pt>
                <c:pt idx="711">
                  <c:v>232798.46681367714</c:v>
                </c:pt>
                <c:pt idx="712">
                  <c:v>135960.94045039121</c:v>
                </c:pt>
                <c:pt idx="713">
                  <c:v>43992.658140467596</c:v>
                </c:pt>
                <c:pt idx="714">
                  <c:v>-104191.8024861711</c:v>
                </c:pt>
                <c:pt idx="715">
                  <c:v>72716.665571253106</c:v>
                </c:pt>
                <c:pt idx="716">
                  <c:v>192788.56130162399</c:v>
                </c:pt>
                <c:pt idx="717">
                  <c:v>134193.27062702226</c:v>
                </c:pt>
                <c:pt idx="718">
                  <c:v>33916.710037838318</c:v>
                </c:pt>
                <c:pt idx="719">
                  <c:v>140065.64027106983</c:v>
                </c:pt>
                <c:pt idx="720">
                  <c:v>163705.67652239825</c:v>
                </c:pt>
                <c:pt idx="721">
                  <c:v>71865.878188980307</c:v>
                </c:pt>
                <c:pt idx="722">
                  <c:v>183192.74153895295</c:v>
                </c:pt>
                <c:pt idx="723">
                  <c:v>-24561.049969323503</c:v>
                </c:pt>
                <c:pt idx="724">
                  <c:v>157755.51225911759</c:v>
                </c:pt>
                <c:pt idx="725">
                  <c:v>113337.36803954354</c:v>
                </c:pt>
                <c:pt idx="726">
                  <c:v>171581.76659888538</c:v>
                </c:pt>
                <c:pt idx="727">
                  <c:v>180261.05128863943</c:v>
                </c:pt>
                <c:pt idx="728">
                  <c:v>109453.8764918097</c:v>
                </c:pt>
                <c:pt idx="729">
                  <c:v>253079.69851245463</c:v>
                </c:pt>
                <c:pt idx="730">
                  <c:v>170997.15586691716</c:v>
                </c:pt>
                <c:pt idx="731">
                  <c:v>47436.773326962604</c:v>
                </c:pt>
                <c:pt idx="732">
                  <c:v>-87769.188319577894</c:v>
                </c:pt>
                <c:pt idx="733">
                  <c:v>144374.74832457496</c:v>
                </c:pt>
                <c:pt idx="734">
                  <c:v>14987.241533110529</c:v>
                </c:pt>
                <c:pt idx="735">
                  <c:v>24367.17785453971</c:v>
                </c:pt>
                <c:pt idx="736">
                  <c:v>23935.112615546474</c:v>
                </c:pt>
                <c:pt idx="737">
                  <c:v>86375.999940772628</c:v>
                </c:pt>
                <c:pt idx="738">
                  <c:v>115790.62282067021</c:v>
                </c:pt>
                <c:pt idx="739">
                  <c:v>112810.64894963482</c:v>
                </c:pt>
                <c:pt idx="740">
                  <c:v>22112.02030463054</c:v>
                </c:pt>
                <c:pt idx="741">
                  <c:v>40450.145177081664</c:v>
                </c:pt>
                <c:pt idx="742">
                  <c:v>277088.14182335511</c:v>
                </c:pt>
                <c:pt idx="743">
                  <c:v>18951.433351835149</c:v>
                </c:pt>
                <c:pt idx="744">
                  <c:v>142647.50354160942</c:v>
                </c:pt>
                <c:pt idx="745">
                  <c:v>118764.05333825713</c:v>
                </c:pt>
                <c:pt idx="746">
                  <c:v>-53108.637279547213</c:v>
                </c:pt>
                <c:pt idx="747">
                  <c:v>85072.249279405223</c:v>
                </c:pt>
                <c:pt idx="748">
                  <c:v>9525.0827270515438</c:v>
                </c:pt>
                <c:pt idx="749">
                  <c:v>-106925.26562442689</c:v>
                </c:pt>
                <c:pt idx="750">
                  <c:v>121863.76881741869</c:v>
                </c:pt>
                <c:pt idx="751">
                  <c:v>149192.22834500723</c:v>
                </c:pt>
                <c:pt idx="752">
                  <c:v>-25720.814547834685</c:v>
                </c:pt>
                <c:pt idx="753">
                  <c:v>-7173.5074192933971</c:v>
                </c:pt>
                <c:pt idx="754">
                  <c:v>-14539.566669551641</c:v>
                </c:pt>
                <c:pt idx="755">
                  <c:v>-24991.210243519687</c:v>
                </c:pt>
                <c:pt idx="756">
                  <c:v>126915.91052408682</c:v>
                </c:pt>
                <c:pt idx="757">
                  <c:v>256252.05708464223</c:v>
                </c:pt>
                <c:pt idx="758">
                  <c:v>63013.883790304419</c:v>
                </c:pt>
                <c:pt idx="759">
                  <c:v>-40259.903243030887</c:v>
                </c:pt>
                <c:pt idx="760">
                  <c:v>46987.147051687061</c:v>
                </c:pt>
                <c:pt idx="761">
                  <c:v>41540.308842243612</c:v>
                </c:pt>
                <c:pt idx="762">
                  <c:v>83546.508143721643</c:v>
                </c:pt>
                <c:pt idx="763">
                  <c:v>11847.499618504429</c:v>
                </c:pt>
                <c:pt idx="764">
                  <c:v>-46663.764653548176</c:v>
                </c:pt>
                <c:pt idx="765">
                  <c:v>98087.653522554639</c:v>
                </c:pt>
                <c:pt idx="766">
                  <c:v>111939.82415133936</c:v>
                </c:pt>
                <c:pt idx="767">
                  <c:v>124967.93554070184</c:v>
                </c:pt>
                <c:pt idx="768">
                  <c:v>232043.16227394724</c:v>
                </c:pt>
                <c:pt idx="769">
                  <c:v>158944.52928173522</c:v>
                </c:pt>
                <c:pt idx="770">
                  <c:v>74095.260260777257</c:v>
                </c:pt>
                <c:pt idx="771">
                  <c:v>16459.104362507496</c:v>
                </c:pt>
                <c:pt idx="772">
                  <c:v>68299.085778492881</c:v>
                </c:pt>
                <c:pt idx="773">
                  <c:v>-24471.091659662256</c:v>
                </c:pt>
                <c:pt idx="774">
                  <c:v>111230.63411172325</c:v>
                </c:pt>
                <c:pt idx="775">
                  <c:v>36381.300592849613</c:v>
                </c:pt>
                <c:pt idx="776">
                  <c:v>102129.84295989273</c:v>
                </c:pt>
                <c:pt idx="777">
                  <c:v>-3040.1214427454106</c:v>
                </c:pt>
                <c:pt idx="778">
                  <c:v>190662.31852871983</c:v>
                </c:pt>
                <c:pt idx="779">
                  <c:v>136910.62406769334</c:v>
                </c:pt>
                <c:pt idx="780">
                  <c:v>196241.31536954583</c:v>
                </c:pt>
                <c:pt idx="781">
                  <c:v>175437.88797088037</c:v>
                </c:pt>
                <c:pt idx="782">
                  <c:v>84356.204471195611</c:v>
                </c:pt>
                <c:pt idx="783">
                  <c:v>161429.92967676243</c:v>
                </c:pt>
                <c:pt idx="784">
                  <c:v>98806.594626625767</c:v>
                </c:pt>
                <c:pt idx="785">
                  <c:v>177837.23900635421</c:v>
                </c:pt>
                <c:pt idx="786">
                  <c:v>209472.63914282288</c:v>
                </c:pt>
                <c:pt idx="787">
                  <c:v>77837.44245494729</c:v>
                </c:pt>
                <c:pt idx="788">
                  <c:v>13868.854789809033</c:v>
                </c:pt>
                <c:pt idx="789">
                  <c:v>77262.537218971411</c:v>
                </c:pt>
                <c:pt idx="790">
                  <c:v>-25854.24044416027</c:v>
                </c:pt>
                <c:pt idx="791">
                  <c:v>125873.24342075409</c:v>
                </c:pt>
                <c:pt idx="792">
                  <c:v>-20786.277118070779</c:v>
                </c:pt>
                <c:pt idx="793">
                  <c:v>10404.464718241856</c:v>
                </c:pt>
                <c:pt idx="794">
                  <c:v>21371.022753187994</c:v>
                </c:pt>
                <c:pt idx="795">
                  <c:v>109683.35220574228</c:v>
                </c:pt>
                <c:pt idx="796">
                  <c:v>98434.352737277484</c:v>
                </c:pt>
                <c:pt idx="797">
                  <c:v>95133.945903109794</c:v>
                </c:pt>
                <c:pt idx="798">
                  <c:v>133510.65550695924</c:v>
                </c:pt>
                <c:pt idx="799">
                  <c:v>69541.718946556502</c:v>
                </c:pt>
                <c:pt idx="800">
                  <c:v>214105.28865290707</c:v>
                </c:pt>
                <c:pt idx="801">
                  <c:v>-14979.575151299243</c:v>
                </c:pt>
                <c:pt idx="802">
                  <c:v>136956.1026013314</c:v>
                </c:pt>
                <c:pt idx="803">
                  <c:v>125138.82785788373</c:v>
                </c:pt>
                <c:pt idx="804">
                  <c:v>113915.68691078898</c:v>
                </c:pt>
                <c:pt idx="805">
                  <c:v>126358.63211623294</c:v>
                </c:pt>
                <c:pt idx="806">
                  <c:v>-84804.478884515876</c:v>
                </c:pt>
                <c:pt idx="807">
                  <c:v>137342.80489541194</c:v>
                </c:pt>
                <c:pt idx="808">
                  <c:v>163374.75309012938</c:v>
                </c:pt>
                <c:pt idx="809">
                  <c:v>145942.93020070967</c:v>
                </c:pt>
                <c:pt idx="810">
                  <c:v>55666.676315376637</c:v>
                </c:pt>
                <c:pt idx="811">
                  <c:v>49956.377317139471</c:v>
                </c:pt>
                <c:pt idx="812">
                  <c:v>20409.124228594388</c:v>
                </c:pt>
                <c:pt idx="813">
                  <c:v>-24142.411145776481</c:v>
                </c:pt>
                <c:pt idx="814">
                  <c:v>115708.1313848967</c:v>
                </c:pt>
                <c:pt idx="815">
                  <c:v>8665.5907115668815</c:v>
                </c:pt>
                <c:pt idx="816">
                  <c:v>177098.17265117017</c:v>
                </c:pt>
                <c:pt idx="817">
                  <c:v>56679.15105089522</c:v>
                </c:pt>
                <c:pt idx="818">
                  <c:v>128784.13844560311</c:v>
                </c:pt>
                <c:pt idx="819">
                  <c:v>108912.88765562035</c:v>
                </c:pt>
                <c:pt idx="820">
                  <c:v>174591.13396327232</c:v>
                </c:pt>
                <c:pt idx="821">
                  <c:v>83849.050779477606</c:v>
                </c:pt>
                <c:pt idx="822">
                  <c:v>31985.955560771748</c:v>
                </c:pt>
                <c:pt idx="823">
                  <c:v>56973.338161452237</c:v>
                </c:pt>
                <c:pt idx="824">
                  <c:v>-19687.431949037185</c:v>
                </c:pt>
                <c:pt idx="825">
                  <c:v>-137990.13933384928</c:v>
                </c:pt>
                <c:pt idx="826">
                  <c:v>84250.434425702144</c:v>
                </c:pt>
                <c:pt idx="827">
                  <c:v>126059.10590280863</c:v>
                </c:pt>
                <c:pt idx="828">
                  <c:v>153818.90100524059</c:v>
                </c:pt>
                <c:pt idx="829">
                  <c:v>167023.37844450414</c:v>
                </c:pt>
                <c:pt idx="830">
                  <c:v>193530.73062687495</c:v>
                </c:pt>
                <c:pt idx="831">
                  <c:v>23090.117252977012</c:v>
                </c:pt>
                <c:pt idx="832">
                  <c:v>167477.1733142205</c:v>
                </c:pt>
                <c:pt idx="833">
                  <c:v>91197.417537895904</c:v>
                </c:pt>
                <c:pt idx="834">
                  <c:v>238993.55342685379</c:v>
                </c:pt>
                <c:pt idx="835">
                  <c:v>198127.04437608767</c:v>
                </c:pt>
                <c:pt idx="836">
                  <c:v>142926.74771405911</c:v>
                </c:pt>
                <c:pt idx="837">
                  <c:v>166170.17915567133</c:v>
                </c:pt>
                <c:pt idx="838">
                  <c:v>150999.8658519148</c:v>
                </c:pt>
                <c:pt idx="839">
                  <c:v>84575.880156243977</c:v>
                </c:pt>
                <c:pt idx="840">
                  <c:v>84126.240605508225</c:v>
                </c:pt>
                <c:pt idx="841">
                  <c:v>40981.370391481993</c:v>
                </c:pt>
                <c:pt idx="842">
                  <c:v>-4383.5683023299789</c:v>
                </c:pt>
                <c:pt idx="843">
                  <c:v>-38295.512102568129</c:v>
                </c:pt>
                <c:pt idx="844">
                  <c:v>74635.480022408243</c:v>
                </c:pt>
                <c:pt idx="845">
                  <c:v>26048.435764064663</c:v>
                </c:pt>
                <c:pt idx="846">
                  <c:v>221755.01877113624</c:v>
                </c:pt>
                <c:pt idx="847">
                  <c:v>119534.88293279786</c:v>
                </c:pt>
                <c:pt idx="848">
                  <c:v>83780.086519192846</c:v>
                </c:pt>
                <c:pt idx="849">
                  <c:v>65057.114328072377</c:v>
                </c:pt>
                <c:pt idx="850">
                  <c:v>49106.557541729169</c:v>
                </c:pt>
                <c:pt idx="851">
                  <c:v>9592.7604513866827</c:v>
                </c:pt>
                <c:pt idx="852">
                  <c:v>258762.38152215778</c:v>
                </c:pt>
                <c:pt idx="853">
                  <c:v>199213.10389402442</c:v>
                </c:pt>
                <c:pt idx="854">
                  <c:v>64754.516970044002</c:v>
                </c:pt>
                <c:pt idx="855">
                  <c:v>58855.489890284865</c:v>
                </c:pt>
                <c:pt idx="856">
                  <c:v>78960.009348895721</c:v>
                </c:pt>
                <c:pt idx="857">
                  <c:v>88100.388055660515</c:v>
                </c:pt>
                <c:pt idx="858">
                  <c:v>4348.7654276774556</c:v>
                </c:pt>
                <c:pt idx="859">
                  <c:v>171095.10552631193</c:v>
                </c:pt>
                <c:pt idx="860">
                  <c:v>62686.457286787307</c:v>
                </c:pt>
                <c:pt idx="861">
                  <c:v>183516.43349029607</c:v>
                </c:pt>
                <c:pt idx="862">
                  <c:v>164881.22457735331</c:v>
                </c:pt>
                <c:pt idx="863">
                  <c:v>125935.09843695734</c:v>
                </c:pt>
                <c:pt idx="864">
                  <c:v>34540.489231263287</c:v>
                </c:pt>
                <c:pt idx="865">
                  <c:v>17714.660477107449</c:v>
                </c:pt>
                <c:pt idx="866">
                  <c:v>111764.33294215638</c:v>
                </c:pt>
                <c:pt idx="867">
                  <c:v>53340.579178814805</c:v>
                </c:pt>
                <c:pt idx="868">
                  <c:v>201978.66445258277</c:v>
                </c:pt>
                <c:pt idx="869">
                  <c:v>123856.08443663843</c:v>
                </c:pt>
                <c:pt idx="870">
                  <c:v>132576.67912935864</c:v>
                </c:pt>
                <c:pt idx="871">
                  <c:v>165081.99047796222</c:v>
                </c:pt>
                <c:pt idx="872">
                  <c:v>141189.91216826727</c:v>
                </c:pt>
                <c:pt idx="873">
                  <c:v>142564.3583173693</c:v>
                </c:pt>
                <c:pt idx="874">
                  <c:v>157972.95058462862</c:v>
                </c:pt>
                <c:pt idx="875">
                  <c:v>79427.606759365313</c:v>
                </c:pt>
                <c:pt idx="876">
                  <c:v>-40953.417000175221</c:v>
                </c:pt>
                <c:pt idx="877">
                  <c:v>91322.678059142985</c:v>
                </c:pt>
                <c:pt idx="878">
                  <c:v>32427.564153651998</c:v>
                </c:pt>
                <c:pt idx="879">
                  <c:v>-100388.28149211899</c:v>
                </c:pt>
                <c:pt idx="880">
                  <c:v>210071.85704713856</c:v>
                </c:pt>
                <c:pt idx="881">
                  <c:v>-151780.47708900279</c:v>
                </c:pt>
                <c:pt idx="882">
                  <c:v>171409.10956449943</c:v>
                </c:pt>
                <c:pt idx="883">
                  <c:v>101893.47636669886</c:v>
                </c:pt>
                <c:pt idx="884">
                  <c:v>55116.23926670794</c:v>
                </c:pt>
                <c:pt idx="885">
                  <c:v>-81917.945691211615</c:v>
                </c:pt>
                <c:pt idx="886">
                  <c:v>7067.3367944937199</c:v>
                </c:pt>
                <c:pt idx="887">
                  <c:v>183440.17285407474</c:v>
                </c:pt>
                <c:pt idx="888">
                  <c:v>117453.16353013094</c:v>
                </c:pt>
                <c:pt idx="889">
                  <c:v>-58811.245155056225</c:v>
                </c:pt>
                <c:pt idx="890">
                  <c:v>161903.77199835127</c:v>
                </c:pt>
                <c:pt idx="891">
                  <c:v>96542.734237771961</c:v>
                </c:pt>
                <c:pt idx="892">
                  <c:v>137522.36623808008</c:v>
                </c:pt>
                <c:pt idx="893">
                  <c:v>20861.122344948933</c:v>
                </c:pt>
                <c:pt idx="894">
                  <c:v>4717.4848204552545</c:v>
                </c:pt>
                <c:pt idx="895">
                  <c:v>85122.929621905321</c:v>
                </c:pt>
                <c:pt idx="896">
                  <c:v>-2853.1715041761636</c:v>
                </c:pt>
                <c:pt idx="897">
                  <c:v>100069.03622156728</c:v>
                </c:pt>
                <c:pt idx="898">
                  <c:v>74032.427716063772</c:v>
                </c:pt>
                <c:pt idx="899">
                  <c:v>46267.473306384753</c:v>
                </c:pt>
                <c:pt idx="900">
                  <c:v>127167.9335164029</c:v>
                </c:pt>
                <c:pt idx="901">
                  <c:v>70301.013485126663</c:v>
                </c:pt>
                <c:pt idx="902">
                  <c:v>136596.35813963786</c:v>
                </c:pt>
                <c:pt idx="903">
                  <c:v>68511.426190924889</c:v>
                </c:pt>
                <c:pt idx="904">
                  <c:v>67376.496215392253</c:v>
                </c:pt>
                <c:pt idx="905">
                  <c:v>88877.770426847754</c:v>
                </c:pt>
                <c:pt idx="906">
                  <c:v>188195.98019532039</c:v>
                </c:pt>
                <c:pt idx="907">
                  <c:v>54241.118061172412</c:v>
                </c:pt>
                <c:pt idx="908">
                  <c:v>111701.30147417213</c:v>
                </c:pt>
                <c:pt idx="909">
                  <c:v>53781.59756866566</c:v>
                </c:pt>
                <c:pt idx="910">
                  <c:v>92565.637614937645</c:v>
                </c:pt>
                <c:pt idx="911">
                  <c:v>212135.24349130713</c:v>
                </c:pt>
                <c:pt idx="912">
                  <c:v>128165.75702306232</c:v>
                </c:pt>
                <c:pt idx="913">
                  <c:v>55675.815126295551</c:v>
                </c:pt>
                <c:pt idx="914">
                  <c:v>207571.45864567731</c:v>
                </c:pt>
                <c:pt idx="915">
                  <c:v>17461.235003484559</c:v>
                </c:pt>
                <c:pt idx="916">
                  <c:v>67350.329207164905</c:v>
                </c:pt>
                <c:pt idx="917">
                  <c:v>135182.15294453714</c:v>
                </c:pt>
                <c:pt idx="918">
                  <c:v>223657.81116194936</c:v>
                </c:pt>
                <c:pt idx="919">
                  <c:v>229098.01313068945</c:v>
                </c:pt>
                <c:pt idx="920">
                  <c:v>-26156.674386316256</c:v>
                </c:pt>
                <c:pt idx="921">
                  <c:v>-15381.23399119344</c:v>
                </c:pt>
                <c:pt idx="922">
                  <c:v>-48741.815062739479</c:v>
                </c:pt>
                <c:pt idx="923">
                  <c:v>116236.05624421054</c:v>
                </c:pt>
                <c:pt idx="924">
                  <c:v>121978.16967610265</c:v>
                </c:pt>
                <c:pt idx="925">
                  <c:v>-41726.392228892131</c:v>
                </c:pt>
                <c:pt idx="926">
                  <c:v>204867.99838886427</c:v>
                </c:pt>
                <c:pt idx="927">
                  <c:v>11422.961003304925</c:v>
                </c:pt>
                <c:pt idx="928">
                  <c:v>39713.195309112925</c:v>
                </c:pt>
                <c:pt idx="929">
                  <c:v>184906.38694928825</c:v>
                </c:pt>
                <c:pt idx="930">
                  <c:v>138788.34628510475</c:v>
                </c:pt>
                <c:pt idx="931">
                  <c:v>-31756.917545717064</c:v>
                </c:pt>
                <c:pt idx="932">
                  <c:v>55716.864971586765</c:v>
                </c:pt>
                <c:pt idx="933">
                  <c:v>175596.80349906904</c:v>
                </c:pt>
                <c:pt idx="934">
                  <c:v>-142931.23856198858</c:v>
                </c:pt>
                <c:pt idx="935">
                  <c:v>171451.42579509004</c:v>
                </c:pt>
                <c:pt idx="936">
                  <c:v>-204887.69869984558</c:v>
                </c:pt>
                <c:pt idx="937">
                  <c:v>-212941.37348122222</c:v>
                </c:pt>
                <c:pt idx="938">
                  <c:v>172959.40210974007</c:v>
                </c:pt>
                <c:pt idx="939">
                  <c:v>4623.1798006386089</c:v>
                </c:pt>
                <c:pt idx="940">
                  <c:v>180251.76106298793</c:v>
                </c:pt>
                <c:pt idx="941">
                  <c:v>85285.795342293626</c:v>
                </c:pt>
                <c:pt idx="942">
                  <c:v>44332.272931934203</c:v>
                </c:pt>
                <c:pt idx="943">
                  <c:v>-17208.16336815065</c:v>
                </c:pt>
                <c:pt idx="944">
                  <c:v>206875.22469289758</c:v>
                </c:pt>
                <c:pt idx="945">
                  <c:v>117930.68498947349</c:v>
                </c:pt>
                <c:pt idx="946">
                  <c:v>82464.358478460577</c:v>
                </c:pt>
                <c:pt idx="947">
                  <c:v>61275.827707398959</c:v>
                </c:pt>
                <c:pt idx="948">
                  <c:v>148035.45057911368</c:v>
                </c:pt>
                <c:pt idx="949">
                  <c:v>20861.40814542264</c:v>
                </c:pt>
                <c:pt idx="950">
                  <c:v>121602.76661238977</c:v>
                </c:pt>
                <c:pt idx="951">
                  <c:v>94830.258682582498</c:v>
                </c:pt>
                <c:pt idx="952">
                  <c:v>212101.13036325428</c:v>
                </c:pt>
                <c:pt idx="953">
                  <c:v>157911.95189139032</c:v>
                </c:pt>
                <c:pt idx="954">
                  <c:v>-36336.190245409045</c:v>
                </c:pt>
                <c:pt idx="955">
                  <c:v>13662.290577775886</c:v>
                </c:pt>
                <c:pt idx="956">
                  <c:v>117087.78388475656</c:v>
                </c:pt>
                <c:pt idx="957">
                  <c:v>130718.93665336042</c:v>
                </c:pt>
                <c:pt idx="958">
                  <c:v>71102.318048544141</c:v>
                </c:pt>
                <c:pt idx="959">
                  <c:v>102879.87604287561</c:v>
                </c:pt>
                <c:pt idx="960">
                  <c:v>-16070.529328618635</c:v>
                </c:pt>
                <c:pt idx="961">
                  <c:v>158053.50092507989</c:v>
                </c:pt>
                <c:pt idx="962">
                  <c:v>95134.825003760372</c:v>
                </c:pt>
                <c:pt idx="963">
                  <c:v>158651.41438955342</c:v>
                </c:pt>
                <c:pt idx="964">
                  <c:v>13529.079988144396</c:v>
                </c:pt>
                <c:pt idx="965">
                  <c:v>-98664.449593426471</c:v>
                </c:pt>
                <c:pt idx="966">
                  <c:v>69633.458097892813</c:v>
                </c:pt>
                <c:pt idx="967">
                  <c:v>-243955.24659277729</c:v>
                </c:pt>
                <c:pt idx="968">
                  <c:v>189798.75373201762</c:v>
                </c:pt>
                <c:pt idx="969">
                  <c:v>71028.076770146785</c:v>
                </c:pt>
                <c:pt idx="970">
                  <c:v>117053.25024143924</c:v>
                </c:pt>
                <c:pt idx="971">
                  <c:v>93456.777773415059</c:v>
                </c:pt>
                <c:pt idx="972">
                  <c:v>-202351.61812386406</c:v>
                </c:pt>
                <c:pt idx="973">
                  <c:v>84012.853476569144</c:v>
                </c:pt>
                <c:pt idx="974">
                  <c:v>127668.12233122753</c:v>
                </c:pt>
                <c:pt idx="975">
                  <c:v>251336.61513302455</c:v>
                </c:pt>
                <c:pt idx="976">
                  <c:v>-31528.99327572895</c:v>
                </c:pt>
                <c:pt idx="977">
                  <c:v>123133.70346141869</c:v>
                </c:pt>
                <c:pt idx="978">
                  <c:v>166721.29008213908</c:v>
                </c:pt>
                <c:pt idx="979">
                  <c:v>110213.51994320864</c:v>
                </c:pt>
                <c:pt idx="980">
                  <c:v>42876.845539127375</c:v>
                </c:pt>
                <c:pt idx="981">
                  <c:v>102106.44773154572</c:v>
                </c:pt>
                <c:pt idx="982">
                  <c:v>187485.66916068899</c:v>
                </c:pt>
                <c:pt idx="983">
                  <c:v>163408.42139752122</c:v>
                </c:pt>
                <c:pt idx="984">
                  <c:v>88993.96448001641</c:v>
                </c:pt>
                <c:pt idx="985">
                  <c:v>12449.493210086483</c:v>
                </c:pt>
                <c:pt idx="986">
                  <c:v>-243812.88165972929</c:v>
                </c:pt>
                <c:pt idx="987">
                  <c:v>171107.41084095894</c:v>
                </c:pt>
                <c:pt idx="988">
                  <c:v>143715.00626830652</c:v>
                </c:pt>
                <c:pt idx="989">
                  <c:v>84121.441263874614</c:v>
                </c:pt>
                <c:pt idx="990">
                  <c:v>225391.88018944371</c:v>
                </c:pt>
                <c:pt idx="991">
                  <c:v>-1.8021250747842714</c:v>
                </c:pt>
                <c:pt idx="992">
                  <c:v>107114.22378016016</c:v>
                </c:pt>
                <c:pt idx="993">
                  <c:v>327406.11007630639</c:v>
                </c:pt>
                <c:pt idx="994">
                  <c:v>96518.28753726845</c:v>
                </c:pt>
                <c:pt idx="995">
                  <c:v>110405.44370599481</c:v>
                </c:pt>
                <c:pt idx="996">
                  <c:v>214300.63352901317</c:v>
                </c:pt>
                <c:pt idx="997">
                  <c:v>227425.23132604765</c:v>
                </c:pt>
                <c:pt idx="998">
                  <c:v>88268.200495011464</c:v>
                </c:pt>
                <c:pt idx="999">
                  <c:v>162084.48429133551</c:v>
                </c:pt>
                <c:pt idx="1000">
                  <c:v>145094.41377478655</c:v>
                </c:pt>
                <c:pt idx="1001">
                  <c:v>140916.62470587247</c:v>
                </c:pt>
                <c:pt idx="1002">
                  <c:v>196260.37901043714</c:v>
                </c:pt>
                <c:pt idx="1003">
                  <c:v>70569.144052195072</c:v>
                </c:pt>
                <c:pt idx="1004">
                  <c:v>170208.70273533248</c:v>
                </c:pt>
                <c:pt idx="1005">
                  <c:v>-50475.736318114607</c:v>
                </c:pt>
                <c:pt idx="1006">
                  <c:v>91186.964437439383</c:v>
                </c:pt>
                <c:pt idx="1007">
                  <c:v>147872.74286797937</c:v>
                </c:pt>
                <c:pt idx="1008">
                  <c:v>90696.940748796202</c:v>
                </c:pt>
                <c:pt idx="1009">
                  <c:v>112393.06685137769</c:v>
                </c:pt>
                <c:pt idx="1010">
                  <c:v>104866.40367882341</c:v>
                </c:pt>
                <c:pt idx="1011">
                  <c:v>45359.41980155409</c:v>
                </c:pt>
                <c:pt idx="1012">
                  <c:v>29961.09655280094</c:v>
                </c:pt>
                <c:pt idx="1013">
                  <c:v>140827.63384525053</c:v>
                </c:pt>
                <c:pt idx="1014">
                  <c:v>73889.70321790583</c:v>
                </c:pt>
                <c:pt idx="1015">
                  <c:v>309237.06006237696</c:v>
                </c:pt>
                <c:pt idx="1016">
                  <c:v>108959.6568152924</c:v>
                </c:pt>
                <c:pt idx="1017">
                  <c:v>89982.109820773971</c:v>
                </c:pt>
                <c:pt idx="1018">
                  <c:v>140148.19527589597</c:v>
                </c:pt>
                <c:pt idx="1019">
                  <c:v>177118.89004263145</c:v>
                </c:pt>
                <c:pt idx="1020">
                  <c:v>100510.82758141943</c:v>
                </c:pt>
                <c:pt idx="1021">
                  <c:v>128548.04512568681</c:v>
                </c:pt>
                <c:pt idx="1022">
                  <c:v>-53246.221279913982</c:v>
                </c:pt>
                <c:pt idx="1023">
                  <c:v>166201.95250098931</c:v>
                </c:pt>
                <c:pt idx="1024">
                  <c:v>159502.24532632134</c:v>
                </c:pt>
                <c:pt idx="1025">
                  <c:v>-23094.149015409843</c:v>
                </c:pt>
                <c:pt idx="1026">
                  <c:v>136177.38912834454</c:v>
                </c:pt>
                <c:pt idx="1027">
                  <c:v>255904.47517575521</c:v>
                </c:pt>
                <c:pt idx="1028">
                  <c:v>152992.77990893653</c:v>
                </c:pt>
                <c:pt idx="1029">
                  <c:v>-38851.010609179211</c:v>
                </c:pt>
                <c:pt idx="1030">
                  <c:v>164094.93619929234</c:v>
                </c:pt>
                <c:pt idx="1031">
                  <c:v>88983.662257248478</c:v>
                </c:pt>
                <c:pt idx="1032">
                  <c:v>63547.324254836509</c:v>
                </c:pt>
                <c:pt idx="1033">
                  <c:v>26150.777754864539</c:v>
                </c:pt>
                <c:pt idx="1034">
                  <c:v>160718.23478514701</c:v>
                </c:pt>
                <c:pt idx="1035">
                  <c:v>96613.679386752483</c:v>
                </c:pt>
                <c:pt idx="1036">
                  <c:v>143474.21104963764</c:v>
                </c:pt>
                <c:pt idx="1037">
                  <c:v>79156.710776781067</c:v>
                </c:pt>
                <c:pt idx="1038">
                  <c:v>-138500.73965103689</c:v>
                </c:pt>
                <c:pt idx="1039">
                  <c:v>-116545.41555801658</c:v>
                </c:pt>
                <c:pt idx="1040">
                  <c:v>76247.678981925143</c:v>
                </c:pt>
                <c:pt idx="1041">
                  <c:v>53764.156590068204</c:v>
                </c:pt>
                <c:pt idx="1042">
                  <c:v>85448.628136216372</c:v>
                </c:pt>
                <c:pt idx="1043">
                  <c:v>55494.543507635011</c:v>
                </c:pt>
                <c:pt idx="1044">
                  <c:v>48591.966880885913</c:v>
                </c:pt>
                <c:pt idx="1045">
                  <c:v>36429.391549114749</c:v>
                </c:pt>
                <c:pt idx="1046">
                  <c:v>132900.19509688966</c:v>
                </c:pt>
                <c:pt idx="1047">
                  <c:v>-56979.39555773852</c:v>
                </c:pt>
                <c:pt idx="1048">
                  <c:v>163237.05104567832</c:v>
                </c:pt>
                <c:pt idx="1049">
                  <c:v>85130.423033897066</c:v>
                </c:pt>
                <c:pt idx="1050">
                  <c:v>198683.41744596831</c:v>
                </c:pt>
                <c:pt idx="1051">
                  <c:v>164063.8616200746</c:v>
                </c:pt>
                <c:pt idx="1052">
                  <c:v>105042.27972142422</c:v>
                </c:pt>
                <c:pt idx="1053">
                  <c:v>257138.67812941232</c:v>
                </c:pt>
                <c:pt idx="1054">
                  <c:v>119327.06332120826</c:v>
                </c:pt>
                <c:pt idx="1055">
                  <c:v>124814.43640621158</c:v>
                </c:pt>
                <c:pt idx="1056">
                  <c:v>123123.26191692625</c:v>
                </c:pt>
                <c:pt idx="1057">
                  <c:v>180128.73558476969</c:v>
                </c:pt>
                <c:pt idx="1058">
                  <c:v>147224.03812190311</c:v>
                </c:pt>
                <c:pt idx="1059">
                  <c:v>209986.19146366674</c:v>
                </c:pt>
                <c:pt idx="1060">
                  <c:v>27254.212551931589</c:v>
                </c:pt>
                <c:pt idx="1061">
                  <c:v>66628.324516172986</c:v>
                </c:pt>
                <c:pt idx="1062">
                  <c:v>20725.836463371088</c:v>
                </c:pt>
                <c:pt idx="1063">
                  <c:v>44634.956088033607</c:v>
                </c:pt>
                <c:pt idx="1064">
                  <c:v>54181.36623506734</c:v>
                </c:pt>
                <c:pt idx="1065">
                  <c:v>72846.051775303582</c:v>
                </c:pt>
                <c:pt idx="1066">
                  <c:v>56092.145721520094</c:v>
                </c:pt>
                <c:pt idx="1067">
                  <c:v>158537.61562758882</c:v>
                </c:pt>
                <c:pt idx="1068">
                  <c:v>125679.73034033219</c:v>
                </c:pt>
                <c:pt idx="1069">
                  <c:v>33080.978187102752</c:v>
                </c:pt>
                <c:pt idx="1070">
                  <c:v>-14885.361021877208</c:v>
                </c:pt>
                <c:pt idx="1071">
                  <c:v>127257.57908339635</c:v>
                </c:pt>
                <c:pt idx="1072">
                  <c:v>-18661.705671507458</c:v>
                </c:pt>
                <c:pt idx="1073">
                  <c:v>230827.18701345401</c:v>
                </c:pt>
                <c:pt idx="1074">
                  <c:v>86115.989041046007</c:v>
                </c:pt>
                <c:pt idx="1075">
                  <c:v>334736.82717545715</c:v>
                </c:pt>
                <c:pt idx="1076">
                  <c:v>83456.005004820297</c:v>
                </c:pt>
                <c:pt idx="1077">
                  <c:v>20064.656229073415</c:v>
                </c:pt>
                <c:pt idx="1078">
                  <c:v>122262.6195579268</c:v>
                </c:pt>
                <c:pt idx="1079">
                  <c:v>69093.022291648434</c:v>
                </c:pt>
                <c:pt idx="1080">
                  <c:v>-31994.344143794908</c:v>
                </c:pt>
                <c:pt idx="1081">
                  <c:v>93720.069782147999</c:v>
                </c:pt>
                <c:pt idx="1082">
                  <c:v>72436.770567704662</c:v>
                </c:pt>
                <c:pt idx="1083">
                  <c:v>182133.54240175811</c:v>
                </c:pt>
                <c:pt idx="1084">
                  <c:v>-44768.212471396779</c:v>
                </c:pt>
                <c:pt idx="1085">
                  <c:v>159273.56105911816</c:v>
                </c:pt>
                <c:pt idx="1086">
                  <c:v>-113789.88378564666</c:v>
                </c:pt>
                <c:pt idx="1087">
                  <c:v>-3062.4790890391159</c:v>
                </c:pt>
                <c:pt idx="1088">
                  <c:v>95060.604265163071</c:v>
                </c:pt>
                <c:pt idx="1089">
                  <c:v>56820.369826768787</c:v>
                </c:pt>
                <c:pt idx="1090">
                  <c:v>-170068.24658454309</c:v>
                </c:pt>
                <c:pt idx="1091">
                  <c:v>205119.01475908037</c:v>
                </c:pt>
                <c:pt idx="1092">
                  <c:v>255460.68215019268</c:v>
                </c:pt>
                <c:pt idx="1093">
                  <c:v>-6628.7761506846291</c:v>
                </c:pt>
                <c:pt idx="1094">
                  <c:v>182092.71522502386</c:v>
                </c:pt>
                <c:pt idx="1095">
                  <c:v>26503.440280125171</c:v>
                </c:pt>
                <c:pt idx="1096">
                  <c:v>71548.841277683125</c:v>
                </c:pt>
                <c:pt idx="1097">
                  <c:v>36942.999656470696</c:v>
                </c:pt>
                <c:pt idx="1098">
                  <c:v>100509.41607138849</c:v>
                </c:pt>
                <c:pt idx="1099">
                  <c:v>118943.36943006521</c:v>
                </c:pt>
                <c:pt idx="1100">
                  <c:v>167959.23888141895</c:v>
                </c:pt>
                <c:pt idx="1101">
                  <c:v>289572.5022462543</c:v>
                </c:pt>
                <c:pt idx="1102">
                  <c:v>171270.63553059666</c:v>
                </c:pt>
                <c:pt idx="1103">
                  <c:v>30680.784398619435</c:v>
                </c:pt>
                <c:pt idx="1104">
                  <c:v>135554.24523151352</c:v>
                </c:pt>
                <c:pt idx="1105">
                  <c:v>35998.624841039185</c:v>
                </c:pt>
                <c:pt idx="1106">
                  <c:v>-142321.57102804969</c:v>
                </c:pt>
                <c:pt idx="1107">
                  <c:v>141511.1732744796</c:v>
                </c:pt>
                <c:pt idx="1108">
                  <c:v>59455.566095189773</c:v>
                </c:pt>
                <c:pt idx="1109">
                  <c:v>63770.272899693635</c:v>
                </c:pt>
                <c:pt idx="1110">
                  <c:v>181529.42910686904</c:v>
                </c:pt>
                <c:pt idx="1111">
                  <c:v>-4188.7890782333852</c:v>
                </c:pt>
                <c:pt idx="1112">
                  <c:v>112294.25321454142</c:v>
                </c:pt>
                <c:pt idx="1113">
                  <c:v>72413.772973992192</c:v>
                </c:pt>
                <c:pt idx="1114">
                  <c:v>189175.70333952919</c:v>
                </c:pt>
                <c:pt idx="1115">
                  <c:v>177620.72453048808</c:v>
                </c:pt>
                <c:pt idx="1116">
                  <c:v>259656.11994426054</c:v>
                </c:pt>
                <c:pt idx="1117">
                  <c:v>163713.36286134564</c:v>
                </c:pt>
                <c:pt idx="1118">
                  <c:v>-2344.1020378276298</c:v>
                </c:pt>
                <c:pt idx="1119">
                  <c:v>119816.70741438743</c:v>
                </c:pt>
                <c:pt idx="1120">
                  <c:v>151050.75083298999</c:v>
                </c:pt>
                <c:pt idx="1121">
                  <c:v>63122.989440391801</c:v>
                </c:pt>
                <c:pt idx="1122">
                  <c:v>-8048.0288481884199</c:v>
                </c:pt>
                <c:pt idx="1123">
                  <c:v>240502.75010537764</c:v>
                </c:pt>
                <c:pt idx="1124">
                  <c:v>140357.48791390547</c:v>
                </c:pt>
                <c:pt idx="1125">
                  <c:v>99286.690648869204</c:v>
                </c:pt>
                <c:pt idx="1126">
                  <c:v>116625.28043173428</c:v>
                </c:pt>
                <c:pt idx="1127">
                  <c:v>223437.09732895994</c:v>
                </c:pt>
                <c:pt idx="1128">
                  <c:v>53230.933936281304</c:v>
                </c:pt>
                <c:pt idx="1129">
                  <c:v>169021.89715640052</c:v>
                </c:pt>
                <c:pt idx="1130">
                  <c:v>26312.360067510454</c:v>
                </c:pt>
                <c:pt idx="1131">
                  <c:v>238641.45880271128</c:v>
                </c:pt>
                <c:pt idx="1132">
                  <c:v>114920.22072319193</c:v>
                </c:pt>
                <c:pt idx="1133">
                  <c:v>136463.90379412926</c:v>
                </c:pt>
                <c:pt idx="1134">
                  <c:v>-97176.111430695164</c:v>
                </c:pt>
                <c:pt idx="1135">
                  <c:v>264549.53641067573</c:v>
                </c:pt>
                <c:pt idx="1136">
                  <c:v>96023.171881476941</c:v>
                </c:pt>
                <c:pt idx="1137">
                  <c:v>117439.66383186277</c:v>
                </c:pt>
                <c:pt idx="1138">
                  <c:v>56571.620691755204</c:v>
                </c:pt>
                <c:pt idx="1139">
                  <c:v>48833.926201351365</c:v>
                </c:pt>
                <c:pt idx="1140">
                  <c:v>212989.30295631854</c:v>
                </c:pt>
                <c:pt idx="1141">
                  <c:v>-101932.1513394597</c:v>
                </c:pt>
                <c:pt idx="1142">
                  <c:v>18300.955401068437</c:v>
                </c:pt>
                <c:pt idx="1143">
                  <c:v>-43633.255354758759</c:v>
                </c:pt>
                <c:pt idx="1144">
                  <c:v>230361.80848934798</c:v>
                </c:pt>
                <c:pt idx="1145">
                  <c:v>243823.05231846889</c:v>
                </c:pt>
                <c:pt idx="1146">
                  <c:v>114002.08572059346</c:v>
                </c:pt>
                <c:pt idx="1147">
                  <c:v>85259.384691979722</c:v>
                </c:pt>
                <c:pt idx="1148">
                  <c:v>-12964.180746752594</c:v>
                </c:pt>
                <c:pt idx="1149">
                  <c:v>137243.52653984274</c:v>
                </c:pt>
                <c:pt idx="1150">
                  <c:v>112936.90502823806</c:v>
                </c:pt>
                <c:pt idx="1151">
                  <c:v>120465.21761791926</c:v>
                </c:pt>
                <c:pt idx="1152">
                  <c:v>262331.82136467355</c:v>
                </c:pt>
                <c:pt idx="1153">
                  <c:v>89620.617149331782</c:v>
                </c:pt>
                <c:pt idx="1154">
                  <c:v>-44218.254687943467</c:v>
                </c:pt>
                <c:pt idx="1155">
                  <c:v>57522.287687336764</c:v>
                </c:pt>
                <c:pt idx="1156">
                  <c:v>237452.77324224741</c:v>
                </c:pt>
                <c:pt idx="1157">
                  <c:v>173501.45666530958</c:v>
                </c:pt>
                <c:pt idx="1158">
                  <c:v>75629.415424038743</c:v>
                </c:pt>
                <c:pt idx="1159">
                  <c:v>-14163.957719542785</c:v>
                </c:pt>
                <c:pt idx="1160">
                  <c:v>256659.88987978117</c:v>
                </c:pt>
                <c:pt idx="1161">
                  <c:v>-8697.3000363262254</c:v>
                </c:pt>
                <c:pt idx="1162">
                  <c:v>122471.4374496126</c:v>
                </c:pt>
                <c:pt idx="1163">
                  <c:v>-27114.879653116193</c:v>
                </c:pt>
                <c:pt idx="1164">
                  <c:v>66596.599631262652</c:v>
                </c:pt>
                <c:pt idx="1165">
                  <c:v>-43360.171185193176</c:v>
                </c:pt>
                <c:pt idx="1166">
                  <c:v>144266.77780895858</c:v>
                </c:pt>
                <c:pt idx="1167">
                  <c:v>29019.596102434851</c:v>
                </c:pt>
                <c:pt idx="1168">
                  <c:v>79059.930273376594</c:v>
                </c:pt>
                <c:pt idx="1169">
                  <c:v>29074.769861034569</c:v>
                </c:pt>
                <c:pt idx="1170">
                  <c:v>33148.547666693863</c:v>
                </c:pt>
                <c:pt idx="1171">
                  <c:v>18131.607577739051</c:v>
                </c:pt>
                <c:pt idx="1172">
                  <c:v>-159066.89317667281</c:v>
                </c:pt>
                <c:pt idx="1173">
                  <c:v>22449.730533084075</c:v>
                </c:pt>
                <c:pt idx="1174">
                  <c:v>94022.547233890466</c:v>
                </c:pt>
                <c:pt idx="1175">
                  <c:v>115399.87278699182</c:v>
                </c:pt>
                <c:pt idx="1176">
                  <c:v>78392.260137038058</c:v>
                </c:pt>
                <c:pt idx="1177">
                  <c:v>114165.09004586935</c:v>
                </c:pt>
                <c:pt idx="1178">
                  <c:v>4114.9270298278425</c:v>
                </c:pt>
                <c:pt idx="1179">
                  <c:v>356431.17159955902</c:v>
                </c:pt>
                <c:pt idx="1180">
                  <c:v>62853.396444770377</c:v>
                </c:pt>
                <c:pt idx="1181">
                  <c:v>94724.734052818269</c:v>
                </c:pt>
                <c:pt idx="1182">
                  <c:v>163197.56990393024</c:v>
                </c:pt>
                <c:pt idx="1183">
                  <c:v>3258.9711745090171</c:v>
                </c:pt>
                <c:pt idx="1184">
                  <c:v>-52884.947774214495</c:v>
                </c:pt>
                <c:pt idx="1185">
                  <c:v>242217.27029859539</c:v>
                </c:pt>
                <c:pt idx="1186">
                  <c:v>-94940.366952591459</c:v>
                </c:pt>
                <c:pt idx="1187">
                  <c:v>-4231.2669335544924</c:v>
                </c:pt>
                <c:pt idx="1188">
                  <c:v>76948.916549234971</c:v>
                </c:pt>
                <c:pt idx="1189">
                  <c:v>54627.493573371496</c:v>
                </c:pt>
                <c:pt idx="1190">
                  <c:v>55727.836831360823</c:v>
                </c:pt>
                <c:pt idx="1191">
                  <c:v>1877.3237922650296</c:v>
                </c:pt>
                <c:pt idx="1192">
                  <c:v>171401.24004951082</c:v>
                </c:pt>
                <c:pt idx="1193">
                  <c:v>27931.413775569381</c:v>
                </c:pt>
                <c:pt idx="1194">
                  <c:v>50331.480462044594</c:v>
                </c:pt>
                <c:pt idx="1195">
                  <c:v>130521.28829652091</c:v>
                </c:pt>
                <c:pt idx="1196">
                  <c:v>123413.6216111338</c:v>
                </c:pt>
                <c:pt idx="1197">
                  <c:v>-39952.360684240179</c:v>
                </c:pt>
                <c:pt idx="1198">
                  <c:v>144149.55768552519</c:v>
                </c:pt>
                <c:pt idx="1199">
                  <c:v>58283.944703303932</c:v>
                </c:pt>
                <c:pt idx="1200">
                  <c:v>208269.44426513641</c:v>
                </c:pt>
                <c:pt idx="1201">
                  <c:v>57772.43327999796</c:v>
                </c:pt>
                <c:pt idx="1202">
                  <c:v>163582.74349622798</c:v>
                </c:pt>
                <c:pt idx="1203">
                  <c:v>121559.75973531872</c:v>
                </c:pt>
                <c:pt idx="1204">
                  <c:v>-31039.008006730844</c:v>
                </c:pt>
                <c:pt idx="1205">
                  <c:v>92306.409559065665</c:v>
                </c:pt>
                <c:pt idx="1206">
                  <c:v>69303.993229690939</c:v>
                </c:pt>
                <c:pt idx="1207">
                  <c:v>179882.12990440236</c:v>
                </c:pt>
                <c:pt idx="1208">
                  <c:v>111200.4780922205</c:v>
                </c:pt>
                <c:pt idx="1209">
                  <c:v>-88052.607491269941</c:v>
                </c:pt>
                <c:pt idx="1210">
                  <c:v>136708.23326354715</c:v>
                </c:pt>
                <c:pt idx="1211">
                  <c:v>106586.21881516575</c:v>
                </c:pt>
                <c:pt idx="1212">
                  <c:v>132934.46558218027</c:v>
                </c:pt>
                <c:pt idx="1213">
                  <c:v>108038.99154663668</c:v>
                </c:pt>
                <c:pt idx="1214">
                  <c:v>177157.03760623495</c:v>
                </c:pt>
                <c:pt idx="1215">
                  <c:v>-86887.757386798272</c:v>
                </c:pt>
                <c:pt idx="1216">
                  <c:v>-62944.586008412763</c:v>
                </c:pt>
                <c:pt idx="1217">
                  <c:v>88815.40696806644</c:v>
                </c:pt>
                <c:pt idx="1218">
                  <c:v>317735.39759522316</c:v>
                </c:pt>
                <c:pt idx="1219">
                  <c:v>-40239.231968371401</c:v>
                </c:pt>
                <c:pt idx="1220">
                  <c:v>-54463.069683434267</c:v>
                </c:pt>
                <c:pt idx="1221">
                  <c:v>49952.028035341966</c:v>
                </c:pt>
                <c:pt idx="1222">
                  <c:v>103748.41207990481</c:v>
                </c:pt>
                <c:pt idx="1223">
                  <c:v>-30794.510320215661</c:v>
                </c:pt>
                <c:pt idx="1224">
                  <c:v>189345.14956031158</c:v>
                </c:pt>
                <c:pt idx="1225">
                  <c:v>-15225.710914501862</c:v>
                </c:pt>
                <c:pt idx="1226">
                  <c:v>110933.82785424811</c:v>
                </c:pt>
                <c:pt idx="1227">
                  <c:v>145587.56796574866</c:v>
                </c:pt>
                <c:pt idx="1228">
                  <c:v>53545.336758525431</c:v>
                </c:pt>
                <c:pt idx="1229">
                  <c:v>47962.991584514297</c:v>
                </c:pt>
                <c:pt idx="1230">
                  <c:v>-89651.216701418103</c:v>
                </c:pt>
                <c:pt idx="1231">
                  <c:v>68208.523904747475</c:v>
                </c:pt>
                <c:pt idx="1232">
                  <c:v>47049.118762395461</c:v>
                </c:pt>
                <c:pt idx="1233">
                  <c:v>162016.9901772117</c:v>
                </c:pt>
                <c:pt idx="1234">
                  <c:v>62194.615694885142</c:v>
                </c:pt>
                <c:pt idx="1235">
                  <c:v>29093.50277141633</c:v>
                </c:pt>
                <c:pt idx="1236">
                  <c:v>229745.57691038813</c:v>
                </c:pt>
                <c:pt idx="1237">
                  <c:v>59510.281243811507</c:v>
                </c:pt>
                <c:pt idx="1238">
                  <c:v>129230.38631129503</c:v>
                </c:pt>
                <c:pt idx="1239">
                  <c:v>96049.238582936377</c:v>
                </c:pt>
                <c:pt idx="1240">
                  <c:v>124307.35970956326</c:v>
                </c:pt>
                <c:pt idx="1241">
                  <c:v>155748.40532897791</c:v>
                </c:pt>
                <c:pt idx="1242">
                  <c:v>9173.902633990132</c:v>
                </c:pt>
                <c:pt idx="1243">
                  <c:v>163557.07299262614</c:v>
                </c:pt>
                <c:pt idx="1244">
                  <c:v>61700.031154846511</c:v>
                </c:pt>
                <c:pt idx="1245">
                  <c:v>53311.335105044127</c:v>
                </c:pt>
                <c:pt idx="1246">
                  <c:v>103402.75562322888</c:v>
                </c:pt>
                <c:pt idx="1247">
                  <c:v>209352.81067118383</c:v>
                </c:pt>
                <c:pt idx="1248">
                  <c:v>280663.50128815009</c:v>
                </c:pt>
                <c:pt idx="1249">
                  <c:v>78625.543794075726</c:v>
                </c:pt>
                <c:pt idx="1250">
                  <c:v>49604.500142933626</c:v>
                </c:pt>
                <c:pt idx="1251">
                  <c:v>-79722.649025166058</c:v>
                </c:pt>
                <c:pt idx="1252">
                  <c:v>-69108.452116953878</c:v>
                </c:pt>
                <c:pt idx="1253">
                  <c:v>-15355.750923075248</c:v>
                </c:pt>
                <c:pt idx="1254">
                  <c:v>131400.21660738304</c:v>
                </c:pt>
                <c:pt idx="1255">
                  <c:v>166712.43762211737</c:v>
                </c:pt>
                <c:pt idx="1256">
                  <c:v>-7512.0880017007876</c:v>
                </c:pt>
                <c:pt idx="1257">
                  <c:v>218127.30039587989</c:v>
                </c:pt>
                <c:pt idx="1258">
                  <c:v>120466.8968585938</c:v>
                </c:pt>
                <c:pt idx="1259">
                  <c:v>113886.75115477943</c:v>
                </c:pt>
                <c:pt idx="1260">
                  <c:v>-60899.345197162271</c:v>
                </c:pt>
                <c:pt idx="1261">
                  <c:v>90708.869685644197</c:v>
                </c:pt>
                <c:pt idx="1262">
                  <c:v>198131.96462152011</c:v>
                </c:pt>
                <c:pt idx="1263">
                  <c:v>94942.563473757647</c:v>
                </c:pt>
                <c:pt idx="1264">
                  <c:v>178313.47393803429</c:v>
                </c:pt>
                <c:pt idx="1265">
                  <c:v>170025.28338080455</c:v>
                </c:pt>
                <c:pt idx="1266">
                  <c:v>239876.49181206219</c:v>
                </c:pt>
                <c:pt idx="1267">
                  <c:v>122423.17131393644</c:v>
                </c:pt>
                <c:pt idx="1268">
                  <c:v>86320.101335000101</c:v>
                </c:pt>
                <c:pt idx="1269">
                  <c:v>211328.54268163003</c:v>
                </c:pt>
                <c:pt idx="1270">
                  <c:v>29604.720337251056</c:v>
                </c:pt>
                <c:pt idx="1271">
                  <c:v>82464.359420861758</c:v>
                </c:pt>
                <c:pt idx="1272">
                  <c:v>15201.433078304952</c:v>
                </c:pt>
                <c:pt idx="1273">
                  <c:v>318102.71080446255</c:v>
                </c:pt>
                <c:pt idx="1274">
                  <c:v>79505.688922869129</c:v>
                </c:pt>
                <c:pt idx="1275">
                  <c:v>87657.618262488366</c:v>
                </c:pt>
                <c:pt idx="1276">
                  <c:v>199614.92454771121</c:v>
                </c:pt>
                <c:pt idx="1277">
                  <c:v>16606.430980210775</c:v>
                </c:pt>
                <c:pt idx="1278">
                  <c:v>-99620.045610484813</c:v>
                </c:pt>
                <c:pt idx="1279">
                  <c:v>-1215.2932599550695</c:v>
                </c:pt>
                <c:pt idx="1280">
                  <c:v>9853.9258056963154</c:v>
                </c:pt>
                <c:pt idx="1281">
                  <c:v>159393.26476033928</c:v>
                </c:pt>
                <c:pt idx="1282">
                  <c:v>166463.22873258608</c:v>
                </c:pt>
                <c:pt idx="1283">
                  <c:v>125580.93669358923</c:v>
                </c:pt>
                <c:pt idx="1284">
                  <c:v>131404.91560534871</c:v>
                </c:pt>
                <c:pt idx="1285">
                  <c:v>213480.61419394155</c:v>
                </c:pt>
                <c:pt idx="1286">
                  <c:v>118205.47208594499</c:v>
                </c:pt>
                <c:pt idx="1287">
                  <c:v>187032.25106185593</c:v>
                </c:pt>
                <c:pt idx="1288">
                  <c:v>101254.36515773242</c:v>
                </c:pt>
                <c:pt idx="1289">
                  <c:v>234574.08747448726</c:v>
                </c:pt>
                <c:pt idx="1290">
                  <c:v>21796.115822844789</c:v>
                </c:pt>
                <c:pt idx="1291">
                  <c:v>240917.71811588493</c:v>
                </c:pt>
                <c:pt idx="1292">
                  <c:v>26443.029453700496</c:v>
                </c:pt>
                <c:pt idx="1293">
                  <c:v>-39143.018506291759</c:v>
                </c:pt>
                <c:pt idx="1294">
                  <c:v>16852.083151072409</c:v>
                </c:pt>
                <c:pt idx="1295">
                  <c:v>267094.20794415794</c:v>
                </c:pt>
                <c:pt idx="1296">
                  <c:v>47686.095988905785</c:v>
                </c:pt>
                <c:pt idx="1297">
                  <c:v>144445.22409405396</c:v>
                </c:pt>
                <c:pt idx="1298">
                  <c:v>72002.173744521191</c:v>
                </c:pt>
                <c:pt idx="1299">
                  <c:v>80705.068451919477</c:v>
                </c:pt>
                <c:pt idx="1300">
                  <c:v>208317.19165091691</c:v>
                </c:pt>
                <c:pt idx="1301">
                  <c:v>16758.307793219137</c:v>
                </c:pt>
                <c:pt idx="1302">
                  <c:v>-3105.7052484495507</c:v>
                </c:pt>
                <c:pt idx="1303">
                  <c:v>179056.10425206224</c:v>
                </c:pt>
                <c:pt idx="1304">
                  <c:v>143618.99203433466</c:v>
                </c:pt>
                <c:pt idx="1305">
                  <c:v>105881.42301239517</c:v>
                </c:pt>
                <c:pt idx="1306">
                  <c:v>78010.201255552485</c:v>
                </c:pt>
                <c:pt idx="1307">
                  <c:v>118721.30420115226</c:v>
                </c:pt>
                <c:pt idx="1308">
                  <c:v>178963.26269058191</c:v>
                </c:pt>
                <c:pt idx="1309">
                  <c:v>-63173.33447763705</c:v>
                </c:pt>
                <c:pt idx="1310">
                  <c:v>30505.60238246122</c:v>
                </c:pt>
                <c:pt idx="1311">
                  <c:v>99068.392300049949</c:v>
                </c:pt>
                <c:pt idx="1312">
                  <c:v>115454.72374186933</c:v>
                </c:pt>
                <c:pt idx="1313">
                  <c:v>21579.729084538354</c:v>
                </c:pt>
                <c:pt idx="1314">
                  <c:v>88837.191854375822</c:v>
                </c:pt>
                <c:pt idx="1315">
                  <c:v>192933.38966203824</c:v>
                </c:pt>
                <c:pt idx="1316">
                  <c:v>13363.084310994222</c:v>
                </c:pt>
                <c:pt idx="1317">
                  <c:v>152661.17994645459</c:v>
                </c:pt>
                <c:pt idx="1318">
                  <c:v>246456.08920798908</c:v>
                </c:pt>
                <c:pt idx="1319">
                  <c:v>194057.8980295225</c:v>
                </c:pt>
                <c:pt idx="1320">
                  <c:v>109833.45064343355</c:v>
                </c:pt>
                <c:pt idx="1321">
                  <c:v>-24299.797167595709</c:v>
                </c:pt>
                <c:pt idx="1322">
                  <c:v>96969.062629793218</c:v>
                </c:pt>
                <c:pt idx="1323">
                  <c:v>106346.80804490778</c:v>
                </c:pt>
                <c:pt idx="1324">
                  <c:v>198437.13555630785</c:v>
                </c:pt>
                <c:pt idx="1325">
                  <c:v>16136.775574543455</c:v>
                </c:pt>
                <c:pt idx="1326">
                  <c:v>83482.061386294634</c:v>
                </c:pt>
                <c:pt idx="1327">
                  <c:v>118211.81982231958</c:v>
                </c:pt>
                <c:pt idx="1328">
                  <c:v>78936.13878737003</c:v>
                </c:pt>
                <c:pt idx="1329">
                  <c:v>35130.328838000598</c:v>
                </c:pt>
                <c:pt idx="1330">
                  <c:v>-11231.544560134178</c:v>
                </c:pt>
                <c:pt idx="1331">
                  <c:v>-21139.112798442773</c:v>
                </c:pt>
                <c:pt idx="1332">
                  <c:v>132479.36437726088</c:v>
                </c:pt>
                <c:pt idx="1333">
                  <c:v>74809.577193429985</c:v>
                </c:pt>
                <c:pt idx="1334">
                  <c:v>12748.104809450306</c:v>
                </c:pt>
                <c:pt idx="1335">
                  <c:v>217920.25134685414</c:v>
                </c:pt>
                <c:pt idx="1336">
                  <c:v>167407.62773241795</c:v>
                </c:pt>
                <c:pt idx="1337">
                  <c:v>81021.339259464236</c:v>
                </c:pt>
                <c:pt idx="1338">
                  <c:v>128393.20944448032</c:v>
                </c:pt>
                <c:pt idx="1339">
                  <c:v>157824.09320241516</c:v>
                </c:pt>
                <c:pt idx="1340">
                  <c:v>178380.56904967304</c:v>
                </c:pt>
                <c:pt idx="1341">
                  <c:v>207373.70871360501</c:v>
                </c:pt>
                <c:pt idx="1342">
                  <c:v>265205.76340801548</c:v>
                </c:pt>
                <c:pt idx="1343">
                  <c:v>68555.607469739276</c:v>
                </c:pt>
                <c:pt idx="1344">
                  <c:v>155257.83824235195</c:v>
                </c:pt>
                <c:pt idx="1345">
                  <c:v>146620.920470746</c:v>
                </c:pt>
                <c:pt idx="1346">
                  <c:v>14850.214472079562</c:v>
                </c:pt>
                <c:pt idx="1347">
                  <c:v>187631.47147951153</c:v>
                </c:pt>
                <c:pt idx="1348">
                  <c:v>240392.5870100653</c:v>
                </c:pt>
                <c:pt idx="1349">
                  <c:v>83759.451472799497</c:v>
                </c:pt>
                <c:pt idx="1350">
                  <c:v>40072.785786230379</c:v>
                </c:pt>
                <c:pt idx="1351">
                  <c:v>37991.177224619896</c:v>
                </c:pt>
                <c:pt idx="1352">
                  <c:v>156121.21239855557</c:v>
                </c:pt>
                <c:pt idx="1353">
                  <c:v>73945.98848072096</c:v>
                </c:pt>
                <c:pt idx="1354">
                  <c:v>143416.63146734008</c:v>
                </c:pt>
                <c:pt idx="1355">
                  <c:v>64579.712949744891</c:v>
                </c:pt>
                <c:pt idx="1356">
                  <c:v>-11447.445942078746</c:v>
                </c:pt>
                <c:pt idx="1357">
                  <c:v>69477.665413409733</c:v>
                </c:pt>
                <c:pt idx="1358">
                  <c:v>109928.21409761079</c:v>
                </c:pt>
                <c:pt idx="1359">
                  <c:v>219355.25856815989</c:v>
                </c:pt>
                <c:pt idx="1360">
                  <c:v>1783.0978616612265</c:v>
                </c:pt>
                <c:pt idx="1361">
                  <c:v>211195.720474189</c:v>
                </c:pt>
                <c:pt idx="1362">
                  <c:v>123203.12673949415</c:v>
                </c:pt>
                <c:pt idx="1363">
                  <c:v>82992.580086219445</c:v>
                </c:pt>
                <c:pt idx="1364">
                  <c:v>54044.661592896737</c:v>
                </c:pt>
                <c:pt idx="1365">
                  <c:v>162083.08195252213</c:v>
                </c:pt>
                <c:pt idx="1366">
                  <c:v>199083.21811901254</c:v>
                </c:pt>
                <c:pt idx="1367">
                  <c:v>42916.58914527524</c:v>
                </c:pt>
                <c:pt idx="1368">
                  <c:v>94898.808743392525</c:v>
                </c:pt>
                <c:pt idx="1369">
                  <c:v>208971.75920326647</c:v>
                </c:pt>
                <c:pt idx="1370">
                  <c:v>117953.30397346092</c:v>
                </c:pt>
                <c:pt idx="1371">
                  <c:v>74123.170311323891</c:v>
                </c:pt>
                <c:pt idx="1372">
                  <c:v>168830.55150201049</c:v>
                </c:pt>
                <c:pt idx="1373">
                  <c:v>221124.66643283877</c:v>
                </c:pt>
                <c:pt idx="1374">
                  <c:v>-61726.833220124827</c:v>
                </c:pt>
                <c:pt idx="1375">
                  <c:v>177847.72906890212</c:v>
                </c:pt>
                <c:pt idx="1376">
                  <c:v>203488.707238281</c:v>
                </c:pt>
                <c:pt idx="1377">
                  <c:v>93902.732473266253</c:v>
                </c:pt>
                <c:pt idx="1378">
                  <c:v>48049.709572811582</c:v>
                </c:pt>
                <c:pt idx="1379">
                  <c:v>168033.30934095822</c:v>
                </c:pt>
                <c:pt idx="1380">
                  <c:v>148969.29578736363</c:v>
                </c:pt>
                <c:pt idx="1381">
                  <c:v>115708.00745798287</c:v>
                </c:pt>
                <c:pt idx="1382">
                  <c:v>6387.6801308795111</c:v>
                </c:pt>
                <c:pt idx="1383">
                  <c:v>105880.59409466221</c:v>
                </c:pt>
                <c:pt idx="1384">
                  <c:v>109647.2332939815</c:v>
                </c:pt>
                <c:pt idx="1385">
                  <c:v>104912.12283921649</c:v>
                </c:pt>
                <c:pt idx="1386">
                  <c:v>-68082.279899687885</c:v>
                </c:pt>
                <c:pt idx="1387">
                  <c:v>122753.24746244343</c:v>
                </c:pt>
                <c:pt idx="1388">
                  <c:v>184348.87402024548</c:v>
                </c:pt>
                <c:pt idx="1389">
                  <c:v>90045.210046133609</c:v>
                </c:pt>
                <c:pt idx="1390">
                  <c:v>-84599.505385126075</c:v>
                </c:pt>
                <c:pt idx="1391">
                  <c:v>168877.34248974</c:v>
                </c:pt>
                <c:pt idx="1392">
                  <c:v>72522.457335595856</c:v>
                </c:pt>
                <c:pt idx="1393">
                  <c:v>129281.13536394597</c:v>
                </c:pt>
                <c:pt idx="1394">
                  <c:v>219244.68806323857</c:v>
                </c:pt>
                <c:pt idx="1395">
                  <c:v>56431.165404508101</c:v>
                </c:pt>
                <c:pt idx="1396">
                  <c:v>124024.41363937432</c:v>
                </c:pt>
                <c:pt idx="1397">
                  <c:v>62437.389697169012</c:v>
                </c:pt>
                <c:pt idx="1398">
                  <c:v>23804.39243649636</c:v>
                </c:pt>
                <c:pt idx="1399">
                  <c:v>74148.218814934778</c:v>
                </c:pt>
                <c:pt idx="1400">
                  <c:v>129444.70351933135</c:v>
                </c:pt>
                <c:pt idx="1401">
                  <c:v>-29320.43659980833</c:v>
                </c:pt>
                <c:pt idx="1402">
                  <c:v>203800.4885855632</c:v>
                </c:pt>
                <c:pt idx="1403">
                  <c:v>145975.83960302183</c:v>
                </c:pt>
                <c:pt idx="1404">
                  <c:v>52199.031482616876</c:v>
                </c:pt>
                <c:pt idx="1405">
                  <c:v>120055.32366694586</c:v>
                </c:pt>
                <c:pt idx="1406">
                  <c:v>141577.00173621177</c:v>
                </c:pt>
                <c:pt idx="1407">
                  <c:v>314677.03579254972</c:v>
                </c:pt>
                <c:pt idx="1408">
                  <c:v>111231.6444433445</c:v>
                </c:pt>
                <c:pt idx="1409">
                  <c:v>204336.85117415711</c:v>
                </c:pt>
                <c:pt idx="1410">
                  <c:v>165279.14311023135</c:v>
                </c:pt>
                <c:pt idx="1411">
                  <c:v>113043.2815566332</c:v>
                </c:pt>
                <c:pt idx="1412">
                  <c:v>-83991.706672770553</c:v>
                </c:pt>
                <c:pt idx="1413">
                  <c:v>89572.581784609414</c:v>
                </c:pt>
                <c:pt idx="1414">
                  <c:v>-14198.360442381258</c:v>
                </c:pt>
                <c:pt idx="1415">
                  <c:v>103366.88938918783</c:v>
                </c:pt>
                <c:pt idx="1416">
                  <c:v>69445.412919017079</c:v>
                </c:pt>
                <c:pt idx="1417">
                  <c:v>160976.47212285083</c:v>
                </c:pt>
                <c:pt idx="1418">
                  <c:v>216385.70067643188</c:v>
                </c:pt>
                <c:pt idx="1419">
                  <c:v>117514.31740889163</c:v>
                </c:pt>
                <c:pt idx="1420">
                  <c:v>124200.09156646128</c:v>
                </c:pt>
                <c:pt idx="1421">
                  <c:v>180068.55596732351</c:v>
                </c:pt>
                <c:pt idx="1422">
                  <c:v>139243.19821013816</c:v>
                </c:pt>
                <c:pt idx="1423">
                  <c:v>275006.16858766944</c:v>
                </c:pt>
                <c:pt idx="1424">
                  <c:v>115671.07799571908</c:v>
                </c:pt>
                <c:pt idx="1425">
                  <c:v>93039.308707276563</c:v>
                </c:pt>
                <c:pt idx="1426">
                  <c:v>-57658.169766828767</c:v>
                </c:pt>
                <c:pt idx="1427">
                  <c:v>25850.472532597167</c:v>
                </c:pt>
                <c:pt idx="1428">
                  <c:v>173019.49346234254</c:v>
                </c:pt>
                <c:pt idx="1429">
                  <c:v>211666.19248074398</c:v>
                </c:pt>
                <c:pt idx="1430">
                  <c:v>-110366.81992872863</c:v>
                </c:pt>
                <c:pt idx="1431">
                  <c:v>85291.040433591319</c:v>
                </c:pt>
                <c:pt idx="1432">
                  <c:v>119150.22043887124</c:v>
                </c:pt>
                <c:pt idx="1433">
                  <c:v>101317.82753936041</c:v>
                </c:pt>
                <c:pt idx="1434">
                  <c:v>82154.843873851583</c:v>
                </c:pt>
                <c:pt idx="1435">
                  <c:v>-4221.221374166751</c:v>
                </c:pt>
                <c:pt idx="1436">
                  <c:v>108833.41147136036</c:v>
                </c:pt>
                <c:pt idx="1437">
                  <c:v>179390.94463104464</c:v>
                </c:pt>
                <c:pt idx="1438">
                  <c:v>14370.367345710925</c:v>
                </c:pt>
                <c:pt idx="1439">
                  <c:v>-16558.799125633916</c:v>
                </c:pt>
                <c:pt idx="1440">
                  <c:v>-15102.052044988435</c:v>
                </c:pt>
                <c:pt idx="1441">
                  <c:v>72548.849083919064</c:v>
                </c:pt>
                <c:pt idx="1442">
                  <c:v>147689.69222160045</c:v>
                </c:pt>
                <c:pt idx="1443">
                  <c:v>226189.83719005503</c:v>
                </c:pt>
                <c:pt idx="1444">
                  <c:v>32721.501834358205</c:v>
                </c:pt>
                <c:pt idx="1445">
                  <c:v>205553.51659100462</c:v>
                </c:pt>
                <c:pt idx="1446">
                  <c:v>30597.212464681361</c:v>
                </c:pt>
                <c:pt idx="1447">
                  <c:v>101756.18461984996</c:v>
                </c:pt>
                <c:pt idx="1448">
                  <c:v>-23711.486198271567</c:v>
                </c:pt>
                <c:pt idx="1449">
                  <c:v>137145.45166218278</c:v>
                </c:pt>
                <c:pt idx="1450">
                  <c:v>32928.740573201445</c:v>
                </c:pt>
                <c:pt idx="1451">
                  <c:v>255366.0495423922</c:v>
                </c:pt>
                <c:pt idx="1452">
                  <c:v>20547.918418704474</c:v>
                </c:pt>
                <c:pt idx="1453">
                  <c:v>252714.80972542183</c:v>
                </c:pt>
                <c:pt idx="1454">
                  <c:v>73857.632689373801</c:v>
                </c:pt>
                <c:pt idx="1455">
                  <c:v>131165.15031366763</c:v>
                </c:pt>
                <c:pt idx="1456">
                  <c:v>62242.859818516416</c:v>
                </c:pt>
                <c:pt idx="1457">
                  <c:v>142675.45879649022</c:v>
                </c:pt>
                <c:pt idx="1458">
                  <c:v>134639.45332808519</c:v>
                </c:pt>
                <c:pt idx="1459">
                  <c:v>18784.509310317721</c:v>
                </c:pt>
                <c:pt idx="1460">
                  <c:v>6366.6751236497657</c:v>
                </c:pt>
                <c:pt idx="1461">
                  <c:v>26956.091990799672</c:v>
                </c:pt>
                <c:pt idx="1462">
                  <c:v>147942.26008895203</c:v>
                </c:pt>
                <c:pt idx="1463">
                  <c:v>105311.75029784179</c:v>
                </c:pt>
                <c:pt idx="1464">
                  <c:v>-18108.649027636973</c:v>
                </c:pt>
                <c:pt idx="1465">
                  <c:v>115902.0367999475</c:v>
                </c:pt>
                <c:pt idx="1466">
                  <c:v>201690.41242684942</c:v>
                </c:pt>
                <c:pt idx="1467">
                  <c:v>81754.034212442377</c:v>
                </c:pt>
                <c:pt idx="1468">
                  <c:v>-46898.495634887426</c:v>
                </c:pt>
                <c:pt idx="1469">
                  <c:v>-75608.526858723912</c:v>
                </c:pt>
                <c:pt idx="1470">
                  <c:v>162151.78649349802</c:v>
                </c:pt>
                <c:pt idx="1471">
                  <c:v>117864.5042491463</c:v>
                </c:pt>
                <c:pt idx="1472">
                  <c:v>235173.04729389676</c:v>
                </c:pt>
                <c:pt idx="1473">
                  <c:v>148066.48641634049</c:v>
                </c:pt>
                <c:pt idx="1474">
                  <c:v>68372.112810860897</c:v>
                </c:pt>
                <c:pt idx="1475">
                  <c:v>-23882.18472216159</c:v>
                </c:pt>
                <c:pt idx="1476">
                  <c:v>222774.29122362618</c:v>
                </c:pt>
                <c:pt idx="1477">
                  <c:v>97891.64446113928</c:v>
                </c:pt>
                <c:pt idx="1478">
                  <c:v>73092.537515922158</c:v>
                </c:pt>
                <c:pt idx="1479">
                  <c:v>148721.05485472435</c:v>
                </c:pt>
                <c:pt idx="1480">
                  <c:v>98971.424535325583</c:v>
                </c:pt>
                <c:pt idx="1481">
                  <c:v>61756.880355056717</c:v>
                </c:pt>
                <c:pt idx="1482">
                  <c:v>-72338.311955597805</c:v>
                </c:pt>
                <c:pt idx="1483">
                  <c:v>-125.05692796668154</c:v>
                </c:pt>
                <c:pt idx="1484">
                  <c:v>149744.34834424447</c:v>
                </c:pt>
                <c:pt idx="1485">
                  <c:v>250036.85506595412</c:v>
                </c:pt>
                <c:pt idx="1486">
                  <c:v>252670.50765286444</c:v>
                </c:pt>
                <c:pt idx="1487">
                  <c:v>122939.4265780673</c:v>
                </c:pt>
                <c:pt idx="1488">
                  <c:v>404599.90005969279</c:v>
                </c:pt>
                <c:pt idx="1489">
                  <c:v>-211231.40491846038</c:v>
                </c:pt>
                <c:pt idx="1490">
                  <c:v>47864.451325763832</c:v>
                </c:pt>
                <c:pt idx="1491">
                  <c:v>88746.415959774458</c:v>
                </c:pt>
                <c:pt idx="1492">
                  <c:v>-158461.04939234877</c:v>
                </c:pt>
                <c:pt idx="1493">
                  <c:v>102924.11578088099</c:v>
                </c:pt>
                <c:pt idx="1494">
                  <c:v>5948.2492444796662</c:v>
                </c:pt>
                <c:pt idx="1495">
                  <c:v>278658.22814325523</c:v>
                </c:pt>
                <c:pt idx="1496">
                  <c:v>138945.70934577796</c:v>
                </c:pt>
                <c:pt idx="1497">
                  <c:v>103304.94873723137</c:v>
                </c:pt>
                <c:pt idx="1498">
                  <c:v>92828.784791995247</c:v>
                </c:pt>
                <c:pt idx="1499">
                  <c:v>119077.78422906305</c:v>
                </c:pt>
                <c:pt idx="1500">
                  <c:v>-50520.186251434323</c:v>
                </c:pt>
                <c:pt idx="1501">
                  <c:v>123105.86509837178</c:v>
                </c:pt>
                <c:pt idx="1502">
                  <c:v>213511.33455896433</c:v>
                </c:pt>
                <c:pt idx="1503">
                  <c:v>81514.4889409834</c:v>
                </c:pt>
                <c:pt idx="1504">
                  <c:v>20084.009475359751</c:v>
                </c:pt>
                <c:pt idx="1505">
                  <c:v>144753.93194106338</c:v>
                </c:pt>
                <c:pt idx="1506">
                  <c:v>-4864.5900022285641</c:v>
                </c:pt>
                <c:pt idx="1507">
                  <c:v>118947.71794133168</c:v>
                </c:pt>
                <c:pt idx="1508">
                  <c:v>116464.99124156579</c:v>
                </c:pt>
                <c:pt idx="1509">
                  <c:v>189325.69691448973</c:v>
                </c:pt>
                <c:pt idx="1510">
                  <c:v>-61034.342896493923</c:v>
                </c:pt>
                <c:pt idx="1511">
                  <c:v>-95112.102011991374</c:v>
                </c:pt>
                <c:pt idx="1512">
                  <c:v>226697.35481922285</c:v>
                </c:pt>
                <c:pt idx="1513">
                  <c:v>44810.447673945644</c:v>
                </c:pt>
                <c:pt idx="1514">
                  <c:v>63577.159442984819</c:v>
                </c:pt>
                <c:pt idx="1515">
                  <c:v>111623.0355995117</c:v>
                </c:pt>
                <c:pt idx="1516">
                  <c:v>89526.293407357065</c:v>
                </c:pt>
                <c:pt idx="1517">
                  <c:v>210776.15325739101</c:v>
                </c:pt>
                <c:pt idx="1518">
                  <c:v>99321.229979276366</c:v>
                </c:pt>
                <c:pt idx="1519">
                  <c:v>159459.98574678271</c:v>
                </c:pt>
                <c:pt idx="1520">
                  <c:v>95964.684487055667</c:v>
                </c:pt>
                <c:pt idx="1521">
                  <c:v>159395.10840671032</c:v>
                </c:pt>
                <c:pt idx="1522">
                  <c:v>-28052.394668571593</c:v>
                </c:pt>
                <c:pt idx="1523">
                  <c:v>189611.57913538555</c:v>
                </c:pt>
                <c:pt idx="1524">
                  <c:v>188876.13186958793</c:v>
                </c:pt>
                <c:pt idx="1525">
                  <c:v>26258.833530683158</c:v>
                </c:pt>
                <c:pt idx="1526">
                  <c:v>70405.169499393669</c:v>
                </c:pt>
                <c:pt idx="1527">
                  <c:v>116458.58426442373</c:v>
                </c:pt>
                <c:pt idx="1528">
                  <c:v>297716.57006302947</c:v>
                </c:pt>
                <c:pt idx="1529">
                  <c:v>136869.19002609202</c:v>
                </c:pt>
                <c:pt idx="1530">
                  <c:v>94972.375978937373</c:v>
                </c:pt>
                <c:pt idx="1531">
                  <c:v>-13831.035189514048</c:v>
                </c:pt>
                <c:pt idx="1532">
                  <c:v>191572.16170602728</c:v>
                </c:pt>
                <c:pt idx="1533">
                  <c:v>-13677.720191869565</c:v>
                </c:pt>
                <c:pt idx="1534">
                  <c:v>77527.697608930554</c:v>
                </c:pt>
                <c:pt idx="1535">
                  <c:v>41642.185195776867</c:v>
                </c:pt>
                <c:pt idx="1536">
                  <c:v>33580.634452880651</c:v>
                </c:pt>
                <c:pt idx="1537">
                  <c:v>132958.53416061218</c:v>
                </c:pt>
                <c:pt idx="1538">
                  <c:v>49406.353252284549</c:v>
                </c:pt>
                <c:pt idx="1539">
                  <c:v>66206.197682080558</c:v>
                </c:pt>
                <c:pt idx="1540">
                  <c:v>44427.148355812533</c:v>
                </c:pt>
                <c:pt idx="1541">
                  <c:v>58955.135649384669</c:v>
                </c:pt>
                <c:pt idx="1542">
                  <c:v>102348.86568542378</c:v>
                </c:pt>
                <c:pt idx="1543">
                  <c:v>216183.33330294079</c:v>
                </c:pt>
                <c:pt idx="1544">
                  <c:v>-140861.16191044947</c:v>
                </c:pt>
                <c:pt idx="1545">
                  <c:v>-64007.825538136123</c:v>
                </c:pt>
                <c:pt idx="1546">
                  <c:v>-64458.785216940829</c:v>
                </c:pt>
                <c:pt idx="1547">
                  <c:v>26480.942245555343</c:v>
                </c:pt>
                <c:pt idx="1548">
                  <c:v>215871.68633612309</c:v>
                </c:pt>
                <c:pt idx="1549">
                  <c:v>73292.826396500444</c:v>
                </c:pt>
                <c:pt idx="1550">
                  <c:v>64644.56443817867</c:v>
                </c:pt>
                <c:pt idx="1551">
                  <c:v>-94750.954359609546</c:v>
                </c:pt>
                <c:pt idx="1552">
                  <c:v>94678.412057072244</c:v>
                </c:pt>
                <c:pt idx="1553">
                  <c:v>77500.415755045804</c:v>
                </c:pt>
                <c:pt idx="1554">
                  <c:v>100446.99649703602</c:v>
                </c:pt>
                <c:pt idx="1555">
                  <c:v>135548.42869997499</c:v>
                </c:pt>
                <c:pt idx="1556">
                  <c:v>141496.50221879405</c:v>
                </c:pt>
                <c:pt idx="1557">
                  <c:v>39971.366201928467</c:v>
                </c:pt>
                <c:pt idx="1558">
                  <c:v>28381.487054873636</c:v>
                </c:pt>
                <c:pt idx="1559">
                  <c:v>13736.89645230741</c:v>
                </c:pt>
                <c:pt idx="1560">
                  <c:v>48803.317359553505</c:v>
                </c:pt>
                <c:pt idx="1561">
                  <c:v>176541.09267381352</c:v>
                </c:pt>
                <c:pt idx="1562">
                  <c:v>176929.68234748248</c:v>
                </c:pt>
                <c:pt idx="1563">
                  <c:v>88643.624230363668</c:v>
                </c:pt>
                <c:pt idx="1564">
                  <c:v>104560.59256487335</c:v>
                </c:pt>
                <c:pt idx="1565">
                  <c:v>113972.02771969012</c:v>
                </c:pt>
                <c:pt idx="1566">
                  <c:v>54213.670214125596</c:v>
                </c:pt>
                <c:pt idx="1567">
                  <c:v>-79382.179817130076</c:v>
                </c:pt>
                <c:pt idx="1568">
                  <c:v>-59137.030511209276</c:v>
                </c:pt>
                <c:pt idx="1569">
                  <c:v>100928.58071084498</c:v>
                </c:pt>
                <c:pt idx="1570">
                  <c:v>22940.924819387874</c:v>
                </c:pt>
                <c:pt idx="1571">
                  <c:v>142914.08458170216</c:v>
                </c:pt>
                <c:pt idx="1572">
                  <c:v>152088.90355161089</c:v>
                </c:pt>
                <c:pt idx="1573">
                  <c:v>167283.4366592571</c:v>
                </c:pt>
                <c:pt idx="1574">
                  <c:v>177424.27601624822</c:v>
                </c:pt>
                <c:pt idx="1575">
                  <c:v>176371.67703333191</c:v>
                </c:pt>
                <c:pt idx="1576">
                  <c:v>-60116.624679559114</c:v>
                </c:pt>
                <c:pt idx="1577">
                  <c:v>139800.82410683963</c:v>
                </c:pt>
                <c:pt idx="1578">
                  <c:v>19944.635754415096</c:v>
                </c:pt>
                <c:pt idx="1579">
                  <c:v>106746.40409521185</c:v>
                </c:pt>
                <c:pt idx="1580">
                  <c:v>169612.98818116722</c:v>
                </c:pt>
                <c:pt idx="1581">
                  <c:v>146195.05834706748</c:v>
                </c:pt>
                <c:pt idx="1582">
                  <c:v>113196.39217358337</c:v>
                </c:pt>
                <c:pt idx="1583">
                  <c:v>-113324.27318606277</c:v>
                </c:pt>
                <c:pt idx="1584">
                  <c:v>200446.39919596887</c:v>
                </c:pt>
                <c:pt idx="1585">
                  <c:v>6160.9226016886823</c:v>
                </c:pt>
                <c:pt idx="1586">
                  <c:v>49796.278829189774</c:v>
                </c:pt>
                <c:pt idx="1587">
                  <c:v>93889.884380305171</c:v>
                </c:pt>
                <c:pt idx="1588">
                  <c:v>89935.074565386341</c:v>
                </c:pt>
                <c:pt idx="1589">
                  <c:v>119107.8154514725</c:v>
                </c:pt>
                <c:pt idx="1590">
                  <c:v>151084.91230738908</c:v>
                </c:pt>
                <c:pt idx="1591">
                  <c:v>171383.2353891228</c:v>
                </c:pt>
                <c:pt idx="1592">
                  <c:v>56684.142712022993</c:v>
                </c:pt>
                <c:pt idx="1593">
                  <c:v>50466.121619724203</c:v>
                </c:pt>
                <c:pt idx="1594">
                  <c:v>28189.031363282775</c:v>
                </c:pt>
                <c:pt idx="1595">
                  <c:v>-95966.677314639775</c:v>
                </c:pt>
                <c:pt idx="1596">
                  <c:v>208428.3329677346</c:v>
                </c:pt>
                <c:pt idx="1597">
                  <c:v>67064.229632022412</c:v>
                </c:pt>
                <c:pt idx="1598">
                  <c:v>200656.46405264744</c:v>
                </c:pt>
                <c:pt idx="1599">
                  <c:v>34837.800933591177</c:v>
                </c:pt>
                <c:pt idx="1600">
                  <c:v>168545.96549455478</c:v>
                </c:pt>
                <c:pt idx="1601">
                  <c:v>203501.90679857536</c:v>
                </c:pt>
                <c:pt idx="1602">
                  <c:v>46580.115004636842</c:v>
                </c:pt>
                <c:pt idx="1603">
                  <c:v>152689.53106482513</c:v>
                </c:pt>
                <c:pt idx="1604">
                  <c:v>1542.8100553297554</c:v>
                </c:pt>
                <c:pt idx="1605">
                  <c:v>321956.08264708408</c:v>
                </c:pt>
                <c:pt idx="1606">
                  <c:v>211235.15395525823</c:v>
                </c:pt>
                <c:pt idx="1607">
                  <c:v>106675.30957985911</c:v>
                </c:pt>
                <c:pt idx="1608">
                  <c:v>132814.00947976517</c:v>
                </c:pt>
                <c:pt idx="1609">
                  <c:v>130014.69619734335</c:v>
                </c:pt>
                <c:pt idx="1610">
                  <c:v>208473.13913493298</c:v>
                </c:pt>
                <c:pt idx="1611">
                  <c:v>87479.851022379269</c:v>
                </c:pt>
                <c:pt idx="1612">
                  <c:v>7421.4675652689475</c:v>
                </c:pt>
                <c:pt idx="1613">
                  <c:v>15720.156775395735</c:v>
                </c:pt>
                <c:pt idx="1614">
                  <c:v>201636.9100327364</c:v>
                </c:pt>
                <c:pt idx="1615">
                  <c:v>-63130.983431237546</c:v>
                </c:pt>
                <c:pt idx="1616">
                  <c:v>139012.44961614138</c:v>
                </c:pt>
                <c:pt idx="1617">
                  <c:v>160266.62462221624</c:v>
                </c:pt>
                <c:pt idx="1618">
                  <c:v>81511.550932211976</c:v>
                </c:pt>
                <c:pt idx="1619">
                  <c:v>39435.943231454788</c:v>
                </c:pt>
                <c:pt idx="1620">
                  <c:v>211796.06401254493</c:v>
                </c:pt>
                <c:pt idx="1621">
                  <c:v>-30371.631964114495</c:v>
                </c:pt>
                <c:pt idx="1622">
                  <c:v>105704.27703847521</c:v>
                </c:pt>
                <c:pt idx="1623">
                  <c:v>101486.8763013585</c:v>
                </c:pt>
                <c:pt idx="1624">
                  <c:v>50744.994349129032</c:v>
                </c:pt>
                <c:pt idx="1625">
                  <c:v>192750.58899939532</c:v>
                </c:pt>
                <c:pt idx="1626">
                  <c:v>214312.54110090004</c:v>
                </c:pt>
                <c:pt idx="1627">
                  <c:v>113103.2915446634</c:v>
                </c:pt>
                <c:pt idx="1628">
                  <c:v>51000.968750241853</c:v>
                </c:pt>
                <c:pt idx="1629">
                  <c:v>88363.65815659106</c:v>
                </c:pt>
                <c:pt idx="1630">
                  <c:v>-8491.4937802170462</c:v>
                </c:pt>
                <c:pt idx="1631">
                  <c:v>159136.19685479038</c:v>
                </c:pt>
                <c:pt idx="1632">
                  <c:v>203635.79832135868</c:v>
                </c:pt>
                <c:pt idx="1633">
                  <c:v>224977.24240916831</c:v>
                </c:pt>
                <c:pt idx="1634">
                  <c:v>56129.833456731387</c:v>
                </c:pt>
                <c:pt idx="1635">
                  <c:v>207260.66224553276</c:v>
                </c:pt>
                <c:pt idx="1636">
                  <c:v>28023.786676952732</c:v>
                </c:pt>
                <c:pt idx="1637">
                  <c:v>109300.2963006958</c:v>
                </c:pt>
                <c:pt idx="1638">
                  <c:v>105096.26863613227</c:v>
                </c:pt>
                <c:pt idx="1639">
                  <c:v>-68874.71122089916</c:v>
                </c:pt>
                <c:pt idx="1640">
                  <c:v>217151.69737043264</c:v>
                </c:pt>
                <c:pt idx="1641">
                  <c:v>32629.494328296947</c:v>
                </c:pt>
                <c:pt idx="1642">
                  <c:v>9630.7167516448535</c:v>
                </c:pt>
                <c:pt idx="1643">
                  <c:v>249322.27357454487</c:v>
                </c:pt>
                <c:pt idx="1644">
                  <c:v>-105325.46952568804</c:v>
                </c:pt>
                <c:pt idx="1645">
                  <c:v>105631.1899457062</c:v>
                </c:pt>
                <c:pt idx="1646">
                  <c:v>219486.69207774173</c:v>
                </c:pt>
                <c:pt idx="1647">
                  <c:v>172866.60622680423</c:v>
                </c:pt>
                <c:pt idx="1648">
                  <c:v>110480.06044587996</c:v>
                </c:pt>
                <c:pt idx="1649">
                  <c:v>-92135.52389980742</c:v>
                </c:pt>
                <c:pt idx="1650">
                  <c:v>-96053.806947044708</c:v>
                </c:pt>
                <c:pt idx="1651">
                  <c:v>114545.80999024663</c:v>
                </c:pt>
                <c:pt idx="1652">
                  <c:v>50944.397945088625</c:v>
                </c:pt>
                <c:pt idx="1653">
                  <c:v>244200.84785108719</c:v>
                </c:pt>
                <c:pt idx="1654">
                  <c:v>168066.3172459034</c:v>
                </c:pt>
                <c:pt idx="1655">
                  <c:v>276350.17084562569</c:v>
                </c:pt>
                <c:pt idx="1656">
                  <c:v>66526.06314542779</c:v>
                </c:pt>
                <c:pt idx="1657">
                  <c:v>90238.554169097828</c:v>
                </c:pt>
                <c:pt idx="1658">
                  <c:v>56597.434760691191</c:v>
                </c:pt>
                <c:pt idx="1659">
                  <c:v>90257.67045345917</c:v>
                </c:pt>
                <c:pt idx="1660">
                  <c:v>179326.38077352353</c:v>
                </c:pt>
                <c:pt idx="1661">
                  <c:v>-26069.490597023978</c:v>
                </c:pt>
                <c:pt idx="1662">
                  <c:v>146969.96337475066</c:v>
                </c:pt>
                <c:pt idx="1663">
                  <c:v>171035.3625919387</c:v>
                </c:pt>
                <c:pt idx="1664">
                  <c:v>213467.19807629939</c:v>
                </c:pt>
                <c:pt idx="1665">
                  <c:v>122263.88932016923</c:v>
                </c:pt>
                <c:pt idx="1666">
                  <c:v>138616.14326702696</c:v>
                </c:pt>
                <c:pt idx="1667">
                  <c:v>-17637.71993226654</c:v>
                </c:pt>
                <c:pt idx="1668">
                  <c:v>100258.12348238069</c:v>
                </c:pt>
                <c:pt idx="1669">
                  <c:v>202657.80810379426</c:v>
                </c:pt>
                <c:pt idx="1670">
                  <c:v>184751.82659129074</c:v>
                </c:pt>
                <c:pt idx="1671">
                  <c:v>166674.04276572081</c:v>
                </c:pt>
                <c:pt idx="1672">
                  <c:v>164696.16592344182</c:v>
                </c:pt>
                <c:pt idx="1673">
                  <c:v>251058.26941737533</c:v>
                </c:pt>
                <c:pt idx="1674">
                  <c:v>44342.45487818167</c:v>
                </c:pt>
                <c:pt idx="1675">
                  <c:v>58808.136150420825</c:v>
                </c:pt>
                <c:pt idx="1676">
                  <c:v>126115.41431995893</c:v>
                </c:pt>
                <c:pt idx="1677">
                  <c:v>-35158.457575047069</c:v>
                </c:pt>
                <c:pt idx="1678">
                  <c:v>34013.384739811474</c:v>
                </c:pt>
                <c:pt idx="1679">
                  <c:v>264694.29523536982</c:v>
                </c:pt>
                <c:pt idx="1680">
                  <c:v>256.78791095726774</c:v>
                </c:pt>
                <c:pt idx="1681">
                  <c:v>-53496.943314995093</c:v>
                </c:pt>
                <c:pt idx="1682">
                  <c:v>69670.44930464041</c:v>
                </c:pt>
                <c:pt idx="1683">
                  <c:v>8213.0796266254038</c:v>
                </c:pt>
                <c:pt idx="1684">
                  <c:v>102553.68090978448</c:v>
                </c:pt>
                <c:pt idx="1685">
                  <c:v>72618.107758750964</c:v>
                </c:pt>
                <c:pt idx="1686">
                  <c:v>230029.2704785408</c:v>
                </c:pt>
                <c:pt idx="1687">
                  <c:v>28541.55411501645</c:v>
                </c:pt>
                <c:pt idx="1688">
                  <c:v>109371.54508889756</c:v>
                </c:pt>
                <c:pt idx="1689">
                  <c:v>-12630.591339834631</c:v>
                </c:pt>
                <c:pt idx="1690">
                  <c:v>48465.163072346855</c:v>
                </c:pt>
                <c:pt idx="1691">
                  <c:v>76015.697407616477</c:v>
                </c:pt>
                <c:pt idx="1692">
                  <c:v>163609.65105375292</c:v>
                </c:pt>
                <c:pt idx="1693">
                  <c:v>13337.558704051306</c:v>
                </c:pt>
                <c:pt idx="1694">
                  <c:v>-44590.635946012073</c:v>
                </c:pt>
                <c:pt idx="1695">
                  <c:v>126914.65139763168</c:v>
                </c:pt>
                <c:pt idx="1696">
                  <c:v>144165.44141556459</c:v>
                </c:pt>
                <c:pt idx="1697">
                  <c:v>242222.20143217719</c:v>
                </c:pt>
                <c:pt idx="1698">
                  <c:v>-138710.42283018067</c:v>
                </c:pt>
                <c:pt idx="1699">
                  <c:v>57371.343167117098</c:v>
                </c:pt>
                <c:pt idx="1700">
                  <c:v>66924.497722536733</c:v>
                </c:pt>
                <c:pt idx="1701">
                  <c:v>115464.68473472737</c:v>
                </c:pt>
                <c:pt idx="1702">
                  <c:v>57033.261310302507</c:v>
                </c:pt>
                <c:pt idx="1703">
                  <c:v>32848.39924622461</c:v>
                </c:pt>
                <c:pt idx="1704">
                  <c:v>-8997.4209396989318</c:v>
                </c:pt>
                <c:pt idx="1705">
                  <c:v>42543.089602035398</c:v>
                </c:pt>
                <c:pt idx="1706">
                  <c:v>42198.236344998004</c:v>
                </c:pt>
                <c:pt idx="1707">
                  <c:v>177025.48818052729</c:v>
                </c:pt>
                <c:pt idx="1708">
                  <c:v>87597.6416887386</c:v>
                </c:pt>
                <c:pt idx="1709">
                  <c:v>31422.506746616331</c:v>
                </c:pt>
                <c:pt idx="1710">
                  <c:v>234380.54646844586</c:v>
                </c:pt>
                <c:pt idx="1711">
                  <c:v>142342.08460657115</c:v>
                </c:pt>
                <c:pt idx="1712">
                  <c:v>53742.348178509012</c:v>
                </c:pt>
                <c:pt idx="1713">
                  <c:v>26401.345499774325</c:v>
                </c:pt>
                <c:pt idx="1714">
                  <c:v>-76400.305358511745</c:v>
                </c:pt>
                <c:pt idx="1715">
                  <c:v>268539.53537068365</c:v>
                </c:pt>
                <c:pt idx="1716">
                  <c:v>79306.833850158175</c:v>
                </c:pt>
                <c:pt idx="1717">
                  <c:v>128972.96328545916</c:v>
                </c:pt>
                <c:pt idx="1718">
                  <c:v>99499.817862507101</c:v>
                </c:pt>
                <c:pt idx="1719">
                  <c:v>59974.001069341437</c:v>
                </c:pt>
                <c:pt idx="1720">
                  <c:v>3530.9834804031998</c:v>
                </c:pt>
                <c:pt idx="1721">
                  <c:v>134106.68060006236</c:v>
                </c:pt>
                <c:pt idx="1722">
                  <c:v>277612.83110685955</c:v>
                </c:pt>
                <c:pt idx="1723">
                  <c:v>92504.628171090997</c:v>
                </c:pt>
                <c:pt idx="1724">
                  <c:v>-6861.2657661031117</c:v>
                </c:pt>
                <c:pt idx="1725">
                  <c:v>133333.41903071434</c:v>
                </c:pt>
                <c:pt idx="1726">
                  <c:v>241795.77195313288</c:v>
                </c:pt>
                <c:pt idx="1727">
                  <c:v>17201.669675667712</c:v>
                </c:pt>
                <c:pt idx="1728">
                  <c:v>234345.2002942173</c:v>
                </c:pt>
                <c:pt idx="1729">
                  <c:v>41745.455827027326</c:v>
                </c:pt>
                <c:pt idx="1730">
                  <c:v>112695.00820382923</c:v>
                </c:pt>
                <c:pt idx="1731">
                  <c:v>225759.1974265624</c:v>
                </c:pt>
                <c:pt idx="1732">
                  <c:v>119468.69167569856</c:v>
                </c:pt>
                <c:pt idx="1733">
                  <c:v>64599.412532557733</c:v>
                </c:pt>
                <c:pt idx="1734">
                  <c:v>185468.35630671587</c:v>
                </c:pt>
                <c:pt idx="1735">
                  <c:v>164504.52964188962</c:v>
                </c:pt>
                <c:pt idx="1736">
                  <c:v>83679.588746526919</c:v>
                </c:pt>
                <c:pt idx="1737">
                  <c:v>130712.50235607404</c:v>
                </c:pt>
                <c:pt idx="1738">
                  <c:v>112448.42900962109</c:v>
                </c:pt>
                <c:pt idx="1739">
                  <c:v>222997.9875387114</c:v>
                </c:pt>
                <c:pt idx="1740">
                  <c:v>-18038.668049321277</c:v>
                </c:pt>
                <c:pt idx="1741">
                  <c:v>36150.639552963607</c:v>
                </c:pt>
                <c:pt idx="1742">
                  <c:v>-61814.673660350672</c:v>
                </c:pt>
                <c:pt idx="1743">
                  <c:v>-36544.536072263785</c:v>
                </c:pt>
                <c:pt idx="1744">
                  <c:v>249396.30950930223</c:v>
                </c:pt>
                <c:pt idx="1745">
                  <c:v>9458.9282693214773</c:v>
                </c:pt>
                <c:pt idx="1746">
                  <c:v>144176.35732178952</c:v>
                </c:pt>
                <c:pt idx="1747">
                  <c:v>-183278.04292441966</c:v>
                </c:pt>
                <c:pt idx="1748">
                  <c:v>89937.983964372688</c:v>
                </c:pt>
                <c:pt idx="1749">
                  <c:v>82332.071712612757</c:v>
                </c:pt>
                <c:pt idx="1750">
                  <c:v>185061.36222181912</c:v>
                </c:pt>
                <c:pt idx="1751">
                  <c:v>4614.208671779139</c:v>
                </c:pt>
                <c:pt idx="1752">
                  <c:v>99515.211707552386</c:v>
                </c:pt>
                <c:pt idx="1753">
                  <c:v>169269.89784767653</c:v>
                </c:pt>
                <c:pt idx="1754">
                  <c:v>117708.57847067426</c:v>
                </c:pt>
                <c:pt idx="1755">
                  <c:v>50195.772236049612</c:v>
                </c:pt>
                <c:pt idx="1756">
                  <c:v>25606.130608689971</c:v>
                </c:pt>
                <c:pt idx="1757">
                  <c:v>65797.641625417338</c:v>
                </c:pt>
                <c:pt idx="1758">
                  <c:v>119692.00402622794</c:v>
                </c:pt>
                <c:pt idx="1759">
                  <c:v>75088.762267929735</c:v>
                </c:pt>
                <c:pt idx="1760">
                  <c:v>154172.74198967649</c:v>
                </c:pt>
                <c:pt idx="1761">
                  <c:v>63877.309020273213</c:v>
                </c:pt>
                <c:pt idx="1762">
                  <c:v>36000.293491562479</c:v>
                </c:pt>
                <c:pt idx="1763">
                  <c:v>200887.89208048768</c:v>
                </c:pt>
                <c:pt idx="1764">
                  <c:v>6410.1253034178808</c:v>
                </c:pt>
                <c:pt idx="1765">
                  <c:v>221795.36923732076</c:v>
                </c:pt>
                <c:pt idx="1766">
                  <c:v>68663.664369525999</c:v>
                </c:pt>
                <c:pt idx="1767">
                  <c:v>87839.987532094703</c:v>
                </c:pt>
                <c:pt idx="1768">
                  <c:v>-27085.169897625397</c:v>
                </c:pt>
                <c:pt idx="1769">
                  <c:v>177196.16326742346</c:v>
                </c:pt>
                <c:pt idx="1770">
                  <c:v>147073.38260578891</c:v>
                </c:pt>
                <c:pt idx="1771">
                  <c:v>68193.669488341984</c:v>
                </c:pt>
                <c:pt idx="1772">
                  <c:v>111452.79293683065</c:v>
                </c:pt>
                <c:pt idx="1773">
                  <c:v>101127.37274243115</c:v>
                </c:pt>
                <c:pt idx="1774">
                  <c:v>68697.513701315824</c:v>
                </c:pt>
                <c:pt idx="1775">
                  <c:v>4497.9795132520376</c:v>
                </c:pt>
                <c:pt idx="1776">
                  <c:v>146886.98562527623</c:v>
                </c:pt>
                <c:pt idx="1777">
                  <c:v>186213.45985303668</c:v>
                </c:pt>
                <c:pt idx="1778">
                  <c:v>87086.369433734741</c:v>
                </c:pt>
                <c:pt idx="1779">
                  <c:v>224668.84260854049</c:v>
                </c:pt>
                <c:pt idx="1780">
                  <c:v>98181.037095015083</c:v>
                </c:pt>
                <c:pt idx="1781">
                  <c:v>158768.64109804964</c:v>
                </c:pt>
                <c:pt idx="1782">
                  <c:v>139523.21795612021</c:v>
                </c:pt>
                <c:pt idx="1783">
                  <c:v>61977.903863218322</c:v>
                </c:pt>
                <c:pt idx="1784">
                  <c:v>18533.191607420013</c:v>
                </c:pt>
                <c:pt idx="1785">
                  <c:v>107783.8600890263</c:v>
                </c:pt>
                <c:pt idx="1786">
                  <c:v>172172.12065432937</c:v>
                </c:pt>
                <c:pt idx="1787">
                  <c:v>120743.70278139994</c:v>
                </c:pt>
                <c:pt idx="1788">
                  <c:v>-58812.827495338126</c:v>
                </c:pt>
                <c:pt idx="1789">
                  <c:v>62019.056380370632</c:v>
                </c:pt>
                <c:pt idx="1790">
                  <c:v>30325.340200209524</c:v>
                </c:pt>
                <c:pt idx="1791">
                  <c:v>72942.749481890147</c:v>
                </c:pt>
                <c:pt idx="1792">
                  <c:v>117274.43895396852</c:v>
                </c:pt>
                <c:pt idx="1793">
                  <c:v>-53627.140133523179</c:v>
                </c:pt>
                <c:pt idx="1794">
                  <c:v>104523.21337029354</c:v>
                </c:pt>
                <c:pt idx="1795">
                  <c:v>13617.226635065919</c:v>
                </c:pt>
                <c:pt idx="1796">
                  <c:v>261624.43691009484</c:v>
                </c:pt>
                <c:pt idx="1797">
                  <c:v>127618.64822787217</c:v>
                </c:pt>
                <c:pt idx="1798">
                  <c:v>357769.95973280392</c:v>
                </c:pt>
                <c:pt idx="1799">
                  <c:v>92406.770448470081</c:v>
                </c:pt>
                <c:pt idx="1800">
                  <c:v>119344.21151358302</c:v>
                </c:pt>
                <c:pt idx="1801">
                  <c:v>122212.00313617768</c:v>
                </c:pt>
                <c:pt idx="1802">
                  <c:v>2209.4529591996688</c:v>
                </c:pt>
                <c:pt idx="1803">
                  <c:v>86478.318308462505</c:v>
                </c:pt>
                <c:pt idx="1804">
                  <c:v>161195.84561969267</c:v>
                </c:pt>
                <c:pt idx="1805">
                  <c:v>130673.3586506563</c:v>
                </c:pt>
                <c:pt idx="1806">
                  <c:v>126458.97214430023</c:v>
                </c:pt>
                <c:pt idx="1807">
                  <c:v>182032.31667926925</c:v>
                </c:pt>
                <c:pt idx="1808">
                  <c:v>77304.640402856341</c:v>
                </c:pt>
                <c:pt idx="1809">
                  <c:v>180175.39323765444</c:v>
                </c:pt>
                <c:pt idx="1810">
                  <c:v>202395.84415644914</c:v>
                </c:pt>
                <c:pt idx="1811">
                  <c:v>147882.44161620189</c:v>
                </c:pt>
                <c:pt idx="1812">
                  <c:v>185709.4494397766</c:v>
                </c:pt>
                <c:pt idx="1813">
                  <c:v>60247.488236840145</c:v>
                </c:pt>
                <c:pt idx="1814">
                  <c:v>162050.94223434804</c:v>
                </c:pt>
                <c:pt idx="1815">
                  <c:v>95657.064249982563</c:v>
                </c:pt>
                <c:pt idx="1816">
                  <c:v>105123.49675095725</c:v>
                </c:pt>
                <c:pt idx="1817">
                  <c:v>60674.500233373314</c:v>
                </c:pt>
                <c:pt idx="1818">
                  <c:v>168265.35842086005</c:v>
                </c:pt>
                <c:pt idx="1819">
                  <c:v>22635.989381765248</c:v>
                </c:pt>
                <c:pt idx="1820">
                  <c:v>2507.2122025096032</c:v>
                </c:pt>
                <c:pt idx="1821">
                  <c:v>131198.11262497655</c:v>
                </c:pt>
                <c:pt idx="1822">
                  <c:v>70004.895729420503</c:v>
                </c:pt>
                <c:pt idx="1823">
                  <c:v>25827.374966092786</c:v>
                </c:pt>
                <c:pt idx="1824">
                  <c:v>107824.28247001505</c:v>
                </c:pt>
                <c:pt idx="1825">
                  <c:v>-2749.0358072232921</c:v>
                </c:pt>
                <c:pt idx="1826">
                  <c:v>118911.67712209921</c:v>
                </c:pt>
                <c:pt idx="1827">
                  <c:v>-7074.5711593827</c:v>
                </c:pt>
                <c:pt idx="1828">
                  <c:v>123426.68284716623</c:v>
                </c:pt>
                <c:pt idx="1829">
                  <c:v>41568.526446744916</c:v>
                </c:pt>
                <c:pt idx="1830">
                  <c:v>109211.04750607352</c:v>
                </c:pt>
                <c:pt idx="1831">
                  <c:v>84625.26482021765</c:v>
                </c:pt>
                <c:pt idx="1832">
                  <c:v>190528.56615680413</c:v>
                </c:pt>
                <c:pt idx="1833">
                  <c:v>97909.544151962007</c:v>
                </c:pt>
                <c:pt idx="1834">
                  <c:v>203248.49613023238</c:v>
                </c:pt>
                <c:pt idx="1835">
                  <c:v>181017.64371012687</c:v>
                </c:pt>
                <c:pt idx="1836">
                  <c:v>122322.03355237251</c:v>
                </c:pt>
                <c:pt idx="1837">
                  <c:v>9069.4548166815366</c:v>
                </c:pt>
                <c:pt idx="1838">
                  <c:v>56879.759136802022</c:v>
                </c:pt>
                <c:pt idx="1839">
                  <c:v>221712.76014446883</c:v>
                </c:pt>
                <c:pt idx="1840">
                  <c:v>251152.50942913463</c:v>
                </c:pt>
                <c:pt idx="1841">
                  <c:v>-5423.9185851662769</c:v>
                </c:pt>
                <c:pt idx="1842">
                  <c:v>-161360.47079793713</c:v>
                </c:pt>
                <c:pt idx="1843">
                  <c:v>49162.644200647424</c:v>
                </c:pt>
                <c:pt idx="1844">
                  <c:v>-17418.209446106746</c:v>
                </c:pt>
                <c:pt idx="1845">
                  <c:v>127657.77397008898</c:v>
                </c:pt>
                <c:pt idx="1846">
                  <c:v>87679.570197180554</c:v>
                </c:pt>
                <c:pt idx="1847">
                  <c:v>281342.27519613854</c:v>
                </c:pt>
                <c:pt idx="1848">
                  <c:v>168541.64616167505</c:v>
                </c:pt>
                <c:pt idx="1849">
                  <c:v>242679.71071769856</c:v>
                </c:pt>
                <c:pt idx="1850">
                  <c:v>-90947.323101775401</c:v>
                </c:pt>
                <c:pt idx="1851">
                  <c:v>111940.71722794512</c:v>
                </c:pt>
                <c:pt idx="1852">
                  <c:v>18196.930643794141</c:v>
                </c:pt>
                <c:pt idx="1853">
                  <c:v>80313.517183133372</c:v>
                </c:pt>
                <c:pt idx="1854">
                  <c:v>71223.951273037281</c:v>
                </c:pt>
                <c:pt idx="1855">
                  <c:v>116657.62225884845</c:v>
                </c:pt>
                <c:pt idx="1856">
                  <c:v>-98285.867851142058</c:v>
                </c:pt>
                <c:pt idx="1857">
                  <c:v>177689.17494150184</c:v>
                </c:pt>
                <c:pt idx="1858">
                  <c:v>224950.87125568508</c:v>
                </c:pt>
                <c:pt idx="1859">
                  <c:v>-35369.953295587125</c:v>
                </c:pt>
                <c:pt idx="1860">
                  <c:v>-16924.253436897648</c:v>
                </c:pt>
                <c:pt idx="1861">
                  <c:v>5830.5657501025707</c:v>
                </c:pt>
                <c:pt idx="1862">
                  <c:v>175386.58307856167</c:v>
                </c:pt>
                <c:pt idx="1863">
                  <c:v>114419.31149680745</c:v>
                </c:pt>
                <c:pt idx="1864">
                  <c:v>164699.17096617987</c:v>
                </c:pt>
                <c:pt idx="1865">
                  <c:v>134260.62441268758</c:v>
                </c:pt>
                <c:pt idx="1866">
                  <c:v>67211.079544246866</c:v>
                </c:pt>
                <c:pt idx="1867">
                  <c:v>127443.5360259174</c:v>
                </c:pt>
                <c:pt idx="1868">
                  <c:v>213528.77542660409</c:v>
                </c:pt>
                <c:pt idx="1869">
                  <c:v>123633.14546848406</c:v>
                </c:pt>
                <c:pt idx="1870">
                  <c:v>118649.91991235194</c:v>
                </c:pt>
                <c:pt idx="1871">
                  <c:v>-2269.449783413409</c:v>
                </c:pt>
                <c:pt idx="1872">
                  <c:v>234138.87691826228</c:v>
                </c:pt>
                <c:pt idx="1873">
                  <c:v>158046.06452349797</c:v>
                </c:pt>
                <c:pt idx="1874">
                  <c:v>-84516.731900839834</c:v>
                </c:pt>
                <c:pt idx="1875">
                  <c:v>83720.604040253209</c:v>
                </c:pt>
                <c:pt idx="1876">
                  <c:v>157609.11370626441</c:v>
                </c:pt>
                <c:pt idx="1877">
                  <c:v>21649.89056296405</c:v>
                </c:pt>
                <c:pt idx="1878">
                  <c:v>81216.925063148068</c:v>
                </c:pt>
                <c:pt idx="1879">
                  <c:v>155751.06143436563</c:v>
                </c:pt>
                <c:pt idx="1880">
                  <c:v>112471.46861580329</c:v>
                </c:pt>
                <c:pt idx="1881">
                  <c:v>157114.14488325219</c:v>
                </c:pt>
                <c:pt idx="1882">
                  <c:v>79573.430794426851</c:v>
                </c:pt>
                <c:pt idx="1883">
                  <c:v>41908.032130746869</c:v>
                </c:pt>
                <c:pt idx="1884">
                  <c:v>152280.20131015166</c:v>
                </c:pt>
                <c:pt idx="1885">
                  <c:v>118702.91741984393</c:v>
                </c:pt>
                <c:pt idx="1886">
                  <c:v>132113.36945353428</c:v>
                </c:pt>
                <c:pt idx="1887">
                  <c:v>128252.37456474469</c:v>
                </c:pt>
                <c:pt idx="1888">
                  <c:v>61005.747913554602</c:v>
                </c:pt>
                <c:pt idx="1889">
                  <c:v>166050.08929797754</c:v>
                </c:pt>
                <c:pt idx="1890">
                  <c:v>120911.3822126984</c:v>
                </c:pt>
                <c:pt idx="1891">
                  <c:v>48569.826138355536</c:v>
                </c:pt>
                <c:pt idx="1892">
                  <c:v>216155.40941478388</c:v>
                </c:pt>
                <c:pt idx="1893">
                  <c:v>-46903.993064374219</c:v>
                </c:pt>
                <c:pt idx="1894">
                  <c:v>-191919.07761036797</c:v>
                </c:pt>
                <c:pt idx="1895">
                  <c:v>79927.566688315957</c:v>
                </c:pt>
                <c:pt idx="1896">
                  <c:v>100082.43555388492</c:v>
                </c:pt>
                <c:pt idx="1897">
                  <c:v>-2806.0270366905315</c:v>
                </c:pt>
                <c:pt idx="1898">
                  <c:v>69105.33927776519</c:v>
                </c:pt>
                <c:pt idx="1899">
                  <c:v>-96477.683637026814</c:v>
                </c:pt>
                <c:pt idx="1900">
                  <c:v>35245.371326195716</c:v>
                </c:pt>
                <c:pt idx="1901">
                  <c:v>156077.52263220155</c:v>
                </c:pt>
                <c:pt idx="1902">
                  <c:v>91091.665868977492</c:v>
                </c:pt>
                <c:pt idx="1903">
                  <c:v>169776.26012015893</c:v>
                </c:pt>
                <c:pt idx="1904">
                  <c:v>55803.133075797734</c:v>
                </c:pt>
                <c:pt idx="1905">
                  <c:v>197981.69368636259</c:v>
                </c:pt>
                <c:pt idx="1906">
                  <c:v>21024.554172339238</c:v>
                </c:pt>
                <c:pt idx="1907">
                  <c:v>179123.24562894658</c:v>
                </c:pt>
                <c:pt idx="1908">
                  <c:v>54878.817962816247</c:v>
                </c:pt>
                <c:pt idx="1909">
                  <c:v>121897.54481342217</c:v>
                </c:pt>
                <c:pt idx="1910">
                  <c:v>215313.78818439943</c:v>
                </c:pt>
                <c:pt idx="1911">
                  <c:v>139363.0208070126</c:v>
                </c:pt>
                <c:pt idx="1912">
                  <c:v>190714.89359793917</c:v>
                </c:pt>
                <c:pt idx="1913">
                  <c:v>-10509.786376293167</c:v>
                </c:pt>
                <c:pt idx="1914">
                  <c:v>-29415.100909698143</c:v>
                </c:pt>
                <c:pt idx="1915">
                  <c:v>27048.274561859405</c:v>
                </c:pt>
                <c:pt idx="1916">
                  <c:v>30815.596926339989</c:v>
                </c:pt>
                <c:pt idx="1917">
                  <c:v>-39286.564301682345</c:v>
                </c:pt>
                <c:pt idx="1918">
                  <c:v>22173.472694681754</c:v>
                </c:pt>
                <c:pt idx="1919">
                  <c:v>96895.097939362255</c:v>
                </c:pt>
                <c:pt idx="1920">
                  <c:v>-24810.032720278541</c:v>
                </c:pt>
                <c:pt idx="1921">
                  <c:v>-1353.9261120457959</c:v>
                </c:pt>
                <c:pt idx="1922">
                  <c:v>70293.477575342142</c:v>
                </c:pt>
                <c:pt idx="1923">
                  <c:v>157067.29243840303</c:v>
                </c:pt>
                <c:pt idx="1924">
                  <c:v>238172.41796851839</c:v>
                </c:pt>
                <c:pt idx="1925">
                  <c:v>100200.95969713219</c:v>
                </c:pt>
                <c:pt idx="1926">
                  <c:v>135210.92790683202</c:v>
                </c:pt>
                <c:pt idx="1927">
                  <c:v>156009.65282426646</c:v>
                </c:pt>
                <c:pt idx="1928">
                  <c:v>124351.33571805849</c:v>
                </c:pt>
                <c:pt idx="1929">
                  <c:v>114469.78984621573</c:v>
                </c:pt>
                <c:pt idx="1930">
                  <c:v>48260.796981572916</c:v>
                </c:pt>
                <c:pt idx="1931">
                  <c:v>137504.56309944202</c:v>
                </c:pt>
                <c:pt idx="1932">
                  <c:v>258979.33817674272</c:v>
                </c:pt>
                <c:pt idx="1933">
                  <c:v>164231.91435411715</c:v>
                </c:pt>
                <c:pt idx="1934">
                  <c:v>40716.30206870797</c:v>
                </c:pt>
                <c:pt idx="1935">
                  <c:v>82098.172260947467</c:v>
                </c:pt>
                <c:pt idx="1936">
                  <c:v>42842.854668883258</c:v>
                </c:pt>
                <c:pt idx="1937">
                  <c:v>46503.530420192517</c:v>
                </c:pt>
                <c:pt idx="1938">
                  <c:v>117883.16734719629</c:v>
                </c:pt>
                <c:pt idx="1939">
                  <c:v>82871.612041726883</c:v>
                </c:pt>
                <c:pt idx="1940">
                  <c:v>-7734.0613567479595</c:v>
                </c:pt>
                <c:pt idx="1941">
                  <c:v>-56031.819176442135</c:v>
                </c:pt>
                <c:pt idx="1942">
                  <c:v>33762.724275491753</c:v>
                </c:pt>
                <c:pt idx="1943">
                  <c:v>46300.700776806785</c:v>
                </c:pt>
                <c:pt idx="1944">
                  <c:v>56010.199569861958</c:v>
                </c:pt>
                <c:pt idx="1945">
                  <c:v>65693.75576821412</c:v>
                </c:pt>
                <c:pt idx="1946">
                  <c:v>29781.892151373933</c:v>
                </c:pt>
                <c:pt idx="1947">
                  <c:v>-23259.42279596912</c:v>
                </c:pt>
                <c:pt idx="1948">
                  <c:v>64749.383160445243</c:v>
                </c:pt>
                <c:pt idx="1949">
                  <c:v>140147.14773043909</c:v>
                </c:pt>
                <c:pt idx="1950">
                  <c:v>292978.83602088143</c:v>
                </c:pt>
                <c:pt idx="1951">
                  <c:v>42571.172499176406</c:v>
                </c:pt>
                <c:pt idx="1952">
                  <c:v>57426.065123939741</c:v>
                </c:pt>
                <c:pt idx="1953">
                  <c:v>5937.8491895982879</c:v>
                </c:pt>
                <c:pt idx="1954">
                  <c:v>-85156.291156662439</c:v>
                </c:pt>
                <c:pt idx="1955">
                  <c:v>3769.2720887868782</c:v>
                </c:pt>
                <c:pt idx="1956">
                  <c:v>129825.35844731668</c:v>
                </c:pt>
                <c:pt idx="1957">
                  <c:v>120743.48310582721</c:v>
                </c:pt>
                <c:pt idx="1958">
                  <c:v>46767.122949528857</c:v>
                </c:pt>
                <c:pt idx="1959">
                  <c:v>115488.6043400708</c:v>
                </c:pt>
                <c:pt idx="1960">
                  <c:v>-41155.732938354777</c:v>
                </c:pt>
                <c:pt idx="1961">
                  <c:v>148469.17965761828</c:v>
                </c:pt>
                <c:pt idx="1962">
                  <c:v>32702.880259135156</c:v>
                </c:pt>
                <c:pt idx="1963">
                  <c:v>-58919.514881447103</c:v>
                </c:pt>
                <c:pt idx="1964">
                  <c:v>46921.783540922275</c:v>
                </c:pt>
                <c:pt idx="1965">
                  <c:v>133816.80214573554</c:v>
                </c:pt>
                <c:pt idx="1966">
                  <c:v>69688.917300809248</c:v>
                </c:pt>
                <c:pt idx="1967">
                  <c:v>225362.71675672173</c:v>
                </c:pt>
                <c:pt idx="1968">
                  <c:v>69906.581005597662</c:v>
                </c:pt>
                <c:pt idx="1969">
                  <c:v>20563.961986187918</c:v>
                </c:pt>
                <c:pt idx="1970">
                  <c:v>204480.44796903475</c:v>
                </c:pt>
                <c:pt idx="1971">
                  <c:v>41434.852360714824</c:v>
                </c:pt>
                <c:pt idx="1972">
                  <c:v>61919.736892089248</c:v>
                </c:pt>
                <c:pt idx="1973">
                  <c:v>53884.636130495201</c:v>
                </c:pt>
                <c:pt idx="1974">
                  <c:v>99105.027212611487</c:v>
                </c:pt>
                <c:pt idx="1975">
                  <c:v>47603.567763291154</c:v>
                </c:pt>
                <c:pt idx="1976">
                  <c:v>130323.63064419478</c:v>
                </c:pt>
                <c:pt idx="1977">
                  <c:v>129424.1114342144</c:v>
                </c:pt>
                <c:pt idx="1978">
                  <c:v>63827.850341264028</c:v>
                </c:pt>
                <c:pt idx="1979">
                  <c:v>126023.84996891909</c:v>
                </c:pt>
                <c:pt idx="1980">
                  <c:v>-153843.99108503852</c:v>
                </c:pt>
                <c:pt idx="1981">
                  <c:v>131449.04954151931</c:v>
                </c:pt>
                <c:pt idx="1982">
                  <c:v>-20228.00006343468</c:v>
                </c:pt>
                <c:pt idx="1983">
                  <c:v>137850.30975859828</c:v>
                </c:pt>
                <c:pt idx="1984">
                  <c:v>-38499.830253037813</c:v>
                </c:pt>
                <c:pt idx="1985">
                  <c:v>-3733.1958796529216</c:v>
                </c:pt>
                <c:pt idx="1986">
                  <c:v>46036.898706135929</c:v>
                </c:pt>
                <c:pt idx="1987">
                  <c:v>127590.30333027554</c:v>
                </c:pt>
                <c:pt idx="1988">
                  <c:v>176347.13044299447</c:v>
                </c:pt>
                <c:pt idx="1989">
                  <c:v>247089.37938293477</c:v>
                </c:pt>
                <c:pt idx="1990">
                  <c:v>135360.71470826142</c:v>
                </c:pt>
                <c:pt idx="1991">
                  <c:v>111200.27053996621</c:v>
                </c:pt>
                <c:pt idx="1992">
                  <c:v>41461.713139854633</c:v>
                </c:pt>
                <c:pt idx="1993">
                  <c:v>100291.04502364239</c:v>
                </c:pt>
                <c:pt idx="1994">
                  <c:v>56866.829089069652</c:v>
                </c:pt>
                <c:pt idx="1995">
                  <c:v>78410.98498828712</c:v>
                </c:pt>
                <c:pt idx="1996">
                  <c:v>46077.65738039586</c:v>
                </c:pt>
                <c:pt idx="1997">
                  <c:v>-69131.920150645339</c:v>
                </c:pt>
                <c:pt idx="1998">
                  <c:v>15608.947391147958</c:v>
                </c:pt>
                <c:pt idx="1999">
                  <c:v>40444.917030329321</c:v>
                </c:pt>
                <c:pt idx="2000">
                  <c:v>-37495.164363287389</c:v>
                </c:pt>
                <c:pt idx="2001">
                  <c:v>149019.31090297765</c:v>
                </c:pt>
                <c:pt idx="2002">
                  <c:v>90032.592470874268</c:v>
                </c:pt>
                <c:pt idx="2003">
                  <c:v>6029.8381945885485</c:v>
                </c:pt>
                <c:pt idx="2004">
                  <c:v>188935.54403472037</c:v>
                </c:pt>
                <c:pt idx="2005">
                  <c:v>123056.59700219563</c:v>
                </c:pt>
                <c:pt idx="2006">
                  <c:v>20448.00475066033</c:v>
                </c:pt>
                <c:pt idx="2007">
                  <c:v>115943.51300362931</c:v>
                </c:pt>
                <c:pt idx="2008">
                  <c:v>120937.41403607893</c:v>
                </c:pt>
                <c:pt idx="2009">
                  <c:v>105404.93957817002</c:v>
                </c:pt>
                <c:pt idx="2010">
                  <c:v>5203.1959649679338</c:v>
                </c:pt>
                <c:pt idx="2011">
                  <c:v>61076.72118996983</c:v>
                </c:pt>
                <c:pt idx="2012">
                  <c:v>65387.178281771674</c:v>
                </c:pt>
                <c:pt idx="2013">
                  <c:v>95886.602875416778</c:v>
                </c:pt>
                <c:pt idx="2014">
                  <c:v>161745.34086912489</c:v>
                </c:pt>
                <c:pt idx="2015">
                  <c:v>-73324.692485836305</c:v>
                </c:pt>
                <c:pt idx="2016">
                  <c:v>99240.78941021263</c:v>
                </c:pt>
                <c:pt idx="2017">
                  <c:v>111201.82497885171</c:v>
                </c:pt>
                <c:pt idx="2018">
                  <c:v>166378.07114095881</c:v>
                </c:pt>
                <c:pt idx="2019">
                  <c:v>256275.31902655677</c:v>
                </c:pt>
                <c:pt idx="2020">
                  <c:v>-17446.032091898844</c:v>
                </c:pt>
                <c:pt idx="2021">
                  <c:v>121268.00522551397</c:v>
                </c:pt>
                <c:pt idx="2022">
                  <c:v>-82033.264542124511</c:v>
                </c:pt>
                <c:pt idx="2023">
                  <c:v>62441.764211655012</c:v>
                </c:pt>
                <c:pt idx="2024">
                  <c:v>96498.281963044326</c:v>
                </c:pt>
                <c:pt idx="2025">
                  <c:v>61775.481519321271</c:v>
                </c:pt>
                <c:pt idx="2026">
                  <c:v>166834.75752614153</c:v>
                </c:pt>
                <c:pt idx="2027">
                  <c:v>64229.368464219355</c:v>
                </c:pt>
                <c:pt idx="2028">
                  <c:v>93597.091220673043</c:v>
                </c:pt>
                <c:pt idx="2029">
                  <c:v>-11928.258273982938</c:v>
                </c:pt>
                <c:pt idx="2030">
                  <c:v>77350.95934445929</c:v>
                </c:pt>
                <c:pt idx="2031">
                  <c:v>44558.528638719596</c:v>
                </c:pt>
                <c:pt idx="2032">
                  <c:v>177694.91054707527</c:v>
                </c:pt>
                <c:pt idx="2033">
                  <c:v>137038.26259953098</c:v>
                </c:pt>
                <c:pt idx="2034">
                  <c:v>164125.43955651158</c:v>
                </c:pt>
                <c:pt idx="2035">
                  <c:v>184702.75916826644</c:v>
                </c:pt>
                <c:pt idx="2036">
                  <c:v>118987.11884809694</c:v>
                </c:pt>
                <c:pt idx="2037">
                  <c:v>106429.66651341485</c:v>
                </c:pt>
                <c:pt idx="2038">
                  <c:v>117512.18867414232</c:v>
                </c:pt>
                <c:pt idx="2039">
                  <c:v>140407.4143092421</c:v>
                </c:pt>
                <c:pt idx="2040">
                  <c:v>70972.894955970987</c:v>
                </c:pt>
                <c:pt idx="2041">
                  <c:v>93189.111996615247</c:v>
                </c:pt>
                <c:pt idx="2042">
                  <c:v>213673.71882166306</c:v>
                </c:pt>
                <c:pt idx="2043">
                  <c:v>125486.00229565975</c:v>
                </c:pt>
                <c:pt idx="2044">
                  <c:v>-212191.69121896778</c:v>
                </c:pt>
                <c:pt idx="2045">
                  <c:v>38579.320110088069</c:v>
                </c:pt>
                <c:pt idx="2046">
                  <c:v>64470.349368019786</c:v>
                </c:pt>
                <c:pt idx="2047">
                  <c:v>117107.50431308374</c:v>
                </c:pt>
                <c:pt idx="2048">
                  <c:v>219879.53939018736</c:v>
                </c:pt>
                <c:pt idx="2049">
                  <c:v>89321.258149608795</c:v>
                </c:pt>
                <c:pt idx="2050">
                  <c:v>98363.589333030395</c:v>
                </c:pt>
                <c:pt idx="2051">
                  <c:v>-17464.0421410196</c:v>
                </c:pt>
                <c:pt idx="2052">
                  <c:v>119961.75713933891</c:v>
                </c:pt>
                <c:pt idx="2053">
                  <c:v>156486.5848828271</c:v>
                </c:pt>
                <c:pt idx="2054">
                  <c:v>14834.052932087361</c:v>
                </c:pt>
                <c:pt idx="2055">
                  <c:v>106767.5843440888</c:v>
                </c:pt>
                <c:pt idx="2056">
                  <c:v>74581.6860562441</c:v>
                </c:pt>
                <c:pt idx="2057">
                  <c:v>67399.704352760309</c:v>
                </c:pt>
                <c:pt idx="2058">
                  <c:v>81858.58002881828</c:v>
                </c:pt>
                <c:pt idx="2059">
                  <c:v>-109117.77765827379</c:v>
                </c:pt>
                <c:pt idx="2060">
                  <c:v>179419.67325953511</c:v>
                </c:pt>
                <c:pt idx="2061">
                  <c:v>148725.74120356236</c:v>
                </c:pt>
                <c:pt idx="2062">
                  <c:v>28371.23300913698</c:v>
                </c:pt>
                <c:pt idx="2063">
                  <c:v>47395.396506451587</c:v>
                </c:pt>
                <c:pt idx="2064">
                  <c:v>72523.281398001447</c:v>
                </c:pt>
                <c:pt idx="2065">
                  <c:v>56449.951725174091</c:v>
                </c:pt>
                <c:pt idx="2066">
                  <c:v>-57430.615745105781</c:v>
                </c:pt>
                <c:pt idx="2067">
                  <c:v>-30167.992674977344</c:v>
                </c:pt>
                <c:pt idx="2068">
                  <c:v>104580.21950505718</c:v>
                </c:pt>
                <c:pt idx="2069">
                  <c:v>6174.2784780460643</c:v>
                </c:pt>
                <c:pt idx="2070">
                  <c:v>58258.115168903765</c:v>
                </c:pt>
                <c:pt idx="2071">
                  <c:v>56498.253886412567</c:v>
                </c:pt>
                <c:pt idx="2072">
                  <c:v>18044.643237788812</c:v>
                </c:pt>
                <c:pt idx="2073">
                  <c:v>125417.39007599084</c:v>
                </c:pt>
                <c:pt idx="2074">
                  <c:v>37261.203421053709</c:v>
                </c:pt>
                <c:pt idx="2075">
                  <c:v>-16992.262554195011</c:v>
                </c:pt>
                <c:pt idx="2076">
                  <c:v>23152.717811706272</c:v>
                </c:pt>
                <c:pt idx="2077">
                  <c:v>140162.04422650131</c:v>
                </c:pt>
                <c:pt idx="2078">
                  <c:v>173001.52780184493</c:v>
                </c:pt>
                <c:pt idx="2079">
                  <c:v>175837.85577975944</c:v>
                </c:pt>
                <c:pt idx="2080">
                  <c:v>131170.63965307723</c:v>
                </c:pt>
                <c:pt idx="2081">
                  <c:v>15083.093884200818</c:v>
                </c:pt>
                <c:pt idx="2082">
                  <c:v>87443.100513507408</c:v>
                </c:pt>
                <c:pt idx="2083">
                  <c:v>-170038.1095574098</c:v>
                </c:pt>
                <c:pt idx="2084">
                  <c:v>127791.10286507048</c:v>
                </c:pt>
                <c:pt idx="2085">
                  <c:v>249975.8975206296</c:v>
                </c:pt>
                <c:pt idx="2086">
                  <c:v>-105547.56262058954</c:v>
                </c:pt>
                <c:pt idx="2087">
                  <c:v>-35628.196357830486</c:v>
                </c:pt>
                <c:pt idx="2088">
                  <c:v>274826.7420225956</c:v>
                </c:pt>
                <c:pt idx="2089">
                  <c:v>176166.66290279239</c:v>
                </c:pt>
                <c:pt idx="2090">
                  <c:v>105213.16118223994</c:v>
                </c:pt>
                <c:pt idx="2091">
                  <c:v>129890.7589968219</c:v>
                </c:pt>
                <c:pt idx="2092">
                  <c:v>248479.11339132296</c:v>
                </c:pt>
                <c:pt idx="2093">
                  <c:v>88920.70692317604</c:v>
                </c:pt>
                <c:pt idx="2094">
                  <c:v>78279.628989118268</c:v>
                </c:pt>
                <c:pt idx="2095">
                  <c:v>68444.206962881057</c:v>
                </c:pt>
                <c:pt idx="2096">
                  <c:v>86283.705304469884</c:v>
                </c:pt>
                <c:pt idx="2097">
                  <c:v>-2969.4736711080186</c:v>
                </c:pt>
                <c:pt idx="2098">
                  <c:v>76950.520977940701</c:v>
                </c:pt>
                <c:pt idx="2099">
                  <c:v>132778.29989699551</c:v>
                </c:pt>
                <c:pt idx="2100">
                  <c:v>268496.93264739501</c:v>
                </c:pt>
                <c:pt idx="2101">
                  <c:v>157377.49331882523</c:v>
                </c:pt>
                <c:pt idx="2102">
                  <c:v>196922.49629632346</c:v>
                </c:pt>
                <c:pt idx="2103">
                  <c:v>-91958.6391519795</c:v>
                </c:pt>
                <c:pt idx="2104">
                  <c:v>-141854.18364726298</c:v>
                </c:pt>
                <c:pt idx="2105">
                  <c:v>104916.25270489615</c:v>
                </c:pt>
                <c:pt idx="2106">
                  <c:v>151240.81333068741</c:v>
                </c:pt>
                <c:pt idx="2107">
                  <c:v>197088.48414950684</c:v>
                </c:pt>
                <c:pt idx="2108">
                  <c:v>204344.06147371413</c:v>
                </c:pt>
                <c:pt idx="2109">
                  <c:v>126704.87850519146</c:v>
                </c:pt>
                <c:pt idx="2110">
                  <c:v>32532.799692684115</c:v>
                </c:pt>
                <c:pt idx="2111">
                  <c:v>87660.320505446638</c:v>
                </c:pt>
                <c:pt idx="2112">
                  <c:v>213494.09993963191</c:v>
                </c:pt>
                <c:pt idx="2113">
                  <c:v>150535.54094713659</c:v>
                </c:pt>
                <c:pt idx="2114">
                  <c:v>170896.03271680186</c:v>
                </c:pt>
                <c:pt idx="2115">
                  <c:v>175329.1822185748</c:v>
                </c:pt>
                <c:pt idx="2116">
                  <c:v>-871.00759386731079</c:v>
                </c:pt>
                <c:pt idx="2117">
                  <c:v>-41053.040242580581</c:v>
                </c:pt>
                <c:pt idx="2118">
                  <c:v>155007.41488340063</c:v>
                </c:pt>
                <c:pt idx="2119">
                  <c:v>-91447.786255016224</c:v>
                </c:pt>
                <c:pt idx="2120">
                  <c:v>-88112.911630448449</c:v>
                </c:pt>
                <c:pt idx="2121">
                  <c:v>101399.20185842173</c:v>
                </c:pt>
                <c:pt idx="2122">
                  <c:v>61028.048638449298</c:v>
                </c:pt>
                <c:pt idx="2123">
                  <c:v>21415.779768439781</c:v>
                </c:pt>
                <c:pt idx="2124">
                  <c:v>23688.444702631532</c:v>
                </c:pt>
                <c:pt idx="2125">
                  <c:v>104739.36243826436</c:v>
                </c:pt>
                <c:pt idx="2126">
                  <c:v>123534.71593525659</c:v>
                </c:pt>
                <c:pt idx="2127">
                  <c:v>16004.329399705486</c:v>
                </c:pt>
                <c:pt idx="2128">
                  <c:v>106892.14343392471</c:v>
                </c:pt>
                <c:pt idx="2129">
                  <c:v>117102.29597595779</c:v>
                </c:pt>
                <c:pt idx="2130">
                  <c:v>133454.70905453269</c:v>
                </c:pt>
                <c:pt idx="2131">
                  <c:v>272848.35126805608</c:v>
                </c:pt>
                <c:pt idx="2132">
                  <c:v>-29116.974733335956</c:v>
                </c:pt>
                <c:pt idx="2133">
                  <c:v>63182.889069744655</c:v>
                </c:pt>
                <c:pt idx="2134">
                  <c:v>162951.59418431396</c:v>
                </c:pt>
                <c:pt idx="2135">
                  <c:v>55539.537264650135</c:v>
                </c:pt>
                <c:pt idx="2136">
                  <c:v>83419.671910717705</c:v>
                </c:pt>
                <c:pt idx="2137">
                  <c:v>49651.117729593418</c:v>
                </c:pt>
                <c:pt idx="2138">
                  <c:v>105120.77241321746</c:v>
                </c:pt>
                <c:pt idx="2139">
                  <c:v>187701.45386522618</c:v>
                </c:pt>
                <c:pt idx="2140">
                  <c:v>17786.466958431352</c:v>
                </c:pt>
                <c:pt idx="2141">
                  <c:v>144472.8140018853</c:v>
                </c:pt>
                <c:pt idx="2142">
                  <c:v>129988.36777347533</c:v>
                </c:pt>
                <c:pt idx="2143">
                  <c:v>208833.33738708682</c:v>
                </c:pt>
                <c:pt idx="2144">
                  <c:v>16575.967324990459</c:v>
                </c:pt>
                <c:pt idx="2145">
                  <c:v>74674.098623391357</c:v>
                </c:pt>
                <c:pt idx="2146">
                  <c:v>132615.31295897742</c:v>
                </c:pt>
                <c:pt idx="2147">
                  <c:v>71424.720158227487</c:v>
                </c:pt>
                <c:pt idx="2148">
                  <c:v>305259.54937529674</c:v>
                </c:pt>
                <c:pt idx="2149">
                  <c:v>169224.63951827082</c:v>
                </c:pt>
                <c:pt idx="2150">
                  <c:v>96035.503752238568</c:v>
                </c:pt>
                <c:pt idx="2151">
                  <c:v>-30556.673735555756</c:v>
                </c:pt>
                <c:pt idx="2152">
                  <c:v>-83816.580651168828</c:v>
                </c:pt>
                <c:pt idx="2153">
                  <c:v>9789.3515249510237</c:v>
                </c:pt>
                <c:pt idx="2154">
                  <c:v>-6210.9741257855494</c:v>
                </c:pt>
                <c:pt idx="2155">
                  <c:v>79784.445638387173</c:v>
                </c:pt>
                <c:pt idx="2156">
                  <c:v>14450.059189053398</c:v>
                </c:pt>
                <c:pt idx="2157">
                  <c:v>156803.2942203058</c:v>
                </c:pt>
                <c:pt idx="2158">
                  <c:v>89967.657952727634</c:v>
                </c:pt>
                <c:pt idx="2159">
                  <c:v>41939.249861664633</c:v>
                </c:pt>
                <c:pt idx="2160">
                  <c:v>129433.97039908101</c:v>
                </c:pt>
                <c:pt idx="2161">
                  <c:v>-9234.3707853408705</c:v>
                </c:pt>
                <c:pt idx="2162">
                  <c:v>173333.90850218397</c:v>
                </c:pt>
                <c:pt idx="2163">
                  <c:v>191466.46555505725</c:v>
                </c:pt>
                <c:pt idx="2164">
                  <c:v>47015.12466558491</c:v>
                </c:pt>
                <c:pt idx="2165">
                  <c:v>205222.0773940373</c:v>
                </c:pt>
                <c:pt idx="2166">
                  <c:v>161451.27391515046</c:v>
                </c:pt>
                <c:pt idx="2167">
                  <c:v>98512.929174217643</c:v>
                </c:pt>
                <c:pt idx="2168">
                  <c:v>122988.88376127579</c:v>
                </c:pt>
                <c:pt idx="2169">
                  <c:v>268008.76627204171</c:v>
                </c:pt>
                <c:pt idx="2170">
                  <c:v>107430.60617574317</c:v>
                </c:pt>
                <c:pt idx="2171">
                  <c:v>26121.444545160077</c:v>
                </c:pt>
                <c:pt idx="2172">
                  <c:v>-40530.128336566384</c:v>
                </c:pt>
                <c:pt idx="2173">
                  <c:v>159009.60870228501</c:v>
                </c:pt>
                <c:pt idx="2174">
                  <c:v>-35364.417359723448</c:v>
                </c:pt>
                <c:pt idx="2175">
                  <c:v>256539.45309896738</c:v>
                </c:pt>
                <c:pt idx="2176">
                  <c:v>129509.36908534331</c:v>
                </c:pt>
                <c:pt idx="2177">
                  <c:v>82222.708656039584</c:v>
                </c:pt>
                <c:pt idx="2178">
                  <c:v>-22040.842375849228</c:v>
                </c:pt>
                <c:pt idx="2179">
                  <c:v>122509.04900853347</c:v>
                </c:pt>
                <c:pt idx="2180">
                  <c:v>65737.44909822449</c:v>
                </c:pt>
                <c:pt idx="2181">
                  <c:v>92893.687074687012</c:v>
                </c:pt>
                <c:pt idx="2182">
                  <c:v>149107.21213717712</c:v>
                </c:pt>
                <c:pt idx="2183">
                  <c:v>-10954.119022791187</c:v>
                </c:pt>
                <c:pt idx="2184">
                  <c:v>155315.92116771426</c:v>
                </c:pt>
                <c:pt idx="2185">
                  <c:v>99445.028918389784</c:v>
                </c:pt>
                <c:pt idx="2186">
                  <c:v>185968.93014585113</c:v>
                </c:pt>
                <c:pt idx="2187">
                  <c:v>133558.68716715192</c:v>
                </c:pt>
                <c:pt idx="2188">
                  <c:v>176752.27714157515</c:v>
                </c:pt>
                <c:pt idx="2189">
                  <c:v>68038.929743018263</c:v>
                </c:pt>
                <c:pt idx="2190">
                  <c:v>169971.54571495287</c:v>
                </c:pt>
                <c:pt idx="2191">
                  <c:v>12452.940376641636</c:v>
                </c:pt>
                <c:pt idx="2192">
                  <c:v>76617.310211131364</c:v>
                </c:pt>
                <c:pt idx="2193">
                  <c:v>62886.542292027472</c:v>
                </c:pt>
                <c:pt idx="2194">
                  <c:v>-79290.249123618472</c:v>
                </c:pt>
                <c:pt idx="2195">
                  <c:v>141432.93404317033</c:v>
                </c:pt>
                <c:pt idx="2196">
                  <c:v>135432.83634049713</c:v>
                </c:pt>
                <c:pt idx="2197">
                  <c:v>191859.17359386547</c:v>
                </c:pt>
                <c:pt idx="2198">
                  <c:v>96100.530720192706</c:v>
                </c:pt>
                <c:pt idx="2199">
                  <c:v>180184.92505168519</c:v>
                </c:pt>
                <c:pt idx="2200">
                  <c:v>75980.892983015365</c:v>
                </c:pt>
                <c:pt idx="2201">
                  <c:v>168154.69598786271</c:v>
                </c:pt>
                <c:pt idx="2202">
                  <c:v>265589.4949430105</c:v>
                </c:pt>
                <c:pt idx="2203">
                  <c:v>297593.581274923</c:v>
                </c:pt>
                <c:pt idx="2204">
                  <c:v>252538.20077979131</c:v>
                </c:pt>
                <c:pt idx="2205">
                  <c:v>63842.225956939452</c:v>
                </c:pt>
                <c:pt idx="2206">
                  <c:v>94344.050732765667</c:v>
                </c:pt>
                <c:pt idx="2207">
                  <c:v>100206.34162904933</c:v>
                </c:pt>
                <c:pt idx="2208">
                  <c:v>2433.9416695411783</c:v>
                </c:pt>
                <c:pt idx="2209">
                  <c:v>50950.071562126686</c:v>
                </c:pt>
                <c:pt idx="2210">
                  <c:v>72754.86304711891</c:v>
                </c:pt>
                <c:pt idx="2211">
                  <c:v>-8638.4092097250978</c:v>
                </c:pt>
                <c:pt idx="2212">
                  <c:v>216570.70274778915</c:v>
                </c:pt>
                <c:pt idx="2213">
                  <c:v>212053.31332408937</c:v>
                </c:pt>
                <c:pt idx="2214">
                  <c:v>61549.433393594372</c:v>
                </c:pt>
                <c:pt idx="2215">
                  <c:v>59262.104229672244</c:v>
                </c:pt>
                <c:pt idx="2216">
                  <c:v>128737.25788025084</c:v>
                </c:pt>
                <c:pt idx="2217">
                  <c:v>118253.69616607809</c:v>
                </c:pt>
                <c:pt idx="2218">
                  <c:v>213996.42413121497</c:v>
                </c:pt>
                <c:pt idx="2219">
                  <c:v>155009.21829264879</c:v>
                </c:pt>
                <c:pt idx="2220">
                  <c:v>105248.56802963652</c:v>
                </c:pt>
                <c:pt idx="2221">
                  <c:v>163140.79028545332</c:v>
                </c:pt>
                <c:pt idx="2222">
                  <c:v>122642.83073654171</c:v>
                </c:pt>
                <c:pt idx="2223">
                  <c:v>192414.09914543579</c:v>
                </c:pt>
                <c:pt idx="2224">
                  <c:v>53540.189386955608</c:v>
                </c:pt>
                <c:pt idx="2225">
                  <c:v>-44028.651485049486</c:v>
                </c:pt>
                <c:pt idx="2226">
                  <c:v>93850.884261552506</c:v>
                </c:pt>
                <c:pt idx="2227">
                  <c:v>119043.48740053352</c:v>
                </c:pt>
                <c:pt idx="2228">
                  <c:v>48831.154899197179</c:v>
                </c:pt>
                <c:pt idx="2229">
                  <c:v>-47244.500514236774</c:v>
                </c:pt>
                <c:pt idx="2230">
                  <c:v>122955.57392015355</c:v>
                </c:pt>
                <c:pt idx="2231">
                  <c:v>-15236.618022794049</c:v>
                </c:pt>
                <c:pt idx="2232">
                  <c:v>51603.577605315746</c:v>
                </c:pt>
                <c:pt idx="2233">
                  <c:v>-54583.249023826298</c:v>
                </c:pt>
                <c:pt idx="2234">
                  <c:v>71088.162850156106</c:v>
                </c:pt>
                <c:pt idx="2235">
                  <c:v>153220.19297069527</c:v>
                </c:pt>
                <c:pt idx="2236">
                  <c:v>145774.67360639505</c:v>
                </c:pt>
                <c:pt idx="2237">
                  <c:v>-33806.550996135295</c:v>
                </c:pt>
                <c:pt idx="2238">
                  <c:v>-7813.6233545339492</c:v>
                </c:pt>
                <c:pt idx="2239">
                  <c:v>89846.842834495474</c:v>
                </c:pt>
                <c:pt idx="2240">
                  <c:v>184698.57504925813</c:v>
                </c:pt>
                <c:pt idx="2241">
                  <c:v>263834.71805451339</c:v>
                </c:pt>
                <c:pt idx="2242">
                  <c:v>24849.564214509097</c:v>
                </c:pt>
                <c:pt idx="2243">
                  <c:v>13204.694776732475</c:v>
                </c:pt>
                <c:pt idx="2244">
                  <c:v>93625.799310386778</c:v>
                </c:pt>
                <c:pt idx="2245">
                  <c:v>80122.149719316192</c:v>
                </c:pt>
                <c:pt idx="2246">
                  <c:v>96709.489588636701</c:v>
                </c:pt>
                <c:pt idx="2247">
                  <c:v>138737.55728061777</c:v>
                </c:pt>
                <c:pt idx="2248">
                  <c:v>78889.209829475672</c:v>
                </c:pt>
                <c:pt idx="2249">
                  <c:v>-94103.808012334397</c:v>
                </c:pt>
                <c:pt idx="2250">
                  <c:v>43885.425003384997</c:v>
                </c:pt>
                <c:pt idx="2251">
                  <c:v>107245.57944071587</c:v>
                </c:pt>
                <c:pt idx="2252">
                  <c:v>334472.80497254687</c:v>
                </c:pt>
                <c:pt idx="2253">
                  <c:v>-113087.32995870904</c:v>
                </c:pt>
                <c:pt idx="2254">
                  <c:v>182647.67051247368</c:v>
                </c:pt>
                <c:pt idx="2255">
                  <c:v>144289.22857845653</c:v>
                </c:pt>
                <c:pt idx="2256">
                  <c:v>268800.63166687224</c:v>
                </c:pt>
                <c:pt idx="2257">
                  <c:v>-81213.152281508665</c:v>
                </c:pt>
                <c:pt idx="2258">
                  <c:v>-8645.9247202785627</c:v>
                </c:pt>
                <c:pt idx="2259">
                  <c:v>123982.59527626455</c:v>
                </c:pt>
                <c:pt idx="2260">
                  <c:v>101478.77578394333</c:v>
                </c:pt>
                <c:pt idx="2261">
                  <c:v>160355.54983337675</c:v>
                </c:pt>
                <c:pt idx="2262">
                  <c:v>-10528.728088035306</c:v>
                </c:pt>
                <c:pt idx="2263">
                  <c:v>51640.986404389303</c:v>
                </c:pt>
                <c:pt idx="2264">
                  <c:v>69982.78087790795</c:v>
                </c:pt>
                <c:pt idx="2265">
                  <c:v>101367.58222638062</c:v>
                </c:pt>
                <c:pt idx="2266">
                  <c:v>63462.225900034391</c:v>
                </c:pt>
                <c:pt idx="2267">
                  <c:v>-9791.5645881946548</c:v>
                </c:pt>
                <c:pt idx="2268">
                  <c:v>154401.94545213421</c:v>
                </c:pt>
                <c:pt idx="2269">
                  <c:v>48387.307659549901</c:v>
                </c:pt>
                <c:pt idx="2270">
                  <c:v>65251.432860880508</c:v>
                </c:pt>
                <c:pt idx="2271">
                  <c:v>112575.90406351985</c:v>
                </c:pt>
                <c:pt idx="2272">
                  <c:v>115902.34935327469</c:v>
                </c:pt>
                <c:pt idx="2273">
                  <c:v>41214.508769363543</c:v>
                </c:pt>
                <c:pt idx="2274">
                  <c:v>74363.37565513872</c:v>
                </c:pt>
                <c:pt idx="2275">
                  <c:v>-24677.352905369073</c:v>
                </c:pt>
                <c:pt idx="2276">
                  <c:v>31430.228261285112</c:v>
                </c:pt>
                <c:pt idx="2277">
                  <c:v>-70271.051349636022</c:v>
                </c:pt>
                <c:pt idx="2278">
                  <c:v>155803.27275121716</c:v>
                </c:pt>
                <c:pt idx="2279">
                  <c:v>170560.7327543548</c:v>
                </c:pt>
                <c:pt idx="2280">
                  <c:v>2323.0968094767886</c:v>
                </c:pt>
                <c:pt idx="2281">
                  <c:v>131575.96839930609</c:v>
                </c:pt>
                <c:pt idx="2282">
                  <c:v>186003.64586322903</c:v>
                </c:pt>
                <c:pt idx="2283">
                  <c:v>18769.860568128468</c:v>
                </c:pt>
                <c:pt idx="2284">
                  <c:v>146143.10077931458</c:v>
                </c:pt>
                <c:pt idx="2285">
                  <c:v>217040.37529991375</c:v>
                </c:pt>
                <c:pt idx="2286">
                  <c:v>47205.694111655117</c:v>
                </c:pt>
                <c:pt idx="2287">
                  <c:v>141936.08258395357</c:v>
                </c:pt>
                <c:pt idx="2288">
                  <c:v>-101901.4193258085</c:v>
                </c:pt>
                <c:pt idx="2289">
                  <c:v>146337.67846548243</c:v>
                </c:pt>
                <c:pt idx="2290">
                  <c:v>49261.391256446834</c:v>
                </c:pt>
                <c:pt idx="2291">
                  <c:v>-279060.10256894643</c:v>
                </c:pt>
                <c:pt idx="2292">
                  <c:v>114780.9583015652</c:v>
                </c:pt>
                <c:pt idx="2293">
                  <c:v>104832.10123995198</c:v>
                </c:pt>
                <c:pt idx="2294">
                  <c:v>43769.917546957149</c:v>
                </c:pt>
                <c:pt idx="2295">
                  <c:v>129855.76615427497</c:v>
                </c:pt>
                <c:pt idx="2296">
                  <c:v>49528.0165278778</c:v>
                </c:pt>
                <c:pt idx="2297">
                  <c:v>60781.640072589915</c:v>
                </c:pt>
                <c:pt idx="2298">
                  <c:v>-42680.102881211904</c:v>
                </c:pt>
                <c:pt idx="2299">
                  <c:v>32268.124587608996</c:v>
                </c:pt>
                <c:pt idx="2300">
                  <c:v>143721.90890603745</c:v>
                </c:pt>
                <c:pt idx="2301">
                  <c:v>194217.16015601528</c:v>
                </c:pt>
                <c:pt idx="2302">
                  <c:v>99147.994773950835</c:v>
                </c:pt>
                <c:pt idx="2303">
                  <c:v>32875.273262891453</c:v>
                </c:pt>
                <c:pt idx="2304">
                  <c:v>33466.059809215978</c:v>
                </c:pt>
                <c:pt idx="2305">
                  <c:v>-17774.133518867515</c:v>
                </c:pt>
                <c:pt idx="2306">
                  <c:v>156278.46971135685</c:v>
                </c:pt>
                <c:pt idx="2307">
                  <c:v>200435.48598738606</c:v>
                </c:pt>
                <c:pt idx="2308">
                  <c:v>105085.38016006515</c:v>
                </c:pt>
                <c:pt idx="2309">
                  <c:v>159503.41395729294</c:v>
                </c:pt>
                <c:pt idx="2310">
                  <c:v>100307.65966270483</c:v>
                </c:pt>
                <c:pt idx="2311">
                  <c:v>-121353.3669859189</c:v>
                </c:pt>
                <c:pt idx="2312">
                  <c:v>43283.144011904224</c:v>
                </c:pt>
                <c:pt idx="2313">
                  <c:v>115333.57808372821</c:v>
                </c:pt>
                <c:pt idx="2314">
                  <c:v>189565.27908031436</c:v>
                </c:pt>
                <c:pt idx="2315">
                  <c:v>161375.42637815519</c:v>
                </c:pt>
                <c:pt idx="2316">
                  <c:v>154935.57120644511</c:v>
                </c:pt>
                <c:pt idx="2317">
                  <c:v>-108853.49412604715</c:v>
                </c:pt>
                <c:pt idx="2318">
                  <c:v>-25515.019170522348</c:v>
                </c:pt>
                <c:pt idx="2319">
                  <c:v>99409.227727020538</c:v>
                </c:pt>
                <c:pt idx="2320">
                  <c:v>-70228.191398865718</c:v>
                </c:pt>
                <c:pt idx="2321">
                  <c:v>167794.60495572881</c:v>
                </c:pt>
                <c:pt idx="2322">
                  <c:v>123864.09853728011</c:v>
                </c:pt>
                <c:pt idx="2323">
                  <c:v>130384.17998887767</c:v>
                </c:pt>
                <c:pt idx="2324">
                  <c:v>274547.06563819281</c:v>
                </c:pt>
                <c:pt idx="2325">
                  <c:v>55578.923584358388</c:v>
                </c:pt>
                <c:pt idx="2326">
                  <c:v>117610.8784460672</c:v>
                </c:pt>
                <c:pt idx="2327">
                  <c:v>10860.715300758311</c:v>
                </c:pt>
                <c:pt idx="2328">
                  <c:v>206899.52379417449</c:v>
                </c:pt>
                <c:pt idx="2329">
                  <c:v>177544.56484698015</c:v>
                </c:pt>
                <c:pt idx="2330">
                  <c:v>32822.632777882885</c:v>
                </c:pt>
                <c:pt idx="2331">
                  <c:v>-35156.168394982029</c:v>
                </c:pt>
                <c:pt idx="2332">
                  <c:v>-57841.573475497018</c:v>
                </c:pt>
                <c:pt idx="2333">
                  <c:v>142372.49196193577</c:v>
                </c:pt>
                <c:pt idx="2334">
                  <c:v>153203.61961257062</c:v>
                </c:pt>
                <c:pt idx="2335">
                  <c:v>207299.16715319411</c:v>
                </c:pt>
                <c:pt idx="2336">
                  <c:v>108181.88729095834</c:v>
                </c:pt>
                <c:pt idx="2337">
                  <c:v>187203.32370092109</c:v>
                </c:pt>
                <c:pt idx="2338">
                  <c:v>200122.88939479692</c:v>
                </c:pt>
                <c:pt idx="2339">
                  <c:v>212194.98235477475</c:v>
                </c:pt>
                <c:pt idx="2340">
                  <c:v>88423.450358642876</c:v>
                </c:pt>
                <c:pt idx="2341">
                  <c:v>93402.099474673421</c:v>
                </c:pt>
                <c:pt idx="2342">
                  <c:v>-88426.532880937651</c:v>
                </c:pt>
                <c:pt idx="2343">
                  <c:v>141640.95490938329</c:v>
                </c:pt>
                <c:pt idx="2344">
                  <c:v>126727.33531477323</c:v>
                </c:pt>
                <c:pt idx="2345">
                  <c:v>147291.85946382571</c:v>
                </c:pt>
                <c:pt idx="2346">
                  <c:v>41110.497035268141</c:v>
                </c:pt>
                <c:pt idx="2347">
                  <c:v>114788.90860514849</c:v>
                </c:pt>
                <c:pt idx="2348">
                  <c:v>209091.33484263049</c:v>
                </c:pt>
                <c:pt idx="2349">
                  <c:v>89429.207851637402</c:v>
                </c:pt>
                <c:pt idx="2350">
                  <c:v>191095.95119059854</c:v>
                </c:pt>
                <c:pt idx="2351">
                  <c:v>135517.53989282949</c:v>
                </c:pt>
                <c:pt idx="2352">
                  <c:v>27236.491595674859</c:v>
                </c:pt>
                <c:pt idx="2353">
                  <c:v>-1877.6881352105411</c:v>
                </c:pt>
                <c:pt idx="2354">
                  <c:v>111607.48656777243</c:v>
                </c:pt>
                <c:pt idx="2355">
                  <c:v>87969.303837142957</c:v>
                </c:pt>
                <c:pt idx="2356">
                  <c:v>183650.38057778584</c:v>
                </c:pt>
                <c:pt idx="2357">
                  <c:v>292433.49648530857</c:v>
                </c:pt>
                <c:pt idx="2358">
                  <c:v>-28710.202527298417</c:v>
                </c:pt>
                <c:pt idx="2359">
                  <c:v>164954.57087657036</c:v>
                </c:pt>
                <c:pt idx="2360">
                  <c:v>90223.876547980588</c:v>
                </c:pt>
                <c:pt idx="2361">
                  <c:v>359527.78567656595</c:v>
                </c:pt>
                <c:pt idx="2362">
                  <c:v>132336.17680395269</c:v>
                </c:pt>
                <c:pt idx="2363">
                  <c:v>74011.776208659227</c:v>
                </c:pt>
                <c:pt idx="2364">
                  <c:v>-73280.258634744023</c:v>
                </c:pt>
                <c:pt idx="2365">
                  <c:v>146655.97905241736</c:v>
                </c:pt>
                <c:pt idx="2366">
                  <c:v>188211.23774910998</c:v>
                </c:pt>
                <c:pt idx="2367">
                  <c:v>144070.30740170725</c:v>
                </c:pt>
                <c:pt idx="2368">
                  <c:v>137255.84296188471</c:v>
                </c:pt>
                <c:pt idx="2369">
                  <c:v>87867.667696935765</c:v>
                </c:pt>
                <c:pt idx="2370">
                  <c:v>16880.88171738229</c:v>
                </c:pt>
                <c:pt idx="2371">
                  <c:v>93728.141980796965</c:v>
                </c:pt>
                <c:pt idx="2372">
                  <c:v>136545.02542666919</c:v>
                </c:pt>
                <c:pt idx="2373">
                  <c:v>252387.17985900125</c:v>
                </c:pt>
                <c:pt idx="2374">
                  <c:v>-180847.58637420714</c:v>
                </c:pt>
                <c:pt idx="2375">
                  <c:v>60347.767833059916</c:v>
                </c:pt>
                <c:pt idx="2376">
                  <c:v>36500.835009053728</c:v>
                </c:pt>
                <c:pt idx="2377">
                  <c:v>125692.24300290794</c:v>
                </c:pt>
                <c:pt idx="2378">
                  <c:v>98289.920572613744</c:v>
                </c:pt>
                <c:pt idx="2379">
                  <c:v>-131980.29187801338</c:v>
                </c:pt>
                <c:pt idx="2380">
                  <c:v>39544.660299528623</c:v>
                </c:pt>
                <c:pt idx="2381">
                  <c:v>98509.125880754029</c:v>
                </c:pt>
                <c:pt idx="2382">
                  <c:v>219852.46868854252</c:v>
                </c:pt>
                <c:pt idx="2383">
                  <c:v>-30702.892694919545</c:v>
                </c:pt>
                <c:pt idx="2384">
                  <c:v>4623.9442485354084</c:v>
                </c:pt>
                <c:pt idx="2385">
                  <c:v>-24493.258012883118</c:v>
                </c:pt>
                <c:pt idx="2386">
                  <c:v>47115.102057289478</c:v>
                </c:pt>
                <c:pt idx="2387">
                  <c:v>193532.05071297305</c:v>
                </c:pt>
                <c:pt idx="2388">
                  <c:v>189632.65376139135</c:v>
                </c:pt>
                <c:pt idx="2389">
                  <c:v>120890.06319655944</c:v>
                </c:pt>
                <c:pt idx="2390">
                  <c:v>-24328.309561468719</c:v>
                </c:pt>
                <c:pt idx="2391">
                  <c:v>121813.00355225068</c:v>
                </c:pt>
                <c:pt idx="2392">
                  <c:v>149751.79753483812</c:v>
                </c:pt>
                <c:pt idx="2393">
                  <c:v>180599.55153850664</c:v>
                </c:pt>
                <c:pt idx="2394">
                  <c:v>82302.746274207166</c:v>
                </c:pt>
                <c:pt idx="2395">
                  <c:v>115229.83675539319</c:v>
                </c:pt>
                <c:pt idx="2396">
                  <c:v>112848.30876618536</c:v>
                </c:pt>
                <c:pt idx="2397">
                  <c:v>20183.062561785584</c:v>
                </c:pt>
                <c:pt idx="2398">
                  <c:v>4550.1577828832087</c:v>
                </c:pt>
                <c:pt idx="2399">
                  <c:v>40441.675995522877</c:v>
                </c:pt>
                <c:pt idx="2400">
                  <c:v>41851.52382015108</c:v>
                </c:pt>
                <c:pt idx="2401">
                  <c:v>213405.96111903634</c:v>
                </c:pt>
                <c:pt idx="2402">
                  <c:v>182911.01602391899</c:v>
                </c:pt>
                <c:pt idx="2403">
                  <c:v>22719.634789606236</c:v>
                </c:pt>
                <c:pt idx="2404">
                  <c:v>194035.54258457085</c:v>
                </c:pt>
                <c:pt idx="2405">
                  <c:v>101767.17061027596</c:v>
                </c:pt>
                <c:pt idx="2406">
                  <c:v>169022.82466076696</c:v>
                </c:pt>
                <c:pt idx="2407">
                  <c:v>-32330.753597338597</c:v>
                </c:pt>
                <c:pt idx="2408">
                  <c:v>113774.30903312718</c:v>
                </c:pt>
                <c:pt idx="2409">
                  <c:v>-138148.58661136715</c:v>
                </c:pt>
                <c:pt idx="2410">
                  <c:v>77043.455184919789</c:v>
                </c:pt>
                <c:pt idx="2411">
                  <c:v>233298.53843720141</c:v>
                </c:pt>
                <c:pt idx="2412">
                  <c:v>48446.364018319699</c:v>
                </c:pt>
                <c:pt idx="2413">
                  <c:v>86296.186825653611</c:v>
                </c:pt>
                <c:pt idx="2414">
                  <c:v>68069.098427062519</c:v>
                </c:pt>
                <c:pt idx="2415">
                  <c:v>115448.44737549408</c:v>
                </c:pt>
                <c:pt idx="2416">
                  <c:v>-78473.70825885536</c:v>
                </c:pt>
                <c:pt idx="2417">
                  <c:v>32837.576757462506</c:v>
                </c:pt>
                <c:pt idx="2418">
                  <c:v>225622.95264533546</c:v>
                </c:pt>
                <c:pt idx="2419">
                  <c:v>48806.451313065423</c:v>
                </c:pt>
                <c:pt idx="2420">
                  <c:v>110649.84201441219</c:v>
                </c:pt>
                <c:pt idx="2421">
                  <c:v>61500.12868067174</c:v>
                </c:pt>
                <c:pt idx="2422">
                  <c:v>15727.892743679316</c:v>
                </c:pt>
                <c:pt idx="2423">
                  <c:v>49825.189054337592</c:v>
                </c:pt>
                <c:pt idx="2424">
                  <c:v>60619.675344862597</c:v>
                </c:pt>
                <c:pt idx="2425">
                  <c:v>165706.84416839547</c:v>
                </c:pt>
                <c:pt idx="2426">
                  <c:v>235872.32816151078</c:v>
                </c:pt>
                <c:pt idx="2427">
                  <c:v>161912.8359772719</c:v>
                </c:pt>
                <c:pt idx="2428">
                  <c:v>182956.73984137169</c:v>
                </c:pt>
                <c:pt idx="2429">
                  <c:v>71083.054939498077</c:v>
                </c:pt>
                <c:pt idx="2430">
                  <c:v>38763.317461841129</c:v>
                </c:pt>
                <c:pt idx="2431">
                  <c:v>108274.51630021728</c:v>
                </c:pt>
                <c:pt idx="2432">
                  <c:v>-40733.513632059003</c:v>
                </c:pt>
                <c:pt idx="2433">
                  <c:v>138947.98786893906</c:v>
                </c:pt>
                <c:pt idx="2434">
                  <c:v>232515.57238677202</c:v>
                </c:pt>
                <c:pt idx="2435">
                  <c:v>80592.826808985963</c:v>
                </c:pt>
                <c:pt idx="2436">
                  <c:v>114007.63918450562</c:v>
                </c:pt>
                <c:pt idx="2437">
                  <c:v>49288.511389870226</c:v>
                </c:pt>
                <c:pt idx="2438">
                  <c:v>107646.62275713176</c:v>
                </c:pt>
                <c:pt idx="2439">
                  <c:v>69244.662603481964</c:v>
                </c:pt>
                <c:pt idx="2440">
                  <c:v>-34371.695967702573</c:v>
                </c:pt>
                <c:pt idx="2441">
                  <c:v>245145.82836140587</c:v>
                </c:pt>
                <c:pt idx="2442">
                  <c:v>189089.2637383574</c:v>
                </c:pt>
                <c:pt idx="2443">
                  <c:v>214759.94132124216</c:v>
                </c:pt>
                <c:pt idx="2444">
                  <c:v>-6246.0792020055815</c:v>
                </c:pt>
                <c:pt idx="2445">
                  <c:v>184838.33919010474</c:v>
                </c:pt>
                <c:pt idx="2446">
                  <c:v>146439.34555686364</c:v>
                </c:pt>
                <c:pt idx="2447">
                  <c:v>55707.678442349454</c:v>
                </c:pt>
                <c:pt idx="2448">
                  <c:v>173710.63116023052</c:v>
                </c:pt>
                <c:pt idx="2449">
                  <c:v>25604.014530256623</c:v>
                </c:pt>
                <c:pt idx="2450">
                  <c:v>-49401.853821876051</c:v>
                </c:pt>
                <c:pt idx="2451">
                  <c:v>-185798.32985688109</c:v>
                </c:pt>
                <c:pt idx="2452">
                  <c:v>237632.97329356946</c:v>
                </c:pt>
                <c:pt idx="2453">
                  <c:v>52079.55776068788</c:v>
                </c:pt>
                <c:pt idx="2454">
                  <c:v>154560.50063732598</c:v>
                </c:pt>
                <c:pt idx="2455">
                  <c:v>230400.31890474219</c:v>
                </c:pt>
                <c:pt idx="2456">
                  <c:v>166925.24067721944</c:v>
                </c:pt>
                <c:pt idx="2457">
                  <c:v>192519.99256494816</c:v>
                </c:pt>
                <c:pt idx="2458">
                  <c:v>46068.704780354688</c:v>
                </c:pt>
                <c:pt idx="2459">
                  <c:v>-96544.237025309645</c:v>
                </c:pt>
                <c:pt idx="2460">
                  <c:v>237321.9061932051</c:v>
                </c:pt>
                <c:pt idx="2461">
                  <c:v>136471.82839239039</c:v>
                </c:pt>
                <c:pt idx="2462">
                  <c:v>194950.98507028879</c:v>
                </c:pt>
                <c:pt idx="2463">
                  <c:v>71003.056120045978</c:v>
                </c:pt>
                <c:pt idx="2464">
                  <c:v>160751.60759334866</c:v>
                </c:pt>
                <c:pt idx="2465">
                  <c:v>119991.93196036501</c:v>
                </c:pt>
                <c:pt idx="2466">
                  <c:v>-655.26662246455089</c:v>
                </c:pt>
                <c:pt idx="2467">
                  <c:v>172435.94685413048</c:v>
                </c:pt>
                <c:pt idx="2468">
                  <c:v>-17588.964607080052</c:v>
                </c:pt>
                <c:pt idx="2469">
                  <c:v>157670.98157032195</c:v>
                </c:pt>
                <c:pt idx="2470">
                  <c:v>164954.79511468037</c:v>
                </c:pt>
                <c:pt idx="2471">
                  <c:v>170738.04711913393</c:v>
                </c:pt>
                <c:pt idx="2472">
                  <c:v>189142.7056033611</c:v>
                </c:pt>
                <c:pt idx="2473">
                  <c:v>14697.374149248004</c:v>
                </c:pt>
                <c:pt idx="2474">
                  <c:v>41540.753726174211</c:v>
                </c:pt>
                <c:pt idx="2475">
                  <c:v>-75188.07946543509</c:v>
                </c:pt>
                <c:pt idx="2476">
                  <c:v>80719.201344642934</c:v>
                </c:pt>
                <c:pt idx="2477">
                  <c:v>73023.150587767566</c:v>
                </c:pt>
                <c:pt idx="2478">
                  <c:v>50195.742994451342</c:v>
                </c:pt>
                <c:pt idx="2479">
                  <c:v>179940.87568483912</c:v>
                </c:pt>
                <c:pt idx="2480">
                  <c:v>171984.33069461599</c:v>
                </c:pt>
                <c:pt idx="2481">
                  <c:v>131647.18344947789</c:v>
                </c:pt>
                <c:pt idx="2482">
                  <c:v>194420.64983163669</c:v>
                </c:pt>
                <c:pt idx="2483">
                  <c:v>165745.95865891379</c:v>
                </c:pt>
                <c:pt idx="2484">
                  <c:v>-45715.570267505711</c:v>
                </c:pt>
                <c:pt idx="2485">
                  <c:v>138154.2416801388</c:v>
                </c:pt>
                <c:pt idx="2486">
                  <c:v>169343.60193019826</c:v>
                </c:pt>
                <c:pt idx="2487">
                  <c:v>-33272.385375435872</c:v>
                </c:pt>
                <c:pt idx="2488">
                  <c:v>143964.45075466752</c:v>
                </c:pt>
                <c:pt idx="2489">
                  <c:v>-29458.89521829749</c:v>
                </c:pt>
                <c:pt idx="2490">
                  <c:v>30545.629194458888</c:v>
                </c:pt>
                <c:pt idx="2491">
                  <c:v>151358.01224708796</c:v>
                </c:pt>
                <c:pt idx="2492">
                  <c:v>-4433.5186762773665</c:v>
                </c:pt>
                <c:pt idx="2493">
                  <c:v>-68898.598706625344</c:v>
                </c:pt>
                <c:pt idx="2494">
                  <c:v>-10058.973835602315</c:v>
                </c:pt>
                <c:pt idx="2495">
                  <c:v>67650.822294014244</c:v>
                </c:pt>
                <c:pt idx="2496">
                  <c:v>63628.471380971372</c:v>
                </c:pt>
                <c:pt idx="2497">
                  <c:v>234827.89100107481</c:v>
                </c:pt>
                <c:pt idx="2498">
                  <c:v>19116.487981206941</c:v>
                </c:pt>
                <c:pt idx="2499">
                  <c:v>131515.6457722226</c:v>
                </c:pt>
                <c:pt idx="2500">
                  <c:v>187321.95558890974</c:v>
                </c:pt>
                <c:pt idx="2501">
                  <c:v>26196.240856662916</c:v>
                </c:pt>
                <c:pt idx="2502">
                  <c:v>232439.53279015617</c:v>
                </c:pt>
                <c:pt idx="2503">
                  <c:v>26118.976506269595</c:v>
                </c:pt>
                <c:pt idx="2504">
                  <c:v>151192.22956921847</c:v>
                </c:pt>
                <c:pt idx="2505">
                  <c:v>189308.64218098662</c:v>
                </c:pt>
                <c:pt idx="2506">
                  <c:v>118395.83280268559</c:v>
                </c:pt>
                <c:pt idx="2507">
                  <c:v>-43107.026799760933</c:v>
                </c:pt>
                <c:pt idx="2508">
                  <c:v>-223785.77947566204</c:v>
                </c:pt>
                <c:pt idx="2509">
                  <c:v>31438.396451852139</c:v>
                </c:pt>
                <c:pt idx="2510">
                  <c:v>163909.14382025599</c:v>
                </c:pt>
                <c:pt idx="2511">
                  <c:v>82432.425932735438</c:v>
                </c:pt>
                <c:pt idx="2512">
                  <c:v>64531.665346744179</c:v>
                </c:pt>
                <c:pt idx="2513">
                  <c:v>3453.1426292788237</c:v>
                </c:pt>
                <c:pt idx="2514">
                  <c:v>111843.79972656743</c:v>
                </c:pt>
                <c:pt idx="2515">
                  <c:v>119825.09927345143</c:v>
                </c:pt>
                <c:pt idx="2516">
                  <c:v>90191.993419507198</c:v>
                </c:pt>
                <c:pt idx="2517">
                  <c:v>90467.123761391238</c:v>
                </c:pt>
                <c:pt idx="2518">
                  <c:v>125137.56594613349</c:v>
                </c:pt>
                <c:pt idx="2519">
                  <c:v>43147.768088564044</c:v>
                </c:pt>
                <c:pt idx="2520">
                  <c:v>168923.59636400154</c:v>
                </c:pt>
                <c:pt idx="2521">
                  <c:v>-10566.259215272585</c:v>
                </c:pt>
                <c:pt idx="2522">
                  <c:v>174185.04987759676</c:v>
                </c:pt>
                <c:pt idx="2523">
                  <c:v>-118040.43764579594</c:v>
                </c:pt>
                <c:pt idx="2524">
                  <c:v>179501.81212284221</c:v>
                </c:pt>
                <c:pt idx="2525">
                  <c:v>52522.982703060959</c:v>
                </c:pt>
                <c:pt idx="2526">
                  <c:v>-91875.030982891665</c:v>
                </c:pt>
                <c:pt idx="2527">
                  <c:v>-138288.93646948881</c:v>
                </c:pt>
                <c:pt idx="2528">
                  <c:v>249290.17836958932</c:v>
                </c:pt>
                <c:pt idx="2529">
                  <c:v>106507.33892260589</c:v>
                </c:pt>
                <c:pt idx="2530">
                  <c:v>142013.4573391905</c:v>
                </c:pt>
                <c:pt idx="2531">
                  <c:v>64989.76160378108</c:v>
                </c:pt>
                <c:pt idx="2532">
                  <c:v>134832.64418057483</c:v>
                </c:pt>
                <c:pt idx="2533">
                  <c:v>-45747.044795010297</c:v>
                </c:pt>
                <c:pt idx="2534">
                  <c:v>21317.418339407661</c:v>
                </c:pt>
                <c:pt idx="2535">
                  <c:v>214636.1807952708</c:v>
                </c:pt>
                <c:pt idx="2536">
                  <c:v>104632.68170452179</c:v>
                </c:pt>
                <c:pt idx="2537">
                  <c:v>95733.276463281742</c:v>
                </c:pt>
                <c:pt idx="2538">
                  <c:v>211464.5241188916</c:v>
                </c:pt>
                <c:pt idx="2539">
                  <c:v>193367.5941398514</c:v>
                </c:pt>
                <c:pt idx="2540">
                  <c:v>228163.76010805258</c:v>
                </c:pt>
                <c:pt idx="2541">
                  <c:v>60804.044154909381</c:v>
                </c:pt>
                <c:pt idx="2542">
                  <c:v>225031.18734191475</c:v>
                </c:pt>
                <c:pt idx="2543">
                  <c:v>-5092.3367006133194</c:v>
                </c:pt>
                <c:pt idx="2544">
                  <c:v>13318.964712472516</c:v>
                </c:pt>
                <c:pt idx="2545">
                  <c:v>94668.366479014454</c:v>
                </c:pt>
                <c:pt idx="2546">
                  <c:v>23937.229159779235</c:v>
                </c:pt>
                <c:pt idx="2547">
                  <c:v>168066.41432791611</c:v>
                </c:pt>
                <c:pt idx="2548">
                  <c:v>197963.89844058105</c:v>
                </c:pt>
                <c:pt idx="2549">
                  <c:v>-31973.524251902971</c:v>
                </c:pt>
                <c:pt idx="2550">
                  <c:v>131823.32688824766</c:v>
                </c:pt>
                <c:pt idx="2551">
                  <c:v>41170.304633519321</c:v>
                </c:pt>
                <c:pt idx="2552">
                  <c:v>230299.20958280558</c:v>
                </c:pt>
                <c:pt idx="2553">
                  <c:v>-60753.4795610898</c:v>
                </c:pt>
                <c:pt idx="2554">
                  <c:v>96015.273177887924</c:v>
                </c:pt>
                <c:pt idx="2555">
                  <c:v>231604.43955157534</c:v>
                </c:pt>
                <c:pt idx="2556">
                  <c:v>181161.04305272375</c:v>
                </c:pt>
                <c:pt idx="2557">
                  <c:v>281357.12037108379</c:v>
                </c:pt>
                <c:pt idx="2558">
                  <c:v>210363.24813827389</c:v>
                </c:pt>
                <c:pt idx="2559">
                  <c:v>176096.53576535697</c:v>
                </c:pt>
                <c:pt idx="2560">
                  <c:v>82000.423037777655</c:v>
                </c:pt>
                <c:pt idx="2561">
                  <c:v>289102.94037094602</c:v>
                </c:pt>
                <c:pt idx="2562">
                  <c:v>97160.088886543512</c:v>
                </c:pt>
                <c:pt idx="2563">
                  <c:v>-185549.72192628332</c:v>
                </c:pt>
                <c:pt idx="2564">
                  <c:v>156426.139938496</c:v>
                </c:pt>
                <c:pt idx="2565">
                  <c:v>254680.00239954935</c:v>
                </c:pt>
                <c:pt idx="2566">
                  <c:v>91715.662475205172</c:v>
                </c:pt>
                <c:pt idx="2567">
                  <c:v>85892.786723562502</c:v>
                </c:pt>
                <c:pt idx="2568">
                  <c:v>93903.348023611907</c:v>
                </c:pt>
                <c:pt idx="2569">
                  <c:v>156106.03730218275</c:v>
                </c:pt>
                <c:pt idx="2570">
                  <c:v>-82802.42428824972</c:v>
                </c:pt>
                <c:pt idx="2571">
                  <c:v>39735.559979746846</c:v>
                </c:pt>
                <c:pt idx="2572">
                  <c:v>97389.415314158628</c:v>
                </c:pt>
                <c:pt idx="2573">
                  <c:v>50630.035443696077</c:v>
                </c:pt>
                <c:pt idx="2574">
                  <c:v>191861.54002259191</c:v>
                </c:pt>
                <c:pt idx="2575">
                  <c:v>117064.99669325573</c:v>
                </c:pt>
                <c:pt idx="2576">
                  <c:v>87372.09998682898</c:v>
                </c:pt>
                <c:pt idx="2577">
                  <c:v>-3127.3197830103454</c:v>
                </c:pt>
                <c:pt idx="2578">
                  <c:v>45042.353576698777</c:v>
                </c:pt>
                <c:pt idx="2579">
                  <c:v>16802.017280721309</c:v>
                </c:pt>
                <c:pt idx="2580">
                  <c:v>133274.98183337957</c:v>
                </c:pt>
                <c:pt idx="2581">
                  <c:v>-7893.4576439115626</c:v>
                </c:pt>
                <c:pt idx="2582">
                  <c:v>155791.91289361267</c:v>
                </c:pt>
                <c:pt idx="2583">
                  <c:v>136756.0334622119</c:v>
                </c:pt>
                <c:pt idx="2584">
                  <c:v>-40127.72918797785</c:v>
                </c:pt>
                <c:pt idx="2585">
                  <c:v>-73574.084924061695</c:v>
                </c:pt>
                <c:pt idx="2586">
                  <c:v>-35666.818400896678</c:v>
                </c:pt>
                <c:pt idx="2587">
                  <c:v>34616.658572501183</c:v>
                </c:pt>
                <c:pt idx="2588">
                  <c:v>154715.00175653418</c:v>
                </c:pt>
                <c:pt idx="2589">
                  <c:v>90898.423770627531</c:v>
                </c:pt>
                <c:pt idx="2590">
                  <c:v>-32688.298380776716</c:v>
                </c:pt>
                <c:pt idx="2591">
                  <c:v>85060.201867031778</c:v>
                </c:pt>
                <c:pt idx="2592">
                  <c:v>32912.675113637066</c:v>
                </c:pt>
                <c:pt idx="2593">
                  <c:v>154895.67779048471</c:v>
                </c:pt>
                <c:pt idx="2594">
                  <c:v>226948.53995951181</c:v>
                </c:pt>
                <c:pt idx="2595">
                  <c:v>148437.39170331747</c:v>
                </c:pt>
                <c:pt idx="2596">
                  <c:v>238572.25473505491</c:v>
                </c:pt>
                <c:pt idx="2597">
                  <c:v>184893.06736472683</c:v>
                </c:pt>
                <c:pt idx="2598">
                  <c:v>31788.847083708446</c:v>
                </c:pt>
                <c:pt idx="2599">
                  <c:v>39545.356328256486</c:v>
                </c:pt>
                <c:pt idx="2600">
                  <c:v>-139091.87068495795</c:v>
                </c:pt>
                <c:pt idx="2601">
                  <c:v>137350.6236552475</c:v>
                </c:pt>
                <c:pt idx="2602">
                  <c:v>189030.74990707362</c:v>
                </c:pt>
                <c:pt idx="2603">
                  <c:v>-62355.636454515821</c:v>
                </c:pt>
                <c:pt idx="2604">
                  <c:v>154989.8539151955</c:v>
                </c:pt>
                <c:pt idx="2605">
                  <c:v>248349.80886671087</c:v>
                </c:pt>
                <c:pt idx="2606">
                  <c:v>8126.3669281082111</c:v>
                </c:pt>
                <c:pt idx="2607">
                  <c:v>200335.14861448278</c:v>
                </c:pt>
                <c:pt idx="2608">
                  <c:v>159333.88934152157</c:v>
                </c:pt>
                <c:pt idx="2609">
                  <c:v>110356.20000971184</c:v>
                </c:pt>
                <c:pt idx="2610">
                  <c:v>159101.05980627818</c:v>
                </c:pt>
                <c:pt idx="2611">
                  <c:v>201142.85591572709</c:v>
                </c:pt>
                <c:pt idx="2612">
                  <c:v>80847.848929895918</c:v>
                </c:pt>
                <c:pt idx="2613">
                  <c:v>37064.763833669655</c:v>
                </c:pt>
                <c:pt idx="2614">
                  <c:v>99339.846555606957</c:v>
                </c:pt>
                <c:pt idx="2615">
                  <c:v>36190.860853198916</c:v>
                </c:pt>
                <c:pt idx="2616">
                  <c:v>78942.052585587546</c:v>
                </c:pt>
                <c:pt idx="2617">
                  <c:v>-257538.63462824246</c:v>
                </c:pt>
                <c:pt idx="2618">
                  <c:v>199615.78433166834</c:v>
                </c:pt>
                <c:pt idx="2619">
                  <c:v>101575.73215278676</c:v>
                </c:pt>
                <c:pt idx="2620">
                  <c:v>-30153.571019603027</c:v>
                </c:pt>
                <c:pt idx="2621">
                  <c:v>82120.380047782295</c:v>
                </c:pt>
                <c:pt idx="2622">
                  <c:v>175338.75148305681</c:v>
                </c:pt>
                <c:pt idx="2623">
                  <c:v>278931.09987590899</c:v>
                </c:pt>
                <c:pt idx="2624">
                  <c:v>82611.066294345452</c:v>
                </c:pt>
                <c:pt idx="2625">
                  <c:v>6828.7347178829659</c:v>
                </c:pt>
                <c:pt idx="2626">
                  <c:v>47197.706652545836</c:v>
                </c:pt>
                <c:pt idx="2627">
                  <c:v>105303.4341001017</c:v>
                </c:pt>
                <c:pt idx="2628">
                  <c:v>24838.998438597599</c:v>
                </c:pt>
                <c:pt idx="2629">
                  <c:v>43785.018784935033</c:v>
                </c:pt>
                <c:pt idx="2630">
                  <c:v>139052.40555603607</c:v>
                </c:pt>
                <c:pt idx="2631">
                  <c:v>93977.275214714959</c:v>
                </c:pt>
                <c:pt idx="2632">
                  <c:v>57172.837263169873</c:v>
                </c:pt>
                <c:pt idx="2633">
                  <c:v>88680.655414948036</c:v>
                </c:pt>
                <c:pt idx="2634">
                  <c:v>70714.172830094292</c:v>
                </c:pt>
                <c:pt idx="2635">
                  <c:v>-10528.839726736303</c:v>
                </c:pt>
                <c:pt idx="2636">
                  <c:v>173588.68331123158</c:v>
                </c:pt>
                <c:pt idx="2637">
                  <c:v>154310.16115218302</c:v>
                </c:pt>
                <c:pt idx="2638">
                  <c:v>-39407.488876114076</c:v>
                </c:pt>
                <c:pt idx="2639">
                  <c:v>-39842.929244269602</c:v>
                </c:pt>
                <c:pt idx="2640">
                  <c:v>168565.78219684886</c:v>
                </c:pt>
                <c:pt idx="2641">
                  <c:v>96726.618884253534</c:v>
                </c:pt>
                <c:pt idx="2642">
                  <c:v>92542.015592230076</c:v>
                </c:pt>
                <c:pt idx="2643">
                  <c:v>-7521.3745950709272</c:v>
                </c:pt>
                <c:pt idx="2644">
                  <c:v>178286.42226408442</c:v>
                </c:pt>
                <c:pt idx="2645">
                  <c:v>174122.93690418673</c:v>
                </c:pt>
                <c:pt idx="2646">
                  <c:v>509.81976500686142</c:v>
                </c:pt>
                <c:pt idx="2647">
                  <c:v>125228.49887057411</c:v>
                </c:pt>
                <c:pt idx="2648">
                  <c:v>28852.190110196767</c:v>
                </c:pt>
                <c:pt idx="2649">
                  <c:v>-78339.070295495039</c:v>
                </c:pt>
                <c:pt idx="2650">
                  <c:v>210691.69274077498</c:v>
                </c:pt>
                <c:pt idx="2651">
                  <c:v>101550.58994849867</c:v>
                </c:pt>
                <c:pt idx="2652">
                  <c:v>-158506.06660635766</c:v>
                </c:pt>
                <c:pt idx="2653">
                  <c:v>181452.66740416278</c:v>
                </c:pt>
                <c:pt idx="2654">
                  <c:v>160154.77586273689</c:v>
                </c:pt>
                <c:pt idx="2655">
                  <c:v>32894.172404705954</c:v>
                </c:pt>
                <c:pt idx="2656">
                  <c:v>92850.586592256412</c:v>
                </c:pt>
                <c:pt idx="2657">
                  <c:v>63738.940978681261</c:v>
                </c:pt>
                <c:pt idx="2658">
                  <c:v>125533.73049620906</c:v>
                </c:pt>
                <c:pt idx="2659">
                  <c:v>-1490.7797673613823</c:v>
                </c:pt>
                <c:pt idx="2660">
                  <c:v>23034.174674894399</c:v>
                </c:pt>
                <c:pt idx="2661">
                  <c:v>150303.39635480262</c:v>
                </c:pt>
                <c:pt idx="2662">
                  <c:v>199378.60985492001</c:v>
                </c:pt>
                <c:pt idx="2663">
                  <c:v>87146.612800731295</c:v>
                </c:pt>
                <c:pt idx="2664">
                  <c:v>56434.791879061289</c:v>
                </c:pt>
                <c:pt idx="2665">
                  <c:v>40422.706296390272</c:v>
                </c:pt>
                <c:pt idx="2666">
                  <c:v>186375.76464245157</c:v>
                </c:pt>
                <c:pt idx="2667">
                  <c:v>47606.18263640767</c:v>
                </c:pt>
                <c:pt idx="2668">
                  <c:v>177777.08215378941</c:v>
                </c:pt>
                <c:pt idx="2669">
                  <c:v>159518.13798508013</c:v>
                </c:pt>
                <c:pt idx="2670">
                  <c:v>139208.98775121901</c:v>
                </c:pt>
                <c:pt idx="2671">
                  <c:v>86980.148929415271</c:v>
                </c:pt>
                <c:pt idx="2672">
                  <c:v>54634.118092109071</c:v>
                </c:pt>
                <c:pt idx="2673">
                  <c:v>130020.36648675741</c:v>
                </c:pt>
                <c:pt idx="2674">
                  <c:v>206713.46149683959</c:v>
                </c:pt>
                <c:pt idx="2675">
                  <c:v>28383.987017803796</c:v>
                </c:pt>
                <c:pt idx="2676">
                  <c:v>68078.409115434275</c:v>
                </c:pt>
                <c:pt idx="2677">
                  <c:v>-49944.96267780957</c:v>
                </c:pt>
                <c:pt idx="2678">
                  <c:v>176747.20472090837</c:v>
                </c:pt>
                <c:pt idx="2679">
                  <c:v>73709.039639206792</c:v>
                </c:pt>
                <c:pt idx="2680">
                  <c:v>213529.41179901036</c:v>
                </c:pt>
                <c:pt idx="2681">
                  <c:v>-92048.176903134998</c:v>
                </c:pt>
                <c:pt idx="2682">
                  <c:v>123884.78163108783</c:v>
                </c:pt>
                <c:pt idx="2683">
                  <c:v>50992.221590499365</c:v>
                </c:pt>
                <c:pt idx="2684">
                  <c:v>250433.6900676371</c:v>
                </c:pt>
                <c:pt idx="2685">
                  <c:v>96779.300867637445</c:v>
                </c:pt>
                <c:pt idx="2686">
                  <c:v>103686.92813716747</c:v>
                </c:pt>
                <c:pt idx="2687">
                  <c:v>62082.095580312802</c:v>
                </c:pt>
                <c:pt idx="2688">
                  <c:v>-46073.813523272547</c:v>
                </c:pt>
                <c:pt idx="2689">
                  <c:v>310697.3828804791</c:v>
                </c:pt>
                <c:pt idx="2690">
                  <c:v>135160.70453727711</c:v>
                </c:pt>
                <c:pt idx="2691">
                  <c:v>57510.486639474984</c:v>
                </c:pt>
                <c:pt idx="2692">
                  <c:v>183069.73629920927</c:v>
                </c:pt>
                <c:pt idx="2693">
                  <c:v>18121.037959118257</c:v>
                </c:pt>
                <c:pt idx="2694">
                  <c:v>205985.37590060366</c:v>
                </c:pt>
                <c:pt idx="2695">
                  <c:v>238209.26125784617</c:v>
                </c:pt>
                <c:pt idx="2696">
                  <c:v>33625.98339240218</c:v>
                </c:pt>
                <c:pt idx="2697">
                  <c:v>47427.938327307405</c:v>
                </c:pt>
                <c:pt idx="2698">
                  <c:v>-20339.341714913695</c:v>
                </c:pt>
                <c:pt idx="2699">
                  <c:v>90290.306341735806</c:v>
                </c:pt>
                <c:pt idx="2700">
                  <c:v>127170.8983781806</c:v>
                </c:pt>
                <c:pt idx="2701">
                  <c:v>273708.3257201151</c:v>
                </c:pt>
                <c:pt idx="2702">
                  <c:v>42097.544873518505</c:v>
                </c:pt>
                <c:pt idx="2703">
                  <c:v>21095.029322543414</c:v>
                </c:pt>
                <c:pt idx="2704">
                  <c:v>11255.795526041882</c:v>
                </c:pt>
                <c:pt idx="2705">
                  <c:v>254891.22027233808</c:v>
                </c:pt>
                <c:pt idx="2706">
                  <c:v>59747.395647713332</c:v>
                </c:pt>
                <c:pt idx="2707">
                  <c:v>-110.43586646165932</c:v>
                </c:pt>
                <c:pt idx="2708">
                  <c:v>142739.64201712786</c:v>
                </c:pt>
                <c:pt idx="2709">
                  <c:v>289920.9230413402</c:v>
                </c:pt>
                <c:pt idx="2710">
                  <c:v>166227.03345670638</c:v>
                </c:pt>
                <c:pt idx="2711">
                  <c:v>42337.525966960748</c:v>
                </c:pt>
                <c:pt idx="2712">
                  <c:v>62947.683954430599</c:v>
                </c:pt>
                <c:pt idx="2713">
                  <c:v>22839.530623206927</c:v>
                </c:pt>
                <c:pt idx="2714">
                  <c:v>234274.42127512625</c:v>
                </c:pt>
                <c:pt idx="2715">
                  <c:v>55636.835112458561</c:v>
                </c:pt>
                <c:pt idx="2716">
                  <c:v>98606.867039604229</c:v>
                </c:pt>
                <c:pt idx="2717">
                  <c:v>76698.488707711687</c:v>
                </c:pt>
                <c:pt idx="2718">
                  <c:v>139992.85498864434</c:v>
                </c:pt>
                <c:pt idx="2719">
                  <c:v>60321.080366474052</c:v>
                </c:pt>
                <c:pt idx="2720">
                  <c:v>117887.17237744229</c:v>
                </c:pt>
                <c:pt idx="2721">
                  <c:v>20877.497670795012</c:v>
                </c:pt>
                <c:pt idx="2722">
                  <c:v>192171.26866374601</c:v>
                </c:pt>
                <c:pt idx="2723">
                  <c:v>68673.880103891686</c:v>
                </c:pt>
                <c:pt idx="2724">
                  <c:v>-7479.1089488987345</c:v>
                </c:pt>
                <c:pt idx="2725">
                  <c:v>76946.097641437198</c:v>
                </c:pt>
                <c:pt idx="2726">
                  <c:v>234691.58803883439</c:v>
                </c:pt>
                <c:pt idx="2727">
                  <c:v>115793.43452966682</c:v>
                </c:pt>
                <c:pt idx="2728">
                  <c:v>57714.397888877196</c:v>
                </c:pt>
                <c:pt idx="2729">
                  <c:v>234313.01393875608</c:v>
                </c:pt>
                <c:pt idx="2730">
                  <c:v>205020.00349815388</c:v>
                </c:pt>
                <c:pt idx="2731">
                  <c:v>68312.191814071441</c:v>
                </c:pt>
                <c:pt idx="2732">
                  <c:v>96583.710757248016</c:v>
                </c:pt>
                <c:pt idx="2733">
                  <c:v>53138.475025075953</c:v>
                </c:pt>
                <c:pt idx="2734">
                  <c:v>-40768.577236906887</c:v>
                </c:pt>
                <c:pt idx="2735">
                  <c:v>46821.276556186873</c:v>
                </c:pt>
                <c:pt idx="2736">
                  <c:v>99850.089053711592</c:v>
                </c:pt>
                <c:pt idx="2737">
                  <c:v>160394.5007412881</c:v>
                </c:pt>
                <c:pt idx="2738">
                  <c:v>196559.24770331848</c:v>
                </c:pt>
                <c:pt idx="2739">
                  <c:v>39208.274445531657</c:v>
                </c:pt>
                <c:pt idx="2740">
                  <c:v>29120.138648300723</c:v>
                </c:pt>
                <c:pt idx="2741">
                  <c:v>-66937.815663122135</c:v>
                </c:pt>
                <c:pt idx="2742">
                  <c:v>77934.125173832028</c:v>
                </c:pt>
                <c:pt idx="2743">
                  <c:v>227003.23210554858</c:v>
                </c:pt>
                <c:pt idx="2744">
                  <c:v>49686.955866383651</c:v>
                </c:pt>
                <c:pt idx="2745">
                  <c:v>173609.12929971842</c:v>
                </c:pt>
                <c:pt idx="2746">
                  <c:v>81506.793842991727</c:v>
                </c:pt>
                <c:pt idx="2747">
                  <c:v>39730.316384207574</c:v>
                </c:pt>
                <c:pt idx="2748">
                  <c:v>91666.199345368514</c:v>
                </c:pt>
                <c:pt idx="2749">
                  <c:v>50059.34755553343</c:v>
                </c:pt>
                <c:pt idx="2750">
                  <c:v>127739.04952300902</c:v>
                </c:pt>
                <c:pt idx="2751">
                  <c:v>260886.00712320406</c:v>
                </c:pt>
                <c:pt idx="2752">
                  <c:v>131339.66254006739</c:v>
                </c:pt>
                <c:pt idx="2753">
                  <c:v>181881.5850511812</c:v>
                </c:pt>
                <c:pt idx="2754">
                  <c:v>-21377.103941177265</c:v>
                </c:pt>
                <c:pt idx="2755">
                  <c:v>252552.79870187698</c:v>
                </c:pt>
                <c:pt idx="2756">
                  <c:v>-3603.7336194821692</c:v>
                </c:pt>
                <c:pt idx="2757">
                  <c:v>90636.31699718436</c:v>
                </c:pt>
                <c:pt idx="2758">
                  <c:v>63224.092695309373</c:v>
                </c:pt>
                <c:pt idx="2759">
                  <c:v>16110.478333677689</c:v>
                </c:pt>
                <c:pt idx="2760">
                  <c:v>106974.51609109287</c:v>
                </c:pt>
                <c:pt idx="2761">
                  <c:v>43784.344560941943</c:v>
                </c:pt>
                <c:pt idx="2762">
                  <c:v>154513.80774962695</c:v>
                </c:pt>
                <c:pt idx="2763">
                  <c:v>117770.64051976535</c:v>
                </c:pt>
                <c:pt idx="2764">
                  <c:v>-42657.146830022859</c:v>
                </c:pt>
                <c:pt idx="2765">
                  <c:v>146578.06613204002</c:v>
                </c:pt>
                <c:pt idx="2766">
                  <c:v>40359.3711349511</c:v>
                </c:pt>
                <c:pt idx="2767">
                  <c:v>65228.521385976608</c:v>
                </c:pt>
                <c:pt idx="2768">
                  <c:v>-28647.280897502671</c:v>
                </c:pt>
                <c:pt idx="2769">
                  <c:v>177313.46896909238</c:v>
                </c:pt>
                <c:pt idx="2770">
                  <c:v>27724.794937798288</c:v>
                </c:pt>
                <c:pt idx="2771">
                  <c:v>97792.408831556852</c:v>
                </c:pt>
                <c:pt idx="2772">
                  <c:v>190932.52284284629</c:v>
                </c:pt>
                <c:pt idx="2773">
                  <c:v>-22084.417408524168</c:v>
                </c:pt>
                <c:pt idx="2774">
                  <c:v>2235.4718121250917</c:v>
                </c:pt>
                <c:pt idx="2775">
                  <c:v>117793.89059643931</c:v>
                </c:pt>
                <c:pt idx="2776">
                  <c:v>133369.20159522526</c:v>
                </c:pt>
                <c:pt idx="2777">
                  <c:v>151584.71568746166</c:v>
                </c:pt>
                <c:pt idx="2778">
                  <c:v>174925.59018377698</c:v>
                </c:pt>
                <c:pt idx="2779">
                  <c:v>234089.38494747892</c:v>
                </c:pt>
                <c:pt idx="2780">
                  <c:v>144668.63194358104</c:v>
                </c:pt>
                <c:pt idx="2781">
                  <c:v>247848.6160362938</c:v>
                </c:pt>
                <c:pt idx="2782">
                  <c:v>96927.00084188109</c:v>
                </c:pt>
                <c:pt idx="2783">
                  <c:v>231863.32601205565</c:v>
                </c:pt>
                <c:pt idx="2784">
                  <c:v>253549.65421787655</c:v>
                </c:pt>
                <c:pt idx="2785">
                  <c:v>-7323.2522261460254</c:v>
                </c:pt>
                <c:pt idx="2786">
                  <c:v>-123753.88245814716</c:v>
                </c:pt>
                <c:pt idx="2787">
                  <c:v>109515.14873413072</c:v>
                </c:pt>
                <c:pt idx="2788">
                  <c:v>14211.150846573</c:v>
                </c:pt>
                <c:pt idx="2789">
                  <c:v>65561.349561485084</c:v>
                </c:pt>
                <c:pt idx="2790">
                  <c:v>211829.94466500595</c:v>
                </c:pt>
                <c:pt idx="2791">
                  <c:v>164162.64605649633</c:v>
                </c:pt>
                <c:pt idx="2792">
                  <c:v>7027.0591927451023</c:v>
                </c:pt>
                <c:pt idx="2793">
                  <c:v>-79659.067846138438</c:v>
                </c:pt>
                <c:pt idx="2794">
                  <c:v>-47070.156494554714</c:v>
                </c:pt>
                <c:pt idx="2795">
                  <c:v>196600.8802149437</c:v>
                </c:pt>
                <c:pt idx="2796">
                  <c:v>163663.19315330184</c:v>
                </c:pt>
                <c:pt idx="2797">
                  <c:v>109892.24200439156</c:v>
                </c:pt>
                <c:pt idx="2798">
                  <c:v>137815.6440930294</c:v>
                </c:pt>
                <c:pt idx="2799">
                  <c:v>-69043.44624690112</c:v>
                </c:pt>
                <c:pt idx="2800">
                  <c:v>286918.28152677289</c:v>
                </c:pt>
                <c:pt idx="2801">
                  <c:v>174334.08357398663</c:v>
                </c:pt>
                <c:pt idx="2802">
                  <c:v>161432.23336849766</c:v>
                </c:pt>
                <c:pt idx="2803">
                  <c:v>7055.6123985133891</c:v>
                </c:pt>
                <c:pt idx="2804">
                  <c:v>90236.078319507622</c:v>
                </c:pt>
                <c:pt idx="2805">
                  <c:v>114923.80875637993</c:v>
                </c:pt>
                <c:pt idx="2806">
                  <c:v>199827.66123501756</c:v>
                </c:pt>
                <c:pt idx="2807">
                  <c:v>128034.8171327209</c:v>
                </c:pt>
                <c:pt idx="2808">
                  <c:v>72101.976034945314</c:v>
                </c:pt>
                <c:pt idx="2809">
                  <c:v>216455.9791678917</c:v>
                </c:pt>
                <c:pt idx="2810">
                  <c:v>-19845.296654389269</c:v>
                </c:pt>
                <c:pt idx="2811">
                  <c:v>-10806.827655841538</c:v>
                </c:pt>
                <c:pt idx="2812">
                  <c:v>151243.43468584365</c:v>
                </c:pt>
                <c:pt idx="2813">
                  <c:v>55871.30054936104</c:v>
                </c:pt>
                <c:pt idx="2814">
                  <c:v>3635.1433183044428</c:v>
                </c:pt>
                <c:pt idx="2815">
                  <c:v>-154541.04774399259</c:v>
                </c:pt>
                <c:pt idx="2816">
                  <c:v>2976.2312122681178</c:v>
                </c:pt>
                <c:pt idx="2817">
                  <c:v>174152.18064704991</c:v>
                </c:pt>
                <c:pt idx="2818">
                  <c:v>9926.3714308720082</c:v>
                </c:pt>
                <c:pt idx="2819">
                  <c:v>188433.46265576396</c:v>
                </c:pt>
                <c:pt idx="2820">
                  <c:v>-60202.110205371311</c:v>
                </c:pt>
                <c:pt idx="2821">
                  <c:v>67805.357223604253</c:v>
                </c:pt>
                <c:pt idx="2822">
                  <c:v>189005.92268613548</c:v>
                </c:pt>
                <c:pt idx="2823">
                  <c:v>132044.85532334555</c:v>
                </c:pt>
                <c:pt idx="2824">
                  <c:v>-45986.204319640354</c:v>
                </c:pt>
                <c:pt idx="2825">
                  <c:v>36806.449892527336</c:v>
                </c:pt>
                <c:pt idx="2826">
                  <c:v>109954.80513990286</c:v>
                </c:pt>
                <c:pt idx="2827">
                  <c:v>169436.38070040094</c:v>
                </c:pt>
                <c:pt idx="2828">
                  <c:v>158867.87165959892</c:v>
                </c:pt>
                <c:pt idx="2829">
                  <c:v>185711.89985022679</c:v>
                </c:pt>
                <c:pt idx="2830">
                  <c:v>6308.7889242491219</c:v>
                </c:pt>
                <c:pt idx="2831">
                  <c:v>30584.003225863678</c:v>
                </c:pt>
                <c:pt idx="2832">
                  <c:v>90634.427187675377</c:v>
                </c:pt>
                <c:pt idx="2833">
                  <c:v>32213.141299546114</c:v>
                </c:pt>
                <c:pt idx="2834">
                  <c:v>221677.52147701842</c:v>
                </c:pt>
                <c:pt idx="2835">
                  <c:v>15497.04766051672</c:v>
                </c:pt>
                <c:pt idx="2836">
                  <c:v>-63834.190644610557</c:v>
                </c:pt>
                <c:pt idx="2837">
                  <c:v>152120.08035757931</c:v>
                </c:pt>
                <c:pt idx="2838">
                  <c:v>105146.12261143589</c:v>
                </c:pt>
                <c:pt idx="2839">
                  <c:v>188614.09338400926</c:v>
                </c:pt>
                <c:pt idx="2840">
                  <c:v>17272.922052994953</c:v>
                </c:pt>
                <c:pt idx="2841">
                  <c:v>23653.442451752024</c:v>
                </c:pt>
                <c:pt idx="2842">
                  <c:v>140245.37842896016</c:v>
                </c:pt>
                <c:pt idx="2843">
                  <c:v>147914.76038821886</c:v>
                </c:pt>
                <c:pt idx="2844">
                  <c:v>207394.91455059996</c:v>
                </c:pt>
                <c:pt idx="2845">
                  <c:v>96920.805573589605</c:v>
                </c:pt>
                <c:pt idx="2846">
                  <c:v>182976.43671260957</c:v>
                </c:pt>
                <c:pt idx="2847">
                  <c:v>40776.139922613569</c:v>
                </c:pt>
                <c:pt idx="2848">
                  <c:v>-67884.758495361588</c:v>
                </c:pt>
                <c:pt idx="2849">
                  <c:v>-669.90406471166352</c:v>
                </c:pt>
                <c:pt idx="2850">
                  <c:v>136532.18136623042</c:v>
                </c:pt>
                <c:pt idx="2851">
                  <c:v>106909.13966156432</c:v>
                </c:pt>
                <c:pt idx="2852">
                  <c:v>91975.461086953495</c:v>
                </c:pt>
                <c:pt idx="2853">
                  <c:v>85408.834574198088</c:v>
                </c:pt>
                <c:pt idx="2854">
                  <c:v>3256.0929406295763</c:v>
                </c:pt>
                <c:pt idx="2855">
                  <c:v>141731.65312422905</c:v>
                </c:pt>
                <c:pt idx="2856">
                  <c:v>285911.32167026663</c:v>
                </c:pt>
                <c:pt idx="2857">
                  <c:v>197455.62334080739</c:v>
                </c:pt>
                <c:pt idx="2858">
                  <c:v>58714.721335982991</c:v>
                </c:pt>
                <c:pt idx="2859">
                  <c:v>17194.929561194585</c:v>
                </c:pt>
                <c:pt idx="2860">
                  <c:v>125690.35304822787</c:v>
                </c:pt>
                <c:pt idx="2861">
                  <c:v>23280.507621278113</c:v>
                </c:pt>
                <c:pt idx="2862">
                  <c:v>90861.746648001455</c:v>
                </c:pt>
                <c:pt idx="2863">
                  <c:v>156532.99220081072</c:v>
                </c:pt>
                <c:pt idx="2864">
                  <c:v>76544.930455672409</c:v>
                </c:pt>
                <c:pt idx="2865">
                  <c:v>71108.626403116155</c:v>
                </c:pt>
                <c:pt idx="2866">
                  <c:v>-111567.750536326</c:v>
                </c:pt>
                <c:pt idx="2867">
                  <c:v>-76950.289591656328</c:v>
                </c:pt>
                <c:pt idx="2868">
                  <c:v>250569.36292930247</c:v>
                </c:pt>
                <c:pt idx="2869">
                  <c:v>-81518.244344212435</c:v>
                </c:pt>
                <c:pt idx="2870">
                  <c:v>145791.62332623266</c:v>
                </c:pt>
                <c:pt idx="2871">
                  <c:v>139294.54776488527</c:v>
                </c:pt>
                <c:pt idx="2872">
                  <c:v>136862.41864395118</c:v>
                </c:pt>
                <c:pt idx="2873">
                  <c:v>43520.9427780892</c:v>
                </c:pt>
                <c:pt idx="2874">
                  <c:v>-67227.980116959487</c:v>
                </c:pt>
                <c:pt idx="2875">
                  <c:v>205808.35930348045</c:v>
                </c:pt>
                <c:pt idx="2876">
                  <c:v>36111.975962214026</c:v>
                </c:pt>
                <c:pt idx="2877">
                  <c:v>71939.397115925385</c:v>
                </c:pt>
                <c:pt idx="2878">
                  <c:v>147131.58137805198</c:v>
                </c:pt>
                <c:pt idx="2879">
                  <c:v>-226753.39075584145</c:v>
                </c:pt>
                <c:pt idx="2880">
                  <c:v>120370.65822015521</c:v>
                </c:pt>
                <c:pt idx="2881">
                  <c:v>189350.99251476518</c:v>
                </c:pt>
                <c:pt idx="2882">
                  <c:v>17458.015474905085</c:v>
                </c:pt>
                <c:pt idx="2883">
                  <c:v>94868.190085572744</c:v>
                </c:pt>
                <c:pt idx="2884">
                  <c:v>93146.710944736129</c:v>
                </c:pt>
                <c:pt idx="2885">
                  <c:v>73488.521390995971</c:v>
                </c:pt>
                <c:pt idx="2886">
                  <c:v>23570.373197958732</c:v>
                </c:pt>
                <c:pt idx="2887">
                  <c:v>104323.06513331848</c:v>
                </c:pt>
                <c:pt idx="2888">
                  <c:v>25025.226236978866</c:v>
                </c:pt>
                <c:pt idx="2889">
                  <c:v>272204.51649497077</c:v>
                </c:pt>
                <c:pt idx="2890">
                  <c:v>99906.841657179059</c:v>
                </c:pt>
                <c:pt idx="2891">
                  <c:v>189668.85114721028</c:v>
                </c:pt>
                <c:pt idx="2892">
                  <c:v>-84451.360227350175</c:v>
                </c:pt>
                <c:pt idx="2893">
                  <c:v>14695.506820560957</c:v>
                </c:pt>
                <c:pt idx="2894">
                  <c:v>142772.70425915642</c:v>
                </c:pt>
                <c:pt idx="2895">
                  <c:v>131405.82949717529</c:v>
                </c:pt>
                <c:pt idx="2896">
                  <c:v>80561.449879992841</c:v>
                </c:pt>
                <c:pt idx="2897">
                  <c:v>211188.79492749507</c:v>
                </c:pt>
                <c:pt idx="2898">
                  <c:v>110137.16586460263</c:v>
                </c:pt>
                <c:pt idx="2899">
                  <c:v>179962.64346012881</c:v>
                </c:pt>
                <c:pt idx="2900">
                  <c:v>171076.52511869738</c:v>
                </c:pt>
                <c:pt idx="2901">
                  <c:v>66943.605810045614</c:v>
                </c:pt>
                <c:pt idx="2902">
                  <c:v>111621.68256956869</c:v>
                </c:pt>
                <c:pt idx="2903">
                  <c:v>122731.12288861269</c:v>
                </c:pt>
                <c:pt idx="2904">
                  <c:v>131154.47151984912</c:v>
                </c:pt>
                <c:pt idx="2905">
                  <c:v>201171.04879092332</c:v>
                </c:pt>
                <c:pt idx="2906">
                  <c:v>49951.711285663274</c:v>
                </c:pt>
                <c:pt idx="2907">
                  <c:v>35478.721969964885</c:v>
                </c:pt>
                <c:pt idx="2908">
                  <c:v>210666.7916153362</c:v>
                </c:pt>
                <c:pt idx="2909">
                  <c:v>77370.972461046593</c:v>
                </c:pt>
                <c:pt idx="2910">
                  <c:v>224132.98063314724</c:v>
                </c:pt>
                <c:pt idx="2911">
                  <c:v>108790.76146511921</c:v>
                </c:pt>
                <c:pt idx="2912">
                  <c:v>25719.43377991052</c:v>
                </c:pt>
                <c:pt idx="2913">
                  <c:v>137736.02038585144</c:v>
                </c:pt>
                <c:pt idx="2914">
                  <c:v>274090.62249004457</c:v>
                </c:pt>
                <c:pt idx="2915">
                  <c:v>210311.25112881645</c:v>
                </c:pt>
                <c:pt idx="2916">
                  <c:v>73744.14294495988</c:v>
                </c:pt>
                <c:pt idx="2917">
                  <c:v>186591.35679253403</c:v>
                </c:pt>
                <c:pt idx="2918">
                  <c:v>615.39183216239326</c:v>
                </c:pt>
                <c:pt idx="2919">
                  <c:v>80256.977431339474</c:v>
                </c:pt>
                <c:pt idx="2920">
                  <c:v>143293.06981961956</c:v>
                </c:pt>
                <c:pt idx="2921">
                  <c:v>167763.20089539373</c:v>
                </c:pt>
                <c:pt idx="2922">
                  <c:v>-92898.879731760942</c:v>
                </c:pt>
                <c:pt idx="2923">
                  <c:v>231390.67831907919</c:v>
                </c:pt>
                <c:pt idx="2924">
                  <c:v>147241.02683286119</c:v>
                </c:pt>
                <c:pt idx="2925">
                  <c:v>256878.30098321207</c:v>
                </c:pt>
                <c:pt idx="2926">
                  <c:v>-21261.686236625421</c:v>
                </c:pt>
                <c:pt idx="2927">
                  <c:v>126484.0803139323</c:v>
                </c:pt>
                <c:pt idx="2928">
                  <c:v>71930.465342844225</c:v>
                </c:pt>
                <c:pt idx="2929">
                  <c:v>130337.79595580325</c:v>
                </c:pt>
                <c:pt idx="2930">
                  <c:v>-42028.06662094139</c:v>
                </c:pt>
                <c:pt idx="2931">
                  <c:v>181730.81859262026</c:v>
                </c:pt>
                <c:pt idx="2932">
                  <c:v>230769.22682891539</c:v>
                </c:pt>
                <c:pt idx="2933">
                  <c:v>182181.44125226748</c:v>
                </c:pt>
                <c:pt idx="2934">
                  <c:v>-80874.337398085161</c:v>
                </c:pt>
                <c:pt idx="2935">
                  <c:v>128358.39963179929</c:v>
                </c:pt>
                <c:pt idx="2936">
                  <c:v>276484.31259241741</c:v>
                </c:pt>
                <c:pt idx="2937">
                  <c:v>175467.05355195454</c:v>
                </c:pt>
                <c:pt idx="2938">
                  <c:v>59230.789056809561</c:v>
                </c:pt>
                <c:pt idx="2939">
                  <c:v>129848.13924807576</c:v>
                </c:pt>
                <c:pt idx="2940">
                  <c:v>121297.88638953937</c:v>
                </c:pt>
                <c:pt idx="2941">
                  <c:v>107565.30214991185</c:v>
                </c:pt>
                <c:pt idx="2942">
                  <c:v>-37677.022062382195</c:v>
                </c:pt>
                <c:pt idx="2943">
                  <c:v>249530.5068815235</c:v>
                </c:pt>
                <c:pt idx="2944">
                  <c:v>9928.6183776497201</c:v>
                </c:pt>
                <c:pt idx="2945">
                  <c:v>118483.77588125672</c:v>
                </c:pt>
                <c:pt idx="2946">
                  <c:v>203400.22748139792</c:v>
                </c:pt>
                <c:pt idx="2947">
                  <c:v>30765.169736384822</c:v>
                </c:pt>
                <c:pt idx="2948">
                  <c:v>41702.537043118849</c:v>
                </c:pt>
                <c:pt idx="2949">
                  <c:v>-22359.165369729511</c:v>
                </c:pt>
                <c:pt idx="2950">
                  <c:v>175409.71733239893</c:v>
                </c:pt>
                <c:pt idx="2951">
                  <c:v>136658.3010218516</c:v>
                </c:pt>
                <c:pt idx="2952">
                  <c:v>79593.344301972626</c:v>
                </c:pt>
                <c:pt idx="2953">
                  <c:v>176794.90565449011</c:v>
                </c:pt>
                <c:pt idx="2954">
                  <c:v>-25097.644229747719</c:v>
                </c:pt>
                <c:pt idx="2955">
                  <c:v>212886.73183453319</c:v>
                </c:pt>
                <c:pt idx="2956">
                  <c:v>134947.66845831825</c:v>
                </c:pt>
                <c:pt idx="2957">
                  <c:v>-10237.20088158935</c:v>
                </c:pt>
                <c:pt idx="2958">
                  <c:v>231240.42594147864</c:v>
                </c:pt>
                <c:pt idx="2959">
                  <c:v>147252.22254042915</c:v>
                </c:pt>
                <c:pt idx="2960">
                  <c:v>229182.08730323624</c:v>
                </c:pt>
                <c:pt idx="2961">
                  <c:v>105223.29807003432</c:v>
                </c:pt>
                <c:pt idx="2962">
                  <c:v>146872.35470943135</c:v>
                </c:pt>
                <c:pt idx="2963">
                  <c:v>207046.00896216094</c:v>
                </c:pt>
                <c:pt idx="2964">
                  <c:v>-15105.719644351775</c:v>
                </c:pt>
                <c:pt idx="2965">
                  <c:v>181687.11758611631</c:v>
                </c:pt>
                <c:pt idx="2966">
                  <c:v>168466.3952084278</c:v>
                </c:pt>
                <c:pt idx="2967">
                  <c:v>51074.409653943847</c:v>
                </c:pt>
                <c:pt idx="2968">
                  <c:v>129844.15919889198</c:v>
                </c:pt>
                <c:pt idx="2969">
                  <c:v>79986.446012572778</c:v>
                </c:pt>
                <c:pt idx="2970">
                  <c:v>-158386.34327391227</c:v>
                </c:pt>
                <c:pt idx="2971">
                  <c:v>130167.60236726033</c:v>
                </c:pt>
                <c:pt idx="2972">
                  <c:v>-58823.404882185831</c:v>
                </c:pt>
                <c:pt idx="2973">
                  <c:v>128854.20437103778</c:v>
                </c:pt>
                <c:pt idx="2974">
                  <c:v>192884.81286295451</c:v>
                </c:pt>
                <c:pt idx="2975">
                  <c:v>21909.490355667513</c:v>
                </c:pt>
                <c:pt idx="2976">
                  <c:v>7478.0821971285768</c:v>
                </c:pt>
                <c:pt idx="2977">
                  <c:v>-24830.28878216006</c:v>
                </c:pt>
                <c:pt idx="2978">
                  <c:v>-26290.00115176072</c:v>
                </c:pt>
                <c:pt idx="2979">
                  <c:v>47472.920906366664</c:v>
                </c:pt>
                <c:pt idx="2980">
                  <c:v>118586.669938279</c:v>
                </c:pt>
                <c:pt idx="2981">
                  <c:v>132188.52902223263</c:v>
                </c:pt>
                <c:pt idx="2982">
                  <c:v>254217.11155420297</c:v>
                </c:pt>
                <c:pt idx="2983">
                  <c:v>-1536.0014982557623</c:v>
                </c:pt>
                <c:pt idx="2984">
                  <c:v>189092.83422234165</c:v>
                </c:pt>
                <c:pt idx="2985">
                  <c:v>149961.32848650095</c:v>
                </c:pt>
                <c:pt idx="2986">
                  <c:v>152522.54646694739</c:v>
                </c:pt>
                <c:pt idx="2987">
                  <c:v>-37705.287296248571</c:v>
                </c:pt>
                <c:pt idx="2988">
                  <c:v>56375.143423569622</c:v>
                </c:pt>
                <c:pt idx="2989">
                  <c:v>137057.30966052334</c:v>
                </c:pt>
                <c:pt idx="2990">
                  <c:v>-95174.098298067562</c:v>
                </c:pt>
                <c:pt idx="2991">
                  <c:v>83535.434043367743</c:v>
                </c:pt>
                <c:pt idx="2992">
                  <c:v>138076.80395046459</c:v>
                </c:pt>
                <c:pt idx="2993">
                  <c:v>258506.86508534919</c:v>
                </c:pt>
                <c:pt idx="2994">
                  <c:v>32281.303354158095</c:v>
                </c:pt>
                <c:pt idx="2995">
                  <c:v>56290.358137978998</c:v>
                </c:pt>
                <c:pt idx="2996">
                  <c:v>122777.04415930669</c:v>
                </c:pt>
                <c:pt idx="2997">
                  <c:v>118458.24179920065</c:v>
                </c:pt>
                <c:pt idx="2998">
                  <c:v>93241.540319012231</c:v>
                </c:pt>
                <c:pt idx="2999">
                  <c:v>62925.34305059677</c:v>
                </c:pt>
                <c:pt idx="3000">
                  <c:v>17259.709224566759</c:v>
                </c:pt>
                <c:pt idx="3001">
                  <c:v>49684.837597803868</c:v>
                </c:pt>
                <c:pt idx="3002">
                  <c:v>172237.53599975308</c:v>
                </c:pt>
                <c:pt idx="3003">
                  <c:v>129166.71482588729</c:v>
                </c:pt>
                <c:pt idx="3004">
                  <c:v>-66031.790045367437</c:v>
                </c:pt>
                <c:pt idx="3005">
                  <c:v>91004.277964544628</c:v>
                </c:pt>
                <c:pt idx="3006">
                  <c:v>91798.563411398121</c:v>
                </c:pt>
                <c:pt idx="3007">
                  <c:v>34254.44653352676</c:v>
                </c:pt>
                <c:pt idx="3008">
                  <c:v>61293.032441686824</c:v>
                </c:pt>
                <c:pt idx="3009">
                  <c:v>207673.44488679897</c:v>
                </c:pt>
                <c:pt idx="3010">
                  <c:v>150329.2417863599</c:v>
                </c:pt>
                <c:pt idx="3011">
                  <c:v>-7301.698263404076</c:v>
                </c:pt>
                <c:pt idx="3012">
                  <c:v>1456.5436409742106</c:v>
                </c:pt>
                <c:pt idx="3013">
                  <c:v>62210.485401237966</c:v>
                </c:pt>
                <c:pt idx="3014">
                  <c:v>164133.24815465836</c:v>
                </c:pt>
                <c:pt idx="3015">
                  <c:v>-45917.226883815019</c:v>
                </c:pt>
                <c:pt idx="3016">
                  <c:v>224202.81512852423</c:v>
                </c:pt>
                <c:pt idx="3017">
                  <c:v>53455.415700950573</c:v>
                </c:pt>
                <c:pt idx="3018">
                  <c:v>-100896.03028536864</c:v>
                </c:pt>
                <c:pt idx="3019">
                  <c:v>11004.854900685488</c:v>
                </c:pt>
                <c:pt idx="3020">
                  <c:v>-37255.214352113253</c:v>
                </c:pt>
                <c:pt idx="3021">
                  <c:v>104482.02242758052</c:v>
                </c:pt>
                <c:pt idx="3022">
                  <c:v>202550.49131886987</c:v>
                </c:pt>
                <c:pt idx="3023">
                  <c:v>4380.5822927323461</c:v>
                </c:pt>
                <c:pt idx="3024">
                  <c:v>148060.72685660026</c:v>
                </c:pt>
                <c:pt idx="3025">
                  <c:v>129079.34959548488</c:v>
                </c:pt>
                <c:pt idx="3026">
                  <c:v>156214.88787484652</c:v>
                </c:pt>
                <c:pt idx="3027">
                  <c:v>175104.45454828616</c:v>
                </c:pt>
                <c:pt idx="3028">
                  <c:v>103611.99697213384</c:v>
                </c:pt>
                <c:pt idx="3029">
                  <c:v>98532.129586437513</c:v>
                </c:pt>
                <c:pt idx="3030">
                  <c:v>52202.922260843043</c:v>
                </c:pt>
                <c:pt idx="3031">
                  <c:v>79935.91122752268</c:v>
                </c:pt>
                <c:pt idx="3032">
                  <c:v>38046.898098640784</c:v>
                </c:pt>
                <c:pt idx="3033">
                  <c:v>177956.69303913155</c:v>
                </c:pt>
                <c:pt idx="3034">
                  <c:v>13570.21485944523</c:v>
                </c:pt>
                <c:pt idx="3035">
                  <c:v>-36755.377185374018</c:v>
                </c:pt>
                <c:pt idx="3036">
                  <c:v>53373.554835394199</c:v>
                </c:pt>
                <c:pt idx="3037">
                  <c:v>260001.40047356681</c:v>
                </c:pt>
                <c:pt idx="3038">
                  <c:v>-43871.189333893861</c:v>
                </c:pt>
                <c:pt idx="3039">
                  <c:v>155825.04705078845</c:v>
                </c:pt>
                <c:pt idx="3040">
                  <c:v>160150.63975525985</c:v>
                </c:pt>
                <c:pt idx="3041">
                  <c:v>106799.59042255292</c:v>
                </c:pt>
                <c:pt idx="3042">
                  <c:v>84012.734629998857</c:v>
                </c:pt>
                <c:pt idx="3043">
                  <c:v>63442.987973136405</c:v>
                </c:pt>
                <c:pt idx="3044">
                  <c:v>124694.3412790851</c:v>
                </c:pt>
                <c:pt idx="3045">
                  <c:v>239506.58457814401</c:v>
                </c:pt>
                <c:pt idx="3046">
                  <c:v>123435.22609236412</c:v>
                </c:pt>
                <c:pt idx="3047">
                  <c:v>129643.91823772335</c:v>
                </c:pt>
                <c:pt idx="3048">
                  <c:v>102190.43241514348</c:v>
                </c:pt>
                <c:pt idx="3049">
                  <c:v>134381.11770922362</c:v>
                </c:pt>
                <c:pt idx="3050">
                  <c:v>-99817.866645427479</c:v>
                </c:pt>
                <c:pt idx="3051">
                  <c:v>25877.297626900749</c:v>
                </c:pt>
                <c:pt idx="3052">
                  <c:v>96675.158630412741</c:v>
                </c:pt>
                <c:pt idx="3053">
                  <c:v>66389.732404226932</c:v>
                </c:pt>
                <c:pt idx="3054">
                  <c:v>193828.02811385991</c:v>
                </c:pt>
                <c:pt idx="3055">
                  <c:v>-3422.4539327044622</c:v>
                </c:pt>
                <c:pt idx="3056">
                  <c:v>82447.068543970352</c:v>
                </c:pt>
                <c:pt idx="3057">
                  <c:v>-9272.2538483172539</c:v>
                </c:pt>
                <c:pt idx="3058">
                  <c:v>197505.00992701552</c:v>
                </c:pt>
                <c:pt idx="3059">
                  <c:v>47547.515025282162</c:v>
                </c:pt>
                <c:pt idx="3060">
                  <c:v>-68082.450098306523</c:v>
                </c:pt>
                <c:pt idx="3061">
                  <c:v>82685.071676041291</c:v>
                </c:pt>
                <c:pt idx="3062">
                  <c:v>85757.466194917477</c:v>
                </c:pt>
                <c:pt idx="3063">
                  <c:v>26975.57101509237</c:v>
                </c:pt>
                <c:pt idx="3064">
                  <c:v>198411.69803818516</c:v>
                </c:pt>
                <c:pt idx="3065">
                  <c:v>180789.46404876033</c:v>
                </c:pt>
                <c:pt idx="3066">
                  <c:v>152021.10497361363</c:v>
                </c:pt>
                <c:pt idx="3067">
                  <c:v>115642.68062164079</c:v>
                </c:pt>
                <c:pt idx="3068">
                  <c:v>54713.675351631129</c:v>
                </c:pt>
                <c:pt idx="3069">
                  <c:v>150758.11550191761</c:v>
                </c:pt>
                <c:pt idx="3070">
                  <c:v>128073.95754125522</c:v>
                </c:pt>
                <c:pt idx="3071">
                  <c:v>185612.06454080797</c:v>
                </c:pt>
                <c:pt idx="3072">
                  <c:v>-2346.377761550073</c:v>
                </c:pt>
                <c:pt idx="3073">
                  <c:v>171318.18576092273</c:v>
                </c:pt>
                <c:pt idx="3074">
                  <c:v>40387.629495339352</c:v>
                </c:pt>
                <c:pt idx="3075">
                  <c:v>53991.117898841854</c:v>
                </c:pt>
                <c:pt idx="3076">
                  <c:v>83621.80612830774</c:v>
                </c:pt>
                <c:pt idx="3077">
                  <c:v>21791.462339499471</c:v>
                </c:pt>
                <c:pt idx="3078">
                  <c:v>126557.94555403214</c:v>
                </c:pt>
                <c:pt idx="3079">
                  <c:v>-85482.792186100487</c:v>
                </c:pt>
                <c:pt idx="3080">
                  <c:v>91811.46749414166</c:v>
                </c:pt>
                <c:pt idx="3081">
                  <c:v>87024.282827931107</c:v>
                </c:pt>
                <c:pt idx="3082">
                  <c:v>-136260.97019735072</c:v>
                </c:pt>
                <c:pt idx="3083">
                  <c:v>100980.4131153732</c:v>
                </c:pt>
                <c:pt idx="3084">
                  <c:v>171937.6734670428</c:v>
                </c:pt>
                <c:pt idx="3085">
                  <c:v>35024.572840935754</c:v>
                </c:pt>
                <c:pt idx="3086">
                  <c:v>118597.99799631999</c:v>
                </c:pt>
                <c:pt idx="3087">
                  <c:v>133896.66391034389</c:v>
                </c:pt>
                <c:pt idx="3088">
                  <c:v>148289.75601218306</c:v>
                </c:pt>
                <c:pt idx="3089">
                  <c:v>107594.43121248682</c:v>
                </c:pt>
                <c:pt idx="3090">
                  <c:v>121413.73695150201</c:v>
                </c:pt>
                <c:pt idx="3091">
                  <c:v>180092.27851176029</c:v>
                </c:pt>
                <c:pt idx="3092">
                  <c:v>245766.36240878279</c:v>
                </c:pt>
                <c:pt idx="3093">
                  <c:v>130868.77741430125</c:v>
                </c:pt>
                <c:pt idx="3094">
                  <c:v>202953.31829907288</c:v>
                </c:pt>
                <c:pt idx="3095">
                  <c:v>147977.33726407413</c:v>
                </c:pt>
                <c:pt idx="3096">
                  <c:v>124381.17478418013</c:v>
                </c:pt>
                <c:pt idx="3097">
                  <c:v>186318.18779397884</c:v>
                </c:pt>
                <c:pt idx="3098">
                  <c:v>56351.716205866047</c:v>
                </c:pt>
                <c:pt idx="3099">
                  <c:v>76073.998303274479</c:v>
                </c:pt>
                <c:pt idx="3100">
                  <c:v>203037.02578855935</c:v>
                </c:pt>
                <c:pt idx="3101">
                  <c:v>77394.342199317092</c:v>
                </c:pt>
                <c:pt idx="3102">
                  <c:v>109675.90013153933</c:v>
                </c:pt>
                <c:pt idx="3103">
                  <c:v>59401.120258375362</c:v>
                </c:pt>
                <c:pt idx="3104">
                  <c:v>170873.69894571524</c:v>
                </c:pt>
                <c:pt idx="3105">
                  <c:v>104737.07725476305</c:v>
                </c:pt>
                <c:pt idx="3106">
                  <c:v>231839.55335312491</c:v>
                </c:pt>
                <c:pt idx="3107">
                  <c:v>-65413.05240917069</c:v>
                </c:pt>
                <c:pt idx="3108">
                  <c:v>159405.35157466715</c:v>
                </c:pt>
                <c:pt idx="3109">
                  <c:v>34188.095498285475</c:v>
                </c:pt>
                <c:pt idx="3110">
                  <c:v>6845.5571308828075</c:v>
                </c:pt>
                <c:pt idx="3111">
                  <c:v>76467.031087006006</c:v>
                </c:pt>
                <c:pt idx="3112">
                  <c:v>143200.20892628492</c:v>
                </c:pt>
                <c:pt idx="3113">
                  <c:v>63147.330120580387</c:v>
                </c:pt>
                <c:pt idx="3114">
                  <c:v>-40192.5642803589</c:v>
                </c:pt>
                <c:pt idx="3115">
                  <c:v>111397.3868502542</c:v>
                </c:pt>
                <c:pt idx="3116">
                  <c:v>183671.21639274457</c:v>
                </c:pt>
                <c:pt idx="3117">
                  <c:v>-21465.032594889373</c:v>
                </c:pt>
                <c:pt idx="3118">
                  <c:v>166127.30575606762</c:v>
                </c:pt>
                <c:pt idx="3119">
                  <c:v>138875.52023128446</c:v>
                </c:pt>
                <c:pt idx="3120">
                  <c:v>203859.79031533794</c:v>
                </c:pt>
                <c:pt idx="3121">
                  <c:v>39559.608003225061</c:v>
                </c:pt>
                <c:pt idx="3122">
                  <c:v>139376.00600447148</c:v>
                </c:pt>
                <c:pt idx="3123">
                  <c:v>217788.66493724979</c:v>
                </c:pt>
                <c:pt idx="3124">
                  <c:v>71911.559474396723</c:v>
                </c:pt>
                <c:pt idx="3125">
                  <c:v>39528.981915413257</c:v>
                </c:pt>
                <c:pt idx="3126">
                  <c:v>281048.68012291513</c:v>
                </c:pt>
                <c:pt idx="3127">
                  <c:v>233990.22633076611</c:v>
                </c:pt>
                <c:pt idx="3128">
                  <c:v>157428.64370256991</c:v>
                </c:pt>
                <c:pt idx="3129">
                  <c:v>143784.63523562517</c:v>
                </c:pt>
                <c:pt idx="3130">
                  <c:v>74648.606224396819</c:v>
                </c:pt>
                <c:pt idx="3131">
                  <c:v>20355.350204231567</c:v>
                </c:pt>
                <c:pt idx="3132">
                  <c:v>140132.85321068147</c:v>
                </c:pt>
                <c:pt idx="3133">
                  <c:v>157291.35001363172</c:v>
                </c:pt>
                <c:pt idx="3134">
                  <c:v>82514.133789994507</c:v>
                </c:pt>
                <c:pt idx="3135">
                  <c:v>118475.36985464406</c:v>
                </c:pt>
                <c:pt idx="3136">
                  <c:v>111799.29272851537</c:v>
                </c:pt>
                <c:pt idx="3137">
                  <c:v>-46737.892698385695</c:v>
                </c:pt>
                <c:pt idx="3138">
                  <c:v>11434.976830263971</c:v>
                </c:pt>
                <c:pt idx="3139">
                  <c:v>8201.0743551931228</c:v>
                </c:pt>
                <c:pt idx="3140">
                  <c:v>43932.41028582881</c:v>
                </c:pt>
                <c:pt idx="3141">
                  <c:v>9755.4313182975748</c:v>
                </c:pt>
                <c:pt idx="3142">
                  <c:v>-43069.030463578179</c:v>
                </c:pt>
                <c:pt idx="3143">
                  <c:v>47813.349752111215</c:v>
                </c:pt>
                <c:pt idx="3144">
                  <c:v>63466.575191510696</c:v>
                </c:pt>
                <c:pt idx="3145">
                  <c:v>234085.30103870577</c:v>
                </c:pt>
                <c:pt idx="3146">
                  <c:v>106499.77159148952</c:v>
                </c:pt>
                <c:pt idx="3147">
                  <c:v>164684.02490831426</c:v>
                </c:pt>
                <c:pt idx="3148">
                  <c:v>-6321.8994112373912</c:v>
                </c:pt>
                <c:pt idx="3149">
                  <c:v>155072.0712455601</c:v>
                </c:pt>
                <c:pt idx="3150">
                  <c:v>67612.326951207942</c:v>
                </c:pt>
                <c:pt idx="3151">
                  <c:v>18471.13195454923</c:v>
                </c:pt>
                <c:pt idx="3152">
                  <c:v>157547.25848809275</c:v>
                </c:pt>
                <c:pt idx="3153">
                  <c:v>-13445.42964684371</c:v>
                </c:pt>
                <c:pt idx="3154">
                  <c:v>96910.926701402088</c:v>
                </c:pt>
                <c:pt idx="3155">
                  <c:v>77888.640433369452</c:v>
                </c:pt>
                <c:pt idx="3156">
                  <c:v>215578.88002295047</c:v>
                </c:pt>
                <c:pt idx="3157">
                  <c:v>-74073.214002917986</c:v>
                </c:pt>
                <c:pt idx="3158">
                  <c:v>122748.61174213616</c:v>
                </c:pt>
                <c:pt idx="3159">
                  <c:v>232847.65180724641</c:v>
                </c:pt>
                <c:pt idx="3160">
                  <c:v>161175.71160682742</c:v>
                </c:pt>
                <c:pt idx="3161">
                  <c:v>23303.832136131736</c:v>
                </c:pt>
                <c:pt idx="3162">
                  <c:v>-45381.877793780761</c:v>
                </c:pt>
                <c:pt idx="3163">
                  <c:v>201963.58664702254</c:v>
                </c:pt>
                <c:pt idx="3164">
                  <c:v>148075.45494341635</c:v>
                </c:pt>
                <c:pt idx="3165">
                  <c:v>48253.308721252688</c:v>
                </c:pt>
                <c:pt idx="3166">
                  <c:v>224507.14315492386</c:v>
                </c:pt>
                <c:pt idx="3167">
                  <c:v>-93791.506051592558</c:v>
                </c:pt>
                <c:pt idx="3168">
                  <c:v>31373.657499628433</c:v>
                </c:pt>
                <c:pt idx="3169">
                  <c:v>648.61492396163521</c:v>
                </c:pt>
                <c:pt idx="3170">
                  <c:v>195474.94244705013</c:v>
                </c:pt>
                <c:pt idx="3171">
                  <c:v>30505.974852382904</c:v>
                </c:pt>
                <c:pt idx="3172">
                  <c:v>141891.22322703712</c:v>
                </c:pt>
                <c:pt idx="3173">
                  <c:v>88832.557801375122</c:v>
                </c:pt>
                <c:pt idx="3174">
                  <c:v>65400.968927516777</c:v>
                </c:pt>
                <c:pt idx="3175">
                  <c:v>-29860.595044817717</c:v>
                </c:pt>
                <c:pt idx="3176">
                  <c:v>-10735.348286777386</c:v>
                </c:pt>
                <c:pt idx="3177">
                  <c:v>-166507.5864190248</c:v>
                </c:pt>
                <c:pt idx="3178">
                  <c:v>118023.72605657933</c:v>
                </c:pt>
                <c:pt idx="3179">
                  <c:v>148958.2137463743</c:v>
                </c:pt>
                <c:pt idx="3180">
                  <c:v>120158.49381839045</c:v>
                </c:pt>
                <c:pt idx="3181">
                  <c:v>367086.21817289852</c:v>
                </c:pt>
                <c:pt idx="3182">
                  <c:v>75501.699146442479</c:v>
                </c:pt>
                <c:pt idx="3183">
                  <c:v>115075.08162329374</c:v>
                </c:pt>
                <c:pt idx="3184">
                  <c:v>155870.46279499726</c:v>
                </c:pt>
                <c:pt idx="3185">
                  <c:v>148023.99815508758</c:v>
                </c:pt>
                <c:pt idx="3186">
                  <c:v>-47415.10017288808</c:v>
                </c:pt>
                <c:pt idx="3187">
                  <c:v>79484.740874641808</c:v>
                </c:pt>
                <c:pt idx="3188">
                  <c:v>118776.33525781063</c:v>
                </c:pt>
                <c:pt idx="3189">
                  <c:v>113716.02535471186</c:v>
                </c:pt>
                <c:pt idx="3190">
                  <c:v>184124.39814653975</c:v>
                </c:pt>
                <c:pt idx="3191">
                  <c:v>66825.34932021267</c:v>
                </c:pt>
                <c:pt idx="3192">
                  <c:v>139329.12289338704</c:v>
                </c:pt>
                <c:pt idx="3193">
                  <c:v>154323.94648931426</c:v>
                </c:pt>
                <c:pt idx="3194">
                  <c:v>164782.54774422571</c:v>
                </c:pt>
                <c:pt idx="3195">
                  <c:v>-24120.596573033312</c:v>
                </c:pt>
                <c:pt idx="3196">
                  <c:v>2936.2288808016456</c:v>
                </c:pt>
                <c:pt idx="3197">
                  <c:v>76518.03502880939</c:v>
                </c:pt>
                <c:pt idx="3198">
                  <c:v>27684.196664659481</c:v>
                </c:pt>
                <c:pt idx="3199">
                  <c:v>127309.87345818628</c:v>
                </c:pt>
                <c:pt idx="3200">
                  <c:v>147301.45428662072</c:v>
                </c:pt>
                <c:pt idx="3201">
                  <c:v>101471.3955006935</c:v>
                </c:pt>
                <c:pt idx="3202">
                  <c:v>-187583.96775820618</c:v>
                </c:pt>
                <c:pt idx="3203">
                  <c:v>-18798.299866985355</c:v>
                </c:pt>
                <c:pt idx="3204">
                  <c:v>188079.39628894883</c:v>
                </c:pt>
                <c:pt idx="3205">
                  <c:v>8882.0758527870639</c:v>
                </c:pt>
                <c:pt idx="3206">
                  <c:v>132366.86849131266</c:v>
                </c:pt>
                <c:pt idx="3207">
                  <c:v>27429.687957704853</c:v>
                </c:pt>
                <c:pt idx="3208">
                  <c:v>114134.92224256758</c:v>
                </c:pt>
                <c:pt idx="3209">
                  <c:v>160308.24670183659</c:v>
                </c:pt>
                <c:pt idx="3210">
                  <c:v>-79468.80381585026</c:v>
                </c:pt>
                <c:pt idx="3211">
                  <c:v>129219.20802753449</c:v>
                </c:pt>
                <c:pt idx="3212">
                  <c:v>140959.08666727319</c:v>
                </c:pt>
                <c:pt idx="3213">
                  <c:v>62705.513987904473</c:v>
                </c:pt>
                <c:pt idx="3214">
                  <c:v>120893.74767339962</c:v>
                </c:pt>
                <c:pt idx="3215">
                  <c:v>33363.938612853592</c:v>
                </c:pt>
                <c:pt idx="3216">
                  <c:v>206579.30424186197</c:v>
                </c:pt>
                <c:pt idx="3217">
                  <c:v>165105.29479636741</c:v>
                </c:pt>
                <c:pt idx="3218">
                  <c:v>121264.06459236928</c:v>
                </c:pt>
                <c:pt idx="3219">
                  <c:v>97736.044316302723</c:v>
                </c:pt>
                <c:pt idx="3220">
                  <c:v>83784.186643575056</c:v>
                </c:pt>
                <c:pt idx="3221">
                  <c:v>56850.872166582747</c:v>
                </c:pt>
                <c:pt idx="3222">
                  <c:v>133187.8524277769</c:v>
                </c:pt>
                <c:pt idx="3223">
                  <c:v>53483.256426412554</c:v>
                </c:pt>
                <c:pt idx="3224">
                  <c:v>179352.51697808303</c:v>
                </c:pt>
                <c:pt idx="3225">
                  <c:v>140591.82251823225</c:v>
                </c:pt>
                <c:pt idx="3226">
                  <c:v>103689.36039674934</c:v>
                </c:pt>
                <c:pt idx="3227">
                  <c:v>-15518.622257769224</c:v>
                </c:pt>
                <c:pt idx="3228">
                  <c:v>79882.560172800033</c:v>
                </c:pt>
                <c:pt idx="3229">
                  <c:v>232280.86954499185</c:v>
                </c:pt>
                <c:pt idx="3230">
                  <c:v>48676.54410709122</c:v>
                </c:pt>
                <c:pt idx="3231">
                  <c:v>147672.05129721825</c:v>
                </c:pt>
                <c:pt idx="3232">
                  <c:v>209777.03183321957</c:v>
                </c:pt>
                <c:pt idx="3233">
                  <c:v>-56217.713983149471</c:v>
                </c:pt>
                <c:pt idx="3234">
                  <c:v>145983.80413851966</c:v>
                </c:pt>
                <c:pt idx="3235">
                  <c:v>121749.09164451959</c:v>
                </c:pt>
                <c:pt idx="3236">
                  <c:v>123591.62123645938</c:v>
                </c:pt>
                <c:pt idx="3237">
                  <c:v>63797.194162041444</c:v>
                </c:pt>
                <c:pt idx="3238">
                  <c:v>114255.39507413434</c:v>
                </c:pt>
                <c:pt idx="3239">
                  <c:v>141540.76023598283</c:v>
                </c:pt>
                <c:pt idx="3240">
                  <c:v>86108.279089736228</c:v>
                </c:pt>
                <c:pt idx="3241">
                  <c:v>95470.071787267487</c:v>
                </c:pt>
                <c:pt idx="3242">
                  <c:v>112702.05334385703</c:v>
                </c:pt>
                <c:pt idx="3243">
                  <c:v>133178.37446583877</c:v>
                </c:pt>
                <c:pt idx="3244">
                  <c:v>-85661.572229615238</c:v>
                </c:pt>
                <c:pt idx="3245">
                  <c:v>124200.25723228269</c:v>
                </c:pt>
                <c:pt idx="3246">
                  <c:v>99285.218041462926</c:v>
                </c:pt>
                <c:pt idx="3247">
                  <c:v>42183.601097569248</c:v>
                </c:pt>
                <c:pt idx="3248">
                  <c:v>234828.89531307315</c:v>
                </c:pt>
                <c:pt idx="3249">
                  <c:v>114079.79470533965</c:v>
                </c:pt>
                <c:pt idx="3250">
                  <c:v>-43710.8588966838</c:v>
                </c:pt>
                <c:pt idx="3251">
                  <c:v>2007.6251467255643</c:v>
                </c:pt>
                <c:pt idx="3252">
                  <c:v>101220.58057192447</c:v>
                </c:pt>
                <c:pt idx="3253">
                  <c:v>115854.6587159051</c:v>
                </c:pt>
                <c:pt idx="3254">
                  <c:v>12308.35108871368</c:v>
                </c:pt>
                <c:pt idx="3255">
                  <c:v>113765.83936072304</c:v>
                </c:pt>
                <c:pt idx="3256">
                  <c:v>102652.53557911977</c:v>
                </c:pt>
                <c:pt idx="3257">
                  <c:v>38412.522868449654</c:v>
                </c:pt>
                <c:pt idx="3258">
                  <c:v>-24247.361533900083</c:v>
                </c:pt>
                <c:pt idx="3259">
                  <c:v>100297.28740538235</c:v>
                </c:pt>
                <c:pt idx="3260">
                  <c:v>65284.878734825601</c:v>
                </c:pt>
                <c:pt idx="3261">
                  <c:v>53610.728895358523</c:v>
                </c:pt>
                <c:pt idx="3262">
                  <c:v>114134.04889035271</c:v>
                </c:pt>
                <c:pt idx="3263">
                  <c:v>166491.52155649281</c:v>
                </c:pt>
                <c:pt idx="3264">
                  <c:v>-107680.07454983128</c:v>
                </c:pt>
                <c:pt idx="3265">
                  <c:v>-35798.061201592122</c:v>
                </c:pt>
                <c:pt idx="3266">
                  <c:v>204037.56434927174</c:v>
                </c:pt>
                <c:pt idx="3267">
                  <c:v>98239.763876789948</c:v>
                </c:pt>
                <c:pt idx="3268">
                  <c:v>-5015.0894646527013</c:v>
                </c:pt>
                <c:pt idx="3269">
                  <c:v>-36605.461771488597</c:v>
                </c:pt>
                <c:pt idx="3270">
                  <c:v>186589.89834823352</c:v>
                </c:pt>
                <c:pt idx="3271">
                  <c:v>-21026.361131160025</c:v>
                </c:pt>
                <c:pt idx="3272">
                  <c:v>90474.419456201489</c:v>
                </c:pt>
                <c:pt idx="3273">
                  <c:v>-10647.352828763484</c:v>
                </c:pt>
                <c:pt idx="3274">
                  <c:v>99603.97726827726</c:v>
                </c:pt>
                <c:pt idx="3275">
                  <c:v>-626.76637590889004</c:v>
                </c:pt>
                <c:pt idx="3276">
                  <c:v>208288.74527257629</c:v>
                </c:pt>
                <c:pt idx="3277">
                  <c:v>160248.90022460683</c:v>
                </c:pt>
                <c:pt idx="3278">
                  <c:v>98371.296830032574</c:v>
                </c:pt>
                <c:pt idx="3279">
                  <c:v>26487.702835793345</c:v>
                </c:pt>
                <c:pt idx="3280">
                  <c:v>-48984.070778606023</c:v>
                </c:pt>
                <c:pt idx="3281">
                  <c:v>58465.107185611501</c:v>
                </c:pt>
                <c:pt idx="3282">
                  <c:v>-3976.5484885374608</c:v>
                </c:pt>
                <c:pt idx="3283">
                  <c:v>154542.06386748183</c:v>
                </c:pt>
                <c:pt idx="3284">
                  <c:v>-83548.278893639144</c:v>
                </c:pt>
                <c:pt idx="3285">
                  <c:v>150815.45069192658</c:v>
                </c:pt>
                <c:pt idx="3286">
                  <c:v>-7916.1791914701462</c:v>
                </c:pt>
                <c:pt idx="3287">
                  <c:v>-100463.61910832053</c:v>
                </c:pt>
                <c:pt idx="3288">
                  <c:v>139351.20375212998</c:v>
                </c:pt>
                <c:pt idx="3289">
                  <c:v>155019.45667672419</c:v>
                </c:pt>
                <c:pt idx="3290">
                  <c:v>-95390.421284591168</c:v>
                </c:pt>
                <c:pt idx="3291">
                  <c:v>43701.806846118445</c:v>
                </c:pt>
                <c:pt idx="3292">
                  <c:v>153278.6172075044</c:v>
                </c:pt>
                <c:pt idx="3293">
                  <c:v>196825.95860663883</c:v>
                </c:pt>
                <c:pt idx="3294">
                  <c:v>116575.44315885089</c:v>
                </c:pt>
                <c:pt idx="3295">
                  <c:v>-21586.11939553346</c:v>
                </c:pt>
                <c:pt idx="3296">
                  <c:v>90037.795824971719</c:v>
                </c:pt>
                <c:pt idx="3297">
                  <c:v>115717.28979374413</c:v>
                </c:pt>
                <c:pt idx="3298">
                  <c:v>-38069.045177932247</c:v>
                </c:pt>
                <c:pt idx="3299">
                  <c:v>-35411.52814030592</c:v>
                </c:pt>
                <c:pt idx="3300">
                  <c:v>161232.05459481827</c:v>
                </c:pt>
                <c:pt idx="3301">
                  <c:v>79351.410053572632</c:v>
                </c:pt>
                <c:pt idx="3302">
                  <c:v>-99646.237741007004</c:v>
                </c:pt>
                <c:pt idx="3303">
                  <c:v>150943.03025294235</c:v>
                </c:pt>
                <c:pt idx="3304">
                  <c:v>115668.29647798711</c:v>
                </c:pt>
                <c:pt idx="3305">
                  <c:v>-5904.9253462132183</c:v>
                </c:pt>
                <c:pt idx="3306">
                  <c:v>47744.284457988746</c:v>
                </c:pt>
                <c:pt idx="3307">
                  <c:v>175803.63740559528</c:v>
                </c:pt>
                <c:pt idx="3308">
                  <c:v>-58115.666514898214</c:v>
                </c:pt>
                <c:pt idx="3309">
                  <c:v>104255.93498546261</c:v>
                </c:pt>
                <c:pt idx="3310">
                  <c:v>157015.81218413028</c:v>
                </c:pt>
                <c:pt idx="3311">
                  <c:v>24647.390463186777</c:v>
                </c:pt>
                <c:pt idx="3312">
                  <c:v>-44491.731138235918</c:v>
                </c:pt>
                <c:pt idx="3313">
                  <c:v>68867.892672289861</c:v>
                </c:pt>
                <c:pt idx="3314">
                  <c:v>97989.102398166637</c:v>
                </c:pt>
                <c:pt idx="3315">
                  <c:v>209938.8744668391</c:v>
                </c:pt>
                <c:pt idx="3316">
                  <c:v>124213.14459964543</c:v>
                </c:pt>
                <c:pt idx="3317">
                  <c:v>77139.011865838052</c:v>
                </c:pt>
                <c:pt idx="3318">
                  <c:v>-75110.679030492203</c:v>
                </c:pt>
                <c:pt idx="3319">
                  <c:v>65821.64897564362</c:v>
                </c:pt>
                <c:pt idx="3320">
                  <c:v>189647.02561159906</c:v>
                </c:pt>
                <c:pt idx="3321">
                  <c:v>296348.86217381625</c:v>
                </c:pt>
                <c:pt idx="3322">
                  <c:v>109177.16458234034</c:v>
                </c:pt>
                <c:pt idx="3323">
                  <c:v>112814.60517293686</c:v>
                </c:pt>
                <c:pt idx="3324">
                  <c:v>63697.307934978482</c:v>
                </c:pt>
                <c:pt idx="3325">
                  <c:v>137968.65220667099</c:v>
                </c:pt>
                <c:pt idx="3326">
                  <c:v>137070.21706759048</c:v>
                </c:pt>
                <c:pt idx="3327">
                  <c:v>-1717.6858916984784</c:v>
                </c:pt>
                <c:pt idx="3328">
                  <c:v>-21216.221870995709</c:v>
                </c:pt>
                <c:pt idx="3329">
                  <c:v>144277.23149811028</c:v>
                </c:pt>
                <c:pt idx="3330">
                  <c:v>187997.06229026068</c:v>
                </c:pt>
                <c:pt idx="3331">
                  <c:v>85511.787715931743</c:v>
                </c:pt>
                <c:pt idx="3332">
                  <c:v>72005.520757079968</c:v>
                </c:pt>
                <c:pt idx="3333">
                  <c:v>193238.10308909687</c:v>
                </c:pt>
                <c:pt idx="3334">
                  <c:v>-76761.243304918724</c:v>
                </c:pt>
                <c:pt idx="3335">
                  <c:v>158946.92917534721</c:v>
                </c:pt>
                <c:pt idx="3336">
                  <c:v>66642.06136538196</c:v>
                </c:pt>
                <c:pt idx="3337">
                  <c:v>70608.511632605238</c:v>
                </c:pt>
                <c:pt idx="3338">
                  <c:v>70020.526740521047</c:v>
                </c:pt>
                <c:pt idx="3339">
                  <c:v>73270.766216781922</c:v>
                </c:pt>
                <c:pt idx="3340">
                  <c:v>142286.99482799027</c:v>
                </c:pt>
                <c:pt idx="3341">
                  <c:v>81765.984063358279</c:v>
                </c:pt>
                <c:pt idx="3342">
                  <c:v>137958.307577295</c:v>
                </c:pt>
                <c:pt idx="3343">
                  <c:v>254928.06362719578</c:v>
                </c:pt>
                <c:pt idx="3344">
                  <c:v>100040.9410489022</c:v>
                </c:pt>
                <c:pt idx="3345">
                  <c:v>34056.996335466247</c:v>
                </c:pt>
                <c:pt idx="3346">
                  <c:v>12579.632911449415</c:v>
                </c:pt>
                <c:pt idx="3347">
                  <c:v>98409.146159448341</c:v>
                </c:pt>
                <c:pt idx="3348">
                  <c:v>75402.681835452444</c:v>
                </c:pt>
                <c:pt idx="3349">
                  <c:v>30818.407809414028</c:v>
                </c:pt>
                <c:pt idx="3350">
                  <c:v>19157.260228607076</c:v>
                </c:pt>
                <c:pt idx="3351">
                  <c:v>150172.67704940302</c:v>
                </c:pt>
                <c:pt idx="3352">
                  <c:v>147037.40011746722</c:v>
                </c:pt>
                <c:pt idx="3353">
                  <c:v>64866.965107564902</c:v>
                </c:pt>
                <c:pt idx="3354">
                  <c:v>-149052.35570756061</c:v>
                </c:pt>
                <c:pt idx="3355">
                  <c:v>239353.9020651278</c:v>
                </c:pt>
                <c:pt idx="3356">
                  <c:v>27322.056664079064</c:v>
                </c:pt>
                <c:pt idx="3357">
                  <c:v>155993.86815167105</c:v>
                </c:pt>
                <c:pt idx="3358">
                  <c:v>-66940.615406377474</c:v>
                </c:pt>
                <c:pt idx="3359">
                  <c:v>-23786.141662147478</c:v>
                </c:pt>
                <c:pt idx="3360">
                  <c:v>102479.75459320366</c:v>
                </c:pt>
                <c:pt idx="3361">
                  <c:v>226297.43139972398</c:v>
                </c:pt>
                <c:pt idx="3362">
                  <c:v>213084.74602148298</c:v>
                </c:pt>
                <c:pt idx="3363">
                  <c:v>33469.859796143253</c:v>
                </c:pt>
                <c:pt idx="3364">
                  <c:v>106957.09001059494</c:v>
                </c:pt>
                <c:pt idx="3365">
                  <c:v>-98685.061698375692</c:v>
                </c:pt>
                <c:pt idx="3366">
                  <c:v>267145.04818530229</c:v>
                </c:pt>
                <c:pt idx="3367">
                  <c:v>97559.948599239317</c:v>
                </c:pt>
                <c:pt idx="3368">
                  <c:v>-187460.16839012958</c:v>
                </c:pt>
                <c:pt idx="3369">
                  <c:v>151327.64674124549</c:v>
                </c:pt>
                <c:pt idx="3370">
                  <c:v>-33559.568406363571</c:v>
                </c:pt>
                <c:pt idx="3371">
                  <c:v>223195.80350504705</c:v>
                </c:pt>
                <c:pt idx="3372">
                  <c:v>129944.30636657364</c:v>
                </c:pt>
                <c:pt idx="3373">
                  <c:v>58567.00444519092</c:v>
                </c:pt>
                <c:pt idx="3374">
                  <c:v>72223.233178935974</c:v>
                </c:pt>
                <c:pt idx="3375">
                  <c:v>80365.005525123328</c:v>
                </c:pt>
                <c:pt idx="3376">
                  <c:v>123370.6000061238</c:v>
                </c:pt>
                <c:pt idx="3377">
                  <c:v>92321.159339544494</c:v>
                </c:pt>
                <c:pt idx="3378">
                  <c:v>31608.621080006793</c:v>
                </c:pt>
                <c:pt idx="3379">
                  <c:v>87550.451943405089</c:v>
                </c:pt>
                <c:pt idx="3380">
                  <c:v>119282.09656128586</c:v>
                </c:pt>
                <c:pt idx="3381">
                  <c:v>164340.56396106904</c:v>
                </c:pt>
                <c:pt idx="3382">
                  <c:v>-86757.178746290956</c:v>
                </c:pt>
                <c:pt idx="3383">
                  <c:v>147341.27362561127</c:v>
                </c:pt>
                <c:pt idx="3384">
                  <c:v>188919.01595399607</c:v>
                </c:pt>
                <c:pt idx="3385">
                  <c:v>177010.62659843947</c:v>
                </c:pt>
                <c:pt idx="3386">
                  <c:v>152665.88585003075</c:v>
                </c:pt>
                <c:pt idx="3387">
                  <c:v>160577.28037523723</c:v>
                </c:pt>
                <c:pt idx="3388">
                  <c:v>86536.389098582702</c:v>
                </c:pt>
                <c:pt idx="3389">
                  <c:v>6695.108403158898</c:v>
                </c:pt>
                <c:pt idx="3390">
                  <c:v>110226.92305138145</c:v>
                </c:pt>
                <c:pt idx="3391">
                  <c:v>18917.583351747977</c:v>
                </c:pt>
                <c:pt idx="3392">
                  <c:v>152434.32276089082</c:v>
                </c:pt>
                <c:pt idx="3393">
                  <c:v>207714.46920375811</c:v>
                </c:pt>
                <c:pt idx="3394">
                  <c:v>116578.45941698598</c:v>
                </c:pt>
                <c:pt idx="3395">
                  <c:v>-51978.794713569077</c:v>
                </c:pt>
                <c:pt idx="3396">
                  <c:v>53710.060243860789</c:v>
                </c:pt>
                <c:pt idx="3397">
                  <c:v>-123220.25690557028</c:v>
                </c:pt>
                <c:pt idx="3398">
                  <c:v>6437.8295197746484</c:v>
                </c:pt>
                <c:pt idx="3399">
                  <c:v>43116.230637752567</c:v>
                </c:pt>
                <c:pt idx="3400">
                  <c:v>66969.314627949454</c:v>
                </c:pt>
                <c:pt idx="3401">
                  <c:v>100430.68414701903</c:v>
                </c:pt>
                <c:pt idx="3402">
                  <c:v>266572.27800928557</c:v>
                </c:pt>
                <c:pt idx="3403">
                  <c:v>204927.15578884998</c:v>
                </c:pt>
                <c:pt idx="3404">
                  <c:v>143375.17842149868</c:v>
                </c:pt>
                <c:pt idx="3405">
                  <c:v>45906.829028539243</c:v>
                </c:pt>
                <c:pt idx="3406">
                  <c:v>100649.19248052681</c:v>
                </c:pt>
                <c:pt idx="3407">
                  <c:v>172878.28479007885</c:v>
                </c:pt>
                <c:pt idx="3408">
                  <c:v>-43763.64786418475</c:v>
                </c:pt>
                <c:pt idx="3409">
                  <c:v>133282.93095502831</c:v>
                </c:pt>
                <c:pt idx="3410">
                  <c:v>73645.315642775851</c:v>
                </c:pt>
                <c:pt idx="3411">
                  <c:v>77359.495321781025</c:v>
                </c:pt>
                <c:pt idx="3412">
                  <c:v>64131.392893771088</c:v>
                </c:pt>
                <c:pt idx="3413">
                  <c:v>136841.53924168137</c:v>
                </c:pt>
                <c:pt idx="3414">
                  <c:v>146729.67047113765</c:v>
                </c:pt>
                <c:pt idx="3415">
                  <c:v>143272.60111121752</c:v>
                </c:pt>
                <c:pt idx="3416">
                  <c:v>171984.25618309551</c:v>
                </c:pt>
                <c:pt idx="3417">
                  <c:v>60079.386147344485</c:v>
                </c:pt>
                <c:pt idx="3418">
                  <c:v>158591.04827857378</c:v>
                </c:pt>
                <c:pt idx="3419">
                  <c:v>174808.07536935178</c:v>
                </c:pt>
                <c:pt idx="3420">
                  <c:v>-8471.0701629647519</c:v>
                </c:pt>
                <c:pt idx="3421">
                  <c:v>-33266.681489371083</c:v>
                </c:pt>
                <c:pt idx="3422">
                  <c:v>91481.226302932919</c:v>
                </c:pt>
                <c:pt idx="3423">
                  <c:v>208298.67722648557</c:v>
                </c:pt>
                <c:pt idx="3424">
                  <c:v>279972.25749728805</c:v>
                </c:pt>
                <c:pt idx="3425">
                  <c:v>82251.847528381506</c:v>
                </c:pt>
                <c:pt idx="3426">
                  <c:v>-43527.802933566214</c:v>
                </c:pt>
                <c:pt idx="3427">
                  <c:v>4741.8179775622266</c:v>
                </c:pt>
                <c:pt idx="3428">
                  <c:v>225557.97352955691</c:v>
                </c:pt>
                <c:pt idx="3429">
                  <c:v>-9623.5643454541569</c:v>
                </c:pt>
                <c:pt idx="3430">
                  <c:v>157177.68453928953</c:v>
                </c:pt>
                <c:pt idx="3431">
                  <c:v>155766.05180698802</c:v>
                </c:pt>
                <c:pt idx="3432">
                  <c:v>-5260.0589076723845</c:v>
                </c:pt>
                <c:pt idx="3433">
                  <c:v>9553.6884499236912</c:v>
                </c:pt>
                <c:pt idx="3434">
                  <c:v>20687.122461165593</c:v>
                </c:pt>
                <c:pt idx="3435">
                  <c:v>221725.30255967888</c:v>
                </c:pt>
                <c:pt idx="3436">
                  <c:v>43778.72521714482</c:v>
                </c:pt>
                <c:pt idx="3437">
                  <c:v>70647.066633312061</c:v>
                </c:pt>
                <c:pt idx="3438">
                  <c:v>38385.220498929266</c:v>
                </c:pt>
                <c:pt idx="3439">
                  <c:v>67231.093031368218</c:v>
                </c:pt>
                <c:pt idx="3440">
                  <c:v>24360.770554876508</c:v>
                </c:pt>
                <c:pt idx="3441">
                  <c:v>105100.51538292205</c:v>
                </c:pt>
                <c:pt idx="3442">
                  <c:v>64850.881889171666</c:v>
                </c:pt>
                <c:pt idx="3443">
                  <c:v>138275.75275650847</c:v>
                </c:pt>
                <c:pt idx="3444">
                  <c:v>209333.65730214454</c:v>
                </c:pt>
                <c:pt idx="3445">
                  <c:v>-18354.06201965033</c:v>
                </c:pt>
                <c:pt idx="3446">
                  <c:v>54326.676877672217</c:v>
                </c:pt>
                <c:pt idx="3447">
                  <c:v>79262.377301998029</c:v>
                </c:pt>
                <c:pt idx="3448">
                  <c:v>182401.81912639688</c:v>
                </c:pt>
                <c:pt idx="3449">
                  <c:v>127249.81150718493</c:v>
                </c:pt>
                <c:pt idx="3450">
                  <c:v>76941.360288455995</c:v>
                </c:pt>
                <c:pt idx="3451">
                  <c:v>238148.38926378771</c:v>
                </c:pt>
                <c:pt idx="3452">
                  <c:v>101324.13853130396</c:v>
                </c:pt>
                <c:pt idx="3453">
                  <c:v>250896.77713283768</c:v>
                </c:pt>
                <c:pt idx="3454">
                  <c:v>93928.393476106256</c:v>
                </c:pt>
                <c:pt idx="3455">
                  <c:v>47130.391422925779</c:v>
                </c:pt>
                <c:pt idx="3456">
                  <c:v>-35040.339801381109</c:v>
                </c:pt>
                <c:pt idx="3457">
                  <c:v>76815.284027367132</c:v>
                </c:pt>
                <c:pt idx="3458">
                  <c:v>-16080.263824523194</c:v>
                </c:pt>
                <c:pt idx="3459">
                  <c:v>172437.43159352383</c:v>
                </c:pt>
                <c:pt idx="3460">
                  <c:v>181994.42318096009</c:v>
                </c:pt>
                <c:pt idx="3461">
                  <c:v>-36961.597511869724</c:v>
                </c:pt>
                <c:pt idx="3462">
                  <c:v>170964.81151681565</c:v>
                </c:pt>
                <c:pt idx="3463">
                  <c:v>91225.326145439409</c:v>
                </c:pt>
                <c:pt idx="3464">
                  <c:v>-229015.18153688245</c:v>
                </c:pt>
                <c:pt idx="3465">
                  <c:v>-20377.041197247556</c:v>
                </c:pt>
                <c:pt idx="3466">
                  <c:v>101858.56251165026</c:v>
                </c:pt>
                <c:pt idx="3467">
                  <c:v>16018.989017569227</c:v>
                </c:pt>
                <c:pt idx="3468">
                  <c:v>51269.001895629423</c:v>
                </c:pt>
                <c:pt idx="3469">
                  <c:v>149749.50993737817</c:v>
                </c:pt>
                <c:pt idx="3470">
                  <c:v>-118253.91152440009</c:v>
                </c:pt>
                <c:pt idx="3471">
                  <c:v>170706.16863900126</c:v>
                </c:pt>
                <c:pt idx="3472">
                  <c:v>64727.675016388486</c:v>
                </c:pt>
                <c:pt idx="3473">
                  <c:v>110769.98180760202</c:v>
                </c:pt>
                <c:pt idx="3474">
                  <c:v>85107.662533050723</c:v>
                </c:pt>
                <c:pt idx="3475">
                  <c:v>106916.34462928404</c:v>
                </c:pt>
                <c:pt idx="3476">
                  <c:v>156019.52613037758</c:v>
                </c:pt>
                <c:pt idx="3477">
                  <c:v>-43196.273550195212</c:v>
                </c:pt>
                <c:pt idx="3478">
                  <c:v>-25168.677479097387</c:v>
                </c:pt>
                <c:pt idx="3479">
                  <c:v>63470.745333097118</c:v>
                </c:pt>
                <c:pt idx="3480">
                  <c:v>59310.095705422602</c:v>
                </c:pt>
                <c:pt idx="3481">
                  <c:v>17397.022165351955</c:v>
                </c:pt>
                <c:pt idx="3482">
                  <c:v>168026.66310480455</c:v>
                </c:pt>
                <c:pt idx="3483">
                  <c:v>224768.44700735004</c:v>
                </c:pt>
                <c:pt idx="3484">
                  <c:v>11150.201725780586</c:v>
                </c:pt>
                <c:pt idx="3485">
                  <c:v>39856.539611329616</c:v>
                </c:pt>
                <c:pt idx="3486">
                  <c:v>-2192.6196184230794</c:v>
                </c:pt>
                <c:pt idx="3487">
                  <c:v>33275.70503848829</c:v>
                </c:pt>
                <c:pt idx="3488">
                  <c:v>61061.952791316347</c:v>
                </c:pt>
                <c:pt idx="3489">
                  <c:v>28670.744394286099</c:v>
                </c:pt>
                <c:pt idx="3490">
                  <c:v>171346.66275204619</c:v>
                </c:pt>
                <c:pt idx="3491">
                  <c:v>7824.8687936720671</c:v>
                </c:pt>
                <c:pt idx="3492">
                  <c:v>187494.19418160425</c:v>
                </c:pt>
                <c:pt idx="3493">
                  <c:v>-14846.008071909062</c:v>
                </c:pt>
                <c:pt idx="3494">
                  <c:v>70997.685102519667</c:v>
                </c:pt>
                <c:pt idx="3495">
                  <c:v>109822.1616569552</c:v>
                </c:pt>
                <c:pt idx="3496">
                  <c:v>69786.779547923012</c:v>
                </c:pt>
                <c:pt idx="3497">
                  <c:v>84360.619127031619</c:v>
                </c:pt>
                <c:pt idx="3498">
                  <c:v>98695.641607774742</c:v>
                </c:pt>
                <c:pt idx="3499">
                  <c:v>162561.21122450478</c:v>
                </c:pt>
                <c:pt idx="3500">
                  <c:v>-42740.727844186971</c:v>
                </c:pt>
                <c:pt idx="3501">
                  <c:v>110760.09347268735</c:v>
                </c:pt>
                <c:pt idx="3502">
                  <c:v>108056.81386474651</c:v>
                </c:pt>
                <c:pt idx="3503">
                  <c:v>18554.568356302043</c:v>
                </c:pt>
                <c:pt idx="3504">
                  <c:v>84923.00964718443</c:v>
                </c:pt>
                <c:pt idx="3505">
                  <c:v>247707.62487362282</c:v>
                </c:pt>
                <c:pt idx="3506">
                  <c:v>-40171.317736817087</c:v>
                </c:pt>
                <c:pt idx="3507">
                  <c:v>8042.4387416079408</c:v>
                </c:pt>
                <c:pt idx="3508">
                  <c:v>-125162.88217060604</c:v>
                </c:pt>
                <c:pt idx="3509">
                  <c:v>-13966.578104993387</c:v>
                </c:pt>
                <c:pt idx="3510">
                  <c:v>164176.15092255367</c:v>
                </c:pt>
                <c:pt idx="3511">
                  <c:v>43277.804531695758</c:v>
                </c:pt>
                <c:pt idx="3512">
                  <c:v>105.26692825078499</c:v>
                </c:pt>
                <c:pt idx="3513">
                  <c:v>182737.15351846933</c:v>
                </c:pt>
                <c:pt idx="3514">
                  <c:v>147423.1991852487</c:v>
                </c:pt>
                <c:pt idx="3515">
                  <c:v>-95078.093048859359</c:v>
                </c:pt>
                <c:pt idx="3516">
                  <c:v>182756.9122788762</c:v>
                </c:pt>
                <c:pt idx="3517">
                  <c:v>108881.70906223895</c:v>
                </c:pt>
                <c:pt idx="3518">
                  <c:v>-20278.010140223123</c:v>
                </c:pt>
                <c:pt idx="3519">
                  <c:v>128460.76403687189</c:v>
                </c:pt>
                <c:pt idx="3520">
                  <c:v>259988.58928536536</c:v>
                </c:pt>
                <c:pt idx="3521">
                  <c:v>161374.97923830184</c:v>
                </c:pt>
                <c:pt idx="3522">
                  <c:v>242633.65691901906</c:v>
                </c:pt>
                <c:pt idx="3523">
                  <c:v>150387.74668217031</c:v>
                </c:pt>
                <c:pt idx="3524">
                  <c:v>8285.0480826542189</c:v>
                </c:pt>
                <c:pt idx="3525">
                  <c:v>140495.7290261249</c:v>
                </c:pt>
                <c:pt idx="3526">
                  <c:v>62680.554013333502</c:v>
                </c:pt>
                <c:pt idx="3527">
                  <c:v>95488.874891584826</c:v>
                </c:pt>
                <c:pt idx="3528">
                  <c:v>73624.899351033615</c:v>
                </c:pt>
                <c:pt idx="3529">
                  <c:v>69226.010244130797</c:v>
                </c:pt>
                <c:pt idx="3530">
                  <c:v>5749.4309508329316</c:v>
                </c:pt>
                <c:pt idx="3531">
                  <c:v>229155.14839160608</c:v>
                </c:pt>
                <c:pt idx="3532">
                  <c:v>39541.437801513646</c:v>
                </c:pt>
                <c:pt idx="3533">
                  <c:v>182643.5839207609</c:v>
                </c:pt>
                <c:pt idx="3534">
                  <c:v>65750.174673033674</c:v>
                </c:pt>
                <c:pt idx="3535">
                  <c:v>2244.0231269130309</c:v>
                </c:pt>
                <c:pt idx="3536">
                  <c:v>101993.01613895595</c:v>
                </c:pt>
                <c:pt idx="3537">
                  <c:v>76332.941945467261</c:v>
                </c:pt>
                <c:pt idx="3538">
                  <c:v>105432.74379717867</c:v>
                </c:pt>
                <c:pt idx="3539">
                  <c:v>33777.878810877679</c:v>
                </c:pt>
                <c:pt idx="3540">
                  <c:v>239312.98969074085</c:v>
                </c:pt>
                <c:pt idx="3541">
                  <c:v>120986.32222660532</c:v>
                </c:pt>
                <c:pt idx="3542">
                  <c:v>31521.064441855182</c:v>
                </c:pt>
                <c:pt idx="3543">
                  <c:v>129159.14187540278</c:v>
                </c:pt>
                <c:pt idx="3544">
                  <c:v>252569.25567675516</c:v>
                </c:pt>
                <c:pt idx="3545">
                  <c:v>-109769.13118663395</c:v>
                </c:pt>
                <c:pt idx="3546">
                  <c:v>225931.89392522792</c:v>
                </c:pt>
                <c:pt idx="3547">
                  <c:v>51760.701794186447</c:v>
                </c:pt>
                <c:pt idx="3548">
                  <c:v>-186317.47486443134</c:v>
                </c:pt>
                <c:pt idx="3549">
                  <c:v>175628.87451148184</c:v>
                </c:pt>
                <c:pt idx="3550">
                  <c:v>188000.51682810322</c:v>
                </c:pt>
                <c:pt idx="3551">
                  <c:v>147451.3719980045</c:v>
                </c:pt>
                <c:pt idx="3552">
                  <c:v>231351.91420991442</c:v>
                </c:pt>
                <c:pt idx="3553">
                  <c:v>113409.45929128944</c:v>
                </c:pt>
                <c:pt idx="3554">
                  <c:v>91816.5425425883</c:v>
                </c:pt>
                <c:pt idx="3555">
                  <c:v>153078.91984370875</c:v>
                </c:pt>
                <c:pt idx="3556">
                  <c:v>-140512.01867310904</c:v>
                </c:pt>
                <c:pt idx="3557">
                  <c:v>42880.863001093094</c:v>
                </c:pt>
                <c:pt idx="3558">
                  <c:v>199364.1552655265</c:v>
                </c:pt>
                <c:pt idx="3559">
                  <c:v>161510.9549283766</c:v>
                </c:pt>
                <c:pt idx="3560">
                  <c:v>246539.16077357336</c:v>
                </c:pt>
                <c:pt idx="3561">
                  <c:v>202888.0026473109</c:v>
                </c:pt>
                <c:pt idx="3562">
                  <c:v>67568.875319009181</c:v>
                </c:pt>
                <c:pt idx="3563">
                  <c:v>14199.280270341435</c:v>
                </c:pt>
                <c:pt idx="3564">
                  <c:v>160172.48808477927</c:v>
                </c:pt>
                <c:pt idx="3565">
                  <c:v>-10960.11755188473</c:v>
                </c:pt>
                <c:pt idx="3566">
                  <c:v>-2636.2695338873891</c:v>
                </c:pt>
                <c:pt idx="3567">
                  <c:v>154069.9480589563</c:v>
                </c:pt>
                <c:pt idx="3568">
                  <c:v>124647.43121017341</c:v>
                </c:pt>
                <c:pt idx="3569">
                  <c:v>6925.4766400979715</c:v>
                </c:pt>
                <c:pt idx="3570">
                  <c:v>24508.480451589421</c:v>
                </c:pt>
                <c:pt idx="3571">
                  <c:v>-4980.5923616614164</c:v>
                </c:pt>
                <c:pt idx="3572">
                  <c:v>130836.35983392457</c:v>
                </c:pt>
                <c:pt idx="3573">
                  <c:v>144395.77425768474</c:v>
                </c:pt>
                <c:pt idx="3574">
                  <c:v>256347.47599417862</c:v>
                </c:pt>
                <c:pt idx="3575">
                  <c:v>118433.04724921535</c:v>
                </c:pt>
                <c:pt idx="3576">
                  <c:v>119351.77896390481</c:v>
                </c:pt>
                <c:pt idx="3577">
                  <c:v>217203.52665928408</c:v>
                </c:pt>
                <c:pt idx="3578">
                  <c:v>35237.568190809776</c:v>
                </c:pt>
                <c:pt idx="3579">
                  <c:v>-3052.4704639850825</c:v>
                </c:pt>
                <c:pt idx="3580">
                  <c:v>157044.76937064156</c:v>
                </c:pt>
                <c:pt idx="3581">
                  <c:v>192619.25530332184</c:v>
                </c:pt>
                <c:pt idx="3582">
                  <c:v>245904.14556392393</c:v>
                </c:pt>
                <c:pt idx="3583">
                  <c:v>81193.677110004908</c:v>
                </c:pt>
                <c:pt idx="3584">
                  <c:v>86706.876948857622</c:v>
                </c:pt>
                <c:pt idx="3585">
                  <c:v>33932.024736485764</c:v>
                </c:pt>
                <c:pt idx="3586">
                  <c:v>-63947.401175661857</c:v>
                </c:pt>
                <c:pt idx="3587">
                  <c:v>-82687.963620296359</c:v>
                </c:pt>
                <c:pt idx="3588">
                  <c:v>43658.171077823528</c:v>
                </c:pt>
                <c:pt idx="3589">
                  <c:v>152939.2557586529</c:v>
                </c:pt>
                <c:pt idx="3590">
                  <c:v>126477.66661604203</c:v>
                </c:pt>
                <c:pt idx="3591">
                  <c:v>63227.089618658181</c:v>
                </c:pt>
                <c:pt idx="3592">
                  <c:v>67531.558461864537</c:v>
                </c:pt>
                <c:pt idx="3593">
                  <c:v>174381.25543891187</c:v>
                </c:pt>
                <c:pt idx="3594">
                  <c:v>48360.433758776562</c:v>
                </c:pt>
                <c:pt idx="3595">
                  <c:v>395556.66513824346</c:v>
                </c:pt>
                <c:pt idx="3596">
                  <c:v>56462.251708972908</c:v>
                </c:pt>
                <c:pt idx="3597">
                  <c:v>175070.89373771308</c:v>
                </c:pt>
                <c:pt idx="3598">
                  <c:v>119605.69476617419</c:v>
                </c:pt>
                <c:pt idx="3599">
                  <c:v>93516.772412907478</c:v>
                </c:pt>
                <c:pt idx="3600">
                  <c:v>195294.96308308988</c:v>
                </c:pt>
                <c:pt idx="3601">
                  <c:v>163599.24971263076</c:v>
                </c:pt>
                <c:pt idx="3602">
                  <c:v>156305.62716930045</c:v>
                </c:pt>
                <c:pt idx="3603">
                  <c:v>37062.617304107247</c:v>
                </c:pt>
                <c:pt idx="3604">
                  <c:v>201698.78687671354</c:v>
                </c:pt>
                <c:pt idx="3605">
                  <c:v>136284.25872526938</c:v>
                </c:pt>
                <c:pt idx="3606">
                  <c:v>30637.620045472286</c:v>
                </c:pt>
                <c:pt idx="3607">
                  <c:v>258482.67652343551</c:v>
                </c:pt>
                <c:pt idx="3608">
                  <c:v>128057.04383573699</c:v>
                </c:pt>
                <c:pt idx="3609">
                  <c:v>255893.86641924627</c:v>
                </c:pt>
                <c:pt idx="3610">
                  <c:v>169843.87551441634</c:v>
                </c:pt>
                <c:pt idx="3611">
                  <c:v>-68116.711691118777</c:v>
                </c:pt>
                <c:pt idx="3612">
                  <c:v>36999.599952383112</c:v>
                </c:pt>
                <c:pt idx="3613">
                  <c:v>122145.63167774979</c:v>
                </c:pt>
                <c:pt idx="3614">
                  <c:v>188539.48132817145</c:v>
                </c:pt>
                <c:pt idx="3615">
                  <c:v>117505.49230211807</c:v>
                </c:pt>
                <c:pt idx="3616">
                  <c:v>-10827.556242702514</c:v>
                </c:pt>
                <c:pt idx="3617">
                  <c:v>120393.17642545822</c:v>
                </c:pt>
                <c:pt idx="3618">
                  <c:v>99148.635834041634</c:v>
                </c:pt>
                <c:pt idx="3619">
                  <c:v>155786.4470720792</c:v>
                </c:pt>
                <c:pt idx="3620">
                  <c:v>191332.23470845702</c:v>
                </c:pt>
                <c:pt idx="3621">
                  <c:v>120163.00516789383</c:v>
                </c:pt>
                <c:pt idx="3622">
                  <c:v>153174.74251376867</c:v>
                </c:pt>
                <c:pt idx="3623">
                  <c:v>145544.65706607007</c:v>
                </c:pt>
                <c:pt idx="3624">
                  <c:v>32621.554010899388</c:v>
                </c:pt>
                <c:pt idx="3625">
                  <c:v>251157.33325643465</c:v>
                </c:pt>
                <c:pt idx="3626">
                  <c:v>289690.36427566869</c:v>
                </c:pt>
                <c:pt idx="3627">
                  <c:v>173855.20707077152</c:v>
                </c:pt>
                <c:pt idx="3628">
                  <c:v>45148.120781911886</c:v>
                </c:pt>
                <c:pt idx="3629">
                  <c:v>216326.6055370961</c:v>
                </c:pt>
                <c:pt idx="3630">
                  <c:v>79744.619439639209</c:v>
                </c:pt>
                <c:pt idx="3631">
                  <c:v>170671.61688790546</c:v>
                </c:pt>
                <c:pt idx="3632">
                  <c:v>170315.31407152757</c:v>
                </c:pt>
                <c:pt idx="3633">
                  <c:v>-29815.884298639794</c:v>
                </c:pt>
                <c:pt idx="3634">
                  <c:v>145653.16499978828</c:v>
                </c:pt>
                <c:pt idx="3635">
                  <c:v>39928.973944858051</c:v>
                </c:pt>
                <c:pt idx="3636">
                  <c:v>-156805.15149436984</c:v>
                </c:pt>
                <c:pt idx="3637">
                  <c:v>107037.64078816128</c:v>
                </c:pt>
                <c:pt idx="3638">
                  <c:v>279288.21924914385</c:v>
                </c:pt>
                <c:pt idx="3639">
                  <c:v>202619.08070541389</c:v>
                </c:pt>
                <c:pt idx="3640">
                  <c:v>155501.88143647861</c:v>
                </c:pt>
                <c:pt idx="3641">
                  <c:v>89877.619097993418</c:v>
                </c:pt>
                <c:pt idx="3642">
                  <c:v>10963.937197233259</c:v>
                </c:pt>
                <c:pt idx="3643">
                  <c:v>98201.9093264603</c:v>
                </c:pt>
                <c:pt idx="3644">
                  <c:v>70956.566010671901</c:v>
                </c:pt>
                <c:pt idx="3645">
                  <c:v>235894.3323277297</c:v>
                </c:pt>
                <c:pt idx="3646">
                  <c:v>124084.67483756549</c:v>
                </c:pt>
                <c:pt idx="3647">
                  <c:v>-44298.873141000397</c:v>
                </c:pt>
                <c:pt idx="3648">
                  <c:v>18339.066128376231</c:v>
                </c:pt>
                <c:pt idx="3649">
                  <c:v>116056.02430532663</c:v>
                </c:pt>
                <c:pt idx="3650">
                  <c:v>21030.35174988737</c:v>
                </c:pt>
                <c:pt idx="3651">
                  <c:v>163486.80942688879</c:v>
                </c:pt>
                <c:pt idx="3652">
                  <c:v>254377.11153533601</c:v>
                </c:pt>
                <c:pt idx="3653">
                  <c:v>-63834.43898366057</c:v>
                </c:pt>
                <c:pt idx="3654">
                  <c:v>193328.33217214918</c:v>
                </c:pt>
                <c:pt idx="3655">
                  <c:v>351090.30235444463</c:v>
                </c:pt>
                <c:pt idx="3656">
                  <c:v>-4895.625304481975</c:v>
                </c:pt>
                <c:pt idx="3657">
                  <c:v>57749.72313449785</c:v>
                </c:pt>
                <c:pt idx="3658">
                  <c:v>138245.13860034844</c:v>
                </c:pt>
                <c:pt idx="3659">
                  <c:v>264842.18605509878</c:v>
                </c:pt>
                <c:pt idx="3660">
                  <c:v>-76491.758922447829</c:v>
                </c:pt>
                <c:pt idx="3661">
                  <c:v>18653.011635439791</c:v>
                </c:pt>
                <c:pt idx="3662">
                  <c:v>65939.546581724106</c:v>
                </c:pt>
                <c:pt idx="3663">
                  <c:v>79627.150984124863</c:v>
                </c:pt>
                <c:pt idx="3664">
                  <c:v>98332.815936756</c:v>
                </c:pt>
                <c:pt idx="3665">
                  <c:v>127882.3591725444</c:v>
                </c:pt>
                <c:pt idx="3666">
                  <c:v>49557.473063869518</c:v>
                </c:pt>
                <c:pt idx="3667">
                  <c:v>6859.1441342328762</c:v>
                </c:pt>
                <c:pt idx="3668">
                  <c:v>62426.658279765936</c:v>
                </c:pt>
                <c:pt idx="3669">
                  <c:v>96554.609838508724</c:v>
                </c:pt>
                <c:pt idx="3670">
                  <c:v>116392.08177730576</c:v>
                </c:pt>
                <c:pt idx="3671">
                  <c:v>108212.99300360875</c:v>
                </c:pt>
                <c:pt idx="3672">
                  <c:v>29421.083129728831</c:v>
                </c:pt>
                <c:pt idx="3673">
                  <c:v>117276.66999670412</c:v>
                </c:pt>
                <c:pt idx="3674">
                  <c:v>123376.06945642704</c:v>
                </c:pt>
                <c:pt idx="3675">
                  <c:v>142351.63278670324</c:v>
                </c:pt>
                <c:pt idx="3676">
                  <c:v>163542.6540914331</c:v>
                </c:pt>
                <c:pt idx="3677">
                  <c:v>131896.16667265596</c:v>
                </c:pt>
                <c:pt idx="3678">
                  <c:v>27460.536264566879</c:v>
                </c:pt>
                <c:pt idx="3679">
                  <c:v>131509.69256408399</c:v>
                </c:pt>
                <c:pt idx="3680">
                  <c:v>115369.1438848151</c:v>
                </c:pt>
                <c:pt idx="3681">
                  <c:v>136119.05200232402</c:v>
                </c:pt>
                <c:pt idx="3682">
                  <c:v>-24846.993839525094</c:v>
                </c:pt>
                <c:pt idx="3683">
                  <c:v>37584.267003012617</c:v>
                </c:pt>
                <c:pt idx="3684">
                  <c:v>-30720.784392240486</c:v>
                </c:pt>
                <c:pt idx="3685">
                  <c:v>70862.744851145282</c:v>
                </c:pt>
                <c:pt idx="3686">
                  <c:v>156890.97740226163</c:v>
                </c:pt>
                <c:pt idx="3687">
                  <c:v>124525.29851223392</c:v>
                </c:pt>
                <c:pt idx="3688">
                  <c:v>313941.86501392373</c:v>
                </c:pt>
                <c:pt idx="3689">
                  <c:v>123191.02751563417</c:v>
                </c:pt>
                <c:pt idx="3690">
                  <c:v>63687.931263543433</c:v>
                </c:pt>
                <c:pt idx="3691">
                  <c:v>211989.22578085834</c:v>
                </c:pt>
                <c:pt idx="3692">
                  <c:v>-142229.75524722238</c:v>
                </c:pt>
                <c:pt idx="3693">
                  <c:v>-125479.65550124904</c:v>
                </c:pt>
                <c:pt idx="3694">
                  <c:v>22923.681664844975</c:v>
                </c:pt>
                <c:pt idx="3695">
                  <c:v>103875.08204572734</c:v>
                </c:pt>
                <c:pt idx="3696">
                  <c:v>97592.747952467151</c:v>
                </c:pt>
                <c:pt idx="3697">
                  <c:v>230285.29566126232</c:v>
                </c:pt>
                <c:pt idx="3698">
                  <c:v>67799.719977369852</c:v>
                </c:pt>
                <c:pt idx="3699">
                  <c:v>41348.141986583942</c:v>
                </c:pt>
                <c:pt idx="3700">
                  <c:v>47311.350832729688</c:v>
                </c:pt>
                <c:pt idx="3701">
                  <c:v>98027.219604058861</c:v>
                </c:pt>
                <c:pt idx="3702">
                  <c:v>50007.950603097794</c:v>
                </c:pt>
                <c:pt idx="3703">
                  <c:v>55352.995032502542</c:v>
                </c:pt>
                <c:pt idx="3704">
                  <c:v>129234.98469135878</c:v>
                </c:pt>
                <c:pt idx="3705">
                  <c:v>161602.61146123844</c:v>
                </c:pt>
                <c:pt idx="3706">
                  <c:v>159196.30730442068</c:v>
                </c:pt>
                <c:pt idx="3707">
                  <c:v>104260.56459611069</c:v>
                </c:pt>
                <c:pt idx="3708">
                  <c:v>57092.355300999043</c:v>
                </c:pt>
                <c:pt idx="3709">
                  <c:v>124246.78925007871</c:v>
                </c:pt>
                <c:pt idx="3710">
                  <c:v>142368.85301449799</c:v>
                </c:pt>
                <c:pt idx="3711">
                  <c:v>144932.79186626346</c:v>
                </c:pt>
                <c:pt idx="3712">
                  <c:v>153864.47408122837</c:v>
                </c:pt>
                <c:pt idx="3713">
                  <c:v>-46021.403631632886</c:v>
                </c:pt>
                <c:pt idx="3714">
                  <c:v>70991.176718672665</c:v>
                </c:pt>
                <c:pt idx="3715">
                  <c:v>152068.19666723098</c:v>
                </c:pt>
                <c:pt idx="3716">
                  <c:v>61974.136368976586</c:v>
                </c:pt>
                <c:pt idx="3717">
                  <c:v>124499.31890364049</c:v>
                </c:pt>
                <c:pt idx="3718">
                  <c:v>55166.907379075827</c:v>
                </c:pt>
                <c:pt idx="3719">
                  <c:v>13548.084214500064</c:v>
                </c:pt>
                <c:pt idx="3720">
                  <c:v>121391.20765313992</c:v>
                </c:pt>
                <c:pt idx="3721">
                  <c:v>39063.157606931461</c:v>
                </c:pt>
                <c:pt idx="3722">
                  <c:v>78748.888377523428</c:v>
                </c:pt>
                <c:pt idx="3723">
                  <c:v>37334.528891098365</c:v>
                </c:pt>
                <c:pt idx="3724">
                  <c:v>-17147.754216663598</c:v>
                </c:pt>
                <c:pt idx="3725">
                  <c:v>82228.686911388417</c:v>
                </c:pt>
                <c:pt idx="3726">
                  <c:v>238364.32768003605</c:v>
                </c:pt>
                <c:pt idx="3727">
                  <c:v>44356.775606981828</c:v>
                </c:pt>
                <c:pt idx="3728">
                  <c:v>44205.424163712683</c:v>
                </c:pt>
                <c:pt idx="3729">
                  <c:v>59379.66445224754</c:v>
                </c:pt>
                <c:pt idx="3730">
                  <c:v>96598.134796395068</c:v>
                </c:pt>
                <c:pt idx="3731">
                  <c:v>22525.000310021962</c:v>
                </c:pt>
                <c:pt idx="3732">
                  <c:v>23039.310134994594</c:v>
                </c:pt>
                <c:pt idx="3733">
                  <c:v>120863.3830712526</c:v>
                </c:pt>
                <c:pt idx="3734">
                  <c:v>32370.555548143806</c:v>
                </c:pt>
                <c:pt idx="3735">
                  <c:v>141790.07314869203</c:v>
                </c:pt>
                <c:pt idx="3736">
                  <c:v>66370.189472159167</c:v>
                </c:pt>
                <c:pt idx="3737">
                  <c:v>117704.8091981575</c:v>
                </c:pt>
                <c:pt idx="3738">
                  <c:v>-37121.665557888977</c:v>
                </c:pt>
                <c:pt idx="3739">
                  <c:v>120389.41967284778</c:v>
                </c:pt>
                <c:pt idx="3740">
                  <c:v>39312.551214354113</c:v>
                </c:pt>
                <c:pt idx="3741">
                  <c:v>146227.70389215104</c:v>
                </c:pt>
                <c:pt idx="3742">
                  <c:v>176372.36531028178</c:v>
                </c:pt>
                <c:pt idx="3743">
                  <c:v>191033.22772883772</c:v>
                </c:pt>
                <c:pt idx="3744">
                  <c:v>194849.1796605555</c:v>
                </c:pt>
                <c:pt idx="3745">
                  <c:v>74086.776248771203</c:v>
                </c:pt>
                <c:pt idx="3746">
                  <c:v>114454.48733177379</c:v>
                </c:pt>
                <c:pt idx="3747">
                  <c:v>-195328.37275556792</c:v>
                </c:pt>
                <c:pt idx="3748">
                  <c:v>177069.50218029102</c:v>
                </c:pt>
                <c:pt idx="3749">
                  <c:v>-78666.893822041166</c:v>
                </c:pt>
                <c:pt idx="3750">
                  <c:v>-154011.82211995366</c:v>
                </c:pt>
                <c:pt idx="3751">
                  <c:v>-7423.0474950830685</c:v>
                </c:pt>
                <c:pt idx="3752">
                  <c:v>32131.330666633963</c:v>
                </c:pt>
                <c:pt idx="3753">
                  <c:v>65917.669759988828</c:v>
                </c:pt>
                <c:pt idx="3754">
                  <c:v>73143.103647122625</c:v>
                </c:pt>
                <c:pt idx="3755">
                  <c:v>49997.349660601249</c:v>
                </c:pt>
                <c:pt idx="3756">
                  <c:v>57344.468258016219</c:v>
                </c:pt>
                <c:pt idx="3757">
                  <c:v>196000.4664176181</c:v>
                </c:pt>
                <c:pt idx="3758">
                  <c:v>85793.515860114305</c:v>
                </c:pt>
                <c:pt idx="3759">
                  <c:v>64559.640734896544</c:v>
                </c:pt>
                <c:pt idx="3760">
                  <c:v>114249.20818063943</c:v>
                </c:pt>
                <c:pt idx="3761">
                  <c:v>214235.04973848094</c:v>
                </c:pt>
                <c:pt idx="3762">
                  <c:v>205505.36651529401</c:v>
                </c:pt>
                <c:pt idx="3763">
                  <c:v>111330.17218411015</c:v>
                </c:pt>
                <c:pt idx="3764">
                  <c:v>19946.035004876729</c:v>
                </c:pt>
                <c:pt idx="3765">
                  <c:v>214681.57679992952</c:v>
                </c:pt>
                <c:pt idx="3766">
                  <c:v>121651.68504236634</c:v>
                </c:pt>
                <c:pt idx="3767">
                  <c:v>76706.506754733622</c:v>
                </c:pt>
                <c:pt idx="3768">
                  <c:v>22493.760893455183</c:v>
                </c:pt>
                <c:pt idx="3769">
                  <c:v>33008.046891598409</c:v>
                </c:pt>
                <c:pt idx="3770">
                  <c:v>165700.96134453686</c:v>
                </c:pt>
                <c:pt idx="3771">
                  <c:v>248433.26206500005</c:v>
                </c:pt>
                <c:pt idx="3772">
                  <c:v>150778.53373338751</c:v>
                </c:pt>
                <c:pt idx="3773">
                  <c:v>211624.93548747079</c:v>
                </c:pt>
                <c:pt idx="3774">
                  <c:v>134373.4268582114</c:v>
                </c:pt>
                <c:pt idx="3775">
                  <c:v>224474.12406730218</c:v>
                </c:pt>
                <c:pt idx="3776">
                  <c:v>117470.01180960056</c:v>
                </c:pt>
                <c:pt idx="3777">
                  <c:v>152009.74176415289</c:v>
                </c:pt>
                <c:pt idx="3778">
                  <c:v>139647.51974058541</c:v>
                </c:pt>
                <c:pt idx="3779">
                  <c:v>117207.54314939004</c:v>
                </c:pt>
                <c:pt idx="3780">
                  <c:v>82933.526950269705</c:v>
                </c:pt>
                <c:pt idx="3781">
                  <c:v>94177.666836626042</c:v>
                </c:pt>
                <c:pt idx="3782">
                  <c:v>169020.97630058764</c:v>
                </c:pt>
                <c:pt idx="3783">
                  <c:v>143208.31595095381</c:v>
                </c:pt>
                <c:pt idx="3784">
                  <c:v>-71443.710241368914</c:v>
                </c:pt>
                <c:pt idx="3785">
                  <c:v>87520.711379966757</c:v>
                </c:pt>
                <c:pt idx="3786">
                  <c:v>114852.89538721282</c:v>
                </c:pt>
                <c:pt idx="3787">
                  <c:v>149348.65383165894</c:v>
                </c:pt>
                <c:pt idx="3788">
                  <c:v>-41142.498301585874</c:v>
                </c:pt>
                <c:pt idx="3789">
                  <c:v>61012.641577275208</c:v>
                </c:pt>
                <c:pt idx="3790">
                  <c:v>-36280.303090310015</c:v>
                </c:pt>
                <c:pt idx="3791">
                  <c:v>-27896.323843072838</c:v>
                </c:pt>
                <c:pt idx="3792">
                  <c:v>78361.35454439203</c:v>
                </c:pt>
                <c:pt idx="3793">
                  <c:v>78059.316941602301</c:v>
                </c:pt>
                <c:pt idx="3794">
                  <c:v>34706.802862145356</c:v>
                </c:pt>
                <c:pt idx="3795">
                  <c:v>168282.80065026853</c:v>
                </c:pt>
                <c:pt idx="3796">
                  <c:v>155148.04228657309</c:v>
                </c:pt>
                <c:pt idx="3797">
                  <c:v>260107.96704737292</c:v>
                </c:pt>
                <c:pt idx="3798">
                  <c:v>-16278.716312622011</c:v>
                </c:pt>
                <c:pt idx="3799">
                  <c:v>158175.29655009415</c:v>
                </c:pt>
                <c:pt idx="3800">
                  <c:v>161830.69303714734</c:v>
                </c:pt>
                <c:pt idx="3801">
                  <c:v>144891.54041306899</c:v>
                </c:pt>
                <c:pt idx="3802">
                  <c:v>37366.588902182528</c:v>
                </c:pt>
                <c:pt idx="3803">
                  <c:v>94682.956082588906</c:v>
                </c:pt>
                <c:pt idx="3804">
                  <c:v>-30118.087786333497</c:v>
                </c:pt>
                <c:pt idx="3805">
                  <c:v>116227.1190971896</c:v>
                </c:pt>
                <c:pt idx="3806">
                  <c:v>145485.45976084395</c:v>
                </c:pt>
                <c:pt idx="3807">
                  <c:v>4252.4687315832707</c:v>
                </c:pt>
                <c:pt idx="3808">
                  <c:v>67579.117969385465</c:v>
                </c:pt>
                <c:pt idx="3809">
                  <c:v>-133109.3974699793</c:v>
                </c:pt>
                <c:pt idx="3810">
                  <c:v>18184.518336880545</c:v>
                </c:pt>
                <c:pt idx="3811">
                  <c:v>20974.215822264581</c:v>
                </c:pt>
                <c:pt idx="3812">
                  <c:v>-5156.6291754726262</c:v>
                </c:pt>
                <c:pt idx="3813">
                  <c:v>170097.17631733965</c:v>
                </c:pt>
                <c:pt idx="3814">
                  <c:v>3001.9663723405392</c:v>
                </c:pt>
                <c:pt idx="3815">
                  <c:v>219242.09334674562</c:v>
                </c:pt>
                <c:pt idx="3816">
                  <c:v>177985.32090392895</c:v>
                </c:pt>
                <c:pt idx="3817">
                  <c:v>69793.980377284111</c:v>
                </c:pt>
                <c:pt idx="3818">
                  <c:v>214297.27010559209</c:v>
                </c:pt>
                <c:pt idx="3819">
                  <c:v>123973.13521815566</c:v>
                </c:pt>
                <c:pt idx="3820">
                  <c:v>89173.384084626363</c:v>
                </c:pt>
                <c:pt idx="3821">
                  <c:v>-146.50553443253739</c:v>
                </c:pt>
                <c:pt idx="3822">
                  <c:v>6896.1349956184276</c:v>
                </c:pt>
                <c:pt idx="3823">
                  <c:v>146768.38853923921</c:v>
                </c:pt>
                <c:pt idx="3824">
                  <c:v>-200306.29490217887</c:v>
                </c:pt>
                <c:pt idx="3825">
                  <c:v>226610.8170337484</c:v>
                </c:pt>
                <c:pt idx="3826">
                  <c:v>131164.57922961476</c:v>
                </c:pt>
                <c:pt idx="3827">
                  <c:v>185040.8920293955</c:v>
                </c:pt>
                <c:pt idx="3828">
                  <c:v>171415.89568257128</c:v>
                </c:pt>
                <c:pt idx="3829">
                  <c:v>67690.689416928071</c:v>
                </c:pt>
                <c:pt idx="3830">
                  <c:v>163305.19213760868</c:v>
                </c:pt>
                <c:pt idx="3831">
                  <c:v>88621.803554884929</c:v>
                </c:pt>
                <c:pt idx="3832">
                  <c:v>112454.29501186055</c:v>
                </c:pt>
                <c:pt idx="3833">
                  <c:v>138417.10948108978</c:v>
                </c:pt>
                <c:pt idx="3834">
                  <c:v>165815.7781673373</c:v>
                </c:pt>
                <c:pt idx="3835">
                  <c:v>105771.2575998751</c:v>
                </c:pt>
                <c:pt idx="3836">
                  <c:v>238761.55995497506</c:v>
                </c:pt>
                <c:pt idx="3837">
                  <c:v>-39700.941593744996</c:v>
                </c:pt>
                <c:pt idx="3838">
                  <c:v>154518.79762025012</c:v>
                </c:pt>
                <c:pt idx="3839">
                  <c:v>223716.33572545229</c:v>
                </c:pt>
                <c:pt idx="3840">
                  <c:v>19241.12777229416</c:v>
                </c:pt>
                <c:pt idx="3841">
                  <c:v>-101257.6231930143</c:v>
                </c:pt>
                <c:pt idx="3842">
                  <c:v>-124636.44142284954</c:v>
                </c:pt>
                <c:pt idx="3843">
                  <c:v>94807.866283041745</c:v>
                </c:pt>
                <c:pt idx="3844">
                  <c:v>24061.363760423177</c:v>
                </c:pt>
                <c:pt idx="3845">
                  <c:v>177853.28431442185</c:v>
                </c:pt>
                <c:pt idx="3846">
                  <c:v>90597.028252415766</c:v>
                </c:pt>
                <c:pt idx="3847">
                  <c:v>164068.39562769927</c:v>
                </c:pt>
                <c:pt idx="3848">
                  <c:v>50524.321228376415</c:v>
                </c:pt>
                <c:pt idx="3849">
                  <c:v>119569.04593350316</c:v>
                </c:pt>
                <c:pt idx="3850">
                  <c:v>222246.75367354712</c:v>
                </c:pt>
                <c:pt idx="3851">
                  <c:v>169642.40139718069</c:v>
                </c:pt>
                <c:pt idx="3852">
                  <c:v>133635.75354507836</c:v>
                </c:pt>
                <c:pt idx="3853">
                  <c:v>106625.24148963846</c:v>
                </c:pt>
                <c:pt idx="3854">
                  <c:v>-22879.294101819745</c:v>
                </c:pt>
                <c:pt idx="3855">
                  <c:v>78564.680844294082</c:v>
                </c:pt>
                <c:pt idx="3856">
                  <c:v>66835.979865478817</c:v>
                </c:pt>
                <c:pt idx="3857">
                  <c:v>38234.240097080765</c:v>
                </c:pt>
                <c:pt idx="3858">
                  <c:v>25759.817048055382</c:v>
                </c:pt>
                <c:pt idx="3859">
                  <c:v>27746.757358458446</c:v>
                </c:pt>
                <c:pt idx="3860">
                  <c:v>127136.2526849881</c:v>
                </c:pt>
                <c:pt idx="3861">
                  <c:v>-130801.20013247043</c:v>
                </c:pt>
                <c:pt idx="3862">
                  <c:v>135891.2479533666</c:v>
                </c:pt>
                <c:pt idx="3863">
                  <c:v>210905.55452875735</c:v>
                </c:pt>
                <c:pt idx="3864">
                  <c:v>-82469.811465436505</c:v>
                </c:pt>
                <c:pt idx="3865">
                  <c:v>129351.73556809541</c:v>
                </c:pt>
                <c:pt idx="3866">
                  <c:v>21819.589722691104</c:v>
                </c:pt>
                <c:pt idx="3867">
                  <c:v>65246.955762555328</c:v>
                </c:pt>
                <c:pt idx="3868">
                  <c:v>108888.61362430548</c:v>
                </c:pt>
                <c:pt idx="3869">
                  <c:v>137098.62627161868</c:v>
                </c:pt>
                <c:pt idx="3870">
                  <c:v>39798.359389260004</c:v>
                </c:pt>
                <c:pt idx="3871">
                  <c:v>153700.87238685953</c:v>
                </c:pt>
                <c:pt idx="3872">
                  <c:v>38154.375130936387</c:v>
                </c:pt>
                <c:pt idx="3873">
                  <c:v>-23167.019146699517</c:v>
                </c:pt>
                <c:pt idx="3874">
                  <c:v>62776.187146749755</c:v>
                </c:pt>
                <c:pt idx="3875">
                  <c:v>208125.13945681258</c:v>
                </c:pt>
                <c:pt idx="3876">
                  <c:v>137684.9028035909</c:v>
                </c:pt>
                <c:pt idx="3877">
                  <c:v>-103741.464810823</c:v>
                </c:pt>
                <c:pt idx="3878">
                  <c:v>-79712.414790302428</c:v>
                </c:pt>
                <c:pt idx="3879">
                  <c:v>199769.76083620675</c:v>
                </c:pt>
                <c:pt idx="3880">
                  <c:v>32073.078963147447</c:v>
                </c:pt>
                <c:pt idx="3881">
                  <c:v>71991.198391562473</c:v>
                </c:pt>
                <c:pt idx="3882">
                  <c:v>253664.31630729901</c:v>
                </c:pt>
                <c:pt idx="3883">
                  <c:v>173415.84488912619</c:v>
                </c:pt>
                <c:pt idx="3884">
                  <c:v>-49528.633088959527</c:v>
                </c:pt>
                <c:pt idx="3885">
                  <c:v>132855.34549442289</c:v>
                </c:pt>
                <c:pt idx="3886">
                  <c:v>179254.96993805355</c:v>
                </c:pt>
                <c:pt idx="3887">
                  <c:v>134070.28589787075</c:v>
                </c:pt>
                <c:pt idx="3888">
                  <c:v>144011.96511426216</c:v>
                </c:pt>
                <c:pt idx="3889">
                  <c:v>176481.11734626628</c:v>
                </c:pt>
                <c:pt idx="3890">
                  <c:v>140875.23014687269</c:v>
                </c:pt>
                <c:pt idx="3891">
                  <c:v>96468.806976100837</c:v>
                </c:pt>
                <c:pt idx="3892">
                  <c:v>172216.12312149091</c:v>
                </c:pt>
                <c:pt idx="3893">
                  <c:v>-14183.313791672357</c:v>
                </c:pt>
                <c:pt idx="3894">
                  <c:v>153917.05377320707</c:v>
                </c:pt>
                <c:pt idx="3895">
                  <c:v>161688.69763149702</c:v>
                </c:pt>
                <c:pt idx="3896">
                  <c:v>8002.4941628956003</c:v>
                </c:pt>
                <c:pt idx="3897">
                  <c:v>224992.89284322181</c:v>
                </c:pt>
                <c:pt idx="3898">
                  <c:v>130249.90672584085</c:v>
                </c:pt>
                <c:pt idx="3899">
                  <c:v>64793.647773356002</c:v>
                </c:pt>
                <c:pt idx="3900">
                  <c:v>32321.178973609989</c:v>
                </c:pt>
                <c:pt idx="3901">
                  <c:v>59367.032897923811</c:v>
                </c:pt>
                <c:pt idx="3902">
                  <c:v>-84458.756855891668</c:v>
                </c:pt>
                <c:pt idx="3903">
                  <c:v>247886.87668621883</c:v>
                </c:pt>
                <c:pt idx="3904">
                  <c:v>-18028.508011154016</c:v>
                </c:pt>
                <c:pt idx="3905">
                  <c:v>29867.510780035795</c:v>
                </c:pt>
                <c:pt idx="3906">
                  <c:v>112887.5698392865</c:v>
                </c:pt>
                <c:pt idx="3907">
                  <c:v>113299.48179446105</c:v>
                </c:pt>
                <c:pt idx="3908">
                  <c:v>-117751.2704513504</c:v>
                </c:pt>
                <c:pt idx="3909">
                  <c:v>-68544.467290839559</c:v>
                </c:pt>
                <c:pt idx="3910">
                  <c:v>-13805.382779871812</c:v>
                </c:pt>
                <c:pt idx="3911">
                  <c:v>58474.285331879015</c:v>
                </c:pt>
                <c:pt idx="3912">
                  <c:v>44931.298711403695</c:v>
                </c:pt>
                <c:pt idx="3913">
                  <c:v>46110.371345027408</c:v>
                </c:pt>
                <c:pt idx="3914">
                  <c:v>299058.4986527625</c:v>
                </c:pt>
                <c:pt idx="3915">
                  <c:v>-35494.296576452878</c:v>
                </c:pt>
                <c:pt idx="3916">
                  <c:v>142247.38621462695</c:v>
                </c:pt>
                <c:pt idx="3917">
                  <c:v>200144.3283311121</c:v>
                </c:pt>
                <c:pt idx="3918">
                  <c:v>137330.31442478977</c:v>
                </c:pt>
                <c:pt idx="3919">
                  <c:v>-203690.05523289161</c:v>
                </c:pt>
                <c:pt idx="3920">
                  <c:v>24193.415469602827</c:v>
                </c:pt>
                <c:pt idx="3921">
                  <c:v>120165.0330237881</c:v>
                </c:pt>
                <c:pt idx="3922">
                  <c:v>114717.53546752821</c:v>
                </c:pt>
                <c:pt idx="3923">
                  <c:v>75005.066023172869</c:v>
                </c:pt>
                <c:pt idx="3924">
                  <c:v>71831.405181009934</c:v>
                </c:pt>
                <c:pt idx="3925">
                  <c:v>-52565.955967123969</c:v>
                </c:pt>
                <c:pt idx="3926">
                  <c:v>57001.897981852992</c:v>
                </c:pt>
                <c:pt idx="3927">
                  <c:v>126116.5761794858</c:v>
                </c:pt>
                <c:pt idx="3928">
                  <c:v>-95422.054011708417</c:v>
                </c:pt>
                <c:pt idx="3929">
                  <c:v>118205.92574588695</c:v>
                </c:pt>
                <c:pt idx="3930">
                  <c:v>42748.395054537643</c:v>
                </c:pt>
                <c:pt idx="3931">
                  <c:v>-23339.240107478021</c:v>
                </c:pt>
                <c:pt idx="3932">
                  <c:v>187191.42285911151</c:v>
                </c:pt>
                <c:pt idx="3933">
                  <c:v>11992.310649300343</c:v>
                </c:pt>
                <c:pt idx="3934">
                  <c:v>208248.48632659513</c:v>
                </c:pt>
                <c:pt idx="3935">
                  <c:v>143178.43618624666</c:v>
                </c:pt>
                <c:pt idx="3936">
                  <c:v>31847.213928587531</c:v>
                </c:pt>
                <c:pt idx="3937">
                  <c:v>293000.63926455157</c:v>
                </c:pt>
                <c:pt idx="3938">
                  <c:v>22884.535766059707</c:v>
                </c:pt>
                <c:pt idx="3939">
                  <c:v>125942.92118579248</c:v>
                </c:pt>
                <c:pt idx="3940">
                  <c:v>50115.292964313761</c:v>
                </c:pt>
                <c:pt idx="3941">
                  <c:v>-94138.554428911753</c:v>
                </c:pt>
                <c:pt idx="3942">
                  <c:v>81547.106657778961</c:v>
                </c:pt>
                <c:pt idx="3943">
                  <c:v>185469.68878275465</c:v>
                </c:pt>
                <c:pt idx="3944">
                  <c:v>153997.02957968743</c:v>
                </c:pt>
                <c:pt idx="3945">
                  <c:v>2376.5153703040851</c:v>
                </c:pt>
                <c:pt idx="3946">
                  <c:v>187711.07965930965</c:v>
                </c:pt>
                <c:pt idx="3947">
                  <c:v>289295.64659124991</c:v>
                </c:pt>
                <c:pt idx="3948">
                  <c:v>188155.74524806964</c:v>
                </c:pt>
                <c:pt idx="3949">
                  <c:v>102329.92583158638</c:v>
                </c:pt>
                <c:pt idx="3950">
                  <c:v>230202.0155466242</c:v>
                </c:pt>
                <c:pt idx="3951">
                  <c:v>73997.090812770533</c:v>
                </c:pt>
                <c:pt idx="3952">
                  <c:v>82651.424289132352</c:v>
                </c:pt>
                <c:pt idx="3953">
                  <c:v>204209.81794813584</c:v>
                </c:pt>
                <c:pt idx="3954">
                  <c:v>-133926.55541156261</c:v>
                </c:pt>
                <c:pt idx="3955">
                  <c:v>190847.89812511555</c:v>
                </c:pt>
                <c:pt idx="3956">
                  <c:v>1462.0236083852942</c:v>
                </c:pt>
                <c:pt idx="3957">
                  <c:v>108008.233420328</c:v>
                </c:pt>
                <c:pt idx="3958">
                  <c:v>57693.229364903469</c:v>
                </c:pt>
                <c:pt idx="3959">
                  <c:v>-13467.979529511103</c:v>
                </c:pt>
                <c:pt idx="3960">
                  <c:v>97105.652768222528</c:v>
                </c:pt>
                <c:pt idx="3961">
                  <c:v>67316.332454372081</c:v>
                </c:pt>
                <c:pt idx="3962">
                  <c:v>154338.73718980205</c:v>
                </c:pt>
                <c:pt idx="3963">
                  <c:v>117846.96760304645</c:v>
                </c:pt>
                <c:pt idx="3964">
                  <c:v>135628.40254131798</c:v>
                </c:pt>
                <c:pt idx="3965">
                  <c:v>73188.279274148663</c:v>
                </c:pt>
                <c:pt idx="3966">
                  <c:v>25916.074060220213</c:v>
                </c:pt>
                <c:pt idx="3967">
                  <c:v>39385.075480544489</c:v>
                </c:pt>
                <c:pt idx="3968">
                  <c:v>-105114.82863588046</c:v>
                </c:pt>
                <c:pt idx="3969">
                  <c:v>18519.097878166474</c:v>
                </c:pt>
                <c:pt idx="3970">
                  <c:v>618.85707431120682</c:v>
                </c:pt>
                <c:pt idx="3971">
                  <c:v>54795.16745101937</c:v>
                </c:pt>
                <c:pt idx="3972">
                  <c:v>-39291.396148997475</c:v>
                </c:pt>
                <c:pt idx="3973">
                  <c:v>46350.983168972336</c:v>
                </c:pt>
                <c:pt idx="3974">
                  <c:v>21647.707284617311</c:v>
                </c:pt>
                <c:pt idx="3975">
                  <c:v>196330.33673770798</c:v>
                </c:pt>
                <c:pt idx="3976">
                  <c:v>-68339.760941783374</c:v>
                </c:pt>
                <c:pt idx="3977">
                  <c:v>-101344.96648828767</c:v>
                </c:pt>
                <c:pt idx="3978">
                  <c:v>236250.49900943198</c:v>
                </c:pt>
                <c:pt idx="3979">
                  <c:v>39027.036705488863</c:v>
                </c:pt>
                <c:pt idx="3980">
                  <c:v>126080.36143084543</c:v>
                </c:pt>
                <c:pt idx="3981">
                  <c:v>228690.37828188163</c:v>
                </c:pt>
                <c:pt idx="3982">
                  <c:v>164132.80916179292</c:v>
                </c:pt>
                <c:pt idx="3983">
                  <c:v>131331.9433440631</c:v>
                </c:pt>
                <c:pt idx="3984">
                  <c:v>97826.580697873549</c:v>
                </c:pt>
                <c:pt idx="3985">
                  <c:v>-128301.23997447354</c:v>
                </c:pt>
                <c:pt idx="3986">
                  <c:v>16151.052583875033</c:v>
                </c:pt>
                <c:pt idx="3987">
                  <c:v>-42639.714531831851</c:v>
                </c:pt>
                <c:pt idx="3988">
                  <c:v>131654.08055648187</c:v>
                </c:pt>
                <c:pt idx="3989">
                  <c:v>22593.494171737082</c:v>
                </c:pt>
                <c:pt idx="3990">
                  <c:v>66551.813037391257</c:v>
                </c:pt>
                <c:pt idx="3991">
                  <c:v>79223.890753899032</c:v>
                </c:pt>
                <c:pt idx="3992">
                  <c:v>50672.147167944015</c:v>
                </c:pt>
                <c:pt idx="3993">
                  <c:v>130314.68080452463</c:v>
                </c:pt>
                <c:pt idx="3994">
                  <c:v>70660.540155830036</c:v>
                </c:pt>
                <c:pt idx="3995">
                  <c:v>53056.0396996825</c:v>
                </c:pt>
                <c:pt idx="3996">
                  <c:v>30666.792605564551</c:v>
                </c:pt>
                <c:pt idx="3997">
                  <c:v>84139.692519236036</c:v>
                </c:pt>
                <c:pt idx="3998">
                  <c:v>132739.02941691474</c:v>
                </c:pt>
                <c:pt idx="3999">
                  <c:v>109165.70705063618</c:v>
                </c:pt>
                <c:pt idx="4000">
                  <c:v>104613.1228163355</c:v>
                </c:pt>
                <c:pt idx="4001">
                  <c:v>140067.90099591966</c:v>
                </c:pt>
                <c:pt idx="4002">
                  <c:v>176178.6570095369</c:v>
                </c:pt>
                <c:pt idx="4003">
                  <c:v>181446.59802157199</c:v>
                </c:pt>
                <c:pt idx="4004">
                  <c:v>198944.41762896406</c:v>
                </c:pt>
                <c:pt idx="4005">
                  <c:v>199618.52326406009</c:v>
                </c:pt>
                <c:pt idx="4006">
                  <c:v>239650.31602314548</c:v>
                </c:pt>
                <c:pt idx="4007">
                  <c:v>-100904.06494602299</c:v>
                </c:pt>
                <c:pt idx="4008">
                  <c:v>-6178.065753479721</c:v>
                </c:pt>
                <c:pt idx="4009">
                  <c:v>93932.962036966986</c:v>
                </c:pt>
                <c:pt idx="4010">
                  <c:v>-43880.734599909047</c:v>
                </c:pt>
                <c:pt idx="4011">
                  <c:v>252135.31538573321</c:v>
                </c:pt>
                <c:pt idx="4012">
                  <c:v>168661.45889311569</c:v>
                </c:pt>
                <c:pt idx="4013">
                  <c:v>70462.20394957962</c:v>
                </c:pt>
                <c:pt idx="4014">
                  <c:v>11727.55461928458</c:v>
                </c:pt>
                <c:pt idx="4015">
                  <c:v>139022.98641277384</c:v>
                </c:pt>
                <c:pt idx="4016">
                  <c:v>-50401.607019263785</c:v>
                </c:pt>
                <c:pt idx="4017">
                  <c:v>285971.04974375817</c:v>
                </c:pt>
                <c:pt idx="4018">
                  <c:v>116107.65961242016</c:v>
                </c:pt>
                <c:pt idx="4019">
                  <c:v>117611.92933599852</c:v>
                </c:pt>
                <c:pt idx="4020">
                  <c:v>69977.976877702255</c:v>
                </c:pt>
                <c:pt idx="4021">
                  <c:v>122742.17292054149</c:v>
                </c:pt>
                <c:pt idx="4022">
                  <c:v>194468.38014925504</c:v>
                </c:pt>
                <c:pt idx="4023">
                  <c:v>88885.575512213109</c:v>
                </c:pt>
                <c:pt idx="4024">
                  <c:v>34147.564405066601</c:v>
                </c:pt>
                <c:pt idx="4025">
                  <c:v>105111.75763687355</c:v>
                </c:pt>
                <c:pt idx="4026">
                  <c:v>45153.105888043588</c:v>
                </c:pt>
                <c:pt idx="4027">
                  <c:v>42544.423200673977</c:v>
                </c:pt>
                <c:pt idx="4028">
                  <c:v>28463.283483703213</c:v>
                </c:pt>
                <c:pt idx="4029">
                  <c:v>-67131.929611831147</c:v>
                </c:pt>
                <c:pt idx="4030">
                  <c:v>110115.17840034742</c:v>
                </c:pt>
                <c:pt idx="4031">
                  <c:v>213973.80319479408</c:v>
                </c:pt>
                <c:pt idx="4032">
                  <c:v>56379.87893809902</c:v>
                </c:pt>
                <c:pt idx="4033">
                  <c:v>107844.16112641846</c:v>
                </c:pt>
                <c:pt idx="4034">
                  <c:v>132480.63754032203</c:v>
                </c:pt>
                <c:pt idx="4035">
                  <c:v>180654.06802171402</c:v>
                </c:pt>
                <c:pt idx="4036">
                  <c:v>126471.48126535263</c:v>
                </c:pt>
                <c:pt idx="4037">
                  <c:v>62270.271199758019</c:v>
                </c:pt>
                <c:pt idx="4038">
                  <c:v>-80121.480877013295</c:v>
                </c:pt>
                <c:pt idx="4039">
                  <c:v>187411.81965225638</c:v>
                </c:pt>
                <c:pt idx="4040">
                  <c:v>-1507.9547716538946</c:v>
                </c:pt>
                <c:pt idx="4041">
                  <c:v>144045.73978819675</c:v>
                </c:pt>
                <c:pt idx="4042">
                  <c:v>191903.77419990971</c:v>
                </c:pt>
                <c:pt idx="4043">
                  <c:v>78016.069295327034</c:v>
                </c:pt>
                <c:pt idx="4044">
                  <c:v>44853.813850297185</c:v>
                </c:pt>
                <c:pt idx="4045">
                  <c:v>19100.17972465264</c:v>
                </c:pt>
                <c:pt idx="4046">
                  <c:v>31146.754126325191</c:v>
                </c:pt>
                <c:pt idx="4047">
                  <c:v>36674.330425233988</c:v>
                </c:pt>
                <c:pt idx="4048">
                  <c:v>174040.79638628996</c:v>
                </c:pt>
                <c:pt idx="4049">
                  <c:v>184270.85739147561</c:v>
                </c:pt>
                <c:pt idx="4050">
                  <c:v>144109.51851443661</c:v>
                </c:pt>
                <c:pt idx="4051">
                  <c:v>210396.66883456727</c:v>
                </c:pt>
                <c:pt idx="4052">
                  <c:v>128365.06472581433</c:v>
                </c:pt>
                <c:pt idx="4053">
                  <c:v>35550.612715008116</c:v>
                </c:pt>
                <c:pt idx="4054">
                  <c:v>-52859.878425621486</c:v>
                </c:pt>
                <c:pt idx="4055">
                  <c:v>73740.26172138851</c:v>
                </c:pt>
                <c:pt idx="4056">
                  <c:v>-24739.412436908518</c:v>
                </c:pt>
                <c:pt idx="4057">
                  <c:v>193857.31207811518</c:v>
                </c:pt>
                <c:pt idx="4058">
                  <c:v>133079.81315469305</c:v>
                </c:pt>
                <c:pt idx="4059">
                  <c:v>171362.41020532179</c:v>
                </c:pt>
                <c:pt idx="4060">
                  <c:v>78664.683538338169</c:v>
                </c:pt>
                <c:pt idx="4061">
                  <c:v>104977.09485459686</c:v>
                </c:pt>
                <c:pt idx="4062">
                  <c:v>97709.396721729834</c:v>
                </c:pt>
                <c:pt idx="4063">
                  <c:v>180450.04848727511</c:v>
                </c:pt>
                <c:pt idx="4064">
                  <c:v>95280.076871784724</c:v>
                </c:pt>
                <c:pt idx="4065">
                  <c:v>144226.18934068308</c:v>
                </c:pt>
                <c:pt idx="4066">
                  <c:v>214522.9453226577</c:v>
                </c:pt>
                <c:pt idx="4067">
                  <c:v>48889.314834540361</c:v>
                </c:pt>
                <c:pt idx="4068">
                  <c:v>99360.434970897622</c:v>
                </c:pt>
                <c:pt idx="4069">
                  <c:v>182884.74727687359</c:v>
                </c:pt>
                <c:pt idx="4070">
                  <c:v>-47002.917548796075</c:v>
                </c:pt>
                <c:pt idx="4071">
                  <c:v>65369.316424278775</c:v>
                </c:pt>
                <c:pt idx="4072">
                  <c:v>107816.70716310199</c:v>
                </c:pt>
                <c:pt idx="4073">
                  <c:v>116177.94258978024</c:v>
                </c:pt>
                <c:pt idx="4074">
                  <c:v>178483.81575349037</c:v>
                </c:pt>
                <c:pt idx="4075">
                  <c:v>10798.664381541312</c:v>
                </c:pt>
                <c:pt idx="4076">
                  <c:v>205875.08751700178</c:v>
                </c:pt>
                <c:pt idx="4077">
                  <c:v>284009.02493230102</c:v>
                </c:pt>
                <c:pt idx="4078">
                  <c:v>64836.404968268325</c:v>
                </c:pt>
                <c:pt idx="4079">
                  <c:v>52476.829023026337</c:v>
                </c:pt>
                <c:pt idx="4080">
                  <c:v>121766.75523036037</c:v>
                </c:pt>
                <c:pt idx="4081">
                  <c:v>39636.514498925913</c:v>
                </c:pt>
                <c:pt idx="4082">
                  <c:v>210398.57594535424</c:v>
                </c:pt>
                <c:pt idx="4083">
                  <c:v>272059.49946989457</c:v>
                </c:pt>
                <c:pt idx="4084">
                  <c:v>-4867.9468946301495</c:v>
                </c:pt>
                <c:pt idx="4085">
                  <c:v>121778.05057682414</c:v>
                </c:pt>
                <c:pt idx="4086">
                  <c:v>72405.882076554262</c:v>
                </c:pt>
                <c:pt idx="4087">
                  <c:v>133507.24813510157</c:v>
                </c:pt>
                <c:pt idx="4088">
                  <c:v>76012.335261429951</c:v>
                </c:pt>
                <c:pt idx="4089">
                  <c:v>103029.93686434923</c:v>
                </c:pt>
                <c:pt idx="4090">
                  <c:v>137183.17939703338</c:v>
                </c:pt>
                <c:pt idx="4091">
                  <c:v>148706.56893397844</c:v>
                </c:pt>
                <c:pt idx="4092">
                  <c:v>129578.30449941178</c:v>
                </c:pt>
                <c:pt idx="4093">
                  <c:v>28355.680130266875</c:v>
                </c:pt>
                <c:pt idx="4094">
                  <c:v>290341.88955403335</c:v>
                </c:pt>
                <c:pt idx="4095">
                  <c:v>6046.1318261012493</c:v>
                </c:pt>
                <c:pt idx="4096">
                  <c:v>108662.20434249824</c:v>
                </c:pt>
                <c:pt idx="4097">
                  <c:v>130361.81539151004</c:v>
                </c:pt>
                <c:pt idx="4098">
                  <c:v>51804.697077037446</c:v>
                </c:pt>
                <c:pt idx="4099">
                  <c:v>188717.38089843819</c:v>
                </c:pt>
                <c:pt idx="4100">
                  <c:v>84042.427986034687</c:v>
                </c:pt>
                <c:pt idx="4101">
                  <c:v>94283.736547005508</c:v>
                </c:pt>
                <c:pt idx="4102">
                  <c:v>134318.53249040642</c:v>
                </c:pt>
                <c:pt idx="4103">
                  <c:v>81822.919427631845</c:v>
                </c:pt>
                <c:pt idx="4104">
                  <c:v>154951.89734284504</c:v>
                </c:pt>
                <c:pt idx="4105">
                  <c:v>110002.52367678689</c:v>
                </c:pt>
                <c:pt idx="4106">
                  <c:v>181131.18496378337</c:v>
                </c:pt>
                <c:pt idx="4107">
                  <c:v>43877.46960156245</c:v>
                </c:pt>
                <c:pt idx="4108">
                  <c:v>278498.60543622874</c:v>
                </c:pt>
                <c:pt idx="4109">
                  <c:v>108288.11182954363</c:v>
                </c:pt>
                <c:pt idx="4110">
                  <c:v>123091.0072270497</c:v>
                </c:pt>
                <c:pt idx="4111">
                  <c:v>85327.758802081167</c:v>
                </c:pt>
                <c:pt idx="4112">
                  <c:v>-22618.693915868207</c:v>
                </c:pt>
                <c:pt idx="4113">
                  <c:v>68606.412582442048</c:v>
                </c:pt>
                <c:pt idx="4114">
                  <c:v>57410.711247721716</c:v>
                </c:pt>
                <c:pt idx="4115">
                  <c:v>168733.64372815093</c:v>
                </c:pt>
                <c:pt idx="4116">
                  <c:v>32423.543245291861</c:v>
                </c:pt>
                <c:pt idx="4117">
                  <c:v>206334.13586026852</c:v>
                </c:pt>
                <c:pt idx="4118">
                  <c:v>24415.542931860749</c:v>
                </c:pt>
                <c:pt idx="4119">
                  <c:v>142301.59062454084</c:v>
                </c:pt>
                <c:pt idx="4120">
                  <c:v>152673.92871989912</c:v>
                </c:pt>
                <c:pt idx="4121">
                  <c:v>216992.11180805563</c:v>
                </c:pt>
                <c:pt idx="4122">
                  <c:v>177238.7804015943</c:v>
                </c:pt>
                <c:pt idx="4123">
                  <c:v>171746.33034804848</c:v>
                </c:pt>
                <c:pt idx="4124">
                  <c:v>31472.551658677636</c:v>
                </c:pt>
                <c:pt idx="4125">
                  <c:v>44605.622329379519</c:v>
                </c:pt>
                <c:pt idx="4126">
                  <c:v>-17418.857388210279</c:v>
                </c:pt>
                <c:pt idx="4127">
                  <c:v>222857.24378415651</c:v>
                </c:pt>
                <c:pt idx="4128">
                  <c:v>140382.55262862041</c:v>
                </c:pt>
                <c:pt idx="4129">
                  <c:v>61827.622971169883</c:v>
                </c:pt>
                <c:pt idx="4130">
                  <c:v>54824.181310521817</c:v>
                </c:pt>
                <c:pt idx="4131">
                  <c:v>-98419.532201946509</c:v>
                </c:pt>
                <c:pt idx="4132">
                  <c:v>124385.73601145144</c:v>
                </c:pt>
                <c:pt idx="4133">
                  <c:v>16906.57371707703</c:v>
                </c:pt>
                <c:pt idx="4134">
                  <c:v>61752.052522963757</c:v>
                </c:pt>
                <c:pt idx="4135">
                  <c:v>-99702.262190773836</c:v>
                </c:pt>
                <c:pt idx="4136">
                  <c:v>246162.79166775782</c:v>
                </c:pt>
                <c:pt idx="4137">
                  <c:v>68270.58426090554</c:v>
                </c:pt>
                <c:pt idx="4138">
                  <c:v>-34073.012190210546</c:v>
                </c:pt>
                <c:pt idx="4139">
                  <c:v>81188.066401989519</c:v>
                </c:pt>
                <c:pt idx="4140">
                  <c:v>132198.76243686903</c:v>
                </c:pt>
                <c:pt idx="4141">
                  <c:v>61357.519498536945</c:v>
                </c:pt>
                <c:pt idx="4142">
                  <c:v>41197.09898029163</c:v>
                </c:pt>
                <c:pt idx="4143">
                  <c:v>47985.603155269346</c:v>
                </c:pt>
                <c:pt idx="4144">
                  <c:v>129340.74933851624</c:v>
                </c:pt>
                <c:pt idx="4145">
                  <c:v>43987.768659576745</c:v>
                </c:pt>
                <c:pt idx="4146">
                  <c:v>260355.96633259629</c:v>
                </c:pt>
                <c:pt idx="4147">
                  <c:v>143859.94300689158</c:v>
                </c:pt>
                <c:pt idx="4148">
                  <c:v>119381.39427596325</c:v>
                </c:pt>
                <c:pt idx="4149">
                  <c:v>114395.14036357458</c:v>
                </c:pt>
                <c:pt idx="4150">
                  <c:v>-132263.42769917625</c:v>
                </c:pt>
                <c:pt idx="4151">
                  <c:v>130342.32562910405</c:v>
                </c:pt>
                <c:pt idx="4152">
                  <c:v>153266.09233753101</c:v>
                </c:pt>
                <c:pt idx="4153">
                  <c:v>276654.69343484973</c:v>
                </c:pt>
                <c:pt idx="4154">
                  <c:v>-43431.057526892138</c:v>
                </c:pt>
                <c:pt idx="4155">
                  <c:v>151409.29571383668</c:v>
                </c:pt>
                <c:pt idx="4156">
                  <c:v>45161.366345322953</c:v>
                </c:pt>
                <c:pt idx="4157">
                  <c:v>106183.95958698264</c:v>
                </c:pt>
                <c:pt idx="4158">
                  <c:v>60371.039501458668</c:v>
                </c:pt>
                <c:pt idx="4159">
                  <c:v>83353.736981712776</c:v>
                </c:pt>
                <c:pt idx="4160">
                  <c:v>12497.556347461301</c:v>
                </c:pt>
                <c:pt idx="4161">
                  <c:v>80257.509309877612</c:v>
                </c:pt>
                <c:pt idx="4162">
                  <c:v>-34600.307285071147</c:v>
                </c:pt>
                <c:pt idx="4163">
                  <c:v>163435.62580659625</c:v>
                </c:pt>
                <c:pt idx="4164">
                  <c:v>152196.42582558448</c:v>
                </c:pt>
                <c:pt idx="4165">
                  <c:v>180913.76583796032</c:v>
                </c:pt>
                <c:pt idx="4166">
                  <c:v>145235.99977932702</c:v>
                </c:pt>
                <c:pt idx="4167">
                  <c:v>119132.17327932826</c:v>
                </c:pt>
                <c:pt idx="4168">
                  <c:v>38165.642465417273</c:v>
                </c:pt>
                <c:pt idx="4169">
                  <c:v>261036.2553508245</c:v>
                </c:pt>
                <c:pt idx="4170">
                  <c:v>96788.318918861332</c:v>
                </c:pt>
                <c:pt idx="4171">
                  <c:v>136871.84290532887</c:v>
                </c:pt>
                <c:pt idx="4172">
                  <c:v>274579.8582163977</c:v>
                </c:pt>
                <c:pt idx="4173">
                  <c:v>126980.25149993334</c:v>
                </c:pt>
                <c:pt idx="4174">
                  <c:v>146165.10765442793</c:v>
                </c:pt>
                <c:pt idx="4175">
                  <c:v>228980.12505838665</c:v>
                </c:pt>
                <c:pt idx="4176">
                  <c:v>131699.09596347035</c:v>
                </c:pt>
                <c:pt idx="4177">
                  <c:v>90936.401185286522</c:v>
                </c:pt>
                <c:pt idx="4178">
                  <c:v>81182.976257822331</c:v>
                </c:pt>
                <c:pt idx="4179">
                  <c:v>-6537.4075789930066</c:v>
                </c:pt>
                <c:pt idx="4180">
                  <c:v>158044.74698269772</c:v>
                </c:pt>
                <c:pt idx="4181">
                  <c:v>223234.1302729469</c:v>
                </c:pt>
                <c:pt idx="4182">
                  <c:v>156898.35110247947</c:v>
                </c:pt>
                <c:pt idx="4183">
                  <c:v>217301.62324524144</c:v>
                </c:pt>
                <c:pt idx="4184">
                  <c:v>-32762.869603161176</c:v>
                </c:pt>
                <c:pt idx="4185">
                  <c:v>-10318.836479819845</c:v>
                </c:pt>
                <c:pt idx="4186">
                  <c:v>17955.810556871176</c:v>
                </c:pt>
                <c:pt idx="4187">
                  <c:v>148566.96767934193</c:v>
                </c:pt>
                <c:pt idx="4188">
                  <c:v>155466.71210603957</c:v>
                </c:pt>
                <c:pt idx="4189">
                  <c:v>199480.79250352352</c:v>
                </c:pt>
                <c:pt idx="4190">
                  <c:v>-24920.751823615865</c:v>
                </c:pt>
                <c:pt idx="4191">
                  <c:v>143602.91857981007</c:v>
                </c:pt>
                <c:pt idx="4192">
                  <c:v>85205.682687903987</c:v>
                </c:pt>
                <c:pt idx="4193">
                  <c:v>13682.180547155003</c:v>
                </c:pt>
                <c:pt idx="4194">
                  <c:v>-17474.354643912462</c:v>
                </c:pt>
                <c:pt idx="4195">
                  <c:v>-29693.574227939127</c:v>
                </c:pt>
                <c:pt idx="4196">
                  <c:v>127840.87571948355</c:v>
                </c:pt>
                <c:pt idx="4197">
                  <c:v>191941.75121054333</c:v>
                </c:pt>
                <c:pt idx="4198">
                  <c:v>99543.287686608266</c:v>
                </c:pt>
                <c:pt idx="4199">
                  <c:v>-106666.26843682103</c:v>
                </c:pt>
                <c:pt idx="4200">
                  <c:v>-28652.238480088999</c:v>
                </c:pt>
                <c:pt idx="4201">
                  <c:v>-32954.667620704218</c:v>
                </c:pt>
                <c:pt idx="4202">
                  <c:v>80951.241014258238</c:v>
                </c:pt>
                <c:pt idx="4203">
                  <c:v>79206.778133720916</c:v>
                </c:pt>
                <c:pt idx="4204">
                  <c:v>209853.13752656756</c:v>
                </c:pt>
                <c:pt idx="4205">
                  <c:v>-41935.753356853907</c:v>
                </c:pt>
                <c:pt idx="4206">
                  <c:v>36745.718391326751</c:v>
                </c:pt>
                <c:pt idx="4207">
                  <c:v>148469.73146694642</c:v>
                </c:pt>
                <c:pt idx="4208">
                  <c:v>24001.652224855672</c:v>
                </c:pt>
                <c:pt idx="4209">
                  <c:v>-181336.82859438684</c:v>
                </c:pt>
                <c:pt idx="4210">
                  <c:v>17304.71404736035</c:v>
                </c:pt>
                <c:pt idx="4211">
                  <c:v>-74954.875939402904</c:v>
                </c:pt>
                <c:pt idx="4212">
                  <c:v>109311.47604668402</c:v>
                </c:pt>
                <c:pt idx="4213">
                  <c:v>194867.97409020812</c:v>
                </c:pt>
                <c:pt idx="4214">
                  <c:v>106839.03726241534</c:v>
                </c:pt>
                <c:pt idx="4215">
                  <c:v>97597.722045018396</c:v>
                </c:pt>
                <c:pt idx="4216">
                  <c:v>55529.30241914824</c:v>
                </c:pt>
                <c:pt idx="4217">
                  <c:v>-80699.832261634612</c:v>
                </c:pt>
                <c:pt idx="4218">
                  <c:v>-156887.63988732506</c:v>
                </c:pt>
                <c:pt idx="4219">
                  <c:v>169215.74376953274</c:v>
                </c:pt>
                <c:pt idx="4220">
                  <c:v>260411.1060516164</c:v>
                </c:pt>
                <c:pt idx="4221">
                  <c:v>-34880.840767939721</c:v>
                </c:pt>
                <c:pt idx="4222">
                  <c:v>136667.48288139404</c:v>
                </c:pt>
                <c:pt idx="4223">
                  <c:v>301241.69196508185</c:v>
                </c:pt>
                <c:pt idx="4224">
                  <c:v>138170.08363843357</c:v>
                </c:pt>
                <c:pt idx="4225">
                  <c:v>24993.417828710692</c:v>
                </c:pt>
                <c:pt idx="4226">
                  <c:v>106333.88839035842</c:v>
                </c:pt>
                <c:pt idx="4227">
                  <c:v>30591.335168596474</c:v>
                </c:pt>
                <c:pt idx="4228">
                  <c:v>126716.91899893209</c:v>
                </c:pt>
                <c:pt idx="4229">
                  <c:v>20921.890203690738</c:v>
                </c:pt>
                <c:pt idx="4230">
                  <c:v>206273.87185340634</c:v>
                </c:pt>
                <c:pt idx="4231">
                  <c:v>143807.64284362196</c:v>
                </c:pt>
                <c:pt idx="4232">
                  <c:v>73701.591170787317</c:v>
                </c:pt>
                <c:pt idx="4233">
                  <c:v>-45586.148733728682</c:v>
                </c:pt>
                <c:pt idx="4234">
                  <c:v>163234.99484592196</c:v>
                </c:pt>
                <c:pt idx="4235">
                  <c:v>165621.66144265374</c:v>
                </c:pt>
                <c:pt idx="4236">
                  <c:v>94044.544612373284</c:v>
                </c:pt>
                <c:pt idx="4237">
                  <c:v>122883.6381666228</c:v>
                </c:pt>
                <c:pt idx="4238">
                  <c:v>89054.718210928506</c:v>
                </c:pt>
                <c:pt idx="4239">
                  <c:v>-119629.78804848634</c:v>
                </c:pt>
                <c:pt idx="4240">
                  <c:v>-38176.551072278176</c:v>
                </c:pt>
                <c:pt idx="4241">
                  <c:v>134293.79073409736</c:v>
                </c:pt>
                <c:pt idx="4242">
                  <c:v>157507.38455478198</c:v>
                </c:pt>
                <c:pt idx="4243">
                  <c:v>117533.67979344373</c:v>
                </c:pt>
                <c:pt idx="4244">
                  <c:v>-38464.760277123845</c:v>
                </c:pt>
                <c:pt idx="4245">
                  <c:v>139920.87074923262</c:v>
                </c:pt>
                <c:pt idx="4246">
                  <c:v>137872.85415667982</c:v>
                </c:pt>
                <c:pt idx="4247">
                  <c:v>-25553.862114206102</c:v>
                </c:pt>
                <c:pt idx="4248">
                  <c:v>239057.68842044714</c:v>
                </c:pt>
                <c:pt idx="4249">
                  <c:v>59373.878681338771</c:v>
                </c:pt>
                <c:pt idx="4250">
                  <c:v>50918.226188532601</c:v>
                </c:pt>
                <c:pt idx="4251">
                  <c:v>-41118.548230752873</c:v>
                </c:pt>
                <c:pt idx="4252">
                  <c:v>185668.87113496094</c:v>
                </c:pt>
                <c:pt idx="4253">
                  <c:v>185809.61393322737</c:v>
                </c:pt>
                <c:pt idx="4254">
                  <c:v>-5765.7633775395807</c:v>
                </c:pt>
                <c:pt idx="4255">
                  <c:v>133120.94465917186</c:v>
                </c:pt>
                <c:pt idx="4256">
                  <c:v>210391.06335687859</c:v>
                </c:pt>
                <c:pt idx="4257">
                  <c:v>86785.058999732952</c:v>
                </c:pt>
                <c:pt idx="4258">
                  <c:v>118768.48476084102</c:v>
                </c:pt>
                <c:pt idx="4259">
                  <c:v>38573.915301820787</c:v>
                </c:pt>
                <c:pt idx="4260">
                  <c:v>-68741.004930071649</c:v>
                </c:pt>
                <c:pt idx="4261">
                  <c:v>49964.293873139308</c:v>
                </c:pt>
                <c:pt idx="4262">
                  <c:v>127066.15358456798</c:v>
                </c:pt>
                <c:pt idx="4263">
                  <c:v>47440.226982913591</c:v>
                </c:pt>
                <c:pt idx="4264">
                  <c:v>252066.94226746709</c:v>
                </c:pt>
                <c:pt idx="4265">
                  <c:v>26696.398786112986</c:v>
                </c:pt>
                <c:pt idx="4266">
                  <c:v>-129965.41934550609</c:v>
                </c:pt>
                <c:pt idx="4267">
                  <c:v>-67.442424647480948</c:v>
                </c:pt>
                <c:pt idx="4268">
                  <c:v>184414.36300508885</c:v>
                </c:pt>
                <c:pt idx="4269">
                  <c:v>-22293.914890525892</c:v>
                </c:pt>
                <c:pt idx="4270">
                  <c:v>291687.31469807663</c:v>
                </c:pt>
                <c:pt idx="4271">
                  <c:v>5303.162630972598</c:v>
                </c:pt>
                <c:pt idx="4272">
                  <c:v>88435.015677335672</c:v>
                </c:pt>
                <c:pt idx="4273">
                  <c:v>-30573.803592419048</c:v>
                </c:pt>
                <c:pt idx="4274">
                  <c:v>138839.34457152692</c:v>
                </c:pt>
                <c:pt idx="4275">
                  <c:v>276643.33824636863</c:v>
                </c:pt>
                <c:pt idx="4276">
                  <c:v>188696.83985528696</c:v>
                </c:pt>
                <c:pt idx="4277">
                  <c:v>148472.82994671652</c:v>
                </c:pt>
                <c:pt idx="4278">
                  <c:v>210416.00419854556</c:v>
                </c:pt>
                <c:pt idx="4279">
                  <c:v>21.583540848747361</c:v>
                </c:pt>
                <c:pt idx="4280">
                  <c:v>55071.048144196509</c:v>
                </c:pt>
                <c:pt idx="4281">
                  <c:v>213021.3808025961</c:v>
                </c:pt>
                <c:pt idx="4282">
                  <c:v>95068.487383000291</c:v>
                </c:pt>
                <c:pt idx="4283">
                  <c:v>-1268.2265717984119</c:v>
                </c:pt>
                <c:pt idx="4284">
                  <c:v>1960.1485196772555</c:v>
                </c:pt>
                <c:pt idx="4285">
                  <c:v>97368.680550331264</c:v>
                </c:pt>
                <c:pt idx="4286">
                  <c:v>147915.9821990373</c:v>
                </c:pt>
                <c:pt idx="4287">
                  <c:v>32377.597673559911</c:v>
                </c:pt>
                <c:pt idx="4288">
                  <c:v>57172.539626972866</c:v>
                </c:pt>
                <c:pt idx="4289">
                  <c:v>-22299.060572915943</c:v>
                </c:pt>
                <c:pt idx="4290">
                  <c:v>145363.52692730396</c:v>
                </c:pt>
                <c:pt idx="4291">
                  <c:v>89792.393011003325</c:v>
                </c:pt>
                <c:pt idx="4292">
                  <c:v>190212.87682552505</c:v>
                </c:pt>
                <c:pt idx="4293">
                  <c:v>12551.063307344477</c:v>
                </c:pt>
                <c:pt idx="4294">
                  <c:v>-121965.28752062857</c:v>
                </c:pt>
                <c:pt idx="4295">
                  <c:v>30929.490474106919</c:v>
                </c:pt>
                <c:pt idx="4296">
                  <c:v>160239.79745537124</c:v>
                </c:pt>
                <c:pt idx="4297">
                  <c:v>49940.958456668741</c:v>
                </c:pt>
                <c:pt idx="4298">
                  <c:v>133247.93151851813</c:v>
                </c:pt>
                <c:pt idx="4299">
                  <c:v>95675.668022436148</c:v>
                </c:pt>
                <c:pt idx="4300">
                  <c:v>133751.86980191688</c:v>
                </c:pt>
                <c:pt idx="4301">
                  <c:v>226613.44354386057</c:v>
                </c:pt>
                <c:pt idx="4302">
                  <c:v>202285.66153393497</c:v>
                </c:pt>
                <c:pt idx="4303">
                  <c:v>-18297.038028484138</c:v>
                </c:pt>
                <c:pt idx="4304">
                  <c:v>59913.913495671455</c:v>
                </c:pt>
                <c:pt idx="4305">
                  <c:v>17426.34100732705</c:v>
                </c:pt>
                <c:pt idx="4306">
                  <c:v>217191.85928508922</c:v>
                </c:pt>
                <c:pt idx="4307">
                  <c:v>110947.67058700067</c:v>
                </c:pt>
                <c:pt idx="4308">
                  <c:v>14672.563589226949</c:v>
                </c:pt>
                <c:pt idx="4309">
                  <c:v>-66073.352425812918</c:v>
                </c:pt>
                <c:pt idx="4310">
                  <c:v>88140.537847852625</c:v>
                </c:pt>
                <c:pt idx="4311">
                  <c:v>99887.052905974124</c:v>
                </c:pt>
                <c:pt idx="4312">
                  <c:v>204495.74106021682</c:v>
                </c:pt>
                <c:pt idx="4313">
                  <c:v>5896.1792869854835</c:v>
                </c:pt>
                <c:pt idx="4314">
                  <c:v>93724.30827223463</c:v>
                </c:pt>
                <c:pt idx="4315">
                  <c:v>83345.604948909982</c:v>
                </c:pt>
                <c:pt idx="4316">
                  <c:v>43936.405551939009</c:v>
                </c:pt>
                <c:pt idx="4317">
                  <c:v>-176991.55146500302</c:v>
                </c:pt>
                <c:pt idx="4318">
                  <c:v>-43374.520831474743</c:v>
                </c:pt>
                <c:pt idx="4319">
                  <c:v>66712.667971487972</c:v>
                </c:pt>
                <c:pt idx="4320">
                  <c:v>179528.37237698096</c:v>
                </c:pt>
                <c:pt idx="4321">
                  <c:v>197660.7541707007</c:v>
                </c:pt>
                <c:pt idx="4322">
                  <c:v>6245.7235539255198</c:v>
                </c:pt>
                <c:pt idx="4323">
                  <c:v>174773.81274212801</c:v>
                </c:pt>
                <c:pt idx="4324">
                  <c:v>80380.526084266952</c:v>
                </c:pt>
                <c:pt idx="4325">
                  <c:v>192705.14125063457</c:v>
                </c:pt>
                <c:pt idx="4326">
                  <c:v>148736.93773557956</c:v>
                </c:pt>
                <c:pt idx="4327">
                  <c:v>137221.28303928865</c:v>
                </c:pt>
                <c:pt idx="4328">
                  <c:v>87244.030402934091</c:v>
                </c:pt>
                <c:pt idx="4329">
                  <c:v>179858.62824168973</c:v>
                </c:pt>
                <c:pt idx="4330">
                  <c:v>240321.8405337439</c:v>
                </c:pt>
                <c:pt idx="4331">
                  <c:v>126072.01137231535</c:v>
                </c:pt>
                <c:pt idx="4332">
                  <c:v>84400.512704348337</c:v>
                </c:pt>
                <c:pt idx="4333">
                  <c:v>207079.70430335245</c:v>
                </c:pt>
                <c:pt idx="4334">
                  <c:v>286736.17247234308</c:v>
                </c:pt>
                <c:pt idx="4335">
                  <c:v>41802.239622655965</c:v>
                </c:pt>
                <c:pt idx="4336">
                  <c:v>124741.75196630013</c:v>
                </c:pt>
                <c:pt idx="4337">
                  <c:v>44987.131160477293</c:v>
                </c:pt>
                <c:pt idx="4338">
                  <c:v>218162.10336761246</c:v>
                </c:pt>
                <c:pt idx="4339">
                  <c:v>176585.67904398619</c:v>
                </c:pt>
                <c:pt idx="4340">
                  <c:v>77014.753976850436</c:v>
                </c:pt>
                <c:pt idx="4341">
                  <c:v>97421.655932636379</c:v>
                </c:pt>
                <c:pt idx="4342">
                  <c:v>-12644.937627353938</c:v>
                </c:pt>
                <c:pt idx="4343">
                  <c:v>75439.731340515762</c:v>
                </c:pt>
                <c:pt idx="4344">
                  <c:v>208590.44708845808</c:v>
                </c:pt>
                <c:pt idx="4345">
                  <c:v>95289.383335885417</c:v>
                </c:pt>
                <c:pt idx="4346">
                  <c:v>-3794.4688871708058</c:v>
                </c:pt>
                <c:pt idx="4347">
                  <c:v>-146472.7580480809</c:v>
                </c:pt>
                <c:pt idx="4348">
                  <c:v>199351.58644834274</c:v>
                </c:pt>
                <c:pt idx="4349">
                  <c:v>119359.95727729297</c:v>
                </c:pt>
                <c:pt idx="4350">
                  <c:v>106128.49395178618</c:v>
                </c:pt>
                <c:pt idx="4351">
                  <c:v>119660.469721085</c:v>
                </c:pt>
                <c:pt idx="4352">
                  <c:v>204907.89490426105</c:v>
                </c:pt>
                <c:pt idx="4353">
                  <c:v>108791.12374601419</c:v>
                </c:pt>
                <c:pt idx="4354">
                  <c:v>127062.11036829167</c:v>
                </c:pt>
                <c:pt idx="4355">
                  <c:v>165846.05574606662</c:v>
                </c:pt>
                <c:pt idx="4356">
                  <c:v>140116.55743190975</c:v>
                </c:pt>
                <c:pt idx="4357">
                  <c:v>103422.55288388756</c:v>
                </c:pt>
                <c:pt idx="4358">
                  <c:v>104823.73786948711</c:v>
                </c:pt>
                <c:pt idx="4359">
                  <c:v>69866.340946855431</c:v>
                </c:pt>
                <c:pt idx="4360">
                  <c:v>42729.321755335288</c:v>
                </c:pt>
                <c:pt idx="4361">
                  <c:v>163021.95907426468</c:v>
                </c:pt>
                <c:pt idx="4362">
                  <c:v>262696.78889953753</c:v>
                </c:pt>
                <c:pt idx="4363">
                  <c:v>174368.30255586008</c:v>
                </c:pt>
                <c:pt idx="4364">
                  <c:v>177601.85257412211</c:v>
                </c:pt>
                <c:pt idx="4365">
                  <c:v>157524.20798275588</c:v>
                </c:pt>
                <c:pt idx="4366">
                  <c:v>251803.24996884348</c:v>
                </c:pt>
                <c:pt idx="4367">
                  <c:v>157486.68064165663</c:v>
                </c:pt>
                <c:pt idx="4368">
                  <c:v>113024.04339410094</c:v>
                </c:pt>
                <c:pt idx="4369">
                  <c:v>132109.71369261463</c:v>
                </c:pt>
                <c:pt idx="4370">
                  <c:v>-10249.405618241319</c:v>
                </c:pt>
                <c:pt idx="4371">
                  <c:v>87598.036392805603</c:v>
                </c:pt>
                <c:pt idx="4372">
                  <c:v>127632.30630640106</c:v>
                </c:pt>
                <c:pt idx="4373">
                  <c:v>44144.623057495482</c:v>
                </c:pt>
                <c:pt idx="4374">
                  <c:v>122587.19114212311</c:v>
                </c:pt>
                <c:pt idx="4375">
                  <c:v>118886.72139007055</c:v>
                </c:pt>
                <c:pt idx="4376">
                  <c:v>168569.71412756119</c:v>
                </c:pt>
                <c:pt idx="4377">
                  <c:v>233949.24960371893</c:v>
                </c:pt>
                <c:pt idx="4378">
                  <c:v>45924.02223355032</c:v>
                </c:pt>
                <c:pt idx="4379">
                  <c:v>91986.820378648117</c:v>
                </c:pt>
                <c:pt idx="4380">
                  <c:v>33019.397834249947</c:v>
                </c:pt>
                <c:pt idx="4381">
                  <c:v>-3090.453381478379</c:v>
                </c:pt>
                <c:pt idx="4382">
                  <c:v>52307.920113421249</c:v>
                </c:pt>
                <c:pt idx="4383">
                  <c:v>169024.45322378454</c:v>
                </c:pt>
                <c:pt idx="4384">
                  <c:v>260552.32290118799</c:v>
                </c:pt>
                <c:pt idx="4385">
                  <c:v>231333.79356764216</c:v>
                </c:pt>
                <c:pt idx="4386">
                  <c:v>-24567.562746201875</c:v>
                </c:pt>
                <c:pt idx="4387">
                  <c:v>197627.04550928692</c:v>
                </c:pt>
                <c:pt idx="4388">
                  <c:v>-109459.52060802534</c:v>
                </c:pt>
                <c:pt idx="4389">
                  <c:v>180722.99059083773</c:v>
                </c:pt>
                <c:pt idx="4390">
                  <c:v>24243.365283077888</c:v>
                </c:pt>
                <c:pt idx="4391">
                  <c:v>134137.26286071062</c:v>
                </c:pt>
                <c:pt idx="4392">
                  <c:v>146462.65761990999</c:v>
                </c:pt>
                <c:pt idx="4393">
                  <c:v>24100.807114573196</c:v>
                </c:pt>
                <c:pt idx="4394">
                  <c:v>182549.64441000108</c:v>
                </c:pt>
                <c:pt idx="4395">
                  <c:v>90393.821324562203</c:v>
                </c:pt>
                <c:pt idx="4396">
                  <c:v>191518.99481116995</c:v>
                </c:pt>
                <c:pt idx="4397">
                  <c:v>138707.72862127839</c:v>
                </c:pt>
                <c:pt idx="4398">
                  <c:v>193994.2645706285</c:v>
                </c:pt>
                <c:pt idx="4399">
                  <c:v>143972.11008569965</c:v>
                </c:pt>
                <c:pt idx="4400">
                  <c:v>83337.65742947445</c:v>
                </c:pt>
                <c:pt idx="4401">
                  <c:v>-26.922237565420801</c:v>
                </c:pt>
                <c:pt idx="4402">
                  <c:v>77418.294459450262</c:v>
                </c:pt>
                <c:pt idx="4403">
                  <c:v>100846.5245316354</c:v>
                </c:pt>
                <c:pt idx="4404">
                  <c:v>-29881.473093134118</c:v>
                </c:pt>
                <c:pt idx="4405">
                  <c:v>266886.85866764211</c:v>
                </c:pt>
                <c:pt idx="4406">
                  <c:v>161242.71096257947</c:v>
                </c:pt>
                <c:pt idx="4407">
                  <c:v>6168.8694752154697</c:v>
                </c:pt>
                <c:pt idx="4408">
                  <c:v>220647.65807561885</c:v>
                </c:pt>
                <c:pt idx="4409">
                  <c:v>134018.24271075055</c:v>
                </c:pt>
                <c:pt idx="4410">
                  <c:v>241281.12857311883</c:v>
                </c:pt>
                <c:pt idx="4411">
                  <c:v>157823.58689083919</c:v>
                </c:pt>
                <c:pt idx="4412">
                  <c:v>176770.71469145827</c:v>
                </c:pt>
                <c:pt idx="4413">
                  <c:v>179346.7899944603</c:v>
                </c:pt>
                <c:pt idx="4414">
                  <c:v>74711.795361563854</c:v>
                </c:pt>
                <c:pt idx="4415">
                  <c:v>22907.645374209911</c:v>
                </c:pt>
                <c:pt idx="4416">
                  <c:v>267636.27050819912</c:v>
                </c:pt>
                <c:pt idx="4417">
                  <c:v>73418.10607030653</c:v>
                </c:pt>
                <c:pt idx="4418">
                  <c:v>139547.59465430037</c:v>
                </c:pt>
                <c:pt idx="4419">
                  <c:v>252507.5374583118</c:v>
                </c:pt>
                <c:pt idx="4420">
                  <c:v>-19882.210911152491</c:v>
                </c:pt>
                <c:pt idx="4421">
                  <c:v>101436.50174948396</c:v>
                </c:pt>
                <c:pt idx="4422">
                  <c:v>92422.040213198285</c:v>
                </c:pt>
                <c:pt idx="4423">
                  <c:v>167779.14817992671</c:v>
                </c:pt>
                <c:pt idx="4424">
                  <c:v>164993.27030441523</c:v>
                </c:pt>
                <c:pt idx="4425">
                  <c:v>173821.53213404023</c:v>
                </c:pt>
                <c:pt idx="4426">
                  <c:v>269436.46789004147</c:v>
                </c:pt>
                <c:pt idx="4427">
                  <c:v>150132.73965478421</c:v>
                </c:pt>
                <c:pt idx="4428">
                  <c:v>215559.40589144581</c:v>
                </c:pt>
                <c:pt idx="4429">
                  <c:v>159077.45980968082</c:v>
                </c:pt>
                <c:pt idx="4430">
                  <c:v>-20438.817311757288</c:v>
                </c:pt>
                <c:pt idx="4431">
                  <c:v>145124.93528668064</c:v>
                </c:pt>
                <c:pt idx="4432">
                  <c:v>224658.81690114638</c:v>
                </c:pt>
                <c:pt idx="4433">
                  <c:v>129898.2128591045</c:v>
                </c:pt>
                <c:pt idx="4434">
                  <c:v>66153.887469510024</c:v>
                </c:pt>
                <c:pt idx="4435">
                  <c:v>-47159.628877225769</c:v>
                </c:pt>
                <c:pt idx="4436">
                  <c:v>53295.36455206346</c:v>
                </c:pt>
                <c:pt idx="4437">
                  <c:v>147376.33445882949</c:v>
                </c:pt>
                <c:pt idx="4438">
                  <c:v>81567.283283357247</c:v>
                </c:pt>
                <c:pt idx="4439">
                  <c:v>125768.79459903009</c:v>
                </c:pt>
                <c:pt idx="4440">
                  <c:v>124120.89413586116</c:v>
                </c:pt>
                <c:pt idx="4441">
                  <c:v>343816.0043228321</c:v>
                </c:pt>
                <c:pt idx="4442">
                  <c:v>130629.42624008034</c:v>
                </c:pt>
                <c:pt idx="4443">
                  <c:v>47123.378948043246</c:v>
                </c:pt>
                <c:pt idx="4444">
                  <c:v>125896.77874635952</c:v>
                </c:pt>
                <c:pt idx="4445">
                  <c:v>21607.633724065381</c:v>
                </c:pt>
                <c:pt idx="4446">
                  <c:v>-6018.137100496373</c:v>
                </c:pt>
                <c:pt idx="4447">
                  <c:v>108781.91818144993</c:v>
                </c:pt>
                <c:pt idx="4448">
                  <c:v>152336.29175291606</c:v>
                </c:pt>
                <c:pt idx="4449">
                  <c:v>104359.62777008902</c:v>
                </c:pt>
                <c:pt idx="4450">
                  <c:v>30066.566683867015</c:v>
                </c:pt>
                <c:pt idx="4451">
                  <c:v>227979.57823433226</c:v>
                </c:pt>
                <c:pt idx="4452">
                  <c:v>-145304.1314427366</c:v>
                </c:pt>
                <c:pt idx="4453">
                  <c:v>49488.643459543033</c:v>
                </c:pt>
                <c:pt idx="4454">
                  <c:v>5079.8042455976247</c:v>
                </c:pt>
                <c:pt idx="4455">
                  <c:v>44485.878524968371</c:v>
                </c:pt>
                <c:pt idx="4456">
                  <c:v>33627.97092814176</c:v>
                </c:pt>
                <c:pt idx="4457">
                  <c:v>51823.611145932635</c:v>
                </c:pt>
                <c:pt idx="4458">
                  <c:v>184344.48912453395</c:v>
                </c:pt>
                <c:pt idx="4459">
                  <c:v>160455.3595954075</c:v>
                </c:pt>
                <c:pt idx="4460">
                  <c:v>134763.64194326784</c:v>
                </c:pt>
                <c:pt idx="4461">
                  <c:v>91453.429527262153</c:v>
                </c:pt>
                <c:pt idx="4462">
                  <c:v>76540.38254903075</c:v>
                </c:pt>
                <c:pt idx="4463">
                  <c:v>162417.70734141793</c:v>
                </c:pt>
                <c:pt idx="4464">
                  <c:v>155773.52513298241</c:v>
                </c:pt>
                <c:pt idx="4465">
                  <c:v>119596.41107662977</c:v>
                </c:pt>
                <c:pt idx="4466">
                  <c:v>141652.59362316749</c:v>
                </c:pt>
                <c:pt idx="4467">
                  <c:v>37353.454519513238</c:v>
                </c:pt>
                <c:pt idx="4468">
                  <c:v>103479.94875665318</c:v>
                </c:pt>
                <c:pt idx="4469">
                  <c:v>85998.24065417127</c:v>
                </c:pt>
                <c:pt idx="4470">
                  <c:v>150520.18472443044</c:v>
                </c:pt>
                <c:pt idx="4471">
                  <c:v>-41218.786278373445</c:v>
                </c:pt>
                <c:pt idx="4472">
                  <c:v>169390.93043466826</c:v>
                </c:pt>
                <c:pt idx="4473">
                  <c:v>47195.381757920331</c:v>
                </c:pt>
                <c:pt idx="4474">
                  <c:v>17666.458901407954</c:v>
                </c:pt>
                <c:pt idx="4475">
                  <c:v>161291.5248873446</c:v>
                </c:pt>
                <c:pt idx="4476">
                  <c:v>118206.21125290307</c:v>
                </c:pt>
                <c:pt idx="4477">
                  <c:v>81062.613491338037</c:v>
                </c:pt>
                <c:pt idx="4478">
                  <c:v>3170.0267747521866</c:v>
                </c:pt>
                <c:pt idx="4479">
                  <c:v>214636.11078861181</c:v>
                </c:pt>
                <c:pt idx="4480">
                  <c:v>-48634.383314924693</c:v>
                </c:pt>
                <c:pt idx="4481">
                  <c:v>34117.133334276485</c:v>
                </c:pt>
                <c:pt idx="4482">
                  <c:v>165190.35120510968</c:v>
                </c:pt>
                <c:pt idx="4483">
                  <c:v>61979.493450203328</c:v>
                </c:pt>
                <c:pt idx="4484">
                  <c:v>192406.93410847161</c:v>
                </c:pt>
                <c:pt idx="4485">
                  <c:v>128932.17859375032</c:v>
                </c:pt>
                <c:pt idx="4486">
                  <c:v>3449.9169711857976</c:v>
                </c:pt>
                <c:pt idx="4487">
                  <c:v>142686.64994584318</c:v>
                </c:pt>
                <c:pt idx="4488">
                  <c:v>159190.62558264734</c:v>
                </c:pt>
                <c:pt idx="4489">
                  <c:v>116735.49345321409</c:v>
                </c:pt>
                <c:pt idx="4490">
                  <c:v>150172.23392707616</c:v>
                </c:pt>
                <c:pt idx="4491">
                  <c:v>139228.8350361647</c:v>
                </c:pt>
                <c:pt idx="4492">
                  <c:v>-70171.611185373418</c:v>
                </c:pt>
                <c:pt idx="4493">
                  <c:v>112248.09889157943</c:v>
                </c:pt>
                <c:pt idx="4494">
                  <c:v>65706.995959629217</c:v>
                </c:pt>
                <c:pt idx="4495">
                  <c:v>173292.15466064855</c:v>
                </c:pt>
                <c:pt idx="4496">
                  <c:v>202098.56231891364</c:v>
                </c:pt>
                <c:pt idx="4497">
                  <c:v>-59051.010104216082</c:v>
                </c:pt>
                <c:pt idx="4498">
                  <c:v>202902.5551102373</c:v>
                </c:pt>
                <c:pt idx="4499">
                  <c:v>181178.38738303067</c:v>
                </c:pt>
                <c:pt idx="4500">
                  <c:v>-63547.933331167966</c:v>
                </c:pt>
                <c:pt idx="4501">
                  <c:v>136414.02801868811</c:v>
                </c:pt>
                <c:pt idx="4502">
                  <c:v>128791.16081568436</c:v>
                </c:pt>
                <c:pt idx="4503">
                  <c:v>133102.41719280108</c:v>
                </c:pt>
                <c:pt idx="4504">
                  <c:v>24588.139221887948</c:v>
                </c:pt>
                <c:pt idx="4505">
                  <c:v>-150175.01205368302</c:v>
                </c:pt>
                <c:pt idx="4506">
                  <c:v>267442.66818397143</c:v>
                </c:pt>
                <c:pt idx="4507">
                  <c:v>58620.081958884315</c:v>
                </c:pt>
                <c:pt idx="4508">
                  <c:v>172748.11001368592</c:v>
                </c:pt>
                <c:pt idx="4509">
                  <c:v>162076.32187292504</c:v>
                </c:pt>
                <c:pt idx="4510">
                  <c:v>52489.46628417485</c:v>
                </c:pt>
                <c:pt idx="4511">
                  <c:v>-36815.987467975137</c:v>
                </c:pt>
                <c:pt idx="4512">
                  <c:v>216605.7495543689</c:v>
                </c:pt>
                <c:pt idx="4513">
                  <c:v>44751.789120448375</c:v>
                </c:pt>
                <c:pt idx="4514">
                  <c:v>18867.236336202041</c:v>
                </c:pt>
                <c:pt idx="4515">
                  <c:v>129466.54584858367</c:v>
                </c:pt>
                <c:pt idx="4516">
                  <c:v>32176.575357285619</c:v>
                </c:pt>
                <c:pt idx="4517">
                  <c:v>-135212.07002102898</c:v>
                </c:pt>
                <c:pt idx="4518">
                  <c:v>36439.542161735939</c:v>
                </c:pt>
                <c:pt idx="4519">
                  <c:v>104654.71602900227</c:v>
                </c:pt>
                <c:pt idx="4520">
                  <c:v>180620.054200566</c:v>
                </c:pt>
                <c:pt idx="4521">
                  <c:v>129475.3413032784</c:v>
                </c:pt>
                <c:pt idx="4522">
                  <c:v>-147609.22223405584</c:v>
                </c:pt>
                <c:pt idx="4523">
                  <c:v>84642.224727852154</c:v>
                </c:pt>
                <c:pt idx="4524">
                  <c:v>119568.23187453822</c:v>
                </c:pt>
                <c:pt idx="4525">
                  <c:v>159389.65413240402</c:v>
                </c:pt>
                <c:pt idx="4526">
                  <c:v>253193.75472023414</c:v>
                </c:pt>
                <c:pt idx="4527">
                  <c:v>219826.43454870494</c:v>
                </c:pt>
                <c:pt idx="4528">
                  <c:v>3051.0412580779521</c:v>
                </c:pt>
                <c:pt idx="4529">
                  <c:v>74156.337489674945</c:v>
                </c:pt>
                <c:pt idx="4530">
                  <c:v>222743.48475250829</c:v>
                </c:pt>
                <c:pt idx="4531">
                  <c:v>74007.212346339657</c:v>
                </c:pt>
                <c:pt idx="4532">
                  <c:v>223038.59992538294</c:v>
                </c:pt>
                <c:pt idx="4533">
                  <c:v>72410.524012207228</c:v>
                </c:pt>
                <c:pt idx="4534">
                  <c:v>146243.60461841576</c:v>
                </c:pt>
                <c:pt idx="4535">
                  <c:v>148665.73777241231</c:v>
                </c:pt>
                <c:pt idx="4536">
                  <c:v>274004.07772905828</c:v>
                </c:pt>
                <c:pt idx="4537">
                  <c:v>71787.786078700883</c:v>
                </c:pt>
                <c:pt idx="4538">
                  <c:v>57642.474999174286</c:v>
                </c:pt>
                <c:pt idx="4539">
                  <c:v>9217.0640483599564</c:v>
                </c:pt>
                <c:pt idx="4540">
                  <c:v>71743.208797184314</c:v>
                </c:pt>
                <c:pt idx="4541">
                  <c:v>144703.06986293755</c:v>
                </c:pt>
                <c:pt idx="4542">
                  <c:v>3205.5691691257234</c:v>
                </c:pt>
                <c:pt idx="4543">
                  <c:v>122359.71413909449</c:v>
                </c:pt>
                <c:pt idx="4544">
                  <c:v>120419.80809012163</c:v>
                </c:pt>
                <c:pt idx="4545">
                  <c:v>158743.95951600434</c:v>
                </c:pt>
                <c:pt idx="4546">
                  <c:v>96359.389203731524</c:v>
                </c:pt>
                <c:pt idx="4547">
                  <c:v>186842.26694268169</c:v>
                </c:pt>
                <c:pt idx="4548">
                  <c:v>86815.359168090363</c:v>
                </c:pt>
                <c:pt idx="4549">
                  <c:v>83950.71702858177</c:v>
                </c:pt>
                <c:pt idx="4550">
                  <c:v>146901.58984051179</c:v>
                </c:pt>
                <c:pt idx="4551">
                  <c:v>122143.13138202039</c:v>
                </c:pt>
                <c:pt idx="4552">
                  <c:v>54909.013445792894</c:v>
                </c:pt>
                <c:pt idx="4553">
                  <c:v>-41905.493503250706</c:v>
                </c:pt>
                <c:pt idx="4554">
                  <c:v>79872.257115173401</c:v>
                </c:pt>
                <c:pt idx="4555">
                  <c:v>117977.09525851585</c:v>
                </c:pt>
                <c:pt idx="4556">
                  <c:v>156118.02540465401</c:v>
                </c:pt>
                <c:pt idx="4557">
                  <c:v>131670.20490301639</c:v>
                </c:pt>
                <c:pt idx="4558">
                  <c:v>89373.235574706865</c:v>
                </c:pt>
                <c:pt idx="4559">
                  <c:v>-85765.445460050454</c:v>
                </c:pt>
                <c:pt idx="4560">
                  <c:v>21989.114787827246</c:v>
                </c:pt>
                <c:pt idx="4561">
                  <c:v>87302.353423265959</c:v>
                </c:pt>
                <c:pt idx="4562">
                  <c:v>200284.03134092037</c:v>
                </c:pt>
                <c:pt idx="4563">
                  <c:v>-81237.666437670268</c:v>
                </c:pt>
                <c:pt idx="4564">
                  <c:v>170263.3124255985</c:v>
                </c:pt>
                <c:pt idx="4565">
                  <c:v>127337.71405106812</c:v>
                </c:pt>
                <c:pt idx="4566">
                  <c:v>127528.42174693619</c:v>
                </c:pt>
                <c:pt idx="4567">
                  <c:v>134172.37499234846</c:v>
                </c:pt>
                <c:pt idx="4568">
                  <c:v>58334.270286782303</c:v>
                </c:pt>
                <c:pt idx="4569">
                  <c:v>41340.638272118784</c:v>
                </c:pt>
                <c:pt idx="4570">
                  <c:v>103362.09875181525</c:v>
                </c:pt>
                <c:pt idx="4571">
                  <c:v>123760.43825526157</c:v>
                </c:pt>
                <c:pt idx="4572">
                  <c:v>36233.480187428329</c:v>
                </c:pt>
                <c:pt idx="4573">
                  <c:v>29821.181552956215</c:v>
                </c:pt>
                <c:pt idx="4574">
                  <c:v>179722.45767219731</c:v>
                </c:pt>
                <c:pt idx="4575">
                  <c:v>192073.17783614324</c:v>
                </c:pt>
                <c:pt idx="4576">
                  <c:v>51635.143559991586</c:v>
                </c:pt>
                <c:pt idx="4577">
                  <c:v>80420.92392411374</c:v>
                </c:pt>
                <c:pt idx="4578">
                  <c:v>130690.3395372755</c:v>
                </c:pt>
                <c:pt idx="4579">
                  <c:v>-124578.7947099937</c:v>
                </c:pt>
                <c:pt idx="4580">
                  <c:v>110205.74927357922</c:v>
                </c:pt>
                <c:pt idx="4581">
                  <c:v>162777.10858873805</c:v>
                </c:pt>
                <c:pt idx="4582">
                  <c:v>98286.076121996841</c:v>
                </c:pt>
                <c:pt idx="4583">
                  <c:v>123527.8439149895</c:v>
                </c:pt>
                <c:pt idx="4584">
                  <c:v>16362.272108108678</c:v>
                </c:pt>
                <c:pt idx="4585">
                  <c:v>68196.618758697688</c:v>
                </c:pt>
                <c:pt idx="4586">
                  <c:v>195170.87994955512</c:v>
                </c:pt>
                <c:pt idx="4587">
                  <c:v>83751.921572976833</c:v>
                </c:pt>
                <c:pt idx="4588">
                  <c:v>44316.119217675441</c:v>
                </c:pt>
                <c:pt idx="4589">
                  <c:v>135979.41388149725</c:v>
                </c:pt>
                <c:pt idx="4590">
                  <c:v>143201.63271165482</c:v>
                </c:pt>
                <c:pt idx="4591">
                  <c:v>102891.51746603774</c:v>
                </c:pt>
                <c:pt idx="4592">
                  <c:v>65532.409823668277</c:v>
                </c:pt>
                <c:pt idx="4593">
                  <c:v>127905.77528350634</c:v>
                </c:pt>
                <c:pt idx="4594">
                  <c:v>-14188.485374517448</c:v>
                </c:pt>
                <c:pt idx="4595">
                  <c:v>140232.10127811192</c:v>
                </c:pt>
                <c:pt idx="4596">
                  <c:v>60265.699412368311</c:v>
                </c:pt>
                <c:pt idx="4597">
                  <c:v>170025.19784910179</c:v>
                </c:pt>
                <c:pt idx="4598">
                  <c:v>125504.71261958641</c:v>
                </c:pt>
                <c:pt idx="4599">
                  <c:v>-27468.448998937733</c:v>
                </c:pt>
                <c:pt idx="4600">
                  <c:v>4316.9182401492144</c:v>
                </c:pt>
                <c:pt idx="4601">
                  <c:v>133863.17889070389</c:v>
                </c:pt>
                <c:pt idx="4602">
                  <c:v>150629.15157334256</c:v>
                </c:pt>
                <c:pt idx="4603">
                  <c:v>-26803.567798479984</c:v>
                </c:pt>
                <c:pt idx="4604">
                  <c:v>88517.213723406458</c:v>
                </c:pt>
                <c:pt idx="4605">
                  <c:v>14107.227060503734</c:v>
                </c:pt>
                <c:pt idx="4606">
                  <c:v>71194.349523922079</c:v>
                </c:pt>
                <c:pt idx="4607">
                  <c:v>60077.693254098354</c:v>
                </c:pt>
                <c:pt idx="4608">
                  <c:v>66889.383474002243</c:v>
                </c:pt>
                <c:pt idx="4609">
                  <c:v>142624.1551168474</c:v>
                </c:pt>
                <c:pt idx="4610">
                  <c:v>246253.41782439756</c:v>
                </c:pt>
                <c:pt idx="4611">
                  <c:v>158522.58411394287</c:v>
                </c:pt>
                <c:pt idx="4612">
                  <c:v>80592.596949919156</c:v>
                </c:pt>
                <c:pt idx="4613">
                  <c:v>-19953.954094626824</c:v>
                </c:pt>
                <c:pt idx="4614">
                  <c:v>120080.7467727508</c:v>
                </c:pt>
                <c:pt idx="4615">
                  <c:v>115896.75076793216</c:v>
                </c:pt>
                <c:pt idx="4616">
                  <c:v>103962.54275627667</c:v>
                </c:pt>
                <c:pt idx="4617">
                  <c:v>203856.9587913173</c:v>
                </c:pt>
                <c:pt idx="4618">
                  <c:v>192783.20795129045</c:v>
                </c:pt>
                <c:pt idx="4619">
                  <c:v>-116493.12708603349</c:v>
                </c:pt>
                <c:pt idx="4620">
                  <c:v>176774.75293249034</c:v>
                </c:pt>
                <c:pt idx="4621">
                  <c:v>-87684.74086129872</c:v>
                </c:pt>
                <c:pt idx="4622">
                  <c:v>56394.825365153956</c:v>
                </c:pt>
                <c:pt idx="4623">
                  <c:v>176820.92041059991</c:v>
                </c:pt>
                <c:pt idx="4624">
                  <c:v>98390.061006077536</c:v>
                </c:pt>
                <c:pt idx="4625">
                  <c:v>21660.567361905531</c:v>
                </c:pt>
                <c:pt idx="4626">
                  <c:v>142939.87916792335</c:v>
                </c:pt>
                <c:pt idx="4627">
                  <c:v>47457.544728067558</c:v>
                </c:pt>
                <c:pt idx="4628">
                  <c:v>9693.1202086146222</c:v>
                </c:pt>
                <c:pt idx="4629">
                  <c:v>115317.68298002976</c:v>
                </c:pt>
                <c:pt idx="4630">
                  <c:v>108509.45796796237</c:v>
                </c:pt>
                <c:pt idx="4631">
                  <c:v>54333.463717508217</c:v>
                </c:pt>
                <c:pt idx="4632">
                  <c:v>143320.43836638739</c:v>
                </c:pt>
                <c:pt idx="4633">
                  <c:v>99143.332524846541</c:v>
                </c:pt>
                <c:pt idx="4634">
                  <c:v>124758.35283568449</c:v>
                </c:pt>
                <c:pt idx="4635">
                  <c:v>139346.96303679151</c:v>
                </c:pt>
                <c:pt idx="4636">
                  <c:v>207617.27691258804</c:v>
                </c:pt>
                <c:pt idx="4637">
                  <c:v>15429.638592124276</c:v>
                </c:pt>
                <c:pt idx="4638">
                  <c:v>197132.32426330878</c:v>
                </c:pt>
                <c:pt idx="4639">
                  <c:v>266954.78958965326</c:v>
                </c:pt>
                <c:pt idx="4640">
                  <c:v>90950.374959153327</c:v>
                </c:pt>
                <c:pt idx="4641">
                  <c:v>150656.62278715378</c:v>
                </c:pt>
                <c:pt idx="4642">
                  <c:v>122692.40828398339</c:v>
                </c:pt>
                <c:pt idx="4643">
                  <c:v>49472.548850497318</c:v>
                </c:pt>
                <c:pt idx="4644">
                  <c:v>-75817.239293383493</c:v>
                </c:pt>
                <c:pt idx="4645">
                  <c:v>130424.03879219052</c:v>
                </c:pt>
                <c:pt idx="4646">
                  <c:v>98006.237602463691</c:v>
                </c:pt>
                <c:pt idx="4647">
                  <c:v>260719.935755732</c:v>
                </c:pt>
                <c:pt idx="4648">
                  <c:v>182398.31227187009</c:v>
                </c:pt>
                <c:pt idx="4649">
                  <c:v>192286.40173950867</c:v>
                </c:pt>
                <c:pt idx="4650">
                  <c:v>16948.943526972114</c:v>
                </c:pt>
                <c:pt idx="4651">
                  <c:v>76457.869569545088</c:v>
                </c:pt>
                <c:pt idx="4652">
                  <c:v>180686.88750157855</c:v>
                </c:pt>
                <c:pt idx="4653">
                  <c:v>170445.31033365944</c:v>
                </c:pt>
                <c:pt idx="4654">
                  <c:v>180575.47586249158</c:v>
                </c:pt>
                <c:pt idx="4655">
                  <c:v>120236.19019650418</c:v>
                </c:pt>
                <c:pt idx="4656">
                  <c:v>44103.697615843557</c:v>
                </c:pt>
                <c:pt idx="4657">
                  <c:v>161647.98089036826</c:v>
                </c:pt>
                <c:pt idx="4658">
                  <c:v>266652.71407318499</c:v>
                </c:pt>
                <c:pt idx="4659">
                  <c:v>86768.807098455931</c:v>
                </c:pt>
                <c:pt idx="4660">
                  <c:v>150965.83351265971</c:v>
                </c:pt>
                <c:pt idx="4661">
                  <c:v>155449.53976769437</c:v>
                </c:pt>
                <c:pt idx="4662">
                  <c:v>136027.25028070505</c:v>
                </c:pt>
                <c:pt idx="4663">
                  <c:v>170815.32077804336</c:v>
                </c:pt>
                <c:pt idx="4664">
                  <c:v>109773.70058504264</c:v>
                </c:pt>
                <c:pt idx="4665">
                  <c:v>128788.05947068393</c:v>
                </c:pt>
                <c:pt idx="4666">
                  <c:v>216437.9020706935</c:v>
                </c:pt>
                <c:pt idx="4667">
                  <c:v>189537.2202574492</c:v>
                </c:pt>
                <c:pt idx="4668">
                  <c:v>-80828.926175077795</c:v>
                </c:pt>
                <c:pt idx="4669">
                  <c:v>56388.531602954143</c:v>
                </c:pt>
                <c:pt idx="4670">
                  <c:v>135274.82182385333</c:v>
                </c:pt>
                <c:pt idx="4671">
                  <c:v>-25100.737081117462</c:v>
                </c:pt>
                <c:pt idx="4672">
                  <c:v>97016.747534900176</c:v>
                </c:pt>
                <c:pt idx="4673">
                  <c:v>169626.76035776336</c:v>
                </c:pt>
                <c:pt idx="4674">
                  <c:v>164794.21868128015</c:v>
                </c:pt>
                <c:pt idx="4675">
                  <c:v>274715.2188090476</c:v>
                </c:pt>
                <c:pt idx="4676">
                  <c:v>154592.86561944449</c:v>
                </c:pt>
                <c:pt idx="4677">
                  <c:v>71052.924866625253</c:v>
                </c:pt>
                <c:pt idx="4678">
                  <c:v>257408.15701446854</c:v>
                </c:pt>
                <c:pt idx="4679">
                  <c:v>-116637.60009547634</c:v>
                </c:pt>
                <c:pt idx="4680">
                  <c:v>106096.83745844776</c:v>
                </c:pt>
                <c:pt idx="4681">
                  <c:v>61646.235918922466</c:v>
                </c:pt>
                <c:pt idx="4682">
                  <c:v>136032.06154532416</c:v>
                </c:pt>
                <c:pt idx="4683">
                  <c:v>-95614.13906044871</c:v>
                </c:pt>
                <c:pt idx="4684">
                  <c:v>86458.235861636451</c:v>
                </c:pt>
                <c:pt idx="4685">
                  <c:v>58435.243854961082</c:v>
                </c:pt>
                <c:pt idx="4686">
                  <c:v>83923.075521596591</c:v>
                </c:pt>
                <c:pt idx="4687">
                  <c:v>41669.545413404936</c:v>
                </c:pt>
                <c:pt idx="4688">
                  <c:v>114978.34636320469</c:v>
                </c:pt>
                <c:pt idx="4689">
                  <c:v>146948.29112348493</c:v>
                </c:pt>
                <c:pt idx="4690">
                  <c:v>-13362.969343079487</c:v>
                </c:pt>
                <c:pt idx="4691">
                  <c:v>165650.64087045699</c:v>
                </c:pt>
                <c:pt idx="4692">
                  <c:v>205586.96977036644</c:v>
                </c:pt>
                <c:pt idx="4693">
                  <c:v>-66098.125692196598</c:v>
                </c:pt>
                <c:pt idx="4694">
                  <c:v>97887.174562149972</c:v>
                </c:pt>
                <c:pt idx="4695">
                  <c:v>1863.1330282787094</c:v>
                </c:pt>
                <c:pt idx="4696">
                  <c:v>23221.184129614558</c:v>
                </c:pt>
                <c:pt idx="4697">
                  <c:v>5101.0347330972145</c:v>
                </c:pt>
                <c:pt idx="4698">
                  <c:v>-131522.09045880713</c:v>
                </c:pt>
                <c:pt idx="4699">
                  <c:v>148849.53846153515</c:v>
                </c:pt>
                <c:pt idx="4700">
                  <c:v>8626.4130063668999</c:v>
                </c:pt>
                <c:pt idx="4701">
                  <c:v>-37358.432547247387</c:v>
                </c:pt>
                <c:pt idx="4702">
                  <c:v>5763.5741859359259</c:v>
                </c:pt>
                <c:pt idx="4703">
                  <c:v>151645.40361864498</c:v>
                </c:pt>
                <c:pt idx="4704">
                  <c:v>271294.54578318237</c:v>
                </c:pt>
                <c:pt idx="4705">
                  <c:v>59551.624743148568</c:v>
                </c:pt>
                <c:pt idx="4706">
                  <c:v>36187.020137898362</c:v>
                </c:pt>
                <c:pt idx="4707">
                  <c:v>114792.28719108351</c:v>
                </c:pt>
                <c:pt idx="4708">
                  <c:v>109789.19747634599</c:v>
                </c:pt>
                <c:pt idx="4709">
                  <c:v>197747.18554100409</c:v>
                </c:pt>
                <c:pt idx="4710">
                  <c:v>107219.55469011239</c:v>
                </c:pt>
                <c:pt idx="4711">
                  <c:v>134890.02737163618</c:v>
                </c:pt>
                <c:pt idx="4712">
                  <c:v>61283.788216646622</c:v>
                </c:pt>
                <c:pt idx="4713">
                  <c:v>121983.38966704824</c:v>
                </c:pt>
                <c:pt idx="4714">
                  <c:v>127092.75567064597</c:v>
                </c:pt>
                <c:pt idx="4715">
                  <c:v>62667.623711286025</c:v>
                </c:pt>
                <c:pt idx="4716">
                  <c:v>44239.691027270237</c:v>
                </c:pt>
                <c:pt idx="4717">
                  <c:v>187874.94118127413</c:v>
                </c:pt>
                <c:pt idx="4718">
                  <c:v>50458.042972860974</c:v>
                </c:pt>
                <c:pt idx="4719">
                  <c:v>45896.100037131691</c:v>
                </c:pt>
                <c:pt idx="4720">
                  <c:v>33574.74889073291</c:v>
                </c:pt>
                <c:pt idx="4721">
                  <c:v>136670.69447145838</c:v>
                </c:pt>
                <c:pt idx="4722">
                  <c:v>266757.15677198727</c:v>
                </c:pt>
                <c:pt idx="4723">
                  <c:v>-13352.454175283259</c:v>
                </c:pt>
                <c:pt idx="4724">
                  <c:v>90853.987539932481</c:v>
                </c:pt>
                <c:pt idx="4725">
                  <c:v>128123.96086183944</c:v>
                </c:pt>
                <c:pt idx="4726">
                  <c:v>32403.408050691127</c:v>
                </c:pt>
                <c:pt idx="4727">
                  <c:v>81437.221454598286</c:v>
                </c:pt>
                <c:pt idx="4728">
                  <c:v>77253.097517822462</c:v>
                </c:pt>
                <c:pt idx="4729">
                  <c:v>148892.05842257297</c:v>
                </c:pt>
                <c:pt idx="4730">
                  <c:v>-158742.88302992919</c:v>
                </c:pt>
                <c:pt idx="4731">
                  <c:v>36102.304241420861</c:v>
                </c:pt>
                <c:pt idx="4732">
                  <c:v>49092.656082508693</c:v>
                </c:pt>
                <c:pt idx="4733">
                  <c:v>115688.11678605888</c:v>
                </c:pt>
                <c:pt idx="4734">
                  <c:v>181565.3045946068</c:v>
                </c:pt>
                <c:pt idx="4735">
                  <c:v>124158.43826253369</c:v>
                </c:pt>
                <c:pt idx="4736">
                  <c:v>122783.95107707015</c:v>
                </c:pt>
                <c:pt idx="4737">
                  <c:v>104272.44543201748</c:v>
                </c:pt>
                <c:pt idx="4738">
                  <c:v>134764.98496229658</c:v>
                </c:pt>
                <c:pt idx="4739">
                  <c:v>213747.76235811529</c:v>
                </c:pt>
                <c:pt idx="4740">
                  <c:v>117681.78723232781</c:v>
                </c:pt>
                <c:pt idx="4741">
                  <c:v>141519.29797778471</c:v>
                </c:pt>
                <c:pt idx="4742">
                  <c:v>239295.90281484081</c:v>
                </c:pt>
                <c:pt idx="4743">
                  <c:v>30967.281846014666</c:v>
                </c:pt>
                <c:pt idx="4744">
                  <c:v>3637.7066288045608</c:v>
                </c:pt>
                <c:pt idx="4745">
                  <c:v>66676.996833254598</c:v>
                </c:pt>
                <c:pt idx="4746">
                  <c:v>59531.565390214324</c:v>
                </c:pt>
                <c:pt idx="4747">
                  <c:v>49214.775469689979</c:v>
                </c:pt>
                <c:pt idx="4748">
                  <c:v>243131.13570791043</c:v>
                </c:pt>
                <c:pt idx="4749">
                  <c:v>179067.45419383532</c:v>
                </c:pt>
                <c:pt idx="4750">
                  <c:v>166775.33037077633</c:v>
                </c:pt>
                <c:pt idx="4751">
                  <c:v>80306.627180982643</c:v>
                </c:pt>
                <c:pt idx="4752">
                  <c:v>-109843.97330598297</c:v>
                </c:pt>
                <c:pt idx="4753">
                  <c:v>21614.065669340678</c:v>
                </c:pt>
                <c:pt idx="4754">
                  <c:v>144210.97156308978</c:v>
                </c:pt>
                <c:pt idx="4755">
                  <c:v>160136.02916727422</c:v>
                </c:pt>
                <c:pt idx="4756">
                  <c:v>135825.42601268849</c:v>
                </c:pt>
                <c:pt idx="4757">
                  <c:v>50009.461479896912</c:v>
                </c:pt>
                <c:pt idx="4758">
                  <c:v>231978.47825878937</c:v>
                </c:pt>
                <c:pt idx="4759">
                  <c:v>93616.391694130201</c:v>
                </c:pt>
                <c:pt idx="4760">
                  <c:v>-22570.707148692338</c:v>
                </c:pt>
                <c:pt idx="4761">
                  <c:v>118227.71175914712</c:v>
                </c:pt>
                <c:pt idx="4762">
                  <c:v>129688.02054090379</c:v>
                </c:pt>
                <c:pt idx="4763">
                  <c:v>-138576.2556257543</c:v>
                </c:pt>
                <c:pt idx="4764">
                  <c:v>120786.78694117439</c:v>
                </c:pt>
                <c:pt idx="4765">
                  <c:v>60250.66852138986</c:v>
                </c:pt>
                <c:pt idx="4766">
                  <c:v>65449.828977124154</c:v>
                </c:pt>
                <c:pt idx="4767">
                  <c:v>158144.18282519799</c:v>
                </c:pt>
                <c:pt idx="4768">
                  <c:v>44355.048276149406</c:v>
                </c:pt>
                <c:pt idx="4769">
                  <c:v>187762.29974473082</c:v>
                </c:pt>
                <c:pt idx="4770">
                  <c:v>179766.9178988825</c:v>
                </c:pt>
                <c:pt idx="4771">
                  <c:v>-149137.69055440623</c:v>
                </c:pt>
                <c:pt idx="4772">
                  <c:v>102104.53410780357</c:v>
                </c:pt>
                <c:pt idx="4773">
                  <c:v>-329979.47523493215</c:v>
                </c:pt>
                <c:pt idx="4774">
                  <c:v>65255.146754468558</c:v>
                </c:pt>
                <c:pt idx="4775">
                  <c:v>232618.92001289333</c:v>
                </c:pt>
                <c:pt idx="4776">
                  <c:v>190509.58764871745</c:v>
                </c:pt>
                <c:pt idx="4777">
                  <c:v>17702.815292935993</c:v>
                </c:pt>
                <c:pt idx="4778">
                  <c:v>151679.24115223018</c:v>
                </c:pt>
                <c:pt idx="4779">
                  <c:v>162845.92031807275</c:v>
                </c:pt>
                <c:pt idx="4780">
                  <c:v>-61533.264194486459</c:v>
                </c:pt>
                <c:pt idx="4781">
                  <c:v>124956.54865350708</c:v>
                </c:pt>
                <c:pt idx="4782">
                  <c:v>-100841.53091959457</c:v>
                </c:pt>
                <c:pt idx="4783">
                  <c:v>120864.71207828447</c:v>
                </c:pt>
                <c:pt idx="4784">
                  <c:v>84272.081706120895</c:v>
                </c:pt>
                <c:pt idx="4785">
                  <c:v>152082.99505065955</c:v>
                </c:pt>
                <c:pt idx="4786">
                  <c:v>-6455.5888442278665</c:v>
                </c:pt>
                <c:pt idx="4787">
                  <c:v>143744.67794764944</c:v>
                </c:pt>
                <c:pt idx="4788">
                  <c:v>51239.147585626604</c:v>
                </c:pt>
                <c:pt idx="4789">
                  <c:v>189656.13074692752</c:v>
                </c:pt>
                <c:pt idx="4790">
                  <c:v>111372.88148934947</c:v>
                </c:pt>
                <c:pt idx="4791">
                  <c:v>133578.62182313067</c:v>
                </c:pt>
                <c:pt idx="4792">
                  <c:v>5885.0245449612848</c:v>
                </c:pt>
                <c:pt idx="4793">
                  <c:v>32066.667080682484</c:v>
                </c:pt>
                <c:pt idx="4794">
                  <c:v>343110.32494513231</c:v>
                </c:pt>
                <c:pt idx="4795">
                  <c:v>142730.79889204816</c:v>
                </c:pt>
                <c:pt idx="4796">
                  <c:v>66566.993277269634</c:v>
                </c:pt>
                <c:pt idx="4797">
                  <c:v>125081.79693155253</c:v>
                </c:pt>
                <c:pt idx="4798">
                  <c:v>250822.32159243</c:v>
                </c:pt>
                <c:pt idx="4799">
                  <c:v>42190.037621296666</c:v>
                </c:pt>
                <c:pt idx="4800">
                  <c:v>54922.918780407694</c:v>
                </c:pt>
                <c:pt idx="4801">
                  <c:v>70409.88960179218</c:v>
                </c:pt>
                <c:pt idx="4802">
                  <c:v>-44447.740797712118</c:v>
                </c:pt>
                <c:pt idx="4803">
                  <c:v>78729.430886069807</c:v>
                </c:pt>
                <c:pt idx="4804">
                  <c:v>101620.14116623552</c:v>
                </c:pt>
                <c:pt idx="4805">
                  <c:v>22282.916071938584</c:v>
                </c:pt>
                <c:pt idx="4806">
                  <c:v>59771.826051903598</c:v>
                </c:pt>
                <c:pt idx="4807">
                  <c:v>169338.73488813083</c:v>
                </c:pt>
                <c:pt idx="4808">
                  <c:v>10512.645067703183</c:v>
                </c:pt>
                <c:pt idx="4809">
                  <c:v>127324.04159645535</c:v>
                </c:pt>
                <c:pt idx="4810">
                  <c:v>-69128.668335100607</c:v>
                </c:pt>
                <c:pt idx="4811">
                  <c:v>-43231.210704560654</c:v>
                </c:pt>
                <c:pt idx="4812">
                  <c:v>80636.197978808632</c:v>
                </c:pt>
                <c:pt idx="4813">
                  <c:v>77571.961284890393</c:v>
                </c:pt>
                <c:pt idx="4814">
                  <c:v>27198.923101073844</c:v>
                </c:pt>
                <c:pt idx="4815">
                  <c:v>145390.92170371476</c:v>
                </c:pt>
                <c:pt idx="4816">
                  <c:v>191551.30916008726</c:v>
                </c:pt>
                <c:pt idx="4817">
                  <c:v>195763.14954385272</c:v>
                </c:pt>
                <c:pt idx="4818">
                  <c:v>-110104.68541970596</c:v>
                </c:pt>
                <c:pt idx="4819">
                  <c:v>152890.6403280884</c:v>
                </c:pt>
                <c:pt idx="4820">
                  <c:v>54552.946620090719</c:v>
                </c:pt>
                <c:pt idx="4821">
                  <c:v>245071.80976947088</c:v>
                </c:pt>
                <c:pt idx="4822">
                  <c:v>53149.46088012564</c:v>
                </c:pt>
                <c:pt idx="4823">
                  <c:v>184008.75043380357</c:v>
                </c:pt>
                <c:pt idx="4824">
                  <c:v>-10422.212279790023</c:v>
                </c:pt>
                <c:pt idx="4825">
                  <c:v>220279.78333932516</c:v>
                </c:pt>
                <c:pt idx="4826">
                  <c:v>42913.768277703959</c:v>
                </c:pt>
                <c:pt idx="4827">
                  <c:v>226004.87400049865</c:v>
                </c:pt>
                <c:pt idx="4828">
                  <c:v>158996.65155395621</c:v>
                </c:pt>
                <c:pt idx="4829">
                  <c:v>133603.02047192684</c:v>
                </c:pt>
                <c:pt idx="4830">
                  <c:v>257641.30454499516</c:v>
                </c:pt>
                <c:pt idx="4831">
                  <c:v>24613.398454610229</c:v>
                </c:pt>
                <c:pt idx="4832">
                  <c:v>95189.049964544072</c:v>
                </c:pt>
                <c:pt idx="4833">
                  <c:v>114684.76211242992</c:v>
                </c:pt>
                <c:pt idx="4834">
                  <c:v>-9928.2040737814386</c:v>
                </c:pt>
                <c:pt idx="4835">
                  <c:v>107043.73003934679</c:v>
                </c:pt>
                <c:pt idx="4836">
                  <c:v>58115.284195243381</c:v>
                </c:pt>
                <c:pt idx="4837">
                  <c:v>141624.51663220162</c:v>
                </c:pt>
                <c:pt idx="4838">
                  <c:v>142811.84726974997</c:v>
                </c:pt>
                <c:pt idx="4839">
                  <c:v>244599.4523894591</c:v>
                </c:pt>
                <c:pt idx="4840">
                  <c:v>45126.50486629318</c:v>
                </c:pt>
                <c:pt idx="4841">
                  <c:v>113039.74028636626</c:v>
                </c:pt>
                <c:pt idx="4842">
                  <c:v>70482.286839489621</c:v>
                </c:pt>
                <c:pt idx="4843">
                  <c:v>164188.12148936078</c:v>
                </c:pt>
                <c:pt idx="4844">
                  <c:v>115001.07483115947</c:v>
                </c:pt>
                <c:pt idx="4845">
                  <c:v>18790.0728457519</c:v>
                </c:pt>
                <c:pt idx="4846">
                  <c:v>113868.8346601307</c:v>
                </c:pt>
                <c:pt idx="4847">
                  <c:v>57936.759268269932</c:v>
                </c:pt>
                <c:pt idx="4848">
                  <c:v>97544.129053912795</c:v>
                </c:pt>
                <c:pt idx="4849">
                  <c:v>34472.997060803536</c:v>
                </c:pt>
                <c:pt idx="4850">
                  <c:v>116533.70353332994</c:v>
                </c:pt>
                <c:pt idx="4851">
                  <c:v>110426.39371509902</c:v>
                </c:pt>
                <c:pt idx="4852">
                  <c:v>83879.89796844167</c:v>
                </c:pt>
                <c:pt idx="4853">
                  <c:v>128530.33225787073</c:v>
                </c:pt>
                <c:pt idx="4854">
                  <c:v>94446.099733020441</c:v>
                </c:pt>
                <c:pt idx="4855">
                  <c:v>132620.30648753283</c:v>
                </c:pt>
                <c:pt idx="4856">
                  <c:v>134674.79258704139</c:v>
                </c:pt>
                <c:pt idx="4857">
                  <c:v>96577.437644104866</c:v>
                </c:pt>
                <c:pt idx="4858">
                  <c:v>72320.644899282343</c:v>
                </c:pt>
                <c:pt idx="4859">
                  <c:v>62144.975568181952</c:v>
                </c:pt>
                <c:pt idx="4860">
                  <c:v>71725.603330794693</c:v>
                </c:pt>
                <c:pt idx="4861">
                  <c:v>144186.52479969279</c:v>
                </c:pt>
                <c:pt idx="4862">
                  <c:v>35720.895745936112</c:v>
                </c:pt>
                <c:pt idx="4863">
                  <c:v>-140294.73928492548</c:v>
                </c:pt>
                <c:pt idx="4864">
                  <c:v>51449.96471846936</c:v>
                </c:pt>
                <c:pt idx="4865">
                  <c:v>87479.686890704674</c:v>
                </c:pt>
                <c:pt idx="4866">
                  <c:v>108575.9205265402</c:v>
                </c:pt>
                <c:pt idx="4867">
                  <c:v>118419.40039929487</c:v>
                </c:pt>
                <c:pt idx="4868">
                  <c:v>128271.7024105375</c:v>
                </c:pt>
                <c:pt idx="4869">
                  <c:v>113178.74636679774</c:v>
                </c:pt>
                <c:pt idx="4870">
                  <c:v>35640.623980685952</c:v>
                </c:pt>
                <c:pt idx="4871">
                  <c:v>81339.798844892401</c:v>
                </c:pt>
                <c:pt idx="4872">
                  <c:v>-9984.2668701642542</c:v>
                </c:pt>
                <c:pt idx="4873">
                  <c:v>128404.70518033471</c:v>
                </c:pt>
                <c:pt idx="4874">
                  <c:v>186453.64801338039</c:v>
                </c:pt>
                <c:pt idx="4875">
                  <c:v>-22694.454190290649</c:v>
                </c:pt>
                <c:pt idx="4876">
                  <c:v>143112.87107415366</c:v>
                </c:pt>
                <c:pt idx="4877">
                  <c:v>-37234.402844892553</c:v>
                </c:pt>
                <c:pt idx="4878">
                  <c:v>-93329.398440318939</c:v>
                </c:pt>
                <c:pt idx="4879">
                  <c:v>107483.90266205597</c:v>
                </c:pt>
                <c:pt idx="4880">
                  <c:v>111594.33550500125</c:v>
                </c:pt>
                <c:pt idx="4881">
                  <c:v>62998.37593229409</c:v>
                </c:pt>
                <c:pt idx="4882">
                  <c:v>240610.07457244664</c:v>
                </c:pt>
                <c:pt idx="4883">
                  <c:v>226215.65769914654</c:v>
                </c:pt>
                <c:pt idx="4884">
                  <c:v>73764.502567618591</c:v>
                </c:pt>
                <c:pt idx="4885">
                  <c:v>79734.909184060001</c:v>
                </c:pt>
                <c:pt idx="4886">
                  <c:v>228804.80990137983</c:v>
                </c:pt>
                <c:pt idx="4887">
                  <c:v>197851.36564214982</c:v>
                </c:pt>
                <c:pt idx="4888">
                  <c:v>-15457.166485380352</c:v>
                </c:pt>
                <c:pt idx="4889">
                  <c:v>-7812.1274219389597</c:v>
                </c:pt>
                <c:pt idx="4890">
                  <c:v>-214804.14195208551</c:v>
                </c:pt>
                <c:pt idx="4891">
                  <c:v>53333.11590718248</c:v>
                </c:pt>
                <c:pt idx="4892">
                  <c:v>102348.10033666212</c:v>
                </c:pt>
                <c:pt idx="4893">
                  <c:v>189033.03384020735</c:v>
                </c:pt>
                <c:pt idx="4894">
                  <c:v>209486.50514613991</c:v>
                </c:pt>
                <c:pt idx="4895">
                  <c:v>42391.31271511098</c:v>
                </c:pt>
                <c:pt idx="4896">
                  <c:v>26961.868498177559</c:v>
                </c:pt>
                <c:pt idx="4897">
                  <c:v>61628.206448782061</c:v>
                </c:pt>
                <c:pt idx="4898">
                  <c:v>110691.02853077758</c:v>
                </c:pt>
                <c:pt idx="4899">
                  <c:v>183329.35213595926</c:v>
                </c:pt>
                <c:pt idx="4900">
                  <c:v>91862.728065998876</c:v>
                </c:pt>
                <c:pt idx="4901">
                  <c:v>162982.36407233967</c:v>
                </c:pt>
                <c:pt idx="4902">
                  <c:v>155337.38416562212</c:v>
                </c:pt>
                <c:pt idx="4903">
                  <c:v>-8912.834925239149</c:v>
                </c:pt>
                <c:pt idx="4904">
                  <c:v>171002.50084376882</c:v>
                </c:pt>
                <c:pt idx="4905">
                  <c:v>51104.414964488707</c:v>
                </c:pt>
                <c:pt idx="4906">
                  <c:v>-11376.706799197767</c:v>
                </c:pt>
                <c:pt idx="4907">
                  <c:v>-72240.62198708349</c:v>
                </c:pt>
                <c:pt idx="4908">
                  <c:v>49134.45984684932</c:v>
                </c:pt>
                <c:pt idx="4909">
                  <c:v>227363.69908280962</c:v>
                </c:pt>
                <c:pt idx="4910">
                  <c:v>148877.65623581325</c:v>
                </c:pt>
                <c:pt idx="4911">
                  <c:v>90411.259765682305</c:v>
                </c:pt>
                <c:pt idx="4912">
                  <c:v>13672.995074844453</c:v>
                </c:pt>
                <c:pt idx="4913">
                  <c:v>82901.698204977845</c:v>
                </c:pt>
                <c:pt idx="4914">
                  <c:v>282795.94860809343</c:v>
                </c:pt>
                <c:pt idx="4915">
                  <c:v>77403.886743161129</c:v>
                </c:pt>
                <c:pt idx="4916">
                  <c:v>138491.19251696428</c:v>
                </c:pt>
                <c:pt idx="4917">
                  <c:v>151117.21538749506</c:v>
                </c:pt>
                <c:pt idx="4918">
                  <c:v>134155.03053152241</c:v>
                </c:pt>
                <c:pt idx="4919">
                  <c:v>61292.424880041945</c:v>
                </c:pt>
                <c:pt idx="4920">
                  <c:v>133712.60142446714</c:v>
                </c:pt>
                <c:pt idx="4921">
                  <c:v>120041.28228668642</c:v>
                </c:pt>
                <c:pt idx="4922">
                  <c:v>24423.967103180767</c:v>
                </c:pt>
                <c:pt idx="4923">
                  <c:v>-65915.038982974103</c:v>
                </c:pt>
                <c:pt idx="4924">
                  <c:v>286042.15867856954</c:v>
                </c:pt>
                <c:pt idx="4925">
                  <c:v>15690.799181639362</c:v>
                </c:pt>
                <c:pt idx="4926">
                  <c:v>110361.30582643021</c:v>
                </c:pt>
                <c:pt idx="4927">
                  <c:v>200569.21052532346</c:v>
                </c:pt>
                <c:pt idx="4928">
                  <c:v>69070.580207327017</c:v>
                </c:pt>
                <c:pt idx="4929">
                  <c:v>200082.17769643516</c:v>
                </c:pt>
                <c:pt idx="4930">
                  <c:v>118671.58460365832</c:v>
                </c:pt>
                <c:pt idx="4931">
                  <c:v>161275.73578040799</c:v>
                </c:pt>
                <c:pt idx="4932">
                  <c:v>172196.84920789592</c:v>
                </c:pt>
                <c:pt idx="4933">
                  <c:v>164882.67955747998</c:v>
                </c:pt>
                <c:pt idx="4934">
                  <c:v>-28102.302833166614</c:v>
                </c:pt>
                <c:pt idx="4935">
                  <c:v>96695.950889631582</c:v>
                </c:pt>
                <c:pt idx="4936">
                  <c:v>178806.66855325724</c:v>
                </c:pt>
                <c:pt idx="4937">
                  <c:v>116309.77950455304</c:v>
                </c:pt>
                <c:pt idx="4938">
                  <c:v>145594.00280710321</c:v>
                </c:pt>
                <c:pt idx="4939">
                  <c:v>46168.701148387539</c:v>
                </c:pt>
                <c:pt idx="4940">
                  <c:v>100211.29088797029</c:v>
                </c:pt>
                <c:pt idx="4941">
                  <c:v>123591.33932618238</c:v>
                </c:pt>
                <c:pt idx="4942">
                  <c:v>258612.90977470556</c:v>
                </c:pt>
                <c:pt idx="4943">
                  <c:v>132041.53091544926</c:v>
                </c:pt>
                <c:pt idx="4944">
                  <c:v>48178.512570210907</c:v>
                </c:pt>
                <c:pt idx="4945">
                  <c:v>-10504.150587588229</c:v>
                </c:pt>
                <c:pt idx="4946">
                  <c:v>-46412.620982954191</c:v>
                </c:pt>
                <c:pt idx="4947">
                  <c:v>78445.901211694756</c:v>
                </c:pt>
                <c:pt idx="4948">
                  <c:v>95567.591297267179</c:v>
                </c:pt>
                <c:pt idx="4949">
                  <c:v>125792.4135159775</c:v>
                </c:pt>
                <c:pt idx="4950">
                  <c:v>16775.913093851676</c:v>
                </c:pt>
                <c:pt idx="4951">
                  <c:v>137048.82621758647</c:v>
                </c:pt>
                <c:pt idx="4952">
                  <c:v>57226.786690340989</c:v>
                </c:pt>
                <c:pt idx="4953">
                  <c:v>-21858.446645462594</c:v>
                </c:pt>
                <c:pt idx="4954">
                  <c:v>233177.64900687285</c:v>
                </c:pt>
                <c:pt idx="4955">
                  <c:v>244274.63331638428</c:v>
                </c:pt>
                <c:pt idx="4956">
                  <c:v>138887.84262396558</c:v>
                </c:pt>
                <c:pt idx="4957">
                  <c:v>41798.945562525827</c:v>
                </c:pt>
                <c:pt idx="4958">
                  <c:v>123113.63728857326</c:v>
                </c:pt>
                <c:pt idx="4959">
                  <c:v>305048.77436306718</c:v>
                </c:pt>
                <c:pt idx="4960">
                  <c:v>123442.9281218856</c:v>
                </c:pt>
                <c:pt idx="4961">
                  <c:v>170603.40388379502</c:v>
                </c:pt>
                <c:pt idx="4962">
                  <c:v>195470.07042989874</c:v>
                </c:pt>
                <c:pt idx="4963">
                  <c:v>-11289.987205706566</c:v>
                </c:pt>
                <c:pt idx="4964">
                  <c:v>91601.220268105011</c:v>
                </c:pt>
                <c:pt idx="4965">
                  <c:v>150343.67445895466</c:v>
                </c:pt>
                <c:pt idx="4966">
                  <c:v>-67323.471088987921</c:v>
                </c:pt>
                <c:pt idx="4967">
                  <c:v>-124166.92934783007</c:v>
                </c:pt>
                <c:pt idx="4968">
                  <c:v>119871.4584263443</c:v>
                </c:pt>
                <c:pt idx="4969">
                  <c:v>103852.80114622611</c:v>
                </c:pt>
                <c:pt idx="4970">
                  <c:v>-110552.25445863648</c:v>
                </c:pt>
                <c:pt idx="4971">
                  <c:v>74420.899526909983</c:v>
                </c:pt>
                <c:pt idx="4972">
                  <c:v>-67124.707948657335</c:v>
                </c:pt>
                <c:pt idx="4973">
                  <c:v>54898.026664679695</c:v>
                </c:pt>
                <c:pt idx="4974">
                  <c:v>-31087.378722558089</c:v>
                </c:pt>
                <c:pt idx="4975">
                  <c:v>-18198.591216539557</c:v>
                </c:pt>
                <c:pt idx="4976">
                  <c:v>114120.62515491966</c:v>
                </c:pt>
                <c:pt idx="4977">
                  <c:v>4567.4409981282952</c:v>
                </c:pt>
                <c:pt idx="4978">
                  <c:v>50545.845763691817</c:v>
                </c:pt>
                <c:pt idx="4979">
                  <c:v>125147.16062495305</c:v>
                </c:pt>
                <c:pt idx="4980">
                  <c:v>24491.479385498562</c:v>
                </c:pt>
                <c:pt idx="4981">
                  <c:v>123263.78703559066</c:v>
                </c:pt>
                <c:pt idx="4982">
                  <c:v>24548.603046537202</c:v>
                </c:pt>
                <c:pt idx="4983">
                  <c:v>125139.77055954267</c:v>
                </c:pt>
                <c:pt idx="4984">
                  <c:v>19606.304905145662</c:v>
                </c:pt>
                <c:pt idx="4985">
                  <c:v>158701.99509348616</c:v>
                </c:pt>
                <c:pt idx="4986">
                  <c:v>74781.507589752582</c:v>
                </c:pt>
                <c:pt idx="4987">
                  <c:v>171773.86689352995</c:v>
                </c:pt>
                <c:pt idx="4988">
                  <c:v>23747.471893558657</c:v>
                </c:pt>
                <c:pt idx="4989">
                  <c:v>73242.99681973421</c:v>
                </c:pt>
                <c:pt idx="4990">
                  <c:v>155707.40304361732</c:v>
                </c:pt>
                <c:pt idx="4991">
                  <c:v>36725.38446490519</c:v>
                </c:pt>
                <c:pt idx="4992">
                  <c:v>33282.105575495167</c:v>
                </c:pt>
                <c:pt idx="4993">
                  <c:v>128836.50544618047</c:v>
                </c:pt>
                <c:pt idx="4994">
                  <c:v>47943.224392591335</c:v>
                </c:pt>
                <c:pt idx="4995">
                  <c:v>171107.56297855976</c:v>
                </c:pt>
                <c:pt idx="4996">
                  <c:v>94473.161660943209</c:v>
                </c:pt>
                <c:pt idx="4997">
                  <c:v>13162.797679792333</c:v>
                </c:pt>
                <c:pt idx="4998">
                  <c:v>101247.17397468607</c:v>
                </c:pt>
                <c:pt idx="4999">
                  <c:v>134287.07080354862</c:v>
                </c:pt>
                <c:pt idx="5000">
                  <c:v>128157.11072611858</c:v>
                </c:pt>
                <c:pt idx="5001">
                  <c:v>121355.7009401144</c:v>
                </c:pt>
                <c:pt idx="5002">
                  <c:v>27816.87798049199</c:v>
                </c:pt>
                <c:pt idx="5003">
                  <c:v>23196.47593541781</c:v>
                </c:pt>
                <c:pt idx="5004">
                  <c:v>196496.24569327862</c:v>
                </c:pt>
                <c:pt idx="5005">
                  <c:v>-22596.547401873599</c:v>
                </c:pt>
                <c:pt idx="5006">
                  <c:v>-141348.37490937897</c:v>
                </c:pt>
                <c:pt idx="5007">
                  <c:v>1355.8564402704069</c:v>
                </c:pt>
                <c:pt idx="5008">
                  <c:v>19101.107729552459</c:v>
                </c:pt>
                <c:pt idx="5009">
                  <c:v>366464.7908611868</c:v>
                </c:pt>
                <c:pt idx="5010">
                  <c:v>-53987.534090112575</c:v>
                </c:pt>
                <c:pt idx="5011">
                  <c:v>154493.42082716979</c:v>
                </c:pt>
                <c:pt idx="5012">
                  <c:v>106746.46337509932</c:v>
                </c:pt>
                <c:pt idx="5013">
                  <c:v>41966.101514574082</c:v>
                </c:pt>
                <c:pt idx="5014">
                  <c:v>172037.65565253142</c:v>
                </c:pt>
                <c:pt idx="5015">
                  <c:v>132498.07855908014</c:v>
                </c:pt>
                <c:pt idx="5016">
                  <c:v>124866.28305751126</c:v>
                </c:pt>
                <c:pt idx="5017">
                  <c:v>36183.047531149117</c:v>
                </c:pt>
                <c:pt idx="5018">
                  <c:v>103162.08802909062</c:v>
                </c:pt>
                <c:pt idx="5019">
                  <c:v>239514.23632291629</c:v>
                </c:pt>
                <c:pt idx="5020">
                  <c:v>126788.68571587182</c:v>
                </c:pt>
                <c:pt idx="5021">
                  <c:v>126229.85493435542</c:v>
                </c:pt>
                <c:pt idx="5022">
                  <c:v>138745.04648070384</c:v>
                </c:pt>
                <c:pt idx="5023">
                  <c:v>165051.38693845598</c:v>
                </c:pt>
                <c:pt idx="5024">
                  <c:v>150770.2861048397</c:v>
                </c:pt>
                <c:pt idx="5025">
                  <c:v>29823.058842757135</c:v>
                </c:pt>
                <c:pt idx="5026">
                  <c:v>113848.45278713008</c:v>
                </c:pt>
                <c:pt idx="5027">
                  <c:v>61883.270114809042</c:v>
                </c:pt>
                <c:pt idx="5028">
                  <c:v>65517.989549947117</c:v>
                </c:pt>
                <c:pt idx="5029">
                  <c:v>-101155.13914866533</c:v>
                </c:pt>
                <c:pt idx="5030">
                  <c:v>100611.69244707038</c:v>
                </c:pt>
                <c:pt idx="5031">
                  <c:v>-10498.856231070618</c:v>
                </c:pt>
                <c:pt idx="5032">
                  <c:v>160561.88313884661</c:v>
                </c:pt>
                <c:pt idx="5033">
                  <c:v>153161.21922063106</c:v>
                </c:pt>
                <c:pt idx="5034">
                  <c:v>45044.68040303688</c:v>
                </c:pt>
                <c:pt idx="5035">
                  <c:v>141568.56131506717</c:v>
                </c:pt>
                <c:pt idx="5036">
                  <c:v>-63367.928648027679</c:v>
                </c:pt>
                <c:pt idx="5037">
                  <c:v>202254.89642960014</c:v>
                </c:pt>
                <c:pt idx="5038">
                  <c:v>90931.042943151901</c:v>
                </c:pt>
                <c:pt idx="5039">
                  <c:v>111959.48638031873</c:v>
                </c:pt>
                <c:pt idx="5040">
                  <c:v>108733.27487684283</c:v>
                </c:pt>
                <c:pt idx="5041">
                  <c:v>78439.951817999463</c:v>
                </c:pt>
                <c:pt idx="5042">
                  <c:v>252233.27623214247</c:v>
                </c:pt>
                <c:pt idx="5043">
                  <c:v>45792.619510332457</c:v>
                </c:pt>
                <c:pt idx="5044">
                  <c:v>123824.17437973374</c:v>
                </c:pt>
                <c:pt idx="5045">
                  <c:v>218694.93984199272</c:v>
                </c:pt>
                <c:pt idx="5046">
                  <c:v>38081.633804191719</c:v>
                </c:pt>
                <c:pt idx="5047">
                  <c:v>115703.0743119984</c:v>
                </c:pt>
                <c:pt idx="5048">
                  <c:v>163539.53206598092</c:v>
                </c:pt>
                <c:pt idx="5049">
                  <c:v>286614.7445877287</c:v>
                </c:pt>
                <c:pt idx="5050">
                  <c:v>-85711.510957037099</c:v>
                </c:pt>
                <c:pt idx="5051">
                  <c:v>-22924.170089308391</c:v>
                </c:pt>
                <c:pt idx="5052">
                  <c:v>81281.09080259176</c:v>
                </c:pt>
                <c:pt idx="5053">
                  <c:v>179988.26761375242</c:v>
                </c:pt>
                <c:pt idx="5054">
                  <c:v>-3558.2941193045117</c:v>
                </c:pt>
                <c:pt idx="5055">
                  <c:v>112588.95234785925</c:v>
                </c:pt>
                <c:pt idx="5056">
                  <c:v>128374.75353446673</c:v>
                </c:pt>
                <c:pt idx="5057">
                  <c:v>155542.00571419171</c:v>
                </c:pt>
                <c:pt idx="5058">
                  <c:v>209584.9651754993</c:v>
                </c:pt>
                <c:pt idx="5059">
                  <c:v>141296.19258982051</c:v>
                </c:pt>
                <c:pt idx="5060">
                  <c:v>215336.3759879439</c:v>
                </c:pt>
                <c:pt idx="5061">
                  <c:v>260316.80110761547</c:v>
                </c:pt>
                <c:pt idx="5062">
                  <c:v>192541.66023665646</c:v>
                </c:pt>
                <c:pt idx="5063">
                  <c:v>61920.772348048311</c:v>
                </c:pt>
                <c:pt idx="5064">
                  <c:v>27413.688310309924</c:v>
                </c:pt>
                <c:pt idx="5065">
                  <c:v>112952.7453201934</c:v>
                </c:pt>
                <c:pt idx="5066">
                  <c:v>136517.95184515184</c:v>
                </c:pt>
                <c:pt idx="5067">
                  <c:v>-37061.406785780127</c:v>
                </c:pt>
                <c:pt idx="5068">
                  <c:v>35587.151670416555</c:v>
                </c:pt>
                <c:pt idx="5069">
                  <c:v>131803.0240440084</c:v>
                </c:pt>
                <c:pt idx="5070">
                  <c:v>-53605.603946842311</c:v>
                </c:pt>
                <c:pt idx="5071">
                  <c:v>242356.51056937617</c:v>
                </c:pt>
                <c:pt idx="5072">
                  <c:v>177977.16069978732</c:v>
                </c:pt>
                <c:pt idx="5073">
                  <c:v>89885.860217971844</c:v>
                </c:pt>
                <c:pt idx="5074">
                  <c:v>176157.10602206638</c:v>
                </c:pt>
                <c:pt idx="5075">
                  <c:v>134386.28504245522</c:v>
                </c:pt>
                <c:pt idx="5076">
                  <c:v>68939.767029811948</c:v>
                </c:pt>
                <c:pt idx="5077">
                  <c:v>164752.8951487118</c:v>
                </c:pt>
                <c:pt idx="5078">
                  <c:v>163943.05839242993</c:v>
                </c:pt>
                <c:pt idx="5079">
                  <c:v>248977.10973962117</c:v>
                </c:pt>
                <c:pt idx="5080">
                  <c:v>137899.174198778</c:v>
                </c:pt>
                <c:pt idx="5081">
                  <c:v>-7920.2302485127002</c:v>
                </c:pt>
                <c:pt idx="5082">
                  <c:v>84637.369023449195</c:v>
                </c:pt>
                <c:pt idx="5083">
                  <c:v>108753.02711135981</c:v>
                </c:pt>
                <c:pt idx="5084">
                  <c:v>155777.16653907258</c:v>
                </c:pt>
                <c:pt idx="5085">
                  <c:v>74400.28371254477</c:v>
                </c:pt>
                <c:pt idx="5086">
                  <c:v>257157.69291143963</c:v>
                </c:pt>
                <c:pt idx="5087">
                  <c:v>132990.67874807451</c:v>
                </c:pt>
                <c:pt idx="5088">
                  <c:v>193339.25708203414</c:v>
                </c:pt>
                <c:pt idx="5089">
                  <c:v>120032.4960587619</c:v>
                </c:pt>
                <c:pt idx="5090">
                  <c:v>120705.62351022844</c:v>
                </c:pt>
                <c:pt idx="5091">
                  <c:v>267737.97649117699</c:v>
                </c:pt>
                <c:pt idx="5092">
                  <c:v>-11789.109883654586</c:v>
                </c:pt>
                <c:pt idx="5093">
                  <c:v>-50421.855147018767</c:v>
                </c:pt>
                <c:pt idx="5094">
                  <c:v>157542.64525717983</c:v>
                </c:pt>
                <c:pt idx="5095">
                  <c:v>105122.95823468917</c:v>
                </c:pt>
                <c:pt idx="5096">
                  <c:v>-38598.721396984416</c:v>
                </c:pt>
                <c:pt idx="5097">
                  <c:v>46204.97353719041</c:v>
                </c:pt>
                <c:pt idx="5098">
                  <c:v>1128.2067737009493</c:v>
                </c:pt>
                <c:pt idx="5099">
                  <c:v>70223.548711257696</c:v>
                </c:pt>
                <c:pt idx="5100">
                  <c:v>91441.423467059969</c:v>
                </c:pt>
                <c:pt idx="5101">
                  <c:v>85930.282745646633</c:v>
                </c:pt>
                <c:pt idx="5102">
                  <c:v>88303.872947490367</c:v>
                </c:pt>
                <c:pt idx="5103">
                  <c:v>-45270.361747060466</c:v>
                </c:pt>
                <c:pt idx="5104">
                  <c:v>238067.45667013768</c:v>
                </c:pt>
                <c:pt idx="5105">
                  <c:v>50564.95613397361</c:v>
                </c:pt>
                <c:pt idx="5106">
                  <c:v>124918.22317849929</c:v>
                </c:pt>
                <c:pt idx="5107">
                  <c:v>217556.97660715968</c:v>
                </c:pt>
                <c:pt idx="5108">
                  <c:v>42050.417557052802</c:v>
                </c:pt>
                <c:pt idx="5109">
                  <c:v>144498.17536483624</c:v>
                </c:pt>
                <c:pt idx="5110">
                  <c:v>136807.75793685165</c:v>
                </c:pt>
                <c:pt idx="5111">
                  <c:v>107610.41556388623</c:v>
                </c:pt>
                <c:pt idx="5112">
                  <c:v>98541.771807868441</c:v>
                </c:pt>
                <c:pt idx="5113">
                  <c:v>-12983.642969793727</c:v>
                </c:pt>
                <c:pt idx="5114">
                  <c:v>200329.62561875547</c:v>
                </c:pt>
                <c:pt idx="5115">
                  <c:v>181795.78594189207</c:v>
                </c:pt>
                <c:pt idx="5116">
                  <c:v>293666.98671776027</c:v>
                </c:pt>
                <c:pt idx="5117">
                  <c:v>156835.8145406273</c:v>
                </c:pt>
                <c:pt idx="5118">
                  <c:v>163960.72527422305</c:v>
                </c:pt>
                <c:pt idx="5119">
                  <c:v>-54960.540006009338</c:v>
                </c:pt>
                <c:pt idx="5120">
                  <c:v>49097.557621945278</c:v>
                </c:pt>
                <c:pt idx="5121">
                  <c:v>106800.88320548163</c:v>
                </c:pt>
                <c:pt idx="5122">
                  <c:v>194831.8400037867</c:v>
                </c:pt>
                <c:pt idx="5123">
                  <c:v>141131.95871928427</c:v>
                </c:pt>
                <c:pt idx="5124">
                  <c:v>-24116.910562320205</c:v>
                </c:pt>
                <c:pt idx="5125">
                  <c:v>165349.51764251402</c:v>
                </c:pt>
                <c:pt idx="5126">
                  <c:v>62540.65908687195</c:v>
                </c:pt>
                <c:pt idx="5127">
                  <c:v>204851.05805759918</c:v>
                </c:pt>
                <c:pt idx="5128">
                  <c:v>192090.24927586404</c:v>
                </c:pt>
                <c:pt idx="5129">
                  <c:v>205531.57597462129</c:v>
                </c:pt>
                <c:pt idx="5130">
                  <c:v>16359.083397402268</c:v>
                </c:pt>
                <c:pt idx="5131">
                  <c:v>48784.83718020044</c:v>
                </c:pt>
                <c:pt idx="5132">
                  <c:v>33141.443631543021</c:v>
                </c:pt>
                <c:pt idx="5133">
                  <c:v>82574.416021186335</c:v>
                </c:pt>
                <c:pt idx="5134">
                  <c:v>136137.4065744963</c:v>
                </c:pt>
                <c:pt idx="5135">
                  <c:v>154311.49023403187</c:v>
                </c:pt>
                <c:pt idx="5136">
                  <c:v>-144008.20894074152</c:v>
                </c:pt>
                <c:pt idx="5137">
                  <c:v>159748.06000103799</c:v>
                </c:pt>
                <c:pt idx="5138">
                  <c:v>214944.13903375313</c:v>
                </c:pt>
                <c:pt idx="5139">
                  <c:v>175785.11113171891</c:v>
                </c:pt>
                <c:pt idx="5140">
                  <c:v>-21004.372584222612</c:v>
                </c:pt>
                <c:pt idx="5141">
                  <c:v>53148.705143800791</c:v>
                </c:pt>
                <c:pt idx="5142">
                  <c:v>40869.392107595573</c:v>
                </c:pt>
                <c:pt idx="5143">
                  <c:v>46596.016574267589</c:v>
                </c:pt>
                <c:pt idx="5144">
                  <c:v>127429.29259907387</c:v>
                </c:pt>
                <c:pt idx="5145">
                  <c:v>111948.46273072378</c:v>
                </c:pt>
                <c:pt idx="5146">
                  <c:v>202953.96647810232</c:v>
                </c:pt>
                <c:pt idx="5147">
                  <c:v>75953.646518417343</c:v>
                </c:pt>
                <c:pt idx="5148">
                  <c:v>100936.63867406837</c:v>
                </c:pt>
                <c:pt idx="5149">
                  <c:v>-69465.516003510536</c:v>
                </c:pt>
                <c:pt idx="5150">
                  <c:v>106935.97643088026</c:v>
                </c:pt>
                <c:pt idx="5151">
                  <c:v>195337.92210119922</c:v>
                </c:pt>
                <c:pt idx="5152">
                  <c:v>-127780.84900109342</c:v>
                </c:pt>
                <c:pt idx="5153">
                  <c:v>155485.84079717114</c:v>
                </c:pt>
                <c:pt idx="5154">
                  <c:v>-290807.96710995364</c:v>
                </c:pt>
                <c:pt idx="5155">
                  <c:v>151598.54510994427</c:v>
                </c:pt>
                <c:pt idx="5156">
                  <c:v>94712.307359461556</c:v>
                </c:pt>
                <c:pt idx="5157">
                  <c:v>37191.718590803095</c:v>
                </c:pt>
                <c:pt idx="5158">
                  <c:v>246161.82637834179</c:v>
                </c:pt>
                <c:pt idx="5159">
                  <c:v>67693.38597769136</c:v>
                </c:pt>
                <c:pt idx="5160">
                  <c:v>137623.2903746143</c:v>
                </c:pt>
                <c:pt idx="5161">
                  <c:v>66148.429449559568</c:v>
                </c:pt>
                <c:pt idx="5162">
                  <c:v>72118.003515015778</c:v>
                </c:pt>
                <c:pt idx="5163">
                  <c:v>200109.53859320097</c:v>
                </c:pt>
                <c:pt idx="5164">
                  <c:v>130202.26434958467</c:v>
                </c:pt>
                <c:pt idx="5165">
                  <c:v>78632.007569690177</c:v>
                </c:pt>
                <c:pt idx="5166">
                  <c:v>58763.784083037317</c:v>
                </c:pt>
                <c:pt idx="5167">
                  <c:v>5602.1389801209734</c:v>
                </c:pt>
                <c:pt idx="5168">
                  <c:v>57643.01934953063</c:v>
                </c:pt>
                <c:pt idx="5169">
                  <c:v>-73941.369667599996</c:v>
                </c:pt>
                <c:pt idx="5170">
                  <c:v>120653.91086193194</c:v>
                </c:pt>
                <c:pt idx="5171">
                  <c:v>138752.99840026948</c:v>
                </c:pt>
                <c:pt idx="5172">
                  <c:v>105537.25389883001</c:v>
                </c:pt>
                <c:pt idx="5173">
                  <c:v>178307.71377915141</c:v>
                </c:pt>
                <c:pt idx="5174">
                  <c:v>115503.57871791298</c:v>
                </c:pt>
                <c:pt idx="5175">
                  <c:v>56249.909174931323</c:v>
                </c:pt>
                <c:pt idx="5176">
                  <c:v>64612.162927346304</c:v>
                </c:pt>
                <c:pt idx="5177">
                  <c:v>100849.29066314429</c:v>
                </c:pt>
                <c:pt idx="5178">
                  <c:v>-84917.901426390716</c:v>
                </c:pt>
                <c:pt idx="5179">
                  <c:v>274939.82500284963</c:v>
                </c:pt>
                <c:pt idx="5180">
                  <c:v>95693.352260089654</c:v>
                </c:pt>
                <c:pt idx="5181">
                  <c:v>158895.13900115038</c:v>
                </c:pt>
                <c:pt idx="5182">
                  <c:v>147024.46190632356</c:v>
                </c:pt>
                <c:pt idx="5183">
                  <c:v>73221.481635506032</c:v>
                </c:pt>
                <c:pt idx="5184">
                  <c:v>-1429.6838147798553</c:v>
                </c:pt>
                <c:pt idx="5185">
                  <c:v>129977.30250329201</c:v>
                </c:pt>
                <c:pt idx="5186">
                  <c:v>73278.297835519712</c:v>
                </c:pt>
                <c:pt idx="5187">
                  <c:v>262019.95403984777</c:v>
                </c:pt>
                <c:pt idx="5188">
                  <c:v>64246.193247225805</c:v>
                </c:pt>
                <c:pt idx="5189">
                  <c:v>101969.64207430324</c:v>
                </c:pt>
                <c:pt idx="5190">
                  <c:v>148010.97390694491</c:v>
                </c:pt>
                <c:pt idx="5191">
                  <c:v>212731.22349470903</c:v>
                </c:pt>
                <c:pt idx="5192">
                  <c:v>148480.95122878009</c:v>
                </c:pt>
                <c:pt idx="5193">
                  <c:v>59472.814886026958</c:v>
                </c:pt>
                <c:pt idx="5194">
                  <c:v>105865.37472210475</c:v>
                </c:pt>
                <c:pt idx="5195">
                  <c:v>15541.961521190766</c:v>
                </c:pt>
                <c:pt idx="5196">
                  <c:v>-106764.01215432605</c:v>
                </c:pt>
                <c:pt idx="5197">
                  <c:v>118292.02145759406</c:v>
                </c:pt>
                <c:pt idx="5198">
                  <c:v>94275.701941842242</c:v>
                </c:pt>
                <c:pt idx="5199">
                  <c:v>-33778.71042337158</c:v>
                </c:pt>
                <c:pt idx="5200">
                  <c:v>100337.12039589099</c:v>
                </c:pt>
                <c:pt idx="5201">
                  <c:v>134276.66019003681</c:v>
                </c:pt>
                <c:pt idx="5202">
                  <c:v>-12007.596144736628</c:v>
                </c:pt>
                <c:pt idx="5203">
                  <c:v>143519.57772921876</c:v>
                </c:pt>
                <c:pt idx="5204">
                  <c:v>155811.63159213727</c:v>
                </c:pt>
                <c:pt idx="5205">
                  <c:v>102759.25953348739</c:v>
                </c:pt>
                <c:pt idx="5206">
                  <c:v>-206417.78811014019</c:v>
                </c:pt>
                <c:pt idx="5207">
                  <c:v>246827.26323232122</c:v>
                </c:pt>
                <c:pt idx="5208">
                  <c:v>36472.581431383354</c:v>
                </c:pt>
                <c:pt idx="5209">
                  <c:v>245806.05184781979</c:v>
                </c:pt>
                <c:pt idx="5210">
                  <c:v>115336.89185345886</c:v>
                </c:pt>
                <c:pt idx="5211">
                  <c:v>115918.49473578361</c:v>
                </c:pt>
                <c:pt idx="5212">
                  <c:v>106384.49193576613</c:v>
                </c:pt>
                <c:pt idx="5213">
                  <c:v>189536.16803818755</c:v>
                </c:pt>
                <c:pt idx="5214">
                  <c:v>190575.6550234592</c:v>
                </c:pt>
                <c:pt idx="5215">
                  <c:v>78851.554895822643</c:v>
                </c:pt>
                <c:pt idx="5216">
                  <c:v>126156.89404306718</c:v>
                </c:pt>
                <c:pt idx="5217">
                  <c:v>214394.07953658127</c:v>
                </c:pt>
                <c:pt idx="5218">
                  <c:v>223683.63378908666</c:v>
                </c:pt>
                <c:pt idx="5219">
                  <c:v>-136718.65395417178</c:v>
                </c:pt>
                <c:pt idx="5220">
                  <c:v>143020.69952600767</c:v>
                </c:pt>
                <c:pt idx="5221">
                  <c:v>113890.83218614582</c:v>
                </c:pt>
                <c:pt idx="5222">
                  <c:v>166404.37601856937</c:v>
                </c:pt>
                <c:pt idx="5223">
                  <c:v>-40239.929187769769</c:v>
                </c:pt>
                <c:pt idx="5224">
                  <c:v>16934.559975718003</c:v>
                </c:pt>
                <c:pt idx="5225">
                  <c:v>129131.65507100403</c:v>
                </c:pt>
                <c:pt idx="5226">
                  <c:v>66648.046378155399</c:v>
                </c:pt>
                <c:pt idx="5227">
                  <c:v>219052.73872091094</c:v>
                </c:pt>
                <c:pt idx="5228">
                  <c:v>97430.761387605045</c:v>
                </c:pt>
                <c:pt idx="5229">
                  <c:v>-10766.065810286353</c:v>
                </c:pt>
                <c:pt idx="5230">
                  <c:v>11824.753263315375</c:v>
                </c:pt>
                <c:pt idx="5231">
                  <c:v>175591.38800494609</c:v>
                </c:pt>
                <c:pt idx="5232">
                  <c:v>85009.551910769747</c:v>
                </c:pt>
                <c:pt idx="5233">
                  <c:v>85420.847688344205</c:v>
                </c:pt>
                <c:pt idx="5234">
                  <c:v>10194.732771657698</c:v>
                </c:pt>
                <c:pt idx="5235">
                  <c:v>106170.90425084147</c:v>
                </c:pt>
                <c:pt idx="5236">
                  <c:v>122982.60983295043</c:v>
                </c:pt>
                <c:pt idx="5237">
                  <c:v>-11360.435621456156</c:v>
                </c:pt>
                <c:pt idx="5238">
                  <c:v>60777.28649188226</c:v>
                </c:pt>
                <c:pt idx="5239">
                  <c:v>33397.996477099427</c:v>
                </c:pt>
                <c:pt idx="5240">
                  <c:v>60181.290905447153</c:v>
                </c:pt>
                <c:pt idx="5241">
                  <c:v>228597.91794647006</c:v>
                </c:pt>
                <c:pt idx="5242">
                  <c:v>162803.03675001697</c:v>
                </c:pt>
                <c:pt idx="5243">
                  <c:v>162144.92141688825</c:v>
                </c:pt>
                <c:pt idx="5244">
                  <c:v>257904.05611069661</c:v>
                </c:pt>
                <c:pt idx="5245">
                  <c:v>57471.619370839428</c:v>
                </c:pt>
                <c:pt idx="5246">
                  <c:v>47154.39823952243</c:v>
                </c:pt>
                <c:pt idx="5247">
                  <c:v>65306.613549816539</c:v>
                </c:pt>
                <c:pt idx="5248">
                  <c:v>-247122.06036323047</c:v>
                </c:pt>
                <c:pt idx="5249">
                  <c:v>-7550.7133239317045</c:v>
                </c:pt>
                <c:pt idx="5250">
                  <c:v>82350.09882317594</c:v>
                </c:pt>
                <c:pt idx="5251">
                  <c:v>105762.61936936999</c:v>
                </c:pt>
                <c:pt idx="5252">
                  <c:v>45460.681902553712</c:v>
                </c:pt>
                <c:pt idx="5253">
                  <c:v>71692.636728710902</c:v>
                </c:pt>
                <c:pt idx="5254">
                  <c:v>8207.734698824177</c:v>
                </c:pt>
                <c:pt idx="5255">
                  <c:v>44628.494271304255</c:v>
                </c:pt>
                <c:pt idx="5256">
                  <c:v>135779.43959408408</c:v>
                </c:pt>
                <c:pt idx="5257">
                  <c:v>163786.63368919413</c:v>
                </c:pt>
                <c:pt idx="5258">
                  <c:v>69360.736713230028</c:v>
                </c:pt>
                <c:pt idx="5259">
                  <c:v>162304.94969803502</c:v>
                </c:pt>
                <c:pt idx="5260">
                  <c:v>212946.91712820929</c:v>
                </c:pt>
                <c:pt idx="5261">
                  <c:v>85739.622985827606</c:v>
                </c:pt>
                <c:pt idx="5262">
                  <c:v>-37677.553555215913</c:v>
                </c:pt>
                <c:pt idx="5263">
                  <c:v>80293.957605082323</c:v>
                </c:pt>
                <c:pt idx="5264">
                  <c:v>54084.579925254511</c:v>
                </c:pt>
                <c:pt idx="5265">
                  <c:v>48852.05762189177</c:v>
                </c:pt>
                <c:pt idx="5266">
                  <c:v>195814.1745129989</c:v>
                </c:pt>
                <c:pt idx="5267">
                  <c:v>114068.42673458514</c:v>
                </c:pt>
                <c:pt idx="5268">
                  <c:v>68626.334947576965</c:v>
                </c:pt>
                <c:pt idx="5269">
                  <c:v>89951.226753883297</c:v>
                </c:pt>
                <c:pt idx="5270">
                  <c:v>-196971.6242119369</c:v>
                </c:pt>
                <c:pt idx="5271">
                  <c:v>136324.08132301416</c:v>
                </c:pt>
                <c:pt idx="5272">
                  <c:v>-91708.152184931518</c:v>
                </c:pt>
                <c:pt idx="5273">
                  <c:v>23422.640552878322</c:v>
                </c:pt>
                <c:pt idx="5274">
                  <c:v>97693.972516106092</c:v>
                </c:pt>
                <c:pt idx="5275">
                  <c:v>13050.933565615676</c:v>
                </c:pt>
                <c:pt idx="5276">
                  <c:v>-34643.678987547493</c:v>
                </c:pt>
                <c:pt idx="5277">
                  <c:v>262043.92718089552</c:v>
                </c:pt>
                <c:pt idx="5278">
                  <c:v>66371.90481744337</c:v>
                </c:pt>
                <c:pt idx="5279">
                  <c:v>115023.07057916213</c:v>
                </c:pt>
                <c:pt idx="5280">
                  <c:v>4056.7641611878062</c:v>
                </c:pt>
                <c:pt idx="5281">
                  <c:v>-58087.254829388876</c:v>
                </c:pt>
                <c:pt idx="5282">
                  <c:v>37054.636973496992</c:v>
                </c:pt>
                <c:pt idx="5283">
                  <c:v>33484.26228110696</c:v>
                </c:pt>
                <c:pt idx="5284">
                  <c:v>35489.115591012087</c:v>
                </c:pt>
                <c:pt idx="5285">
                  <c:v>150969.82632340619</c:v>
                </c:pt>
                <c:pt idx="5286">
                  <c:v>55841.195999213029</c:v>
                </c:pt>
                <c:pt idx="5287">
                  <c:v>146350.14773413457</c:v>
                </c:pt>
                <c:pt idx="5288">
                  <c:v>-70459.959441335493</c:v>
                </c:pt>
                <c:pt idx="5289">
                  <c:v>118740.64439061476</c:v>
                </c:pt>
                <c:pt idx="5290">
                  <c:v>21649.012440238032</c:v>
                </c:pt>
                <c:pt idx="5291">
                  <c:v>255422.96095443293</c:v>
                </c:pt>
                <c:pt idx="5292">
                  <c:v>140672.37622063153</c:v>
                </c:pt>
                <c:pt idx="5293">
                  <c:v>60285.343747910694</c:v>
                </c:pt>
                <c:pt idx="5294">
                  <c:v>45635.040560834226</c:v>
                </c:pt>
                <c:pt idx="5295">
                  <c:v>100651.32318124358</c:v>
                </c:pt>
                <c:pt idx="5296">
                  <c:v>153449.04418864491</c:v>
                </c:pt>
                <c:pt idx="5297">
                  <c:v>108572.31148480515</c:v>
                </c:pt>
                <c:pt idx="5298">
                  <c:v>-18973.077712281491</c:v>
                </c:pt>
                <c:pt idx="5299">
                  <c:v>152929.21342149383</c:v>
                </c:pt>
                <c:pt idx="5300">
                  <c:v>221859.29368216021</c:v>
                </c:pt>
                <c:pt idx="5301">
                  <c:v>246411.75503944507</c:v>
                </c:pt>
                <c:pt idx="5302">
                  <c:v>234415.31271477777</c:v>
                </c:pt>
                <c:pt idx="5303">
                  <c:v>-38258.373466004996</c:v>
                </c:pt>
                <c:pt idx="5304">
                  <c:v>124851.62509885212</c:v>
                </c:pt>
                <c:pt idx="5305">
                  <c:v>-43373.422828477924</c:v>
                </c:pt>
                <c:pt idx="5306">
                  <c:v>72364.568895926408</c:v>
                </c:pt>
                <c:pt idx="5307">
                  <c:v>108416.96531384315</c:v>
                </c:pt>
                <c:pt idx="5308">
                  <c:v>66211.628679134999</c:v>
                </c:pt>
                <c:pt idx="5309">
                  <c:v>211961.20195424021</c:v>
                </c:pt>
                <c:pt idx="5310">
                  <c:v>93728.26380459682</c:v>
                </c:pt>
                <c:pt idx="5311">
                  <c:v>65820.26785923916</c:v>
                </c:pt>
                <c:pt idx="5312">
                  <c:v>78998.195959300181</c:v>
                </c:pt>
                <c:pt idx="5313">
                  <c:v>258203.09449244628</c:v>
                </c:pt>
                <c:pt idx="5314">
                  <c:v>239787.16058094986</c:v>
                </c:pt>
                <c:pt idx="5315">
                  <c:v>51698.121069147717</c:v>
                </c:pt>
                <c:pt idx="5316">
                  <c:v>79355.550607521844</c:v>
                </c:pt>
                <c:pt idx="5317">
                  <c:v>19255.548850491745</c:v>
                </c:pt>
                <c:pt idx="5318">
                  <c:v>179455.26255066512</c:v>
                </c:pt>
                <c:pt idx="5319">
                  <c:v>14948.823836678115</c:v>
                </c:pt>
                <c:pt idx="5320">
                  <c:v>-61621.101348810247</c:v>
                </c:pt>
                <c:pt idx="5321">
                  <c:v>11912.820852351302</c:v>
                </c:pt>
                <c:pt idx="5322">
                  <c:v>158781.38186163167</c:v>
                </c:pt>
                <c:pt idx="5323">
                  <c:v>99585.750961031823</c:v>
                </c:pt>
                <c:pt idx="5324">
                  <c:v>108418.96889154581</c:v>
                </c:pt>
                <c:pt idx="5325">
                  <c:v>142967.34273370513</c:v>
                </c:pt>
                <c:pt idx="5326">
                  <c:v>48895.841372518436</c:v>
                </c:pt>
                <c:pt idx="5327">
                  <c:v>-87557.198612390886</c:v>
                </c:pt>
                <c:pt idx="5328">
                  <c:v>87105.709663999936</c:v>
                </c:pt>
                <c:pt idx="5329">
                  <c:v>125324.69991153311</c:v>
                </c:pt>
                <c:pt idx="5330">
                  <c:v>70722.884296801873</c:v>
                </c:pt>
                <c:pt idx="5331">
                  <c:v>167432.1691622418</c:v>
                </c:pt>
                <c:pt idx="5332">
                  <c:v>196969.93678911481</c:v>
                </c:pt>
                <c:pt idx="5333">
                  <c:v>125010.17927593758</c:v>
                </c:pt>
                <c:pt idx="5334">
                  <c:v>83598.28189948108</c:v>
                </c:pt>
                <c:pt idx="5335">
                  <c:v>300115.99859827454</c:v>
                </c:pt>
                <c:pt idx="5336">
                  <c:v>166322.53244027082</c:v>
                </c:pt>
                <c:pt idx="5337">
                  <c:v>-16833.001043925033</c:v>
                </c:pt>
                <c:pt idx="5338">
                  <c:v>70829.398675868084</c:v>
                </c:pt>
                <c:pt idx="5339">
                  <c:v>-1290.395558108954</c:v>
                </c:pt>
                <c:pt idx="5340">
                  <c:v>159261.00539614612</c:v>
                </c:pt>
                <c:pt idx="5341">
                  <c:v>63433.205655368103</c:v>
                </c:pt>
                <c:pt idx="5342">
                  <c:v>5277.7877730170148</c:v>
                </c:pt>
                <c:pt idx="5343">
                  <c:v>181130.96012367218</c:v>
                </c:pt>
                <c:pt idx="5344">
                  <c:v>84102.806462528897</c:v>
                </c:pt>
                <c:pt idx="5345">
                  <c:v>-43726.426083314873</c:v>
                </c:pt>
                <c:pt idx="5346">
                  <c:v>111858.2659771739</c:v>
                </c:pt>
                <c:pt idx="5347">
                  <c:v>62368.461290777486</c:v>
                </c:pt>
                <c:pt idx="5348">
                  <c:v>192586.42699030228</c:v>
                </c:pt>
                <c:pt idx="5349">
                  <c:v>80765.558777707716</c:v>
                </c:pt>
                <c:pt idx="5350">
                  <c:v>59979.567414842866</c:v>
                </c:pt>
                <c:pt idx="5351">
                  <c:v>76703.492067206505</c:v>
                </c:pt>
                <c:pt idx="5352">
                  <c:v>38848.944107033778</c:v>
                </c:pt>
                <c:pt idx="5353">
                  <c:v>157739.14846026315</c:v>
                </c:pt>
                <c:pt idx="5354">
                  <c:v>127462.37986688888</c:v>
                </c:pt>
                <c:pt idx="5355">
                  <c:v>-15462.994872080206</c:v>
                </c:pt>
                <c:pt idx="5356">
                  <c:v>112250.04429193813</c:v>
                </c:pt>
                <c:pt idx="5357">
                  <c:v>28881.463452948898</c:v>
                </c:pt>
                <c:pt idx="5358">
                  <c:v>76103.460793340375</c:v>
                </c:pt>
                <c:pt idx="5359">
                  <c:v>133503.06263049142</c:v>
                </c:pt>
                <c:pt idx="5360">
                  <c:v>51129.085198538989</c:v>
                </c:pt>
                <c:pt idx="5361">
                  <c:v>133617.46925253345</c:v>
                </c:pt>
                <c:pt idx="5362">
                  <c:v>86104.112000452791</c:v>
                </c:pt>
                <c:pt idx="5363">
                  <c:v>108985.72279622767</c:v>
                </c:pt>
                <c:pt idx="5364">
                  <c:v>153526.60950236896</c:v>
                </c:pt>
                <c:pt idx="5365">
                  <c:v>118795.60060932275</c:v>
                </c:pt>
                <c:pt idx="5366">
                  <c:v>188907.63490678422</c:v>
                </c:pt>
                <c:pt idx="5367">
                  <c:v>13080.672390349035</c:v>
                </c:pt>
                <c:pt idx="5368">
                  <c:v>28455.963474340911</c:v>
                </c:pt>
                <c:pt idx="5369">
                  <c:v>177653.31149889407</c:v>
                </c:pt>
                <c:pt idx="5370">
                  <c:v>147243.16404590799</c:v>
                </c:pt>
                <c:pt idx="5371">
                  <c:v>227172.22855749825</c:v>
                </c:pt>
                <c:pt idx="5372">
                  <c:v>201212.01393567631</c:v>
                </c:pt>
                <c:pt idx="5373">
                  <c:v>164399.03436394007</c:v>
                </c:pt>
                <c:pt idx="5374">
                  <c:v>222827.48399603303</c:v>
                </c:pt>
                <c:pt idx="5375">
                  <c:v>13674.483447245992</c:v>
                </c:pt>
                <c:pt idx="5376">
                  <c:v>57371.116486604064</c:v>
                </c:pt>
                <c:pt idx="5377">
                  <c:v>191441.33842179051</c:v>
                </c:pt>
                <c:pt idx="5378">
                  <c:v>56558.922340246441</c:v>
                </c:pt>
                <c:pt idx="5379">
                  <c:v>203038.56359377218</c:v>
                </c:pt>
                <c:pt idx="5380">
                  <c:v>69460.021053540724</c:v>
                </c:pt>
                <c:pt idx="5381">
                  <c:v>45254.740232442418</c:v>
                </c:pt>
                <c:pt idx="5382">
                  <c:v>164363.6882349427</c:v>
                </c:pt>
                <c:pt idx="5383">
                  <c:v>126157.54673543593</c:v>
                </c:pt>
                <c:pt idx="5384">
                  <c:v>93783.206351004395</c:v>
                </c:pt>
                <c:pt idx="5385">
                  <c:v>94467.329840633014</c:v>
                </c:pt>
                <c:pt idx="5386">
                  <c:v>127089.78613299521</c:v>
                </c:pt>
                <c:pt idx="5387">
                  <c:v>71743.924885037297</c:v>
                </c:pt>
                <c:pt idx="5388">
                  <c:v>125986.90896861444</c:v>
                </c:pt>
                <c:pt idx="5389">
                  <c:v>13411.832307037257</c:v>
                </c:pt>
                <c:pt idx="5390">
                  <c:v>69761.135312255181</c:v>
                </c:pt>
                <c:pt idx="5391">
                  <c:v>250648.07033892616</c:v>
                </c:pt>
                <c:pt idx="5392">
                  <c:v>125381.75410718459</c:v>
                </c:pt>
                <c:pt idx="5393">
                  <c:v>132170.7583432571</c:v>
                </c:pt>
                <c:pt idx="5394">
                  <c:v>59309.324416526913</c:v>
                </c:pt>
                <c:pt idx="5395">
                  <c:v>49750.768437826948</c:v>
                </c:pt>
                <c:pt idx="5396">
                  <c:v>74426.778225985065</c:v>
                </c:pt>
                <c:pt idx="5397">
                  <c:v>-28486.66679630382</c:v>
                </c:pt>
                <c:pt idx="5398">
                  <c:v>137294.78722425303</c:v>
                </c:pt>
                <c:pt idx="5399">
                  <c:v>72961.502928933012</c:v>
                </c:pt>
                <c:pt idx="5400">
                  <c:v>201889.96344430273</c:v>
                </c:pt>
                <c:pt idx="5401">
                  <c:v>-52963.160836686118</c:v>
                </c:pt>
                <c:pt idx="5402">
                  <c:v>82393.892089649889</c:v>
                </c:pt>
                <c:pt idx="5403">
                  <c:v>20866.216035454418</c:v>
                </c:pt>
                <c:pt idx="5404">
                  <c:v>116478.04162147883</c:v>
                </c:pt>
                <c:pt idx="5405">
                  <c:v>19775.937357457762</c:v>
                </c:pt>
                <c:pt idx="5406">
                  <c:v>108091.47741404007</c:v>
                </c:pt>
                <c:pt idx="5407">
                  <c:v>80602.196670498583</c:v>
                </c:pt>
                <c:pt idx="5408">
                  <c:v>142574.77024113905</c:v>
                </c:pt>
                <c:pt idx="5409">
                  <c:v>-15502.510597293847</c:v>
                </c:pt>
                <c:pt idx="5410">
                  <c:v>-192213.67451435915</c:v>
                </c:pt>
                <c:pt idx="5411">
                  <c:v>188054.53148076282</c:v>
                </c:pt>
                <c:pt idx="5412">
                  <c:v>93606.491423586675</c:v>
                </c:pt>
                <c:pt idx="5413">
                  <c:v>134403.56675992534</c:v>
                </c:pt>
                <c:pt idx="5414">
                  <c:v>218652.69078934158</c:v>
                </c:pt>
                <c:pt idx="5415">
                  <c:v>111488.94856884846</c:v>
                </c:pt>
                <c:pt idx="5416">
                  <c:v>81523.553377191245</c:v>
                </c:pt>
                <c:pt idx="5417">
                  <c:v>50680.027209125954</c:v>
                </c:pt>
                <c:pt idx="5418">
                  <c:v>124199.4578999238</c:v>
                </c:pt>
                <c:pt idx="5419">
                  <c:v>-7499.6098913907772</c:v>
                </c:pt>
                <c:pt idx="5420">
                  <c:v>-37134.838000281423</c:v>
                </c:pt>
                <c:pt idx="5421">
                  <c:v>68767.516209454596</c:v>
                </c:pt>
                <c:pt idx="5422">
                  <c:v>190861.35985045732</c:v>
                </c:pt>
                <c:pt idx="5423">
                  <c:v>283512.70419653185</c:v>
                </c:pt>
                <c:pt idx="5424">
                  <c:v>143487.22506690037</c:v>
                </c:pt>
                <c:pt idx="5425">
                  <c:v>20198.074621775711</c:v>
                </c:pt>
                <c:pt idx="5426">
                  <c:v>165788.03286108244</c:v>
                </c:pt>
                <c:pt idx="5427">
                  <c:v>44544.903514945065</c:v>
                </c:pt>
                <c:pt idx="5428">
                  <c:v>165443.79988894836</c:v>
                </c:pt>
                <c:pt idx="5429">
                  <c:v>2027.1036002398469</c:v>
                </c:pt>
                <c:pt idx="5430">
                  <c:v>88200.199983331477</c:v>
                </c:pt>
                <c:pt idx="5431">
                  <c:v>170741.88675088034</c:v>
                </c:pt>
                <c:pt idx="5432">
                  <c:v>46353.7978737909</c:v>
                </c:pt>
                <c:pt idx="5433">
                  <c:v>32223.076267617114</c:v>
                </c:pt>
                <c:pt idx="5434">
                  <c:v>68188.550473215582</c:v>
                </c:pt>
                <c:pt idx="5435">
                  <c:v>230503.10613639501</c:v>
                </c:pt>
                <c:pt idx="5436">
                  <c:v>-100542.53418566709</c:v>
                </c:pt>
                <c:pt idx="5437">
                  <c:v>2259.7522664269054</c:v>
                </c:pt>
                <c:pt idx="5438">
                  <c:v>63301.274428622361</c:v>
                </c:pt>
                <c:pt idx="5439">
                  <c:v>165492.44790337162</c:v>
                </c:pt>
                <c:pt idx="5440">
                  <c:v>68290.515997081457</c:v>
                </c:pt>
                <c:pt idx="5441">
                  <c:v>164230.91439812558</c:v>
                </c:pt>
                <c:pt idx="5442">
                  <c:v>242796.4755348608</c:v>
                </c:pt>
                <c:pt idx="5443">
                  <c:v>253414.41994723195</c:v>
                </c:pt>
                <c:pt idx="5444">
                  <c:v>112567.13644951989</c:v>
                </c:pt>
                <c:pt idx="5445">
                  <c:v>94004.387610880571</c:v>
                </c:pt>
                <c:pt idx="5446">
                  <c:v>46337.149428667544</c:v>
                </c:pt>
                <c:pt idx="5447">
                  <c:v>-68010.212513395934</c:v>
                </c:pt>
                <c:pt idx="5448">
                  <c:v>85465.950932590698</c:v>
                </c:pt>
                <c:pt idx="5449">
                  <c:v>56783.908499877609</c:v>
                </c:pt>
                <c:pt idx="5450">
                  <c:v>23840.389009901381</c:v>
                </c:pt>
                <c:pt idx="5451">
                  <c:v>177129.08842480922</c:v>
                </c:pt>
                <c:pt idx="5452">
                  <c:v>179499.18871312364</c:v>
                </c:pt>
                <c:pt idx="5453">
                  <c:v>116415.39750751296</c:v>
                </c:pt>
                <c:pt idx="5454">
                  <c:v>-1773.4801716065849</c:v>
                </c:pt>
                <c:pt idx="5455">
                  <c:v>-30299.028326700849</c:v>
                </c:pt>
                <c:pt idx="5456">
                  <c:v>146847.89119933706</c:v>
                </c:pt>
                <c:pt idx="5457">
                  <c:v>280067.5870784435</c:v>
                </c:pt>
                <c:pt idx="5458">
                  <c:v>159104.27454435194</c:v>
                </c:pt>
                <c:pt idx="5459">
                  <c:v>319572.13049765129</c:v>
                </c:pt>
                <c:pt idx="5460">
                  <c:v>10026.024468802294</c:v>
                </c:pt>
                <c:pt idx="5461">
                  <c:v>-62524.554680011846</c:v>
                </c:pt>
                <c:pt idx="5462">
                  <c:v>-12204.692405769369</c:v>
                </c:pt>
                <c:pt idx="5463">
                  <c:v>137187.61499836575</c:v>
                </c:pt>
                <c:pt idx="5464">
                  <c:v>-98173.501592621105</c:v>
                </c:pt>
                <c:pt idx="5465">
                  <c:v>156078.39939212677</c:v>
                </c:pt>
                <c:pt idx="5466">
                  <c:v>237051.00873458863</c:v>
                </c:pt>
                <c:pt idx="5467">
                  <c:v>103384.16102141215</c:v>
                </c:pt>
                <c:pt idx="5468">
                  <c:v>61433.190005119715</c:v>
                </c:pt>
                <c:pt idx="5469">
                  <c:v>205486.86494479925</c:v>
                </c:pt>
                <c:pt idx="5470">
                  <c:v>122240.53310614807</c:v>
                </c:pt>
                <c:pt idx="5471">
                  <c:v>196216.02459758357</c:v>
                </c:pt>
                <c:pt idx="5472">
                  <c:v>108550.97053007179</c:v>
                </c:pt>
                <c:pt idx="5473">
                  <c:v>257124.37041776392</c:v>
                </c:pt>
                <c:pt idx="5474">
                  <c:v>244429.23968591125</c:v>
                </c:pt>
                <c:pt idx="5475">
                  <c:v>71798.89829963143</c:v>
                </c:pt>
                <c:pt idx="5476">
                  <c:v>154466.62774583773</c:v>
                </c:pt>
                <c:pt idx="5477">
                  <c:v>-24580.660512343806</c:v>
                </c:pt>
                <c:pt idx="5478">
                  <c:v>29132.577261057333</c:v>
                </c:pt>
                <c:pt idx="5479">
                  <c:v>100274.94651446771</c:v>
                </c:pt>
                <c:pt idx="5480">
                  <c:v>-32727.328537448309</c:v>
                </c:pt>
                <c:pt idx="5481">
                  <c:v>71329.534757176065</c:v>
                </c:pt>
                <c:pt idx="5482">
                  <c:v>-2252.3399546935398</c:v>
                </c:pt>
                <c:pt idx="5483">
                  <c:v>-23197.548977329396</c:v>
                </c:pt>
                <c:pt idx="5484">
                  <c:v>-18977.709982326545</c:v>
                </c:pt>
                <c:pt idx="5485">
                  <c:v>192553.13781122322</c:v>
                </c:pt>
                <c:pt idx="5486">
                  <c:v>49708.693459795089</c:v>
                </c:pt>
                <c:pt idx="5487">
                  <c:v>8603.7381527495745</c:v>
                </c:pt>
                <c:pt idx="5488">
                  <c:v>98206.774310130131</c:v>
                </c:pt>
                <c:pt idx="5489">
                  <c:v>45930.633149035333</c:v>
                </c:pt>
                <c:pt idx="5490">
                  <c:v>113943.47939437629</c:v>
                </c:pt>
                <c:pt idx="5491">
                  <c:v>114089.65329586838</c:v>
                </c:pt>
                <c:pt idx="5492">
                  <c:v>36721.415417351818</c:v>
                </c:pt>
                <c:pt idx="5493">
                  <c:v>241960.64395866403</c:v>
                </c:pt>
                <c:pt idx="5494">
                  <c:v>-13901.376253981609</c:v>
                </c:pt>
                <c:pt idx="5495">
                  <c:v>72102.940659038606</c:v>
                </c:pt>
                <c:pt idx="5496">
                  <c:v>-22885.509476259933</c:v>
                </c:pt>
                <c:pt idx="5497">
                  <c:v>185709.08164418885</c:v>
                </c:pt>
                <c:pt idx="5498">
                  <c:v>-72769.960194981191</c:v>
                </c:pt>
                <c:pt idx="5499">
                  <c:v>173577.44303121208</c:v>
                </c:pt>
                <c:pt idx="5500">
                  <c:v>16479.410930561367</c:v>
                </c:pt>
                <c:pt idx="5501">
                  <c:v>-115829.04198770711</c:v>
                </c:pt>
                <c:pt idx="5502">
                  <c:v>17498.511048913875</c:v>
                </c:pt>
                <c:pt idx="5503">
                  <c:v>-28299.637677646067</c:v>
                </c:pt>
                <c:pt idx="5504">
                  <c:v>281373.41100387624</c:v>
                </c:pt>
                <c:pt idx="5505">
                  <c:v>167640.16121620769</c:v>
                </c:pt>
                <c:pt idx="5506">
                  <c:v>235298.73786231881</c:v>
                </c:pt>
                <c:pt idx="5507">
                  <c:v>-72413.02267055276</c:v>
                </c:pt>
                <c:pt idx="5508">
                  <c:v>188650.5483185004</c:v>
                </c:pt>
                <c:pt idx="5509">
                  <c:v>93274.301086591135</c:v>
                </c:pt>
                <c:pt idx="5510">
                  <c:v>-42027.205639485648</c:v>
                </c:pt>
                <c:pt idx="5511">
                  <c:v>80782.417865743366</c:v>
                </c:pt>
                <c:pt idx="5512">
                  <c:v>250897.9176214356</c:v>
                </c:pt>
                <c:pt idx="5513">
                  <c:v>6026.0270613900211</c:v>
                </c:pt>
                <c:pt idx="5514">
                  <c:v>189870.00247012847</c:v>
                </c:pt>
                <c:pt idx="5515">
                  <c:v>17269.174354540592</c:v>
                </c:pt>
                <c:pt idx="5516">
                  <c:v>283518.20846515137</c:v>
                </c:pt>
                <c:pt idx="5517">
                  <c:v>29941.616699963808</c:v>
                </c:pt>
                <c:pt idx="5518">
                  <c:v>237640.85127214165</c:v>
                </c:pt>
                <c:pt idx="5519">
                  <c:v>-66140.493483927014</c:v>
                </c:pt>
                <c:pt idx="5520">
                  <c:v>69870.470106035107</c:v>
                </c:pt>
                <c:pt idx="5521">
                  <c:v>191625.56834138156</c:v>
                </c:pt>
                <c:pt idx="5522">
                  <c:v>145878.92117179971</c:v>
                </c:pt>
                <c:pt idx="5523">
                  <c:v>202500.47256956456</c:v>
                </c:pt>
                <c:pt idx="5524">
                  <c:v>143997.34567637328</c:v>
                </c:pt>
                <c:pt idx="5525">
                  <c:v>67727.791107891215</c:v>
                </c:pt>
                <c:pt idx="5526">
                  <c:v>211980.2582082994</c:v>
                </c:pt>
                <c:pt idx="5527">
                  <c:v>-81452.331066539598</c:v>
                </c:pt>
                <c:pt idx="5528">
                  <c:v>103807.4628148335</c:v>
                </c:pt>
                <c:pt idx="5529">
                  <c:v>210683.31609393266</c:v>
                </c:pt>
                <c:pt idx="5530">
                  <c:v>18417.354219269502</c:v>
                </c:pt>
                <c:pt idx="5531">
                  <c:v>11058.251323070232</c:v>
                </c:pt>
                <c:pt idx="5532">
                  <c:v>214115.65576351684</c:v>
                </c:pt>
                <c:pt idx="5533">
                  <c:v>91898.137461852428</c:v>
                </c:pt>
                <c:pt idx="5534">
                  <c:v>113931.070318218</c:v>
                </c:pt>
                <c:pt idx="5535">
                  <c:v>34672.073804176791</c:v>
                </c:pt>
                <c:pt idx="5536">
                  <c:v>-21914.068203144619</c:v>
                </c:pt>
                <c:pt idx="5537">
                  <c:v>201030.10081956821</c:v>
                </c:pt>
                <c:pt idx="5538">
                  <c:v>71309.532402439028</c:v>
                </c:pt>
                <c:pt idx="5539">
                  <c:v>114580.87408670378</c:v>
                </c:pt>
                <c:pt idx="5540">
                  <c:v>66423.395349918312</c:v>
                </c:pt>
                <c:pt idx="5541">
                  <c:v>62739.050408555428</c:v>
                </c:pt>
                <c:pt idx="5542">
                  <c:v>18647.352403130295</c:v>
                </c:pt>
                <c:pt idx="5543">
                  <c:v>-9139.8961682315567</c:v>
                </c:pt>
                <c:pt idx="5544">
                  <c:v>71230.828625401016</c:v>
                </c:pt>
                <c:pt idx="5545">
                  <c:v>223300.94228782968</c:v>
                </c:pt>
                <c:pt idx="5546">
                  <c:v>-9847.3973743615497</c:v>
                </c:pt>
                <c:pt idx="5547">
                  <c:v>282119.54921586299</c:v>
                </c:pt>
                <c:pt idx="5548">
                  <c:v>195534.09219304268</c:v>
                </c:pt>
                <c:pt idx="5549">
                  <c:v>128083.45574350588</c:v>
                </c:pt>
                <c:pt idx="5550">
                  <c:v>170878.70320272463</c:v>
                </c:pt>
                <c:pt idx="5551">
                  <c:v>30926.426552204415</c:v>
                </c:pt>
                <c:pt idx="5552">
                  <c:v>184937.3870264868</c:v>
                </c:pt>
                <c:pt idx="5553">
                  <c:v>121214.69408625207</c:v>
                </c:pt>
                <c:pt idx="5554">
                  <c:v>61522.405294342636</c:v>
                </c:pt>
                <c:pt idx="5555">
                  <c:v>52442.496401271172</c:v>
                </c:pt>
                <c:pt idx="5556">
                  <c:v>153148.82396627768</c:v>
                </c:pt>
                <c:pt idx="5557">
                  <c:v>146723.75566988782</c:v>
                </c:pt>
                <c:pt idx="5558">
                  <c:v>165203.16481571857</c:v>
                </c:pt>
                <c:pt idx="5559">
                  <c:v>62038.826493632077</c:v>
                </c:pt>
                <c:pt idx="5560">
                  <c:v>-86001.281161633873</c:v>
                </c:pt>
                <c:pt idx="5561">
                  <c:v>233857.27597315467</c:v>
                </c:pt>
                <c:pt idx="5562">
                  <c:v>28646.309252750012</c:v>
                </c:pt>
                <c:pt idx="5563">
                  <c:v>118535.43520584361</c:v>
                </c:pt>
                <c:pt idx="5564">
                  <c:v>192130.04790617747</c:v>
                </c:pt>
                <c:pt idx="5565">
                  <c:v>-13327.631815685018</c:v>
                </c:pt>
                <c:pt idx="5566">
                  <c:v>95640.881287420954</c:v>
                </c:pt>
                <c:pt idx="5567">
                  <c:v>61676.699783506541</c:v>
                </c:pt>
                <c:pt idx="5568">
                  <c:v>168439.89408489285</c:v>
                </c:pt>
                <c:pt idx="5569">
                  <c:v>183797.10830419324</c:v>
                </c:pt>
                <c:pt idx="5570">
                  <c:v>121059.03476867026</c:v>
                </c:pt>
                <c:pt idx="5571">
                  <c:v>66816.386119792558</c:v>
                </c:pt>
                <c:pt idx="5572">
                  <c:v>51947.963276737835</c:v>
                </c:pt>
                <c:pt idx="5573">
                  <c:v>96848.380853108771</c:v>
                </c:pt>
                <c:pt idx="5574">
                  <c:v>172003.39347326668</c:v>
                </c:pt>
                <c:pt idx="5575">
                  <c:v>128272.73978741221</c:v>
                </c:pt>
                <c:pt idx="5576">
                  <c:v>107572.48404547389</c:v>
                </c:pt>
                <c:pt idx="5577">
                  <c:v>73931.386968417035</c:v>
                </c:pt>
                <c:pt idx="5578">
                  <c:v>135918.9335272793</c:v>
                </c:pt>
                <c:pt idx="5579">
                  <c:v>124432.58998677094</c:v>
                </c:pt>
                <c:pt idx="5580">
                  <c:v>80926.442818701267</c:v>
                </c:pt>
                <c:pt idx="5581">
                  <c:v>11306.550564336721</c:v>
                </c:pt>
                <c:pt idx="5582">
                  <c:v>50369.185373553453</c:v>
                </c:pt>
                <c:pt idx="5583">
                  <c:v>115566.42059093852</c:v>
                </c:pt>
                <c:pt idx="5584">
                  <c:v>179702.93279965848</c:v>
                </c:pt>
                <c:pt idx="5585">
                  <c:v>78434.587488657271</c:v>
                </c:pt>
                <c:pt idx="5586">
                  <c:v>54052.496691453925</c:v>
                </c:pt>
                <c:pt idx="5587">
                  <c:v>165905.49933279699</c:v>
                </c:pt>
                <c:pt idx="5588">
                  <c:v>-38575.601861500152</c:v>
                </c:pt>
                <c:pt idx="5589">
                  <c:v>128150.86130737375</c:v>
                </c:pt>
                <c:pt idx="5590">
                  <c:v>243851.11092347879</c:v>
                </c:pt>
                <c:pt idx="5591">
                  <c:v>189152.76063091861</c:v>
                </c:pt>
                <c:pt idx="5592">
                  <c:v>14669.939534127741</c:v>
                </c:pt>
                <c:pt idx="5593">
                  <c:v>136310.3879480763</c:v>
                </c:pt>
                <c:pt idx="5594">
                  <c:v>157218.13464191568</c:v>
                </c:pt>
                <c:pt idx="5595">
                  <c:v>91685.509304576088</c:v>
                </c:pt>
                <c:pt idx="5596">
                  <c:v>218132.71115281264</c:v>
                </c:pt>
                <c:pt idx="5597">
                  <c:v>166433.14174925885</c:v>
                </c:pt>
                <c:pt idx="5598">
                  <c:v>62818.419522288168</c:v>
                </c:pt>
                <c:pt idx="5599">
                  <c:v>-73498.683817860641</c:v>
                </c:pt>
                <c:pt idx="5600">
                  <c:v>28955.885856085224</c:v>
                </c:pt>
                <c:pt idx="5601">
                  <c:v>-65338.95009930688</c:v>
                </c:pt>
                <c:pt idx="5602">
                  <c:v>247395.53157904663</c:v>
                </c:pt>
                <c:pt idx="5603">
                  <c:v>109916.68176234575</c:v>
                </c:pt>
                <c:pt idx="5604">
                  <c:v>133134.58325564384</c:v>
                </c:pt>
                <c:pt idx="5605">
                  <c:v>88770.526107023092</c:v>
                </c:pt>
                <c:pt idx="5606">
                  <c:v>125226.65206921803</c:v>
                </c:pt>
                <c:pt idx="5607">
                  <c:v>88397.890848550189</c:v>
                </c:pt>
                <c:pt idx="5608">
                  <c:v>-76211.816332867573</c:v>
                </c:pt>
                <c:pt idx="5609">
                  <c:v>205964.44507076099</c:v>
                </c:pt>
                <c:pt idx="5610">
                  <c:v>295466.44371730241</c:v>
                </c:pt>
                <c:pt idx="5611">
                  <c:v>208943.70024532842</c:v>
                </c:pt>
                <c:pt idx="5612">
                  <c:v>86399.328593833983</c:v>
                </c:pt>
                <c:pt idx="5613">
                  <c:v>276056.23951947858</c:v>
                </c:pt>
                <c:pt idx="5614">
                  <c:v>49088.847046505485</c:v>
                </c:pt>
                <c:pt idx="5615">
                  <c:v>160966.03384056129</c:v>
                </c:pt>
                <c:pt idx="5616">
                  <c:v>74734.792113923599</c:v>
                </c:pt>
                <c:pt idx="5617">
                  <c:v>175382.4110889099</c:v>
                </c:pt>
                <c:pt idx="5618">
                  <c:v>214676.86367718814</c:v>
                </c:pt>
                <c:pt idx="5619">
                  <c:v>-126535.39128536439</c:v>
                </c:pt>
                <c:pt idx="5620">
                  <c:v>111547.95741330556</c:v>
                </c:pt>
                <c:pt idx="5621">
                  <c:v>243478.25092699687</c:v>
                </c:pt>
                <c:pt idx="5622">
                  <c:v>7733.5218364699394</c:v>
                </c:pt>
                <c:pt idx="5623">
                  <c:v>11967.605462275285</c:v>
                </c:pt>
                <c:pt idx="5624">
                  <c:v>65774.887309060374</c:v>
                </c:pt>
                <c:pt idx="5625">
                  <c:v>97153.634714266169</c:v>
                </c:pt>
                <c:pt idx="5626">
                  <c:v>145997.62690348379</c:v>
                </c:pt>
                <c:pt idx="5627">
                  <c:v>203565.83066434704</c:v>
                </c:pt>
                <c:pt idx="5628">
                  <c:v>144379.50180578331</c:v>
                </c:pt>
                <c:pt idx="5629">
                  <c:v>156734.42022391071</c:v>
                </c:pt>
                <c:pt idx="5630">
                  <c:v>-102939.23865692163</c:v>
                </c:pt>
                <c:pt idx="5631">
                  <c:v>55979.689005408203</c:v>
                </c:pt>
                <c:pt idx="5632">
                  <c:v>52123.487524009601</c:v>
                </c:pt>
                <c:pt idx="5633">
                  <c:v>61548.872686126706</c:v>
                </c:pt>
                <c:pt idx="5634">
                  <c:v>194625.93561537599</c:v>
                </c:pt>
                <c:pt idx="5635">
                  <c:v>125773.69791714865</c:v>
                </c:pt>
                <c:pt idx="5636">
                  <c:v>316767.32388174901</c:v>
                </c:pt>
                <c:pt idx="5637">
                  <c:v>64196.807570152276</c:v>
                </c:pt>
                <c:pt idx="5638">
                  <c:v>34846.358246546384</c:v>
                </c:pt>
                <c:pt idx="5639">
                  <c:v>150734.0051903553</c:v>
                </c:pt>
                <c:pt idx="5640">
                  <c:v>135683.43664649097</c:v>
                </c:pt>
                <c:pt idx="5641">
                  <c:v>-18266.900473025511</c:v>
                </c:pt>
                <c:pt idx="5642">
                  <c:v>-134930.910575949</c:v>
                </c:pt>
                <c:pt idx="5643">
                  <c:v>220143.92924315608</c:v>
                </c:pt>
                <c:pt idx="5644">
                  <c:v>129664.41751323517</c:v>
                </c:pt>
                <c:pt idx="5645">
                  <c:v>101102.00874802092</c:v>
                </c:pt>
                <c:pt idx="5646">
                  <c:v>-90598.076422791986</c:v>
                </c:pt>
                <c:pt idx="5647">
                  <c:v>-146924.68213683512</c:v>
                </c:pt>
                <c:pt idx="5648">
                  <c:v>68057.126772135729</c:v>
                </c:pt>
                <c:pt idx="5649">
                  <c:v>67155.554250331086</c:v>
                </c:pt>
                <c:pt idx="5650">
                  <c:v>103076.34167353649</c:v>
                </c:pt>
                <c:pt idx="5651">
                  <c:v>-15873.62620752136</c:v>
                </c:pt>
                <c:pt idx="5652">
                  <c:v>102693.21032384053</c:v>
                </c:pt>
                <c:pt idx="5653">
                  <c:v>-37963.36869772186</c:v>
                </c:pt>
                <c:pt idx="5654">
                  <c:v>-63058.640013789118</c:v>
                </c:pt>
                <c:pt idx="5655">
                  <c:v>43931.614833351661</c:v>
                </c:pt>
                <c:pt idx="5656">
                  <c:v>-53308.880513333235</c:v>
                </c:pt>
                <c:pt idx="5657">
                  <c:v>-7867.572645630833</c:v>
                </c:pt>
                <c:pt idx="5658">
                  <c:v>106750.42162855889</c:v>
                </c:pt>
                <c:pt idx="5659">
                  <c:v>146255.9827732199</c:v>
                </c:pt>
                <c:pt idx="5660">
                  <c:v>28598.706311638409</c:v>
                </c:pt>
                <c:pt idx="5661">
                  <c:v>-97554.269269518583</c:v>
                </c:pt>
                <c:pt idx="5662">
                  <c:v>92933.944254360307</c:v>
                </c:pt>
                <c:pt idx="5663">
                  <c:v>77179.558102193783</c:v>
                </c:pt>
                <c:pt idx="5664">
                  <c:v>193059.46332189668</c:v>
                </c:pt>
                <c:pt idx="5665">
                  <c:v>-23320.183051405475</c:v>
                </c:pt>
                <c:pt idx="5666">
                  <c:v>17092.37582727219</c:v>
                </c:pt>
                <c:pt idx="5667">
                  <c:v>129331.05363029984</c:v>
                </c:pt>
                <c:pt idx="5668">
                  <c:v>117485.65266880547</c:v>
                </c:pt>
                <c:pt idx="5669">
                  <c:v>189764.2663792026</c:v>
                </c:pt>
                <c:pt idx="5670">
                  <c:v>270961.05547619937</c:v>
                </c:pt>
                <c:pt idx="5671">
                  <c:v>165661.73918382084</c:v>
                </c:pt>
                <c:pt idx="5672">
                  <c:v>43194.731966394174</c:v>
                </c:pt>
                <c:pt idx="5673">
                  <c:v>128056.25463650649</c:v>
                </c:pt>
                <c:pt idx="5674">
                  <c:v>155541.10450167651</c:v>
                </c:pt>
                <c:pt idx="5675">
                  <c:v>96478.959181356739</c:v>
                </c:pt>
                <c:pt idx="5676">
                  <c:v>147902.97949415119</c:v>
                </c:pt>
                <c:pt idx="5677">
                  <c:v>-2259.1897122065129</c:v>
                </c:pt>
                <c:pt idx="5678">
                  <c:v>36501.24111392544</c:v>
                </c:pt>
                <c:pt idx="5679">
                  <c:v>-23962.039148707307</c:v>
                </c:pt>
                <c:pt idx="5680">
                  <c:v>2658.9369354035007</c:v>
                </c:pt>
                <c:pt idx="5681">
                  <c:v>72475.277871967905</c:v>
                </c:pt>
                <c:pt idx="5682">
                  <c:v>173021.58591031894</c:v>
                </c:pt>
                <c:pt idx="5683">
                  <c:v>148439.03139003101</c:v>
                </c:pt>
                <c:pt idx="5684">
                  <c:v>185188.51872929258</c:v>
                </c:pt>
                <c:pt idx="5685">
                  <c:v>51383.491029112251</c:v>
                </c:pt>
                <c:pt idx="5686">
                  <c:v>100621.48549438972</c:v>
                </c:pt>
                <c:pt idx="5687">
                  <c:v>-127616.76426921473</c:v>
                </c:pt>
                <c:pt idx="5688">
                  <c:v>73111.51603974239</c:v>
                </c:pt>
                <c:pt idx="5689">
                  <c:v>209815.28061623132</c:v>
                </c:pt>
                <c:pt idx="5690">
                  <c:v>82760.913872348174</c:v>
                </c:pt>
                <c:pt idx="5691">
                  <c:v>-19016.256939481478</c:v>
                </c:pt>
                <c:pt idx="5692">
                  <c:v>122887.85471227759</c:v>
                </c:pt>
                <c:pt idx="5693">
                  <c:v>53663.558845139021</c:v>
                </c:pt>
                <c:pt idx="5694">
                  <c:v>45524.885760407516</c:v>
                </c:pt>
                <c:pt idx="5695">
                  <c:v>89031.232306964812</c:v>
                </c:pt>
                <c:pt idx="5696">
                  <c:v>76383.757202104869</c:v>
                </c:pt>
                <c:pt idx="5697">
                  <c:v>-580.84137577231741</c:v>
                </c:pt>
                <c:pt idx="5698">
                  <c:v>25774.503982679656</c:v>
                </c:pt>
                <c:pt idx="5699">
                  <c:v>211380.81366103748</c:v>
                </c:pt>
                <c:pt idx="5700">
                  <c:v>-123308.3855213895</c:v>
                </c:pt>
                <c:pt idx="5701">
                  <c:v>190156.12630025181</c:v>
                </c:pt>
                <c:pt idx="5702">
                  <c:v>112236.94817518315</c:v>
                </c:pt>
                <c:pt idx="5703">
                  <c:v>-53498.565241055214</c:v>
                </c:pt>
                <c:pt idx="5704">
                  <c:v>189843.75489929187</c:v>
                </c:pt>
                <c:pt idx="5705">
                  <c:v>156932.88114453168</c:v>
                </c:pt>
                <c:pt idx="5706">
                  <c:v>132239.78875396017</c:v>
                </c:pt>
                <c:pt idx="5707">
                  <c:v>215514.72812025296</c:v>
                </c:pt>
                <c:pt idx="5708">
                  <c:v>96645.620288049802</c:v>
                </c:pt>
                <c:pt idx="5709">
                  <c:v>269223.84749109467</c:v>
                </c:pt>
                <c:pt idx="5710">
                  <c:v>177558.00764837963</c:v>
                </c:pt>
                <c:pt idx="5711">
                  <c:v>-124721.45043763012</c:v>
                </c:pt>
                <c:pt idx="5712">
                  <c:v>62003.891689536918</c:v>
                </c:pt>
                <c:pt idx="5713">
                  <c:v>149030.75430152495</c:v>
                </c:pt>
                <c:pt idx="5714">
                  <c:v>-21129.856700149176</c:v>
                </c:pt>
                <c:pt idx="5715">
                  <c:v>220329.66506732299</c:v>
                </c:pt>
                <c:pt idx="5716">
                  <c:v>34277.73855117202</c:v>
                </c:pt>
                <c:pt idx="5717">
                  <c:v>97115.531946541654</c:v>
                </c:pt>
                <c:pt idx="5718">
                  <c:v>16428.083112133172</c:v>
                </c:pt>
                <c:pt idx="5719">
                  <c:v>23210.13446717296</c:v>
                </c:pt>
                <c:pt idx="5720">
                  <c:v>125027.3186297708</c:v>
                </c:pt>
                <c:pt idx="5721">
                  <c:v>282539.9471151937</c:v>
                </c:pt>
                <c:pt idx="5722">
                  <c:v>-7776.3009111662977</c:v>
                </c:pt>
                <c:pt idx="5723">
                  <c:v>113977.31138749243</c:v>
                </c:pt>
                <c:pt idx="5724">
                  <c:v>131563.50436454645</c:v>
                </c:pt>
                <c:pt idx="5725">
                  <c:v>171874.78515991458</c:v>
                </c:pt>
                <c:pt idx="5726">
                  <c:v>208766.95685650496</c:v>
                </c:pt>
                <c:pt idx="5727">
                  <c:v>-28656.317716779216</c:v>
                </c:pt>
                <c:pt idx="5728">
                  <c:v>217019.50510050508</c:v>
                </c:pt>
                <c:pt idx="5729">
                  <c:v>51044.057615961676</c:v>
                </c:pt>
                <c:pt idx="5730">
                  <c:v>70982.920932707071</c:v>
                </c:pt>
                <c:pt idx="5731">
                  <c:v>104750.91447936307</c:v>
                </c:pt>
                <c:pt idx="5732">
                  <c:v>198409.08291084605</c:v>
                </c:pt>
                <c:pt idx="5733">
                  <c:v>-192195.48295842076</c:v>
                </c:pt>
                <c:pt idx="5734">
                  <c:v>103649.06867500464</c:v>
                </c:pt>
                <c:pt idx="5735">
                  <c:v>102919.58011417455</c:v>
                </c:pt>
                <c:pt idx="5736">
                  <c:v>194419.69748596667</c:v>
                </c:pt>
                <c:pt idx="5737">
                  <c:v>73036.142355132877</c:v>
                </c:pt>
                <c:pt idx="5738">
                  <c:v>136280.67892735481</c:v>
                </c:pt>
                <c:pt idx="5739">
                  <c:v>67808.986761874956</c:v>
                </c:pt>
                <c:pt idx="5740">
                  <c:v>79174.032268241775</c:v>
                </c:pt>
                <c:pt idx="5741">
                  <c:v>-189695.12385055047</c:v>
                </c:pt>
                <c:pt idx="5742">
                  <c:v>143734.52778382183</c:v>
                </c:pt>
                <c:pt idx="5743">
                  <c:v>11457.464589738927</c:v>
                </c:pt>
                <c:pt idx="5744">
                  <c:v>41937.351318653265</c:v>
                </c:pt>
                <c:pt idx="5745">
                  <c:v>196609.00054180808</c:v>
                </c:pt>
                <c:pt idx="5746">
                  <c:v>218474.49346340587</c:v>
                </c:pt>
                <c:pt idx="5747">
                  <c:v>137398.08332956117</c:v>
                </c:pt>
                <c:pt idx="5748">
                  <c:v>17254.204747882904</c:v>
                </c:pt>
                <c:pt idx="5749">
                  <c:v>115891.34124306901</c:v>
                </c:pt>
                <c:pt idx="5750">
                  <c:v>-11737.583776716056</c:v>
                </c:pt>
                <c:pt idx="5751">
                  <c:v>46324.578809585917</c:v>
                </c:pt>
                <c:pt idx="5752">
                  <c:v>60948.834212996735</c:v>
                </c:pt>
                <c:pt idx="5753">
                  <c:v>78450.636116703885</c:v>
                </c:pt>
                <c:pt idx="5754">
                  <c:v>-146546.40863650845</c:v>
                </c:pt>
                <c:pt idx="5755">
                  <c:v>-4075.1477371403598</c:v>
                </c:pt>
                <c:pt idx="5756">
                  <c:v>31837.982546949061</c:v>
                </c:pt>
                <c:pt idx="5757">
                  <c:v>-34136.342317583854</c:v>
                </c:pt>
                <c:pt idx="5758">
                  <c:v>154781.7185130454</c:v>
                </c:pt>
                <c:pt idx="5759">
                  <c:v>163155.06561152069</c:v>
                </c:pt>
                <c:pt idx="5760">
                  <c:v>203914.67196617043</c:v>
                </c:pt>
                <c:pt idx="5761">
                  <c:v>187483.14650340029</c:v>
                </c:pt>
                <c:pt idx="5762">
                  <c:v>111985.22757765296</c:v>
                </c:pt>
                <c:pt idx="5763">
                  <c:v>21439.291811904273</c:v>
                </c:pt>
                <c:pt idx="5764">
                  <c:v>-32718.206139772199</c:v>
                </c:pt>
                <c:pt idx="5765">
                  <c:v>-75046.763456155546</c:v>
                </c:pt>
                <c:pt idx="5766">
                  <c:v>155840.94249499589</c:v>
                </c:pt>
                <c:pt idx="5767">
                  <c:v>67258.593301390792</c:v>
                </c:pt>
                <c:pt idx="5768">
                  <c:v>60356.043409909777</c:v>
                </c:pt>
                <c:pt idx="5769">
                  <c:v>132709.02404734975</c:v>
                </c:pt>
                <c:pt idx="5770">
                  <c:v>83698.321332612293</c:v>
                </c:pt>
                <c:pt idx="5771">
                  <c:v>97016.574277242762</c:v>
                </c:pt>
                <c:pt idx="5772">
                  <c:v>98323.603000249364</c:v>
                </c:pt>
                <c:pt idx="5773">
                  <c:v>64282.2879298919</c:v>
                </c:pt>
                <c:pt idx="5774">
                  <c:v>85120.416830970236</c:v>
                </c:pt>
                <c:pt idx="5775">
                  <c:v>86439.084450720489</c:v>
                </c:pt>
                <c:pt idx="5776">
                  <c:v>91145.909358760051</c:v>
                </c:pt>
                <c:pt idx="5777">
                  <c:v>-51219.994043510975</c:v>
                </c:pt>
                <c:pt idx="5778">
                  <c:v>302187.76382134279</c:v>
                </c:pt>
                <c:pt idx="5779">
                  <c:v>95819.491518220806</c:v>
                </c:pt>
                <c:pt idx="5780">
                  <c:v>19878.02516024941</c:v>
                </c:pt>
                <c:pt idx="5781">
                  <c:v>193139.86436552144</c:v>
                </c:pt>
                <c:pt idx="5782">
                  <c:v>92697.063929566706</c:v>
                </c:pt>
                <c:pt idx="5783">
                  <c:v>13434.213878072245</c:v>
                </c:pt>
                <c:pt idx="5784">
                  <c:v>5703.0458217233099</c:v>
                </c:pt>
                <c:pt idx="5785">
                  <c:v>165325.46232313223</c:v>
                </c:pt>
                <c:pt idx="5786">
                  <c:v>6865.8973551511881</c:v>
                </c:pt>
                <c:pt idx="5787">
                  <c:v>32356.010896656662</c:v>
                </c:pt>
                <c:pt idx="5788">
                  <c:v>125119.38030937972</c:v>
                </c:pt>
                <c:pt idx="5789">
                  <c:v>102576.49553161298</c:v>
                </c:pt>
                <c:pt idx="5790">
                  <c:v>-23806.831586915476</c:v>
                </c:pt>
                <c:pt idx="5791">
                  <c:v>195649.23011032271</c:v>
                </c:pt>
                <c:pt idx="5792">
                  <c:v>32910.10605188628</c:v>
                </c:pt>
                <c:pt idx="5793">
                  <c:v>178078.93061316392</c:v>
                </c:pt>
                <c:pt idx="5794">
                  <c:v>67639.563057637337</c:v>
                </c:pt>
                <c:pt idx="5795">
                  <c:v>55094.218071624928</c:v>
                </c:pt>
                <c:pt idx="5796">
                  <c:v>22361.266493232222</c:v>
                </c:pt>
                <c:pt idx="5797">
                  <c:v>-58411.096319274046</c:v>
                </c:pt>
                <c:pt idx="5798">
                  <c:v>-77109.66421465826</c:v>
                </c:pt>
                <c:pt idx="5799">
                  <c:v>117836.89427714498</c:v>
                </c:pt>
                <c:pt idx="5800">
                  <c:v>99378.525117966448</c:v>
                </c:pt>
                <c:pt idx="5801">
                  <c:v>112284.40442746499</c:v>
                </c:pt>
                <c:pt idx="5802">
                  <c:v>8155.1122008460516</c:v>
                </c:pt>
                <c:pt idx="5803">
                  <c:v>106793.84990677302</c:v>
                </c:pt>
                <c:pt idx="5804">
                  <c:v>123593.0133362324</c:v>
                </c:pt>
                <c:pt idx="5805">
                  <c:v>6561.4600358303287</c:v>
                </c:pt>
                <c:pt idx="5806">
                  <c:v>132716.8550187551</c:v>
                </c:pt>
                <c:pt idx="5807">
                  <c:v>173535.77375453888</c:v>
                </c:pt>
                <c:pt idx="5808">
                  <c:v>27616.614076658618</c:v>
                </c:pt>
                <c:pt idx="5809">
                  <c:v>167189.8582833549</c:v>
                </c:pt>
                <c:pt idx="5810">
                  <c:v>106618.91452953624</c:v>
                </c:pt>
                <c:pt idx="5811">
                  <c:v>154538.82831145482</c:v>
                </c:pt>
                <c:pt idx="5812">
                  <c:v>287544.33960887807</c:v>
                </c:pt>
                <c:pt idx="5813">
                  <c:v>159365.48610672692</c:v>
                </c:pt>
                <c:pt idx="5814">
                  <c:v>35214.175012360734</c:v>
                </c:pt>
                <c:pt idx="5815">
                  <c:v>-14916.025733372808</c:v>
                </c:pt>
                <c:pt idx="5816">
                  <c:v>90193.750960843347</c:v>
                </c:pt>
                <c:pt idx="5817">
                  <c:v>26180.654107266586</c:v>
                </c:pt>
                <c:pt idx="5818">
                  <c:v>11544.323583269084</c:v>
                </c:pt>
                <c:pt idx="5819">
                  <c:v>157666.55273228895</c:v>
                </c:pt>
                <c:pt idx="5820">
                  <c:v>113702.80011764467</c:v>
                </c:pt>
                <c:pt idx="5821">
                  <c:v>-131062.66929316832</c:v>
                </c:pt>
                <c:pt idx="5822">
                  <c:v>109193.4770434472</c:v>
                </c:pt>
                <c:pt idx="5823">
                  <c:v>214100.96468254851</c:v>
                </c:pt>
                <c:pt idx="5824">
                  <c:v>100604.55797348474</c:v>
                </c:pt>
                <c:pt idx="5825">
                  <c:v>60972.491794608461</c:v>
                </c:pt>
                <c:pt idx="5826">
                  <c:v>40818.362848435965</c:v>
                </c:pt>
                <c:pt idx="5827">
                  <c:v>108260.19867497815</c:v>
                </c:pt>
                <c:pt idx="5828">
                  <c:v>136567.19891309197</c:v>
                </c:pt>
                <c:pt idx="5829">
                  <c:v>205184.5836273772</c:v>
                </c:pt>
                <c:pt idx="5830">
                  <c:v>134316.10457091348</c:v>
                </c:pt>
                <c:pt idx="5831">
                  <c:v>-58832.716187809157</c:v>
                </c:pt>
                <c:pt idx="5832">
                  <c:v>133432.85821663725</c:v>
                </c:pt>
                <c:pt idx="5833">
                  <c:v>26684.271815897693</c:v>
                </c:pt>
                <c:pt idx="5834">
                  <c:v>-30593.789003082988</c:v>
                </c:pt>
                <c:pt idx="5835">
                  <c:v>153346.74255711038</c:v>
                </c:pt>
                <c:pt idx="5836">
                  <c:v>102311.09875111384</c:v>
                </c:pt>
                <c:pt idx="5837">
                  <c:v>86153.310062894321</c:v>
                </c:pt>
                <c:pt idx="5838">
                  <c:v>-123140.09951996755</c:v>
                </c:pt>
                <c:pt idx="5839">
                  <c:v>173661.53481070342</c:v>
                </c:pt>
                <c:pt idx="5840">
                  <c:v>128433.99692271977</c:v>
                </c:pt>
                <c:pt idx="5841">
                  <c:v>-50947.18016289873</c:v>
                </c:pt>
                <c:pt idx="5842">
                  <c:v>155693.63943502691</c:v>
                </c:pt>
                <c:pt idx="5843">
                  <c:v>178169.02678141987</c:v>
                </c:pt>
                <c:pt idx="5844">
                  <c:v>222184.70078297675</c:v>
                </c:pt>
                <c:pt idx="5845">
                  <c:v>116371.05020264526</c:v>
                </c:pt>
                <c:pt idx="5846">
                  <c:v>126894.82706226227</c:v>
                </c:pt>
                <c:pt idx="5847">
                  <c:v>64343.849893183884</c:v>
                </c:pt>
                <c:pt idx="5848">
                  <c:v>-37416.303511242935</c:v>
                </c:pt>
                <c:pt idx="5849">
                  <c:v>20428.299292931391</c:v>
                </c:pt>
                <c:pt idx="5850">
                  <c:v>75859.150344571201</c:v>
                </c:pt>
                <c:pt idx="5851">
                  <c:v>54986.08058141853</c:v>
                </c:pt>
                <c:pt idx="5852">
                  <c:v>22271.526748213859</c:v>
                </c:pt>
                <c:pt idx="5853">
                  <c:v>-77244.728575363581</c:v>
                </c:pt>
                <c:pt idx="5854">
                  <c:v>158348.16988989874</c:v>
                </c:pt>
                <c:pt idx="5855">
                  <c:v>60080.929800581653</c:v>
                </c:pt>
                <c:pt idx="5856">
                  <c:v>94775.894433793466</c:v>
                </c:pt>
                <c:pt idx="5857">
                  <c:v>56759.175862939301</c:v>
                </c:pt>
                <c:pt idx="5858">
                  <c:v>66565.312250279734</c:v>
                </c:pt>
                <c:pt idx="5859">
                  <c:v>73864.415811004757</c:v>
                </c:pt>
                <c:pt idx="5860">
                  <c:v>101403.86458130903</c:v>
                </c:pt>
                <c:pt idx="5861">
                  <c:v>175203.52225160255</c:v>
                </c:pt>
                <c:pt idx="5862">
                  <c:v>80650.529321499314</c:v>
                </c:pt>
                <c:pt idx="5863">
                  <c:v>46573.054573980946</c:v>
                </c:pt>
                <c:pt idx="5864">
                  <c:v>175830.46849646445</c:v>
                </c:pt>
                <c:pt idx="5865">
                  <c:v>140708.17434023443</c:v>
                </c:pt>
                <c:pt idx="5866">
                  <c:v>128523.78426275443</c:v>
                </c:pt>
                <c:pt idx="5867">
                  <c:v>78868.961674277962</c:v>
                </c:pt>
                <c:pt idx="5868">
                  <c:v>40992.255233837554</c:v>
                </c:pt>
                <c:pt idx="5869">
                  <c:v>82923.293253907643</c:v>
                </c:pt>
                <c:pt idx="5870">
                  <c:v>168972.36591412459</c:v>
                </c:pt>
                <c:pt idx="5871">
                  <c:v>292539.59707177099</c:v>
                </c:pt>
                <c:pt idx="5872">
                  <c:v>160154.43437236248</c:v>
                </c:pt>
                <c:pt idx="5873">
                  <c:v>120623.05027273076</c:v>
                </c:pt>
                <c:pt idx="5874">
                  <c:v>264680.45678402786</c:v>
                </c:pt>
                <c:pt idx="5875">
                  <c:v>-31991.269927608984</c:v>
                </c:pt>
                <c:pt idx="5876">
                  <c:v>215842.11048273405</c:v>
                </c:pt>
                <c:pt idx="5877">
                  <c:v>20543.714622073865</c:v>
                </c:pt>
                <c:pt idx="5878">
                  <c:v>90435.827761668013</c:v>
                </c:pt>
                <c:pt idx="5879">
                  <c:v>-65561.622186080611</c:v>
                </c:pt>
                <c:pt idx="5880">
                  <c:v>160526.69250641356</c:v>
                </c:pt>
                <c:pt idx="5881">
                  <c:v>197301.15354328952</c:v>
                </c:pt>
                <c:pt idx="5882">
                  <c:v>47839.635697037113</c:v>
                </c:pt>
                <c:pt idx="5883">
                  <c:v>168250.95507163374</c:v>
                </c:pt>
                <c:pt idx="5884">
                  <c:v>-34750.910036793561</c:v>
                </c:pt>
                <c:pt idx="5885">
                  <c:v>-22497.98905066638</c:v>
                </c:pt>
                <c:pt idx="5886">
                  <c:v>203360.66664278394</c:v>
                </c:pt>
                <c:pt idx="5887">
                  <c:v>51818.741721969971</c:v>
                </c:pt>
                <c:pt idx="5888">
                  <c:v>9631.1842676794331</c:v>
                </c:pt>
                <c:pt idx="5889">
                  <c:v>155767.37027363578</c:v>
                </c:pt>
                <c:pt idx="5890">
                  <c:v>5328.4309396678291</c:v>
                </c:pt>
                <c:pt idx="5891">
                  <c:v>-23038.494808673277</c:v>
                </c:pt>
                <c:pt idx="5892">
                  <c:v>192448.28341388522</c:v>
                </c:pt>
                <c:pt idx="5893">
                  <c:v>127582.53308127177</c:v>
                </c:pt>
                <c:pt idx="5894">
                  <c:v>95786.182812172221</c:v>
                </c:pt>
                <c:pt idx="5895">
                  <c:v>-12261.351764478895</c:v>
                </c:pt>
                <c:pt idx="5896">
                  <c:v>87383.562255817233</c:v>
                </c:pt>
                <c:pt idx="5897">
                  <c:v>187810.32451558867</c:v>
                </c:pt>
                <c:pt idx="5898">
                  <c:v>110247.05385071738</c:v>
                </c:pt>
                <c:pt idx="5899">
                  <c:v>184472.6667172602</c:v>
                </c:pt>
                <c:pt idx="5900">
                  <c:v>201088.00976548783</c:v>
                </c:pt>
                <c:pt idx="5901">
                  <c:v>217549.39215310992</c:v>
                </c:pt>
                <c:pt idx="5902">
                  <c:v>-40225.302807354572</c:v>
                </c:pt>
                <c:pt idx="5903">
                  <c:v>63811.446249505214</c:v>
                </c:pt>
                <c:pt idx="5904">
                  <c:v>130781.418749021</c:v>
                </c:pt>
                <c:pt idx="5905">
                  <c:v>119031.5975367284</c:v>
                </c:pt>
                <c:pt idx="5906">
                  <c:v>-133802.95526187151</c:v>
                </c:pt>
                <c:pt idx="5907">
                  <c:v>83664.374557835399</c:v>
                </c:pt>
                <c:pt idx="5908">
                  <c:v>145262.04844119644</c:v>
                </c:pt>
                <c:pt idx="5909">
                  <c:v>40159.964473361113</c:v>
                </c:pt>
                <c:pt idx="5910">
                  <c:v>73302.090948986763</c:v>
                </c:pt>
                <c:pt idx="5911">
                  <c:v>255154.13400346943</c:v>
                </c:pt>
                <c:pt idx="5912">
                  <c:v>-69968.217402866256</c:v>
                </c:pt>
                <c:pt idx="5913">
                  <c:v>-84129.639810525856</c:v>
                </c:pt>
                <c:pt idx="5914">
                  <c:v>179999.04348923697</c:v>
                </c:pt>
                <c:pt idx="5915">
                  <c:v>108392.64552146848</c:v>
                </c:pt>
                <c:pt idx="5916">
                  <c:v>47599.018995229271</c:v>
                </c:pt>
                <c:pt idx="5917">
                  <c:v>142887.59170734152</c:v>
                </c:pt>
                <c:pt idx="5918">
                  <c:v>38144.044853338535</c:v>
                </c:pt>
                <c:pt idx="5919">
                  <c:v>27008.459494134062</c:v>
                </c:pt>
                <c:pt idx="5920">
                  <c:v>54375.944308605976</c:v>
                </c:pt>
                <c:pt idx="5921">
                  <c:v>116821.30136993752</c:v>
                </c:pt>
                <c:pt idx="5922">
                  <c:v>-89535.66694335948</c:v>
                </c:pt>
                <c:pt idx="5923">
                  <c:v>140728.23319435219</c:v>
                </c:pt>
                <c:pt idx="5924">
                  <c:v>101660.24091890686</c:v>
                </c:pt>
                <c:pt idx="5925">
                  <c:v>34154.51395953694</c:v>
                </c:pt>
                <c:pt idx="5926">
                  <c:v>-11549.498357673117</c:v>
                </c:pt>
                <c:pt idx="5927">
                  <c:v>141233.74130315305</c:v>
                </c:pt>
                <c:pt idx="5928">
                  <c:v>12997.452816523932</c:v>
                </c:pt>
                <c:pt idx="5929">
                  <c:v>52406.355915588269</c:v>
                </c:pt>
                <c:pt idx="5930">
                  <c:v>110874.01621823505</c:v>
                </c:pt>
                <c:pt idx="5931">
                  <c:v>-33068.146430544351</c:v>
                </c:pt>
                <c:pt idx="5932">
                  <c:v>187020.62651322101</c:v>
                </c:pt>
                <c:pt idx="5933">
                  <c:v>-185323.64308337489</c:v>
                </c:pt>
                <c:pt idx="5934">
                  <c:v>246220.51613407725</c:v>
                </c:pt>
                <c:pt idx="5935">
                  <c:v>201689.57756180971</c:v>
                </c:pt>
                <c:pt idx="5936">
                  <c:v>-44740.618549136911</c:v>
                </c:pt>
                <c:pt idx="5937">
                  <c:v>85992.996289581191</c:v>
                </c:pt>
                <c:pt idx="5938">
                  <c:v>114958.99560787188</c:v>
                </c:pt>
                <c:pt idx="5939">
                  <c:v>230792.0286183581</c:v>
                </c:pt>
                <c:pt idx="5940">
                  <c:v>237500.64590360402</c:v>
                </c:pt>
                <c:pt idx="5941">
                  <c:v>-116721.84147648638</c:v>
                </c:pt>
                <c:pt idx="5942">
                  <c:v>122760.34380668416</c:v>
                </c:pt>
                <c:pt idx="5943">
                  <c:v>75498.876609486731</c:v>
                </c:pt>
                <c:pt idx="5944">
                  <c:v>173800.49949013765</c:v>
                </c:pt>
                <c:pt idx="5945">
                  <c:v>135834.4480674419</c:v>
                </c:pt>
                <c:pt idx="5946">
                  <c:v>85748.053088423709</c:v>
                </c:pt>
                <c:pt idx="5947">
                  <c:v>-4250.0516962776892</c:v>
                </c:pt>
                <c:pt idx="5948">
                  <c:v>41422.978726554109</c:v>
                </c:pt>
                <c:pt idx="5949">
                  <c:v>74414.002779314629</c:v>
                </c:pt>
                <c:pt idx="5950">
                  <c:v>36527.28719565802</c:v>
                </c:pt>
                <c:pt idx="5951">
                  <c:v>165633.95687856915</c:v>
                </c:pt>
                <c:pt idx="5952">
                  <c:v>196804.4065867282</c:v>
                </c:pt>
                <c:pt idx="5953">
                  <c:v>-25667.160005989776</c:v>
                </c:pt>
                <c:pt idx="5954">
                  <c:v>116251.69852703292</c:v>
                </c:pt>
                <c:pt idx="5955">
                  <c:v>-33658.341674337076</c:v>
                </c:pt>
                <c:pt idx="5956">
                  <c:v>-56364.158953611884</c:v>
                </c:pt>
                <c:pt idx="5957">
                  <c:v>103752.24157358048</c:v>
                </c:pt>
                <c:pt idx="5958">
                  <c:v>-105727.42255139543</c:v>
                </c:pt>
                <c:pt idx="5959">
                  <c:v>-39185.155665310216</c:v>
                </c:pt>
                <c:pt idx="5960">
                  <c:v>115444.00211443056</c:v>
                </c:pt>
                <c:pt idx="5961">
                  <c:v>89045.580096807884</c:v>
                </c:pt>
                <c:pt idx="5962">
                  <c:v>-8814.594140158355</c:v>
                </c:pt>
                <c:pt idx="5963">
                  <c:v>163405.62717539279</c:v>
                </c:pt>
                <c:pt idx="5964">
                  <c:v>168683.1912189624</c:v>
                </c:pt>
                <c:pt idx="5965">
                  <c:v>97423.365209518714</c:v>
                </c:pt>
                <c:pt idx="5966">
                  <c:v>88090.092615537942</c:v>
                </c:pt>
                <c:pt idx="5967">
                  <c:v>-34272.859672240942</c:v>
                </c:pt>
                <c:pt idx="5968">
                  <c:v>132348.16929418856</c:v>
                </c:pt>
                <c:pt idx="5969">
                  <c:v>112180.74096099887</c:v>
                </c:pt>
                <c:pt idx="5970">
                  <c:v>225818.69337767208</c:v>
                </c:pt>
                <c:pt idx="5971">
                  <c:v>75684.319957046857</c:v>
                </c:pt>
                <c:pt idx="5972">
                  <c:v>28608.206234248471</c:v>
                </c:pt>
                <c:pt idx="5973">
                  <c:v>149089.59077865363</c:v>
                </c:pt>
                <c:pt idx="5974">
                  <c:v>117253.38883898585</c:v>
                </c:pt>
                <c:pt idx="5975">
                  <c:v>114974.60913844989</c:v>
                </c:pt>
                <c:pt idx="5976">
                  <c:v>148176.26434027398</c:v>
                </c:pt>
                <c:pt idx="5977">
                  <c:v>225437.90920161322</c:v>
                </c:pt>
                <c:pt idx="5978">
                  <c:v>116477.23740573219</c:v>
                </c:pt>
                <c:pt idx="5979">
                  <c:v>131325.4473961491</c:v>
                </c:pt>
                <c:pt idx="5980">
                  <c:v>26126.901030526933</c:v>
                </c:pt>
                <c:pt idx="5981">
                  <c:v>323917.40575735824</c:v>
                </c:pt>
                <c:pt idx="5982">
                  <c:v>174307.57877367991</c:v>
                </c:pt>
                <c:pt idx="5983">
                  <c:v>54199.458918674907</c:v>
                </c:pt>
                <c:pt idx="5984">
                  <c:v>241348.63857854766</c:v>
                </c:pt>
                <c:pt idx="5985">
                  <c:v>197482.88427020938</c:v>
                </c:pt>
                <c:pt idx="5986">
                  <c:v>132061.84506068481</c:v>
                </c:pt>
                <c:pt idx="5987">
                  <c:v>39745.114157699863</c:v>
                </c:pt>
                <c:pt idx="5988">
                  <c:v>86553.959668594587</c:v>
                </c:pt>
                <c:pt idx="5989">
                  <c:v>94162.457350332756</c:v>
                </c:pt>
                <c:pt idx="5990">
                  <c:v>-70713.691434332839</c:v>
                </c:pt>
                <c:pt idx="5991">
                  <c:v>162082.44944094241</c:v>
                </c:pt>
                <c:pt idx="5992">
                  <c:v>100442.72695507845</c:v>
                </c:pt>
                <c:pt idx="5993">
                  <c:v>115917.06045143752</c:v>
                </c:pt>
                <c:pt idx="5994">
                  <c:v>287247.00168628647</c:v>
                </c:pt>
                <c:pt idx="5995">
                  <c:v>124289.21488938734</c:v>
                </c:pt>
                <c:pt idx="5996">
                  <c:v>3571.8016184344306</c:v>
                </c:pt>
                <c:pt idx="5997">
                  <c:v>157412.74216839261</c:v>
                </c:pt>
                <c:pt idx="5998">
                  <c:v>237688.26289256325</c:v>
                </c:pt>
                <c:pt idx="5999">
                  <c:v>193938.27834940419</c:v>
                </c:pt>
                <c:pt idx="6000">
                  <c:v>68388.376378479181</c:v>
                </c:pt>
                <c:pt idx="6001">
                  <c:v>-194913.4193206538</c:v>
                </c:pt>
                <c:pt idx="6002">
                  <c:v>219110.64644779902</c:v>
                </c:pt>
                <c:pt idx="6003">
                  <c:v>90272.711397029576</c:v>
                </c:pt>
                <c:pt idx="6004">
                  <c:v>142539.64175638388</c:v>
                </c:pt>
                <c:pt idx="6005">
                  <c:v>-13028.77725908134</c:v>
                </c:pt>
                <c:pt idx="6006">
                  <c:v>-26569.974395691388</c:v>
                </c:pt>
                <c:pt idx="6007">
                  <c:v>140292.97056111769</c:v>
                </c:pt>
                <c:pt idx="6008">
                  <c:v>-83387.137552549102</c:v>
                </c:pt>
                <c:pt idx="6009">
                  <c:v>133613.90426492319</c:v>
                </c:pt>
                <c:pt idx="6010">
                  <c:v>44830.451507213496</c:v>
                </c:pt>
                <c:pt idx="6011">
                  <c:v>26594.601739348087</c:v>
                </c:pt>
                <c:pt idx="6012">
                  <c:v>275872.66393422586</c:v>
                </c:pt>
                <c:pt idx="6013">
                  <c:v>250727.92453230271</c:v>
                </c:pt>
                <c:pt idx="6014">
                  <c:v>128536.30967952538</c:v>
                </c:pt>
                <c:pt idx="6015">
                  <c:v>90941.958284900116</c:v>
                </c:pt>
                <c:pt idx="6016">
                  <c:v>245154.5320353912</c:v>
                </c:pt>
                <c:pt idx="6017">
                  <c:v>170644.48636094178</c:v>
                </c:pt>
                <c:pt idx="6018">
                  <c:v>161329.61049899948</c:v>
                </c:pt>
                <c:pt idx="6019">
                  <c:v>34011.450917214752</c:v>
                </c:pt>
                <c:pt idx="6020">
                  <c:v>-61017.271560235924</c:v>
                </c:pt>
                <c:pt idx="6021">
                  <c:v>-23787.214974637842</c:v>
                </c:pt>
                <c:pt idx="6022">
                  <c:v>143569.53063286562</c:v>
                </c:pt>
                <c:pt idx="6023">
                  <c:v>152909.50079337263</c:v>
                </c:pt>
                <c:pt idx="6024">
                  <c:v>136980.99781332212</c:v>
                </c:pt>
                <c:pt idx="6025">
                  <c:v>145501.4636941152</c:v>
                </c:pt>
                <c:pt idx="6026">
                  <c:v>91040.283756596211</c:v>
                </c:pt>
                <c:pt idx="6027">
                  <c:v>125669.25583434961</c:v>
                </c:pt>
                <c:pt idx="6028">
                  <c:v>167393.68365779822</c:v>
                </c:pt>
                <c:pt idx="6029">
                  <c:v>109003.48858860359</c:v>
                </c:pt>
                <c:pt idx="6030">
                  <c:v>106440.03119519312</c:v>
                </c:pt>
                <c:pt idx="6031">
                  <c:v>84076.330090572839</c:v>
                </c:pt>
                <c:pt idx="6032">
                  <c:v>-21211.149183184112</c:v>
                </c:pt>
                <c:pt idx="6033">
                  <c:v>133799.93296239839</c:v>
                </c:pt>
                <c:pt idx="6034">
                  <c:v>14372.856851948891</c:v>
                </c:pt>
                <c:pt idx="6035">
                  <c:v>62674.669794992951</c:v>
                </c:pt>
                <c:pt idx="6036">
                  <c:v>85832.56073133531</c:v>
                </c:pt>
                <c:pt idx="6037">
                  <c:v>111812.59899077</c:v>
                </c:pt>
                <c:pt idx="6038">
                  <c:v>76641.361817374738</c:v>
                </c:pt>
                <c:pt idx="6039">
                  <c:v>185482.96620373952</c:v>
                </c:pt>
                <c:pt idx="6040">
                  <c:v>119937.15846258296</c:v>
                </c:pt>
                <c:pt idx="6041">
                  <c:v>39441.447396294767</c:v>
                </c:pt>
                <c:pt idx="6042">
                  <c:v>208925.28928889483</c:v>
                </c:pt>
                <c:pt idx="6043">
                  <c:v>104518.32880343689</c:v>
                </c:pt>
                <c:pt idx="6044">
                  <c:v>93745.083744647665</c:v>
                </c:pt>
                <c:pt idx="6045">
                  <c:v>162454.99051894213</c:v>
                </c:pt>
                <c:pt idx="6046">
                  <c:v>106209.03496982594</c:v>
                </c:pt>
                <c:pt idx="6047">
                  <c:v>-214560.88439770046</c:v>
                </c:pt>
                <c:pt idx="6048">
                  <c:v>231714.47150201659</c:v>
                </c:pt>
                <c:pt idx="6049">
                  <c:v>68191.888905548214</c:v>
                </c:pt>
                <c:pt idx="6050">
                  <c:v>198514.73337300788</c:v>
                </c:pt>
                <c:pt idx="6051">
                  <c:v>187112.76861361333</c:v>
                </c:pt>
                <c:pt idx="6052">
                  <c:v>165128.78710151592</c:v>
                </c:pt>
                <c:pt idx="6053">
                  <c:v>-136798.8378061236</c:v>
                </c:pt>
                <c:pt idx="6054">
                  <c:v>166694.458202015</c:v>
                </c:pt>
                <c:pt idx="6055">
                  <c:v>99433.457774471695</c:v>
                </c:pt>
                <c:pt idx="6056">
                  <c:v>134234.28170585097</c:v>
                </c:pt>
                <c:pt idx="6057">
                  <c:v>133539.86102152587</c:v>
                </c:pt>
                <c:pt idx="6058">
                  <c:v>107890.74055234218</c:v>
                </c:pt>
                <c:pt idx="6059">
                  <c:v>123438.86090629062</c:v>
                </c:pt>
                <c:pt idx="6060">
                  <c:v>-44134.382095700057</c:v>
                </c:pt>
                <c:pt idx="6061">
                  <c:v>-90530.783383035392</c:v>
                </c:pt>
                <c:pt idx="6062">
                  <c:v>-57390.067129300645</c:v>
                </c:pt>
                <c:pt idx="6063">
                  <c:v>206286.27152741147</c:v>
                </c:pt>
                <c:pt idx="6064">
                  <c:v>47660.719297797536</c:v>
                </c:pt>
                <c:pt idx="6065">
                  <c:v>-269013.0512966282</c:v>
                </c:pt>
                <c:pt idx="6066">
                  <c:v>108725.36435488753</c:v>
                </c:pt>
                <c:pt idx="6067">
                  <c:v>230375.22153537354</c:v>
                </c:pt>
                <c:pt idx="6068">
                  <c:v>195250.42500674207</c:v>
                </c:pt>
                <c:pt idx="6069">
                  <c:v>100473.08451853582</c:v>
                </c:pt>
                <c:pt idx="6070">
                  <c:v>36302.358489038161</c:v>
                </c:pt>
                <c:pt idx="6071">
                  <c:v>-78100.146563465867</c:v>
                </c:pt>
                <c:pt idx="6072">
                  <c:v>289310.17701403284</c:v>
                </c:pt>
                <c:pt idx="6073">
                  <c:v>149054.14556256559</c:v>
                </c:pt>
                <c:pt idx="6074">
                  <c:v>122310.13672995858</c:v>
                </c:pt>
                <c:pt idx="6075">
                  <c:v>125042.67634310629</c:v>
                </c:pt>
                <c:pt idx="6076">
                  <c:v>216679.01596180018</c:v>
                </c:pt>
                <c:pt idx="6077">
                  <c:v>77337.064098807314</c:v>
                </c:pt>
                <c:pt idx="6078">
                  <c:v>185954.76351754749</c:v>
                </c:pt>
                <c:pt idx="6079">
                  <c:v>-26996.941999745555</c:v>
                </c:pt>
                <c:pt idx="6080">
                  <c:v>92287.78724494965</c:v>
                </c:pt>
                <c:pt idx="6081">
                  <c:v>5670.7296002316871</c:v>
                </c:pt>
                <c:pt idx="6082">
                  <c:v>107013.92501317686</c:v>
                </c:pt>
                <c:pt idx="6083">
                  <c:v>166355.10392128353</c:v>
                </c:pt>
                <c:pt idx="6084">
                  <c:v>199098.75156861561</c:v>
                </c:pt>
                <c:pt idx="6085">
                  <c:v>92111.606264996386</c:v>
                </c:pt>
                <c:pt idx="6086">
                  <c:v>117858.49270958701</c:v>
                </c:pt>
                <c:pt idx="6087">
                  <c:v>108683.31073041272</c:v>
                </c:pt>
                <c:pt idx="6088">
                  <c:v>25099.496514650178</c:v>
                </c:pt>
                <c:pt idx="6089">
                  <c:v>55230.648312722231</c:v>
                </c:pt>
                <c:pt idx="6090">
                  <c:v>45101.189341631762</c:v>
                </c:pt>
                <c:pt idx="6091">
                  <c:v>176145.50660396897</c:v>
                </c:pt>
                <c:pt idx="6092">
                  <c:v>84027.668899179989</c:v>
                </c:pt>
                <c:pt idx="6093">
                  <c:v>173688.8923408821</c:v>
                </c:pt>
                <c:pt idx="6094">
                  <c:v>25823.122676143888</c:v>
                </c:pt>
                <c:pt idx="6095">
                  <c:v>138067.03084654242</c:v>
                </c:pt>
                <c:pt idx="6096">
                  <c:v>29859.787023703888</c:v>
                </c:pt>
                <c:pt idx="6097">
                  <c:v>61529.772509825038</c:v>
                </c:pt>
                <c:pt idx="6098">
                  <c:v>117549.86576204216</c:v>
                </c:pt>
                <c:pt idx="6099">
                  <c:v>135487.1673534865</c:v>
                </c:pt>
                <c:pt idx="6100">
                  <c:v>49915.274716377637</c:v>
                </c:pt>
                <c:pt idx="6101">
                  <c:v>135909.4076455012</c:v>
                </c:pt>
                <c:pt idx="6102">
                  <c:v>-34737.43372711743</c:v>
                </c:pt>
                <c:pt idx="6103">
                  <c:v>100002.17417005518</c:v>
                </c:pt>
                <c:pt idx="6104">
                  <c:v>77571.946169982024</c:v>
                </c:pt>
                <c:pt idx="6105">
                  <c:v>39146.007900023164</c:v>
                </c:pt>
                <c:pt idx="6106">
                  <c:v>189617.09901583125</c:v>
                </c:pt>
                <c:pt idx="6107">
                  <c:v>37040.104527214891</c:v>
                </c:pt>
                <c:pt idx="6108">
                  <c:v>53125.577123983705</c:v>
                </c:pt>
                <c:pt idx="6109">
                  <c:v>-14020.68165467208</c:v>
                </c:pt>
                <c:pt idx="6110">
                  <c:v>129186.89011509572</c:v>
                </c:pt>
                <c:pt idx="6111">
                  <c:v>117870.03578257722</c:v>
                </c:pt>
                <c:pt idx="6112">
                  <c:v>33614.015535750805</c:v>
                </c:pt>
                <c:pt idx="6113">
                  <c:v>-37479.366735517979</c:v>
                </c:pt>
                <c:pt idx="6114">
                  <c:v>196524.40038113485</c:v>
                </c:pt>
                <c:pt idx="6115">
                  <c:v>-72800.129821933602</c:v>
                </c:pt>
                <c:pt idx="6116">
                  <c:v>108832.50815983991</c:v>
                </c:pt>
                <c:pt idx="6117">
                  <c:v>91952.170652574627</c:v>
                </c:pt>
                <c:pt idx="6118">
                  <c:v>74132.636296448545</c:v>
                </c:pt>
                <c:pt idx="6119">
                  <c:v>121065.40627473671</c:v>
                </c:pt>
                <c:pt idx="6120">
                  <c:v>45566.752948212117</c:v>
                </c:pt>
                <c:pt idx="6121">
                  <c:v>43062.99533301621</c:v>
                </c:pt>
                <c:pt idx="6122">
                  <c:v>87271.385041649512</c:v>
                </c:pt>
                <c:pt idx="6123">
                  <c:v>117738.9440805303</c:v>
                </c:pt>
                <c:pt idx="6124">
                  <c:v>13659.964395716786</c:v>
                </c:pt>
                <c:pt idx="6125">
                  <c:v>141263.35685374084</c:v>
                </c:pt>
                <c:pt idx="6126">
                  <c:v>-116264.3024093711</c:v>
                </c:pt>
                <c:pt idx="6127">
                  <c:v>163159.11796612383</c:v>
                </c:pt>
                <c:pt idx="6128">
                  <c:v>45321.89344445712</c:v>
                </c:pt>
                <c:pt idx="6129">
                  <c:v>3579.7859690756013</c:v>
                </c:pt>
                <c:pt idx="6130">
                  <c:v>53352.371495543222</c:v>
                </c:pt>
                <c:pt idx="6131">
                  <c:v>149901.63390289643</c:v>
                </c:pt>
                <c:pt idx="6132">
                  <c:v>-143532.6832567119</c:v>
                </c:pt>
                <c:pt idx="6133">
                  <c:v>307631.56055698544</c:v>
                </c:pt>
                <c:pt idx="6134">
                  <c:v>235407.74191894877</c:v>
                </c:pt>
                <c:pt idx="6135">
                  <c:v>95285.677487232606</c:v>
                </c:pt>
                <c:pt idx="6136">
                  <c:v>92027.98258384061</c:v>
                </c:pt>
                <c:pt idx="6137">
                  <c:v>242019.18479784086</c:v>
                </c:pt>
                <c:pt idx="6138">
                  <c:v>-88072.236969662918</c:v>
                </c:pt>
                <c:pt idx="6139">
                  <c:v>91620.226010685612</c:v>
                </c:pt>
                <c:pt idx="6140">
                  <c:v>67941.202635347057</c:v>
                </c:pt>
                <c:pt idx="6141">
                  <c:v>63128.043190961645</c:v>
                </c:pt>
                <c:pt idx="6142">
                  <c:v>-138596.6251109697</c:v>
                </c:pt>
                <c:pt idx="6143">
                  <c:v>-30201.218242373376</c:v>
                </c:pt>
                <c:pt idx="6144">
                  <c:v>189610.77854308265</c:v>
                </c:pt>
                <c:pt idx="6145">
                  <c:v>55406.824531511898</c:v>
                </c:pt>
                <c:pt idx="6146">
                  <c:v>159003.85893625469</c:v>
                </c:pt>
                <c:pt idx="6147">
                  <c:v>-112427.84473818998</c:v>
                </c:pt>
                <c:pt idx="6148">
                  <c:v>354927.23623471806</c:v>
                </c:pt>
                <c:pt idx="6149">
                  <c:v>-61897.710970363711</c:v>
                </c:pt>
                <c:pt idx="6150">
                  <c:v>74614.915517722198</c:v>
                </c:pt>
                <c:pt idx="6151">
                  <c:v>174367.6867999394</c:v>
                </c:pt>
                <c:pt idx="6152">
                  <c:v>199332.20874284935</c:v>
                </c:pt>
                <c:pt idx="6153">
                  <c:v>41740.307986668049</c:v>
                </c:pt>
                <c:pt idx="6154">
                  <c:v>-7818.4366804401798</c:v>
                </c:pt>
                <c:pt idx="6155">
                  <c:v>119550.28676793096</c:v>
                </c:pt>
                <c:pt idx="6156">
                  <c:v>-59591.324772952481</c:v>
                </c:pt>
                <c:pt idx="6157">
                  <c:v>160959.29828045637</c:v>
                </c:pt>
                <c:pt idx="6158">
                  <c:v>183884.5393968462</c:v>
                </c:pt>
                <c:pt idx="6159">
                  <c:v>-49335.725171682134</c:v>
                </c:pt>
                <c:pt idx="6160">
                  <c:v>-44759.450790424686</c:v>
                </c:pt>
                <c:pt idx="6161">
                  <c:v>46424.867254508077</c:v>
                </c:pt>
                <c:pt idx="6162">
                  <c:v>287577.82327979349</c:v>
                </c:pt>
                <c:pt idx="6163">
                  <c:v>102723.38046487156</c:v>
                </c:pt>
                <c:pt idx="6164">
                  <c:v>230969.35582885458</c:v>
                </c:pt>
                <c:pt idx="6165">
                  <c:v>130736.04464677509</c:v>
                </c:pt>
                <c:pt idx="6166">
                  <c:v>-207179.7871142049</c:v>
                </c:pt>
                <c:pt idx="6167">
                  <c:v>113712.25209783655</c:v>
                </c:pt>
                <c:pt idx="6168">
                  <c:v>156263.39128136318</c:v>
                </c:pt>
                <c:pt idx="6169">
                  <c:v>-98442.354480876922</c:v>
                </c:pt>
                <c:pt idx="6170">
                  <c:v>169455.55013646849</c:v>
                </c:pt>
                <c:pt idx="6171">
                  <c:v>142474.57226674075</c:v>
                </c:pt>
                <c:pt idx="6172">
                  <c:v>5774.191733400512</c:v>
                </c:pt>
                <c:pt idx="6173">
                  <c:v>146579.87182243672</c:v>
                </c:pt>
                <c:pt idx="6174">
                  <c:v>225036.62836862344</c:v>
                </c:pt>
                <c:pt idx="6175">
                  <c:v>1601.2883944048663</c:v>
                </c:pt>
                <c:pt idx="6176">
                  <c:v>158845.96818084319</c:v>
                </c:pt>
                <c:pt idx="6177">
                  <c:v>155706.82922953647</c:v>
                </c:pt>
                <c:pt idx="6178">
                  <c:v>-11140.315617164582</c:v>
                </c:pt>
                <c:pt idx="6179">
                  <c:v>90871.655861541134</c:v>
                </c:pt>
                <c:pt idx="6180">
                  <c:v>192709.02758421932</c:v>
                </c:pt>
                <c:pt idx="6181">
                  <c:v>197715.98393247928</c:v>
                </c:pt>
                <c:pt idx="6182">
                  <c:v>59835.747348535602</c:v>
                </c:pt>
                <c:pt idx="6183">
                  <c:v>45069.442141595326</c:v>
                </c:pt>
                <c:pt idx="6184">
                  <c:v>195685.13107492996</c:v>
                </c:pt>
                <c:pt idx="6185">
                  <c:v>64190.236883863108</c:v>
                </c:pt>
                <c:pt idx="6186">
                  <c:v>129894.37204054013</c:v>
                </c:pt>
                <c:pt idx="6187">
                  <c:v>78019.122105577262</c:v>
                </c:pt>
                <c:pt idx="6188">
                  <c:v>24071.885904556373</c:v>
                </c:pt>
                <c:pt idx="6189">
                  <c:v>24341.374050903687</c:v>
                </c:pt>
                <c:pt idx="6190">
                  <c:v>83966.113373131666</c:v>
                </c:pt>
                <c:pt idx="6191">
                  <c:v>-85636.85991752593</c:v>
                </c:pt>
                <c:pt idx="6192">
                  <c:v>91200.108710149943</c:v>
                </c:pt>
                <c:pt idx="6193">
                  <c:v>260338.98493875682</c:v>
                </c:pt>
                <c:pt idx="6194">
                  <c:v>-19544.903869600152</c:v>
                </c:pt>
                <c:pt idx="6195">
                  <c:v>163731.40529260179</c:v>
                </c:pt>
                <c:pt idx="6196">
                  <c:v>94677.333818297368</c:v>
                </c:pt>
                <c:pt idx="6197">
                  <c:v>-48811.126165677735</c:v>
                </c:pt>
                <c:pt idx="6198">
                  <c:v>149462.43823441878</c:v>
                </c:pt>
                <c:pt idx="6199">
                  <c:v>213172.97953527945</c:v>
                </c:pt>
                <c:pt idx="6200">
                  <c:v>92722.145077464229</c:v>
                </c:pt>
                <c:pt idx="6201">
                  <c:v>45253.645225002605</c:v>
                </c:pt>
                <c:pt idx="6202">
                  <c:v>-20298.678338525962</c:v>
                </c:pt>
                <c:pt idx="6203">
                  <c:v>14075.782048222987</c:v>
                </c:pt>
                <c:pt idx="6204">
                  <c:v>215988.25731869682</c:v>
                </c:pt>
                <c:pt idx="6205">
                  <c:v>175822.66973718713</c:v>
                </c:pt>
                <c:pt idx="6206">
                  <c:v>167414.85137483437</c:v>
                </c:pt>
                <c:pt idx="6207">
                  <c:v>160708.64318749824</c:v>
                </c:pt>
                <c:pt idx="6208">
                  <c:v>54326.367732204613</c:v>
                </c:pt>
                <c:pt idx="6209">
                  <c:v>72925.693455424858</c:v>
                </c:pt>
                <c:pt idx="6210">
                  <c:v>128927.37954830448</c:v>
                </c:pt>
                <c:pt idx="6211">
                  <c:v>207910.86223490679</c:v>
                </c:pt>
                <c:pt idx="6212">
                  <c:v>42189.600750436395</c:v>
                </c:pt>
                <c:pt idx="6213">
                  <c:v>171339.6989919875</c:v>
                </c:pt>
                <c:pt idx="6214">
                  <c:v>56993.046275555185</c:v>
                </c:pt>
                <c:pt idx="6215">
                  <c:v>84072.441494290164</c:v>
                </c:pt>
                <c:pt idx="6216">
                  <c:v>82831.040300455672</c:v>
                </c:pt>
                <c:pt idx="6217">
                  <c:v>51767.16398578856</c:v>
                </c:pt>
                <c:pt idx="6218">
                  <c:v>82454.844245985296</c:v>
                </c:pt>
                <c:pt idx="6219">
                  <c:v>186703.03195688134</c:v>
                </c:pt>
                <c:pt idx="6220">
                  <c:v>116173.3074440872</c:v>
                </c:pt>
                <c:pt idx="6221">
                  <c:v>61663.733479902148</c:v>
                </c:pt>
                <c:pt idx="6222">
                  <c:v>87816.732956397114</c:v>
                </c:pt>
                <c:pt idx="6223">
                  <c:v>149992.6109797892</c:v>
                </c:pt>
                <c:pt idx="6224">
                  <c:v>116782.48398163207</c:v>
                </c:pt>
                <c:pt idx="6225">
                  <c:v>51442.838438793086</c:v>
                </c:pt>
                <c:pt idx="6226">
                  <c:v>-199318.05561045592</c:v>
                </c:pt>
                <c:pt idx="6227">
                  <c:v>-63488.108774713182</c:v>
                </c:pt>
                <c:pt idx="6228">
                  <c:v>8252.3467799555219</c:v>
                </c:pt>
                <c:pt idx="6229">
                  <c:v>80237.521521507384</c:v>
                </c:pt>
                <c:pt idx="6230">
                  <c:v>148335.40672489983</c:v>
                </c:pt>
                <c:pt idx="6231">
                  <c:v>142210.26112198154</c:v>
                </c:pt>
                <c:pt idx="6232">
                  <c:v>95325.048830169369</c:v>
                </c:pt>
                <c:pt idx="6233">
                  <c:v>200789.05486008257</c:v>
                </c:pt>
                <c:pt idx="6234">
                  <c:v>239710.4053628266</c:v>
                </c:pt>
                <c:pt idx="6235">
                  <c:v>99489.792221044772</c:v>
                </c:pt>
                <c:pt idx="6236">
                  <c:v>61446.091340409068</c:v>
                </c:pt>
                <c:pt idx="6237">
                  <c:v>214562.62106608931</c:v>
                </c:pt>
                <c:pt idx="6238">
                  <c:v>184816.01731253916</c:v>
                </c:pt>
                <c:pt idx="6239">
                  <c:v>8688.5701189936954</c:v>
                </c:pt>
                <c:pt idx="6240">
                  <c:v>184043.79399533622</c:v>
                </c:pt>
                <c:pt idx="6241">
                  <c:v>181711.06039550269</c:v>
                </c:pt>
                <c:pt idx="6242">
                  <c:v>112302.10358045626</c:v>
                </c:pt>
                <c:pt idx="6243">
                  <c:v>68098.574243609968</c:v>
                </c:pt>
                <c:pt idx="6244">
                  <c:v>242163.51937150856</c:v>
                </c:pt>
                <c:pt idx="6245">
                  <c:v>92076.977313622716</c:v>
                </c:pt>
                <c:pt idx="6246">
                  <c:v>118311.80523359793</c:v>
                </c:pt>
                <c:pt idx="6247">
                  <c:v>175199.94129794795</c:v>
                </c:pt>
                <c:pt idx="6248">
                  <c:v>84468.074469972184</c:v>
                </c:pt>
                <c:pt idx="6249">
                  <c:v>114835.64105511902</c:v>
                </c:pt>
                <c:pt idx="6250">
                  <c:v>-45768.359136122395</c:v>
                </c:pt>
                <c:pt idx="6251">
                  <c:v>123342.37699629771</c:v>
                </c:pt>
                <c:pt idx="6252">
                  <c:v>74674.962737477355</c:v>
                </c:pt>
                <c:pt idx="6253">
                  <c:v>124454.16523137566</c:v>
                </c:pt>
                <c:pt idx="6254">
                  <c:v>82490.641186540714</c:v>
                </c:pt>
                <c:pt idx="6255">
                  <c:v>141026.36661855428</c:v>
                </c:pt>
                <c:pt idx="6256">
                  <c:v>32773.944950537785</c:v>
                </c:pt>
                <c:pt idx="6257">
                  <c:v>185934.19843675432</c:v>
                </c:pt>
                <c:pt idx="6258">
                  <c:v>304390.94550882379</c:v>
                </c:pt>
                <c:pt idx="6259">
                  <c:v>224836.33598679159</c:v>
                </c:pt>
                <c:pt idx="6260">
                  <c:v>52346.905762237788</c:v>
                </c:pt>
                <c:pt idx="6261">
                  <c:v>73680.437309094137</c:v>
                </c:pt>
                <c:pt idx="6262">
                  <c:v>76580.546267448284</c:v>
                </c:pt>
                <c:pt idx="6263">
                  <c:v>17546.698601301905</c:v>
                </c:pt>
                <c:pt idx="6264">
                  <c:v>108335.06724005745</c:v>
                </c:pt>
                <c:pt idx="6265">
                  <c:v>64847.105153359487</c:v>
                </c:pt>
                <c:pt idx="6266">
                  <c:v>77088.628202080989</c:v>
                </c:pt>
                <c:pt idx="6267">
                  <c:v>108279.405527606</c:v>
                </c:pt>
                <c:pt idx="6268">
                  <c:v>66322.197437359369</c:v>
                </c:pt>
                <c:pt idx="6269">
                  <c:v>105860.53243203959</c:v>
                </c:pt>
                <c:pt idx="6270">
                  <c:v>111813.83126842359</c:v>
                </c:pt>
                <c:pt idx="6271">
                  <c:v>23535.163221280702</c:v>
                </c:pt>
                <c:pt idx="6272">
                  <c:v>227112.16297269776</c:v>
                </c:pt>
                <c:pt idx="6273">
                  <c:v>196960.28686562422</c:v>
                </c:pt>
                <c:pt idx="6274">
                  <c:v>201419.40221699391</c:v>
                </c:pt>
                <c:pt idx="6275">
                  <c:v>-86889.697708751977</c:v>
                </c:pt>
                <c:pt idx="6276">
                  <c:v>126873.20850575155</c:v>
                </c:pt>
                <c:pt idx="6277">
                  <c:v>91344.071893753222</c:v>
                </c:pt>
                <c:pt idx="6278">
                  <c:v>108016.74144283065</c:v>
                </c:pt>
                <c:pt idx="6279">
                  <c:v>-33508.719015707611</c:v>
                </c:pt>
                <c:pt idx="6280">
                  <c:v>116714.59608438978</c:v>
                </c:pt>
                <c:pt idx="6281">
                  <c:v>65770.616727185436</c:v>
                </c:pt>
                <c:pt idx="6282">
                  <c:v>103063.43370173647</c:v>
                </c:pt>
                <c:pt idx="6283">
                  <c:v>-17608.600375231996</c:v>
                </c:pt>
                <c:pt idx="6284">
                  <c:v>34047.148668117399</c:v>
                </c:pt>
                <c:pt idx="6285">
                  <c:v>-180596.25160006748</c:v>
                </c:pt>
                <c:pt idx="6286">
                  <c:v>-12111.015874299628</c:v>
                </c:pt>
                <c:pt idx="6287">
                  <c:v>32833.326347383976</c:v>
                </c:pt>
                <c:pt idx="6288">
                  <c:v>73344.289105582619</c:v>
                </c:pt>
                <c:pt idx="6289">
                  <c:v>75316.079852644471</c:v>
                </c:pt>
                <c:pt idx="6290">
                  <c:v>165159.71114139509</c:v>
                </c:pt>
                <c:pt idx="6291">
                  <c:v>45968.231919373095</c:v>
                </c:pt>
                <c:pt idx="6292">
                  <c:v>-77562.333088199026</c:v>
                </c:pt>
                <c:pt idx="6293">
                  <c:v>113378.47342840425</c:v>
                </c:pt>
                <c:pt idx="6294">
                  <c:v>28411.571150141535</c:v>
                </c:pt>
                <c:pt idx="6295">
                  <c:v>125255.30201884727</c:v>
                </c:pt>
                <c:pt idx="6296">
                  <c:v>160951.70390299486</c:v>
                </c:pt>
                <c:pt idx="6297">
                  <c:v>62456.861659135291</c:v>
                </c:pt>
                <c:pt idx="6298">
                  <c:v>126409.10696999905</c:v>
                </c:pt>
                <c:pt idx="6299">
                  <c:v>130613.62836187554</c:v>
                </c:pt>
                <c:pt idx="6300">
                  <c:v>145806.7751770207</c:v>
                </c:pt>
                <c:pt idx="6301">
                  <c:v>119231.08954946339</c:v>
                </c:pt>
                <c:pt idx="6302">
                  <c:v>191889.83585542266</c:v>
                </c:pt>
                <c:pt idx="6303">
                  <c:v>-86943.562425278942</c:v>
                </c:pt>
                <c:pt idx="6304">
                  <c:v>25388.894095834985</c:v>
                </c:pt>
                <c:pt idx="6305">
                  <c:v>-18905.709461495047</c:v>
                </c:pt>
                <c:pt idx="6306">
                  <c:v>108880.94003496564</c:v>
                </c:pt>
                <c:pt idx="6307">
                  <c:v>265434.30496401386</c:v>
                </c:pt>
                <c:pt idx="6308">
                  <c:v>-13536.074432168942</c:v>
                </c:pt>
                <c:pt idx="6309">
                  <c:v>-30981.247661838366</c:v>
                </c:pt>
                <c:pt idx="6310">
                  <c:v>87727.005848715286</c:v>
                </c:pt>
                <c:pt idx="6311">
                  <c:v>28145.049237816304</c:v>
                </c:pt>
                <c:pt idx="6312">
                  <c:v>-74515.043859902682</c:v>
                </c:pt>
                <c:pt idx="6313">
                  <c:v>134015.22689721838</c:v>
                </c:pt>
                <c:pt idx="6314">
                  <c:v>-76038.285522771534</c:v>
                </c:pt>
                <c:pt idx="6315">
                  <c:v>100149.9321606759</c:v>
                </c:pt>
                <c:pt idx="6316">
                  <c:v>403527.89281860332</c:v>
                </c:pt>
                <c:pt idx="6317">
                  <c:v>140940.8931507786</c:v>
                </c:pt>
                <c:pt idx="6318">
                  <c:v>8874.9798608637648</c:v>
                </c:pt>
                <c:pt idx="6319">
                  <c:v>802.52425749326358</c:v>
                </c:pt>
                <c:pt idx="6320">
                  <c:v>-11937.62982466488</c:v>
                </c:pt>
                <c:pt idx="6321">
                  <c:v>123935.54450561274</c:v>
                </c:pt>
                <c:pt idx="6322">
                  <c:v>-190836.84780878294</c:v>
                </c:pt>
                <c:pt idx="6323">
                  <c:v>191764.32854543254</c:v>
                </c:pt>
                <c:pt idx="6324">
                  <c:v>35448.654193364448</c:v>
                </c:pt>
                <c:pt idx="6325">
                  <c:v>-47256.624836862815</c:v>
                </c:pt>
                <c:pt idx="6326">
                  <c:v>125490.06341120286</c:v>
                </c:pt>
                <c:pt idx="6327">
                  <c:v>192488.99727372656</c:v>
                </c:pt>
                <c:pt idx="6328">
                  <c:v>-30190.044306866621</c:v>
                </c:pt>
                <c:pt idx="6329">
                  <c:v>-86602.199914071563</c:v>
                </c:pt>
                <c:pt idx="6330">
                  <c:v>59775.527510073618</c:v>
                </c:pt>
                <c:pt idx="6331">
                  <c:v>22680.54723321143</c:v>
                </c:pt>
                <c:pt idx="6332">
                  <c:v>125726.8478512374</c:v>
                </c:pt>
                <c:pt idx="6333">
                  <c:v>72821.133810857689</c:v>
                </c:pt>
                <c:pt idx="6334">
                  <c:v>109461.49815631862</c:v>
                </c:pt>
                <c:pt idx="6335">
                  <c:v>111060.14720049605</c:v>
                </c:pt>
                <c:pt idx="6336">
                  <c:v>112465.32926242253</c:v>
                </c:pt>
                <c:pt idx="6337">
                  <c:v>90635.040014346712</c:v>
                </c:pt>
                <c:pt idx="6338">
                  <c:v>129083.8548416019</c:v>
                </c:pt>
                <c:pt idx="6339">
                  <c:v>106900.40647072544</c:v>
                </c:pt>
                <c:pt idx="6340">
                  <c:v>143265.84572423372</c:v>
                </c:pt>
                <c:pt idx="6341">
                  <c:v>71869.213204748317</c:v>
                </c:pt>
                <c:pt idx="6342">
                  <c:v>133626.19609204799</c:v>
                </c:pt>
                <c:pt idx="6343">
                  <c:v>7209.6340642244613</c:v>
                </c:pt>
                <c:pt idx="6344">
                  <c:v>110381.90424967556</c:v>
                </c:pt>
                <c:pt idx="6345">
                  <c:v>46834.506277827779</c:v>
                </c:pt>
                <c:pt idx="6346">
                  <c:v>168788.60134562594</c:v>
                </c:pt>
                <c:pt idx="6347">
                  <c:v>122607.83099312903</c:v>
                </c:pt>
                <c:pt idx="6348">
                  <c:v>101437.24581456672</c:v>
                </c:pt>
                <c:pt idx="6349">
                  <c:v>-29857.73998961196</c:v>
                </c:pt>
                <c:pt idx="6350">
                  <c:v>77785.580261341398</c:v>
                </c:pt>
                <c:pt idx="6351">
                  <c:v>95055.570641641418</c:v>
                </c:pt>
                <c:pt idx="6352">
                  <c:v>16773.534560029744</c:v>
                </c:pt>
                <c:pt idx="6353">
                  <c:v>126515.34936529672</c:v>
                </c:pt>
                <c:pt idx="6354">
                  <c:v>33288.086217179371</c:v>
                </c:pt>
                <c:pt idx="6355">
                  <c:v>-10500.178822615038</c:v>
                </c:pt>
                <c:pt idx="6356">
                  <c:v>209950.3969168239</c:v>
                </c:pt>
                <c:pt idx="6357">
                  <c:v>191225.20605499254</c:v>
                </c:pt>
                <c:pt idx="6358">
                  <c:v>54066.635576647473</c:v>
                </c:pt>
                <c:pt idx="6359">
                  <c:v>84879.071170002542</c:v>
                </c:pt>
                <c:pt idx="6360">
                  <c:v>107652.38665543772</c:v>
                </c:pt>
                <c:pt idx="6361">
                  <c:v>-116570.19316787801</c:v>
                </c:pt>
                <c:pt idx="6362">
                  <c:v>142356.00429238047</c:v>
                </c:pt>
                <c:pt idx="6363">
                  <c:v>82889.082464904801</c:v>
                </c:pt>
                <c:pt idx="6364">
                  <c:v>57750.457673763973</c:v>
                </c:pt>
                <c:pt idx="6365">
                  <c:v>17443.244010226044</c:v>
                </c:pt>
                <c:pt idx="6366">
                  <c:v>-75639.918257795274</c:v>
                </c:pt>
                <c:pt idx="6367">
                  <c:v>-152424.33022066607</c:v>
                </c:pt>
                <c:pt idx="6368">
                  <c:v>176255.52132709464</c:v>
                </c:pt>
                <c:pt idx="6369">
                  <c:v>-9576.597759439639</c:v>
                </c:pt>
                <c:pt idx="6370">
                  <c:v>18380.289069381586</c:v>
                </c:pt>
                <c:pt idx="6371">
                  <c:v>217812.76018942811</c:v>
                </c:pt>
                <c:pt idx="6372">
                  <c:v>42372.526800481282</c:v>
                </c:pt>
                <c:pt idx="6373">
                  <c:v>121479.35849940333</c:v>
                </c:pt>
                <c:pt idx="6374">
                  <c:v>8271.583620883699</c:v>
                </c:pt>
                <c:pt idx="6375">
                  <c:v>51612.873876480415</c:v>
                </c:pt>
                <c:pt idx="6376">
                  <c:v>137054.38058474541</c:v>
                </c:pt>
                <c:pt idx="6377">
                  <c:v>127555.4888512778</c:v>
                </c:pt>
                <c:pt idx="6378">
                  <c:v>231543.39499178802</c:v>
                </c:pt>
                <c:pt idx="6379">
                  <c:v>76353.761854694429</c:v>
                </c:pt>
                <c:pt idx="6380">
                  <c:v>47090.275092207856</c:v>
                </c:pt>
                <c:pt idx="6381">
                  <c:v>135630.11811339617</c:v>
                </c:pt>
                <c:pt idx="6382">
                  <c:v>92100.317175194214</c:v>
                </c:pt>
                <c:pt idx="6383">
                  <c:v>48949.97304502211</c:v>
                </c:pt>
                <c:pt idx="6384">
                  <c:v>186129.08948262929</c:v>
                </c:pt>
                <c:pt idx="6385">
                  <c:v>182750.86414284632</c:v>
                </c:pt>
                <c:pt idx="6386">
                  <c:v>186753.34378696841</c:v>
                </c:pt>
                <c:pt idx="6387">
                  <c:v>149452.1796341539</c:v>
                </c:pt>
                <c:pt idx="6388">
                  <c:v>101698.13130978313</c:v>
                </c:pt>
                <c:pt idx="6389">
                  <c:v>140119.65775246054</c:v>
                </c:pt>
                <c:pt idx="6390">
                  <c:v>-190678.28675060783</c:v>
                </c:pt>
                <c:pt idx="6391">
                  <c:v>159478.05527944761</c:v>
                </c:pt>
                <c:pt idx="6392">
                  <c:v>135948.67199967086</c:v>
                </c:pt>
                <c:pt idx="6393">
                  <c:v>73881.368235014321</c:v>
                </c:pt>
                <c:pt idx="6394">
                  <c:v>15703.298739535356</c:v>
                </c:pt>
                <c:pt idx="6395">
                  <c:v>150032.42009302956</c:v>
                </c:pt>
                <c:pt idx="6396">
                  <c:v>139356.51969483952</c:v>
                </c:pt>
                <c:pt idx="6397">
                  <c:v>186290.17152102292</c:v>
                </c:pt>
                <c:pt idx="6398">
                  <c:v>119851.05710626754</c:v>
                </c:pt>
                <c:pt idx="6399">
                  <c:v>74431.439264933579</c:v>
                </c:pt>
                <c:pt idx="6400">
                  <c:v>182490.93264521667</c:v>
                </c:pt>
                <c:pt idx="6401">
                  <c:v>112207.75876189285</c:v>
                </c:pt>
                <c:pt idx="6402">
                  <c:v>91911.37863461033</c:v>
                </c:pt>
                <c:pt idx="6403">
                  <c:v>243949.77969895778</c:v>
                </c:pt>
                <c:pt idx="6404">
                  <c:v>-51684.269499626287</c:v>
                </c:pt>
                <c:pt idx="6405">
                  <c:v>119719.27757824049</c:v>
                </c:pt>
                <c:pt idx="6406">
                  <c:v>232225.04535889882</c:v>
                </c:pt>
                <c:pt idx="6407">
                  <c:v>115911.09758669103</c:v>
                </c:pt>
                <c:pt idx="6408">
                  <c:v>137112.78825063616</c:v>
                </c:pt>
                <c:pt idx="6409">
                  <c:v>11282.939078773139</c:v>
                </c:pt>
                <c:pt idx="6410">
                  <c:v>-27685.064213501959</c:v>
                </c:pt>
                <c:pt idx="6411">
                  <c:v>58586.06951136046</c:v>
                </c:pt>
                <c:pt idx="6412">
                  <c:v>94137.895853301365</c:v>
                </c:pt>
                <c:pt idx="6413">
                  <c:v>40466.024978463189</c:v>
                </c:pt>
                <c:pt idx="6414">
                  <c:v>91308.732285396545</c:v>
                </c:pt>
                <c:pt idx="6415">
                  <c:v>161195.01521001844</c:v>
                </c:pt>
                <c:pt idx="6416">
                  <c:v>169212.04622685016</c:v>
                </c:pt>
                <c:pt idx="6417">
                  <c:v>33200.36664623041</c:v>
                </c:pt>
                <c:pt idx="6418">
                  <c:v>199843.85674174884</c:v>
                </c:pt>
                <c:pt idx="6419">
                  <c:v>105464.48584439966</c:v>
                </c:pt>
                <c:pt idx="6420">
                  <c:v>144487.45861387637</c:v>
                </c:pt>
                <c:pt idx="6421">
                  <c:v>149420.06151090845</c:v>
                </c:pt>
                <c:pt idx="6422">
                  <c:v>93687.551989068277</c:v>
                </c:pt>
                <c:pt idx="6423">
                  <c:v>123500.8066807939</c:v>
                </c:pt>
                <c:pt idx="6424">
                  <c:v>216760.8545663862</c:v>
                </c:pt>
                <c:pt idx="6425">
                  <c:v>132118.53109076255</c:v>
                </c:pt>
                <c:pt idx="6426">
                  <c:v>75636.771959531325</c:v>
                </c:pt>
                <c:pt idx="6427">
                  <c:v>68825.060329888831</c:v>
                </c:pt>
                <c:pt idx="6428">
                  <c:v>126996.02903902822</c:v>
                </c:pt>
                <c:pt idx="6429">
                  <c:v>62267.286942364735</c:v>
                </c:pt>
                <c:pt idx="6430">
                  <c:v>59811.733424449354</c:v>
                </c:pt>
                <c:pt idx="6431">
                  <c:v>104085.45176921463</c:v>
                </c:pt>
                <c:pt idx="6432">
                  <c:v>231634.67548667276</c:v>
                </c:pt>
                <c:pt idx="6433">
                  <c:v>306872.13113354106</c:v>
                </c:pt>
                <c:pt idx="6434">
                  <c:v>216052.7401849489</c:v>
                </c:pt>
                <c:pt idx="6435">
                  <c:v>159913.31371398823</c:v>
                </c:pt>
                <c:pt idx="6436">
                  <c:v>144246.56974686944</c:v>
                </c:pt>
                <c:pt idx="6437">
                  <c:v>210431.37936769679</c:v>
                </c:pt>
                <c:pt idx="6438">
                  <c:v>215087.33570333809</c:v>
                </c:pt>
                <c:pt idx="6439">
                  <c:v>62930.090878977207</c:v>
                </c:pt>
                <c:pt idx="6440">
                  <c:v>115362.97218897453</c:v>
                </c:pt>
                <c:pt idx="6441">
                  <c:v>76025.830766990402</c:v>
                </c:pt>
                <c:pt idx="6442">
                  <c:v>87713.230345223274</c:v>
                </c:pt>
                <c:pt idx="6443">
                  <c:v>92784.800650050267</c:v>
                </c:pt>
                <c:pt idx="6444">
                  <c:v>120725.06975135702</c:v>
                </c:pt>
                <c:pt idx="6445">
                  <c:v>147879.98695682947</c:v>
                </c:pt>
                <c:pt idx="6446">
                  <c:v>264271.70355858892</c:v>
                </c:pt>
                <c:pt idx="6447">
                  <c:v>188121.88473953115</c:v>
                </c:pt>
                <c:pt idx="6448">
                  <c:v>13797.519730764034</c:v>
                </c:pt>
                <c:pt idx="6449">
                  <c:v>136150.6377877894</c:v>
                </c:pt>
                <c:pt idx="6450">
                  <c:v>37578.031910221194</c:v>
                </c:pt>
                <c:pt idx="6451">
                  <c:v>91720.76584826308</c:v>
                </c:pt>
                <c:pt idx="6452">
                  <c:v>196701.23089106119</c:v>
                </c:pt>
                <c:pt idx="6453">
                  <c:v>183465.28725038609</c:v>
                </c:pt>
                <c:pt idx="6454">
                  <c:v>284370.16241291276</c:v>
                </c:pt>
                <c:pt idx="6455">
                  <c:v>175363.15206359042</c:v>
                </c:pt>
                <c:pt idx="6456">
                  <c:v>45561.704814499273</c:v>
                </c:pt>
                <c:pt idx="6457">
                  <c:v>125717.64744510324</c:v>
                </c:pt>
                <c:pt idx="6458">
                  <c:v>179410.27753102942</c:v>
                </c:pt>
                <c:pt idx="6459">
                  <c:v>194523.78771509553</c:v>
                </c:pt>
                <c:pt idx="6460">
                  <c:v>112005.13529282829</c:v>
                </c:pt>
                <c:pt idx="6461">
                  <c:v>93945.663411896981</c:v>
                </c:pt>
                <c:pt idx="6462">
                  <c:v>131976.06024095631</c:v>
                </c:pt>
                <c:pt idx="6463">
                  <c:v>106525.68754231237</c:v>
                </c:pt>
                <c:pt idx="6464">
                  <c:v>134880.24023801333</c:v>
                </c:pt>
                <c:pt idx="6465">
                  <c:v>152735.56439440281</c:v>
                </c:pt>
                <c:pt idx="6466">
                  <c:v>39465.195785739175</c:v>
                </c:pt>
                <c:pt idx="6467">
                  <c:v>49880.433074803936</c:v>
                </c:pt>
                <c:pt idx="6468">
                  <c:v>100873.2254903737</c:v>
                </c:pt>
                <c:pt idx="6469">
                  <c:v>37469.619312157098</c:v>
                </c:pt>
                <c:pt idx="6470">
                  <c:v>74694.996217127336</c:v>
                </c:pt>
                <c:pt idx="6471">
                  <c:v>132699.81535738392</c:v>
                </c:pt>
                <c:pt idx="6472">
                  <c:v>42600.678384861094</c:v>
                </c:pt>
                <c:pt idx="6473">
                  <c:v>128617.30748549529</c:v>
                </c:pt>
                <c:pt idx="6474">
                  <c:v>-80423.711801807687</c:v>
                </c:pt>
                <c:pt idx="6475">
                  <c:v>78130.265148901148</c:v>
                </c:pt>
                <c:pt idx="6476">
                  <c:v>153601.32155322193</c:v>
                </c:pt>
                <c:pt idx="6477">
                  <c:v>102792.34662656608</c:v>
                </c:pt>
                <c:pt idx="6478">
                  <c:v>61594.908714059566</c:v>
                </c:pt>
                <c:pt idx="6479">
                  <c:v>239804.40931009399</c:v>
                </c:pt>
                <c:pt idx="6480">
                  <c:v>106441.09593021512</c:v>
                </c:pt>
                <c:pt idx="6481">
                  <c:v>92884.056579987198</c:v>
                </c:pt>
                <c:pt idx="6482">
                  <c:v>-39360.343492421758</c:v>
                </c:pt>
                <c:pt idx="6483">
                  <c:v>150048.90667045914</c:v>
                </c:pt>
                <c:pt idx="6484">
                  <c:v>51689.676336469172</c:v>
                </c:pt>
                <c:pt idx="6485">
                  <c:v>-44529.682003329566</c:v>
                </c:pt>
                <c:pt idx="6486">
                  <c:v>78483.499944846932</c:v>
                </c:pt>
                <c:pt idx="6487">
                  <c:v>128221.58262759421</c:v>
                </c:pt>
                <c:pt idx="6488">
                  <c:v>172681.84199583807</c:v>
                </c:pt>
                <c:pt idx="6489">
                  <c:v>174868.40092808637</c:v>
                </c:pt>
                <c:pt idx="6490">
                  <c:v>260475.2026573483</c:v>
                </c:pt>
                <c:pt idx="6491">
                  <c:v>222777.85989967344</c:v>
                </c:pt>
                <c:pt idx="6492">
                  <c:v>191846.7379843879</c:v>
                </c:pt>
                <c:pt idx="6493">
                  <c:v>36598.484437231862</c:v>
                </c:pt>
                <c:pt idx="6494">
                  <c:v>15853.018958267756</c:v>
                </c:pt>
                <c:pt idx="6495">
                  <c:v>136443.8766462245</c:v>
                </c:pt>
                <c:pt idx="6496">
                  <c:v>101326.81324130815</c:v>
                </c:pt>
                <c:pt idx="6497">
                  <c:v>108310.32745961548</c:v>
                </c:pt>
                <c:pt idx="6498">
                  <c:v>24073.527344626229</c:v>
                </c:pt>
                <c:pt idx="6499">
                  <c:v>74524.910833840608</c:v>
                </c:pt>
                <c:pt idx="6500">
                  <c:v>96722.866763780243</c:v>
                </c:pt>
                <c:pt idx="6501">
                  <c:v>188015.65774452066</c:v>
                </c:pt>
                <c:pt idx="6502">
                  <c:v>138202.05554011452</c:v>
                </c:pt>
                <c:pt idx="6503">
                  <c:v>111793.25405127311</c:v>
                </c:pt>
                <c:pt idx="6504">
                  <c:v>20758.813041255955</c:v>
                </c:pt>
                <c:pt idx="6505">
                  <c:v>-84950.111537159944</c:v>
                </c:pt>
                <c:pt idx="6506">
                  <c:v>172793.90175993583</c:v>
                </c:pt>
                <c:pt idx="6507">
                  <c:v>258301.26802491577</c:v>
                </c:pt>
                <c:pt idx="6508">
                  <c:v>239741.58777864499</c:v>
                </c:pt>
                <c:pt idx="6509">
                  <c:v>149903.4499439233</c:v>
                </c:pt>
                <c:pt idx="6510">
                  <c:v>88551.051458646631</c:v>
                </c:pt>
                <c:pt idx="6511">
                  <c:v>165746.31319782394</c:v>
                </c:pt>
                <c:pt idx="6512">
                  <c:v>93241.245945401606</c:v>
                </c:pt>
                <c:pt idx="6513">
                  <c:v>141942.45380536278</c:v>
                </c:pt>
                <c:pt idx="6514">
                  <c:v>289933.96045178041</c:v>
                </c:pt>
                <c:pt idx="6515">
                  <c:v>125320.18661594193</c:v>
                </c:pt>
                <c:pt idx="6516">
                  <c:v>162235.68871660458</c:v>
                </c:pt>
                <c:pt idx="6517">
                  <c:v>182595.55380319495</c:v>
                </c:pt>
                <c:pt idx="6518">
                  <c:v>140274.54585861717</c:v>
                </c:pt>
                <c:pt idx="6519">
                  <c:v>197714.23107061608</c:v>
                </c:pt>
                <c:pt idx="6520">
                  <c:v>148482.0766668435</c:v>
                </c:pt>
                <c:pt idx="6521">
                  <c:v>-98747.72262953638</c:v>
                </c:pt>
                <c:pt idx="6522">
                  <c:v>137755.47290733928</c:v>
                </c:pt>
                <c:pt idx="6523">
                  <c:v>20631.367294198717</c:v>
                </c:pt>
                <c:pt idx="6524">
                  <c:v>-2878.87616628877</c:v>
                </c:pt>
                <c:pt idx="6525">
                  <c:v>-25415.664651269675</c:v>
                </c:pt>
                <c:pt idx="6526">
                  <c:v>22336.419533903711</c:v>
                </c:pt>
                <c:pt idx="6527">
                  <c:v>122449.80840555672</c:v>
                </c:pt>
                <c:pt idx="6528">
                  <c:v>41782.008674019497</c:v>
                </c:pt>
                <c:pt idx="6529">
                  <c:v>134550.94146179417</c:v>
                </c:pt>
                <c:pt idx="6530">
                  <c:v>-149248.91663297766</c:v>
                </c:pt>
                <c:pt idx="6531">
                  <c:v>87555.349159461621</c:v>
                </c:pt>
                <c:pt idx="6532">
                  <c:v>94898.134737115935</c:v>
                </c:pt>
                <c:pt idx="6533">
                  <c:v>-2055.3429833777773</c:v>
                </c:pt>
                <c:pt idx="6534">
                  <c:v>141238.11246794302</c:v>
                </c:pt>
                <c:pt idx="6535">
                  <c:v>125101.97672281742</c:v>
                </c:pt>
                <c:pt idx="6536">
                  <c:v>212279.25597255494</c:v>
                </c:pt>
                <c:pt idx="6537">
                  <c:v>46320.75296854417</c:v>
                </c:pt>
                <c:pt idx="6538">
                  <c:v>160090.56076211814</c:v>
                </c:pt>
                <c:pt idx="6539">
                  <c:v>91064.066876968427</c:v>
                </c:pt>
                <c:pt idx="6540">
                  <c:v>63936.510001123534</c:v>
                </c:pt>
                <c:pt idx="6541">
                  <c:v>107451.82316364915</c:v>
                </c:pt>
                <c:pt idx="6542">
                  <c:v>182780.44412598293</c:v>
                </c:pt>
                <c:pt idx="6543">
                  <c:v>250059.2933606992</c:v>
                </c:pt>
                <c:pt idx="6544">
                  <c:v>25548.984420556633</c:v>
                </c:pt>
                <c:pt idx="6545">
                  <c:v>-2581.5953187388077</c:v>
                </c:pt>
                <c:pt idx="6546">
                  <c:v>157058.09228581729</c:v>
                </c:pt>
                <c:pt idx="6547">
                  <c:v>115368.66317533814</c:v>
                </c:pt>
                <c:pt idx="6548">
                  <c:v>48190.387346537958</c:v>
                </c:pt>
                <c:pt idx="6549">
                  <c:v>168241.04272943918</c:v>
                </c:pt>
                <c:pt idx="6550">
                  <c:v>-92316.596392401087</c:v>
                </c:pt>
                <c:pt idx="6551">
                  <c:v>75174.13957767986</c:v>
                </c:pt>
                <c:pt idx="6552">
                  <c:v>195182.87474388245</c:v>
                </c:pt>
                <c:pt idx="6553">
                  <c:v>103148.33922161508</c:v>
                </c:pt>
                <c:pt idx="6554">
                  <c:v>39921.575317132505</c:v>
                </c:pt>
                <c:pt idx="6555">
                  <c:v>-158734.72787549195</c:v>
                </c:pt>
                <c:pt idx="6556">
                  <c:v>30677.460764572228</c:v>
                </c:pt>
                <c:pt idx="6557">
                  <c:v>-32033.561842092466</c:v>
                </c:pt>
                <c:pt idx="6558">
                  <c:v>219485.57067855683</c:v>
                </c:pt>
                <c:pt idx="6559">
                  <c:v>90111.569697261599</c:v>
                </c:pt>
                <c:pt idx="6560">
                  <c:v>110624.34141941427</c:v>
                </c:pt>
                <c:pt idx="6561">
                  <c:v>73284.899017518153</c:v>
                </c:pt>
                <c:pt idx="6562">
                  <c:v>122993.55981678993</c:v>
                </c:pt>
                <c:pt idx="6563">
                  <c:v>38135.055281629728</c:v>
                </c:pt>
                <c:pt idx="6564">
                  <c:v>123254.45796790579</c:v>
                </c:pt>
                <c:pt idx="6565">
                  <c:v>41148.703795746667</c:v>
                </c:pt>
                <c:pt idx="6566">
                  <c:v>145229.66457105862</c:v>
                </c:pt>
                <c:pt idx="6567">
                  <c:v>342858.01270453684</c:v>
                </c:pt>
                <c:pt idx="6568">
                  <c:v>123054.33437356123</c:v>
                </c:pt>
                <c:pt idx="6569">
                  <c:v>73892.675529962449</c:v>
                </c:pt>
                <c:pt idx="6570">
                  <c:v>-107466.58922307078</c:v>
                </c:pt>
                <c:pt idx="6571">
                  <c:v>114085.90560442471</c:v>
                </c:pt>
                <c:pt idx="6572">
                  <c:v>222170.13200779923</c:v>
                </c:pt>
                <c:pt idx="6573">
                  <c:v>142260.93673257279</c:v>
                </c:pt>
                <c:pt idx="6574">
                  <c:v>49371.711206202919</c:v>
                </c:pt>
                <c:pt idx="6575">
                  <c:v>23176.100470432895</c:v>
                </c:pt>
                <c:pt idx="6576">
                  <c:v>186607.45512376798</c:v>
                </c:pt>
                <c:pt idx="6577">
                  <c:v>59257.174387719482</c:v>
                </c:pt>
                <c:pt idx="6578">
                  <c:v>75782.513267907372</c:v>
                </c:pt>
                <c:pt idx="6579">
                  <c:v>14042.150898651045</c:v>
                </c:pt>
                <c:pt idx="6580">
                  <c:v>-28955.329605590683</c:v>
                </c:pt>
                <c:pt idx="6581">
                  <c:v>86031.071303402685</c:v>
                </c:pt>
                <c:pt idx="6582">
                  <c:v>160582.37353341473</c:v>
                </c:pt>
                <c:pt idx="6583">
                  <c:v>88342.228665608418</c:v>
                </c:pt>
                <c:pt idx="6584">
                  <c:v>137476.87055766239</c:v>
                </c:pt>
                <c:pt idx="6585">
                  <c:v>125597.36984690526</c:v>
                </c:pt>
                <c:pt idx="6586">
                  <c:v>40931.474199604301</c:v>
                </c:pt>
                <c:pt idx="6587">
                  <c:v>71321.138248375733</c:v>
                </c:pt>
                <c:pt idx="6588">
                  <c:v>34148.510752161383</c:v>
                </c:pt>
                <c:pt idx="6589">
                  <c:v>72565.851153287251</c:v>
                </c:pt>
                <c:pt idx="6590">
                  <c:v>188695.68314844632</c:v>
                </c:pt>
                <c:pt idx="6591">
                  <c:v>49997.029970125819</c:v>
                </c:pt>
                <c:pt idx="6592">
                  <c:v>-25967.195477616595</c:v>
                </c:pt>
                <c:pt idx="6593">
                  <c:v>141291.54046520306</c:v>
                </c:pt>
                <c:pt idx="6594">
                  <c:v>123006.87161870027</c:v>
                </c:pt>
                <c:pt idx="6595">
                  <c:v>142196.39326315402</c:v>
                </c:pt>
                <c:pt idx="6596">
                  <c:v>11191.852778344037</c:v>
                </c:pt>
                <c:pt idx="6597">
                  <c:v>-9388.8340110951976</c:v>
                </c:pt>
                <c:pt idx="6598">
                  <c:v>-2998.6118750364694</c:v>
                </c:pt>
                <c:pt idx="6599">
                  <c:v>203393.09561782592</c:v>
                </c:pt>
                <c:pt idx="6600">
                  <c:v>71297.902233709057</c:v>
                </c:pt>
                <c:pt idx="6601">
                  <c:v>84705.161762929056</c:v>
                </c:pt>
                <c:pt idx="6602">
                  <c:v>196465.05343668698</c:v>
                </c:pt>
                <c:pt idx="6603">
                  <c:v>-59189.01878245984</c:v>
                </c:pt>
                <c:pt idx="6604">
                  <c:v>88762.26354809152</c:v>
                </c:pt>
                <c:pt idx="6605">
                  <c:v>140095.73260641209</c:v>
                </c:pt>
                <c:pt idx="6606">
                  <c:v>117456.98016124325</c:v>
                </c:pt>
                <c:pt idx="6607">
                  <c:v>154556.23212769817</c:v>
                </c:pt>
                <c:pt idx="6608">
                  <c:v>89165.337484085278</c:v>
                </c:pt>
                <c:pt idx="6609">
                  <c:v>161580.21025756293</c:v>
                </c:pt>
                <c:pt idx="6610">
                  <c:v>265592.7618325681</c:v>
                </c:pt>
                <c:pt idx="6611">
                  <c:v>-90538.455208920102</c:v>
                </c:pt>
                <c:pt idx="6612">
                  <c:v>72024.922726466291</c:v>
                </c:pt>
                <c:pt idx="6613">
                  <c:v>120117.83762748481</c:v>
                </c:pt>
                <c:pt idx="6614">
                  <c:v>101276.28685212729</c:v>
                </c:pt>
                <c:pt idx="6615">
                  <c:v>94433.905081364894</c:v>
                </c:pt>
                <c:pt idx="6616">
                  <c:v>10038.545822164364</c:v>
                </c:pt>
                <c:pt idx="6617">
                  <c:v>100045.17339978679</c:v>
                </c:pt>
                <c:pt idx="6618">
                  <c:v>183566.19717858036</c:v>
                </c:pt>
                <c:pt idx="6619">
                  <c:v>-20112.906713650096</c:v>
                </c:pt>
                <c:pt idx="6620">
                  <c:v>96087.601485995023</c:v>
                </c:pt>
                <c:pt idx="6621">
                  <c:v>-46258.515418205672</c:v>
                </c:pt>
                <c:pt idx="6622">
                  <c:v>137780.75238116088</c:v>
                </c:pt>
                <c:pt idx="6623">
                  <c:v>137901.01503460083</c:v>
                </c:pt>
                <c:pt idx="6624">
                  <c:v>162334.53537906799</c:v>
                </c:pt>
                <c:pt idx="6625">
                  <c:v>57171.365084679506</c:v>
                </c:pt>
                <c:pt idx="6626">
                  <c:v>161598.63730570799</c:v>
                </c:pt>
                <c:pt idx="6627">
                  <c:v>137560.58135434892</c:v>
                </c:pt>
                <c:pt idx="6628">
                  <c:v>139810.44103606115</c:v>
                </c:pt>
                <c:pt idx="6629">
                  <c:v>177471.77589914537</c:v>
                </c:pt>
                <c:pt idx="6630">
                  <c:v>138952.9832366445</c:v>
                </c:pt>
                <c:pt idx="6631">
                  <c:v>162082.7960351349</c:v>
                </c:pt>
                <c:pt idx="6632">
                  <c:v>226811.95247441158</c:v>
                </c:pt>
                <c:pt idx="6633">
                  <c:v>145774.50665306917</c:v>
                </c:pt>
                <c:pt idx="6634">
                  <c:v>172781.56154054936</c:v>
                </c:pt>
                <c:pt idx="6635">
                  <c:v>-62580.687620511773</c:v>
                </c:pt>
                <c:pt idx="6636">
                  <c:v>144301.61903814101</c:v>
                </c:pt>
                <c:pt idx="6637">
                  <c:v>72124.364509056206</c:v>
                </c:pt>
                <c:pt idx="6638">
                  <c:v>175380.98460404918</c:v>
                </c:pt>
                <c:pt idx="6639">
                  <c:v>228856.35475694225</c:v>
                </c:pt>
                <c:pt idx="6640">
                  <c:v>90780.257064274541</c:v>
                </c:pt>
                <c:pt idx="6641">
                  <c:v>149095.22161380001</c:v>
                </c:pt>
                <c:pt idx="6642">
                  <c:v>98924.382437471213</c:v>
                </c:pt>
                <c:pt idx="6643">
                  <c:v>64001.831554580538</c:v>
                </c:pt>
                <c:pt idx="6644">
                  <c:v>105058.51726726815</c:v>
                </c:pt>
                <c:pt idx="6645">
                  <c:v>98283.513727185084</c:v>
                </c:pt>
                <c:pt idx="6646">
                  <c:v>178267.91261407675</c:v>
                </c:pt>
                <c:pt idx="6647">
                  <c:v>149801.69053171537</c:v>
                </c:pt>
                <c:pt idx="6648">
                  <c:v>194871.57885300671</c:v>
                </c:pt>
                <c:pt idx="6649">
                  <c:v>58461.450157725631</c:v>
                </c:pt>
                <c:pt idx="6650">
                  <c:v>232730.41781847741</c:v>
                </c:pt>
                <c:pt idx="6651">
                  <c:v>113782.31524585147</c:v>
                </c:pt>
                <c:pt idx="6652">
                  <c:v>154490.4581269194</c:v>
                </c:pt>
                <c:pt idx="6653">
                  <c:v>25928.404602964816</c:v>
                </c:pt>
                <c:pt idx="6654">
                  <c:v>134098.10249444033</c:v>
                </c:pt>
                <c:pt idx="6655">
                  <c:v>68710.270782958687</c:v>
                </c:pt>
                <c:pt idx="6656">
                  <c:v>156282.53960844272</c:v>
                </c:pt>
                <c:pt idx="6657">
                  <c:v>48078.387379820284</c:v>
                </c:pt>
                <c:pt idx="6658">
                  <c:v>37219.976884453325</c:v>
                </c:pt>
                <c:pt idx="6659">
                  <c:v>127948.4814859927</c:v>
                </c:pt>
                <c:pt idx="6660">
                  <c:v>22575.293679674272</c:v>
                </c:pt>
                <c:pt idx="6661">
                  <c:v>-130946.81932566152</c:v>
                </c:pt>
                <c:pt idx="6662">
                  <c:v>183548.45614867285</c:v>
                </c:pt>
                <c:pt idx="6663">
                  <c:v>173556.66319305787</c:v>
                </c:pt>
                <c:pt idx="6664">
                  <c:v>186941.84285920399</c:v>
                </c:pt>
                <c:pt idx="6665">
                  <c:v>202177.55049077052</c:v>
                </c:pt>
                <c:pt idx="6666">
                  <c:v>10616.622710557014</c:v>
                </c:pt>
                <c:pt idx="6667">
                  <c:v>7979.4321958501969</c:v>
                </c:pt>
                <c:pt idx="6668">
                  <c:v>145703.88662183259</c:v>
                </c:pt>
                <c:pt idx="6669">
                  <c:v>78968.271811540937</c:v>
                </c:pt>
                <c:pt idx="6670">
                  <c:v>135598.11128883809</c:v>
                </c:pt>
                <c:pt idx="6671">
                  <c:v>-44896.314911710346</c:v>
                </c:pt>
                <c:pt idx="6672">
                  <c:v>80576.486355015775</c:v>
                </c:pt>
                <c:pt idx="6673">
                  <c:v>49363.180242001035</c:v>
                </c:pt>
                <c:pt idx="6674">
                  <c:v>114526.08012091769</c:v>
                </c:pt>
                <c:pt idx="6675">
                  <c:v>139898.06251196028</c:v>
                </c:pt>
                <c:pt idx="6676">
                  <c:v>-10291.986029330466</c:v>
                </c:pt>
                <c:pt idx="6677">
                  <c:v>-102633.88135290649</c:v>
                </c:pt>
                <c:pt idx="6678">
                  <c:v>94231.265442226431</c:v>
                </c:pt>
                <c:pt idx="6679">
                  <c:v>68262.787270381756</c:v>
                </c:pt>
                <c:pt idx="6680">
                  <c:v>-30825.631276950764</c:v>
                </c:pt>
                <c:pt idx="6681">
                  <c:v>146318.4799286201</c:v>
                </c:pt>
                <c:pt idx="6682">
                  <c:v>59543.55469076903</c:v>
                </c:pt>
                <c:pt idx="6683">
                  <c:v>214262.35893861752</c:v>
                </c:pt>
                <c:pt idx="6684">
                  <c:v>113287.68232943674</c:v>
                </c:pt>
                <c:pt idx="6685">
                  <c:v>31360.024938526942</c:v>
                </c:pt>
                <c:pt idx="6686">
                  <c:v>66749.550713348755</c:v>
                </c:pt>
                <c:pt idx="6687">
                  <c:v>-1465.3727435003384</c:v>
                </c:pt>
                <c:pt idx="6688">
                  <c:v>225175.51932569538</c:v>
                </c:pt>
                <c:pt idx="6689">
                  <c:v>82136.68431788453</c:v>
                </c:pt>
                <c:pt idx="6690">
                  <c:v>125941.23048768599</c:v>
                </c:pt>
                <c:pt idx="6691">
                  <c:v>110473.30018810139</c:v>
                </c:pt>
                <c:pt idx="6692">
                  <c:v>87126.534277678671</c:v>
                </c:pt>
                <c:pt idx="6693">
                  <c:v>162080.16068127824</c:v>
                </c:pt>
                <c:pt idx="6694">
                  <c:v>155024.36599579905</c:v>
                </c:pt>
                <c:pt idx="6695">
                  <c:v>-31210.783297919115</c:v>
                </c:pt>
                <c:pt idx="6696">
                  <c:v>214084.39375009696</c:v>
                </c:pt>
                <c:pt idx="6697">
                  <c:v>117978.41031999976</c:v>
                </c:pt>
                <c:pt idx="6698">
                  <c:v>172028.1336274723</c:v>
                </c:pt>
                <c:pt idx="6699">
                  <c:v>197689.04458388078</c:v>
                </c:pt>
                <c:pt idx="6700">
                  <c:v>157130.66686331719</c:v>
                </c:pt>
                <c:pt idx="6701">
                  <c:v>191769.79323951097</c:v>
                </c:pt>
                <c:pt idx="6702">
                  <c:v>80748.879548618832</c:v>
                </c:pt>
                <c:pt idx="6703">
                  <c:v>-20281.814785413007</c:v>
                </c:pt>
                <c:pt idx="6704">
                  <c:v>200281.67296619495</c:v>
                </c:pt>
                <c:pt idx="6705">
                  <c:v>146776.41540195004</c:v>
                </c:pt>
                <c:pt idx="6706">
                  <c:v>77060.456271889707</c:v>
                </c:pt>
                <c:pt idx="6707">
                  <c:v>-37712.046150145936</c:v>
                </c:pt>
                <c:pt idx="6708">
                  <c:v>93673.517041672894</c:v>
                </c:pt>
                <c:pt idx="6709">
                  <c:v>-39710.129497145244</c:v>
                </c:pt>
                <c:pt idx="6710">
                  <c:v>38895.67443994683</c:v>
                </c:pt>
                <c:pt idx="6711">
                  <c:v>-100837.4335321442</c:v>
                </c:pt>
                <c:pt idx="6712">
                  <c:v>138309.24024888326</c:v>
                </c:pt>
                <c:pt idx="6713">
                  <c:v>103356.57043343621</c:v>
                </c:pt>
                <c:pt idx="6714">
                  <c:v>41028.052215752192</c:v>
                </c:pt>
                <c:pt idx="6715">
                  <c:v>247002.38836385723</c:v>
                </c:pt>
                <c:pt idx="6716">
                  <c:v>116411.61888170592</c:v>
                </c:pt>
                <c:pt idx="6717">
                  <c:v>214900.6374174674</c:v>
                </c:pt>
                <c:pt idx="6718">
                  <c:v>192039.57605928712</c:v>
                </c:pt>
                <c:pt idx="6719">
                  <c:v>88614.721316537209</c:v>
                </c:pt>
                <c:pt idx="6720">
                  <c:v>-24189.807565875235</c:v>
                </c:pt>
                <c:pt idx="6721">
                  <c:v>180833.88445782958</c:v>
                </c:pt>
                <c:pt idx="6722">
                  <c:v>169722.94994330494</c:v>
                </c:pt>
                <c:pt idx="6723">
                  <c:v>128868.56825546589</c:v>
                </c:pt>
                <c:pt idx="6724">
                  <c:v>155436.05637488738</c:v>
                </c:pt>
                <c:pt idx="6725">
                  <c:v>-41515.339983507525</c:v>
                </c:pt>
                <c:pt idx="6726">
                  <c:v>96320.508162584301</c:v>
                </c:pt>
                <c:pt idx="6727">
                  <c:v>157188.06151459512</c:v>
                </c:pt>
                <c:pt idx="6728">
                  <c:v>7273.3481106314284</c:v>
                </c:pt>
                <c:pt idx="6729">
                  <c:v>148996.80503268121</c:v>
                </c:pt>
                <c:pt idx="6730">
                  <c:v>36694.697660484788</c:v>
                </c:pt>
                <c:pt idx="6731">
                  <c:v>102029.6342739437</c:v>
                </c:pt>
                <c:pt idx="6732">
                  <c:v>128886.97334517386</c:v>
                </c:pt>
                <c:pt idx="6733">
                  <c:v>-123830.64649168137</c:v>
                </c:pt>
                <c:pt idx="6734">
                  <c:v>106360.20188004224</c:v>
                </c:pt>
                <c:pt idx="6735">
                  <c:v>78453.187285443579</c:v>
                </c:pt>
                <c:pt idx="6736">
                  <c:v>181889.14136114201</c:v>
                </c:pt>
                <c:pt idx="6737">
                  <c:v>103764.11319216981</c:v>
                </c:pt>
                <c:pt idx="6738">
                  <c:v>213531.39627704246</c:v>
                </c:pt>
                <c:pt idx="6739">
                  <c:v>-91393.989006385556</c:v>
                </c:pt>
                <c:pt idx="6740">
                  <c:v>99019.929940216171</c:v>
                </c:pt>
                <c:pt idx="6741">
                  <c:v>134206.89367659527</c:v>
                </c:pt>
                <c:pt idx="6742">
                  <c:v>35250.268227841327</c:v>
                </c:pt>
                <c:pt idx="6743">
                  <c:v>70531.18485187777</c:v>
                </c:pt>
                <c:pt idx="6744">
                  <c:v>44548.031774127099</c:v>
                </c:pt>
                <c:pt idx="6745">
                  <c:v>83420.199597216473</c:v>
                </c:pt>
                <c:pt idx="6746">
                  <c:v>46212.787646284152</c:v>
                </c:pt>
                <c:pt idx="6747">
                  <c:v>31388.844311981898</c:v>
                </c:pt>
                <c:pt idx="6748">
                  <c:v>199280.26558375795</c:v>
                </c:pt>
                <c:pt idx="6749">
                  <c:v>-113588.14405202499</c:v>
                </c:pt>
                <c:pt idx="6750">
                  <c:v>25915.248003992776</c:v>
                </c:pt>
                <c:pt idx="6751">
                  <c:v>85483.063318042143</c:v>
                </c:pt>
                <c:pt idx="6752">
                  <c:v>-20882.152093924378</c:v>
                </c:pt>
                <c:pt idx="6753">
                  <c:v>50116.177261305143</c:v>
                </c:pt>
                <c:pt idx="6754">
                  <c:v>52269.2963434431</c:v>
                </c:pt>
                <c:pt idx="6755">
                  <c:v>-37149.538357013254</c:v>
                </c:pt>
                <c:pt idx="6756">
                  <c:v>86208.395946354925</c:v>
                </c:pt>
                <c:pt idx="6757">
                  <c:v>46557.663298670377</c:v>
                </c:pt>
                <c:pt idx="6758">
                  <c:v>71527.969540234713</c:v>
                </c:pt>
                <c:pt idx="6759">
                  <c:v>27271.449862626265</c:v>
                </c:pt>
                <c:pt idx="6760">
                  <c:v>180678.57395984101</c:v>
                </c:pt>
                <c:pt idx="6761">
                  <c:v>90486.744815223414</c:v>
                </c:pt>
                <c:pt idx="6762">
                  <c:v>58208.345607195253</c:v>
                </c:pt>
                <c:pt idx="6763">
                  <c:v>70884.415684746346</c:v>
                </c:pt>
                <c:pt idx="6764">
                  <c:v>72294.556015361275</c:v>
                </c:pt>
                <c:pt idx="6765">
                  <c:v>286204.75495919638</c:v>
                </c:pt>
                <c:pt idx="6766">
                  <c:v>-44439.119510652134</c:v>
                </c:pt>
                <c:pt idx="6767">
                  <c:v>119853.99406754985</c:v>
                </c:pt>
                <c:pt idx="6768">
                  <c:v>-8303.4748836127401</c:v>
                </c:pt>
                <c:pt idx="6769">
                  <c:v>-314482.8416485496</c:v>
                </c:pt>
                <c:pt idx="6770">
                  <c:v>62093.070613375516</c:v>
                </c:pt>
                <c:pt idx="6771">
                  <c:v>160301.15942411832</c:v>
                </c:pt>
                <c:pt idx="6772">
                  <c:v>-10274.038366442197</c:v>
                </c:pt>
                <c:pt idx="6773">
                  <c:v>33385.465657103865</c:v>
                </c:pt>
                <c:pt idx="6774">
                  <c:v>84633.909085679188</c:v>
                </c:pt>
                <c:pt idx="6775">
                  <c:v>95747.738789819879</c:v>
                </c:pt>
                <c:pt idx="6776">
                  <c:v>100120.92027849058</c:v>
                </c:pt>
                <c:pt idx="6777">
                  <c:v>98584.293923151417</c:v>
                </c:pt>
                <c:pt idx="6778">
                  <c:v>39790.842094809545</c:v>
                </c:pt>
                <c:pt idx="6779">
                  <c:v>203391.1276978919</c:v>
                </c:pt>
                <c:pt idx="6780">
                  <c:v>277457.4314211217</c:v>
                </c:pt>
                <c:pt idx="6781">
                  <c:v>112112.48465840571</c:v>
                </c:pt>
                <c:pt idx="6782">
                  <c:v>206237.9447685421</c:v>
                </c:pt>
                <c:pt idx="6783">
                  <c:v>196241.11889040013</c:v>
                </c:pt>
                <c:pt idx="6784">
                  <c:v>95930.160897654976</c:v>
                </c:pt>
                <c:pt idx="6785">
                  <c:v>104153.73409055325</c:v>
                </c:pt>
                <c:pt idx="6786">
                  <c:v>219340.79575927445</c:v>
                </c:pt>
                <c:pt idx="6787">
                  <c:v>80935.118944444024</c:v>
                </c:pt>
                <c:pt idx="6788">
                  <c:v>95814.5168500375</c:v>
                </c:pt>
                <c:pt idx="6789">
                  <c:v>92102.894517757988</c:v>
                </c:pt>
                <c:pt idx="6790">
                  <c:v>-7125.6068949485489</c:v>
                </c:pt>
                <c:pt idx="6791">
                  <c:v>173568.5979000348</c:v>
                </c:pt>
                <c:pt idx="6792">
                  <c:v>111722.53652945755</c:v>
                </c:pt>
                <c:pt idx="6793">
                  <c:v>48832.063394029305</c:v>
                </c:pt>
                <c:pt idx="6794">
                  <c:v>158508.93896771042</c:v>
                </c:pt>
                <c:pt idx="6795">
                  <c:v>161831.9231783814</c:v>
                </c:pt>
                <c:pt idx="6796">
                  <c:v>102033.07448026779</c:v>
                </c:pt>
                <c:pt idx="6797">
                  <c:v>222639.07335857934</c:v>
                </c:pt>
                <c:pt idx="6798">
                  <c:v>-88204.833782884118</c:v>
                </c:pt>
                <c:pt idx="6799">
                  <c:v>-139158.99879969031</c:v>
                </c:pt>
                <c:pt idx="6800">
                  <c:v>159955.00646280358</c:v>
                </c:pt>
                <c:pt idx="6801">
                  <c:v>134352.85125964775</c:v>
                </c:pt>
                <c:pt idx="6802">
                  <c:v>-91352.770845067746</c:v>
                </c:pt>
                <c:pt idx="6803">
                  <c:v>40944.558705660827</c:v>
                </c:pt>
                <c:pt idx="6804">
                  <c:v>182226.26454872673</c:v>
                </c:pt>
                <c:pt idx="6805">
                  <c:v>129419.02219292748</c:v>
                </c:pt>
                <c:pt idx="6806">
                  <c:v>10740.393790344475</c:v>
                </c:pt>
                <c:pt idx="6807">
                  <c:v>191257.88154265864</c:v>
                </c:pt>
                <c:pt idx="6808">
                  <c:v>107009.50681393492</c:v>
                </c:pt>
                <c:pt idx="6809">
                  <c:v>130808.38978103586</c:v>
                </c:pt>
                <c:pt idx="6810">
                  <c:v>-109773.46814566557</c:v>
                </c:pt>
                <c:pt idx="6811">
                  <c:v>46872.192282526463</c:v>
                </c:pt>
                <c:pt idx="6812">
                  <c:v>155172.74479480094</c:v>
                </c:pt>
                <c:pt idx="6813">
                  <c:v>52842.275694515818</c:v>
                </c:pt>
                <c:pt idx="6814">
                  <c:v>133685.46375719045</c:v>
                </c:pt>
                <c:pt idx="6815">
                  <c:v>139195.20509111168</c:v>
                </c:pt>
                <c:pt idx="6816">
                  <c:v>205178.64154761066</c:v>
                </c:pt>
                <c:pt idx="6817">
                  <c:v>45173.478246600862</c:v>
                </c:pt>
                <c:pt idx="6818">
                  <c:v>64003.783907256933</c:v>
                </c:pt>
                <c:pt idx="6819">
                  <c:v>199913.45153322836</c:v>
                </c:pt>
                <c:pt idx="6820">
                  <c:v>143162.78724981687</c:v>
                </c:pt>
                <c:pt idx="6821">
                  <c:v>65163.279410257819</c:v>
                </c:pt>
                <c:pt idx="6822">
                  <c:v>-27102.123387303</c:v>
                </c:pt>
                <c:pt idx="6823">
                  <c:v>-3355.9704978076625</c:v>
                </c:pt>
                <c:pt idx="6824">
                  <c:v>112166.00171027274</c:v>
                </c:pt>
                <c:pt idx="6825">
                  <c:v>44382.383618278633</c:v>
                </c:pt>
                <c:pt idx="6826">
                  <c:v>276448.4485043959</c:v>
                </c:pt>
                <c:pt idx="6827">
                  <c:v>133641.95168656402</c:v>
                </c:pt>
                <c:pt idx="6828">
                  <c:v>242888.86926431343</c:v>
                </c:pt>
                <c:pt idx="6829">
                  <c:v>92157.218755670241</c:v>
                </c:pt>
                <c:pt idx="6830">
                  <c:v>116164.83251475383</c:v>
                </c:pt>
                <c:pt idx="6831">
                  <c:v>188503.44811602469</c:v>
                </c:pt>
                <c:pt idx="6832">
                  <c:v>-22351.298271933978</c:v>
                </c:pt>
                <c:pt idx="6833">
                  <c:v>8233.6860163049132</c:v>
                </c:pt>
                <c:pt idx="6834">
                  <c:v>168506.11378100564</c:v>
                </c:pt>
                <c:pt idx="6835">
                  <c:v>81109.220538920839</c:v>
                </c:pt>
                <c:pt idx="6836">
                  <c:v>-35846.797182497685</c:v>
                </c:pt>
                <c:pt idx="6837">
                  <c:v>-36083.448157463688</c:v>
                </c:pt>
                <c:pt idx="6838">
                  <c:v>133986.49226884812</c:v>
                </c:pt>
                <c:pt idx="6839">
                  <c:v>-44795.027625141374</c:v>
                </c:pt>
                <c:pt idx="6840">
                  <c:v>246354.01760390957</c:v>
                </c:pt>
                <c:pt idx="6841">
                  <c:v>17118.192928894976</c:v>
                </c:pt>
                <c:pt idx="6842">
                  <c:v>-4060.5598206535215</c:v>
                </c:pt>
                <c:pt idx="6843">
                  <c:v>-73754.710007648275</c:v>
                </c:pt>
                <c:pt idx="6844">
                  <c:v>203703.95170462882</c:v>
                </c:pt>
                <c:pt idx="6845">
                  <c:v>229289.47567879857</c:v>
                </c:pt>
                <c:pt idx="6846">
                  <c:v>-25229.356551072138</c:v>
                </c:pt>
                <c:pt idx="6847">
                  <c:v>74219.8929488266</c:v>
                </c:pt>
                <c:pt idx="6848">
                  <c:v>141011.64241693536</c:v>
                </c:pt>
                <c:pt idx="6849">
                  <c:v>119540.44831053886</c:v>
                </c:pt>
                <c:pt idx="6850">
                  <c:v>-5394.4905307620647</c:v>
                </c:pt>
                <c:pt idx="6851">
                  <c:v>111282.2187902969</c:v>
                </c:pt>
                <c:pt idx="6852">
                  <c:v>83584.662210668932</c:v>
                </c:pt>
                <c:pt idx="6853">
                  <c:v>35676.85737015889</c:v>
                </c:pt>
                <c:pt idx="6854">
                  <c:v>123765.47320473078</c:v>
                </c:pt>
                <c:pt idx="6855">
                  <c:v>115883.95893272707</c:v>
                </c:pt>
                <c:pt idx="6856">
                  <c:v>356004.09144217073</c:v>
                </c:pt>
                <c:pt idx="6857">
                  <c:v>32341.628425406467</c:v>
                </c:pt>
                <c:pt idx="6858">
                  <c:v>145068.23377709082</c:v>
                </c:pt>
                <c:pt idx="6859">
                  <c:v>170021.0411565775</c:v>
                </c:pt>
                <c:pt idx="6860">
                  <c:v>123703.89119779257</c:v>
                </c:pt>
                <c:pt idx="6861">
                  <c:v>64696.205203679216</c:v>
                </c:pt>
                <c:pt idx="6862">
                  <c:v>193263.63669383497</c:v>
                </c:pt>
                <c:pt idx="6863">
                  <c:v>25629.577505194989</c:v>
                </c:pt>
                <c:pt idx="6864">
                  <c:v>-123003.24223677081</c:v>
                </c:pt>
                <c:pt idx="6865">
                  <c:v>104642.03176527395</c:v>
                </c:pt>
                <c:pt idx="6866">
                  <c:v>60861.12047310482</c:v>
                </c:pt>
                <c:pt idx="6867">
                  <c:v>176687.1408363212</c:v>
                </c:pt>
                <c:pt idx="6868">
                  <c:v>102990.02925455422</c:v>
                </c:pt>
                <c:pt idx="6869">
                  <c:v>238542.3105296111</c:v>
                </c:pt>
                <c:pt idx="6870">
                  <c:v>97742.821724902969</c:v>
                </c:pt>
                <c:pt idx="6871">
                  <c:v>-53376.193228684977</c:v>
                </c:pt>
                <c:pt idx="6872">
                  <c:v>-46478.204655193287</c:v>
                </c:pt>
                <c:pt idx="6873">
                  <c:v>107629.55719732126</c:v>
                </c:pt>
                <c:pt idx="6874">
                  <c:v>27626.107288130501</c:v>
                </c:pt>
                <c:pt idx="6875">
                  <c:v>103029.03134003263</c:v>
                </c:pt>
                <c:pt idx="6876">
                  <c:v>65190.365850657283</c:v>
                </c:pt>
                <c:pt idx="6877">
                  <c:v>90944.925587425387</c:v>
                </c:pt>
                <c:pt idx="6878">
                  <c:v>68911.572852023906</c:v>
                </c:pt>
                <c:pt idx="6879">
                  <c:v>226946.03199350787</c:v>
                </c:pt>
                <c:pt idx="6880">
                  <c:v>144876.19643016171</c:v>
                </c:pt>
                <c:pt idx="6881">
                  <c:v>57012.036121620098</c:v>
                </c:pt>
                <c:pt idx="6882">
                  <c:v>61236.884373504072</c:v>
                </c:pt>
                <c:pt idx="6883">
                  <c:v>-47381.407953427755</c:v>
                </c:pt>
                <c:pt idx="6884">
                  <c:v>217274.38725031749</c:v>
                </c:pt>
                <c:pt idx="6885">
                  <c:v>56572.900849513826</c:v>
                </c:pt>
                <c:pt idx="6886">
                  <c:v>152237.66127304602</c:v>
                </c:pt>
                <c:pt idx="6887">
                  <c:v>90100.304530403038</c:v>
                </c:pt>
                <c:pt idx="6888">
                  <c:v>133198.09040549031</c:v>
                </c:pt>
                <c:pt idx="6889">
                  <c:v>-21103.519672082795</c:v>
                </c:pt>
                <c:pt idx="6890">
                  <c:v>93753.696736837184</c:v>
                </c:pt>
                <c:pt idx="6891">
                  <c:v>181899.32156965756</c:v>
                </c:pt>
                <c:pt idx="6892">
                  <c:v>68905.478715379373</c:v>
                </c:pt>
                <c:pt idx="6893">
                  <c:v>196868.47476749404</c:v>
                </c:pt>
                <c:pt idx="6894">
                  <c:v>94227.485160605924</c:v>
                </c:pt>
                <c:pt idx="6895">
                  <c:v>126000.5766913819</c:v>
                </c:pt>
                <c:pt idx="6896">
                  <c:v>-51969.161392257258</c:v>
                </c:pt>
                <c:pt idx="6897">
                  <c:v>36244.277120646409</c:v>
                </c:pt>
                <c:pt idx="6898">
                  <c:v>-3250.0990753999213</c:v>
                </c:pt>
                <c:pt idx="6899">
                  <c:v>182839.57412137618</c:v>
                </c:pt>
                <c:pt idx="6900">
                  <c:v>162135.36787647975</c:v>
                </c:pt>
                <c:pt idx="6901">
                  <c:v>135149.68600197227</c:v>
                </c:pt>
                <c:pt idx="6902">
                  <c:v>-73316.335902238614</c:v>
                </c:pt>
                <c:pt idx="6903">
                  <c:v>155722.88591762751</c:v>
                </c:pt>
                <c:pt idx="6904">
                  <c:v>189902.11697740888</c:v>
                </c:pt>
                <c:pt idx="6905">
                  <c:v>104804.99956838146</c:v>
                </c:pt>
                <c:pt idx="6906">
                  <c:v>-5605.635423243657</c:v>
                </c:pt>
                <c:pt idx="6907">
                  <c:v>213324.62723301901</c:v>
                </c:pt>
                <c:pt idx="6908">
                  <c:v>151467.87235035168</c:v>
                </c:pt>
                <c:pt idx="6909">
                  <c:v>-128925.43777467008</c:v>
                </c:pt>
                <c:pt idx="6910">
                  <c:v>149129.81336786438</c:v>
                </c:pt>
                <c:pt idx="6911">
                  <c:v>138920.61592317594</c:v>
                </c:pt>
                <c:pt idx="6912">
                  <c:v>84726.673478615936</c:v>
                </c:pt>
                <c:pt idx="6913">
                  <c:v>154632.74533400108</c:v>
                </c:pt>
                <c:pt idx="6914">
                  <c:v>71304.516072956205</c:v>
                </c:pt>
                <c:pt idx="6915">
                  <c:v>43584.634464837043</c:v>
                </c:pt>
                <c:pt idx="6916">
                  <c:v>172028.95911170737</c:v>
                </c:pt>
                <c:pt idx="6917">
                  <c:v>71909.94615736822</c:v>
                </c:pt>
                <c:pt idx="6918">
                  <c:v>285104.10254820931</c:v>
                </c:pt>
                <c:pt idx="6919">
                  <c:v>57461.723074727604</c:v>
                </c:pt>
                <c:pt idx="6920">
                  <c:v>221300.68500400794</c:v>
                </c:pt>
                <c:pt idx="6921">
                  <c:v>-78651.474735737065</c:v>
                </c:pt>
                <c:pt idx="6922">
                  <c:v>60721.379859277629</c:v>
                </c:pt>
                <c:pt idx="6923">
                  <c:v>31014.449043260131</c:v>
                </c:pt>
                <c:pt idx="6924">
                  <c:v>-149838.58602034106</c:v>
                </c:pt>
                <c:pt idx="6925">
                  <c:v>177657.85242693985</c:v>
                </c:pt>
                <c:pt idx="6926">
                  <c:v>84223.552488800371</c:v>
                </c:pt>
                <c:pt idx="6927">
                  <c:v>-75830.371431746229</c:v>
                </c:pt>
                <c:pt idx="6928">
                  <c:v>18989.443760738272</c:v>
                </c:pt>
                <c:pt idx="6929">
                  <c:v>93257.601288547652</c:v>
                </c:pt>
                <c:pt idx="6930">
                  <c:v>59590.300971357181</c:v>
                </c:pt>
                <c:pt idx="6931">
                  <c:v>116248.42174724248</c:v>
                </c:pt>
                <c:pt idx="6932">
                  <c:v>-61.656350235221907</c:v>
                </c:pt>
                <c:pt idx="6933">
                  <c:v>177146.11500076525</c:v>
                </c:pt>
                <c:pt idx="6934">
                  <c:v>50972.35488298742</c:v>
                </c:pt>
                <c:pt idx="6935">
                  <c:v>39108.406263154407</c:v>
                </c:pt>
                <c:pt idx="6936">
                  <c:v>18134.212875017489</c:v>
                </c:pt>
                <c:pt idx="6937">
                  <c:v>120582.85464955444</c:v>
                </c:pt>
                <c:pt idx="6938">
                  <c:v>105656.1802977551</c:v>
                </c:pt>
                <c:pt idx="6939">
                  <c:v>174821.48099408625</c:v>
                </c:pt>
                <c:pt idx="6940">
                  <c:v>73338.5054885383</c:v>
                </c:pt>
                <c:pt idx="6941">
                  <c:v>119709.25397086941</c:v>
                </c:pt>
                <c:pt idx="6942">
                  <c:v>233887.00008554786</c:v>
                </c:pt>
                <c:pt idx="6943">
                  <c:v>125911.84001099099</c:v>
                </c:pt>
                <c:pt idx="6944">
                  <c:v>139584.67172112607</c:v>
                </c:pt>
                <c:pt idx="6945">
                  <c:v>134087.08273848059</c:v>
                </c:pt>
                <c:pt idx="6946">
                  <c:v>173494.17923659124</c:v>
                </c:pt>
                <c:pt idx="6947">
                  <c:v>107405.30277223037</c:v>
                </c:pt>
                <c:pt idx="6948">
                  <c:v>145039.75465560693</c:v>
                </c:pt>
                <c:pt idx="6949">
                  <c:v>252805.77843700952</c:v>
                </c:pt>
                <c:pt idx="6950">
                  <c:v>183750.68577747198</c:v>
                </c:pt>
                <c:pt idx="6951">
                  <c:v>75292.956001595041</c:v>
                </c:pt>
                <c:pt idx="6952">
                  <c:v>-43103.615469949553</c:v>
                </c:pt>
                <c:pt idx="6953">
                  <c:v>151140.76851841292</c:v>
                </c:pt>
                <c:pt idx="6954">
                  <c:v>141569.98326898806</c:v>
                </c:pt>
                <c:pt idx="6955">
                  <c:v>49346.212768930651</c:v>
                </c:pt>
                <c:pt idx="6956">
                  <c:v>121041.23134604286</c:v>
                </c:pt>
                <c:pt idx="6957">
                  <c:v>201004.76934070885</c:v>
                </c:pt>
                <c:pt idx="6958">
                  <c:v>47981.391974395556</c:v>
                </c:pt>
                <c:pt idx="6959">
                  <c:v>114779.80520190421</c:v>
                </c:pt>
                <c:pt idx="6960">
                  <c:v>-129987.07515640676</c:v>
                </c:pt>
                <c:pt idx="6961">
                  <c:v>-188028.60659634398</c:v>
                </c:pt>
                <c:pt idx="6962">
                  <c:v>79474.286804487609</c:v>
                </c:pt>
                <c:pt idx="6963">
                  <c:v>-19541.357971322323</c:v>
                </c:pt>
                <c:pt idx="6964">
                  <c:v>-5878.8152925398317</c:v>
                </c:pt>
                <c:pt idx="6965">
                  <c:v>228061.78805660555</c:v>
                </c:pt>
                <c:pt idx="6966">
                  <c:v>173000.0501998543</c:v>
                </c:pt>
                <c:pt idx="6967">
                  <c:v>50227.473700023198</c:v>
                </c:pt>
                <c:pt idx="6968">
                  <c:v>184946.49462784734</c:v>
                </c:pt>
                <c:pt idx="6969">
                  <c:v>57059.326235109562</c:v>
                </c:pt>
                <c:pt idx="6970">
                  <c:v>144922.12778970847</c:v>
                </c:pt>
                <c:pt idx="6971">
                  <c:v>68817.878233083786</c:v>
                </c:pt>
                <c:pt idx="6972">
                  <c:v>179287.82788967923</c:v>
                </c:pt>
                <c:pt idx="6973">
                  <c:v>69443.789757256018</c:v>
                </c:pt>
                <c:pt idx="6974">
                  <c:v>204251.29776924977</c:v>
                </c:pt>
                <c:pt idx="6975">
                  <c:v>174749.79046197238</c:v>
                </c:pt>
                <c:pt idx="6976">
                  <c:v>187387.43384853995</c:v>
                </c:pt>
                <c:pt idx="6977">
                  <c:v>69147.800211940485</c:v>
                </c:pt>
                <c:pt idx="6978">
                  <c:v>32870.27887681537</c:v>
                </c:pt>
                <c:pt idx="6979">
                  <c:v>-116795.5890320272</c:v>
                </c:pt>
                <c:pt idx="6980">
                  <c:v>58554.294543412747</c:v>
                </c:pt>
                <c:pt idx="6981">
                  <c:v>66906.35674141132</c:v>
                </c:pt>
                <c:pt idx="6982">
                  <c:v>158647.13226088556</c:v>
                </c:pt>
                <c:pt idx="6983">
                  <c:v>37970.444635358421</c:v>
                </c:pt>
                <c:pt idx="6984">
                  <c:v>45946.344617946626</c:v>
                </c:pt>
                <c:pt idx="6985">
                  <c:v>133294.05524807645</c:v>
                </c:pt>
                <c:pt idx="6986">
                  <c:v>51856.148186996521</c:v>
                </c:pt>
                <c:pt idx="6987">
                  <c:v>-120981.50309731532</c:v>
                </c:pt>
                <c:pt idx="6988">
                  <c:v>110324.09287685558</c:v>
                </c:pt>
                <c:pt idx="6989">
                  <c:v>5480.6994260625215</c:v>
                </c:pt>
                <c:pt idx="6990">
                  <c:v>77107.377359372709</c:v>
                </c:pt>
                <c:pt idx="6991">
                  <c:v>96966.545967643877</c:v>
                </c:pt>
                <c:pt idx="6992">
                  <c:v>112616.95696581749</c:v>
                </c:pt>
                <c:pt idx="6993">
                  <c:v>80773.48411119805</c:v>
                </c:pt>
                <c:pt idx="6994">
                  <c:v>-68505.353544538113</c:v>
                </c:pt>
                <c:pt idx="6995">
                  <c:v>77353.098266283705</c:v>
                </c:pt>
                <c:pt idx="6996">
                  <c:v>108276.33861624687</c:v>
                </c:pt>
                <c:pt idx="6997">
                  <c:v>180012.90687959507</c:v>
                </c:pt>
                <c:pt idx="6998">
                  <c:v>9289.5412476414349</c:v>
                </c:pt>
                <c:pt idx="6999">
                  <c:v>8866.5241516972892</c:v>
                </c:pt>
                <c:pt idx="7000">
                  <c:v>75201.030071451474</c:v>
                </c:pt>
                <c:pt idx="7001">
                  <c:v>18433.145305874641</c:v>
                </c:pt>
                <c:pt idx="7002">
                  <c:v>-69558.6241312286</c:v>
                </c:pt>
                <c:pt idx="7003">
                  <c:v>99605.509419332258</c:v>
                </c:pt>
                <c:pt idx="7004">
                  <c:v>149554.33133010307</c:v>
                </c:pt>
                <c:pt idx="7005">
                  <c:v>76960.423685850983</c:v>
                </c:pt>
                <c:pt idx="7006">
                  <c:v>-13578.542064362729</c:v>
                </c:pt>
                <c:pt idx="7007">
                  <c:v>109455.89712614304</c:v>
                </c:pt>
                <c:pt idx="7008">
                  <c:v>141332.35182874106</c:v>
                </c:pt>
                <c:pt idx="7009">
                  <c:v>201649.56503638253</c:v>
                </c:pt>
                <c:pt idx="7010">
                  <c:v>188202.17217642322</c:v>
                </c:pt>
                <c:pt idx="7011">
                  <c:v>82478.012651005818</c:v>
                </c:pt>
                <c:pt idx="7012">
                  <c:v>113410.2798327363</c:v>
                </c:pt>
                <c:pt idx="7013">
                  <c:v>53026.755818284408</c:v>
                </c:pt>
                <c:pt idx="7014">
                  <c:v>127903.3169239172</c:v>
                </c:pt>
                <c:pt idx="7015">
                  <c:v>17139.413738220552</c:v>
                </c:pt>
                <c:pt idx="7016">
                  <c:v>52762.372471192313</c:v>
                </c:pt>
                <c:pt idx="7017">
                  <c:v>159696.99244057812</c:v>
                </c:pt>
                <c:pt idx="7018">
                  <c:v>20261.541875428564</c:v>
                </c:pt>
                <c:pt idx="7019">
                  <c:v>-113245.7041922167</c:v>
                </c:pt>
                <c:pt idx="7020">
                  <c:v>74398.393635687535</c:v>
                </c:pt>
                <c:pt idx="7021">
                  <c:v>161249.01140043925</c:v>
                </c:pt>
                <c:pt idx="7022">
                  <c:v>86791.40158496362</c:v>
                </c:pt>
                <c:pt idx="7023">
                  <c:v>145280.43396533691</c:v>
                </c:pt>
                <c:pt idx="7024">
                  <c:v>146684.85211069309</c:v>
                </c:pt>
                <c:pt idx="7025">
                  <c:v>135552.65939148588</c:v>
                </c:pt>
                <c:pt idx="7026">
                  <c:v>-58494.293354498426</c:v>
                </c:pt>
                <c:pt idx="7027">
                  <c:v>137301.00863036371</c:v>
                </c:pt>
                <c:pt idx="7028">
                  <c:v>74824.591182159405</c:v>
                </c:pt>
                <c:pt idx="7029">
                  <c:v>116917.99163156567</c:v>
                </c:pt>
                <c:pt idx="7030">
                  <c:v>-66551.496262084373</c:v>
                </c:pt>
                <c:pt idx="7031">
                  <c:v>136896.45893713122</c:v>
                </c:pt>
                <c:pt idx="7032">
                  <c:v>159478.61948194503</c:v>
                </c:pt>
                <c:pt idx="7033">
                  <c:v>167176.30988414813</c:v>
                </c:pt>
                <c:pt idx="7034">
                  <c:v>150685.19299862732</c:v>
                </c:pt>
                <c:pt idx="7035">
                  <c:v>152028.33969581316</c:v>
                </c:pt>
                <c:pt idx="7036">
                  <c:v>273736.34596338082</c:v>
                </c:pt>
                <c:pt idx="7037">
                  <c:v>73307.636854039854</c:v>
                </c:pt>
                <c:pt idx="7038">
                  <c:v>128453.3091530875</c:v>
                </c:pt>
                <c:pt idx="7039">
                  <c:v>115967.34288011817</c:v>
                </c:pt>
                <c:pt idx="7040">
                  <c:v>88890.647254529205</c:v>
                </c:pt>
                <c:pt idx="7041">
                  <c:v>106674.75302622419</c:v>
                </c:pt>
                <c:pt idx="7042">
                  <c:v>214689.91036097883</c:v>
                </c:pt>
                <c:pt idx="7043">
                  <c:v>77893.37652160335</c:v>
                </c:pt>
                <c:pt idx="7044">
                  <c:v>233678.1773559844</c:v>
                </c:pt>
                <c:pt idx="7045">
                  <c:v>151648.27222198018</c:v>
                </c:pt>
                <c:pt idx="7046">
                  <c:v>68775.688699507678</c:v>
                </c:pt>
                <c:pt idx="7047">
                  <c:v>201349.20299509575</c:v>
                </c:pt>
                <c:pt idx="7048">
                  <c:v>88090.270191205578</c:v>
                </c:pt>
                <c:pt idx="7049">
                  <c:v>167611.9918044364</c:v>
                </c:pt>
                <c:pt idx="7050">
                  <c:v>134842.65763426933</c:v>
                </c:pt>
                <c:pt idx="7051">
                  <c:v>11295.747350723657</c:v>
                </c:pt>
                <c:pt idx="7052">
                  <c:v>27414.473252446245</c:v>
                </c:pt>
                <c:pt idx="7053">
                  <c:v>295693.33268402983</c:v>
                </c:pt>
                <c:pt idx="7054">
                  <c:v>219020.90028117763</c:v>
                </c:pt>
                <c:pt idx="7055">
                  <c:v>49085.988260476675</c:v>
                </c:pt>
                <c:pt idx="7056">
                  <c:v>148498.12715256438</c:v>
                </c:pt>
                <c:pt idx="7057">
                  <c:v>-9162.5691954684444</c:v>
                </c:pt>
                <c:pt idx="7058">
                  <c:v>-101927.69108041422</c:v>
                </c:pt>
                <c:pt idx="7059">
                  <c:v>-139510.343953915</c:v>
                </c:pt>
                <c:pt idx="7060">
                  <c:v>170067.6393173848</c:v>
                </c:pt>
                <c:pt idx="7061">
                  <c:v>353.73612634805613</c:v>
                </c:pt>
                <c:pt idx="7062">
                  <c:v>148576.58480182505</c:v>
                </c:pt>
                <c:pt idx="7063">
                  <c:v>158901.17579182694</c:v>
                </c:pt>
                <c:pt idx="7064">
                  <c:v>49472.212623383733</c:v>
                </c:pt>
                <c:pt idx="7065">
                  <c:v>147800.3624878093</c:v>
                </c:pt>
                <c:pt idx="7066">
                  <c:v>-27555.44839228809</c:v>
                </c:pt>
                <c:pt idx="7067">
                  <c:v>175599.8597043443</c:v>
                </c:pt>
                <c:pt idx="7068">
                  <c:v>209069.32754027552</c:v>
                </c:pt>
                <c:pt idx="7069">
                  <c:v>-2268.3388695214235</c:v>
                </c:pt>
                <c:pt idx="7070">
                  <c:v>224291.14007499535</c:v>
                </c:pt>
                <c:pt idx="7071">
                  <c:v>136756.24309056165</c:v>
                </c:pt>
                <c:pt idx="7072">
                  <c:v>136700.77232532416</c:v>
                </c:pt>
                <c:pt idx="7073">
                  <c:v>194332.88057917153</c:v>
                </c:pt>
                <c:pt idx="7074">
                  <c:v>62488.030290862924</c:v>
                </c:pt>
                <c:pt idx="7075">
                  <c:v>244961.83929577805</c:v>
                </c:pt>
                <c:pt idx="7076">
                  <c:v>129342.95497647783</c:v>
                </c:pt>
                <c:pt idx="7077">
                  <c:v>-9364.4268277650699</c:v>
                </c:pt>
                <c:pt idx="7078">
                  <c:v>165805.39282718379</c:v>
                </c:pt>
                <c:pt idx="7079">
                  <c:v>32922.650357237668</c:v>
                </c:pt>
                <c:pt idx="7080">
                  <c:v>101847.53715349495</c:v>
                </c:pt>
                <c:pt idx="7081">
                  <c:v>-20824.001080238551</c:v>
                </c:pt>
                <c:pt idx="7082">
                  <c:v>103497.77983281041</c:v>
                </c:pt>
                <c:pt idx="7083">
                  <c:v>59441.996992874774</c:v>
                </c:pt>
                <c:pt idx="7084">
                  <c:v>157956.16932952695</c:v>
                </c:pt>
                <c:pt idx="7085">
                  <c:v>76041.277122862666</c:v>
                </c:pt>
                <c:pt idx="7086">
                  <c:v>108190.33822942257</c:v>
                </c:pt>
                <c:pt idx="7087">
                  <c:v>61821.850869805799</c:v>
                </c:pt>
                <c:pt idx="7088">
                  <c:v>75803.783014678484</c:v>
                </c:pt>
                <c:pt idx="7089">
                  <c:v>183214.42151591193</c:v>
                </c:pt>
                <c:pt idx="7090">
                  <c:v>108190.30930155994</c:v>
                </c:pt>
                <c:pt idx="7091">
                  <c:v>81024.672201239388</c:v>
                </c:pt>
                <c:pt idx="7092">
                  <c:v>3405.198235421296</c:v>
                </c:pt>
                <c:pt idx="7093">
                  <c:v>89440.421539779491</c:v>
                </c:pt>
                <c:pt idx="7094">
                  <c:v>107480.15730671542</c:v>
                </c:pt>
                <c:pt idx="7095">
                  <c:v>-7646.9347525260528</c:v>
                </c:pt>
                <c:pt idx="7096">
                  <c:v>75143.026058504416</c:v>
                </c:pt>
                <c:pt idx="7097">
                  <c:v>100420.01817770427</c:v>
                </c:pt>
                <c:pt idx="7098">
                  <c:v>167130.23183076148</c:v>
                </c:pt>
                <c:pt idx="7099">
                  <c:v>144978.00483391873</c:v>
                </c:pt>
                <c:pt idx="7100">
                  <c:v>53281.181801924453</c:v>
                </c:pt>
                <c:pt idx="7101">
                  <c:v>-7524.8944570666063</c:v>
                </c:pt>
                <c:pt idx="7102">
                  <c:v>85331.736987892567</c:v>
                </c:pt>
                <c:pt idx="7103">
                  <c:v>132996.17055860409</c:v>
                </c:pt>
                <c:pt idx="7104">
                  <c:v>79673.86158500344</c:v>
                </c:pt>
                <c:pt idx="7105">
                  <c:v>-15361.173353538092</c:v>
                </c:pt>
                <c:pt idx="7106">
                  <c:v>98539.430747223028</c:v>
                </c:pt>
                <c:pt idx="7107">
                  <c:v>207497.59935445464</c:v>
                </c:pt>
                <c:pt idx="7108">
                  <c:v>240578.76577633544</c:v>
                </c:pt>
                <c:pt idx="7109">
                  <c:v>85089.21828690423</c:v>
                </c:pt>
                <c:pt idx="7110">
                  <c:v>3506.119959932752</c:v>
                </c:pt>
                <c:pt idx="7111">
                  <c:v>32112.26343989333</c:v>
                </c:pt>
                <c:pt idx="7112">
                  <c:v>107267.12503678215</c:v>
                </c:pt>
                <c:pt idx="7113">
                  <c:v>-15694.126413918973</c:v>
                </c:pt>
                <c:pt idx="7114">
                  <c:v>29033.920721892908</c:v>
                </c:pt>
                <c:pt idx="7115">
                  <c:v>63244.958437553141</c:v>
                </c:pt>
                <c:pt idx="7116">
                  <c:v>129103.45555786506</c:v>
                </c:pt>
                <c:pt idx="7117">
                  <c:v>219297.81062584888</c:v>
                </c:pt>
                <c:pt idx="7118">
                  <c:v>138778.42282273114</c:v>
                </c:pt>
                <c:pt idx="7119">
                  <c:v>134985.01332808327</c:v>
                </c:pt>
                <c:pt idx="7120">
                  <c:v>98818.866693419841</c:v>
                </c:pt>
                <c:pt idx="7121">
                  <c:v>1690.1703686207766</c:v>
                </c:pt>
                <c:pt idx="7122">
                  <c:v>8980.2664734597492</c:v>
                </c:pt>
                <c:pt idx="7123">
                  <c:v>42196.890653665396</c:v>
                </c:pt>
                <c:pt idx="7124">
                  <c:v>53527.986234768854</c:v>
                </c:pt>
                <c:pt idx="7125">
                  <c:v>100000.47290348687</c:v>
                </c:pt>
                <c:pt idx="7126">
                  <c:v>19444.943921599537</c:v>
                </c:pt>
                <c:pt idx="7127">
                  <c:v>27021.6116129703</c:v>
                </c:pt>
                <c:pt idx="7128">
                  <c:v>42347.05940130548</c:v>
                </c:pt>
                <c:pt idx="7129">
                  <c:v>184266.46098247994</c:v>
                </c:pt>
                <c:pt idx="7130">
                  <c:v>50006.338423052453</c:v>
                </c:pt>
                <c:pt idx="7131">
                  <c:v>132282.4176384818</c:v>
                </c:pt>
                <c:pt idx="7132">
                  <c:v>234596.43743875495</c:v>
                </c:pt>
                <c:pt idx="7133">
                  <c:v>174641.50463052921</c:v>
                </c:pt>
                <c:pt idx="7134">
                  <c:v>125586.49172296123</c:v>
                </c:pt>
                <c:pt idx="7135">
                  <c:v>115959.54952869075</c:v>
                </c:pt>
                <c:pt idx="7136">
                  <c:v>3862.9808333729743</c:v>
                </c:pt>
                <c:pt idx="7137">
                  <c:v>94240.850582850195</c:v>
                </c:pt>
                <c:pt idx="7138">
                  <c:v>136301.68611789792</c:v>
                </c:pt>
                <c:pt idx="7139">
                  <c:v>71511.670834135846</c:v>
                </c:pt>
                <c:pt idx="7140">
                  <c:v>82393.69788809173</c:v>
                </c:pt>
                <c:pt idx="7141">
                  <c:v>50023.123207960307</c:v>
                </c:pt>
                <c:pt idx="7142">
                  <c:v>55121.554192357493</c:v>
                </c:pt>
                <c:pt idx="7143">
                  <c:v>-15720.696672673497</c:v>
                </c:pt>
                <c:pt idx="7144">
                  <c:v>185069.5524460403</c:v>
                </c:pt>
                <c:pt idx="7145">
                  <c:v>224680.2766492154</c:v>
                </c:pt>
                <c:pt idx="7146">
                  <c:v>167240.50861176272</c:v>
                </c:pt>
                <c:pt idx="7147">
                  <c:v>219636.08946753747</c:v>
                </c:pt>
                <c:pt idx="7148">
                  <c:v>71474.009395051835</c:v>
                </c:pt>
                <c:pt idx="7149">
                  <c:v>28550.437299906742</c:v>
                </c:pt>
                <c:pt idx="7150">
                  <c:v>72122.709616585809</c:v>
                </c:pt>
                <c:pt idx="7151">
                  <c:v>260477.4796985563</c:v>
                </c:pt>
                <c:pt idx="7152">
                  <c:v>27658.034906448273</c:v>
                </c:pt>
                <c:pt idx="7153">
                  <c:v>80447.328756399496</c:v>
                </c:pt>
                <c:pt idx="7154">
                  <c:v>-709.66865295503521</c:v>
                </c:pt>
                <c:pt idx="7155">
                  <c:v>-14952.091120477009</c:v>
                </c:pt>
                <c:pt idx="7156">
                  <c:v>150390.49770065915</c:v>
                </c:pt>
                <c:pt idx="7157">
                  <c:v>295039.45290682936</c:v>
                </c:pt>
                <c:pt idx="7158">
                  <c:v>199135.53839988483</c:v>
                </c:pt>
                <c:pt idx="7159">
                  <c:v>41206.495316186003</c:v>
                </c:pt>
                <c:pt idx="7160">
                  <c:v>296275.55017759674</c:v>
                </c:pt>
                <c:pt idx="7161">
                  <c:v>212902.96244161547</c:v>
                </c:pt>
                <c:pt idx="7162">
                  <c:v>181535.59232594763</c:v>
                </c:pt>
                <c:pt idx="7163">
                  <c:v>114058.46803682289</c:v>
                </c:pt>
                <c:pt idx="7164">
                  <c:v>65292.412125536997</c:v>
                </c:pt>
                <c:pt idx="7165">
                  <c:v>175312.92890473007</c:v>
                </c:pt>
                <c:pt idx="7166">
                  <c:v>154659.51184311899</c:v>
                </c:pt>
                <c:pt idx="7167">
                  <c:v>-25050.474643166905</c:v>
                </c:pt>
                <c:pt idx="7168">
                  <c:v>163373.90908759538</c:v>
                </c:pt>
                <c:pt idx="7169">
                  <c:v>102763.53124594077</c:v>
                </c:pt>
                <c:pt idx="7170">
                  <c:v>146574.58382119329</c:v>
                </c:pt>
                <c:pt idx="7171">
                  <c:v>238841.53841071908</c:v>
                </c:pt>
                <c:pt idx="7172">
                  <c:v>62757.990232253127</c:v>
                </c:pt>
                <c:pt idx="7173">
                  <c:v>233461.7226452106</c:v>
                </c:pt>
                <c:pt idx="7174">
                  <c:v>-76317.908261220087</c:v>
                </c:pt>
                <c:pt idx="7175">
                  <c:v>123313.16694606844</c:v>
                </c:pt>
                <c:pt idx="7176">
                  <c:v>238914.61056896631</c:v>
                </c:pt>
                <c:pt idx="7177">
                  <c:v>-25430.774075046327</c:v>
                </c:pt>
                <c:pt idx="7178">
                  <c:v>15577.759244468325</c:v>
                </c:pt>
                <c:pt idx="7179">
                  <c:v>127349.13480093222</c:v>
                </c:pt>
                <c:pt idx="7180">
                  <c:v>101462.04291371632</c:v>
                </c:pt>
                <c:pt idx="7181">
                  <c:v>57702.916072442487</c:v>
                </c:pt>
                <c:pt idx="7182">
                  <c:v>48308.260687642178</c:v>
                </c:pt>
                <c:pt idx="7183">
                  <c:v>218745.17459776922</c:v>
                </c:pt>
                <c:pt idx="7184">
                  <c:v>283189.5434144864</c:v>
                </c:pt>
                <c:pt idx="7185">
                  <c:v>-168410.68642809219</c:v>
                </c:pt>
                <c:pt idx="7186">
                  <c:v>56568.651925484824</c:v>
                </c:pt>
                <c:pt idx="7187">
                  <c:v>171760.87769703689</c:v>
                </c:pt>
                <c:pt idx="7188">
                  <c:v>138241.83402230838</c:v>
                </c:pt>
                <c:pt idx="7189">
                  <c:v>65375.313598507491</c:v>
                </c:pt>
                <c:pt idx="7190">
                  <c:v>-18155.135165086453</c:v>
                </c:pt>
                <c:pt idx="7191">
                  <c:v>47896.710403627076</c:v>
                </c:pt>
                <c:pt idx="7192">
                  <c:v>64319.227256499231</c:v>
                </c:pt>
                <c:pt idx="7193">
                  <c:v>122502.51327737214</c:v>
                </c:pt>
                <c:pt idx="7194">
                  <c:v>70845.518267450941</c:v>
                </c:pt>
                <c:pt idx="7195">
                  <c:v>20697.786367168243</c:v>
                </c:pt>
                <c:pt idx="7196">
                  <c:v>78022.3057112612</c:v>
                </c:pt>
                <c:pt idx="7197">
                  <c:v>24463.476471267815</c:v>
                </c:pt>
                <c:pt idx="7198">
                  <c:v>155898.14549988045</c:v>
                </c:pt>
                <c:pt idx="7199">
                  <c:v>169108.77446207422</c:v>
                </c:pt>
                <c:pt idx="7200">
                  <c:v>18635.265470700018</c:v>
                </c:pt>
                <c:pt idx="7201">
                  <c:v>34032.194249632739</c:v>
                </c:pt>
                <c:pt idx="7202">
                  <c:v>157923.93277495948</c:v>
                </c:pt>
                <c:pt idx="7203">
                  <c:v>165785.03052737738</c:v>
                </c:pt>
                <c:pt idx="7204">
                  <c:v>147795.77943899954</c:v>
                </c:pt>
                <c:pt idx="7205">
                  <c:v>184872.21811612291</c:v>
                </c:pt>
                <c:pt idx="7206">
                  <c:v>134312.94082364955</c:v>
                </c:pt>
                <c:pt idx="7207">
                  <c:v>17944.678897792997</c:v>
                </c:pt>
                <c:pt idx="7208">
                  <c:v>-57031.055876887316</c:v>
                </c:pt>
                <c:pt idx="7209">
                  <c:v>201570.58462546748</c:v>
                </c:pt>
                <c:pt idx="7210">
                  <c:v>170315.5671322163</c:v>
                </c:pt>
                <c:pt idx="7211">
                  <c:v>49159.774855309515</c:v>
                </c:pt>
                <c:pt idx="7212">
                  <c:v>98587.756514558685</c:v>
                </c:pt>
                <c:pt idx="7213">
                  <c:v>168683.33088691084</c:v>
                </c:pt>
                <c:pt idx="7214">
                  <c:v>145507.80765078851</c:v>
                </c:pt>
                <c:pt idx="7215">
                  <c:v>93631.546382049622</c:v>
                </c:pt>
                <c:pt idx="7216">
                  <c:v>-297776.40129160002</c:v>
                </c:pt>
                <c:pt idx="7217">
                  <c:v>58311.478847711929</c:v>
                </c:pt>
                <c:pt idx="7218">
                  <c:v>143175.19145647329</c:v>
                </c:pt>
                <c:pt idx="7219">
                  <c:v>227771.30111611343</c:v>
                </c:pt>
                <c:pt idx="7220">
                  <c:v>115762.52943116505</c:v>
                </c:pt>
                <c:pt idx="7221">
                  <c:v>172072.56385047731</c:v>
                </c:pt>
                <c:pt idx="7222">
                  <c:v>145914.4544355383</c:v>
                </c:pt>
                <c:pt idx="7223">
                  <c:v>205117.33349890102</c:v>
                </c:pt>
                <c:pt idx="7224">
                  <c:v>196676.92146196539</c:v>
                </c:pt>
                <c:pt idx="7225">
                  <c:v>121526.824033315</c:v>
                </c:pt>
                <c:pt idx="7226">
                  <c:v>-1642.0867616744072</c:v>
                </c:pt>
                <c:pt idx="7227">
                  <c:v>137412.98576431168</c:v>
                </c:pt>
                <c:pt idx="7228">
                  <c:v>74134.52359526584</c:v>
                </c:pt>
                <c:pt idx="7229">
                  <c:v>-66798.675392520439</c:v>
                </c:pt>
                <c:pt idx="7230">
                  <c:v>69653.680906157693</c:v>
                </c:pt>
                <c:pt idx="7231">
                  <c:v>58212.880655742658</c:v>
                </c:pt>
                <c:pt idx="7232">
                  <c:v>-2550.8403840677929</c:v>
                </c:pt>
                <c:pt idx="7233">
                  <c:v>125353.47214864095</c:v>
                </c:pt>
                <c:pt idx="7234">
                  <c:v>113497.3826364089</c:v>
                </c:pt>
                <c:pt idx="7235">
                  <c:v>28504.755878880038</c:v>
                </c:pt>
                <c:pt idx="7236">
                  <c:v>129160.78537884008</c:v>
                </c:pt>
                <c:pt idx="7237">
                  <c:v>25549.614720616519</c:v>
                </c:pt>
                <c:pt idx="7238">
                  <c:v>116045.68052880908</c:v>
                </c:pt>
                <c:pt idx="7239">
                  <c:v>104914.84169015597</c:v>
                </c:pt>
                <c:pt idx="7240">
                  <c:v>84583.451557555847</c:v>
                </c:pt>
                <c:pt idx="7241">
                  <c:v>45618.839619572973</c:v>
                </c:pt>
                <c:pt idx="7242">
                  <c:v>-39905.338769128168</c:v>
                </c:pt>
                <c:pt idx="7243">
                  <c:v>-116220.43518953487</c:v>
                </c:pt>
                <c:pt idx="7244">
                  <c:v>130700.16971458415</c:v>
                </c:pt>
                <c:pt idx="7245">
                  <c:v>146323.91090947398</c:v>
                </c:pt>
                <c:pt idx="7246">
                  <c:v>-21739.214823759772</c:v>
                </c:pt>
                <c:pt idx="7247">
                  <c:v>26141.85412737212</c:v>
                </c:pt>
                <c:pt idx="7248">
                  <c:v>71073.187692919106</c:v>
                </c:pt>
                <c:pt idx="7249">
                  <c:v>6714.4692153507203</c:v>
                </c:pt>
                <c:pt idx="7250">
                  <c:v>13935.477149589686</c:v>
                </c:pt>
                <c:pt idx="7251">
                  <c:v>119565.52678286182</c:v>
                </c:pt>
                <c:pt idx="7252">
                  <c:v>97156.640145314479</c:v>
                </c:pt>
                <c:pt idx="7253">
                  <c:v>-159103.94903248589</c:v>
                </c:pt>
                <c:pt idx="7254">
                  <c:v>84338.155713681976</c:v>
                </c:pt>
                <c:pt idx="7255">
                  <c:v>96787.00560377154</c:v>
                </c:pt>
                <c:pt idx="7256">
                  <c:v>207235.80324900823</c:v>
                </c:pt>
                <c:pt idx="7257">
                  <c:v>17064.708353994298</c:v>
                </c:pt>
                <c:pt idx="7258">
                  <c:v>124283.40414082466</c:v>
                </c:pt>
                <c:pt idx="7259">
                  <c:v>58746.572614488847</c:v>
                </c:pt>
                <c:pt idx="7260">
                  <c:v>17248.706241257096</c:v>
                </c:pt>
                <c:pt idx="7261">
                  <c:v>106743.03013672476</c:v>
                </c:pt>
                <c:pt idx="7262">
                  <c:v>95036.034908169677</c:v>
                </c:pt>
                <c:pt idx="7263">
                  <c:v>-92943.515779905225</c:v>
                </c:pt>
                <c:pt idx="7264">
                  <c:v>-7587.7450690891419</c:v>
                </c:pt>
                <c:pt idx="7265">
                  <c:v>-15546.999699747917</c:v>
                </c:pt>
                <c:pt idx="7266">
                  <c:v>95874.18293759838</c:v>
                </c:pt>
                <c:pt idx="7267">
                  <c:v>154246.92090046516</c:v>
                </c:pt>
                <c:pt idx="7268">
                  <c:v>333660.0236178803</c:v>
                </c:pt>
                <c:pt idx="7269">
                  <c:v>178979.56437226225</c:v>
                </c:pt>
                <c:pt idx="7270">
                  <c:v>152690.02919239123</c:v>
                </c:pt>
                <c:pt idx="7271">
                  <c:v>-43599.807721522695</c:v>
                </c:pt>
                <c:pt idx="7272">
                  <c:v>131409.71478074192</c:v>
                </c:pt>
                <c:pt idx="7273">
                  <c:v>111588.83382949172</c:v>
                </c:pt>
                <c:pt idx="7274">
                  <c:v>164578.26793960016</c:v>
                </c:pt>
                <c:pt idx="7275">
                  <c:v>170697.65444041576</c:v>
                </c:pt>
                <c:pt idx="7276">
                  <c:v>13537.887714411045</c:v>
                </c:pt>
                <c:pt idx="7277">
                  <c:v>64631.06982805836</c:v>
                </c:pt>
                <c:pt idx="7278">
                  <c:v>146012.25610925778</c:v>
                </c:pt>
                <c:pt idx="7279">
                  <c:v>68977.56840627364</c:v>
                </c:pt>
                <c:pt idx="7280">
                  <c:v>62260.824926686444</c:v>
                </c:pt>
                <c:pt idx="7281">
                  <c:v>-4222.1212243677874</c:v>
                </c:pt>
                <c:pt idx="7282">
                  <c:v>-40142.595970361232</c:v>
                </c:pt>
                <c:pt idx="7283">
                  <c:v>-171694.73054690385</c:v>
                </c:pt>
                <c:pt idx="7284">
                  <c:v>85751.735701869125</c:v>
                </c:pt>
                <c:pt idx="7285">
                  <c:v>40652.581427050056</c:v>
                </c:pt>
                <c:pt idx="7286">
                  <c:v>259739.37678955789</c:v>
                </c:pt>
                <c:pt idx="7287">
                  <c:v>208315.59795883685</c:v>
                </c:pt>
                <c:pt idx="7288">
                  <c:v>112063.6812225832</c:v>
                </c:pt>
                <c:pt idx="7289">
                  <c:v>10566.634305525658</c:v>
                </c:pt>
                <c:pt idx="7290">
                  <c:v>-52288.095940087456</c:v>
                </c:pt>
                <c:pt idx="7291">
                  <c:v>206649.05686473634</c:v>
                </c:pt>
                <c:pt idx="7292">
                  <c:v>74868.821876315807</c:v>
                </c:pt>
                <c:pt idx="7293">
                  <c:v>-27099.967509482987</c:v>
                </c:pt>
                <c:pt idx="7294">
                  <c:v>55874.119290601579</c:v>
                </c:pt>
                <c:pt idx="7295">
                  <c:v>266658.31014405109</c:v>
                </c:pt>
                <c:pt idx="7296">
                  <c:v>76858.56205579979</c:v>
                </c:pt>
                <c:pt idx="7297">
                  <c:v>20925.124009329535</c:v>
                </c:pt>
                <c:pt idx="7298">
                  <c:v>34710.913865638315</c:v>
                </c:pt>
                <c:pt idx="7299">
                  <c:v>103085.1799921152</c:v>
                </c:pt>
                <c:pt idx="7300">
                  <c:v>164971.00367215453</c:v>
                </c:pt>
                <c:pt idx="7301">
                  <c:v>91639.572894785699</c:v>
                </c:pt>
                <c:pt idx="7302">
                  <c:v>276260.10997271328</c:v>
                </c:pt>
                <c:pt idx="7303">
                  <c:v>-52204.149382776464</c:v>
                </c:pt>
                <c:pt idx="7304">
                  <c:v>140108.80131835912</c:v>
                </c:pt>
                <c:pt idx="7305">
                  <c:v>79938.155694370769</c:v>
                </c:pt>
                <c:pt idx="7306">
                  <c:v>150772.11352243493</c:v>
                </c:pt>
                <c:pt idx="7307">
                  <c:v>244137.82166733232</c:v>
                </c:pt>
                <c:pt idx="7308">
                  <c:v>-25380.260728817884</c:v>
                </c:pt>
                <c:pt idx="7309">
                  <c:v>158081.6950179222</c:v>
                </c:pt>
                <c:pt idx="7310">
                  <c:v>74392.089905262226</c:v>
                </c:pt>
                <c:pt idx="7311">
                  <c:v>132224.25502764774</c:v>
                </c:pt>
                <c:pt idx="7312">
                  <c:v>115684.33020777513</c:v>
                </c:pt>
                <c:pt idx="7313">
                  <c:v>270837.68554224167</c:v>
                </c:pt>
                <c:pt idx="7314">
                  <c:v>35479.692944898212</c:v>
                </c:pt>
                <c:pt idx="7315">
                  <c:v>9308.7226745876687</c:v>
                </c:pt>
                <c:pt idx="7316">
                  <c:v>-48843.959960714419</c:v>
                </c:pt>
                <c:pt idx="7317">
                  <c:v>223847.6929379598</c:v>
                </c:pt>
                <c:pt idx="7318">
                  <c:v>92454.24891434882</c:v>
                </c:pt>
                <c:pt idx="7319">
                  <c:v>86796.423576074943</c:v>
                </c:pt>
                <c:pt idx="7320">
                  <c:v>184402.74049193313</c:v>
                </c:pt>
                <c:pt idx="7321">
                  <c:v>215392.55826117928</c:v>
                </c:pt>
                <c:pt idx="7322">
                  <c:v>168099.28904458799</c:v>
                </c:pt>
                <c:pt idx="7323">
                  <c:v>64854.409817650157</c:v>
                </c:pt>
                <c:pt idx="7324">
                  <c:v>52148.083915708208</c:v>
                </c:pt>
                <c:pt idx="7325">
                  <c:v>77552.171806353945</c:v>
                </c:pt>
                <c:pt idx="7326">
                  <c:v>18642.259994889406</c:v>
                </c:pt>
                <c:pt idx="7327">
                  <c:v>1213.7056450179953</c:v>
                </c:pt>
                <c:pt idx="7328">
                  <c:v>-105360.62698454101</c:v>
                </c:pt>
                <c:pt idx="7329">
                  <c:v>79311.47312238226</c:v>
                </c:pt>
                <c:pt idx="7330">
                  <c:v>196113.43066747679</c:v>
                </c:pt>
                <c:pt idx="7331">
                  <c:v>2192.3966123990831</c:v>
                </c:pt>
                <c:pt idx="7332">
                  <c:v>-16672.076022979163</c:v>
                </c:pt>
                <c:pt idx="7333">
                  <c:v>220754.03152460267</c:v>
                </c:pt>
                <c:pt idx="7334">
                  <c:v>97324.644954463671</c:v>
                </c:pt>
                <c:pt idx="7335">
                  <c:v>24534.072105009574</c:v>
                </c:pt>
                <c:pt idx="7336">
                  <c:v>201176.19070514786</c:v>
                </c:pt>
                <c:pt idx="7337">
                  <c:v>187168.66231853233</c:v>
                </c:pt>
                <c:pt idx="7338">
                  <c:v>-64918.024806886067</c:v>
                </c:pt>
                <c:pt idx="7339">
                  <c:v>115381.02324672582</c:v>
                </c:pt>
                <c:pt idx="7340">
                  <c:v>76775.578688590991</c:v>
                </c:pt>
                <c:pt idx="7341">
                  <c:v>103448.31300727974</c:v>
                </c:pt>
                <c:pt idx="7342">
                  <c:v>113409.64950442285</c:v>
                </c:pt>
                <c:pt idx="7343">
                  <c:v>53011.291121430811</c:v>
                </c:pt>
                <c:pt idx="7344">
                  <c:v>33308.718334270874</c:v>
                </c:pt>
                <c:pt idx="7345">
                  <c:v>198763.63222925219</c:v>
                </c:pt>
                <c:pt idx="7346">
                  <c:v>-637.78869346129068</c:v>
                </c:pt>
                <c:pt idx="7347">
                  <c:v>27509.349840889627</c:v>
                </c:pt>
                <c:pt idx="7348">
                  <c:v>71449.168596739648</c:v>
                </c:pt>
                <c:pt idx="7349">
                  <c:v>65014.585014219192</c:v>
                </c:pt>
                <c:pt idx="7350">
                  <c:v>142600.08806280119</c:v>
                </c:pt>
                <c:pt idx="7351">
                  <c:v>11846.16274513086</c:v>
                </c:pt>
                <c:pt idx="7352">
                  <c:v>-79961.794522336379</c:v>
                </c:pt>
                <c:pt idx="7353">
                  <c:v>140496.1952252874</c:v>
                </c:pt>
                <c:pt idx="7354">
                  <c:v>11112.9682665859</c:v>
                </c:pt>
                <c:pt idx="7355">
                  <c:v>-53232.221194319689</c:v>
                </c:pt>
                <c:pt idx="7356">
                  <c:v>113783.42766357391</c:v>
                </c:pt>
                <c:pt idx="7357">
                  <c:v>185468.97752700991</c:v>
                </c:pt>
                <c:pt idx="7358">
                  <c:v>66999.966218263231</c:v>
                </c:pt>
                <c:pt idx="7359">
                  <c:v>112474.18463584819</c:v>
                </c:pt>
                <c:pt idx="7360">
                  <c:v>226281.57572336035</c:v>
                </c:pt>
                <c:pt idx="7361">
                  <c:v>132483.81181695219</c:v>
                </c:pt>
                <c:pt idx="7362">
                  <c:v>47680.028046318999</c:v>
                </c:pt>
                <c:pt idx="7363">
                  <c:v>34300.054844098748</c:v>
                </c:pt>
                <c:pt idx="7364">
                  <c:v>120017.04562467316</c:v>
                </c:pt>
                <c:pt idx="7365">
                  <c:v>19824.973261859908</c:v>
                </c:pt>
                <c:pt idx="7366">
                  <c:v>208589.29793481666</c:v>
                </c:pt>
                <c:pt idx="7367">
                  <c:v>-136802.98986329063</c:v>
                </c:pt>
                <c:pt idx="7368">
                  <c:v>44311.175981999026</c:v>
                </c:pt>
                <c:pt idx="7369">
                  <c:v>109421.29227032588</c:v>
                </c:pt>
                <c:pt idx="7370">
                  <c:v>-54953.234426253286</c:v>
                </c:pt>
                <c:pt idx="7371">
                  <c:v>141948.48110075976</c:v>
                </c:pt>
                <c:pt idx="7372">
                  <c:v>188835.12901994152</c:v>
                </c:pt>
                <c:pt idx="7373">
                  <c:v>245004.00969317398</c:v>
                </c:pt>
                <c:pt idx="7374">
                  <c:v>86525.977783393522</c:v>
                </c:pt>
                <c:pt idx="7375">
                  <c:v>269027.25605370861</c:v>
                </c:pt>
                <c:pt idx="7376">
                  <c:v>92837.376118385524</c:v>
                </c:pt>
                <c:pt idx="7377">
                  <c:v>64573.478563815646</c:v>
                </c:pt>
                <c:pt idx="7378">
                  <c:v>41018.301909260248</c:v>
                </c:pt>
                <c:pt idx="7379">
                  <c:v>-29169.875881165179</c:v>
                </c:pt>
                <c:pt idx="7380">
                  <c:v>95382.331116564805</c:v>
                </c:pt>
                <c:pt idx="7381">
                  <c:v>101241.77533505351</c:v>
                </c:pt>
                <c:pt idx="7382">
                  <c:v>25932.949677048688</c:v>
                </c:pt>
                <c:pt idx="7383">
                  <c:v>59218.707227374252</c:v>
                </c:pt>
                <c:pt idx="7384">
                  <c:v>91484.832262313153</c:v>
                </c:pt>
                <c:pt idx="7385">
                  <c:v>218290.06981792804</c:v>
                </c:pt>
                <c:pt idx="7386">
                  <c:v>79285.623503360257</c:v>
                </c:pt>
                <c:pt idx="7387">
                  <c:v>79289.643001749821</c:v>
                </c:pt>
                <c:pt idx="7388">
                  <c:v>98005.528577809921</c:v>
                </c:pt>
                <c:pt idx="7389">
                  <c:v>102835.64552757586</c:v>
                </c:pt>
                <c:pt idx="7390">
                  <c:v>196036.80927084704</c:v>
                </c:pt>
                <c:pt idx="7391">
                  <c:v>140908.6914884712</c:v>
                </c:pt>
                <c:pt idx="7392">
                  <c:v>-67240.415839009278</c:v>
                </c:pt>
                <c:pt idx="7393">
                  <c:v>-19522.699224116048</c:v>
                </c:pt>
                <c:pt idx="7394">
                  <c:v>-45700.019628036753</c:v>
                </c:pt>
                <c:pt idx="7395">
                  <c:v>16146.50756807164</c:v>
                </c:pt>
                <c:pt idx="7396">
                  <c:v>115689.16288475011</c:v>
                </c:pt>
                <c:pt idx="7397">
                  <c:v>50289.09812750628</c:v>
                </c:pt>
                <c:pt idx="7398">
                  <c:v>155984.59230339192</c:v>
                </c:pt>
                <c:pt idx="7399">
                  <c:v>139589.51078153905</c:v>
                </c:pt>
                <c:pt idx="7400">
                  <c:v>131447.62246705397</c:v>
                </c:pt>
                <c:pt idx="7401">
                  <c:v>-340252.92880288803</c:v>
                </c:pt>
                <c:pt idx="7402">
                  <c:v>224497.92060722137</c:v>
                </c:pt>
                <c:pt idx="7403">
                  <c:v>73989.725551623793</c:v>
                </c:pt>
                <c:pt idx="7404">
                  <c:v>72373.945974470495</c:v>
                </c:pt>
                <c:pt idx="7405">
                  <c:v>73022.103399030297</c:v>
                </c:pt>
                <c:pt idx="7406">
                  <c:v>-103538.0899229424</c:v>
                </c:pt>
                <c:pt idx="7407">
                  <c:v>302972.10363957216</c:v>
                </c:pt>
                <c:pt idx="7408">
                  <c:v>39324.22660902809</c:v>
                </c:pt>
                <c:pt idx="7409">
                  <c:v>27415.461045642267</c:v>
                </c:pt>
                <c:pt idx="7410">
                  <c:v>180746.81274027203</c:v>
                </c:pt>
                <c:pt idx="7411">
                  <c:v>88375.2828853463</c:v>
                </c:pt>
                <c:pt idx="7412">
                  <c:v>-56349.41251664306</c:v>
                </c:pt>
                <c:pt idx="7413">
                  <c:v>-46030.346963826101</c:v>
                </c:pt>
                <c:pt idx="7414">
                  <c:v>51102.760828864557</c:v>
                </c:pt>
                <c:pt idx="7415">
                  <c:v>190029.20585211844</c:v>
                </c:pt>
                <c:pt idx="7416">
                  <c:v>81733.919036442327</c:v>
                </c:pt>
                <c:pt idx="7417">
                  <c:v>185514.9400985972</c:v>
                </c:pt>
                <c:pt idx="7418">
                  <c:v>24429.617156944412</c:v>
                </c:pt>
                <c:pt idx="7419">
                  <c:v>193365.30270931515</c:v>
                </c:pt>
                <c:pt idx="7420">
                  <c:v>114681.10715997082</c:v>
                </c:pt>
                <c:pt idx="7421">
                  <c:v>145549.41098755464</c:v>
                </c:pt>
                <c:pt idx="7422">
                  <c:v>145649.16602346464</c:v>
                </c:pt>
                <c:pt idx="7423">
                  <c:v>124806.61696424332</c:v>
                </c:pt>
                <c:pt idx="7424">
                  <c:v>114775.13216704162</c:v>
                </c:pt>
                <c:pt idx="7425">
                  <c:v>51940.064184923685</c:v>
                </c:pt>
                <c:pt idx="7426">
                  <c:v>40492.380845056396</c:v>
                </c:pt>
                <c:pt idx="7427">
                  <c:v>66133.091845797258</c:v>
                </c:pt>
                <c:pt idx="7428">
                  <c:v>-86234.989096876147</c:v>
                </c:pt>
                <c:pt idx="7429">
                  <c:v>284009.00687850948</c:v>
                </c:pt>
                <c:pt idx="7430">
                  <c:v>106921.21686988996</c:v>
                </c:pt>
                <c:pt idx="7431">
                  <c:v>229561.31203541544</c:v>
                </c:pt>
                <c:pt idx="7432">
                  <c:v>155136.82378213952</c:v>
                </c:pt>
                <c:pt idx="7433">
                  <c:v>71533.433560206642</c:v>
                </c:pt>
                <c:pt idx="7434">
                  <c:v>221953.14681499245</c:v>
                </c:pt>
                <c:pt idx="7435">
                  <c:v>-94274.690414093435</c:v>
                </c:pt>
                <c:pt idx="7436">
                  <c:v>215027.49434942822</c:v>
                </c:pt>
                <c:pt idx="7437">
                  <c:v>7942.4704316450225</c:v>
                </c:pt>
                <c:pt idx="7438">
                  <c:v>54107.725448126846</c:v>
                </c:pt>
                <c:pt idx="7439">
                  <c:v>206044.86618424443</c:v>
                </c:pt>
                <c:pt idx="7440">
                  <c:v>-120488.98224617037</c:v>
                </c:pt>
                <c:pt idx="7441">
                  <c:v>77.562097785266815</c:v>
                </c:pt>
                <c:pt idx="7442">
                  <c:v>-110953.18044824377</c:v>
                </c:pt>
                <c:pt idx="7443">
                  <c:v>122442.47390470667</c:v>
                </c:pt>
                <c:pt idx="7444">
                  <c:v>114878.33141779207</c:v>
                </c:pt>
                <c:pt idx="7445">
                  <c:v>18480.698277285846</c:v>
                </c:pt>
                <c:pt idx="7446">
                  <c:v>-40114.789928573475</c:v>
                </c:pt>
                <c:pt idx="7447">
                  <c:v>120776.83796176333</c:v>
                </c:pt>
                <c:pt idx="7448">
                  <c:v>116748.55404920591</c:v>
                </c:pt>
                <c:pt idx="7449">
                  <c:v>48595.12812347064</c:v>
                </c:pt>
                <c:pt idx="7450">
                  <c:v>-91137.51640965353</c:v>
                </c:pt>
                <c:pt idx="7451">
                  <c:v>101584.8938565983</c:v>
                </c:pt>
                <c:pt idx="7452">
                  <c:v>94664.706528226496</c:v>
                </c:pt>
                <c:pt idx="7453">
                  <c:v>87339.98225071175</c:v>
                </c:pt>
                <c:pt idx="7454">
                  <c:v>173755.10070224176</c:v>
                </c:pt>
                <c:pt idx="7455">
                  <c:v>-109766.09139720679</c:v>
                </c:pt>
                <c:pt idx="7456">
                  <c:v>1553.9589920840226</c:v>
                </c:pt>
                <c:pt idx="7457">
                  <c:v>40243.0080688374</c:v>
                </c:pt>
                <c:pt idx="7458">
                  <c:v>171059.83584178903</c:v>
                </c:pt>
                <c:pt idx="7459">
                  <c:v>-2187.9952525326225</c:v>
                </c:pt>
                <c:pt idx="7460">
                  <c:v>-16407.204423600662</c:v>
                </c:pt>
                <c:pt idx="7461">
                  <c:v>160097.02910933888</c:v>
                </c:pt>
                <c:pt idx="7462">
                  <c:v>164693.60157038865</c:v>
                </c:pt>
                <c:pt idx="7463">
                  <c:v>-8456.1425290733459</c:v>
                </c:pt>
                <c:pt idx="7464">
                  <c:v>38372.706171076687</c:v>
                </c:pt>
                <c:pt idx="7465">
                  <c:v>63028.653304587584</c:v>
                </c:pt>
                <c:pt idx="7466">
                  <c:v>99071.339447471779</c:v>
                </c:pt>
                <c:pt idx="7467">
                  <c:v>1547.8463273546076</c:v>
                </c:pt>
                <c:pt idx="7468">
                  <c:v>159754.03037729365</c:v>
                </c:pt>
                <c:pt idx="7469">
                  <c:v>152405.30050617206</c:v>
                </c:pt>
                <c:pt idx="7470">
                  <c:v>304980.46462561691</c:v>
                </c:pt>
                <c:pt idx="7471">
                  <c:v>110616.19876311114</c:v>
                </c:pt>
                <c:pt idx="7472">
                  <c:v>-1148.1877892615739</c:v>
                </c:pt>
                <c:pt idx="7473">
                  <c:v>100085.84360234384</c:v>
                </c:pt>
                <c:pt idx="7474">
                  <c:v>124719.63965806473</c:v>
                </c:pt>
                <c:pt idx="7475">
                  <c:v>107742.53407616571</c:v>
                </c:pt>
                <c:pt idx="7476">
                  <c:v>55933.434712947492</c:v>
                </c:pt>
                <c:pt idx="7477">
                  <c:v>210349.79218964628</c:v>
                </c:pt>
                <c:pt idx="7478">
                  <c:v>-42934.681666004297</c:v>
                </c:pt>
                <c:pt idx="7479">
                  <c:v>74541.995160882419</c:v>
                </c:pt>
                <c:pt idx="7480">
                  <c:v>208442.66242127202</c:v>
                </c:pt>
                <c:pt idx="7481">
                  <c:v>-29386.758035405452</c:v>
                </c:pt>
                <c:pt idx="7482">
                  <c:v>212695.68919117659</c:v>
                </c:pt>
                <c:pt idx="7483">
                  <c:v>60169.921903419599</c:v>
                </c:pt>
                <c:pt idx="7484">
                  <c:v>148504.57007852546</c:v>
                </c:pt>
                <c:pt idx="7485">
                  <c:v>100268.03285805814</c:v>
                </c:pt>
                <c:pt idx="7486">
                  <c:v>251378.18847084683</c:v>
                </c:pt>
                <c:pt idx="7487">
                  <c:v>35470.562144462776</c:v>
                </c:pt>
                <c:pt idx="7488">
                  <c:v>-76000.885617854598</c:v>
                </c:pt>
                <c:pt idx="7489">
                  <c:v>211149.11365720647</c:v>
                </c:pt>
                <c:pt idx="7490">
                  <c:v>80589.418953021624</c:v>
                </c:pt>
                <c:pt idx="7491">
                  <c:v>180488.21244898436</c:v>
                </c:pt>
                <c:pt idx="7492">
                  <c:v>182740.00654433714</c:v>
                </c:pt>
                <c:pt idx="7493">
                  <c:v>40767.855777111632</c:v>
                </c:pt>
                <c:pt idx="7494">
                  <c:v>-44642.036764192861</c:v>
                </c:pt>
                <c:pt idx="7495">
                  <c:v>175233.39900851142</c:v>
                </c:pt>
                <c:pt idx="7496">
                  <c:v>52164.797169554251</c:v>
                </c:pt>
                <c:pt idx="7497">
                  <c:v>249697.08913798328</c:v>
                </c:pt>
                <c:pt idx="7498">
                  <c:v>70544.047505184077</c:v>
                </c:pt>
                <c:pt idx="7499">
                  <c:v>49896.624689570017</c:v>
                </c:pt>
                <c:pt idx="7500">
                  <c:v>7405.9363678469672</c:v>
                </c:pt>
                <c:pt idx="7501">
                  <c:v>209998.51157175802</c:v>
                </c:pt>
                <c:pt idx="7502">
                  <c:v>153390.83010899971</c:v>
                </c:pt>
                <c:pt idx="7503">
                  <c:v>21278.398995027528</c:v>
                </c:pt>
                <c:pt idx="7504">
                  <c:v>115199.32044494996</c:v>
                </c:pt>
                <c:pt idx="7505">
                  <c:v>105338.63188218855</c:v>
                </c:pt>
                <c:pt idx="7506">
                  <c:v>54017.804680369474</c:v>
                </c:pt>
                <c:pt idx="7507">
                  <c:v>76296.220153424772</c:v>
                </c:pt>
                <c:pt idx="7508">
                  <c:v>143702.50097751833</c:v>
                </c:pt>
                <c:pt idx="7509">
                  <c:v>108037.79147767977</c:v>
                </c:pt>
                <c:pt idx="7510">
                  <c:v>9548.6380073433393</c:v>
                </c:pt>
                <c:pt idx="7511">
                  <c:v>172753.90522917712</c:v>
                </c:pt>
                <c:pt idx="7512">
                  <c:v>148725.29308021182</c:v>
                </c:pt>
                <c:pt idx="7513">
                  <c:v>244882.03216283215</c:v>
                </c:pt>
                <c:pt idx="7514">
                  <c:v>103163.73234789859</c:v>
                </c:pt>
                <c:pt idx="7515">
                  <c:v>-96597.023947046167</c:v>
                </c:pt>
                <c:pt idx="7516">
                  <c:v>196781.57481964247</c:v>
                </c:pt>
                <c:pt idx="7517">
                  <c:v>163195.90036715797</c:v>
                </c:pt>
                <c:pt idx="7518">
                  <c:v>57499.829709538142</c:v>
                </c:pt>
                <c:pt idx="7519">
                  <c:v>154292.62647312885</c:v>
                </c:pt>
                <c:pt idx="7520">
                  <c:v>-21609.558332662447</c:v>
                </c:pt>
                <c:pt idx="7521">
                  <c:v>43759.286606956215</c:v>
                </c:pt>
                <c:pt idx="7522">
                  <c:v>-28797.77039173129</c:v>
                </c:pt>
                <c:pt idx="7523">
                  <c:v>129885.24990287982</c:v>
                </c:pt>
                <c:pt idx="7524">
                  <c:v>10430.350610470196</c:v>
                </c:pt>
                <c:pt idx="7525">
                  <c:v>89182.986427879718</c:v>
                </c:pt>
                <c:pt idx="7526">
                  <c:v>7535.8049561987864</c:v>
                </c:pt>
                <c:pt idx="7527">
                  <c:v>-34387.280974079767</c:v>
                </c:pt>
                <c:pt idx="7528">
                  <c:v>225237.23547316086</c:v>
                </c:pt>
                <c:pt idx="7529">
                  <c:v>95733.257843932064</c:v>
                </c:pt>
                <c:pt idx="7530">
                  <c:v>76584.94004181496</c:v>
                </c:pt>
                <c:pt idx="7531">
                  <c:v>132203.2919382464</c:v>
                </c:pt>
                <c:pt idx="7532">
                  <c:v>168155.50377335394</c:v>
                </c:pt>
                <c:pt idx="7533">
                  <c:v>-114651.80076077231</c:v>
                </c:pt>
                <c:pt idx="7534">
                  <c:v>32193.585449441802</c:v>
                </c:pt>
                <c:pt idx="7535">
                  <c:v>116782.29903202123</c:v>
                </c:pt>
                <c:pt idx="7536">
                  <c:v>173213.36280359761</c:v>
                </c:pt>
                <c:pt idx="7537">
                  <c:v>-58922.937600425561</c:v>
                </c:pt>
                <c:pt idx="7538">
                  <c:v>158303.47246365569</c:v>
                </c:pt>
                <c:pt idx="7539">
                  <c:v>16845.996355546667</c:v>
                </c:pt>
                <c:pt idx="7540">
                  <c:v>149399.08261350205</c:v>
                </c:pt>
                <c:pt idx="7541">
                  <c:v>79157.45304640838</c:v>
                </c:pt>
                <c:pt idx="7542">
                  <c:v>92290.815853565407</c:v>
                </c:pt>
                <c:pt idx="7543">
                  <c:v>-52809.511004071508</c:v>
                </c:pt>
                <c:pt idx="7544">
                  <c:v>-26598.690340008689</c:v>
                </c:pt>
                <c:pt idx="7545">
                  <c:v>7260.9932272200531</c:v>
                </c:pt>
                <c:pt idx="7546">
                  <c:v>166539.30724691256</c:v>
                </c:pt>
                <c:pt idx="7547">
                  <c:v>21640.16616327822</c:v>
                </c:pt>
                <c:pt idx="7548">
                  <c:v>73507.153307806817</c:v>
                </c:pt>
                <c:pt idx="7549">
                  <c:v>103006.3695057283</c:v>
                </c:pt>
                <c:pt idx="7550">
                  <c:v>-16541.403933661728</c:v>
                </c:pt>
                <c:pt idx="7551">
                  <c:v>35961.335871639574</c:v>
                </c:pt>
                <c:pt idx="7552">
                  <c:v>161273.77376455878</c:v>
                </c:pt>
                <c:pt idx="7553">
                  <c:v>93187.42301574524</c:v>
                </c:pt>
                <c:pt idx="7554">
                  <c:v>248710.57385648889</c:v>
                </c:pt>
                <c:pt idx="7555">
                  <c:v>116280.38047784631</c:v>
                </c:pt>
                <c:pt idx="7556">
                  <c:v>121003.01159915887</c:v>
                </c:pt>
                <c:pt idx="7557">
                  <c:v>165670.51542839874</c:v>
                </c:pt>
                <c:pt idx="7558">
                  <c:v>35579.78592164861</c:v>
                </c:pt>
                <c:pt idx="7559">
                  <c:v>51914.869988722348</c:v>
                </c:pt>
                <c:pt idx="7560">
                  <c:v>39512.079961946147</c:v>
                </c:pt>
                <c:pt idx="7561">
                  <c:v>-22949.051107547653</c:v>
                </c:pt>
                <c:pt idx="7562">
                  <c:v>174831.57233322947</c:v>
                </c:pt>
                <c:pt idx="7563">
                  <c:v>141771.10536278534</c:v>
                </c:pt>
                <c:pt idx="7564">
                  <c:v>32220.871149709361</c:v>
                </c:pt>
                <c:pt idx="7565">
                  <c:v>21833.803645342181</c:v>
                </c:pt>
                <c:pt idx="7566">
                  <c:v>109712.3629396992</c:v>
                </c:pt>
                <c:pt idx="7567">
                  <c:v>112220.28015336809</c:v>
                </c:pt>
                <c:pt idx="7568">
                  <c:v>117342.04705582248</c:v>
                </c:pt>
                <c:pt idx="7569">
                  <c:v>151026.43578270171</c:v>
                </c:pt>
                <c:pt idx="7570">
                  <c:v>117748.62537471764</c:v>
                </c:pt>
                <c:pt idx="7571">
                  <c:v>97317.480102467016</c:v>
                </c:pt>
                <c:pt idx="7572">
                  <c:v>124375.83859051342</c:v>
                </c:pt>
                <c:pt idx="7573">
                  <c:v>81448.341618684935</c:v>
                </c:pt>
                <c:pt idx="7574">
                  <c:v>-33648.981156557798</c:v>
                </c:pt>
                <c:pt idx="7575">
                  <c:v>86684.656554603542</c:v>
                </c:pt>
                <c:pt idx="7576">
                  <c:v>-67914.194775761265</c:v>
                </c:pt>
                <c:pt idx="7577">
                  <c:v>100564.90515701783</c:v>
                </c:pt>
                <c:pt idx="7578">
                  <c:v>134204.51014160836</c:v>
                </c:pt>
                <c:pt idx="7579">
                  <c:v>-37772.202250823408</c:v>
                </c:pt>
                <c:pt idx="7580">
                  <c:v>224418.56990652069</c:v>
                </c:pt>
                <c:pt idx="7581">
                  <c:v>44919.016526918538</c:v>
                </c:pt>
                <c:pt idx="7582">
                  <c:v>91831.240645005717</c:v>
                </c:pt>
                <c:pt idx="7583">
                  <c:v>-83206.850133659842</c:v>
                </c:pt>
                <c:pt idx="7584">
                  <c:v>49198.095636033628</c:v>
                </c:pt>
                <c:pt idx="7585">
                  <c:v>69017.862784052646</c:v>
                </c:pt>
                <c:pt idx="7586">
                  <c:v>39071.738197055151</c:v>
                </c:pt>
                <c:pt idx="7587">
                  <c:v>165142.68238689675</c:v>
                </c:pt>
                <c:pt idx="7588">
                  <c:v>214180.40026109747</c:v>
                </c:pt>
                <c:pt idx="7589">
                  <c:v>50906.896400887432</c:v>
                </c:pt>
                <c:pt idx="7590">
                  <c:v>66521.619959952601</c:v>
                </c:pt>
                <c:pt idx="7591">
                  <c:v>64959.328224525088</c:v>
                </c:pt>
                <c:pt idx="7592">
                  <c:v>116378.63669895582</c:v>
                </c:pt>
                <c:pt idx="7593">
                  <c:v>148790.93888121512</c:v>
                </c:pt>
                <c:pt idx="7594">
                  <c:v>152592.29127014638</c:v>
                </c:pt>
                <c:pt idx="7595">
                  <c:v>150296.9669733287</c:v>
                </c:pt>
                <c:pt idx="7596">
                  <c:v>113955.10408979378</c:v>
                </c:pt>
                <c:pt idx="7597">
                  <c:v>-76733.925978890358</c:v>
                </c:pt>
                <c:pt idx="7598">
                  <c:v>125826.06381120539</c:v>
                </c:pt>
                <c:pt idx="7599">
                  <c:v>-29456.159485184704</c:v>
                </c:pt>
                <c:pt idx="7600">
                  <c:v>10630.809843178024</c:v>
                </c:pt>
                <c:pt idx="7601">
                  <c:v>112314.52718709222</c:v>
                </c:pt>
                <c:pt idx="7602">
                  <c:v>155459.54389609961</c:v>
                </c:pt>
                <c:pt idx="7603">
                  <c:v>139246.6974337842</c:v>
                </c:pt>
                <c:pt idx="7604">
                  <c:v>12090.700310998509</c:v>
                </c:pt>
                <c:pt idx="7605">
                  <c:v>77324.436247830803</c:v>
                </c:pt>
                <c:pt idx="7606">
                  <c:v>117678.49466447925</c:v>
                </c:pt>
                <c:pt idx="7607">
                  <c:v>323921.73026681639</c:v>
                </c:pt>
                <c:pt idx="7608">
                  <c:v>194446.49962429571</c:v>
                </c:pt>
                <c:pt idx="7609">
                  <c:v>143302.26529562788</c:v>
                </c:pt>
                <c:pt idx="7610">
                  <c:v>-69286.705761087243</c:v>
                </c:pt>
                <c:pt idx="7611">
                  <c:v>136068.88686657275</c:v>
                </c:pt>
                <c:pt idx="7612">
                  <c:v>5399.7080547710575</c:v>
                </c:pt>
                <c:pt idx="7613">
                  <c:v>-61102.885943801026</c:v>
                </c:pt>
                <c:pt idx="7614">
                  <c:v>18190.359946039942</c:v>
                </c:pt>
                <c:pt idx="7615">
                  <c:v>226533.47956747591</c:v>
                </c:pt>
                <c:pt idx="7616">
                  <c:v>101997.42011118232</c:v>
                </c:pt>
                <c:pt idx="7617">
                  <c:v>180151.24463191917</c:v>
                </c:pt>
                <c:pt idx="7618">
                  <c:v>205076.97276666886</c:v>
                </c:pt>
                <c:pt idx="7619">
                  <c:v>1116.0490072735411</c:v>
                </c:pt>
                <c:pt idx="7620">
                  <c:v>164003.65340946722</c:v>
                </c:pt>
                <c:pt idx="7621">
                  <c:v>-509.79651438596193</c:v>
                </c:pt>
                <c:pt idx="7622">
                  <c:v>120597.23214400708</c:v>
                </c:pt>
                <c:pt idx="7623">
                  <c:v>-21596.558952807798</c:v>
                </c:pt>
                <c:pt idx="7624">
                  <c:v>106488.15279458615</c:v>
                </c:pt>
                <c:pt idx="7625">
                  <c:v>-17520.852353792754</c:v>
                </c:pt>
                <c:pt idx="7626">
                  <c:v>15528.262379596505</c:v>
                </c:pt>
                <c:pt idx="7627">
                  <c:v>-123798.10727424914</c:v>
                </c:pt>
                <c:pt idx="7628">
                  <c:v>-42128.707326800766</c:v>
                </c:pt>
                <c:pt idx="7629">
                  <c:v>174376.61293784244</c:v>
                </c:pt>
                <c:pt idx="7630">
                  <c:v>84738.915462487988</c:v>
                </c:pt>
                <c:pt idx="7631">
                  <c:v>196294.50619238644</c:v>
                </c:pt>
                <c:pt idx="7632">
                  <c:v>189907.211416056</c:v>
                </c:pt>
                <c:pt idx="7633">
                  <c:v>174903.34955875648</c:v>
                </c:pt>
                <c:pt idx="7634">
                  <c:v>123498.39018989757</c:v>
                </c:pt>
                <c:pt idx="7635">
                  <c:v>-10518.657451212901</c:v>
                </c:pt>
                <c:pt idx="7636">
                  <c:v>160301.45805706235</c:v>
                </c:pt>
                <c:pt idx="7637">
                  <c:v>61686.495309586579</c:v>
                </c:pt>
                <c:pt idx="7638">
                  <c:v>74840.082776274154</c:v>
                </c:pt>
                <c:pt idx="7639">
                  <c:v>227839.85655026193</c:v>
                </c:pt>
                <c:pt idx="7640">
                  <c:v>160798.96439607354</c:v>
                </c:pt>
                <c:pt idx="7641">
                  <c:v>149576.74237769685</c:v>
                </c:pt>
                <c:pt idx="7642">
                  <c:v>128818.782043279</c:v>
                </c:pt>
                <c:pt idx="7643">
                  <c:v>-14467.932217314315</c:v>
                </c:pt>
                <c:pt idx="7644">
                  <c:v>114184.78517087227</c:v>
                </c:pt>
                <c:pt idx="7645">
                  <c:v>53855.105166334717</c:v>
                </c:pt>
                <c:pt idx="7646">
                  <c:v>76648.426878112572</c:v>
                </c:pt>
                <c:pt idx="7647">
                  <c:v>79907.069000263873</c:v>
                </c:pt>
                <c:pt idx="7648">
                  <c:v>71761.018060297007</c:v>
                </c:pt>
                <c:pt idx="7649">
                  <c:v>105646.75634295953</c:v>
                </c:pt>
                <c:pt idx="7650">
                  <c:v>198460.4248922742</c:v>
                </c:pt>
                <c:pt idx="7651">
                  <c:v>162647.69100991965</c:v>
                </c:pt>
                <c:pt idx="7652">
                  <c:v>-153570.5297608109</c:v>
                </c:pt>
                <c:pt idx="7653">
                  <c:v>184745.54875718427</c:v>
                </c:pt>
                <c:pt idx="7654">
                  <c:v>112916.28808871386</c:v>
                </c:pt>
                <c:pt idx="7655">
                  <c:v>160751.59036295049</c:v>
                </c:pt>
                <c:pt idx="7656">
                  <c:v>68547.165441829333</c:v>
                </c:pt>
                <c:pt idx="7657">
                  <c:v>-3664.8322226581222</c:v>
                </c:pt>
                <c:pt idx="7658">
                  <c:v>147152.15707649715</c:v>
                </c:pt>
                <c:pt idx="7659">
                  <c:v>176569.03999463032</c:v>
                </c:pt>
                <c:pt idx="7660">
                  <c:v>-116281.43533404623</c:v>
                </c:pt>
                <c:pt idx="7661">
                  <c:v>-8770.1924812359212</c:v>
                </c:pt>
                <c:pt idx="7662">
                  <c:v>46618.682113444433</c:v>
                </c:pt>
                <c:pt idx="7663">
                  <c:v>213756.50812412892</c:v>
                </c:pt>
                <c:pt idx="7664">
                  <c:v>269555.10758351139</c:v>
                </c:pt>
                <c:pt idx="7665">
                  <c:v>100665.96279206358</c:v>
                </c:pt>
                <c:pt idx="7666">
                  <c:v>41358.372893856576</c:v>
                </c:pt>
                <c:pt idx="7667">
                  <c:v>-114385.37027056597</c:v>
                </c:pt>
                <c:pt idx="7668">
                  <c:v>196276.20706956327</c:v>
                </c:pt>
                <c:pt idx="7669">
                  <c:v>81485.813442137121</c:v>
                </c:pt>
                <c:pt idx="7670">
                  <c:v>166176.21460265864</c:v>
                </c:pt>
                <c:pt idx="7671">
                  <c:v>125073.63756073575</c:v>
                </c:pt>
                <c:pt idx="7672">
                  <c:v>166512.21613079208</c:v>
                </c:pt>
                <c:pt idx="7673">
                  <c:v>48558.625343324442</c:v>
                </c:pt>
                <c:pt idx="7674">
                  <c:v>134194.30370049956</c:v>
                </c:pt>
                <c:pt idx="7675">
                  <c:v>-72742.258148207795</c:v>
                </c:pt>
                <c:pt idx="7676">
                  <c:v>189127.84199962387</c:v>
                </c:pt>
                <c:pt idx="7677">
                  <c:v>-33063.527433578274</c:v>
                </c:pt>
                <c:pt idx="7678">
                  <c:v>198.87939792661928</c:v>
                </c:pt>
                <c:pt idx="7679">
                  <c:v>193223.27838807972</c:v>
                </c:pt>
                <c:pt idx="7680">
                  <c:v>45850.867730019614</c:v>
                </c:pt>
                <c:pt idx="7681">
                  <c:v>70537.422429753511</c:v>
                </c:pt>
                <c:pt idx="7682">
                  <c:v>-1424.7694287827471</c:v>
                </c:pt>
                <c:pt idx="7683">
                  <c:v>118232.86492257181</c:v>
                </c:pt>
                <c:pt idx="7684">
                  <c:v>139826.40220708828</c:v>
                </c:pt>
                <c:pt idx="7685">
                  <c:v>-37847.237980293372</c:v>
                </c:pt>
                <c:pt idx="7686">
                  <c:v>55809.539734379126</c:v>
                </c:pt>
                <c:pt idx="7687">
                  <c:v>141064.27438384233</c:v>
                </c:pt>
                <c:pt idx="7688">
                  <c:v>136701.25862244979</c:v>
                </c:pt>
                <c:pt idx="7689">
                  <c:v>234020.80248601327</c:v>
                </c:pt>
                <c:pt idx="7690">
                  <c:v>-309.38016757700825</c:v>
                </c:pt>
                <c:pt idx="7691">
                  <c:v>61069.883430918155</c:v>
                </c:pt>
                <c:pt idx="7692">
                  <c:v>109270.51586291348</c:v>
                </c:pt>
                <c:pt idx="7693">
                  <c:v>237662.22179634991</c:v>
                </c:pt>
                <c:pt idx="7694">
                  <c:v>113286.72356166819</c:v>
                </c:pt>
                <c:pt idx="7695">
                  <c:v>-42314.065841363219</c:v>
                </c:pt>
                <c:pt idx="7696">
                  <c:v>-54768.750434278656</c:v>
                </c:pt>
                <c:pt idx="7697">
                  <c:v>146764.15901897324</c:v>
                </c:pt>
                <c:pt idx="7698">
                  <c:v>90729.286969438079</c:v>
                </c:pt>
                <c:pt idx="7699">
                  <c:v>16791.330566532473</c:v>
                </c:pt>
                <c:pt idx="7700">
                  <c:v>-313.05404445537715</c:v>
                </c:pt>
                <c:pt idx="7701">
                  <c:v>40133.738771178687</c:v>
                </c:pt>
                <c:pt idx="7702">
                  <c:v>-118542.32445254951</c:v>
                </c:pt>
                <c:pt idx="7703">
                  <c:v>122615.42566242351</c:v>
                </c:pt>
                <c:pt idx="7704">
                  <c:v>125900.43991963693</c:v>
                </c:pt>
                <c:pt idx="7705">
                  <c:v>67908.038591823017</c:v>
                </c:pt>
                <c:pt idx="7706">
                  <c:v>114920.1314656437</c:v>
                </c:pt>
                <c:pt idx="7707">
                  <c:v>149925.98192894057</c:v>
                </c:pt>
                <c:pt idx="7708">
                  <c:v>56008.171300912596</c:v>
                </c:pt>
                <c:pt idx="7709">
                  <c:v>251672.9883329657</c:v>
                </c:pt>
                <c:pt idx="7710">
                  <c:v>290061.85168890876</c:v>
                </c:pt>
                <c:pt idx="7711">
                  <c:v>185364.23714427778</c:v>
                </c:pt>
                <c:pt idx="7712">
                  <c:v>188054.33060998633</c:v>
                </c:pt>
                <c:pt idx="7713">
                  <c:v>150476.33854053996</c:v>
                </c:pt>
                <c:pt idx="7714">
                  <c:v>93359.711747021443</c:v>
                </c:pt>
                <c:pt idx="7715">
                  <c:v>67446.334565359779</c:v>
                </c:pt>
                <c:pt idx="7716">
                  <c:v>152413.57923441182</c:v>
                </c:pt>
                <c:pt idx="7717">
                  <c:v>30359.478893236432</c:v>
                </c:pt>
                <c:pt idx="7718">
                  <c:v>146013.62771576885</c:v>
                </c:pt>
                <c:pt idx="7719">
                  <c:v>84529.556042086682</c:v>
                </c:pt>
                <c:pt idx="7720">
                  <c:v>5431.7803692001035</c:v>
                </c:pt>
                <c:pt idx="7721">
                  <c:v>256830.32755648773</c:v>
                </c:pt>
                <c:pt idx="7722">
                  <c:v>77133.446284040561</c:v>
                </c:pt>
                <c:pt idx="7723">
                  <c:v>192408.4182462171</c:v>
                </c:pt>
                <c:pt idx="7724">
                  <c:v>158722.88641028636</c:v>
                </c:pt>
                <c:pt idx="7725">
                  <c:v>111148.79475859858</c:v>
                </c:pt>
                <c:pt idx="7726">
                  <c:v>137934.23816927185</c:v>
                </c:pt>
                <c:pt idx="7727">
                  <c:v>59856.5010543096</c:v>
                </c:pt>
                <c:pt idx="7728">
                  <c:v>101743.64627827122</c:v>
                </c:pt>
                <c:pt idx="7729">
                  <c:v>172511.02410889993</c:v>
                </c:pt>
                <c:pt idx="7730">
                  <c:v>148866.4807023539</c:v>
                </c:pt>
                <c:pt idx="7731">
                  <c:v>55419.041945120523</c:v>
                </c:pt>
                <c:pt idx="7732">
                  <c:v>288930.5891711131</c:v>
                </c:pt>
                <c:pt idx="7733">
                  <c:v>119189.47770666637</c:v>
                </c:pt>
                <c:pt idx="7734">
                  <c:v>67694.580671522621</c:v>
                </c:pt>
                <c:pt idx="7735">
                  <c:v>-2546.6326661485364</c:v>
                </c:pt>
                <c:pt idx="7736">
                  <c:v>70245.028907784319</c:v>
                </c:pt>
                <c:pt idx="7737">
                  <c:v>127049.46014281557</c:v>
                </c:pt>
                <c:pt idx="7738">
                  <c:v>-89888.098091170788</c:v>
                </c:pt>
                <c:pt idx="7739">
                  <c:v>43242.015468188867</c:v>
                </c:pt>
                <c:pt idx="7740">
                  <c:v>26870.093297586631</c:v>
                </c:pt>
                <c:pt idx="7741">
                  <c:v>20330.737581741705</c:v>
                </c:pt>
                <c:pt idx="7742">
                  <c:v>47266.015635393662</c:v>
                </c:pt>
                <c:pt idx="7743">
                  <c:v>15671.12117686175</c:v>
                </c:pt>
                <c:pt idx="7744">
                  <c:v>166301.01696308714</c:v>
                </c:pt>
                <c:pt idx="7745">
                  <c:v>136690.37118952611</c:v>
                </c:pt>
                <c:pt idx="7746">
                  <c:v>112150.77309468391</c:v>
                </c:pt>
                <c:pt idx="7747">
                  <c:v>-57761.227307490015</c:v>
                </c:pt>
                <c:pt idx="7748">
                  <c:v>207249.71017186617</c:v>
                </c:pt>
                <c:pt idx="7749">
                  <c:v>-26702.639203948202</c:v>
                </c:pt>
                <c:pt idx="7750">
                  <c:v>61725.654085782182</c:v>
                </c:pt>
                <c:pt idx="7751">
                  <c:v>133007.92432776029</c:v>
                </c:pt>
                <c:pt idx="7752">
                  <c:v>165427.12861604791</c:v>
                </c:pt>
                <c:pt idx="7753">
                  <c:v>200695.10510643813</c:v>
                </c:pt>
                <c:pt idx="7754">
                  <c:v>200687.43793061323</c:v>
                </c:pt>
                <c:pt idx="7755">
                  <c:v>105789.62849918609</c:v>
                </c:pt>
                <c:pt idx="7756">
                  <c:v>143094.70014884084</c:v>
                </c:pt>
                <c:pt idx="7757">
                  <c:v>154294.96828847277</c:v>
                </c:pt>
                <c:pt idx="7758">
                  <c:v>54304.849967081391</c:v>
                </c:pt>
                <c:pt idx="7759">
                  <c:v>141555.60454085487</c:v>
                </c:pt>
                <c:pt idx="7760">
                  <c:v>110036.60937087884</c:v>
                </c:pt>
                <c:pt idx="7761">
                  <c:v>110832.34801885614</c:v>
                </c:pt>
                <c:pt idx="7762">
                  <c:v>89565.479051164992</c:v>
                </c:pt>
                <c:pt idx="7763">
                  <c:v>116294.19728697176</c:v>
                </c:pt>
                <c:pt idx="7764">
                  <c:v>95094.025001690665</c:v>
                </c:pt>
                <c:pt idx="7765">
                  <c:v>99416.914898067887</c:v>
                </c:pt>
                <c:pt idx="7766">
                  <c:v>239065.49356440926</c:v>
                </c:pt>
                <c:pt idx="7767">
                  <c:v>163853.81364033144</c:v>
                </c:pt>
                <c:pt idx="7768">
                  <c:v>-26819.982930139726</c:v>
                </c:pt>
                <c:pt idx="7769">
                  <c:v>181476.51071669831</c:v>
                </c:pt>
                <c:pt idx="7770">
                  <c:v>92305.366858639347</c:v>
                </c:pt>
                <c:pt idx="7771">
                  <c:v>116135.20755175437</c:v>
                </c:pt>
                <c:pt idx="7772">
                  <c:v>34159.299142239091</c:v>
                </c:pt>
                <c:pt idx="7773">
                  <c:v>-36960.319578697701</c:v>
                </c:pt>
                <c:pt idx="7774">
                  <c:v>-33075.593828768353</c:v>
                </c:pt>
                <c:pt idx="7775">
                  <c:v>162908.22651381907</c:v>
                </c:pt>
                <c:pt idx="7776">
                  <c:v>111012.274946297</c:v>
                </c:pt>
                <c:pt idx="7777">
                  <c:v>39155.491642793408</c:v>
                </c:pt>
                <c:pt idx="7778">
                  <c:v>86887.473088130369</c:v>
                </c:pt>
                <c:pt idx="7779">
                  <c:v>51853.923565704725</c:v>
                </c:pt>
                <c:pt idx="7780">
                  <c:v>141072.04407938899</c:v>
                </c:pt>
                <c:pt idx="7781">
                  <c:v>296971.68679733179</c:v>
                </c:pt>
                <c:pt idx="7782">
                  <c:v>177571.32712203613</c:v>
                </c:pt>
                <c:pt idx="7783">
                  <c:v>-15070.553391378344</c:v>
                </c:pt>
                <c:pt idx="7784">
                  <c:v>44997.053823175826</c:v>
                </c:pt>
                <c:pt idx="7785">
                  <c:v>156421.53395715138</c:v>
                </c:pt>
                <c:pt idx="7786">
                  <c:v>140768.16661280426</c:v>
                </c:pt>
                <c:pt idx="7787">
                  <c:v>105429.06201574026</c:v>
                </c:pt>
                <c:pt idx="7788">
                  <c:v>145549.1137397787</c:v>
                </c:pt>
                <c:pt idx="7789">
                  <c:v>132010.68772088081</c:v>
                </c:pt>
                <c:pt idx="7790">
                  <c:v>36647.616755590745</c:v>
                </c:pt>
                <c:pt idx="7791">
                  <c:v>41601.187419118214</c:v>
                </c:pt>
                <c:pt idx="7792">
                  <c:v>243903.82202417246</c:v>
                </c:pt>
                <c:pt idx="7793">
                  <c:v>159963.93411086683</c:v>
                </c:pt>
                <c:pt idx="7794">
                  <c:v>195863.23125652151</c:v>
                </c:pt>
                <c:pt idx="7795">
                  <c:v>137846.81326158522</c:v>
                </c:pt>
                <c:pt idx="7796">
                  <c:v>82004.45943165489</c:v>
                </c:pt>
                <c:pt idx="7797">
                  <c:v>57837.105773462303</c:v>
                </c:pt>
                <c:pt idx="7798">
                  <c:v>169816.9141242106</c:v>
                </c:pt>
                <c:pt idx="7799">
                  <c:v>171667.44952614984</c:v>
                </c:pt>
                <c:pt idx="7800">
                  <c:v>-168450.04262679047</c:v>
                </c:pt>
                <c:pt idx="7801">
                  <c:v>103457.6837113316</c:v>
                </c:pt>
                <c:pt idx="7802">
                  <c:v>221708.48499776822</c:v>
                </c:pt>
                <c:pt idx="7803">
                  <c:v>129897.32178390851</c:v>
                </c:pt>
                <c:pt idx="7804">
                  <c:v>69814.935030002351</c:v>
                </c:pt>
                <c:pt idx="7805">
                  <c:v>12370.360128710774</c:v>
                </c:pt>
                <c:pt idx="7806">
                  <c:v>128293.29313944301</c:v>
                </c:pt>
                <c:pt idx="7807">
                  <c:v>80898.21975586575</c:v>
                </c:pt>
                <c:pt idx="7808">
                  <c:v>52879.223983501404</c:v>
                </c:pt>
                <c:pt idx="7809">
                  <c:v>128159.77063113591</c:v>
                </c:pt>
                <c:pt idx="7810">
                  <c:v>127642.04107551946</c:v>
                </c:pt>
                <c:pt idx="7811">
                  <c:v>203982.79455091641</c:v>
                </c:pt>
                <c:pt idx="7812">
                  <c:v>101990.10320815296</c:v>
                </c:pt>
                <c:pt idx="7813">
                  <c:v>117218.98796523882</c:v>
                </c:pt>
                <c:pt idx="7814">
                  <c:v>263897.87836547033</c:v>
                </c:pt>
                <c:pt idx="7815">
                  <c:v>177976.38412200889</c:v>
                </c:pt>
                <c:pt idx="7816">
                  <c:v>109109.07235802023</c:v>
                </c:pt>
                <c:pt idx="7817">
                  <c:v>177607.73967255407</c:v>
                </c:pt>
                <c:pt idx="7818">
                  <c:v>180097.44942291491</c:v>
                </c:pt>
                <c:pt idx="7819">
                  <c:v>194622.03658607666</c:v>
                </c:pt>
                <c:pt idx="7820">
                  <c:v>-99428.594946927857</c:v>
                </c:pt>
                <c:pt idx="7821">
                  <c:v>103089.5729733755</c:v>
                </c:pt>
                <c:pt idx="7822">
                  <c:v>80606.596208707997</c:v>
                </c:pt>
                <c:pt idx="7823">
                  <c:v>-9643.7172676574846</c:v>
                </c:pt>
                <c:pt idx="7824">
                  <c:v>131412.28689844708</c:v>
                </c:pt>
                <c:pt idx="7825">
                  <c:v>28353.943995205685</c:v>
                </c:pt>
                <c:pt idx="7826">
                  <c:v>-9822.3542239294911</c:v>
                </c:pt>
                <c:pt idx="7827">
                  <c:v>7520.3147869010863</c:v>
                </c:pt>
                <c:pt idx="7828">
                  <c:v>59259.48356174436</c:v>
                </c:pt>
                <c:pt idx="7829">
                  <c:v>126874.85681663439</c:v>
                </c:pt>
                <c:pt idx="7830">
                  <c:v>32158.221708835568</c:v>
                </c:pt>
                <c:pt idx="7831">
                  <c:v>227007.8244040382</c:v>
                </c:pt>
                <c:pt idx="7832">
                  <c:v>102073.86396115011</c:v>
                </c:pt>
                <c:pt idx="7833">
                  <c:v>147123.32853294598</c:v>
                </c:pt>
                <c:pt idx="7834">
                  <c:v>67795.659108721098</c:v>
                </c:pt>
                <c:pt idx="7835">
                  <c:v>95136.619579820966</c:v>
                </c:pt>
                <c:pt idx="7836">
                  <c:v>9913.8890316636534</c:v>
                </c:pt>
                <c:pt idx="7837">
                  <c:v>111961.66460356949</c:v>
                </c:pt>
                <c:pt idx="7838">
                  <c:v>266926.65600924497</c:v>
                </c:pt>
                <c:pt idx="7839">
                  <c:v>42958.14728471046</c:v>
                </c:pt>
                <c:pt idx="7840">
                  <c:v>94089.022975509695</c:v>
                </c:pt>
                <c:pt idx="7841">
                  <c:v>214531.50695644424</c:v>
                </c:pt>
                <c:pt idx="7842">
                  <c:v>199001.38116081967</c:v>
                </c:pt>
                <c:pt idx="7843">
                  <c:v>8642.4166064587771</c:v>
                </c:pt>
                <c:pt idx="7844">
                  <c:v>-31796.128121654488</c:v>
                </c:pt>
                <c:pt idx="7845">
                  <c:v>243741.12653409745</c:v>
                </c:pt>
                <c:pt idx="7846">
                  <c:v>37142.823168221847</c:v>
                </c:pt>
                <c:pt idx="7847">
                  <c:v>65899.054092269274</c:v>
                </c:pt>
                <c:pt idx="7848">
                  <c:v>130873.81678929504</c:v>
                </c:pt>
                <c:pt idx="7849">
                  <c:v>-138359.85677942573</c:v>
                </c:pt>
                <c:pt idx="7850">
                  <c:v>28963.314554335637</c:v>
                </c:pt>
                <c:pt idx="7851">
                  <c:v>44103.189043791965</c:v>
                </c:pt>
                <c:pt idx="7852">
                  <c:v>34918.68613630133</c:v>
                </c:pt>
                <c:pt idx="7853">
                  <c:v>79857.50405850989</c:v>
                </c:pt>
                <c:pt idx="7854">
                  <c:v>90526.576132723858</c:v>
                </c:pt>
                <c:pt idx="7855">
                  <c:v>14864.905117767121</c:v>
                </c:pt>
                <c:pt idx="7856">
                  <c:v>53214.634131432918</c:v>
                </c:pt>
                <c:pt idx="7857">
                  <c:v>14596.549282080319</c:v>
                </c:pt>
                <c:pt idx="7858">
                  <c:v>90412.606388742919</c:v>
                </c:pt>
                <c:pt idx="7859">
                  <c:v>84862.87599897031</c:v>
                </c:pt>
                <c:pt idx="7860">
                  <c:v>-15451.16798025262</c:v>
                </c:pt>
                <c:pt idx="7861">
                  <c:v>104734.94164130896</c:v>
                </c:pt>
                <c:pt idx="7862">
                  <c:v>3050.5845291604055</c:v>
                </c:pt>
                <c:pt idx="7863">
                  <c:v>20268.489400750113</c:v>
                </c:pt>
                <c:pt idx="7864">
                  <c:v>106764.24334994861</c:v>
                </c:pt>
                <c:pt idx="7865">
                  <c:v>63198.721030867731</c:v>
                </c:pt>
                <c:pt idx="7866">
                  <c:v>-19136.444421909779</c:v>
                </c:pt>
                <c:pt idx="7867">
                  <c:v>-59839.734391697013</c:v>
                </c:pt>
                <c:pt idx="7868">
                  <c:v>94225.639975739483</c:v>
                </c:pt>
                <c:pt idx="7869">
                  <c:v>117129.61562202498</c:v>
                </c:pt>
                <c:pt idx="7870">
                  <c:v>-21339.831310985086</c:v>
                </c:pt>
                <c:pt idx="7871">
                  <c:v>124893.54320540422</c:v>
                </c:pt>
                <c:pt idx="7872">
                  <c:v>151802.94708457412</c:v>
                </c:pt>
                <c:pt idx="7873">
                  <c:v>99726.07428221876</c:v>
                </c:pt>
                <c:pt idx="7874">
                  <c:v>82471.221692504332</c:v>
                </c:pt>
                <c:pt idx="7875">
                  <c:v>110677.71584553504</c:v>
                </c:pt>
                <c:pt idx="7876">
                  <c:v>137264.79599946202</c:v>
                </c:pt>
                <c:pt idx="7877">
                  <c:v>70114.73999991946</c:v>
                </c:pt>
                <c:pt idx="7878">
                  <c:v>-43523.212768643309</c:v>
                </c:pt>
                <c:pt idx="7879">
                  <c:v>130318.47141385291</c:v>
                </c:pt>
                <c:pt idx="7880">
                  <c:v>188742.61698473553</c:v>
                </c:pt>
                <c:pt idx="7881">
                  <c:v>79383.317077668005</c:v>
                </c:pt>
                <c:pt idx="7882">
                  <c:v>10410.333268838469</c:v>
                </c:pt>
                <c:pt idx="7883">
                  <c:v>15293.912431401608</c:v>
                </c:pt>
                <c:pt idx="7884">
                  <c:v>186092.92612925425</c:v>
                </c:pt>
                <c:pt idx="7885">
                  <c:v>121979.65526372762</c:v>
                </c:pt>
                <c:pt idx="7886">
                  <c:v>66196.038430982095</c:v>
                </c:pt>
                <c:pt idx="7887">
                  <c:v>7120.9267326704576</c:v>
                </c:pt>
                <c:pt idx="7888">
                  <c:v>65175.834301133145</c:v>
                </c:pt>
                <c:pt idx="7889">
                  <c:v>108240.64591455778</c:v>
                </c:pt>
                <c:pt idx="7890">
                  <c:v>-88655.843955494071</c:v>
                </c:pt>
                <c:pt idx="7891">
                  <c:v>237760.94304409696</c:v>
                </c:pt>
                <c:pt idx="7892">
                  <c:v>88726.841322017135</c:v>
                </c:pt>
                <c:pt idx="7893">
                  <c:v>86703.874712218938</c:v>
                </c:pt>
                <c:pt idx="7894">
                  <c:v>-47258.312205575348</c:v>
                </c:pt>
                <c:pt idx="7895">
                  <c:v>184451.07526873745</c:v>
                </c:pt>
                <c:pt idx="7896">
                  <c:v>86779.443037468765</c:v>
                </c:pt>
                <c:pt idx="7897">
                  <c:v>169137.32056734178</c:v>
                </c:pt>
                <c:pt idx="7898">
                  <c:v>131437.34668306669</c:v>
                </c:pt>
                <c:pt idx="7899">
                  <c:v>-8772.7299468031852</c:v>
                </c:pt>
                <c:pt idx="7900">
                  <c:v>-56437.148092599586</c:v>
                </c:pt>
                <c:pt idx="7901">
                  <c:v>119980.31042542157</c:v>
                </c:pt>
                <c:pt idx="7902">
                  <c:v>33731.703607635951</c:v>
                </c:pt>
                <c:pt idx="7903">
                  <c:v>147338.83541862646</c:v>
                </c:pt>
                <c:pt idx="7904">
                  <c:v>-25582.770626857789</c:v>
                </c:pt>
                <c:pt idx="7905">
                  <c:v>-13977.038757824892</c:v>
                </c:pt>
                <c:pt idx="7906">
                  <c:v>75409.088855314621</c:v>
                </c:pt>
                <c:pt idx="7907">
                  <c:v>80713.525305805582</c:v>
                </c:pt>
                <c:pt idx="7908">
                  <c:v>-27929.954810893469</c:v>
                </c:pt>
                <c:pt idx="7909">
                  <c:v>95022.273839401038</c:v>
                </c:pt>
                <c:pt idx="7910">
                  <c:v>59851.818876024918</c:v>
                </c:pt>
                <c:pt idx="7911">
                  <c:v>166066.36090501794</c:v>
                </c:pt>
                <c:pt idx="7912">
                  <c:v>119927.12751052098</c:v>
                </c:pt>
                <c:pt idx="7913">
                  <c:v>17525.377167326456</c:v>
                </c:pt>
                <c:pt idx="7914">
                  <c:v>128309.60130346089</c:v>
                </c:pt>
                <c:pt idx="7915">
                  <c:v>211963.90565225904</c:v>
                </c:pt>
                <c:pt idx="7916">
                  <c:v>-107580.28332025404</c:v>
                </c:pt>
                <c:pt idx="7917">
                  <c:v>60204.238497265702</c:v>
                </c:pt>
                <c:pt idx="7918">
                  <c:v>3381.0620420352207</c:v>
                </c:pt>
                <c:pt idx="7919">
                  <c:v>115741.93552457317</c:v>
                </c:pt>
                <c:pt idx="7920">
                  <c:v>142117.42832635771</c:v>
                </c:pt>
                <c:pt idx="7921">
                  <c:v>203346.66309547331</c:v>
                </c:pt>
                <c:pt idx="7922">
                  <c:v>-100006.72090777932</c:v>
                </c:pt>
                <c:pt idx="7923">
                  <c:v>148393.44547339593</c:v>
                </c:pt>
                <c:pt idx="7924">
                  <c:v>89070.959660875</c:v>
                </c:pt>
                <c:pt idx="7925">
                  <c:v>191570.31148708193</c:v>
                </c:pt>
                <c:pt idx="7926">
                  <c:v>55281.121827553899</c:v>
                </c:pt>
                <c:pt idx="7927">
                  <c:v>93198.376858635602</c:v>
                </c:pt>
                <c:pt idx="7928">
                  <c:v>57072.675032503088</c:v>
                </c:pt>
                <c:pt idx="7929">
                  <c:v>55015.300753516494</c:v>
                </c:pt>
                <c:pt idx="7930">
                  <c:v>174909.04111300042</c:v>
                </c:pt>
                <c:pt idx="7931">
                  <c:v>168030.6055274689</c:v>
                </c:pt>
                <c:pt idx="7932">
                  <c:v>128158.86062914734</c:v>
                </c:pt>
                <c:pt idx="7933">
                  <c:v>158098.06392831201</c:v>
                </c:pt>
                <c:pt idx="7934">
                  <c:v>78046.021985662839</c:v>
                </c:pt>
                <c:pt idx="7935">
                  <c:v>-65381.907021953259</c:v>
                </c:pt>
                <c:pt idx="7936">
                  <c:v>89503.205443396117</c:v>
                </c:pt>
                <c:pt idx="7937">
                  <c:v>231187.9613077851</c:v>
                </c:pt>
                <c:pt idx="7938">
                  <c:v>194973.13293867075</c:v>
                </c:pt>
                <c:pt idx="7939">
                  <c:v>-56186.836563643214</c:v>
                </c:pt>
                <c:pt idx="7940">
                  <c:v>27214.157791977923</c:v>
                </c:pt>
                <c:pt idx="7941">
                  <c:v>-80648.065945539565</c:v>
                </c:pt>
                <c:pt idx="7942">
                  <c:v>127710.18274882564</c:v>
                </c:pt>
                <c:pt idx="7943">
                  <c:v>-4945.6744432255509</c:v>
                </c:pt>
                <c:pt idx="7944">
                  <c:v>87049.293938097922</c:v>
                </c:pt>
                <c:pt idx="7945">
                  <c:v>-73443.480322015472</c:v>
                </c:pt>
                <c:pt idx="7946">
                  <c:v>76621.235227022495</c:v>
                </c:pt>
                <c:pt idx="7947">
                  <c:v>83600.133412551048</c:v>
                </c:pt>
                <c:pt idx="7948">
                  <c:v>235394.14784749641</c:v>
                </c:pt>
                <c:pt idx="7949">
                  <c:v>189527.47465249285</c:v>
                </c:pt>
                <c:pt idx="7950">
                  <c:v>46649.852964443649</c:v>
                </c:pt>
                <c:pt idx="7951">
                  <c:v>156226.62143773824</c:v>
                </c:pt>
                <c:pt idx="7952">
                  <c:v>182569.22893950218</c:v>
                </c:pt>
                <c:pt idx="7953">
                  <c:v>145528.6927105895</c:v>
                </c:pt>
                <c:pt idx="7954">
                  <c:v>191000.21009181271</c:v>
                </c:pt>
                <c:pt idx="7955">
                  <c:v>256034.67939560837</c:v>
                </c:pt>
                <c:pt idx="7956">
                  <c:v>99635.689068615902</c:v>
                </c:pt>
                <c:pt idx="7957">
                  <c:v>-8535.4116997062229</c:v>
                </c:pt>
                <c:pt idx="7958">
                  <c:v>162433.03798852139</c:v>
                </c:pt>
                <c:pt idx="7959">
                  <c:v>-131327.16275065759</c:v>
                </c:pt>
                <c:pt idx="7960">
                  <c:v>26125.619066433574</c:v>
                </c:pt>
                <c:pt idx="7961">
                  <c:v>97367.763218799082</c:v>
                </c:pt>
                <c:pt idx="7962">
                  <c:v>103210.6444113132</c:v>
                </c:pt>
                <c:pt idx="7963">
                  <c:v>179600.0358000737</c:v>
                </c:pt>
                <c:pt idx="7964">
                  <c:v>12655.871963021986</c:v>
                </c:pt>
                <c:pt idx="7965">
                  <c:v>79768.449838044733</c:v>
                </c:pt>
                <c:pt idx="7966">
                  <c:v>96318.912278923788</c:v>
                </c:pt>
                <c:pt idx="7967">
                  <c:v>96940.103723607172</c:v>
                </c:pt>
                <c:pt idx="7968">
                  <c:v>108595.22143471835</c:v>
                </c:pt>
                <c:pt idx="7969">
                  <c:v>160446.51660725597</c:v>
                </c:pt>
                <c:pt idx="7970">
                  <c:v>32901.477071350557</c:v>
                </c:pt>
                <c:pt idx="7971">
                  <c:v>166392.42379376109</c:v>
                </c:pt>
                <c:pt idx="7972">
                  <c:v>172428.26034570116</c:v>
                </c:pt>
                <c:pt idx="7973">
                  <c:v>67817.799857277394</c:v>
                </c:pt>
                <c:pt idx="7974">
                  <c:v>78562.454698213376</c:v>
                </c:pt>
                <c:pt idx="7975">
                  <c:v>104315.2132570894</c:v>
                </c:pt>
                <c:pt idx="7976">
                  <c:v>88147.511599808058</c:v>
                </c:pt>
                <c:pt idx="7977">
                  <c:v>154332.32252283714</c:v>
                </c:pt>
                <c:pt idx="7978">
                  <c:v>161940.79763254899</c:v>
                </c:pt>
                <c:pt idx="7979">
                  <c:v>-28521.748156577036</c:v>
                </c:pt>
                <c:pt idx="7980">
                  <c:v>47112.290874554805</c:v>
                </c:pt>
                <c:pt idx="7981">
                  <c:v>9507.1024906935054</c:v>
                </c:pt>
                <c:pt idx="7982">
                  <c:v>111147.5085130105</c:v>
                </c:pt>
                <c:pt idx="7983">
                  <c:v>54904.958864968037</c:v>
                </c:pt>
                <c:pt idx="7984">
                  <c:v>-74018.218654670054</c:v>
                </c:pt>
                <c:pt idx="7985">
                  <c:v>24219.392587841081</c:v>
                </c:pt>
                <c:pt idx="7986">
                  <c:v>100771.6641653142</c:v>
                </c:pt>
                <c:pt idx="7987">
                  <c:v>165013.5108496196</c:v>
                </c:pt>
                <c:pt idx="7988">
                  <c:v>16195.43137345626</c:v>
                </c:pt>
                <c:pt idx="7989">
                  <c:v>52811.563908865093</c:v>
                </c:pt>
                <c:pt idx="7990">
                  <c:v>274875.99883308588</c:v>
                </c:pt>
                <c:pt idx="7991">
                  <c:v>114945.82544178463</c:v>
                </c:pt>
                <c:pt idx="7992">
                  <c:v>-168320.78816357232</c:v>
                </c:pt>
                <c:pt idx="7993">
                  <c:v>101143.5820243764</c:v>
                </c:pt>
                <c:pt idx="7994">
                  <c:v>39980.668538616737</c:v>
                </c:pt>
                <c:pt idx="7995">
                  <c:v>195704.44115758679</c:v>
                </c:pt>
                <c:pt idx="7996">
                  <c:v>-2623.2361220608873</c:v>
                </c:pt>
                <c:pt idx="7997">
                  <c:v>112244.02949531106</c:v>
                </c:pt>
                <c:pt idx="7998">
                  <c:v>140182.00830281485</c:v>
                </c:pt>
                <c:pt idx="7999">
                  <c:v>67136.786982685386</c:v>
                </c:pt>
                <c:pt idx="8000">
                  <c:v>228925.22511212513</c:v>
                </c:pt>
                <c:pt idx="8001">
                  <c:v>106790.07774152876</c:v>
                </c:pt>
                <c:pt idx="8002">
                  <c:v>181037.67607925413</c:v>
                </c:pt>
                <c:pt idx="8003">
                  <c:v>-79036.425940430781</c:v>
                </c:pt>
                <c:pt idx="8004">
                  <c:v>8901.4893357930996</c:v>
                </c:pt>
                <c:pt idx="8005">
                  <c:v>-40172.740028548957</c:v>
                </c:pt>
                <c:pt idx="8006">
                  <c:v>37200.467018370866</c:v>
                </c:pt>
                <c:pt idx="8007">
                  <c:v>125447.63803916148</c:v>
                </c:pt>
                <c:pt idx="8008">
                  <c:v>150539.9385636221</c:v>
                </c:pt>
                <c:pt idx="8009">
                  <c:v>19302.127721510769</c:v>
                </c:pt>
                <c:pt idx="8010">
                  <c:v>-78202.082394738711</c:v>
                </c:pt>
                <c:pt idx="8011">
                  <c:v>-38458.024921300705</c:v>
                </c:pt>
                <c:pt idx="8012">
                  <c:v>-255157.85367339343</c:v>
                </c:pt>
                <c:pt idx="8013">
                  <c:v>100828.45708356437</c:v>
                </c:pt>
                <c:pt idx="8014">
                  <c:v>231133.04396780499</c:v>
                </c:pt>
                <c:pt idx="8015">
                  <c:v>23550.47111882866</c:v>
                </c:pt>
                <c:pt idx="8016">
                  <c:v>-49097.964762412143</c:v>
                </c:pt>
                <c:pt idx="8017">
                  <c:v>138894.22309142412</c:v>
                </c:pt>
                <c:pt idx="8018">
                  <c:v>36706.718971963404</c:v>
                </c:pt>
                <c:pt idx="8019">
                  <c:v>150554.14302011259</c:v>
                </c:pt>
                <c:pt idx="8020">
                  <c:v>81692.187248709728</c:v>
                </c:pt>
                <c:pt idx="8021">
                  <c:v>199665.23201290253</c:v>
                </c:pt>
                <c:pt idx="8022">
                  <c:v>124233.42842776221</c:v>
                </c:pt>
                <c:pt idx="8023">
                  <c:v>137835.25091204536</c:v>
                </c:pt>
                <c:pt idx="8024">
                  <c:v>10988.011300111015</c:v>
                </c:pt>
                <c:pt idx="8025">
                  <c:v>210865.75764881028</c:v>
                </c:pt>
                <c:pt idx="8026">
                  <c:v>-49830.991160781763</c:v>
                </c:pt>
                <c:pt idx="8027">
                  <c:v>206312.7322120874</c:v>
                </c:pt>
                <c:pt idx="8028">
                  <c:v>-134068.7624987493</c:v>
                </c:pt>
                <c:pt idx="8029">
                  <c:v>79146.49386067444</c:v>
                </c:pt>
                <c:pt idx="8030">
                  <c:v>92439.083563741486</c:v>
                </c:pt>
                <c:pt idx="8031">
                  <c:v>27014.916432689526</c:v>
                </c:pt>
                <c:pt idx="8032">
                  <c:v>-9553.0136308400834</c:v>
                </c:pt>
                <c:pt idx="8033">
                  <c:v>112397.08272845882</c:v>
                </c:pt>
                <c:pt idx="8034">
                  <c:v>112594.40033019461</c:v>
                </c:pt>
                <c:pt idx="8035">
                  <c:v>177074.5444342033</c:v>
                </c:pt>
                <c:pt idx="8036">
                  <c:v>60558.191451461316</c:v>
                </c:pt>
                <c:pt idx="8037">
                  <c:v>91414.680033395736</c:v>
                </c:pt>
                <c:pt idx="8038">
                  <c:v>150058.09321855209</c:v>
                </c:pt>
                <c:pt idx="8039">
                  <c:v>48145.438786372091</c:v>
                </c:pt>
                <c:pt idx="8040">
                  <c:v>134663.55862424162</c:v>
                </c:pt>
                <c:pt idx="8041">
                  <c:v>154388.27379531093</c:v>
                </c:pt>
                <c:pt idx="8042">
                  <c:v>157901.87232594271</c:v>
                </c:pt>
                <c:pt idx="8043">
                  <c:v>-47954.712300484185</c:v>
                </c:pt>
                <c:pt idx="8044">
                  <c:v>7051.2852639190096</c:v>
                </c:pt>
                <c:pt idx="8045">
                  <c:v>177724.88421645461</c:v>
                </c:pt>
                <c:pt idx="8046">
                  <c:v>55733.47152148516</c:v>
                </c:pt>
                <c:pt idx="8047">
                  <c:v>221111.11572003321</c:v>
                </c:pt>
                <c:pt idx="8048">
                  <c:v>-117000.82829447016</c:v>
                </c:pt>
                <c:pt idx="8049">
                  <c:v>131038.85521292477</c:v>
                </c:pt>
                <c:pt idx="8050">
                  <c:v>53586.033155346784</c:v>
                </c:pt>
                <c:pt idx="8051">
                  <c:v>13512.072358246573</c:v>
                </c:pt>
                <c:pt idx="8052">
                  <c:v>82484.429300131131</c:v>
                </c:pt>
                <c:pt idx="8053">
                  <c:v>27786.704366519611</c:v>
                </c:pt>
                <c:pt idx="8054">
                  <c:v>205815.20885407485</c:v>
                </c:pt>
                <c:pt idx="8055">
                  <c:v>116103.10708732385</c:v>
                </c:pt>
                <c:pt idx="8056">
                  <c:v>27948.274498269777</c:v>
                </c:pt>
                <c:pt idx="8057">
                  <c:v>154766.48846597684</c:v>
                </c:pt>
                <c:pt idx="8058">
                  <c:v>154268.82582191259</c:v>
                </c:pt>
                <c:pt idx="8059">
                  <c:v>78592.900663701337</c:v>
                </c:pt>
                <c:pt idx="8060">
                  <c:v>10635.587613011478</c:v>
                </c:pt>
                <c:pt idx="8061">
                  <c:v>100150.14460361406</c:v>
                </c:pt>
                <c:pt idx="8062">
                  <c:v>235237.35621811065</c:v>
                </c:pt>
                <c:pt idx="8063">
                  <c:v>96704.082043818082</c:v>
                </c:pt>
                <c:pt idx="8064">
                  <c:v>134600.74037706674</c:v>
                </c:pt>
                <c:pt idx="8065">
                  <c:v>83618.022339710966</c:v>
                </c:pt>
                <c:pt idx="8066">
                  <c:v>142269.28193872949</c:v>
                </c:pt>
                <c:pt idx="8067">
                  <c:v>98490.996746081364</c:v>
                </c:pt>
                <c:pt idx="8068">
                  <c:v>252382.22879769246</c:v>
                </c:pt>
                <c:pt idx="8069">
                  <c:v>5663.7365450354118</c:v>
                </c:pt>
                <c:pt idx="8070">
                  <c:v>27449.088645606331</c:v>
                </c:pt>
                <c:pt idx="8071">
                  <c:v>186140.99780077592</c:v>
                </c:pt>
                <c:pt idx="8072">
                  <c:v>84904.063425082917</c:v>
                </c:pt>
                <c:pt idx="8073">
                  <c:v>-72090.830025625997</c:v>
                </c:pt>
                <c:pt idx="8074">
                  <c:v>98797.554497435311</c:v>
                </c:pt>
                <c:pt idx="8075">
                  <c:v>148863.57117501416</c:v>
                </c:pt>
                <c:pt idx="8076">
                  <c:v>124072.12567612875</c:v>
                </c:pt>
                <c:pt idx="8077">
                  <c:v>113294.13961936417</c:v>
                </c:pt>
                <c:pt idx="8078">
                  <c:v>200574.26869178627</c:v>
                </c:pt>
                <c:pt idx="8079">
                  <c:v>162244.4619183857</c:v>
                </c:pt>
                <c:pt idx="8080">
                  <c:v>2961.3888778812543</c:v>
                </c:pt>
                <c:pt idx="8081">
                  <c:v>17743.878060695293</c:v>
                </c:pt>
                <c:pt idx="8082">
                  <c:v>-200808.21299279568</c:v>
                </c:pt>
                <c:pt idx="8083">
                  <c:v>-172321.10469354197</c:v>
                </c:pt>
                <c:pt idx="8084">
                  <c:v>105456.55036004583</c:v>
                </c:pt>
                <c:pt idx="8085">
                  <c:v>149379.63415034197</c:v>
                </c:pt>
                <c:pt idx="8086">
                  <c:v>305614.51019690163</c:v>
                </c:pt>
                <c:pt idx="8087">
                  <c:v>33417.698613949222</c:v>
                </c:pt>
                <c:pt idx="8088">
                  <c:v>160851.87487791022</c:v>
                </c:pt>
                <c:pt idx="8089">
                  <c:v>14500.576719040764</c:v>
                </c:pt>
                <c:pt idx="8090">
                  <c:v>115137.60572123571</c:v>
                </c:pt>
                <c:pt idx="8091">
                  <c:v>151101.42629171466</c:v>
                </c:pt>
                <c:pt idx="8092">
                  <c:v>118480.39764903032</c:v>
                </c:pt>
                <c:pt idx="8093">
                  <c:v>49599.498715737689</c:v>
                </c:pt>
                <c:pt idx="8094">
                  <c:v>-35820.2549832316</c:v>
                </c:pt>
                <c:pt idx="8095">
                  <c:v>152240.415345232</c:v>
                </c:pt>
                <c:pt idx="8096">
                  <c:v>17718.399872124137</c:v>
                </c:pt>
                <c:pt idx="8097">
                  <c:v>-6457.8510099471896</c:v>
                </c:pt>
                <c:pt idx="8098">
                  <c:v>-36399.901210300013</c:v>
                </c:pt>
                <c:pt idx="8099">
                  <c:v>145281.45995289137</c:v>
                </c:pt>
                <c:pt idx="8100">
                  <c:v>-193.94002307360643</c:v>
                </c:pt>
                <c:pt idx="8101">
                  <c:v>-121416.46377645718</c:v>
                </c:pt>
                <c:pt idx="8102">
                  <c:v>7967.5962199103669</c:v>
                </c:pt>
                <c:pt idx="8103">
                  <c:v>46854.103220892866</c:v>
                </c:pt>
                <c:pt idx="8104">
                  <c:v>139232.00167208887</c:v>
                </c:pt>
                <c:pt idx="8105">
                  <c:v>202272.66860099602</c:v>
                </c:pt>
                <c:pt idx="8106">
                  <c:v>131733.2711830741</c:v>
                </c:pt>
                <c:pt idx="8107">
                  <c:v>36217.53875730437</c:v>
                </c:pt>
                <c:pt idx="8108">
                  <c:v>192336.49183176938</c:v>
                </c:pt>
                <c:pt idx="8109">
                  <c:v>101795.68271374708</c:v>
                </c:pt>
                <c:pt idx="8110">
                  <c:v>-8335.3747928939119</c:v>
                </c:pt>
                <c:pt idx="8111">
                  <c:v>7585.3007907401334</c:v>
                </c:pt>
                <c:pt idx="8112">
                  <c:v>81441.113836523407</c:v>
                </c:pt>
                <c:pt idx="8113">
                  <c:v>70839.283636627573</c:v>
                </c:pt>
                <c:pt idx="8114">
                  <c:v>-79702.641717906925</c:v>
                </c:pt>
                <c:pt idx="8115">
                  <c:v>33825.875780775765</c:v>
                </c:pt>
                <c:pt idx="8116">
                  <c:v>47693.501201636769</c:v>
                </c:pt>
                <c:pt idx="8117">
                  <c:v>108546.95285479299</c:v>
                </c:pt>
                <c:pt idx="8118">
                  <c:v>196709.32094394768</c:v>
                </c:pt>
                <c:pt idx="8119">
                  <c:v>103380.2703725038</c:v>
                </c:pt>
                <c:pt idx="8120">
                  <c:v>85765.224981532636</c:v>
                </c:pt>
                <c:pt idx="8121">
                  <c:v>-65738.471186633338</c:v>
                </c:pt>
                <c:pt idx="8122">
                  <c:v>-96267.886034334952</c:v>
                </c:pt>
                <c:pt idx="8123">
                  <c:v>44908.680214083055</c:v>
                </c:pt>
                <c:pt idx="8124">
                  <c:v>138412.46027830607</c:v>
                </c:pt>
                <c:pt idx="8125">
                  <c:v>127148.43541771788</c:v>
                </c:pt>
                <c:pt idx="8126">
                  <c:v>169474.15770586656</c:v>
                </c:pt>
                <c:pt idx="8127">
                  <c:v>213709.30508753358</c:v>
                </c:pt>
                <c:pt idx="8128">
                  <c:v>101417.80176013862</c:v>
                </c:pt>
                <c:pt idx="8129">
                  <c:v>112027.54128787963</c:v>
                </c:pt>
                <c:pt idx="8130">
                  <c:v>-13030.637538298208</c:v>
                </c:pt>
                <c:pt idx="8131">
                  <c:v>17830.244619147008</c:v>
                </c:pt>
                <c:pt idx="8132">
                  <c:v>106917.36469980942</c:v>
                </c:pt>
                <c:pt idx="8133">
                  <c:v>2171.957225644961</c:v>
                </c:pt>
                <c:pt idx="8134">
                  <c:v>143429.40126294573</c:v>
                </c:pt>
                <c:pt idx="8135">
                  <c:v>130981.97017435712</c:v>
                </c:pt>
                <c:pt idx="8136">
                  <c:v>220849.83014813761</c:v>
                </c:pt>
                <c:pt idx="8137">
                  <c:v>-72443.855532332236</c:v>
                </c:pt>
                <c:pt idx="8138">
                  <c:v>100885.15493093625</c:v>
                </c:pt>
                <c:pt idx="8139">
                  <c:v>97094.326137854398</c:v>
                </c:pt>
                <c:pt idx="8140">
                  <c:v>127719.87150484964</c:v>
                </c:pt>
                <c:pt idx="8141">
                  <c:v>48815.527575367683</c:v>
                </c:pt>
                <c:pt idx="8142">
                  <c:v>117702.05055125366</c:v>
                </c:pt>
                <c:pt idx="8143">
                  <c:v>29014.700862479222</c:v>
                </c:pt>
                <c:pt idx="8144">
                  <c:v>17569.865927207138</c:v>
                </c:pt>
                <c:pt idx="8145">
                  <c:v>-10769.266164410525</c:v>
                </c:pt>
                <c:pt idx="8146">
                  <c:v>172290.73633107863</c:v>
                </c:pt>
                <c:pt idx="8147">
                  <c:v>53052.797089678977</c:v>
                </c:pt>
                <c:pt idx="8148">
                  <c:v>135056.36613351217</c:v>
                </c:pt>
                <c:pt idx="8149">
                  <c:v>84193.927594093431</c:v>
                </c:pt>
                <c:pt idx="8150">
                  <c:v>120430.92544655647</c:v>
                </c:pt>
                <c:pt idx="8151">
                  <c:v>37734.531967607705</c:v>
                </c:pt>
                <c:pt idx="8152">
                  <c:v>114667.49806631665</c:v>
                </c:pt>
                <c:pt idx="8153">
                  <c:v>231163.90890020962</c:v>
                </c:pt>
                <c:pt idx="8154">
                  <c:v>116046.00761007942</c:v>
                </c:pt>
                <c:pt idx="8155">
                  <c:v>69852.5151112608</c:v>
                </c:pt>
                <c:pt idx="8156">
                  <c:v>234567.95085752758</c:v>
                </c:pt>
                <c:pt idx="8157">
                  <c:v>184499.1429486344</c:v>
                </c:pt>
                <c:pt idx="8158">
                  <c:v>35061.675010830048</c:v>
                </c:pt>
                <c:pt idx="8159">
                  <c:v>96351.940567213722</c:v>
                </c:pt>
                <c:pt idx="8160">
                  <c:v>131503.09138701105</c:v>
                </c:pt>
                <c:pt idx="8161">
                  <c:v>103546.83842728005</c:v>
                </c:pt>
                <c:pt idx="8162">
                  <c:v>77522.650129009475</c:v>
                </c:pt>
                <c:pt idx="8163">
                  <c:v>51104.336286520804</c:v>
                </c:pt>
                <c:pt idx="8164">
                  <c:v>141938.36257636623</c:v>
                </c:pt>
                <c:pt idx="8165">
                  <c:v>121043.7739386469</c:v>
                </c:pt>
                <c:pt idx="8166">
                  <c:v>223576.28761359138</c:v>
                </c:pt>
                <c:pt idx="8167">
                  <c:v>8173.7247096762003</c:v>
                </c:pt>
                <c:pt idx="8168">
                  <c:v>90980.452675250956</c:v>
                </c:pt>
                <c:pt idx="8169">
                  <c:v>155556.16936123167</c:v>
                </c:pt>
                <c:pt idx="8170">
                  <c:v>150372.32175923942</c:v>
                </c:pt>
                <c:pt idx="8171">
                  <c:v>291779.78441737604</c:v>
                </c:pt>
                <c:pt idx="8172">
                  <c:v>80269.621533247904</c:v>
                </c:pt>
                <c:pt idx="8173">
                  <c:v>134787.56030352789</c:v>
                </c:pt>
                <c:pt idx="8174">
                  <c:v>139998.9371105679</c:v>
                </c:pt>
                <c:pt idx="8175">
                  <c:v>63913.005568503228</c:v>
                </c:pt>
                <c:pt idx="8176">
                  <c:v>190545.03276081319</c:v>
                </c:pt>
                <c:pt idx="8177">
                  <c:v>70370.963075235864</c:v>
                </c:pt>
                <c:pt idx="8178">
                  <c:v>107596.30915794722</c:v>
                </c:pt>
                <c:pt idx="8179">
                  <c:v>201384.78285335898</c:v>
                </c:pt>
                <c:pt idx="8180">
                  <c:v>97692.941035054391</c:v>
                </c:pt>
                <c:pt idx="8181">
                  <c:v>48007.030718588678</c:v>
                </c:pt>
                <c:pt idx="8182">
                  <c:v>134565.27884381771</c:v>
                </c:pt>
                <c:pt idx="8183">
                  <c:v>162639.83893369761</c:v>
                </c:pt>
                <c:pt idx="8184">
                  <c:v>8962.7645282942103</c:v>
                </c:pt>
                <c:pt idx="8185">
                  <c:v>143575.5850188965</c:v>
                </c:pt>
                <c:pt idx="8186">
                  <c:v>-81458.529495103285</c:v>
                </c:pt>
                <c:pt idx="8187">
                  <c:v>34857.926791297738</c:v>
                </c:pt>
                <c:pt idx="8188">
                  <c:v>14772.115657097922</c:v>
                </c:pt>
                <c:pt idx="8189">
                  <c:v>147328.21100573789</c:v>
                </c:pt>
                <c:pt idx="8190">
                  <c:v>39754.264522175217</c:v>
                </c:pt>
                <c:pt idx="8191">
                  <c:v>231851.13207501246</c:v>
                </c:pt>
                <c:pt idx="8192">
                  <c:v>158857.7216389222</c:v>
                </c:pt>
                <c:pt idx="8193">
                  <c:v>251100.61288976835</c:v>
                </c:pt>
                <c:pt idx="8194">
                  <c:v>152453.40705844096</c:v>
                </c:pt>
                <c:pt idx="8195">
                  <c:v>4024.5541327080573</c:v>
                </c:pt>
                <c:pt idx="8196">
                  <c:v>138563.74031179026</c:v>
                </c:pt>
                <c:pt idx="8197">
                  <c:v>153033.97535187402</c:v>
                </c:pt>
                <c:pt idx="8198">
                  <c:v>166880.19333990372</c:v>
                </c:pt>
                <c:pt idx="8199">
                  <c:v>129182.85926501983</c:v>
                </c:pt>
                <c:pt idx="8200">
                  <c:v>203366.80873975161</c:v>
                </c:pt>
                <c:pt idx="8201">
                  <c:v>157546.3294725357</c:v>
                </c:pt>
                <c:pt idx="8202">
                  <c:v>28764.378932066815</c:v>
                </c:pt>
                <c:pt idx="8203">
                  <c:v>-83455.949899211933</c:v>
                </c:pt>
                <c:pt idx="8204">
                  <c:v>49595.157854350051</c:v>
                </c:pt>
                <c:pt idx="8205">
                  <c:v>67831.957784663842</c:v>
                </c:pt>
                <c:pt idx="8206">
                  <c:v>162617.43056911218</c:v>
                </c:pt>
                <c:pt idx="8207">
                  <c:v>168731.27044631826</c:v>
                </c:pt>
                <c:pt idx="8208">
                  <c:v>94491.558142648792</c:v>
                </c:pt>
                <c:pt idx="8209">
                  <c:v>106358.74023975291</c:v>
                </c:pt>
                <c:pt idx="8210">
                  <c:v>125856.04468345788</c:v>
                </c:pt>
                <c:pt idx="8211">
                  <c:v>1399.1597654775251</c:v>
                </c:pt>
                <c:pt idx="8212">
                  <c:v>168606.42918061008</c:v>
                </c:pt>
                <c:pt idx="8213">
                  <c:v>209036.28408807682</c:v>
                </c:pt>
                <c:pt idx="8214">
                  <c:v>91331.447210941988</c:v>
                </c:pt>
                <c:pt idx="8215">
                  <c:v>55394.909478920541</c:v>
                </c:pt>
                <c:pt idx="8216">
                  <c:v>-97363.792144819105</c:v>
                </c:pt>
                <c:pt idx="8217">
                  <c:v>207334.45957625238</c:v>
                </c:pt>
                <c:pt idx="8218">
                  <c:v>142604.18000414991</c:v>
                </c:pt>
                <c:pt idx="8219">
                  <c:v>157154.38555651309</c:v>
                </c:pt>
                <c:pt idx="8220">
                  <c:v>261490.52012675919</c:v>
                </c:pt>
                <c:pt idx="8221">
                  <c:v>1046.4640234531544</c:v>
                </c:pt>
                <c:pt idx="8222">
                  <c:v>125679.26693263768</c:v>
                </c:pt>
                <c:pt idx="8223">
                  <c:v>220409.80252033722</c:v>
                </c:pt>
                <c:pt idx="8224">
                  <c:v>72629.619334026254</c:v>
                </c:pt>
                <c:pt idx="8225">
                  <c:v>63267.13242935884</c:v>
                </c:pt>
                <c:pt idx="8226">
                  <c:v>61036.111215955869</c:v>
                </c:pt>
                <c:pt idx="8227">
                  <c:v>198924.40428610233</c:v>
                </c:pt>
                <c:pt idx="8228">
                  <c:v>220183.4153529201</c:v>
                </c:pt>
                <c:pt idx="8229">
                  <c:v>92349.903223488247</c:v>
                </c:pt>
                <c:pt idx="8230">
                  <c:v>226836.20673221999</c:v>
                </c:pt>
                <c:pt idx="8231">
                  <c:v>36812.993583144853</c:v>
                </c:pt>
                <c:pt idx="8232">
                  <c:v>137984.74599968505</c:v>
                </c:pt>
                <c:pt idx="8233">
                  <c:v>87426.175776559874</c:v>
                </c:pt>
                <c:pt idx="8234">
                  <c:v>84371.257898461699</c:v>
                </c:pt>
                <c:pt idx="8235">
                  <c:v>225152.73491384153</c:v>
                </c:pt>
                <c:pt idx="8236">
                  <c:v>51442.368075744831</c:v>
                </c:pt>
                <c:pt idx="8237">
                  <c:v>26103.173668996547</c:v>
                </c:pt>
                <c:pt idx="8238">
                  <c:v>-8332.4614280188398</c:v>
                </c:pt>
                <c:pt idx="8239">
                  <c:v>105404.60138877551</c:v>
                </c:pt>
                <c:pt idx="8240">
                  <c:v>-107356.07632731687</c:v>
                </c:pt>
                <c:pt idx="8241">
                  <c:v>99031.847079942047</c:v>
                </c:pt>
                <c:pt idx="8242">
                  <c:v>275562.44131083629</c:v>
                </c:pt>
                <c:pt idx="8243">
                  <c:v>100436.51238041217</c:v>
                </c:pt>
                <c:pt idx="8244">
                  <c:v>227295.44682575553</c:v>
                </c:pt>
                <c:pt idx="8245">
                  <c:v>-117124.29176458332</c:v>
                </c:pt>
                <c:pt idx="8246">
                  <c:v>255145.54081426587</c:v>
                </c:pt>
                <c:pt idx="8247">
                  <c:v>-91804.350954267342</c:v>
                </c:pt>
                <c:pt idx="8248">
                  <c:v>106111.35210732729</c:v>
                </c:pt>
                <c:pt idx="8249">
                  <c:v>16176.619505819799</c:v>
                </c:pt>
                <c:pt idx="8250">
                  <c:v>113047.79069201945</c:v>
                </c:pt>
                <c:pt idx="8251">
                  <c:v>196089.90374397166</c:v>
                </c:pt>
                <c:pt idx="8252">
                  <c:v>205541.36383229645</c:v>
                </c:pt>
                <c:pt idx="8253">
                  <c:v>72822.201554864863</c:v>
                </c:pt>
                <c:pt idx="8254">
                  <c:v>-109101.20490586522</c:v>
                </c:pt>
                <c:pt idx="8255">
                  <c:v>60128.101123067929</c:v>
                </c:pt>
                <c:pt idx="8256">
                  <c:v>-7159.2949354650918</c:v>
                </c:pt>
                <c:pt idx="8257">
                  <c:v>88264.025833922264</c:v>
                </c:pt>
                <c:pt idx="8258">
                  <c:v>149546.49553497584</c:v>
                </c:pt>
                <c:pt idx="8259">
                  <c:v>97732.080364191264</c:v>
                </c:pt>
                <c:pt idx="8260">
                  <c:v>103631.08268870329</c:v>
                </c:pt>
                <c:pt idx="8261">
                  <c:v>119166.15616730308</c:v>
                </c:pt>
                <c:pt idx="8262">
                  <c:v>217282.18096787651</c:v>
                </c:pt>
                <c:pt idx="8263">
                  <c:v>202513.94664279948</c:v>
                </c:pt>
                <c:pt idx="8264">
                  <c:v>-77911.28677707992</c:v>
                </c:pt>
                <c:pt idx="8265">
                  <c:v>-203844.79948930713</c:v>
                </c:pt>
                <c:pt idx="8266">
                  <c:v>-46779.677341917908</c:v>
                </c:pt>
                <c:pt idx="8267">
                  <c:v>178819.5687952975</c:v>
                </c:pt>
                <c:pt idx="8268">
                  <c:v>81058.894292217068</c:v>
                </c:pt>
                <c:pt idx="8269">
                  <c:v>100167.96042090087</c:v>
                </c:pt>
                <c:pt idx="8270">
                  <c:v>109650.19968560088</c:v>
                </c:pt>
                <c:pt idx="8271">
                  <c:v>-1911.6768560710771</c:v>
                </c:pt>
                <c:pt idx="8272">
                  <c:v>-174891.92858001956</c:v>
                </c:pt>
                <c:pt idx="8273">
                  <c:v>192503.29560643423</c:v>
                </c:pt>
                <c:pt idx="8274">
                  <c:v>95924.300412161916</c:v>
                </c:pt>
                <c:pt idx="8275">
                  <c:v>73278.850195965424</c:v>
                </c:pt>
                <c:pt idx="8276">
                  <c:v>147128.96124767442</c:v>
                </c:pt>
                <c:pt idx="8277">
                  <c:v>137233.20857929881</c:v>
                </c:pt>
                <c:pt idx="8278">
                  <c:v>-19614.133116299112</c:v>
                </c:pt>
                <c:pt idx="8279">
                  <c:v>165947.39696477004</c:v>
                </c:pt>
                <c:pt idx="8280">
                  <c:v>193097.44139993429</c:v>
                </c:pt>
                <c:pt idx="8281">
                  <c:v>81587.736428250879</c:v>
                </c:pt>
                <c:pt idx="8282">
                  <c:v>-3860.8461843230325</c:v>
                </c:pt>
                <c:pt idx="8283">
                  <c:v>128411.86217784401</c:v>
                </c:pt>
                <c:pt idx="8284">
                  <c:v>84248.501188125694</c:v>
                </c:pt>
                <c:pt idx="8285">
                  <c:v>194301.72565287715</c:v>
                </c:pt>
                <c:pt idx="8286">
                  <c:v>134609.97969449038</c:v>
                </c:pt>
                <c:pt idx="8287">
                  <c:v>214442.13463198298</c:v>
                </c:pt>
                <c:pt idx="8288">
                  <c:v>183047.78235920568</c:v>
                </c:pt>
                <c:pt idx="8289">
                  <c:v>-65382.224361206812</c:v>
                </c:pt>
                <c:pt idx="8290">
                  <c:v>-61491.375425402541</c:v>
                </c:pt>
                <c:pt idx="8291">
                  <c:v>44079.795196132967</c:v>
                </c:pt>
                <c:pt idx="8292">
                  <c:v>152255.72116831163</c:v>
                </c:pt>
                <c:pt idx="8293">
                  <c:v>43485.062916157505</c:v>
                </c:pt>
                <c:pt idx="8294">
                  <c:v>257773.78155897028</c:v>
                </c:pt>
                <c:pt idx="8295">
                  <c:v>117206.27130214416</c:v>
                </c:pt>
                <c:pt idx="8296">
                  <c:v>150249.35261246611</c:v>
                </c:pt>
                <c:pt idx="8297">
                  <c:v>-33962.169277335575</c:v>
                </c:pt>
                <c:pt idx="8298">
                  <c:v>138749.71380840935</c:v>
                </c:pt>
                <c:pt idx="8299">
                  <c:v>110012.19773968184</c:v>
                </c:pt>
                <c:pt idx="8300">
                  <c:v>189706.88973237097</c:v>
                </c:pt>
                <c:pt idx="8301">
                  <c:v>271306.2056366558</c:v>
                </c:pt>
                <c:pt idx="8302">
                  <c:v>146845.71706650979</c:v>
                </c:pt>
                <c:pt idx="8303">
                  <c:v>284108.64394767128</c:v>
                </c:pt>
                <c:pt idx="8304">
                  <c:v>94733.186752373294</c:v>
                </c:pt>
                <c:pt idx="8305">
                  <c:v>168337.14944953355</c:v>
                </c:pt>
                <c:pt idx="8306">
                  <c:v>39388.320795678155</c:v>
                </c:pt>
                <c:pt idx="8307">
                  <c:v>-22712.61871136431</c:v>
                </c:pt>
                <c:pt idx="8308">
                  <c:v>252362.40853177727</c:v>
                </c:pt>
                <c:pt idx="8309">
                  <c:v>171023.60900346169</c:v>
                </c:pt>
                <c:pt idx="8310">
                  <c:v>179663.81780433879</c:v>
                </c:pt>
                <c:pt idx="8311">
                  <c:v>54541.080882520648</c:v>
                </c:pt>
                <c:pt idx="8312">
                  <c:v>-42365.207181427861</c:v>
                </c:pt>
                <c:pt idx="8313">
                  <c:v>158277.67939480534</c:v>
                </c:pt>
                <c:pt idx="8314">
                  <c:v>58842.42203012557</c:v>
                </c:pt>
                <c:pt idx="8315">
                  <c:v>-62757.225544883608</c:v>
                </c:pt>
                <c:pt idx="8316">
                  <c:v>131937.20653949893</c:v>
                </c:pt>
                <c:pt idx="8317">
                  <c:v>153747.02823303977</c:v>
                </c:pt>
                <c:pt idx="8318">
                  <c:v>129147.7228638504</c:v>
                </c:pt>
                <c:pt idx="8319">
                  <c:v>145512.32580736716</c:v>
                </c:pt>
                <c:pt idx="8320">
                  <c:v>82015.007832080664</c:v>
                </c:pt>
                <c:pt idx="8321">
                  <c:v>50159.572353988711</c:v>
                </c:pt>
                <c:pt idx="8322">
                  <c:v>75924.039804127533</c:v>
                </c:pt>
                <c:pt idx="8323">
                  <c:v>127864.11033496111</c:v>
                </c:pt>
                <c:pt idx="8324">
                  <c:v>89403.918129287485</c:v>
                </c:pt>
                <c:pt idx="8325">
                  <c:v>225591.26416610475</c:v>
                </c:pt>
                <c:pt idx="8326">
                  <c:v>101649.21258285295</c:v>
                </c:pt>
                <c:pt idx="8327">
                  <c:v>-86776.623254550097</c:v>
                </c:pt>
                <c:pt idx="8328">
                  <c:v>164503.33829457173</c:v>
                </c:pt>
                <c:pt idx="8329">
                  <c:v>-2885.5689941093151</c:v>
                </c:pt>
                <c:pt idx="8330">
                  <c:v>163622.68417899581</c:v>
                </c:pt>
                <c:pt idx="8331">
                  <c:v>68601.228088568372</c:v>
                </c:pt>
                <c:pt idx="8332">
                  <c:v>-29933.225865740853</c:v>
                </c:pt>
                <c:pt idx="8333">
                  <c:v>120276.79469483413</c:v>
                </c:pt>
                <c:pt idx="8334">
                  <c:v>79704.355664792121</c:v>
                </c:pt>
                <c:pt idx="8335">
                  <c:v>130303.68805254513</c:v>
                </c:pt>
                <c:pt idx="8336">
                  <c:v>117767.38080065389</c:v>
                </c:pt>
                <c:pt idx="8337">
                  <c:v>235236.96451857977</c:v>
                </c:pt>
                <c:pt idx="8338">
                  <c:v>-34174.075966999982</c:v>
                </c:pt>
                <c:pt idx="8339">
                  <c:v>72572.074026895891</c:v>
                </c:pt>
                <c:pt idx="8340">
                  <c:v>106239.11526547358</c:v>
                </c:pt>
                <c:pt idx="8341">
                  <c:v>62125.246635540767</c:v>
                </c:pt>
                <c:pt idx="8342">
                  <c:v>275092.76814665145</c:v>
                </c:pt>
                <c:pt idx="8343">
                  <c:v>197208.575980597</c:v>
                </c:pt>
                <c:pt idx="8344">
                  <c:v>136338.92188853136</c:v>
                </c:pt>
                <c:pt idx="8345">
                  <c:v>66298.723056807517</c:v>
                </c:pt>
                <c:pt idx="8346">
                  <c:v>175276.31285391207</c:v>
                </c:pt>
                <c:pt idx="8347">
                  <c:v>200451.79569578369</c:v>
                </c:pt>
                <c:pt idx="8348">
                  <c:v>179769.370288465</c:v>
                </c:pt>
                <c:pt idx="8349">
                  <c:v>136373.70642038021</c:v>
                </c:pt>
                <c:pt idx="8350">
                  <c:v>125197.32940805698</c:v>
                </c:pt>
                <c:pt idx="8351">
                  <c:v>165730.86128505578</c:v>
                </c:pt>
                <c:pt idx="8352">
                  <c:v>75210.720090624527</c:v>
                </c:pt>
                <c:pt idx="8353">
                  <c:v>79305.686812252185</c:v>
                </c:pt>
                <c:pt idx="8354">
                  <c:v>-20928.358809741592</c:v>
                </c:pt>
                <c:pt idx="8355">
                  <c:v>-23351.066188403405</c:v>
                </c:pt>
                <c:pt idx="8356">
                  <c:v>64962.365841259045</c:v>
                </c:pt>
                <c:pt idx="8357">
                  <c:v>164147.50300429642</c:v>
                </c:pt>
                <c:pt idx="8358">
                  <c:v>130682.77712526266</c:v>
                </c:pt>
                <c:pt idx="8359">
                  <c:v>281696.38346363895</c:v>
                </c:pt>
                <c:pt idx="8360">
                  <c:v>45691.910001706536</c:v>
                </c:pt>
                <c:pt idx="8361">
                  <c:v>106735.49244936029</c:v>
                </c:pt>
                <c:pt idx="8362">
                  <c:v>210515.08183312623</c:v>
                </c:pt>
                <c:pt idx="8363">
                  <c:v>63408.426301812782</c:v>
                </c:pt>
                <c:pt idx="8364">
                  <c:v>138138.34343882935</c:v>
                </c:pt>
                <c:pt idx="8365">
                  <c:v>105858.03681651747</c:v>
                </c:pt>
                <c:pt idx="8366">
                  <c:v>147245.16051041943</c:v>
                </c:pt>
                <c:pt idx="8367">
                  <c:v>-12379.268915508292</c:v>
                </c:pt>
                <c:pt idx="8368">
                  <c:v>97849.541925737067</c:v>
                </c:pt>
                <c:pt idx="8369">
                  <c:v>175546.61997837282</c:v>
                </c:pt>
                <c:pt idx="8370">
                  <c:v>-51444.414279677236</c:v>
                </c:pt>
                <c:pt idx="8371">
                  <c:v>63998.336267280931</c:v>
                </c:pt>
                <c:pt idx="8372">
                  <c:v>187858.77097865182</c:v>
                </c:pt>
                <c:pt idx="8373">
                  <c:v>-3023.477372239242</c:v>
                </c:pt>
                <c:pt idx="8374">
                  <c:v>91077.822823678958</c:v>
                </c:pt>
                <c:pt idx="8375">
                  <c:v>172868.37927150726</c:v>
                </c:pt>
                <c:pt idx="8376">
                  <c:v>141560.05377468918</c:v>
                </c:pt>
                <c:pt idx="8377">
                  <c:v>126753.86252660281</c:v>
                </c:pt>
                <c:pt idx="8378">
                  <c:v>84969.598205696311</c:v>
                </c:pt>
                <c:pt idx="8379">
                  <c:v>-119480.59906905435</c:v>
                </c:pt>
                <c:pt idx="8380">
                  <c:v>41440.203390373441</c:v>
                </c:pt>
                <c:pt idx="8381">
                  <c:v>-4978.6908792011673</c:v>
                </c:pt>
                <c:pt idx="8382">
                  <c:v>78744.907489863836</c:v>
                </c:pt>
                <c:pt idx="8383">
                  <c:v>56808.618103894958</c:v>
                </c:pt>
                <c:pt idx="8384">
                  <c:v>32095.444644837931</c:v>
                </c:pt>
                <c:pt idx="8385">
                  <c:v>61214.916090239014</c:v>
                </c:pt>
                <c:pt idx="8386">
                  <c:v>188762.94844480086</c:v>
                </c:pt>
                <c:pt idx="8387">
                  <c:v>4927.518650676182</c:v>
                </c:pt>
                <c:pt idx="8388">
                  <c:v>96022.448521451151</c:v>
                </c:pt>
                <c:pt idx="8389">
                  <c:v>47338.569100468958</c:v>
                </c:pt>
                <c:pt idx="8390">
                  <c:v>65871.002083015774</c:v>
                </c:pt>
                <c:pt idx="8391">
                  <c:v>-25365.844310905697</c:v>
                </c:pt>
                <c:pt idx="8392">
                  <c:v>-44636.98739235368</c:v>
                </c:pt>
                <c:pt idx="8393">
                  <c:v>32804.323341103533</c:v>
                </c:pt>
                <c:pt idx="8394">
                  <c:v>201311.83157686441</c:v>
                </c:pt>
                <c:pt idx="8395">
                  <c:v>72737.225073098467</c:v>
                </c:pt>
                <c:pt idx="8396">
                  <c:v>145183.61859564052</c:v>
                </c:pt>
                <c:pt idx="8397">
                  <c:v>253509.42741368053</c:v>
                </c:pt>
                <c:pt idx="8398">
                  <c:v>27093.703816580441</c:v>
                </c:pt>
                <c:pt idx="8399">
                  <c:v>231713.01779028302</c:v>
                </c:pt>
                <c:pt idx="8400">
                  <c:v>117648.1628963953</c:v>
                </c:pt>
                <c:pt idx="8401">
                  <c:v>227186.91458441681</c:v>
                </c:pt>
                <c:pt idx="8402">
                  <c:v>70317.256860633119</c:v>
                </c:pt>
                <c:pt idx="8403">
                  <c:v>218588.78974797754</c:v>
                </c:pt>
                <c:pt idx="8404">
                  <c:v>119500.95091364052</c:v>
                </c:pt>
                <c:pt idx="8405">
                  <c:v>51169.889816278534</c:v>
                </c:pt>
                <c:pt idx="8406">
                  <c:v>188358.46951411307</c:v>
                </c:pt>
                <c:pt idx="8407">
                  <c:v>67838.207421767758</c:v>
                </c:pt>
                <c:pt idx="8408">
                  <c:v>135584.00844461803</c:v>
                </c:pt>
                <c:pt idx="8409">
                  <c:v>-74145.904229203326</c:v>
                </c:pt>
                <c:pt idx="8410">
                  <c:v>255930.25373110466</c:v>
                </c:pt>
                <c:pt idx="8411">
                  <c:v>36138.346039539174</c:v>
                </c:pt>
                <c:pt idx="8412">
                  <c:v>-28181.844658809132</c:v>
                </c:pt>
                <c:pt idx="8413">
                  <c:v>9095.6998574164463</c:v>
                </c:pt>
                <c:pt idx="8414">
                  <c:v>219803.10613090967</c:v>
                </c:pt>
                <c:pt idx="8415">
                  <c:v>202712.59794370551</c:v>
                </c:pt>
                <c:pt idx="8416">
                  <c:v>174633.26358496465</c:v>
                </c:pt>
                <c:pt idx="8417">
                  <c:v>256413.58450929544</c:v>
                </c:pt>
                <c:pt idx="8418">
                  <c:v>137881.53540327377</c:v>
                </c:pt>
                <c:pt idx="8419">
                  <c:v>-9399.3378209405928</c:v>
                </c:pt>
                <c:pt idx="8420">
                  <c:v>-30103.658713524266</c:v>
                </c:pt>
                <c:pt idx="8421">
                  <c:v>138453.72724649534</c:v>
                </c:pt>
                <c:pt idx="8422">
                  <c:v>103853.25189286168</c:v>
                </c:pt>
                <c:pt idx="8423">
                  <c:v>-87434.75016118685</c:v>
                </c:pt>
                <c:pt idx="8424">
                  <c:v>48336.715721205255</c:v>
                </c:pt>
                <c:pt idx="8425">
                  <c:v>-24191.448671863793</c:v>
                </c:pt>
                <c:pt idx="8426">
                  <c:v>109570.98388453407</c:v>
                </c:pt>
                <c:pt idx="8427">
                  <c:v>72446.907320926344</c:v>
                </c:pt>
                <c:pt idx="8428">
                  <c:v>34588.092596393079</c:v>
                </c:pt>
                <c:pt idx="8429">
                  <c:v>262593.02432999766</c:v>
                </c:pt>
                <c:pt idx="8430">
                  <c:v>200780.43203099674</c:v>
                </c:pt>
                <c:pt idx="8431">
                  <c:v>64862.905574518081</c:v>
                </c:pt>
                <c:pt idx="8432">
                  <c:v>178345.84687493794</c:v>
                </c:pt>
                <c:pt idx="8433">
                  <c:v>-63380.267340179882</c:v>
                </c:pt>
                <c:pt idx="8434">
                  <c:v>25775.263390624896</c:v>
                </c:pt>
                <c:pt idx="8435">
                  <c:v>220843.68036103348</c:v>
                </c:pt>
                <c:pt idx="8436">
                  <c:v>33210.292547212739</c:v>
                </c:pt>
                <c:pt idx="8437">
                  <c:v>127591.07008412402</c:v>
                </c:pt>
                <c:pt idx="8438">
                  <c:v>139507.87480204573</c:v>
                </c:pt>
                <c:pt idx="8439">
                  <c:v>150652.44539438223</c:v>
                </c:pt>
                <c:pt idx="8440">
                  <c:v>33774.117991992942</c:v>
                </c:pt>
                <c:pt idx="8441">
                  <c:v>1898.6346469796699</c:v>
                </c:pt>
                <c:pt idx="8442">
                  <c:v>46483.038118640106</c:v>
                </c:pt>
                <c:pt idx="8443">
                  <c:v>35454.864656774793</c:v>
                </c:pt>
                <c:pt idx="8444">
                  <c:v>-22094.335351944013</c:v>
                </c:pt>
                <c:pt idx="8445">
                  <c:v>105074.83851404286</c:v>
                </c:pt>
                <c:pt idx="8446">
                  <c:v>182369.59382113448</c:v>
                </c:pt>
                <c:pt idx="8447">
                  <c:v>93444.745022067073</c:v>
                </c:pt>
                <c:pt idx="8448">
                  <c:v>-21150.41059669797</c:v>
                </c:pt>
                <c:pt idx="8449">
                  <c:v>69178.407366922736</c:v>
                </c:pt>
                <c:pt idx="8450">
                  <c:v>-25279.058602600562</c:v>
                </c:pt>
                <c:pt idx="8451">
                  <c:v>-14235.735461318982</c:v>
                </c:pt>
                <c:pt idx="8452">
                  <c:v>58620.845480700082</c:v>
                </c:pt>
                <c:pt idx="8453">
                  <c:v>78549.931144149567</c:v>
                </c:pt>
                <c:pt idx="8454">
                  <c:v>160964.9759318952</c:v>
                </c:pt>
                <c:pt idx="8455">
                  <c:v>145119.37215808354</c:v>
                </c:pt>
                <c:pt idx="8456">
                  <c:v>-279018.95906730939</c:v>
                </c:pt>
                <c:pt idx="8457">
                  <c:v>-40935.988698896108</c:v>
                </c:pt>
                <c:pt idx="8458">
                  <c:v>121634.18568914087</c:v>
                </c:pt>
                <c:pt idx="8459">
                  <c:v>195914.14341216552</c:v>
                </c:pt>
                <c:pt idx="8460">
                  <c:v>-52150.759764631075</c:v>
                </c:pt>
                <c:pt idx="8461">
                  <c:v>157748.48619262641</c:v>
                </c:pt>
                <c:pt idx="8462">
                  <c:v>16559.187105182675</c:v>
                </c:pt>
                <c:pt idx="8463">
                  <c:v>80472.933434563369</c:v>
                </c:pt>
                <c:pt idx="8464">
                  <c:v>60493.595169262786</c:v>
                </c:pt>
                <c:pt idx="8465">
                  <c:v>208863.08951794362</c:v>
                </c:pt>
                <c:pt idx="8466">
                  <c:v>39647.068215046369</c:v>
                </c:pt>
                <c:pt idx="8467">
                  <c:v>-20797.45230585878</c:v>
                </c:pt>
                <c:pt idx="8468">
                  <c:v>153046.99311269238</c:v>
                </c:pt>
                <c:pt idx="8469">
                  <c:v>74795.807475425128</c:v>
                </c:pt>
                <c:pt idx="8470">
                  <c:v>79312.31375336615</c:v>
                </c:pt>
                <c:pt idx="8471">
                  <c:v>246966.96451001443</c:v>
                </c:pt>
                <c:pt idx="8472">
                  <c:v>93106.382340619544</c:v>
                </c:pt>
                <c:pt idx="8473">
                  <c:v>183025.22610379482</c:v>
                </c:pt>
                <c:pt idx="8474">
                  <c:v>196949.68722738826</c:v>
                </c:pt>
                <c:pt idx="8475">
                  <c:v>145222.1702799554</c:v>
                </c:pt>
                <c:pt idx="8476">
                  <c:v>166686.22926404516</c:v>
                </c:pt>
                <c:pt idx="8477">
                  <c:v>53849.707889901416</c:v>
                </c:pt>
                <c:pt idx="8478">
                  <c:v>85821.337799593661</c:v>
                </c:pt>
                <c:pt idx="8479">
                  <c:v>-29438.89741298437</c:v>
                </c:pt>
                <c:pt idx="8480">
                  <c:v>-19294.375996433257</c:v>
                </c:pt>
                <c:pt idx="8481">
                  <c:v>224098.01511440382</c:v>
                </c:pt>
                <c:pt idx="8482">
                  <c:v>-15829.725587181689</c:v>
                </c:pt>
                <c:pt idx="8483">
                  <c:v>163637.30752787497</c:v>
                </c:pt>
                <c:pt idx="8484">
                  <c:v>147155.95489918164</c:v>
                </c:pt>
                <c:pt idx="8485">
                  <c:v>113971.53127543931</c:v>
                </c:pt>
                <c:pt idx="8486">
                  <c:v>109600.5630416277</c:v>
                </c:pt>
                <c:pt idx="8487">
                  <c:v>105511.55913927601</c:v>
                </c:pt>
                <c:pt idx="8488">
                  <c:v>-40383.551525173898</c:v>
                </c:pt>
                <c:pt idx="8489">
                  <c:v>-2418.002432508365</c:v>
                </c:pt>
                <c:pt idx="8490">
                  <c:v>134656.34012311994</c:v>
                </c:pt>
                <c:pt idx="8491">
                  <c:v>86105.583804444381</c:v>
                </c:pt>
                <c:pt idx="8492">
                  <c:v>46001.303938767087</c:v>
                </c:pt>
                <c:pt idx="8493">
                  <c:v>137152.27864902967</c:v>
                </c:pt>
                <c:pt idx="8494">
                  <c:v>206045.035808391</c:v>
                </c:pt>
                <c:pt idx="8495">
                  <c:v>83962.252744634461</c:v>
                </c:pt>
                <c:pt idx="8496">
                  <c:v>179268.03973347478</c:v>
                </c:pt>
                <c:pt idx="8497">
                  <c:v>155351.28673544634</c:v>
                </c:pt>
                <c:pt idx="8498">
                  <c:v>3316.4430909518269</c:v>
                </c:pt>
                <c:pt idx="8499">
                  <c:v>-26718.106443193552</c:v>
                </c:pt>
                <c:pt idx="8500">
                  <c:v>57580.139688678173</c:v>
                </c:pt>
                <c:pt idx="8501">
                  <c:v>82595.811044096656</c:v>
                </c:pt>
                <c:pt idx="8502">
                  <c:v>68882.837762627401</c:v>
                </c:pt>
                <c:pt idx="8503">
                  <c:v>161002.79113358757</c:v>
                </c:pt>
                <c:pt idx="8504">
                  <c:v>71512.119127063313</c:v>
                </c:pt>
                <c:pt idx="8505">
                  <c:v>128043.31145107746</c:v>
                </c:pt>
                <c:pt idx="8506">
                  <c:v>120975.0500130782</c:v>
                </c:pt>
                <c:pt idx="8507">
                  <c:v>-5724.349811892258</c:v>
                </c:pt>
                <c:pt idx="8508">
                  <c:v>185256.06308919674</c:v>
                </c:pt>
                <c:pt idx="8509">
                  <c:v>170101.0219568093</c:v>
                </c:pt>
                <c:pt idx="8510">
                  <c:v>-97272.454129216669</c:v>
                </c:pt>
                <c:pt idx="8511">
                  <c:v>173186.93725328444</c:v>
                </c:pt>
                <c:pt idx="8512">
                  <c:v>6714.3731344605621</c:v>
                </c:pt>
                <c:pt idx="8513">
                  <c:v>99582.859800301056</c:v>
                </c:pt>
                <c:pt idx="8514">
                  <c:v>132566.55018084659</c:v>
                </c:pt>
                <c:pt idx="8515">
                  <c:v>100379.02586697758</c:v>
                </c:pt>
                <c:pt idx="8516">
                  <c:v>138604.12355870823</c:v>
                </c:pt>
                <c:pt idx="8517">
                  <c:v>-49502.526066736144</c:v>
                </c:pt>
                <c:pt idx="8518">
                  <c:v>-7750.6922317692952</c:v>
                </c:pt>
                <c:pt idx="8519">
                  <c:v>179917.75951269639</c:v>
                </c:pt>
                <c:pt idx="8520">
                  <c:v>192935.23118069285</c:v>
                </c:pt>
                <c:pt idx="8521">
                  <c:v>80325.4808851626</c:v>
                </c:pt>
                <c:pt idx="8522">
                  <c:v>186806.16627510908</c:v>
                </c:pt>
                <c:pt idx="8523">
                  <c:v>299124.0662922542</c:v>
                </c:pt>
                <c:pt idx="8524">
                  <c:v>53587.607591961074</c:v>
                </c:pt>
                <c:pt idx="8525">
                  <c:v>167425.45064864354</c:v>
                </c:pt>
                <c:pt idx="8526">
                  <c:v>243128.72027699466</c:v>
                </c:pt>
                <c:pt idx="8527">
                  <c:v>185189.69913565408</c:v>
                </c:pt>
                <c:pt idx="8528">
                  <c:v>62307.620778939687</c:v>
                </c:pt>
                <c:pt idx="8529">
                  <c:v>-107252.97418689448</c:v>
                </c:pt>
                <c:pt idx="8530">
                  <c:v>62342.146464092861</c:v>
                </c:pt>
                <c:pt idx="8531">
                  <c:v>87741.466206083191</c:v>
                </c:pt>
                <c:pt idx="8532">
                  <c:v>-812.91240317317715</c:v>
                </c:pt>
                <c:pt idx="8533">
                  <c:v>182318.8049703906</c:v>
                </c:pt>
                <c:pt idx="8534">
                  <c:v>166786.97991805809</c:v>
                </c:pt>
                <c:pt idx="8535">
                  <c:v>-269105.42148459482</c:v>
                </c:pt>
                <c:pt idx="8536">
                  <c:v>-102648.52949750048</c:v>
                </c:pt>
                <c:pt idx="8537">
                  <c:v>107391.14690657609</c:v>
                </c:pt>
                <c:pt idx="8538">
                  <c:v>176458.40027805525</c:v>
                </c:pt>
                <c:pt idx="8539">
                  <c:v>111761.08469502958</c:v>
                </c:pt>
                <c:pt idx="8540">
                  <c:v>118847.06754641849</c:v>
                </c:pt>
                <c:pt idx="8541">
                  <c:v>33882.0450782142</c:v>
                </c:pt>
                <c:pt idx="8542">
                  <c:v>-12495.355657326916</c:v>
                </c:pt>
                <c:pt idx="8543">
                  <c:v>-31886.793103567121</c:v>
                </c:pt>
                <c:pt idx="8544">
                  <c:v>35824.867858277161</c:v>
                </c:pt>
                <c:pt idx="8545">
                  <c:v>219444.1313190943</c:v>
                </c:pt>
                <c:pt idx="8546">
                  <c:v>58125.106175574299</c:v>
                </c:pt>
                <c:pt idx="8547">
                  <c:v>91135.640593299526</c:v>
                </c:pt>
                <c:pt idx="8548">
                  <c:v>112222.82642200869</c:v>
                </c:pt>
                <c:pt idx="8549">
                  <c:v>117436.76053913787</c:v>
                </c:pt>
                <c:pt idx="8550">
                  <c:v>197957.79313581338</c:v>
                </c:pt>
                <c:pt idx="8551">
                  <c:v>-93030.470031296951</c:v>
                </c:pt>
                <c:pt idx="8552">
                  <c:v>162383.49050564325</c:v>
                </c:pt>
                <c:pt idx="8553">
                  <c:v>-88887.309306251322</c:v>
                </c:pt>
                <c:pt idx="8554">
                  <c:v>10803.471924604091</c:v>
                </c:pt>
                <c:pt idx="8555">
                  <c:v>118981.18256747519</c:v>
                </c:pt>
                <c:pt idx="8556">
                  <c:v>59246.751121707348</c:v>
                </c:pt>
                <c:pt idx="8557">
                  <c:v>-25195.206284642554</c:v>
                </c:pt>
                <c:pt idx="8558">
                  <c:v>163376.83405041322</c:v>
                </c:pt>
                <c:pt idx="8559">
                  <c:v>115716.14001198624</c:v>
                </c:pt>
                <c:pt idx="8560">
                  <c:v>-44179.857475626195</c:v>
                </c:pt>
                <c:pt idx="8561">
                  <c:v>110081.96273481351</c:v>
                </c:pt>
                <c:pt idx="8562">
                  <c:v>131939.63111589322</c:v>
                </c:pt>
                <c:pt idx="8563">
                  <c:v>-40024.632492641496</c:v>
                </c:pt>
                <c:pt idx="8564">
                  <c:v>111016.96099370695</c:v>
                </c:pt>
                <c:pt idx="8565">
                  <c:v>-95565.679724535847</c:v>
                </c:pt>
                <c:pt idx="8566">
                  <c:v>21445.606196764507</c:v>
                </c:pt>
                <c:pt idx="8567">
                  <c:v>98082.308259205311</c:v>
                </c:pt>
                <c:pt idx="8568">
                  <c:v>233532.15395108558</c:v>
                </c:pt>
                <c:pt idx="8569">
                  <c:v>59956.964081631362</c:v>
                </c:pt>
                <c:pt idx="8570">
                  <c:v>-22079.276738805551</c:v>
                </c:pt>
                <c:pt idx="8571">
                  <c:v>-120363.52240054822</c:v>
                </c:pt>
                <c:pt idx="8572">
                  <c:v>-2258.974888723169</c:v>
                </c:pt>
                <c:pt idx="8573">
                  <c:v>99382.364970997471</c:v>
                </c:pt>
                <c:pt idx="8574">
                  <c:v>239109.51137533001</c:v>
                </c:pt>
                <c:pt idx="8575">
                  <c:v>-82448.424385258782</c:v>
                </c:pt>
                <c:pt idx="8576">
                  <c:v>154937.90695794663</c:v>
                </c:pt>
                <c:pt idx="8577">
                  <c:v>235267.01899228053</c:v>
                </c:pt>
                <c:pt idx="8578">
                  <c:v>89034.700965077005</c:v>
                </c:pt>
                <c:pt idx="8579">
                  <c:v>48930.093110838323</c:v>
                </c:pt>
                <c:pt idx="8580">
                  <c:v>21909.424725513149</c:v>
                </c:pt>
                <c:pt idx="8581">
                  <c:v>197577.61023791699</c:v>
                </c:pt>
                <c:pt idx="8582">
                  <c:v>194558.8277892106</c:v>
                </c:pt>
                <c:pt idx="8583">
                  <c:v>190014.96354769677</c:v>
                </c:pt>
                <c:pt idx="8584">
                  <c:v>-18442.848270602059</c:v>
                </c:pt>
                <c:pt idx="8585">
                  <c:v>112814.57007634529</c:v>
                </c:pt>
                <c:pt idx="8586">
                  <c:v>-35942.109195524419</c:v>
                </c:pt>
                <c:pt idx="8587">
                  <c:v>119562.14522572845</c:v>
                </c:pt>
                <c:pt idx="8588">
                  <c:v>39201.194950829697</c:v>
                </c:pt>
                <c:pt idx="8589">
                  <c:v>-18358.991612919432</c:v>
                </c:pt>
                <c:pt idx="8590">
                  <c:v>66245.165084512235</c:v>
                </c:pt>
                <c:pt idx="8591">
                  <c:v>181208.31345188629</c:v>
                </c:pt>
                <c:pt idx="8592">
                  <c:v>69930.467977908469</c:v>
                </c:pt>
                <c:pt idx="8593">
                  <c:v>242146.39162160564</c:v>
                </c:pt>
                <c:pt idx="8594">
                  <c:v>-11311.502832430124</c:v>
                </c:pt>
                <c:pt idx="8595">
                  <c:v>266034.24978822656</c:v>
                </c:pt>
                <c:pt idx="8596">
                  <c:v>218878.45307510774</c:v>
                </c:pt>
                <c:pt idx="8597">
                  <c:v>-102109.24720653292</c:v>
                </c:pt>
                <c:pt idx="8598">
                  <c:v>98340.663170387037</c:v>
                </c:pt>
                <c:pt idx="8599">
                  <c:v>-22643.079050771325</c:v>
                </c:pt>
                <c:pt idx="8600">
                  <c:v>69826.760307372548</c:v>
                </c:pt>
                <c:pt idx="8601">
                  <c:v>177450.16719133669</c:v>
                </c:pt>
                <c:pt idx="8602">
                  <c:v>113553.59564269971</c:v>
                </c:pt>
                <c:pt idx="8603">
                  <c:v>86947.699597399667</c:v>
                </c:pt>
                <c:pt idx="8604">
                  <c:v>128284.01128095255</c:v>
                </c:pt>
                <c:pt idx="8605">
                  <c:v>152151.15023765026</c:v>
                </c:pt>
                <c:pt idx="8606">
                  <c:v>144626.9519346926</c:v>
                </c:pt>
                <c:pt idx="8607">
                  <c:v>130909.62663824568</c:v>
                </c:pt>
                <c:pt idx="8608">
                  <c:v>-44856.719476452039</c:v>
                </c:pt>
                <c:pt idx="8609">
                  <c:v>115831.95296930442</c:v>
                </c:pt>
                <c:pt idx="8610">
                  <c:v>143353.64757159032</c:v>
                </c:pt>
                <c:pt idx="8611">
                  <c:v>57652.549729016726</c:v>
                </c:pt>
                <c:pt idx="8612">
                  <c:v>147600.13818286781</c:v>
                </c:pt>
                <c:pt idx="8613">
                  <c:v>30874.089487460849</c:v>
                </c:pt>
                <c:pt idx="8614">
                  <c:v>-83897.664188835217</c:v>
                </c:pt>
                <c:pt idx="8615">
                  <c:v>95726.263117134513</c:v>
                </c:pt>
                <c:pt idx="8616">
                  <c:v>159493.22402438556</c:v>
                </c:pt>
                <c:pt idx="8617">
                  <c:v>237192.89513582209</c:v>
                </c:pt>
                <c:pt idx="8618">
                  <c:v>110874.16360019654</c:v>
                </c:pt>
                <c:pt idx="8619">
                  <c:v>85922.025123261148</c:v>
                </c:pt>
                <c:pt idx="8620">
                  <c:v>44852.686592205107</c:v>
                </c:pt>
                <c:pt idx="8621">
                  <c:v>17617.540051518998</c:v>
                </c:pt>
                <c:pt idx="8622">
                  <c:v>9881.0882988388767</c:v>
                </c:pt>
                <c:pt idx="8623">
                  <c:v>197232.17460349679</c:v>
                </c:pt>
                <c:pt idx="8624">
                  <c:v>154059.72728463417</c:v>
                </c:pt>
                <c:pt idx="8625">
                  <c:v>115067.60233750776</c:v>
                </c:pt>
                <c:pt idx="8626">
                  <c:v>165961.57633046369</c:v>
                </c:pt>
                <c:pt idx="8627">
                  <c:v>76459.789777929953</c:v>
                </c:pt>
                <c:pt idx="8628">
                  <c:v>51994.955987323687</c:v>
                </c:pt>
                <c:pt idx="8629">
                  <c:v>-6821.689633384347</c:v>
                </c:pt>
                <c:pt idx="8630">
                  <c:v>99137.119020779777</c:v>
                </c:pt>
                <c:pt idx="8631">
                  <c:v>64912.783082897309</c:v>
                </c:pt>
                <c:pt idx="8632">
                  <c:v>-80579.214776333247</c:v>
                </c:pt>
                <c:pt idx="8633">
                  <c:v>166915.29477357931</c:v>
                </c:pt>
                <c:pt idx="8634">
                  <c:v>141563.43305859389</c:v>
                </c:pt>
                <c:pt idx="8635">
                  <c:v>231568.85811436371</c:v>
                </c:pt>
                <c:pt idx="8636">
                  <c:v>205131.20126842585</c:v>
                </c:pt>
                <c:pt idx="8637">
                  <c:v>-71356.537111916929</c:v>
                </c:pt>
                <c:pt idx="8638">
                  <c:v>165731.11588659335</c:v>
                </c:pt>
                <c:pt idx="8639">
                  <c:v>68921.781088068965</c:v>
                </c:pt>
                <c:pt idx="8640">
                  <c:v>94269.896845454263</c:v>
                </c:pt>
                <c:pt idx="8641">
                  <c:v>24959.446143806446</c:v>
                </c:pt>
                <c:pt idx="8642">
                  <c:v>70135.648492255947</c:v>
                </c:pt>
                <c:pt idx="8643">
                  <c:v>194064.74458676076</c:v>
                </c:pt>
                <c:pt idx="8644">
                  <c:v>-88401.209238273033</c:v>
                </c:pt>
                <c:pt idx="8645">
                  <c:v>12204.307788487</c:v>
                </c:pt>
                <c:pt idx="8646">
                  <c:v>108382.75320581338</c:v>
                </c:pt>
                <c:pt idx="8647">
                  <c:v>155720.05423540922</c:v>
                </c:pt>
                <c:pt idx="8648">
                  <c:v>-54625.032388187014</c:v>
                </c:pt>
                <c:pt idx="8649">
                  <c:v>151211.8090584164</c:v>
                </c:pt>
                <c:pt idx="8650">
                  <c:v>62385.073103364542</c:v>
                </c:pt>
                <c:pt idx="8651">
                  <c:v>111545.57894730524</c:v>
                </c:pt>
                <c:pt idx="8652">
                  <c:v>-13957.114706632099</c:v>
                </c:pt>
                <c:pt idx="8653">
                  <c:v>109704.14541871</c:v>
                </c:pt>
                <c:pt idx="8654">
                  <c:v>143047.63418177277</c:v>
                </c:pt>
                <c:pt idx="8655">
                  <c:v>126018.15705078762</c:v>
                </c:pt>
                <c:pt idx="8656">
                  <c:v>172519.39742001196</c:v>
                </c:pt>
                <c:pt idx="8657">
                  <c:v>-10032.365490304976</c:v>
                </c:pt>
                <c:pt idx="8658">
                  <c:v>171833.99022860231</c:v>
                </c:pt>
                <c:pt idx="8659">
                  <c:v>132530.45016282346</c:v>
                </c:pt>
                <c:pt idx="8660">
                  <c:v>118630.50509865425</c:v>
                </c:pt>
                <c:pt idx="8661">
                  <c:v>142770.07707687968</c:v>
                </c:pt>
                <c:pt idx="8662">
                  <c:v>76224.565628769997</c:v>
                </c:pt>
                <c:pt idx="8663">
                  <c:v>62368.908038203022</c:v>
                </c:pt>
                <c:pt idx="8664">
                  <c:v>84551.229758103727</c:v>
                </c:pt>
                <c:pt idx="8665">
                  <c:v>17028.409431989829</c:v>
                </c:pt>
                <c:pt idx="8666">
                  <c:v>95092.231958625693</c:v>
                </c:pt>
                <c:pt idx="8667">
                  <c:v>56471.897235150507</c:v>
                </c:pt>
                <c:pt idx="8668">
                  <c:v>-27687.703458509903</c:v>
                </c:pt>
                <c:pt idx="8669">
                  <c:v>-164506.13183751889</c:v>
                </c:pt>
                <c:pt idx="8670">
                  <c:v>112003.20428956827</c:v>
                </c:pt>
                <c:pt idx="8671">
                  <c:v>46685.930939977756</c:v>
                </c:pt>
                <c:pt idx="8672">
                  <c:v>128503.79577100652</c:v>
                </c:pt>
                <c:pt idx="8673">
                  <c:v>7369.1451768357656</c:v>
                </c:pt>
                <c:pt idx="8674">
                  <c:v>209987.67153177003</c:v>
                </c:pt>
                <c:pt idx="8675">
                  <c:v>153361.72727401232</c:v>
                </c:pt>
                <c:pt idx="8676">
                  <c:v>72560.746089236374</c:v>
                </c:pt>
                <c:pt idx="8677">
                  <c:v>-27047.185771413118</c:v>
                </c:pt>
                <c:pt idx="8678">
                  <c:v>107742.19759079802</c:v>
                </c:pt>
                <c:pt idx="8679">
                  <c:v>111038.66025216362</c:v>
                </c:pt>
                <c:pt idx="8680">
                  <c:v>117903.87893293919</c:v>
                </c:pt>
                <c:pt idx="8681">
                  <c:v>-53817.715070457227</c:v>
                </c:pt>
                <c:pt idx="8682">
                  <c:v>160418.67055998609</c:v>
                </c:pt>
                <c:pt idx="8683">
                  <c:v>128053.80872600239</c:v>
                </c:pt>
                <c:pt idx="8684">
                  <c:v>104200.54019145531</c:v>
                </c:pt>
                <c:pt idx="8685">
                  <c:v>101475.08808159339</c:v>
                </c:pt>
                <c:pt idx="8686">
                  <c:v>125100.09612123268</c:v>
                </c:pt>
                <c:pt idx="8687">
                  <c:v>135910.91552034492</c:v>
                </c:pt>
                <c:pt idx="8688">
                  <c:v>85772.658361203416</c:v>
                </c:pt>
                <c:pt idx="8689">
                  <c:v>72478.198474507139</c:v>
                </c:pt>
                <c:pt idx="8690">
                  <c:v>-97337.530410232925</c:v>
                </c:pt>
                <c:pt idx="8691">
                  <c:v>-126699.57071670063</c:v>
                </c:pt>
                <c:pt idx="8692">
                  <c:v>109382.52725218708</c:v>
                </c:pt>
                <c:pt idx="8693">
                  <c:v>108990.96110090401</c:v>
                </c:pt>
                <c:pt idx="8694">
                  <c:v>26183.724960731517</c:v>
                </c:pt>
                <c:pt idx="8695">
                  <c:v>23249.510399293067</c:v>
                </c:pt>
                <c:pt idx="8696">
                  <c:v>135614.49391001929</c:v>
                </c:pt>
                <c:pt idx="8697">
                  <c:v>29334.757837011624</c:v>
                </c:pt>
                <c:pt idx="8698">
                  <c:v>114031.88859605193</c:v>
                </c:pt>
                <c:pt idx="8699">
                  <c:v>66934.606064216525</c:v>
                </c:pt>
                <c:pt idx="8700">
                  <c:v>97509.420075696311</c:v>
                </c:pt>
                <c:pt idx="8701">
                  <c:v>186311.12206242816</c:v>
                </c:pt>
                <c:pt idx="8702">
                  <c:v>213520.37592938426</c:v>
                </c:pt>
                <c:pt idx="8703">
                  <c:v>219104.42588344932</c:v>
                </c:pt>
                <c:pt idx="8704">
                  <c:v>35185.644210109429</c:v>
                </c:pt>
                <c:pt idx="8705">
                  <c:v>143122.5798311503</c:v>
                </c:pt>
                <c:pt idx="8706">
                  <c:v>22703.307017267391</c:v>
                </c:pt>
                <c:pt idx="8707">
                  <c:v>36756.756195927912</c:v>
                </c:pt>
                <c:pt idx="8708">
                  <c:v>73389.205320413719</c:v>
                </c:pt>
                <c:pt idx="8709">
                  <c:v>56122.246516717219</c:v>
                </c:pt>
                <c:pt idx="8710">
                  <c:v>224664.21027881085</c:v>
                </c:pt>
                <c:pt idx="8711">
                  <c:v>160328.17060161562</c:v>
                </c:pt>
                <c:pt idx="8712">
                  <c:v>169850.31155449944</c:v>
                </c:pt>
                <c:pt idx="8713">
                  <c:v>136892.32686984932</c:v>
                </c:pt>
                <c:pt idx="8714">
                  <c:v>116444.97257076221</c:v>
                </c:pt>
                <c:pt idx="8715">
                  <c:v>94866.68688278523</c:v>
                </c:pt>
                <c:pt idx="8716">
                  <c:v>125194.08828539198</c:v>
                </c:pt>
                <c:pt idx="8717">
                  <c:v>158229.88287642325</c:v>
                </c:pt>
                <c:pt idx="8718">
                  <c:v>101024.22368745046</c:v>
                </c:pt>
                <c:pt idx="8719">
                  <c:v>137134.75506914622</c:v>
                </c:pt>
                <c:pt idx="8720">
                  <c:v>47286.225516566628</c:v>
                </c:pt>
                <c:pt idx="8721">
                  <c:v>98693.095200704498</c:v>
                </c:pt>
                <c:pt idx="8722">
                  <c:v>104494.98391413921</c:v>
                </c:pt>
                <c:pt idx="8723">
                  <c:v>242497.68648515901</c:v>
                </c:pt>
                <c:pt idx="8724">
                  <c:v>-136547.60886604901</c:v>
                </c:pt>
                <c:pt idx="8725">
                  <c:v>70735.631620334636</c:v>
                </c:pt>
                <c:pt idx="8726">
                  <c:v>97748.35756499198</c:v>
                </c:pt>
                <c:pt idx="8727">
                  <c:v>-217067.2501961021</c:v>
                </c:pt>
                <c:pt idx="8728">
                  <c:v>83110.02467190336</c:v>
                </c:pt>
                <c:pt idx="8729">
                  <c:v>37559.539182471519</c:v>
                </c:pt>
                <c:pt idx="8730">
                  <c:v>130830.64860357097</c:v>
                </c:pt>
                <c:pt idx="8731">
                  <c:v>-38956.421417257458</c:v>
                </c:pt>
                <c:pt idx="8732">
                  <c:v>29455.761293837539</c:v>
                </c:pt>
                <c:pt idx="8733">
                  <c:v>86297.803487294703</c:v>
                </c:pt>
                <c:pt idx="8734">
                  <c:v>189280.10756540211</c:v>
                </c:pt>
                <c:pt idx="8735">
                  <c:v>132228.69470521639</c:v>
                </c:pt>
                <c:pt idx="8736">
                  <c:v>105188.16068564338</c:v>
                </c:pt>
                <c:pt idx="8737">
                  <c:v>147624.83497371702</c:v>
                </c:pt>
                <c:pt idx="8738">
                  <c:v>138613.87425110274</c:v>
                </c:pt>
                <c:pt idx="8739">
                  <c:v>198307.2900005386</c:v>
                </c:pt>
                <c:pt idx="8740">
                  <c:v>109186.61346934503</c:v>
                </c:pt>
                <c:pt idx="8741">
                  <c:v>-101081.78596646914</c:v>
                </c:pt>
                <c:pt idx="8742">
                  <c:v>-15835.274032926987</c:v>
                </c:pt>
                <c:pt idx="8743">
                  <c:v>188998.57163462185</c:v>
                </c:pt>
                <c:pt idx="8744">
                  <c:v>11666.752232523751</c:v>
                </c:pt>
                <c:pt idx="8745">
                  <c:v>-36931.860103940533</c:v>
                </c:pt>
                <c:pt idx="8746">
                  <c:v>-6928.6711458189238</c:v>
                </c:pt>
                <c:pt idx="8747">
                  <c:v>158979.41601192101</c:v>
                </c:pt>
                <c:pt idx="8748">
                  <c:v>81796.55441583533</c:v>
                </c:pt>
                <c:pt idx="8749">
                  <c:v>160971.78759960819</c:v>
                </c:pt>
                <c:pt idx="8750">
                  <c:v>219814.74632994097</c:v>
                </c:pt>
                <c:pt idx="8751">
                  <c:v>70312.951038634114</c:v>
                </c:pt>
                <c:pt idx="8752">
                  <c:v>60977.826458516589</c:v>
                </c:pt>
                <c:pt idx="8753">
                  <c:v>35844.467558278207</c:v>
                </c:pt>
                <c:pt idx="8754">
                  <c:v>217347.29320611098</c:v>
                </c:pt>
                <c:pt idx="8755">
                  <c:v>100436.54328128457</c:v>
                </c:pt>
                <c:pt idx="8756">
                  <c:v>12957.931161765271</c:v>
                </c:pt>
                <c:pt idx="8757">
                  <c:v>58065.282590592426</c:v>
                </c:pt>
                <c:pt idx="8758">
                  <c:v>145596.38697095285</c:v>
                </c:pt>
                <c:pt idx="8759">
                  <c:v>41577.003184052883</c:v>
                </c:pt>
                <c:pt idx="8760">
                  <c:v>226340.42246914853</c:v>
                </c:pt>
                <c:pt idx="8761">
                  <c:v>-50490.829844816879</c:v>
                </c:pt>
                <c:pt idx="8762">
                  <c:v>98622.312458336382</c:v>
                </c:pt>
                <c:pt idx="8763">
                  <c:v>228391.51539829042</c:v>
                </c:pt>
                <c:pt idx="8764">
                  <c:v>127898.47237059474</c:v>
                </c:pt>
                <c:pt idx="8765">
                  <c:v>-68742.786575294274</c:v>
                </c:pt>
                <c:pt idx="8766">
                  <c:v>177440.89146814292</c:v>
                </c:pt>
                <c:pt idx="8767">
                  <c:v>84215.960402282508</c:v>
                </c:pt>
                <c:pt idx="8768">
                  <c:v>99287.447224804695</c:v>
                </c:pt>
                <c:pt idx="8769">
                  <c:v>114287.95676774031</c:v>
                </c:pt>
                <c:pt idx="8770">
                  <c:v>-31779.833676496346</c:v>
                </c:pt>
                <c:pt idx="8771">
                  <c:v>173478.04206187706</c:v>
                </c:pt>
                <c:pt idx="8772">
                  <c:v>-33037.676051064773</c:v>
                </c:pt>
                <c:pt idx="8773">
                  <c:v>65323.088297153357</c:v>
                </c:pt>
                <c:pt idx="8774">
                  <c:v>79039.002282395493</c:v>
                </c:pt>
                <c:pt idx="8775">
                  <c:v>194194.55119496275</c:v>
                </c:pt>
                <c:pt idx="8776">
                  <c:v>149744.77807902149</c:v>
                </c:pt>
                <c:pt idx="8777">
                  <c:v>117691.74090010329</c:v>
                </c:pt>
                <c:pt idx="8778">
                  <c:v>-29671.030026043823</c:v>
                </c:pt>
                <c:pt idx="8779">
                  <c:v>8409.1053390040179</c:v>
                </c:pt>
                <c:pt idx="8780">
                  <c:v>319461.51475673722</c:v>
                </c:pt>
                <c:pt idx="8781">
                  <c:v>151789.46083550772</c:v>
                </c:pt>
                <c:pt idx="8782">
                  <c:v>-37415.402402132837</c:v>
                </c:pt>
                <c:pt idx="8783">
                  <c:v>217872.13012727999</c:v>
                </c:pt>
                <c:pt idx="8784">
                  <c:v>124545.01242722673</c:v>
                </c:pt>
                <c:pt idx="8785">
                  <c:v>236039.27963169344</c:v>
                </c:pt>
                <c:pt idx="8786">
                  <c:v>-116341.12105523422</c:v>
                </c:pt>
                <c:pt idx="8787">
                  <c:v>-107678.30740690773</c:v>
                </c:pt>
                <c:pt idx="8788">
                  <c:v>200163.39804548971</c:v>
                </c:pt>
                <c:pt idx="8789">
                  <c:v>129070.19159306871</c:v>
                </c:pt>
                <c:pt idx="8790">
                  <c:v>94177.068170212471</c:v>
                </c:pt>
                <c:pt idx="8791">
                  <c:v>-4487.8428149902029</c:v>
                </c:pt>
                <c:pt idx="8792">
                  <c:v>128656.75276901326</c:v>
                </c:pt>
                <c:pt idx="8793">
                  <c:v>-6658.5439694264787</c:v>
                </c:pt>
                <c:pt idx="8794">
                  <c:v>160099.57808041485</c:v>
                </c:pt>
                <c:pt idx="8795">
                  <c:v>173861.73154045391</c:v>
                </c:pt>
                <c:pt idx="8796">
                  <c:v>245405.19462932239</c:v>
                </c:pt>
                <c:pt idx="8797">
                  <c:v>156495.29534961772</c:v>
                </c:pt>
                <c:pt idx="8798">
                  <c:v>42632.500222994859</c:v>
                </c:pt>
                <c:pt idx="8799">
                  <c:v>21135.55899790785</c:v>
                </c:pt>
                <c:pt idx="8800">
                  <c:v>63581.629482076562</c:v>
                </c:pt>
                <c:pt idx="8801">
                  <c:v>-18743.166935481422</c:v>
                </c:pt>
                <c:pt idx="8802">
                  <c:v>161242.9586013956</c:v>
                </c:pt>
                <c:pt idx="8803">
                  <c:v>88382.282245507318</c:v>
                </c:pt>
                <c:pt idx="8804">
                  <c:v>123934.75093383109</c:v>
                </c:pt>
                <c:pt idx="8805">
                  <c:v>171603.99419865737</c:v>
                </c:pt>
                <c:pt idx="8806">
                  <c:v>63511.947662770748</c:v>
                </c:pt>
                <c:pt idx="8807">
                  <c:v>102083.45593922958</c:v>
                </c:pt>
                <c:pt idx="8808">
                  <c:v>154423.78361972293</c:v>
                </c:pt>
                <c:pt idx="8809">
                  <c:v>-15715.687468282675</c:v>
                </c:pt>
                <c:pt idx="8810">
                  <c:v>252875.24144984988</c:v>
                </c:pt>
                <c:pt idx="8811">
                  <c:v>68032.785409271659</c:v>
                </c:pt>
                <c:pt idx="8812">
                  <c:v>31889.856832087069</c:v>
                </c:pt>
                <c:pt idx="8813">
                  <c:v>99524.92656106528</c:v>
                </c:pt>
                <c:pt idx="8814">
                  <c:v>-33751.08934933634</c:v>
                </c:pt>
                <c:pt idx="8815">
                  <c:v>170835.14416085766</c:v>
                </c:pt>
                <c:pt idx="8816">
                  <c:v>7248.202277381497</c:v>
                </c:pt>
                <c:pt idx="8817">
                  <c:v>218094.64660760583</c:v>
                </c:pt>
                <c:pt idx="8818">
                  <c:v>68213.087358456338</c:v>
                </c:pt>
                <c:pt idx="8819">
                  <c:v>-19328.60407277933</c:v>
                </c:pt>
                <c:pt idx="8820">
                  <c:v>130987.78707192407</c:v>
                </c:pt>
                <c:pt idx="8821">
                  <c:v>150029.1345542373</c:v>
                </c:pt>
                <c:pt idx="8822">
                  <c:v>52125.217939365277</c:v>
                </c:pt>
                <c:pt idx="8823">
                  <c:v>250502.37620384397</c:v>
                </c:pt>
                <c:pt idx="8824">
                  <c:v>69063.897000734141</c:v>
                </c:pt>
                <c:pt idx="8825">
                  <c:v>109045.52796723656</c:v>
                </c:pt>
                <c:pt idx="8826">
                  <c:v>112248.74008099816</c:v>
                </c:pt>
                <c:pt idx="8827">
                  <c:v>140964.68908000767</c:v>
                </c:pt>
                <c:pt idx="8828">
                  <c:v>19701.241435458913</c:v>
                </c:pt>
                <c:pt idx="8829">
                  <c:v>227836.40686671552</c:v>
                </c:pt>
                <c:pt idx="8830">
                  <c:v>150842.78529948363</c:v>
                </c:pt>
                <c:pt idx="8831">
                  <c:v>102393.5489988053</c:v>
                </c:pt>
                <c:pt idx="8832">
                  <c:v>260371.95265305898</c:v>
                </c:pt>
                <c:pt idx="8833">
                  <c:v>34118.859722385096</c:v>
                </c:pt>
                <c:pt idx="8834">
                  <c:v>-8671.5363624180027</c:v>
                </c:pt>
                <c:pt idx="8835">
                  <c:v>91689.457099778985</c:v>
                </c:pt>
                <c:pt idx="8836">
                  <c:v>160449.05567926605</c:v>
                </c:pt>
                <c:pt idx="8837">
                  <c:v>128292.31814781317</c:v>
                </c:pt>
                <c:pt idx="8838">
                  <c:v>-51554.815186712134</c:v>
                </c:pt>
                <c:pt idx="8839">
                  <c:v>-72289.85221728879</c:v>
                </c:pt>
                <c:pt idx="8840">
                  <c:v>16860.456583206833</c:v>
                </c:pt>
                <c:pt idx="8841">
                  <c:v>-31302.325571762427</c:v>
                </c:pt>
                <c:pt idx="8842">
                  <c:v>-57569.951616856852</c:v>
                </c:pt>
                <c:pt idx="8843">
                  <c:v>126761.65488149821</c:v>
                </c:pt>
                <c:pt idx="8844">
                  <c:v>129015.8867678049</c:v>
                </c:pt>
                <c:pt idx="8845">
                  <c:v>155961.7189948755</c:v>
                </c:pt>
                <c:pt idx="8846">
                  <c:v>97524.45880572134</c:v>
                </c:pt>
                <c:pt idx="8847">
                  <c:v>49001.309766292339</c:v>
                </c:pt>
                <c:pt idx="8848">
                  <c:v>106536.61970253577</c:v>
                </c:pt>
                <c:pt idx="8849">
                  <c:v>-55433.473059070879</c:v>
                </c:pt>
                <c:pt idx="8850">
                  <c:v>75026.986849092384</c:v>
                </c:pt>
                <c:pt idx="8851">
                  <c:v>78427.098070255248</c:v>
                </c:pt>
                <c:pt idx="8852">
                  <c:v>30170.607516403426</c:v>
                </c:pt>
                <c:pt idx="8853">
                  <c:v>118834.64602266738</c:v>
                </c:pt>
                <c:pt idx="8854">
                  <c:v>209971.66936130598</c:v>
                </c:pt>
                <c:pt idx="8855">
                  <c:v>162710.36452347611</c:v>
                </c:pt>
                <c:pt idx="8856">
                  <c:v>145138.61266851032</c:v>
                </c:pt>
                <c:pt idx="8857">
                  <c:v>158716.63931447812</c:v>
                </c:pt>
                <c:pt idx="8858">
                  <c:v>165337.85702749668</c:v>
                </c:pt>
                <c:pt idx="8859">
                  <c:v>44208.644529370358</c:v>
                </c:pt>
                <c:pt idx="8860">
                  <c:v>7897.8653878729674</c:v>
                </c:pt>
                <c:pt idx="8861">
                  <c:v>152178.25798285299</c:v>
                </c:pt>
                <c:pt idx="8862">
                  <c:v>262491.61180784408</c:v>
                </c:pt>
                <c:pt idx="8863">
                  <c:v>32421.440639832581</c:v>
                </c:pt>
                <c:pt idx="8864">
                  <c:v>20865.098576706485</c:v>
                </c:pt>
                <c:pt idx="8865">
                  <c:v>25518.472779735399</c:v>
                </c:pt>
                <c:pt idx="8866">
                  <c:v>117603.91056765639</c:v>
                </c:pt>
                <c:pt idx="8867">
                  <c:v>-71918.72658858783</c:v>
                </c:pt>
                <c:pt idx="8868">
                  <c:v>149535.18689535762</c:v>
                </c:pt>
                <c:pt idx="8869">
                  <c:v>229328.31323370489</c:v>
                </c:pt>
                <c:pt idx="8870">
                  <c:v>66822.626603463024</c:v>
                </c:pt>
                <c:pt idx="8871">
                  <c:v>-17213.646732979978</c:v>
                </c:pt>
                <c:pt idx="8872">
                  <c:v>63246.161341780622</c:v>
                </c:pt>
                <c:pt idx="8873">
                  <c:v>167488.05938725453</c:v>
                </c:pt>
                <c:pt idx="8874">
                  <c:v>198430.72555046371</c:v>
                </c:pt>
                <c:pt idx="8875">
                  <c:v>117767.29986611604</c:v>
                </c:pt>
                <c:pt idx="8876">
                  <c:v>105156.23727833529</c:v>
                </c:pt>
                <c:pt idx="8877">
                  <c:v>138636.22868544553</c:v>
                </c:pt>
                <c:pt idx="8878">
                  <c:v>203497.9895191087</c:v>
                </c:pt>
                <c:pt idx="8879">
                  <c:v>99333.945130831737</c:v>
                </c:pt>
                <c:pt idx="8880">
                  <c:v>176828.57748739465</c:v>
                </c:pt>
                <c:pt idx="8881">
                  <c:v>154445.23765130169</c:v>
                </c:pt>
                <c:pt idx="8882">
                  <c:v>64808.63839122848</c:v>
                </c:pt>
                <c:pt idx="8883">
                  <c:v>201091.44870894356</c:v>
                </c:pt>
                <c:pt idx="8884">
                  <c:v>184868.65905566164</c:v>
                </c:pt>
                <c:pt idx="8885">
                  <c:v>84696.040788680242</c:v>
                </c:pt>
                <c:pt idx="8886">
                  <c:v>101966.46236546355</c:v>
                </c:pt>
                <c:pt idx="8887">
                  <c:v>149101.06795196451</c:v>
                </c:pt>
                <c:pt idx="8888">
                  <c:v>73897.762470838585</c:v>
                </c:pt>
                <c:pt idx="8889">
                  <c:v>-54264.685107438127</c:v>
                </c:pt>
                <c:pt idx="8890">
                  <c:v>157203.64464238493</c:v>
                </c:pt>
                <c:pt idx="8891">
                  <c:v>214145.21018916465</c:v>
                </c:pt>
                <c:pt idx="8892">
                  <c:v>184122.52506498829</c:v>
                </c:pt>
                <c:pt idx="8893">
                  <c:v>245686.38199601113</c:v>
                </c:pt>
                <c:pt idx="8894">
                  <c:v>202213.52846977889</c:v>
                </c:pt>
                <c:pt idx="8895">
                  <c:v>-12541.438555825589</c:v>
                </c:pt>
                <c:pt idx="8896">
                  <c:v>144783.9482950141</c:v>
                </c:pt>
                <c:pt idx="8897">
                  <c:v>51180.846123012569</c:v>
                </c:pt>
                <c:pt idx="8898">
                  <c:v>137258.07490309709</c:v>
                </c:pt>
                <c:pt idx="8899">
                  <c:v>282903.70515054301</c:v>
                </c:pt>
                <c:pt idx="8900">
                  <c:v>21825.262166137109</c:v>
                </c:pt>
                <c:pt idx="8901">
                  <c:v>122343.56992344017</c:v>
                </c:pt>
                <c:pt idx="8902">
                  <c:v>-22704.721708172438</c:v>
                </c:pt>
                <c:pt idx="8903">
                  <c:v>150682.13603485795</c:v>
                </c:pt>
                <c:pt idx="8904">
                  <c:v>109578.82341732661</c:v>
                </c:pt>
                <c:pt idx="8905">
                  <c:v>193090.82687937436</c:v>
                </c:pt>
                <c:pt idx="8906">
                  <c:v>74295.6852565601</c:v>
                </c:pt>
                <c:pt idx="8907">
                  <c:v>194064.65261847217</c:v>
                </c:pt>
                <c:pt idx="8908">
                  <c:v>158414.75828648679</c:v>
                </c:pt>
                <c:pt idx="8909">
                  <c:v>49940.459461982449</c:v>
                </c:pt>
                <c:pt idx="8910">
                  <c:v>-16660.507970329782</c:v>
                </c:pt>
                <c:pt idx="8911">
                  <c:v>27672.749720016553</c:v>
                </c:pt>
                <c:pt idx="8912">
                  <c:v>87063.343876362356</c:v>
                </c:pt>
                <c:pt idx="8913">
                  <c:v>267696.399108554</c:v>
                </c:pt>
                <c:pt idx="8914">
                  <c:v>79647.036295373109</c:v>
                </c:pt>
                <c:pt idx="8915">
                  <c:v>289103.21692249551</c:v>
                </c:pt>
                <c:pt idx="8916">
                  <c:v>82700.625094515592</c:v>
                </c:pt>
                <c:pt idx="8917">
                  <c:v>186108.21420875905</c:v>
                </c:pt>
                <c:pt idx="8918">
                  <c:v>-138561.90437930857</c:v>
                </c:pt>
                <c:pt idx="8919">
                  <c:v>90866.225002450257</c:v>
                </c:pt>
                <c:pt idx="8920">
                  <c:v>176576.01044132805</c:v>
                </c:pt>
                <c:pt idx="8921">
                  <c:v>17309.74447408074</c:v>
                </c:pt>
                <c:pt idx="8922">
                  <c:v>208695.70588655671</c:v>
                </c:pt>
                <c:pt idx="8923">
                  <c:v>122901.56555817989</c:v>
                </c:pt>
                <c:pt idx="8924">
                  <c:v>-954.82421272492502</c:v>
                </c:pt>
                <c:pt idx="8925">
                  <c:v>131349.4634018192</c:v>
                </c:pt>
                <c:pt idx="8926">
                  <c:v>-9833.766424718051</c:v>
                </c:pt>
                <c:pt idx="8927">
                  <c:v>166986.95066079206</c:v>
                </c:pt>
                <c:pt idx="8928">
                  <c:v>137053.88344555831</c:v>
                </c:pt>
                <c:pt idx="8929">
                  <c:v>241648.45294510201</c:v>
                </c:pt>
                <c:pt idx="8930">
                  <c:v>204966.04930148475</c:v>
                </c:pt>
                <c:pt idx="8931">
                  <c:v>129781.22905758533</c:v>
                </c:pt>
                <c:pt idx="8932">
                  <c:v>162851.35566388268</c:v>
                </c:pt>
                <c:pt idx="8933">
                  <c:v>85461.803972482885</c:v>
                </c:pt>
                <c:pt idx="8934">
                  <c:v>52905.459215384559</c:v>
                </c:pt>
                <c:pt idx="8935">
                  <c:v>221110.0567923545</c:v>
                </c:pt>
                <c:pt idx="8936">
                  <c:v>62256.274609525077</c:v>
                </c:pt>
                <c:pt idx="8937">
                  <c:v>74778.992775570034</c:v>
                </c:pt>
                <c:pt idx="8938">
                  <c:v>88006.78496717017</c:v>
                </c:pt>
                <c:pt idx="8939">
                  <c:v>161690.86058528724</c:v>
                </c:pt>
                <c:pt idx="8940">
                  <c:v>152281.08936884446</c:v>
                </c:pt>
                <c:pt idx="8941">
                  <c:v>31532.107590488027</c:v>
                </c:pt>
                <c:pt idx="8942">
                  <c:v>46992.034777855501</c:v>
                </c:pt>
                <c:pt idx="8943">
                  <c:v>-4184.9188373324578</c:v>
                </c:pt>
                <c:pt idx="8944">
                  <c:v>225164.7996894953</c:v>
                </c:pt>
                <c:pt idx="8945">
                  <c:v>100040.43369390085</c:v>
                </c:pt>
                <c:pt idx="8946">
                  <c:v>17538.281470206261</c:v>
                </c:pt>
                <c:pt idx="8947">
                  <c:v>106017.76148980258</c:v>
                </c:pt>
                <c:pt idx="8948">
                  <c:v>29881.472024461109</c:v>
                </c:pt>
                <c:pt idx="8949">
                  <c:v>195298.52656313602</c:v>
                </c:pt>
                <c:pt idx="8950">
                  <c:v>-27719.986024769023</c:v>
                </c:pt>
                <c:pt idx="8951">
                  <c:v>97765.540098605547</c:v>
                </c:pt>
                <c:pt idx="8952">
                  <c:v>-270.02865958714392</c:v>
                </c:pt>
                <c:pt idx="8953">
                  <c:v>205022.97793967163</c:v>
                </c:pt>
                <c:pt idx="8954">
                  <c:v>168355.81218889548</c:v>
                </c:pt>
                <c:pt idx="8955">
                  <c:v>151840.16948323639</c:v>
                </c:pt>
                <c:pt idx="8956">
                  <c:v>-101180.59527726949</c:v>
                </c:pt>
                <c:pt idx="8957">
                  <c:v>7554.4237169189437</c:v>
                </c:pt>
                <c:pt idx="8958">
                  <c:v>88704.131281669281</c:v>
                </c:pt>
                <c:pt idx="8959">
                  <c:v>52523.616532944492</c:v>
                </c:pt>
                <c:pt idx="8960">
                  <c:v>3199.8910102291848</c:v>
                </c:pt>
                <c:pt idx="8961">
                  <c:v>108291.769699296</c:v>
                </c:pt>
                <c:pt idx="8962">
                  <c:v>82807.892708607309</c:v>
                </c:pt>
                <c:pt idx="8963">
                  <c:v>15159.419350373035</c:v>
                </c:pt>
                <c:pt idx="8964">
                  <c:v>138612.28373108862</c:v>
                </c:pt>
                <c:pt idx="8965">
                  <c:v>50909.669743675215</c:v>
                </c:pt>
                <c:pt idx="8966">
                  <c:v>-5306.7642168333987</c:v>
                </c:pt>
                <c:pt idx="8967">
                  <c:v>20369.742822321074</c:v>
                </c:pt>
                <c:pt idx="8968">
                  <c:v>-42552.04866541535</c:v>
                </c:pt>
                <c:pt idx="8969">
                  <c:v>325848.41819484718</c:v>
                </c:pt>
                <c:pt idx="8970">
                  <c:v>-78558.394881805551</c:v>
                </c:pt>
                <c:pt idx="8971">
                  <c:v>102585.45231379532</c:v>
                </c:pt>
                <c:pt idx="8972">
                  <c:v>-65415.875026203837</c:v>
                </c:pt>
                <c:pt idx="8973">
                  <c:v>78828.512569268496</c:v>
                </c:pt>
                <c:pt idx="8974">
                  <c:v>81285.878685503645</c:v>
                </c:pt>
                <c:pt idx="8975">
                  <c:v>88900.063072513993</c:v>
                </c:pt>
                <c:pt idx="8976">
                  <c:v>60443.126299672003</c:v>
                </c:pt>
                <c:pt idx="8977">
                  <c:v>235944.70525968866</c:v>
                </c:pt>
                <c:pt idx="8978">
                  <c:v>127997.73474028695</c:v>
                </c:pt>
                <c:pt idx="8979">
                  <c:v>118892.34953642005</c:v>
                </c:pt>
                <c:pt idx="8980">
                  <c:v>116327.94937549549</c:v>
                </c:pt>
                <c:pt idx="8981">
                  <c:v>98496.477982398268</c:v>
                </c:pt>
                <c:pt idx="8982">
                  <c:v>140362.28718376718</c:v>
                </c:pt>
                <c:pt idx="8983">
                  <c:v>162970.76155866907</c:v>
                </c:pt>
                <c:pt idx="8984">
                  <c:v>-60880.454573395924</c:v>
                </c:pt>
                <c:pt idx="8985">
                  <c:v>89937.576314423379</c:v>
                </c:pt>
                <c:pt idx="8986">
                  <c:v>195770.87361945177</c:v>
                </c:pt>
                <c:pt idx="8987">
                  <c:v>58487.4983782747</c:v>
                </c:pt>
                <c:pt idx="8988">
                  <c:v>164333.65248993502</c:v>
                </c:pt>
                <c:pt idx="8989">
                  <c:v>61532.729200058471</c:v>
                </c:pt>
                <c:pt idx="8990">
                  <c:v>223168.587712115</c:v>
                </c:pt>
                <c:pt idx="8991">
                  <c:v>101504.17672365805</c:v>
                </c:pt>
                <c:pt idx="8992">
                  <c:v>118348.08956842919</c:v>
                </c:pt>
                <c:pt idx="8993">
                  <c:v>-278.13101214834023</c:v>
                </c:pt>
                <c:pt idx="8994">
                  <c:v>-1577.1028227028728</c:v>
                </c:pt>
                <c:pt idx="8995">
                  <c:v>160318.72157045008</c:v>
                </c:pt>
                <c:pt idx="8996">
                  <c:v>78088.501138851876</c:v>
                </c:pt>
                <c:pt idx="8997">
                  <c:v>-1239.3100034859381</c:v>
                </c:pt>
                <c:pt idx="8998">
                  <c:v>186640.64971146075</c:v>
                </c:pt>
                <c:pt idx="8999">
                  <c:v>72629.568882319902</c:v>
                </c:pt>
                <c:pt idx="9000">
                  <c:v>57155.935140926711</c:v>
                </c:pt>
                <c:pt idx="9001">
                  <c:v>-53163.765719805786</c:v>
                </c:pt>
                <c:pt idx="9002">
                  <c:v>37268.780213242047</c:v>
                </c:pt>
                <c:pt idx="9003">
                  <c:v>120631.81490397366</c:v>
                </c:pt>
                <c:pt idx="9004">
                  <c:v>95951.867992447325</c:v>
                </c:pt>
                <c:pt idx="9005">
                  <c:v>-62852.378792463132</c:v>
                </c:pt>
                <c:pt idx="9006">
                  <c:v>251259.15758069247</c:v>
                </c:pt>
                <c:pt idx="9007">
                  <c:v>112664.13727094352</c:v>
                </c:pt>
                <c:pt idx="9008">
                  <c:v>159180.22924350447</c:v>
                </c:pt>
                <c:pt idx="9009">
                  <c:v>225832.69047441351</c:v>
                </c:pt>
                <c:pt idx="9010">
                  <c:v>27351.958806036477</c:v>
                </c:pt>
                <c:pt idx="9011">
                  <c:v>19762.31337932017</c:v>
                </c:pt>
                <c:pt idx="9012">
                  <c:v>231752.08535018412</c:v>
                </c:pt>
                <c:pt idx="9013">
                  <c:v>2111.6891348831414</c:v>
                </c:pt>
                <c:pt idx="9014">
                  <c:v>243577.28363526336</c:v>
                </c:pt>
                <c:pt idx="9015">
                  <c:v>80853.400286167802</c:v>
                </c:pt>
                <c:pt idx="9016">
                  <c:v>128468.36785041959</c:v>
                </c:pt>
                <c:pt idx="9017">
                  <c:v>69867.05145510094</c:v>
                </c:pt>
                <c:pt idx="9018">
                  <c:v>110837.28833512861</c:v>
                </c:pt>
                <c:pt idx="9019">
                  <c:v>247918.73319073292</c:v>
                </c:pt>
                <c:pt idx="9020">
                  <c:v>53300.406606558827</c:v>
                </c:pt>
                <c:pt idx="9021">
                  <c:v>-50530.001129544427</c:v>
                </c:pt>
                <c:pt idx="9022">
                  <c:v>130630.26328738287</c:v>
                </c:pt>
                <c:pt idx="9023">
                  <c:v>202557.57208005281</c:v>
                </c:pt>
                <c:pt idx="9024">
                  <c:v>183301.6178410821</c:v>
                </c:pt>
                <c:pt idx="9025">
                  <c:v>95004.399654757872</c:v>
                </c:pt>
                <c:pt idx="9026">
                  <c:v>151423.81416983224</c:v>
                </c:pt>
                <c:pt idx="9027">
                  <c:v>32632.165587536932</c:v>
                </c:pt>
                <c:pt idx="9028">
                  <c:v>191538.37073209882</c:v>
                </c:pt>
                <c:pt idx="9029">
                  <c:v>115300.47751042321</c:v>
                </c:pt>
                <c:pt idx="9030">
                  <c:v>-67865.079234585544</c:v>
                </c:pt>
                <c:pt idx="9031">
                  <c:v>-37785.445906810754</c:v>
                </c:pt>
                <c:pt idx="9032">
                  <c:v>123337.01702775052</c:v>
                </c:pt>
                <c:pt idx="9033">
                  <c:v>15290.195562487177</c:v>
                </c:pt>
                <c:pt idx="9034">
                  <c:v>-2672.7151174895698</c:v>
                </c:pt>
                <c:pt idx="9035">
                  <c:v>188958.57580818053</c:v>
                </c:pt>
                <c:pt idx="9036">
                  <c:v>150610.68193863679</c:v>
                </c:pt>
                <c:pt idx="9037">
                  <c:v>110964.74430504162</c:v>
                </c:pt>
                <c:pt idx="9038">
                  <c:v>-19113.382454380277</c:v>
                </c:pt>
                <c:pt idx="9039">
                  <c:v>165437.41934263927</c:v>
                </c:pt>
                <c:pt idx="9040">
                  <c:v>-54281.804948103643</c:v>
                </c:pt>
                <c:pt idx="9041">
                  <c:v>-23043.721462253452</c:v>
                </c:pt>
                <c:pt idx="9042">
                  <c:v>88606.662683350994</c:v>
                </c:pt>
                <c:pt idx="9043">
                  <c:v>70369.800470635659</c:v>
                </c:pt>
                <c:pt idx="9044">
                  <c:v>36756.6880632744</c:v>
                </c:pt>
                <c:pt idx="9045">
                  <c:v>140938.21367807532</c:v>
                </c:pt>
                <c:pt idx="9046">
                  <c:v>132758.92994084005</c:v>
                </c:pt>
                <c:pt idx="9047">
                  <c:v>62245.978321514762</c:v>
                </c:pt>
                <c:pt idx="9048">
                  <c:v>44178.898911847151</c:v>
                </c:pt>
                <c:pt idx="9049">
                  <c:v>200866.45876918753</c:v>
                </c:pt>
                <c:pt idx="9050">
                  <c:v>147056.80476797518</c:v>
                </c:pt>
                <c:pt idx="9051">
                  <c:v>83296.402371380798</c:v>
                </c:pt>
                <c:pt idx="9052">
                  <c:v>217027.46034536665</c:v>
                </c:pt>
                <c:pt idx="9053">
                  <c:v>81801.548192035407</c:v>
                </c:pt>
                <c:pt idx="9054">
                  <c:v>92296.558314002497</c:v>
                </c:pt>
                <c:pt idx="9055">
                  <c:v>127883.71602183394</c:v>
                </c:pt>
                <c:pt idx="9056">
                  <c:v>150332.04907182287</c:v>
                </c:pt>
                <c:pt idx="9057">
                  <c:v>90940.151954586676</c:v>
                </c:pt>
                <c:pt idx="9058">
                  <c:v>43819.937677198584</c:v>
                </c:pt>
                <c:pt idx="9059">
                  <c:v>197064.3770316474</c:v>
                </c:pt>
                <c:pt idx="9060">
                  <c:v>248859.30526012633</c:v>
                </c:pt>
                <c:pt idx="9061">
                  <c:v>47811.951104886859</c:v>
                </c:pt>
                <c:pt idx="9062">
                  <c:v>217813.51995940783</c:v>
                </c:pt>
                <c:pt idx="9063">
                  <c:v>107066.46779986221</c:v>
                </c:pt>
                <c:pt idx="9064">
                  <c:v>182855.53998071089</c:v>
                </c:pt>
                <c:pt idx="9065">
                  <c:v>30350.640795467247</c:v>
                </c:pt>
                <c:pt idx="9066">
                  <c:v>-129672.03331070415</c:v>
                </c:pt>
                <c:pt idx="9067">
                  <c:v>-132414.62188052791</c:v>
                </c:pt>
                <c:pt idx="9068">
                  <c:v>-10684.056083776231</c:v>
                </c:pt>
                <c:pt idx="9069">
                  <c:v>89171.849869555968</c:v>
                </c:pt>
                <c:pt idx="9070">
                  <c:v>7438.4532576309866</c:v>
                </c:pt>
                <c:pt idx="9071">
                  <c:v>85976.373843777255</c:v>
                </c:pt>
                <c:pt idx="9072">
                  <c:v>24643.07902879006</c:v>
                </c:pt>
                <c:pt idx="9073">
                  <c:v>281453.43288844125</c:v>
                </c:pt>
                <c:pt idx="9074">
                  <c:v>-12599.706977371156</c:v>
                </c:pt>
                <c:pt idx="9075">
                  <c:v>94438.512236920069</c:v>
                </c:pt>
                <c:pt idx="9076">
                  <c:v>102138.26077317487</c:v>
                </c:pt>
                <c:pt idx="9077">
                  <c:v>46565.171090409887</c:v>
                </c:pt>
                <c:pt idx="9078">
                  <c:v>52819.234501058701</c:v>
                </c:pt>
                <c:pt idx="9079">
                  <c:v>-143031.07803653125</c:v>
                </c:pt>
                <c:pt idx="9080">
                  <c:v>5021.0277498740761</c:v>
                </c:pt>
                <c:pt idx="9081">
                  <c:v>168050.8818345927</c:v>
                </c:pt>
                <c:pt idx="9082">
                  <c:v>-1053.1516467972833</c:v>
                </c:pt>
                <c:pt idx="9083">
                  <c:v>-792.49321830828558</c:v>
                </c:pt>
                <c:pt idx="9084">
                  <c:v>940.63787707872689</c:v>
                </c:pt>
                <c:pt idx="9085">
                  <c:v>28740.792285029078</c:v>
                </c:pt>
                <c:pt idx="9086">
                  <c:v>123152.20719852526</c:v>
                </c:pt>
                <c:pt idx="9087">
                  <c:v>90678.861632805056</c:v>
                </c:pt>
                <c:pt idx="9088">
                  <c:v>147770.08985985315</c:v>
                </c:pt>
                <c:pt idx="9089">
                  <c:v>233277.07494687513</c:v>
                </c:pt>
                <c:pt idx="9090">
                  <c:v>175769.70900515874</c:v>
                </c:pt>
                <c:pt idx="9091">
                  <c:v>147538.8051979852</c:v>
                </c:pt>
                <c:pt idx="9092">
                  <c:v>114151.57042486148</c:v>
                </c:pt>
                <c:pt idx="9093">
                  <c:v>199525.47949891325</c:v>
                </c:pt>
                <c:pt idx="9094">
                  <c:v>23546.565395964659</c:v>
                </c:pt>
                <c:pt idx="9095">
                  <c:v>112438.33280477137</c:v>
                </c:pt>
                <c:pt idx="9096">
                  <c:v>-23310.994577889884</c:v>
                </c:pt>
                <c:pt idx="9097">
                  <c:v>239959.80399976551</c:v>
                </c:pt>
                <c:pt idx="9098">
                  <c:v>218432.50329408614</c:v>
                </c:pt>
                <c:pt idx="9099">
                  <c:v>152457.15174546331</c:v>
                </c:pt>
                <c:pt idx="9100">
                  <c:v>192073.16912473712</c:v>
                </c:pt>
                <c:pt idx="9101">
                  <c:v>101700.17008315984</c:v>
                </c:pt>
                <c:pt idx="9102">
                  <c:v>114024.44641041344</c:v>
                </c:pt>
                <c:pt idx="9103">
                  <c:v>76416.137482806138</c:v>
                </c:pt>
                <c:pt idx="9104">
                  <c:v>40541.695503633498</c:v>
                </c:pt>
                <c:pt idx="9105">
                  <c:v>207446.42380162736</c:v>
                </c:pt>
                <c:pt idx="9106">
                  <c:v>19579.886798286519</c:v>
                </c:pt>
                <c:pt idx="9107">
                  <c:v>167294.76455030375</c:v>
                </c:pt>
                <c:pt idx="9108">
                  <c:v>124329.84213716889</c:v>
                </c:pt>
                <c:pt idx="9109">
                  <c:v>197995.15302978666</c:v>
                </c:pt>
                <c:pt idx="9110">
                  <c:v>-21557.468177194067</c:v>
                </c:pt>
                <c:pt idx="9111">
                  <c:v>247178.68281595723</c:v>
                </c:pt>
                <c:pt idx="9112">
                  <c:v>189795.19457140588</c:v>
                </c:pt>
                <c:pt idx="9113">
                  <c:v>158295.77374542941</c:v>
                </c:pt>
                <c:pt idx="9114">
                  <c:v>127624.30028723947</c:v>
                </c:pt>
                <c:pt idx="9115">
                  <c:v>-81450.220425580308</c:v>
                </c:pt>
                <c:pt idx="9116">
                  <c:v>60983.157371986417</c:v>
                </c:pt>
                <c:pt idx="9117">
                  <c:v>128399.85403337916</c:v>
                </c:pt>
                <c:pt idx="9118">
                  <c:v>264251.89984587405</c:v>
                </c:pt>
                <c:pt idx="9119">
                  <c:v>3989.5934948856593</c:v>
                </c:pt>
                <c:pt idx="9120">
                  <c:v>-35015.46369977016</c:v>
                </c:pt>
                <c:pt idx="9121">
                  <c:v>-123157.11636495113</c:v>
                </c:pt>
                <c:pt idx="9122">
                  <c:v>165223.69602877079</c:v>
                </c:pt>
                <c:pt idx="9123">
                  <c:v>220010.50621921208</c:v>
                </c:pt>
                <c:pt idx="9124">
                  <c:v>246774.14433573341</c:v>
                </c:pt>
                <c:pt idx="9125">
                  <c:v>82924.161405295541</c:v>
                </c:pt>
                <c:pt idx="9126">
                  <c:v>5040.7997883513453</c:v>
                </c:pt>
                <c:pt idx="9127">
                  <c:v>138457.28422394503</c:v>
                </c:pt>
                <c:pt idx="9128">
                  <c:v>146256.73953584093</c:v>
                </c:pt>
                <c:pt idx="9129">
                  <c:v>221758.26530233826</c:v>
                </c:pt>
                <c:pt idx="9130">
                  <c:v>58949.697327514441</c:v>
                </c:pt>
                <c:pt idx="9131">
                  <c:v>181732.05157469312</c:v>
                </c:pt>
                <c:pt idx="9132">
                  <c:v>183442.65047145355</c:v>
                </c:pt>
                <c:pt idx="9133">
                  <c:v>-17599.359737487248</c:v>
                </c:pt>
                <c:pt idx="9134">
                  <c:v>152949.90138708125</c:v>
                </c:pt>
                <c:pt idx="9135">
                  <c:v>60726.175386239542</c:v>
                </c:pt>
                <c:pt idx="9136">
                  <c:v>172868.43133880821</c:v>
                </c:pt>
                <c:pt idx="9137">
                  <c:v>99843.15001074686</c:v>
                </c:pt>
                <c:pt idx="9138">
                  <c:v>52091.971261992818</c:v>
                </c:pt>
                <c:pt idx="9139">
                  <c:v>94482.477934582683</c:v>
                </c:pt>
                <c:pt idx="9140">
                  <c:v>141392.80605985562</c:v>
                </c:pt>
                <c:pt idx="9141">
                  <c:v>1537.0881139398552</c:v>
                </c:pt>
                <c:pt idx="9142">
                  <c:v>-298933.04485969536</c:v>
                </c:pt>
                <c:pt idx="9143">
                  <c:v>130518.46502896852</c:v>
                </c:pt>
                <c:pt idx="9144">
                  <c:v>76171.859415547937</c:v>
                </c:pt>
                <c:pt idx="9145">
                  <c:v>100895.62390854841</c:v>
                </c:pt>
                <c:pt idx="9146">
                  <c:v>82954.276383774413</c:v>
                </c:pt>
                <c:pt idx="9147">
                  <c:v>2453.5681235952798</c:v>
                </c:pt>
                <c:pt idx="9148">
                  <c:v>42933.020263942715</c:v>
                </c:pt>
                <c:pt idx="9149">
                  <c:v>82868.063849179307</c:v>
                </c:pt>
                <c:pt idx="9150">
                  <c:v>100534.91718461929</c:v>
                </c:pt>
                <c:pt idx="9151">
                  <c:v>162805.4025649977</c:v>
                </c:pt>
                <c:pt idx="9152">
                  <c:v>52612.396535761713</c:v>
                </c:pt>
                <c:pt idx="9153">
                  <c:v>25691.249931227372</c:v>
                </c:pt>
                <c:pt idx="9154">
                  <c:v>85400.701454446738</c:v>
                </c:pt>
                <c:pt idx="9155">
                  <c:v>-38446.751001667581</c:v>
                </c:pt>
                <c:pt idx="9156">
                  <c:v>63274.669686441281</c:v>
                </c:pt>
                <c:pt idx="9157">
                  <c:v>175761.3897948722</c:v>
                </c:pt>
                <c:pt idx="9158">
                  <c:v>158033.80594008812</c:v>
                </c:pt>
                <c:pt idx="9159">
                  <c:v>36053.034374047653</c:v>
                </c:pt>
                <c:pt idx="9160">
                  <c:v>141919.43749462903</c:v>
                </c:pt>
                <c:pt idx="9161">
                  <c:v>176303.04041417586</c:v>
                </c:pt>
                <c:pt idx="9162">
                  <c:v>-31703.767991099186</c:v>
                </c:pt>
                <c:pt idx="9163">
                  <c:v>146099.99073892544</c:v>
                </c:pt>
                <c:pt idx="9164">
                  <c:v>132160.9349375107</c:v>
                </c:pt>
                <c:pt idx="9165">
                  <c:v>89418.034781594179</c:v>
                </c:pt>
                <c:pt idx="9166">
                  <c:v>13514.333597852965</c:v>
                </c:pt>
                <c:pt idx="9167">
                  <c:v>-189896.57991648797</c:v>
                </c:pt>
                <c:pt idx="9168">
                  <c:v>119102.35853185477</c:v>
                </c:pt>
                <c:pt idx="9169">
                  <c:v>-166598.96244612784</c:v>
                </c:pt>
                <c:pt idx="9170">
                  <c:v>239459.92572388501</c:v>
                </c:pt>
                <c:pt idx="9171">
                  <c:v>-22430.110582774243</c:v>
                </c:pt>
                <c:pt idx="9172">
                  <c:v>16092.417652221222</c:v>
                </c:pt>
                <c:pt idx="9173">
                  <c:v>33746.747990759482</c:v>
                </c:pt>
                <c:pt idx="9174">
                  <c:v>229658.82430657628</c:v>
                </c:pt>
                <c:pt idx="9175">
                  <c:v>180678.73881116373</c:v>
                </c:pt>
                <c:pt idx="9176">
                  <c:v>-44455.290990607551</c:v>
                </c:pt>
                <c:pt idx="9177">
                  <c:v>103870.46320809738</c:v>
                </c:pt>
                <c:pt idx="9178">
                  <c:v>43681.252695279676</c:v>
                </c:pt>
                <c:pt idx="9179">
                  <c:v>-43052.395658584341</c:v>
                </c:pt>
                <c:pt idx="9180">
                  <c:v>70758.246982583805</c:v>
                </c:pt>
                <c:pt idx="9181">
                  <c:v>-201809.08853853622</c:v>
                </c:pt>
                <c:pt idx="9182">
                  <c:v>-98511.777902168964</c:v>
                </c:pt>
                <c:pt idx="9183">
                  <c:v>71715.441726961319</c:v>
                </c:pt>
                <c:pt idx="9184">
                  <c:v>-22891.330361350236</c:v>
                </c:pt>
                <c:pt idx="9185">
                  <c:v>134535.90702738974</c:v>
                </c:pt>
                <c:pt idx="9186">
                  <c:v>222659.20679797503</c:v>
                </c:pt>
                <c:pt idx="9187">
                  <c:v>72982.496774115774</c:v>
                </c:pt>
                <c:pt idx="9188">
                  <c:v>177643.09235800823</c:v>
                </c:pt>
                <c:pt idx="9189">
                  <c:v>86361.510622229252</c:v>
                </c:pt>
                <c:pt idx="9190">
                  <c:v>27459.037900828611</c:v>
                </c:pt>
                <c:pt idx="9191">
                  <c:v>154224.4667526792</c:v>
                </c:pt>
                <c:pt idx="9192">
                  <c:v>194695.75826281088</c:v>
                </c:pt>
                <c:pt idx="9193">
                  <c:v>10980.807740287972</c:v>
                </c:pt>
                <c:pt idx="9194">
                  <c:v>93543.44185837594</c:v>
                </c:pt>
                <c:pt idx="9195">
                  <c:v>32995.917687721769</c:v>
                </c:pt>
                <c:pt idx="9196">
                  <c:v>123054.47904833381</c:v>
                </c:pt>
                <c:pt idx="9197">
                  <c:v>68677.266445797955</c:v>
                </c:pt>
                <c:pt idx="9198">
                  <c:v>149684.6535780243</c:v>
                </c:pt>
                <c:pt idx="9199">
                  <c:v>171149.60670484303</c:v>
                </c:pt>
                <c:pt idx="9200">
                  <c:v>155552.70949543669</c:v>
                </c:pt>
                <c:pt idx="9201">
                  <c:v>72822.08035403752</c:v>
                </c:pt>
                <c:pt idx="9202">
                  <c:v>7089.3947924214881</c:v>
                </c:pt>
                <c:pt idx="9203">
                  <c:v>210685.66036889888</c:v>
                </c:pt>
                <c:pt idx="9204">
                  <c:v>42359.80768518892</c:v>
                </c:pt>
                <c:pt idx="9205">
                  <c:v>165332.20257735674</c:v>
                </c:pt>
                <c:pt idx="9206">
                  <c:v>-71614.386841844389</c:v>
                </c:pt>
                <c:pt idx="9207">
                  <c:v>112934.29361331934</c:v>
                </c:pt>
                <c:pt idx="9208">
                  <c:v>1280.1593673337047</c:v>
                </c:pt>
                <c:pt idx="9209">
                  <c:v>124344.57027293119</c:v>
                </c:pt>
                <c:pt idx="9210">
                  <c:v>31179.427489550551</c:v>
                </c:pt>
                <c:pt idx="9211">
                  <c:v>47236.779298185924</c:v>
                </c:pt>
                <c:pt idx="9212">
                  <c:v>57096.115276369004</c:v>
                </c:pt>
                <c:pt idx="9213">
                  <c:v>143984.63513371698</c:v>
                </c:pt>
                <c:pt idx="9214">
                  <c:v>59783.574138372089</c:v>
                </c:pt>
                <c:pt idx="9215">
                  <c:v>218875.41692478475</c:v>
                </c:pt>
                <c:pt idx="9216">
                  <c:v>77581.265281981905</c:v>
                </c:pt>
                <c:pt idx="9217">
                  <c:v>298517.94752456935</c:v>
                </c:pt>
                <c:pt idx="9218">
                  <c:v>142776.80285087271</c:v>
                </c:pt>
                <c:pt idx="9219">
                  <c:v>13299.735926165478</c:v>
                </c:pt>
                <c:pt idx="9220">
                  <c:v>-142836.73592240707</c:v>
                </c:pt>
                <c:pt idx="9221">
                  <c:v>161974.33710428167</c:v>
                </c:pt>
                <c:pt idx="9222">
                  <c:v>160477.67631460816</c:v>
                </c:pt>
                <c:pt idx="9223">
                  <c:v>155232.08457326941</c:v>
                </c:pt>
                <c:pt idx="9224">
                  <c:v>126903.98656023425</c:v>
                </c:pt>
                <c:pt idx="9225">
                  <c:v>206274.53350860687</c:v>
                </c:pt>
                <c:pt idx="9226">
                  <c:v>107716.0930631503</c:v>
                </c:pt>
                <c:pt idx="9227">
                  <c:v>50369.969516194717</c:v>
                </c:pt>
                <c:pt idx="9228">
                  <c:v>80054.89667793829</c:v>
                </c:pt>
                <c:pt idx="9229">
                  <c:v>111331.85501808848</c:v>
                </c:pt>
                <c:pt idx="9230">
                  <c:v>78684.230703605572</c:v>
                </c:pt>
                <c:pt idx="9231">
                  <c:v>-79578.209854098008</c:v>
                </c:pt>
                <c:pt idx="9232">
                  <c:v>238881.793498566</c:v>
                </c:pt>
                <c:pt idx="9233">
                  <c:v>149047.00210628845</c:v>
                </c:pt>
                <c:pt idx="9234">
                  <c:v>374777.9459891342</c:v>
                </c:pt>
                <c:pt idx="9235">
                  <c:v>199076.68278251187</c:v>
                </c:pt>
                <c:pt idx="9236">
                  <c:v>217615.33023537975</c:v>
                </c:pt>
                <c:pt idx="9237">
                  <c:v>-63226.934834136911</c:v>
                </c:pt>
                <c:pt idx="9238">
                  <c:v>204646.97956551646</c:v>
                </c:pt>
                <c:pt idx="9239">
                  <c:v>35044.810269692476</c:v>
                </c:pt>
                <c:pt idx="9240">
                  <c:v>153108.09724218369</c:v>
                </c:pt>
                <c:pt idx="9241">
                  <c:v>68510.930897758633</c:v>
                </c:pt>
                <c:pt idx="9242">
                  <c:v>69488.382499383588</c:v>
                </c:pt>
                <c:pt idx="9243">
                  <c:v>155227.99139961763</c:v>
                </c:pt>
                <c:pt idx="9244">
                  <c:v>-3450.1332063001319</c:v>
                </c:pt>
                <c:pt idx="9245">
                  <c:v>88860.958442534306</c:v>
                </c:pt>
                <c:pt idx="9246">
                  <c:v>105204.84676797637</c:v>
                </c:pt>
                <c:pt idx="9247">
                  <c:v>-3268.7536690515699</c:v>
                </c:pt>
                <c:pt idx="9248">
                  <c:v>247942.2673373557</c:v>
                </c:pt>
                <c:pt idx="9249">
                  <c:v>46457.208712385851</c:v>
                </c:pt>
                <c:pt idx="9250">
                  <c:v>76234.899522894877</c:v>
                </c:pt>
                <c:pt idx="9251">
                  <c:v>128103.00599608698</c:v>
                </c:pt>
                <c:pt idx="9252">
                  <c:v>-91341.624569139676</c:v>
                </c:pt>
                <c:pt idx="9253">
                  <c:v>-63674.049612338713</c:v>
                </c:pt>
                <c:pt idx="9254">
                  <c:v>120573.78194685439</c:v>
                </c:pt>
                <c:pt idx="9255">
                  <c:v>105987.22911109349</c:v>
                </c:pt>
                <c:pt idx="9256">
                  <c:v>-25628.603655954023</c:v>
                </c:pt>
                <c:pt idx="9257">
                  <c:v>-9241.9811775304552</c:v>
                </c:pt>
                <c:pt idx="9258">
                  <c:v>113896.57690336162</c:v>
                </c:pt>
                <c:pt idx="9259">
                  <c:v>89798.81737577694</c:v>
                </c:pt>
                <c:pt idx="9260">
                  <c:v>169527.71869756986</c:v>
                </c:pt>
                <c:pt idx="9261">
                  <c:v>201756.71887202858</c:v>
                </c:pt>
                <c:pt idx="9262">
                  <c:v>124066.49800080078</c:v>
                </c:pt>
                <c:pt idx="9263">
                  <c:v>104255.15491270527</c:v>
                </c:pt>
                <c:pt idx="9264">
                  <c:v>7210.0040711209294</c:v>
                </c:pt>
                <c:pt idx="9265">
                  <c:v>43219.273937269958</c:v>
                </c:pt>
                <c:pt idx="9266">
                  <c:v>204504.35265056454</c:v>
                </c:pt>
                <c:pt idx="9267">
                  <c:v>97937.19536277288</c:v>
                </c:pt>
                <c:pt idx="9268">
                  <c:v>185270.10897417754</c:v>
                </c:pt>
                <c:pt idx="9269">
                  <c:v>39416.342334372341</c:v>
                </c:pt>
                <c:pt idx="9270">
                  <c:v>37883.744595905941</c:v>
                </c:pt>
                <c:pt idx="9271">
                  <c:v>67837.235264866496</c:v>
                </c:pt>
                <c:pt idx="9272">
                  <c:v>307669.20112437097</c:v>
                </c:pt>
                <c:pt idx="9273">
                  <c:v>137600.14978939379</c:v>
                </c:pt>
                <c:pt idx="9274">
                  <c:v>134842.51967599883</c:v>
                </c:pt>
                <c:pt idx="9275">
                  <c:v>46369.037040275696</c:v>
                </c:pt>
                <c:pt idx="9276">
                  <c:v>147847.58507748615</c:v>
                </c:pt>
                <c:pt idx="9277">
                  <c:v>134557.14083167069</c:v>
                </c:pt>
                <c:pt idx="9278">
                  <c:v>93680.143714811886</c:v>
                </c:pt>
                <c:pt idx="9279">
                  <c:v>190864.35719886079</c:v>
                </c:pt>
                <c:pt idx="9280">
                  <c:v>95717.118682427768</c:v>
                </c:pt>
                <c:pt idx="9281">
                  <c:v>27333.018958169152</c:v>
                </c:pt>
                <c:pt idx="9282">
                  <c:v>162963.9422220781</c:v>
                </c:pt>
                <c:pt idx="9283">
                  <c:v>133430.33070282184</c:v>
                </c:pt>
                <c:pt idx="9284">
                  <c:v>-54742.400061393739</c:v>
                </c:pt>
                <c:pt idx="9285">
                  <c:v>194933.33083199931</c:v>
                </c:pt>
                <c:pt idx="9286">
                  <c:v>84191.245939933491</c:v>
                </c:pt>
                <c:pt idx="9287">
                  <c:v>27588.622734618344</c:v>
                </c:pt>
                <c:pt idx="9288">
                  <c:v>59344.728997421727</c:v>
                </c:pt>
                <c:pt idx="9289">
                  <c:v>123512.68297222746</c:v>
                </c:pt>
                <c:pt idx="9290">
                  <c:v>120028.74342551312</c:v>
                </c:pt>
                <c:pt idx="9291">
                  <c:v>45250.363147334923</c:v>
                </c:pt>
                <c:pt idx="9292">
                  <c:v>169237.47131174937</c:v>
                </c:pt>
                <c:pt idx="9293">
                  <c:v>173732.04699471995</c:v>
                </c:pt>
                <c:pt idx="9294">
                  <c:v>136331.58976319706</c:v>
                </c:pt>
                <c:pt idx="9295">
                  <c:v>110636.19595014502</c:v>
                </c:pt>
                <c:pt idx="9296">
                  <c:v>105834.35486193484</c:v>
                </c:pt>
                <c:pt idx="9297">
                  <c:v>111715.89251785961</c:v>
                </c:pt>
                <c:pt idx="9298">
                  <c:v>80690.23544444103</c:v>
                </c:pt>
                <c:pt idx="9299">
                  <c:v>136930.65485978499</c:v>
                </c:pt>
                <c:pt idx="9300">
                  <c:v>-7583.24114817995</c:v>
                </c:pt>
                <c:pt idx="9301">
                  <c:v>60876.77357992997</c:v>
                </c:pt>
                <c:pt idx="9302">
                  <c:v>292248.02159416594</c:v>
                </c:pt>
                <c:pt idx="9303">
                  <c:v>183920.53391448065</c:v>
                </c:pt>
                <c:pt idx="9304">
                  <c:v>249065.50068911084</c:v>
                </c:pt>
                <c:pt idx="9305">
                  <c:v>123157.80182349621</c:v>
                </c:pt>
                <c:pt idx="9306">
                  <c:v>128596.62207035135</c:v>
                </c:pt>
                <c:pt idx="9307">
                  <c:v>86641.146169823303</c:v>
                </c:pt>
                <c:pt idx="9308">
                  <c:v>171173.39993101175</c:v>
                </c:pt>
                <c:pt idx="9309">
                  <c:v>54757.041343932418</c:v>
                </c:pt>
                <c:pt idx="9310">
                  <c:v>78709.116794877424</c:v>
                </c:pt>
                <c:pt idx="9311">
                  <c:v>96387.278636691801</c:v>
                </c:pt>
                <c:pt idx="9312">
                  <c:v>173657.84239180016</c:v>
                </c:pt>
                <c:pt idx="9313">
                  <c:v>22835.905439383205</c:v>
                </c:pt>
                <c:pt idx="9314">
                  <c:v>195832.45695521488</c:v>
                </c:pt>
                <c:pt idx="9315">
                  <c:v>35964.785192470328</c:v>
                </c:pt>
                <c:pt idx="9316">
                  <c:v>204619.03155346488</c:v>
                </c:pt>
                <c:pt idx="9317">
                  <c:v>129909.99243617104</c:v>
                </c:pt>
                <c:pt idx="9318">
                  <c:v>-21527.574906233582</c:v>
                </c:pt>
                <c:pt idx="9319">
                  <c:v>-40733.749782176892</c:v>
                </c:pt>
                <c:pt idx="9320">
                  <c:v>-43067.300265580503</c:v>
                </c:pt>
                <c:pt idx="9321">
                  <c:v>29648.271947713685</c:v>
                </c:pt>
                <c:pt idx="9322">
                  <c:v>17296.702648942155</c:v>
                </c:pt>
                <c:pt idx="9323">
                  <c:v>36452.97354490633</c:v>
                </c:pt>
                <c:pt idx="9324">
                  <c:v>-82205.418209765397</c:v>
                </c:pt>
                <c:pt idx="9325">
                  <c:v>6739.9673733771488</c:v>
                </c:pt>
                <c:pt idx="9326">
                  <c:v>-9318.5663743634941</c:v>
                </c:pt>
                <c:pt idx="9327">
                  <c:v>32060.386171920574</c:v>
                </c:pt>
                <c:pt idx="9328">
                  <c:v>1628.6968431895948</c:v>
                </c:pt>
                <c:pt idx="9329">
                  <c:v>213630.16195466646</c:v>
                </c:pt>
                <c:pt idx="9330">
                  <c:v>5090.614112162526</c:v>
                </c:pt>
                <c:pt idx="9331">
                  <c:v>269974.26129066531</c:v>
                </c:pt>
                <c:pt idx="9332">
                  <c:v>251116.13052149251</c:v>
                </c:pt>
                <c:pt idx="9333">
                  <c:v>146834.71308270752</c:v>
                </c:pt>
                <c:pt idx="9334">
                  <c:v>266608.01797150273</c:v>
                </c:pt>
                <c:pt idx="9335">
                  <c:v>132534.30514699733</c:v>
                </c:pt>
                <c:pt idx="9336">
                  <c:v>53978.847782625468</c:v>
                </c:pt>
                <c:pt idx="9337">
                  <c:v>-60123.380321537712</c:v>
                </c:pt>
                <c:pt idx="9338">
                  <c:v>160412.75723261485</c:v>
                </c:pt>
                <c:pt idx="9339">
                  <c:v>233086.93826359633</c:v>
                </c:pt>
                <c:pt idx="9340">
                  <c:v>11651.905298431608</c:v>
                </c:pt>
                <c:pt idx="9341">
                  <c:v>55787.328348305164</c:v>
                </c:pt>
                <c:pt idx="9342">
                  <c:v>55005.50777560455</c:v>
                </c:pt>
                <c:pt idx="9343">
                  <c:v>75128.565905811207</c:v>
                </c:pt>
                <c:pt idx="9344">
                  <c:v>85810.53842044418</c:v>
                </c:pt>
                <c:pt idx="9345">
                  <c:v>116505.33411595711</c:v>
                </c:pt>
                <c:pt idx="9346">
                  <c:v>66872.798042931565</c:v>
                </c:pt>
                <c:pt idx="9347">
                  <c:v>145957.65792264088</c:v>
                </c:pt>
                <c:pt idx="9348">
                  <c:v>47403.075733443577</c:v>
                </c:pt>
                <c:pt idx="9349">
                  <c:v>75781.994355899078</c:v>
                </c:pt>
                <c:pt idx="9350">
                  <c:v>176852.09759261133</c:v>
                </c:pt>
                <c:pt idx="9351">
                  <c:v>162378.42176275389</c:v>
                </c:pt>
                <c:pt idx="9352">
                  <c:v>211475.91743249653</c:v>
                </c:pt>
                <c:pt idx="9353">
                  <c:v>37405.538427947904</c:v>
                </c:pt>
                <c:pt idx="9354">
                  <c:v>18150.977279122104</c:v>
                </c:pt>
                <c:pt idx="9355">
                  <c:v>75802.447251227582</c:v>
                </c:pt>
                <c:pt idx="9356">
                  <c:v>132195.61574124629</c:v>
                </c:pt>
                <c:pt idx="9357">
                  <c:v>55048.349254937348</c:v>
                </c:pt>
                <c:pt idx="9358">
                  <c:v>-103398.65062148962</c:v>
                </c:pt>
                <c:pt idx="9359">
                  <c:v>110492.393160376</c:v>
                </c:pt>
                <c:pt idx="9360">
                  <c:v>169477.18612726525</c:v>
                </c:pt>
                <c:pt idx="9361">
                  <c:v>158254.71131733042</c:v>
                </c:pt>
                <c:pt idx="9362">
                  <c:v>152114.76138444146</c:v>
                </c:pt>
                <c:pt idx="9363">
                  <c:v>23790.195079660683</c:v>
                </c:pt>
                <c:pt idx="9364">
                  <c:v>141216.91956575066</c:v>
                </c:pt>
                <c:pt idx="9365">
                  <c:v>218003.06639297344</c:v>
                </c:pt>
                <c:pt idx="9366">
                  <c:v>117395.05828529743</c:v>
                </c:pt>
                <c:pt idx="9367">
                  <c:v>166254.77268803029</c:v>
                </c:pt>
                <c:pt idx="9368">
                  <c:v>277411.07290547213</c:v>
                </c:pt>
                <c:pt idx="9369">
                  <c:v>249163.146861582</c:v>
                </c:pt>
                <c:pt idx="9370">
                  <c:v>55907.000641935112</c:v>
                </c:pt>
                <c:pt idx="9371">
                  <c:v>19914.711223327235</c:v>
                </c:pt>
                <c:pt idx="9372">
                  <c:v>-8930.1935567712935</c:v>
                </c:pt>
                <c:pt idx="9373">
                  <c:v>202468.52585964659</c:v>
                </c:pt>
                <c:pt idx="9374">
                  <c:v>9461.6397434985265</c:v>
                </c:pt>
                <c:pt idx="9375">
                  <c:v>41832.715324197648</c:v>
                </c:pt>
                <c:pt idx="9376">
                  <c:v>158935.08373507878</c:v>
                </c:pt>
                <c:pt idx="9377">
                  <c:v>107866.01995210358</c:v>
                </c:pt>
                <c:pt idx="9378">
                  <c:v>-106384.00022312306</c:v>
                </c:pt>
                <c:pt idx="9379">
                  <c:v>103500.08230912671</c:v>
                </c:pt>
                <c:pt idx="9380">
                  <c:v>82020.371361706508</c:v>
                </c:pt>
                <c:pt idx="9381">
                  <c:v>111996.86644275559</c:v>
                </c:pt>
                <c:pt idx="9382">
                  <c:v>22306.046414556244</c:v>
                </c:pt>
                <c:pt idx="9383">
                  <c:v>116894.50265095034</c:v>
                </c:pt>
                <c:pt idx="9384">
                  <c:v>86795.922012832685</c:v>
                </c:pt>
                <c:pt idx="9385">
                  <c:v>212442.18562969301</c:v>
                </c:pt>
                <c:pt idx="9386">
                  <c:v>191812.02331995909</c:v>
                </c:pt>
                <c:pt idx="9387">
                  <c:v>86287.646501789408</c:v>
                </c:pt>
                <c:pt idx="9388">
                  <c:v>238874.12525209185</c:v>
                </c:pt>
                <c:pt idx="9389">
                  <c:v>185005.43326527171</c:v>
                </c:pt>
                <c:pt idx="9390">
                  <c:v>-9189.2493967611517</c:v>
                </c:pt>
                <c:pt idx="9391">
                  <c:v>50944.417032838799</c:v>
                </c:pt>
                <c:pt idx="9392">
                  <c:v>94938.478762723884</c:v>
                </c:pt>
                <c:pt idx="9393">
                  <c:v>136675.63541831705</c:v>
                </c:pt>
                <c:pt idx="9394">
                  <c:v>227890.7106102627</c:v>
                </c:pt>
                <c:pt idx="9395">
                  <c:v>64870.901512678072</c:v>
                </c:pt>
                <c:pt idx="9396">
                  <c:v>128775.39644005355</c:v>
                </c:pt>
                <c:pt idx="9397">
                  <c:v>160769.25887061664</c:v>
                </c:pt>
                <c:pt idx="9398">
                  <c:v>9798.8257285875734</c:v>
                </c:pt>
                <c:pt idx="9399">
                  <c:v>29495.461209576519</c:v>
                </c:pt>
                <c:pt idx="9400">
                  <c:v>103591.47698397576</c:v>
                </c:pt>
                <c:pt idx="9401">
                  <c:v>64980.550126428105</c:v>
                </c:pt>
                <c:pt idx="9402">
                  <c:v>-22419.939508810698</c:v>
                </c:pt>
                <c:pt idx="9403">
                  <c:v>157402.65985967289</c:v>
                </c:pt>
                <c:pt idx="9404">
                  <c:v>128636.77917861642</c:v>
                </c:pt>
                <c:pt idx="9405">
                  <c:v>33510.70847078145</c:v>
                </c:pt>
                <c:pt idx="9406">
                  <c:v>122266.21933662554</c:v>
                </c:pt>
                <c:pt idx="9407">
                  <c:v>101958.70207901948</c:v>
                </c:pt>
                <c:pt idx="9408">
                  <c:v>15808.821697786741</c:v>
                </c:pt>
                <c:pt idx="9409">
                  <c:v>21070.954635145463</c:v>
                </c:pt>
                <c:pt idx="9410">
                  <c:v>53444.844362646749</c:v>
                </c:pt>
                <c:pt idx="9411">
                  <c:v>147118.31225451714</c:v>
                </c:pt>
                <c:pt idx="9412">
                  <c:v>266844.05229577515</c:v>
                </c:pt>
                <c:pt idx="9413">
                  <c:v>115149.35087784723</c:v>
                </c:pt>
                <c:pt idx="9414">
                  <c:v>65622.050342390052</c:v>
                </c:pt>
                <c:pt idx="9415">
                  <c:v>152938.57941754916</c:v>
                </c:pt>
                <c:pt idx="9416">
                  <c:v>139490.64236497055</c:v>
                </c:pt>
                <c:pt idx="9417">
                  <c:v>20083.896043788263</c:v>
                </c:pt>
                <c:pt idx="9418">
                  <c:v>188099.86747447652</c:v>
                </c:pt>
                <c:pt idx="9419">
                  <c:v>-26431.763760821603</c:v>
                </c:pt>
                <c:pt idx="9420">
                  <c:v>146932.48025433364</c:v>
                </c:pt>
                <c:pt idx="9421">
                  <c:v>146163.45168254816</c:v>
                </c:pt>
                <c:pt idx="9422">
                  <c:v>170164.51590380608</c:v>
                </c:pt>
                <c:pt idx="9423">
                  <c:v>63491.764391398581</c:v>
                </c:pt>
                <c:pt idx="9424">
                  <c:v>84833.945515057858</c:v>
                </c:pt>
                <c:pt idx="9425">
                  <c:v>82113.621651995752</c:v>
                </c:pt>
                <c:pt idx="9426">
                  <c:v>116505.27572452468</c:v>
                </c:pt>
                <c:pt idx="9427">
                  <c:v>177748.3081814762</c:v>
                </c:pt>
                <c:pt idx="9428">
                  <c:v>157888.86182524604</c:v>
                </c:pt>
                <c:pt idx="9429">
                  <c:v>185737.51412073124</c:v>
                </c:pt>
                <c:pt idx="9430">
                  <c:v>121826.18999388747</c:v>
                </c:pt>
                <c:pt idx="9431">
                  <c:v>289546.4045364802</c:v>
                </c:pt>
                <c:pt idx="9432">
                  <c:v>34638.986721952533</c:v>
                </c:pt>
                <c:pt idx="9433">
                  <c:v>9309.6681182095199</c:v>
                </c:pt>
                <c:pt idx="9434">
                  <c:v>69880.770113919338</c:v>
                </c:pt>
                <c:pt idx="9435">
                  <c:v>238588.44914682928</c:v>
                </c:pt>
                <c:pt idx="9436">
                  <c:v>237224.02621698924</c:v>
                </c:pt>
                <c:pt idx="9437">
                  <c:v>123820.12776504428</c:v>
                </c:pt>
                <c:pt idx="9438">
                  <c:v>194272.01877701492</c:v>
                </c:pt>
                <c:pt idx="9439">
                  <c:v>99021.048534395944</c:v>
                </c:pt>
                <c:pt idx="9440">
                  <c:v>-63982.70037600628</c:v>
                </c:pt>
                <c:pt idx="9441">
                  <c:v>88316.648916775855</c:v>
                </c:pt>
                <c:pt idx="9442">
                  <c:v>210783.08880550737</c:v>
                </c:pt>
                <c:pt idx="9443">
                  <c:v>88880.103509309818</c:v>
                </c:pt>
                <c:pt idx="9444">
                  <c:v>19499.344455994607</c:v>
                </c:pt>
                <c:pt idx="9445">
                  <c:v>138160.02140807518</c:v>
                </c:pt>
                <c:pt idx="9446">
                  <c:v>154040.69187081518</c:v>
                </c:pt>
                <c:pt idx="9447">
                  <c:v>157404.87340845348</c:v>
                </c:pt>
                <c:pt idx="9448">
                  <c:v>149907.50698487461</c:v>
                </c:pt>
                <c:pt idx="9449">
                  <c:v>76825.892713063571</c:v>
                </c:pt>
                <c:pt idx="9450">
                  <c:v>142451.49916840286</c:v>
                </c:pt>
                <c:pt idx="9451">
                  <c:v>139950.25904892624</c:v>
                </c:pt>
                <c:pt idx="9452">
                  <c:v>115287.83218783597</c:v>
                </c:pt>
                <c:pt idx="9453">
                  <c:v>-86796.80294985589</c:v>
                </c:pt>
                <c:pt idx="9454">
                  <c:v>158046.84328491933</c:v>
                </c:pt>
                <c:pt idx="9455">
                  <c:v>135186.96495834793</c:v>
                </c:pt>
                <c:pt idx="9456">
                  <c:v>156902.20168018003</c:v>
                </c:pt>
                <c:pt idx="9457">
                  <c:v>12685.392981914745</c:v>
                </c:pt>
                <c:pt idx="9458">
                  <c:v>-24506.212034166849</c:v>
                </c:pt>
                <c:pt idx="9459">
                  <c:v>66068.711680454435</c:v>
                </c:pt>
                <c:pt idx="9460">
                  <c:v>176625.11359386827</c:v>
                </c:pt>
                <c:pt idx="9461">
                  <c:v>67465.784675549774</c:v>
                </c:pt>
                <c:pt idx="9462">
                  <c:v>38425.702504703018</c:v>
                </c:pt>
                <c:pt idx="9463">
                  <c:v>117178.36928246461</c:v>
                </c:pt>
                <c:pt idx="9464">
                  <c:v>19900.859601255041</c:v>
                </c:pt>
                <c:pt idx="9465">
                  <c:v>21560.943339120946</c:v>
                </c:pt>
                <c:pt idx="9466">
                  <c:v>132267.64416301678</c:v>
                </c:pt>
                <c:pt idx="9467">
                  <c:v>39956.211314726388</c:v>
                </c:pt>
                <c:pt idx="9468">
                  <c:v>70236.557293787686</c:v>
                </c:pt>
                <c:pt idx="9469">
                  <c:v>177424.53536474868</c:v>
                </c:pt>
                <c:pt idx="9470">
                  <c:v>99888.751072445855</c:v>
                </c:pt>
                <c:pt idx="9471">
                  <c:v>38501.670626510662</c:v>
                </c:pt>
                <c:pt idx="9472">
                  <c:v>144514.43057473082</c:v>
                </c:pt>
                <c:pt idx="9473">
                  <c:v>82367.197985221937</c:v>
                </c:pt>
                <c:pt idx="9474">
                  <c:v>244347.20463774924</c:v>
                </c:pt>
                <c:pt idx="9475">
                  <c:v>118797.1305100178</c:v>
                </c:pt>
                <c:pt idx="9476">
                  <c:v>2831.2132469308854</c:v>
                </c:pt>
                <c:pt idx="9477">
                  <c:v>-77788.517324058979</c:v>
                </c:pt>
                <c:pt idx="9478">
                  <c:v>-38561.921740623628</c:v>
                </c:pt>
                <c:pt idx="9479">
                  <c:v>-108003.24544444249</c:v>
                </c:pt>
                <c:pt idx="9480">
                  <c:v>146819.69426768512</c:v>
                </c:pt>
                <c:pt idx="9481">
                  <c:v>-110598.08232950512</c:v>
                </c:pt>
                <c:pt idx="9482">
                  <c:v>-53020.668357299495</c:v>
                </c:pt>
                <c:pt idx="9483">
                  <c:v>163769.32475800457</c:v>
                </c:pt>
                <c:pt idx="9484">
                  <c:v>3958.3749890015461</c:v>
                </c:pt>
                <c:pt idx="9485">
                  <c:v>68415.67538710346</c:v>
                </c:pt>
                <c:pt idx="9486">
                  <c:v>160070.29792510322</c:v>
                </c:pt>
                <c:pt idx="9487">
                  <c:v>53263.367439772584</c:v>
                </c:pt>
                <c:pt idx="9488">
                  <c:v>-125748.0277190324</c:v>
                </c:pt>
                <c:pt idx="9489">
                  <c:v>85739.144651870738</c:v>
                </c:pt>
                <c:pt idx="9490">
                  <c:v>154227.98592420653</c:v>
                </c:pt>
                <c:pt idx="9491">
                  <c:v>38536.733579646476</c:v>
                </c:pt>
                <c:pt idx="9492">
                  <c:v>224922.19908978834</c:v>
                </c:pt>
                <c:pt idx="9493">
                  <c:v>127413.31161004503</c:v>
                </c:pt>
                <c:pt idx="9494">
                  <c:v>191475.65467248455</c:v>
                </c:pt>
                <c:pt idx="9495">
                  <c:v>40372.309720291611</c:v>
                </c:pt>
                <c:pt idx="9496">
                  <c:v>-105212.04701365449</c:v>
                </c:pt>
                <c:pt idx="9497">
                  <c:v>34076.918158701039</c:v>
                </c:pt>
                <c:pt idx="9498">
                  <c:v>23375.104586634174</c:v>
                </c:pt>
                <c:pt idx="9499">
                  <c:v>111989.30744342436</c:v>
                </c:pt>
                <c:pt idx="9500">
                  <c:v>8829.2306259811157</c:v>
                </c:pt>
                <c:pt idx="9501">
                  <c:v>47602.74477727816</c:v>
                </c:pt>
                <c:pt idx="9502">
                  <c:v>188413.38460483449</c:v>
                </c:pt>
                <c:pt idx="9503">
                  <c:v>92867.281361306246</c:v>
                </c:pt>
                <c:pt idx="9504">
                  <c:v>48905.465499299462</c:v>
                </c:pt>
                <c:pt idx="9505">
                  <c:v>175999.65222984503</c:v>
                </c:pt>
                <c:pt idx="9506">
                  <c:v>141931.55630602152</c:v>
                </c:pt>
                <c:pt idx="9507">
                  <c:v>311211.57785728713</c:v>
                </c:pt>
                <c:pt idx="9508">
                  <c:v>77458.273311776182</c:v>
                </c:pt>
                <c:pt idx="9509">
                  <c:v>133613.45136151489</c:v>
                </c:pt>
                <c:pt idx="9510">
                  <c:v>118634.40650408805</c:v>
                </c:pt>
                <c:pt idx="9511">
                  <c:v>41539.145735003811</c:v>
                </c:pt>
                <c:pt idx="9512">
                  <c:v>69192.082373614248</c:v>
                </c:pt>
                <c:pt idx="9513">
                  <c:v>31422.775137622841</c:v>
                </c:pt>
                <c:pt idx="9514">
                  <c:v>133418.25040914657</c:v>
                </c:pt>
                <c:pt idx="9515">
                  <c:v>5029.2699132291746</c:v>
                </c:pt>
                <c:pt idx="9516">
                  <c:v>181516.05570637368</c:v>
                </c:pt>
                <c:pt idx="9517">
                  <c:v>58409.092439955682</c:v>
                </c:pt>
                <c:pt idx="9518">
                  <c:v>166913.23166044903</c:v>
                </c:pt>
                <c:pt idx="9519">
                  <c:v>82921.375320603373</c:v>
                </c:pt>
                <c:pt idx="9520">
                  <c:v>63051.639677019441</c:v>
                </c:pt>
                <c:pt idx="9521">
                  <c:v>58294.64527523244</c:v>
                </c:pt>
                <c:pt idx="9522">
                  <c:v>136046.77094511592</c:v>
                </c:pt>
                <c:pt idx="9523">
                  <c:v>245047.57718028885</c:v>
                </c:pt>
                <c:pt idx="9524">
                  <c:v>19627.155469426594</c:v>
                </c:pt>
                <c:pt idx="9525">
                  <c:v>105533.48976870772</c:v>
                </c:pt>
                <c:pt idx="9526">
                  <c:v>20554.407470304839</c:v>
                </c:pt>
                <c:pt idx="9527">
                  <c:v>-15725.483263010436</c:v>
                </c:pt>
                <c:pt idx="9528">
                  <c:v>178645.26496172015</c:v>
                </c:pt>
                <c:pt idx="9529">
                  <c:v>66675.70520364627</c:v>
                </c:pt>
                <c:pt idx="9530">
                  <c:v>-86274.161538313696</c:v>
                </c:pt>
                <c:pt idx="9531">
                  <c:v>71590.351451518247</c:v>
                </c:pt>
                <c:pt idx="9532">
                  <c:v>92007.221494894446</c:v>
                </c:pt>
                <c:pt idx="9533">
                  <c:v>25535.162984320254</c:v>
                </c:pt>
                <c:pt idx="9534">
                  <c:v>115749.03634113034</c:v>
                </c:pt>
                <c:pt idx="9535">
                  <c:v>180855.58179190475</c:v>
                </c:pt>
                <c:pt idx="9536">
                  <c:v>90985.328069596231</c:v>
                </c:pt>
                <c:pt idx="9537">
                  <c:v>112985.08406396417</c:v>
                </c:pt>
                <c:pt idx="9538">
                  <c:v>10124.170539474304</c:v>
                </c:pt>
                <c:pt idx="9539">
                  <c:v>162803.19482350966</c:v>
                </c:pt>
                <c:pt idx="9540">
                  <c:v>133269.94196421068</c:v>
                </c:pt>
                <c:pt idx="9541">
                  <c:v>107682.23429848341</c:v>
                </c:pt>
                <c:pt idx="9542">
                  <c:v>152709.64984270558</c:v>
                </c:pt>
                <c:pt idx="9543">
                  <c:v>102475.89605184674</c:v>
                </c:pt>
                <c:pt idx="9544">
                  <c:v>74921.543288160465</c:v>
                </c:pt>
                <c:pt idx="9545">
                  <c:v>35326.338679421591</c:v>
                </c:pt>
                <c:pt idx="9546">
                  <c:v>11604.36769848704</c:v>
                </c:pt>
                <c:pt idx="9547">
                  <c:v>87251.643207762216</c:v>
                </c:pt>
                <c:pt idx="9548">
                  <c:v>94761.825553564355</c:v>
                </c:pt>
                <c:pt idx="9549">
                  <c:v>87643.489549005142</c:v>
                </c:pt>
                <c:pt idx="9550">
                  <c:v>68598.584144956141</c:v>
                </c:pt>
                <c:pt idx="9551">
                  <c:v>102323.75881382357</c:v>
                </c:pt>
                <c:pt idx="9552">
                  <c:v>94044.422747941164</c:v>
                </c:pt>
                <c:pt idx="9553">
                  <c:v>32763.742891188871</c:v>
                </c:pt>
                <c:pt idx="9554">
                  <c:v>110691.45257138339</c:v>
                </c:pt>
                <c:pt idx="9555">
                  <c:v>244053.28869803532</c:v>
                </c:pt>
                <c:pt idx="9556">
                  <c:v>153510.86648950679</c:v>
                </c:pt>
                <c:pt idx="9557">
                  <c:v>-197192.14022071572</c:v>
                </c:pt>
                <c:pt idx="9558">
                  <c:v>88581.532833716599</c:v>
                </c:pt>
                <c:pt idx="9559">
                  <c:v>193588.8726015467</c:v>
                </c:pt>
                <c:pt idx="9560">
                  <c:v>108568.03285588999</c:v>
                </c:pt>
                <c:pt idx="9561">
                  <c:v>110664.24957946807</c:v>
                </c:pt>
                <c:pt idx="9562">
                  <c:v>175216.35574035393</c:v>
                </c:pt>
                <c:pt idx="9563">
                  <c:v>85457.773463523336</c:v>
                </c:pt>
                <c:pt idx="9564">
                  <c:v>44040.133153220173</c:v>
                </c:pt>
                <c:pt idx="9565">
                  <c:v>45345.836791606969</c:v>
                </c:pt>
                <c:pt idx="9566">
                  <c:v>175618.79046857741</c:v>
                </c:pt>
                <c:pt idx="9567">
                  <c:v>126956.28324214817</c:v>
                </c:pt>
                <c:pt idx="9568">
                  <c:v>87663.905920242891</c:v>
                </c:pt>
                <c:pt idx="9569">
                  <c:v>145075.61161649911</c:v>
                </c:pt>
                <c:pt idx="9570">
                  <c:v>132459.30515854844</c:v>
                </c:pt>
                <c:pt idx="9571">
                  <c:v>86442.460178811772</c:v>
                </c:pt>
                <c:pt idx="9572">
                  <c:v>173548.41919073518</c:v>
                </c:pt>
                <c:pt idx="9573">
                  <c:v>75773.837322252366</c:v>
                </c:pt>
                <c:pt idx="9574">
                  <c:v>-77938.957334922103</c:v>
                </c:pt>
                <c:pt idx="9575">
                  <c:v>-2640.0035705888004</c:v>
                </c:pt>
                <c:pt idx="9576">
                  <c:v>128955.85209239562</c:v>
                </c:pt>
                <c:pt idx="9577">
                  <c:v>8455.954628351843</c:v>
                </c:pt>
                <c:pt idx="9578">
                  <c:v>28021.72045075646</c:v>
                </c:pt>
                <c:pt idx="9579">
                  <c:v>291440.04527310323</c:v>
                </c:pt>
                <c:pt idx="9580">
                  <c:v>-62572.209356310283</c:v>
                </c:pt>
                <c:pt idx="9581">
                  <c:v>121477.06932683857</c:v>
                </c:pt>
                <c:pt idx="9582">
                  <c:v>53619.01058238899</c:v>
                </c:pt>
                <c:pt idx="9583">
                  <c:v>103636.54013650859</c:v>
                </c:pt>
                <c:pt idx="9584">
                  <c:v>113136.81413291646</c:v>
                </c:pt>
                <c:pt idx="9585">
                  <c:v>146892.40830136111</c:v>
                </c:pt>
                <c:pt idx="9586">
                  <c:v>26760.08739609833</c:v>
                </c:pt>
                <c:pt idx="9587">
                  <c:v>4022.7016298982198</c:v>
                </c:pt>
                <c:pt idx="9588">
                  <c:v>123790.4977237147</c:v>
                </c:pt>
                <c:pt idx="9589">
                  <c:v>153024.11094320801</c:v>
                </c:pt>
                <c:pt idx="9590">
                  <c:v>-24442.933351992542</c:v>
                </c:pt>
                <c:pt idx="9591">
                  <c:v>177482.71517154135</c:v>
                </c:pt>
                <c:pt idx="9592">
                  <c:v>215958.05789844107</c:v>
                </c:pt>
                <c:pt idx="9593">
                  <c:v>162079.97305163264</c:v>
                </c:pt>
                <c:pt idx="9594">
                  <c:v>117880.19234358595</c:v>
                </c:pt>
                <c:pt idx="9595">
                  <c:v>72140.011301719875</c:v>
                </c:pt>
                <c:pt idx="9596">
                  <c:v>109161.22621956634</c:v>
                </c:pt>
                <c:pt idx="9597">
                  <c:v>51528.453202318982</c:v>
                </c:pt>
                <c:pt idx="9598">
                  <c:v>165625.68975750305</c:v>
                </c:pt>
                <c:pt idx="9599">
                  <c:v>53443.700035563961</c:v>
                </c:pt>
                <c:pt idx="9600">
                  <c:v>84162.162152975157</c:v>
                </c:pt>
                <c:pt idx="9601">
                  <c:v>140177.48111665613</c:v>
                </c:pt>
                <c:pt idx="9602">
                  <c:v>234838.09204408893</c:v>
                </c:pt>
                <c:pt idx="9603">
                  <c:v>86998.542792190608</c:v>
                </c:pt>
                <c:pt idx="9604">
                  <c:v>-111262.13435497202</c:v>
                </c:pt>
                <c:pt idx="9605">
                  <c:v>191517.67555235903</c:v>
                </c:pt>
                <c:pt idx="9606">
                  <c:v>79507.26238342133</c:v>
                </c:pt>
                <c:pt idx="9607">
                  <c:v>59505.227018202568</c:v>
                </c:pt>
                <c:pt idx="9608">
                  <c:v>187339.35049002877</c:v>
                </c:pt>
                <c:pt idx="9609">
                  <c:v>30298.448268604407</c:v>
                </c:pt>
                <c:pt idx="9610">
                  <c:v>177320.00553245161</c:v>
                </c:pt>
                <c:pt idx="9611">
                  <c:v>190669.62183205038</c:v>
                </c:pt>
                <c:pt idx="9612">
                  <c:v>79317.435341861128</c:v>
                </c:pt>
                <c:pt idx="9613">
                  <c:v>39925.039036035043</c:v>
                </c:pt>
                <c:pt idx="9614">
                  <c:v>-99597.0728409492</c:v>
                </c:pt>
                <c:pt idx="9615">
                  <c:v>175415.45264791403</c:v>
                </c:pt>
                <c:pt idx="9616">
                  <c:v>59098.089832268073</c:v>
                </c:pt>
                <c:pt idx="9617">
                  <c:v>-50547.130790388648</c:v>
                </c:pt>
                <c:pt idx="9618">
                  <c:v>111244.038123829</c:v>
                </c:pt>
                <c:pt idx="9619">
                  <c:v>183768.99369819794</c:v>
                </c:pt>
                <c:pt idx="9620">
                  <c:v>256141.65832926874</c:v>
                </c:pt>
                <c:pt idx="9621">
                  <c:v>-9195.6310722615453</c:v>
                </c:pt>
                <c:pt idx="9622">
                  <c:v>17597.964943360625</c:v>
                </c:pt>
                <c:pt idx="9623">
                  <c:v>-7847.2456403194228</c:v>
                </c:pt>
                <c:pt idx="9624">
                  <c:v>152581.57168268459</c:v>
                </c:pt>
                <c:pt idx="9625">
                  <c:v>110249.06260478156</c:v>
                </c:pt>
                <c:pt idx="9626">
                  <c:v>86741.740008870605</c:v>
                </c:pt>
                <c:pt idx="9627">
                  <c:v>114565.81991571495</c:v>
                </c:pt>
                <c:pt idx="9628">
                  <c:v>165504.52290709756</c:v>
                </c:pt>
                <c:pt idx="9629">
                  <c:v>78733.788526776378</c:v>
                </c:pt>
                <c:pt idx="9630">
                  <c:v>104784.2904862336</c:v>
                </c:pt>
                <c:pt idx="9631">
                  <c:v>111336.86007941928</c:v>
                </c:pt>
                <c:pt idx="9632">
                  <c:v>63237.689327509957</c:v>
                </c:pt>
                <c:pt idx="9633">
                  <c:v>60278.420224014466</c:v>
                </c:pt>
                <c:pt idx="9634">
                  <c:v>-27833.438545385987</c:v>
                </c:pt>
                <c:pt idx="9635">
                  <c:v>68271.249803398561</c:v>
                </c:pt>
                <c:pt idx="9636">
                  <c:v>-61305.645921880321</c:v>
                </c:pt>
                <c:pt idx="9637">
                  <c:v>160522.98457335075</c:v>
                </c:pt>
                <c:pt idx="9638">
                  <c:v>18419.811261318508</c:v>
                </c:pt>
                <c:pt idx="9639">
                  <c:v>42256.641114591825</c:v>
                </c:pt>
                <c:pt idx="9640">
                  <c:v>96351.751906469348</c:v>
                </c:pt>
                <c:pt idx="9641">
                  <c:v>1182.5922130504332</c:v>
                </c:pt>
                <c:pt idx="9642">
                  <c:v>47987.8524981628</c:v>
                </c:pt>
                <c:pt idx="9643">
                  <c:v>168582.24666594551</c:v>
                </c:pt>
                <c:pt idx="9644">
                  <c:v>-55277.158187776833</c:v>
                </c:pt>
                <c:pt idx="9645">
                  <c:v>136129.0872006432</c:v>
                </c:pt>
                <c:pt idx="9646">
                  <c:v>56170.155137851121</c:v>
                </c:pt>
                <c:pt idx="9647">
                  <c:v>55512.582657744511</c:v>
                </c:pt>
                <c:pt idx="9648">
                  <c:v>112528.84532691422</c:v>
                </c:pt>
                <c:pt idx="9649">
                  <c:v>87162.508345345777</c:v>
                </c:pt>
                <c:pt idx="9650">
                  <c:v>-145896.51025021856</c:v>
                </c:pt>
                <c:pt idx="9651">
                  <c:v>298327.71184012026</c:v>
                </c:pt>
                <c:pt idx="9652">
                  <c:v>-38241.273394034186</c:v>
                </c:pt>
                <c:pt idx="9653">
                  <c:v>193217.28461162909</c:v>
                </c:pt>
                <c:pt idx="9654">
                  <c:v>40191.150018532615</c:v>
                </c:pt>
                <c:pt idx="9655">
                  <c:v>12034.511794201157</c:v>
                </c:pt>
                <c:pt idx="9656">
                  <c:v>63162.690373310033</c:v>
                </c:pt>
                <c:pt idx="9657">
                  <c:v>125898.95744716012</c:v>
                </c:pt>
                <c:pt idx="9658">
                  <c:v>202152.68131039187</c:v>
                </c:pt>
                <c:pt idx="9659">
                  <c:v>183025.28214186153</c:v>
                </c:pt>
                <c:pt idx="9660">
                  <c:v>68076.385502071949</c:v>
                </c:pt>
                <c:pt idx="9661">
                  <c:v>170501.89226759845</c:v>
                </c:pt>
                <c:pt idx="9662">
                  <c:v>144496.32516218312</c:v>
                </c:pt>
                <c:pt idx="9663">
                  <c:v>110300.45487898856</c:v>
                </c:pt>
                <c:pt idx="9664">
                  <c:v>193968.13308809223</c:v>
                </c:pt>
                <c:pt idx="9665">
                  <c:v>153696.23081077231</c:v>
                </c:pt>
                <c:pt idx="9666">
                  <c:v>86487.592599068783</c:v>
                </c:pt>
                <c:pt idx="9667">
                  <c:v>135915.22716552141</c:v>
                </c:pt>
                <c:pt idx="9668">
                  <c:v>212374.34096333815</c:v>
                </c:pt>
                <c:pt idx="9669">
                  <c:v>-82087.17344758517</c:v>
                </c:pt>
                <c:pt idx="9670">
                  <c:v>-42404.233876834653</c:v>
                </c:pt>
                <c:pt idx="9671">
                  <c:v>24022.823690696736</c:v>
                </c:pt>
                <c:pt idx="9672">
                  <c:v>107329.30107936496</c:v>
                </c:pt>
                <c:pt idx="9673">
                  <c:v>256594.69423748573</c:v>
                </c:pt>
                <c:pt idx="9674">
                  <c:v>194248.30812362832</c:v>
                </c:pt>
                <c:pt idx="9675">
                  <c:v>-8358.0485601631808</c:v>
                </c:pt>
                <c:pt idx="9676">
                  <c:v>95483.972839598719</c:v>
                </c:pt>
                <c:pt idx="9677">
                  <c:v>-30884.601186015148</c:v>
                </c:pt>
                <c:pt idx="9678">
                  <c:v>-15451.064572051124</c:v>
                </c:pt>
                <c:pt idx="9679">
                  <c:v>-64062.566606479377</c:v>
                </c:pt>
                <c:pt idx="9680">
                  <c:v>162224.21197796808</c:v>
                </c:pt>
                <c:pt idx="9681">
                  <c:v>183688.47099058545</c:v>
                </c:pt>
                <c:pt idx="9682">
                  <c:v>180113.66159889664</c:v>
                </c:pt>
                <c:pt idx="9683">
                  <c:v>125039.49641267146</c:v>
                </c:pt>
                <c:pt idx="9684">
                  <c:v>51817.275902002759</c:v>
                </c:pt>
                <c:pt idx="9685">
                  <c:v>238119.02062159183</c:v>
                </c:pt>
                <c:pt idx="9686">
                  <c:v>63087.941739258938</c:v>
                </c:pt>
                <c:pt idx="9687">
                  <c:v>30757.135308398225</c:v>
                </c:pt>
                <c:pt idx="9688">
                  <c:v>-25676.988156587613</c:v>
                </c:pt>
                <c:pt idx="9689">
                  <c:v>171708.85310016887</c:v>
                </c:pt>
                <c:pt idx="9690">
                  <c:v>167407.9227705854</c:v>
                </c:pt>
                <c:pt idx="9691">
                  <c:v>97369.812115273497</c:v>
                </c:pt>
                <c:pt idx="9692">
                  <c:v>66210.632312493253</c:v>
                </c:pt>
                <c:pt idx="9693">
                  <c:v>71818.469763858564</c:v>
                </c:pt>
                <c:pt idx="9694">
                  <c:v>136419.70809384069</c:v>
                </c:pt>
                <c:pt idx="9695">
                  <c:v>-29097.761715696193</c:v>
                </c:pt>
                <c:pt idx="9696">
                  <c:v>86384.651335436385</c:v>
                </c:pt>
                <c:pt idx="9697">
                  <c:v>83347.893114256061</c:v>
                </c:pt>
                <c:pt idx="9698">
                  <c:v>194229.63320533303</c:v>
                </c:pt>
                <c:pt idx="9699">
                  <c:v>145883.09611553463</c:v>
                </c:pt>
                <c:pt idx="9700">
                  <c:v>213831.0847783651</c:v>
                </c:pt>
                <c:pt idx="9701">
                  <c:v>72074.309660941479</c:v>
                </c:pt>
                <c:pt idx="9702">
                  <c:v>166964.37404861255</c:v>
                </c:pt>
                <c:pt idx="9703">
                  <c:v>39050.136580233069</c:v>
                </c:pt>
                <c:pt idx="9704">
                  <c:v>26166.181998079352</c:v>
                </c:pt>
                <c:pt idx="9705">
                  <c:v>111892.96341766775</c:v>
                </c:pt>
                <c:pt idx="9706">
                  <c:v>52846.944203317689</c:v>
                </c:pt>
                <c:pt idx="9707">
                  <c:v>201986.27776436548</c:v>
                </c:pt>
                <c:pt idx="9708">
                  <c:v>19391.581779424305</c:v>
                </c:pt>
                <c:pt idx="9709">
                  <c:v>178620.50366454551</c:v>
                </c:pt>
                <c:pt idx="9710">
                  <c:v>120778.00282805011</c:v>
                </c:pt>
                <c:pt idx="9711">
                  <c:v>84685.926179921138</c:v>
                </c:pt>
                <c:pt idx="9712">
                  <c:v>231420.00068062352</c:v>
                </c:pt>
                <c:pt idx="9713">
                  <c:v>81091.166829499911</c:v>
                </c:pt>
                <c:pt idx="9714">
                  <c:v>-20619.064470900223</c:v>
                </c:pt>
                <c:pt idx="9715">
                  <c:v>49873.646157410083</c:v>
                </c:pt>
                <c:pt idx="9716">
                  <c:v>30339.774647255021</c:v>
                </c:pt>
                <c:pt idx="9717">
                  <c:v>134452.12808222306</c:v>
                </c:pt>
                <c:pt idx="9718">
                  <c:v>69102.287412179867</c:v>
                </c:pt>
                <c:pt idx="9719">
                  <c:v>182264.06643917155</c:v>
                </c:pt>
                <c:pt idx="9720">
                  <c:v>5104.6739040319808</c:v>
                </c:pt>
                <c:pt idx="9721">
                  <c:v>198950.67428825615</c:v>
                </c:pt>
                <c:pt idx="9722">
                  <c:v>91883.677964978822</c:v>
                </c:pt>
                <c:pt idx="9723">
                  <c:v>113078.35245713028</c:v>
                </c:pt>
                <c:pt idx="9724">
                  <c:v>7561.2719155582963</c:v>
                </c:pt>
                <c:pt idx="9725">
                  <c:v>108118.6387140704</c:v>
                </c:pt>
                <c:pt idx="9726">
                  <c:v>-4024.8210912990326</c:v>
                </c:pt>
                <c:pt idx="9727">
                  <c:v>80780.145850881381</c:v>
                </c:pt>
                <c:pt idx="9728">
                  <c:v>148754.9157558849</c:v>
                </c:pt>
                <c:pt idx="9729">
                  <c:v>-29663.435244330409</c:v>
                </c:pt>
                <c:pt idx="9730">
                  <c:v>23737.616454410992</c:v>
                </c:pt>
                <c:pt idx="9731">
                  <c:v>15538.009854262898</c:v>
                </c:pt>
                <c:pt idx="9732">
                  <c:v>272427.45191761537</c:v>
                </c:pt>
                <c:pt idx="9733">
                  <c:v>255218.30793105313</c:v>
                </c:pt>
                <c:pt idx="9734">
                  <c:v>257351.80381260967</c:v>
                </c:pt>
                <c:pt idx="9735">
                  <c:v>63171.838742196138</c:v>
                </c:pt>
                <c:pt idx="9736">
                  <c:v>222872.42645045646</c:v>
                </c:pt>
                <c:pt idx="9737">
                  <c:v>-162617.09601436852</c:v>
                </c:pt>
                <c:pt idx="9738">
                  <c:v>46273.828427578497</c:v>
                </c:pt>
                <c:pt idx="9739">
                  <c:v>135145.74725266601</c:v>
                </c:pt>
                <c:pt idx="9740">
                  <c:v>-234.88282530484139</c:v>
                </c:pt>
                <c:pt idx="9741">
                  <c:v>112821.12675292947</c:v>
                </c:pt>
                <c:pt idx="9742">
                  <c:v>150334.04959722733</c:v>
                </c:pt>
                <c:pt idx="9743">
                  <c:v>-135.14686782821082</c:v>
                </c:pt>
                <c:pt idx="9744">
                  <c:v>128154.81824280816</c:v>
                </c:pt>
                <c:pt idx="9745">
                  <c:v>26606.761531861324</c:v>
                </c:pt>
                <c:pt idx="9746">
                  <c:v>240221.41724721109</c:v>
                </c:pt>
                <c:pt idx="9747">
                  <c:v>136811.52350316686</c:v>
                </c:pt>
                <c:pt idx="9748">
                  <c:v>158569.02518456429</c:v>
                </c:pt>
                <c:pt idx="9749">
                  <c:v>145064.45876334136</c:v>
                </c:pt>
                <c:pt idx="9750">
                  <c:v>70282.192739303136</c:v>
                </c:pt>
                <c:pt idx="9751">
                  <c:v>183335.40068576095</c:v>
                </c:pt>
                <c:pt idx="9752">
                  <c:v>154330.3120150188</c:v>
                </c:pt>
                <c:pt idx="9753">
                  <c:v>247813.24197941943</c:v>
                </c:pt>
                <c:pt idx="9754">
                  <c:v>67764.078932527569</c:v>
                </c:pt>
                <c:pt idx="9755">
                  <c:v>134320.78952071426</c:v>
                </c:pt>
                <c:pt idx="9756">
                  <c:v>132944.38731435617</c:v>
                </c:pt>
                <c:pt idx="9757">
                  <c:v>-134925.36172745342</c:v>
                </c:pt>
                <c:pt idx="9758">
                  <c:v>-19466.941582659347</c:v>
                </c:pt>
                <c:pt idx="9759">
                  <c:v>34816.026225227368</c:v>
                </c:pt>
                <c:pt idx="9760">
                  <c:v>11775.662555911753</c:v>
                </c:pt>
                <c:pt idx="9761">
                  <c:v>-19163.383849518003</c:v>
                </c:pt>
                <c:pt idx="9762">
                  <c:v>228422.92831221095</c:v>
                </c:pt>
                <c:pt idx="9763">
                  <c:v>-54109.293197739171</c:v>
                </c:pt>
                <c:pt idx="9764">
                  <c:v>161699.1596066092</c:v>
                </c:pt>
                <c:pt idx="9765">
                  <c:v>-21690.846678179514</c:v>
                </c:pt>
                <c:pt idx="9766">
                  <c:v>59866.590838475749</c:v>
                </c:pt>
                <c:pt idx="9767">
                  <c:v>-45193.492130337923</c:v>
                </c:pt>
                <c:pt idx="9768">
                  <c:v>-24330.462981153338</c:v>
                </c:pt>
                <c:pt idx="9769">
                  <c:v>169855.36993958644</c:v>
                </c:pt>
                <c:pt idx="9770">
                  <c:v>143819.5709531614</c:v>
                </c:pt>
                <c:pt idx="9771">
                  <c:v>6336.9806451359473</c:v>
                </c:pt>
                <c:pt idx="9772">
                  <c:v>71863.359088663914</c:v>
                </c:pt>
                <c:pt idx="9773">
                  <c:v>64495.036694024981</c:v>
                </c:pt>
                <c:pt idx="9774">
                  <c:v>21077.871321107872</c:v>
                </c:pt>
                <c:pt idx="9775">
                  <c:v>116650.31284550455</c:v>
                </c:pt>
                <c:pt idx="9776">
                  <c:v>-57130.0063380184</c:v>
                </c:pt>
                <c:pt idx="9777">
                  <c:v>80324.741074450634</c:v>
                </c:pt>
                <c:pt idx="9778">
                  <c:v>236011.17617831822</c:v>
                </c:pt>
                <c:pt idx="9779">
                  <c:v>187896.09670255618</c:v>
                </c:pt>
                <c:pt idx="9780">
                  <c:v>175622.20660254164</c:v>
                </c:pt>
                <c:pt idx="9781">
                  <c:v>-47311.498908302339</c:v>
                </c:pt>
                <c:pt idx="9782">
                  <c:v>155293.04786951112</c:v>
                </c:pt>
                <c:pt idx="9783">
                  <c:v>-20351.923058026179</c:v>
                </c:pt>
                <c:pt idx="9784">
                  <c:v>209795.48579494059</c:v>
                </c:pt>
                <c:pt idx="9785">
                  <c:v>154026.42738642881</c:v>
                </c:pt>
                <c:pt idx="9786">
                  <c:v>-87835.181884017409</c:v>
                </c:pt>
                <c:pt idx="9787">
                  <c:v>83941.619619676087</c:v>
                </c:pt>
                <c:pt idx="9788">
                  <c:v>168509.74301870231</c:v>
                </c:pt>
                <c:pt idx="9789">
                  <c:v>6320.7326164097758</c:v>
                </c:pt>
                <c:pt idx="9790">
                  <c:v>264319.42735877121</c:v>
                </c:pt>
                <c:pt idx="9791">
                  <c:v>41662.061455412797</c:v>
                </c:pt>
                <c:pt idx="9792">
                  <c:v>17528.847825750359</c:v>
                </c:pt>
                <c:pt idx="9793">
                  <c:v>127837.26329956482</c:v>
                </c:pt>
                <c:pt idx="9794">
                  <c:v>84756.702903991332</c:v>
                </c:pt>
                <c:pt idx="9795">
                  <c:v>88676.500176807313</c:v>
                </c:pt>
                <c:pt idx="9796">
                  <c:v>92055.260174291558</c:v>
                </c:pt>
                <c:pt idx="9797">
                  <c:v>44196.625061954575</c:v>
                </c:pt>
                <c:pt idx="9798">
                  <c:v>150598.25791970667</c:v>
                </c:pt>
                <c:pt idx="9799">
                  <c:v>143885.96665269329</c:v>
                </c:pt>
                <c:pt idx="9800">
                  <c:v>62413.81178775162</c:v>
                </c:pt>
                <c:pt idx="9801">
                  <c:v>14851.32461730254</c:v>
                </c:pt>
                <c:pt idx="9802">
                  <c:v>121726.78089790943</c:v>
                </c:pt>
                <c:pt idx="9803">
                  <c:v>254050.54717339986</c:v>
                </c:pt>
                <c:pt idx="9804">
                  <c:v>85796.662314360758</c:v>
                </c:pt>
                <c:pt idx="9805">
                  <c:v>85308.968624782225</c:v>
                </c:pt>
                <c:pt idx="9806">
                  <c:v>-10573.093505285477</c:v>
                </c:pt>
                <c:pt idx="9807">
                  <c:v>120083.15166951803</c:v>
                </c:pt>
                <c:pt idx="9808">
                  <c:v>144734.93910240108</c:v>
                </c:pt>
                <c:pt idx="9809">
                  <c:v>174024.12355978764</c:v>
                </c:pt>
                <c:pt idx="9810">
                  <c:v>96741.777480836172</c:v>
                </c:pt>
                <c:pt idx="9811">
                  <c:v>-54380.038280055458</c:v>
                </c:pt>
                <c:pt idx="9812">
                  <c:v>-61520.02370494185</c:v>
                </c:pt>
                <c:pt idx="9813">
                  <c:v>225084.3750093978</c:v>
                </c:pt>
                <c:pt idx="9814">
                  <c:v>140135.67623387807</c:v>
                </c:pt>
                <c:pt idx="9815">
                  <c:v>-11414.868645463866</c:v>
                </c:pt>
                <c:pt idx="9816">
                  <c:v>113071.65665862891</c:v>
                </c:pt>
                <c:pt idx="9817">
                  <c:v>49670.327691858052</c:v>
                </c:pt>
                <c:pt idx="9818">
                  <c:v>146574.08735649224</c:v>
                </c:pt>
                <c:pt idx="9819">
                  <c:v>143404.43057919384</c:v>
                </c:pt>
                <c:pt idx="9820">
                  <c:v>123518.53913858251</c:v>
                </c:pt>
                <c:pt idx="9821">
                  <c:v>135173.21848203856</c:v>
                </c:pt>
                <c:pt idx="9822">
                  <c:v>53172.45818479883</c:v>
                </c:pt>
                <c:pt idx="9823">
                  <c:v>117549.98469522179</c:v>
                </c:pt>
                <c:pt idx="9824">
                  <c:v>159556.07787461506</c:v>
                </c:pt>
                <c:pt idx="9825">
                  <c:v>81247.99461883842</c:v>
                </c:pt>
                <c:pt idx="9826">
                  <c:v>76009.118827165046</c:v>
                </c:pt>
                <c:pt idx="9827">
                  <c:v>175852.69916061015</c:v>
                </c:pt>
                <c:pt idx="9828">
                  <c:v>61345.886939453136</c:v>
                </c:pt>
                <c:pt idx="9829">
                  <c:v>-175615.25971846702</c:v>
                </c:pt>
                <c:pt idx="9830">
                  <c:v>18762.22239826346</c:v>
                </c:pt>
                <c:pt idx="9831">
                  <c:v>40584.659307935304</c:v>
                </c:pt>
                <c:pt idx="9832">
                  <c:v>22946.665433081274</c:v>
                </c:pt>
                <c:pt idx="9833">
                  <c:v>77216.855735216188</c:v>
                </c:pt>
                <c:pt idx="9834">
                  <c:v>107577.6252091808</c:v>
                </c:pt>
                <c:pt idx="9835">
                  <c:v>219880.05951948563</c:v>
                </c:pt>
                <c:pt idx="9836">
                  <c:v>82945.434073901502</c:v>
                </c:pt>
                <c:pt idx="9837">
                  <c:v>-6568.077100207418</c:v>
                </c:pt>
                <c:pt idx="9838">
                  <c:v>274600.11840963014</c:v>
                </c:pt>
                <c:pt idx="9839">
                  <c:v>139464.96082697037</c:v>
                </c:pt>
                <c:pt idx="9840">
                  <c:v>112827.18683983223</c:v>
                </c:pt>
                <c:pt idx="9841">
                  <c:v>54152.818912037765</c:v>
                </c:pt>
                <c:pt idx="9842">
                  <c:v>258556.80636566351</c:v>
                </c:pt>
                <c:pt idx="9843">
                  <c:v>185965.8693217187</c:v>
                </c:pt>
                <c:pt idx="9844">
                  <c:v>116649.02363116031</c:v>
                </c:pt>
                <c:pt idx="9845">
                  <c:v>84885.049701919925</c:v>
                </c:pt>
                <c:pt idx="9846">
                  <c:v>22596.145585458813</c:v>
                </c:pt>
                <c:pt idx="9847">
                  <c:v>96050.129149992921</c:v>
                </c:pt>
                <c:pt idx="9848">
                  <c:v>70254.32483784869</c:v>
                </c:pt>
                <c:pt idx="9849">
                  <c:v>192258.24414524427</c:v>
                </c:pt>
                <c:pt idx="9850">
                  <c:v>70820.737371334762</c:v>
                </c:pt>
                <c:pt idx="9851">
                  <c:v>-55562.496670120439</c:v>
                </c:pt>
                <c:pt idx="9852">
                  <c:v>77208.714609516144</c:v>
                </c:pt>
                <c:pt idx="9853">
                  <c:v>162186.57765729568</c:v>
                </c:pt>
                <c:pt idx="9854">
                  <c:v>-12204.144482200849</c:v>
                </c:pt>
                <c:pt idx="9855">
                  <c:v>262185.90766471252</c:v>
                </c:pt>
                <c:pt idx="9856">
                  <c:v>87858.923682938519</c:v>
                </c:pt>
                <c:pt idx="9857">
                  <c:v>-39057.43691724239</c:v>
                </c:pt>
                <c:pt idx="9858">
                  <c:v>215163.90212027135</c:v>
                </c:pt>
                <c:pt idx="9859">
                  <c:v>226411.77775179816</c:v>
                </c:pt>
                <c:pt idx="9860">
                  <c:v>-76080.477025589033</c:v>
                </c:pt>
                <c:pt idx="9861">
                  <c:v>167508.10388342757</c:v>
                </c:pt>
                <c:pt idx="9862">
                  <c:v>64285.617750210164</c:v>
                </c:pt>
                <c:pt idx="9863">
                  <c:v>-69820.877984941268</c:v>
                </c:pt>
                <c:pt idx="9864">
                  <c:v>52671.527837860835</c:v>
                </c:pt>
                <c:pt idx="9865">
                  <c:v>-4888.5139701894659</c:v>
                </c:pt>
                <c:pt idx="9866">
                  <c:v>34948.625792466861</c:v>
                </c:pt>
                <c:pt idx="9867">
                  <c:v>126812.83183578266</c:v>
                </c:pt>
                <c:pt idx="9868">
                  <c:v>144311.25370764779</c:v>
                </c:pt>
                <c:pt idx="9869">
                  <c:v>-63357.311766835017</c:v>
                </c:pt>
                <c:pt idx="9870">
                  <c:v>65549.583090371932</c:v>
                </c:pt>
                <c:pt idx="9871">
                  <c:v>39528.93011571205</c:v>
                </c:pt>
                <c:pt idx="9872">
                  <c:v>62716.386374093767</c:v>
                </c:pt>
                <c:pt idx="9873">
                  <c:v>129207.40111443045</c:v>
                </c:pt>
                <c:pt idx="9874">
                  <c:v>139667.90074464856</c:v>
                </c:pt>
                <c:pt idx="9875">
                  <c:v>-71316.079900454846</c:v>
                </c:pt>
                <c:pt idx="9876">
                  <c:v>-57349.705732167175</c:v>
                </c:pt>
                <c:pt idx="9877">
                  <c:v>-39126.294564845943</c:v>
                </c:pt>
                <c:pt idx="9878">
                  <c:v>151400.61191928951</c:v>
                </c:pt>
                <c:pt idx="9879">
                  <c:v>150017.11925953074</c:v>
                </c:pt>
                <c:pt idx="9880">
                  <c:v>-192392.27297868294</c:v>
                </c:pt>
                <c:pt idx="9881">
                  <c:v>144042.88769776822</c:v>
                </c:pt>
                <c:pt idx="9882">
                  <c:v>36859.424830178526</c:v>
                </c:pt>
                <c:pt idx="9883">
                  <c:v>98318.991154912452</c:v>
                </c:pt>
                <c:pt idx="9884">
                  <c:v>127911.48477566696</c:v>
                </c:pt>
                <c:pt idx="9885">
                  <c:v>217664.35407587388</c:v>
                </c:pt>
                <c:pt idx="9886">
                  <c:v>173503.34894918447</c:v>
                </c:pt>
                <c:pt idx="9887">
                  <c:v>223513.51452646271</c:v>
                </c:pt>
                <c:pt idx="9888">
                  <c:v>36135.87380391427</c:v>
                </c:pt>
                <c:pt idx="9889">
                  <c:v>154543.9246312232</c:v>
                </c:pt>
                <c:pt idx="9890">
                  <c:v>156734.10823079164</c:v>
                </c:pt>
                <c:pt idx="9891">
                  <c:v>129726.05849702758</c:v>
                </c:pt>
                <c:pt idx="9892">
                  <c:v>175688.02019392382</c:v>
                </c:pt>
                <c:pt idx="9893">
                  <c:v>-12193.549916819669</c:v>
                </c:pt>
                <c:pt idx="9894">
                  <c:v>-42018.469412103586</c:v>
                </c:pt>
                <c:pt idx="9895">
                  <c:v>5700.0877278736589</c:v>
                </c:pt>
                <c:pt idx="9896">
                  <c:v>137456.3363580583</c:v>
                </c:pt>
                <c:pt idx="9897">
                  <c:v>149584.12142782815</c:v>
                </c:pt>
                <c:pt idx="9898">
                  <c:v>5102.158526348212</c:v>
                </c:pt>
                <c:pt idx="9899">
                  <c:v>-69868.154227396852</c:v>
                </c:pt>
                <c:pt idx="9900">
                  <c:v>78845.739794140769</c:v>
                </c:pt>
                <c:pt idx="9901">
                  <c:v>44911.33052160067</c:v>
                </c:pt>
                <c:pt idx="9902">
                  <c:v>101316.16946844559</c:v>
                </c:pt>
                <c:pt idx="9903">
                  <c:v>158633.55934673926</c:v>
                </c:pt>
                <c:pt idx="9904">
                  <c:v>183251.96845880305</c:v>
                </c:pt>
                <c:pt idx="9905">
                  <c:v>179749.02864590089</c:v>
                </c:pt>
                <c:pt idx="9906">
                  <c:v>208298.86666097725</c:v>
                </c:pt>
                <c:pt idx="9907">
                  <c:v>93947.110191987871</c:v>
                </c:pt>
                <c:pt idx="9908">
                  <c:v>76025.730045821809</c:v>
                </c:pt>
                <c:pt idx="9909">
                  <c:v>70443.768237688462</c:v>
                </c:pt>
                <c:pt idx="9910">
                  <c:v>137434.18396433222</c:v>
                </c:pt>
                <c:pt idx="9911">
                  <c:v>-241734.0677032856</c:v>
                </c:pt>
                <c:pt idx="9912">
                  <c:v>219457.43033947461</c:v>
                </c:pt>
                <c:pt idx="9913">
                  <c:v>133349.95802470302</c:v>
                </c:pt>
                <c:pt idx="9914">
                  <c:v>150987.62830804952</c:v>
                </c:pt>
                <c:pt idx="9915">
                  <c:v>232025.75525805852</c:v>
                </c:pt>
                <c:pt idx="9916">
                  <c:v>180949.52766786501</c:v>
                </c:pt>
                <c:pt idx="9917">
                  <c:v>155907.62790430375</c:v>
                </c:pt>
                <c:pt idx="9918">
                  <c:v>153935.12618233782</c:v>
                </c:pt>
                <c:pt idx="9919">
                  <c:v>193066.1987558938</c:v>
                </c:pt>
                <c:pt idx="9920">
                  <c:v>116990.80279551956</c:v>
                </c:pt>
                <c:pt idx="9921">
                  <c:v>215322.28698400289</c:v>
                </c:pt>
                <c:pt idx="9922">
                  <c:v>189002.84637292387</c:v>
                </c:pt>
                <c:pt idx="9923">
                  <c:v>126232.2216649613</c:v>
                </c:pt>
                <c:pt idx="9924">
                  <c:v>48077.348575762575</c:v>
                </c:pt>
                <c:pt idx="9925">
                  <c:v>114615.8043943228</c:v>
                </c:pt>
                <c:pt idx="9926">
                  <c:v>203113.63859837348</c:v>
                </c:pt>
                <c:pt idx="9927">
                  <c:v>162755.47860261949</c:v>
                </c:pt>
                <c:pt idx="9928">
                  <c:v>178020.12294311434</c:v>
                </c:pt>
                <c:pt idx="9929">
                  <c:v>90996.795399669383</c:v>
                </c:pt>
                <c:pt idx="9930">
                  <c:v>204619.73489592868</c:v>
                </c:pt>
                <c:pt idx="9931">
                  <c:v>-115949.05570434152</c:v>
                </c:pt>
                <c:pt idx="9932">
                  <c:v>109099.62334511391</c:v>
                </c:pt>
                <c:pt idx="9933">
                  <c:v>28180.385826680955</c:v>
                </c:pt>
                <c:pt idx="9934">
                  <c:v>104470.8018182598</c:v>
                </c:pt>
                <c:pt idx="9935">
                  <c:v>366185.13373998803</c:v>
                </c:pt>
                <c:pt idx="9936">
                  <c:v>47367.026084836369</c:v>
                </c:pt>
                <c:pt idx="9937">
                  <c:v>182817.04712564847</c:v>
                </c:pt>
                <c:pt idx="9938">
                  <c:v>-241857.42719348721</c:v>
                </c:pt>
                <c:pt idx="9939">
                  <c:v>184897.45482748508</c:v>
                </c:pt>
                <c:pt idx="9940">
                  <c:v>134631.04238449657</c:v>
                </c:pt>
                <c:pt idx="9941">
                  <c:v>192673.89305517206</c:v>
                </c:pt>
                <c:pt idx="9942">
                  <c:v>59699.733986296545</c:v>
                </c:pt>
                <c:pt idx="9943">
                  <c:v>100652.76392761394</c:v>
                </c:pt>
                <c:pt idx="9944">
                  <c:v>175215.86431836791</c:v>
                </c:pt>
                <c:pt idx="9945">
                  <c:v>142786.70275217539</c:v>
                </c:pt>
                <c:pt idx="9946">
                  <c:v>69016.119549633993</c:v>
                </c:pt>
                <c:pt idx="9947">
                  <c:v>78186.377462110846</c:v>
                </c:pt>
                <c:pt idx="9948">
                  <c:v>97352.972862920433</c:v>
                </c:pt>
                <c:pt idx="9949">
                  <c:v>71561.306951215811</c:v>
                </c:pt>
                <c:pt idx="9950">
                  <c:v>191092.41401705027</c:v>
                </c:pt>
                <c:pt idx="9951">
                  <c:v>137612.39898617106</c:v>
                </c:pt>
                <c:pt idx="9952">
                  <c:v>159347.43179607936</c:v>
                </c:pt>
                <c:pt idx="9953">
                  <c:v>-44769.617571412266</c:v>
                </c:pt>
                <c:pt idx="9954">
                  <c:v>-66218.630709425983</c:v>
                </c:pt>
                <c:pt idx="9955">
                  <c:v>140018.19011088373</c:v>
                </c:pt>
                <c:pt idx="9956">
                  <c:v>127589.37202173333</c:v>
                </c:pt>
                <c:pt idx="9957">
                  <c:v>52902.632749545883</c:v>
                </c:pt>
                <c:pt idx="9958">
                  <c:v>213202.93763320416</c:v>
                </c:pt>
                <c:pt idx="9959">
                  <c:v>162877.02396987259</c:v>
                </c:pt>
                <c:pt idx="9960">
                  <c:v>7571.7530077800038</c:v>
                </c:pt>
                <c:pt idx="9961">
                  <c:v>97458.633714134805</c:v>
                </c:pt>
                <c:pt idx="9962">
                  <c:v>64001.773243937962</c:v>
                </c:pt>
                <c:pt idx="9963">
                  <c:v>131355.50657895708</c:v>
                </c:pt>
                <c:pt idx="9964">
                  <c:v>259463.44340561162</c:v>
                </c:pt>
                <c:pt idx="9965">
                  <c:v>91865.133729286288</c:v>
                </c:pt>
                <c:pt idx="9966">
                  <c:v>173789.39624397401</c:v>
                </c:pt>
                <c:pt idx="9967">
                  <c:v>-73678.001741900312</c:v>
                </c:pt>
                <c:pt idx="9968">
                  <c:v>111660.83030606915</c:v>
                </c:pt>
                <c:pt idx="9969">
                  <c:v>203965.78203616961</c:v>
                </c:pt>
                <c:pt idx="9970">
                  <c:v>124027.1286016317</c:v>
                </c:pt>
                <c:pt idx="9971">
                  <c:v>105475.72450371008</c:v>
                </c:pt>
                <c:pt idx="9972">
                  <c:v>79264.784671700152</c:v>
                </c:pt>
                <c:pt idx="9973">
                  <c:v>97945.16304077828</c:v>
                </c:pt>
                <c:pt idx="9974">
                  <c:v>116910.84947997259</c:v>
                </c:pt>
                <c:pt idx="9975">
                  <c:v>-114522.84241391756</c:v>
                </c:pt>
                <c:pt idx="9976">
                  <c:v>11407.504153600719</c:v>
                </c:pt>
                <c:pt idx="9977">
                  <c:v>202026.11753180181</c:v>
                </c:pt>
                <c:pt idx="9978">
                  <c:v>31684.581092661945</c:v>
                </c:pt>
                <c:pt idx="9979">
                  <c:v>-13278.807646910078</c:v>
                </c:pt>
                <c:pt idx="9980">
                  <c:v>158370.48525870446</c:v>
                </c:pt>
                <c:pt idx="9981">
                  <c:v>221155.12698892219</c:v>
                </c:pt>
                <c:pt idx="9982">
                  <c:v>146863.55661124151</c:v>
                </c:pt>
                <c:pt idx="9983">
                  <c:v>115692.7856671983</c:v>
                </c:pt>
                <c:pt idx="9984">
                  <c:v>110872.04523713366</c:v>
                </c:pt>
                <c:pt idx="9985">
                  <c:v>232216.14892197849</c:v>
                </c:pt>
                <c:pt idx="9986">
                  <c:v>186636.77144198082</c:v>
                </c:pt>
                <c:pt idx="9987">
                  <c:v>76801.00123821618</c:v>
                </c:pt>
                <c:pt idx="9988">
                  <c:v>100522.54894610017</c:v>
                </c:pt>
                <c:pt idx="9989">
                  <c:v>180003.8420157982</c:v>
                </c:pt>
                <c:pt idx="9990">
                  <c:v>90149.632376148598</c:v>
                </c:pt>
                <c:pt idx="9991">
                  <c:v>96027.2222282968</c:v>
                </c:pt>
                <c:pt idx="9992">
                  <c:v>17187.72568473962</c:v>
                </c:pt>
                <c:pt idx="9993">
                  <c:v>85239.366151418188</c:v>
                </c:pt>
                <c:pt idx="9994">
                  <c:v>122875.8687791366</c:v>
                </c:pt>
                <c:pt idx="9995">
                  <c:v>123490.09068917151</c:v>
                </c:pt>
                <c:pt idx="9996">
                  <c:v>175096.83716422049</c:v>
                </c:pt>
                <c:pt idx="9997">
                  <c:v>79006.287912664091</c:v>
                </c:pt>
                <c:pt idx="9998">
                  <c:v>100247.39822270605</c:v>
                </c:pt>
                <c:pt idx="9999">
                  <c:v>98663.126664280426</c:v>
                </c:pt>
              </c:numCache>
            </c:numRef>
          </c:xVal>
          <c:yVal>
            <c:numRef>
              <c:f>'Variations Analysis'!$C$13:$C$10176</c:f>
              <c:numCache>
                <c:formatCode>0.00</c:formatCode>
                <c:ptCount val="10164"/>
                <c:pt idx="0">
                  <c:v>7.1358549777942244</c:v>
                </c:pt>
                <c:pt idx="1">
                  <c:v>5.8374887632526224</c:v>
                </c:pt>
                <c:pt idx="2">
                  <c:v>7.7730867562495405</c:v>
                </c:pt>
                <c:pt idx="3">
                  <c:v>9.7080083125620149</c:v>
                </c:pt>
                <c:pt idx="4">
                  <c:v>9.0086637303174939</c:v>
                </c:pt>
                <c:pt idx="5">
                  <c:v>4.9281134326593019</c:v>
                </c:pt>
                <c:pt idx="6">
                  <c:v>9.6301498817483662</c:v>
                </c:pt>
                <c:pt idx="7">
                  <c:v>8.3820616711891489</c:v>
                </c:pt>
                <c:pt idx="8">
                  <c:v>6.0426252932375064</c:v>
                </c:pt>
                <c:pt idx="9">
                  <c:v>6.1390828907024115</c:v>
                </c:pt>
                <c:pt idx="10">
                  <c:v>7.9903849356996943</c:v>
                </c:pt>
                <c:pt idx="11">
                  <c:v>9.4110128176980652</c:v>
                </c:pt>
                <c:pt idx="12">
                  <c:v>5.6806634549575392</c:v>
                </c:pt>
                <c:pt idx="13">
                  <c:v>2.7738160699373111</c:v>
                </c:pt>
                <c:pt idx="14">
                  <c:v>7.1116339970176341</c:v>
                </c:pt>
                <c:pt idx="15">
                  <c:v>4.7993971949908882</c:v>
                </c:pt>
                <c:pt idx="16">
                  <c:v>8.453400161859463</c:v>
                </c:pt>
                <c:pt idx="17">
                  <c:v>11.099364676018013</c:v>
                </c:pt>
                <c:pt idx="18">
                  <c:v>9.0239432413072791</c:v>
                </c:pt>
                <c:pt idx="19">
                  <c:v>10.431880830044975</c:v>
                </c:pt>
                <c:pt idx="20">
                  <c:v>5.5213427205744665</c:v>
                </c:pt>
                <c:pt idx="21">
                  <c:v>7.2484902122669155</c:v>
                </c:pt>
                <c:pt idx="22">
                  <c:v>11.082101329709985</c:v>
                </c:pt>
                <c:pt idx="23">
                  <c:v>4.83511759940302</c:v>
                </c:pt>
                <c:pt idx="24">
                  <c:v>5.6464152950939024</c:v>
                </c:pt>
                <c:pt idx="25">
                  <c:v>9.0736272315625683</c:v>
                </c:pt>
                <c:pt idx="26">
                  <c:v>10.755945160970441</c:v>
                </c:pt>
                <c:pt idx="27">
                  <c:v>8.3546887228367268</c:v>
                </c:pt>
                <c:pt idx="28">
                  <c:v>8.6133433316790615</c:v>
                </c:pt>
                <c:pt idx="29">
                  <c:v>5.29647015556111</c:v>
                </c:pt>
                <c:pt idx="30">
                  <c:v>11.17093054036377</c:v>
                </c:pt>
                <c:pt idx="31">
                  <c:v>4.7229427966231015</c:v>
                </c:pt>
                <c:pt idx="32">
                  <c:v>13.055790097685531</c:v>
                </c:pt>
                <c:pt idx="33">
                  <c:v>7.6312595840208814</c:v>
                </c:pt>
                <c:pt idx="34">
                  <c:v>4.8900567637319909</c:v>
                </c:pt>
                <c:pt idx="35">
                  <c:v>6.0176369263062952</c:v>
                </c:pt>
                <c:pt idx="36">
                  <c:v>4.7435769576695748</c:v>
                </c:pt>
                <c:pt idx="37">
                  <c:v>8.2735362159000942</c:v>
                </c:pt>
                <c:pt idx="38">
                  <c:v>9.0940340189335984</c:v>
                </c:pt>
                <c:pt idx="39">
                  <c:v>9.2187001630081795</c:v>
                </c:pt>
                <c:pt idx="40">
                  <c:v>4.6775135362695437</c:v>
                </c:pt>
                <c:pt idx="41">
                  <c:v>13.498213795362972</c:v>
                </c:pt>
                <c:pt idx="42">
                  <c:v>11.231480150134303</c:v>
                </c:pt>
                <c:pt idx="43">
                  <c:v>8.8444260402029613</c:v>
                </c:pt>
                <c:pt idx="44">
                  <c:v>11.489515165711055</c:v>
                </c:pt>
                <c:pt idx="45">
                  <c:v>5.2484147292561829</c:v>
                </c:pt>
                <c:pt idx="46">
                  <c:v>10.271372068207711</c:v>
                </c:pt>
                <c:pt idx="47">
                  <c:v>8.5639066102958168</c:v>
                </c:pt>
                <c:pt idx="48">
                  <c:v>5.6459889694524463</c:v>
                </c:pt>
                <c:pt idx="49">
                  <c:v>11.653281055449042</c:v>
                </c:pt>
                <c:pt idx="50">
                  <c:v>7.898136593401432</c:v>
                </c:pt>
                <c:pt idx="51">
                  <c:v>7.1943752775114262</c:v>
                </c:pt>
                <c:pt idx="52">
                  <c:v>8.8545697482986725</c:v>
                </c:pt>
                <c:pt idx="53">
                  <c:v>8.6298677135418984</c:v>
                </c:pt>
                <c:pt idx="54">
                  <c:v>4.8678878303762758</c:v>
                </c:pt>
                <c:pt idx="55">
                  <c:v>11.904813183908118</c:v>
                </c:pt>
                <c:pt idx="56">
                  <c:v>10.251152864118922</c:v>
                </c:pt>
                <c:pt idx="57">
                  <c:v>8.3962213668273762</c:v>
                </c:pt>
                <c:pt idx="58">
                  <c:v>9.6253125068033114</c:v>
                </c:pt>
                <c:pt idx="59">
                  <c:v>4.2139554554596543</c:v>
                </c:pt>
                <c:pt idx="60">
                  <c:v>9.9557489849830745</c:v>
                </c:pt>
                <c:pt idx="61">
                  <c:v>8.3397417458472773</c:v>
                </c:pt>
                <c:pt idx="62">
                  <c:v>11.159459538437659</c:v>
                </c:pt>
                <c:pt idx="63">
                  <c:v>6.6350985636818223</c:v>
                </c:pt>
                <c:pt idx="64">
                  <c:v>10.376441443630029</c:v>
                </c:pt>
                <c:pt idx="65">
                  <c:v>8.1157474116553203</c:v>
                </c:pt>
                <c:pt idx="66">
                  <c:v>10.330625648028217</c:v>
                </c:pt>
                <c:pt idx="67">
                  <c:v>8.8620418157079257</c:v>
                </c:pt>
                <c:pt idx="68">
                  <c:v>7.9527176441915799</c:v>
                </c:pt>
                <c:pt idx="69">
                  <c:v>9.2636974133783951</c:v>
                </c:pt>
                <c:pt idx="70">
                  <c:v>10.011904598475667</c:v>
                </c:pt>
                <c:pt idx="71">
                  <c:v>7.9387569005193654</c:v>
                </c:pt>
                <c:pt idx="72">
                  <c:v>6.4214866799447918</c:v>
                </c:pt>
                <c:pt idx="73">
                  <c:v>5.5061996337899473</c:v>
                </c:pt>
                <c:pt idx="74">
                  <c:v>8.7329333584493725</c:v>
                </c:pt>
                <c:pt idx="75">
                  <c:v>7.5531140939419856</c:v>
                </c:pt>
                <c:pt idx="76">
                  <c:v>6.7253431754652411</c:v>
                </c:pt>
                <c:pt idx="77">
                  <c:v>7.1843878888175823</c:v>
                </c:pt>
                <c:pt idx="78">
                  <c:v>5.9895335400215117</c:v>
                </c:pt>
                <c:pt idx="79">
                  <c:v>6.6944374086306198</c:v>
                </c:pt>
                <c:pt idx="80">
                  <c:v>10.301356971656787</c:v>
                </c:pt>
                <c:pt idx="81">
                  <c:v>8.1348468003925518</c:v>
                </c:pt>
                <c:pt idx="82">
                  <c:v>13.372999112296384</c:v>
                </c:pt>
                <c:pt idx="83">
                  <c:v>6.6439888743916526</c:v>
                </c:pt>
                <c:pt idx="84">
                  <c:v>7.283701868080243</c:v>
                </c:pt>
                <c:pt idx="85">
                  <c:v>7.0340171507341438</c:v>
                </c:pt>
                <c:pt idx="86">
                  <c:v>9.8688581349124433</c:v>
                </c:pt>
                <c:pt idx="87">
                  <c:v>8.8191648248612182</c:v>
                </c:pt>
                <c:pt idx="88">
                  <c:v>10.253807451779721</c:v>
                </c:pt>
                <c:pt idx="89">
                  <c:v>6.7237600862499676</c:v>
                </c:pt>
                <c:pt idx="90">
                  <c:v>8.939729716264992</c:v>
                </c:pt>
                <c:pt idx="91">
                  <c:v>9.69570171237865</c:v>
                </c:pt>
                <c:pt idx="92">
                  <c:v>7.8546030610668822</c:v>
                </c:pt>
                <c:pt idx="93">
                  <c:v>9.8017715319729177</c:v>
                </c:pt>
                <c:pt idx="94">
                  <c:v>5.9174219788546907</c:v>
                </c:pt>
                <c:pt idx="95">
                  <c:v>12.592197910824325</c:v>
                </c:pt>
                <c:pt idx="96">
                  <c:v>7.7296015408210224</c:v>
                </c:pt>
                <c:pt idx="97">
                  <c:v>9.3153965028323</c:v>
                </c:pt>
                <c:pt idx="98">
                  <c:v>5.5581260969192954</c:v>
                </c:pt>
                <c:pt idx="99">
                  <c:v>5.6596996020816732</c:v>
                </c:pt>
                <c:pt idx="100">
                  <c:v>8.6363563898048596</c:v>
                </c:pt>
                <c:pt idx="101">
                  <c:v>12.469120540306903</c:v>
                </c:pt>
                <c:pt idx="102">
                  <c:v>8.2969841261801776</c:v>
                </c:pt>
                <c:pt idx="103">
                  <c:v>5.3704234434990212</c:v>
                </c:pt>
                <c:pt idx="104">
                  <c:v>5.8530127009435091</c:v>
                </c:pt>
                <c:pt idx="105">
                  <c:v>5.6633034748374484</c:v>
                </c:pt>
                <c:pt idx="106">
                  <c:v>10.471347215760034</c:v>
                </c:pt>
                <c:pt idx="107">
                  <c:v>8.6595371360162972</c:v>
                </c:pt>
                <c:pt idx="108">
                  <c:v>4.5039705784874968</c:v>
                </c:pt>
                <c:pt idx="109">
                  <c:v>6.5372483024548274</c:v>
                </c:pt>
                <c:pt idx="110">
                  <c:v>5.7329025568906218</c:v>
                </c:pt>
                <c:pt idx="111">
                  <c:v>1.1280399323441088</c:v>
                </c:pt>
                <c:pt idx="112">
                  <c:v>6.4482627723991754</c:v>
                </c:pt>
                <c:pt idx="113">
                  <c:v>5.8430651026428677</c:v>
                </c:pt>
                <c:pt idx="114">
                  <c:v>9.7140791896963492</c:v>
                </c:pt>
                <c:pt idx="115">
                  <c:v>8.210624762075895</c:v>
                </c:pt>
                <c:pt idx="116">
                  <c:v>9.5443902157130651</c:v>
                </c:pt>
                <c:pt idx="117">
                  <c:v>8.2254466835438507</c:v>
                </c:pt>
                <c:pt idx="118">
                  <c:v>6.9492835084092803</c:v>
                </c:pt>
                <c:pt idx="119">
                  <c:v>6.5064960128511302</c:v>
                </c:pt>
                <c:pt idx="120">
                  <c:v>11.841773832391482</c:v>
                </c:pt>
                <c:pt idx="121">
                  <c:v>11.194941200490575</c:v>
                </c:pt>
                <c:pt idx="122">
                  <c:v>9.5384927110062563</c:v>
                </c:pt>
                <c:pt idx="123">
                  <c:v>7.7484593450280954</c:v>
                </c:pt>
                <c:pt idx="124">
                  <c:v>15.84057192504406</c:v>
                </c:pt>
                <c:pt idx="125">
                  <c:v>8.7361620646406664</c:v>
                </c:pt>
                <c:pt idx="126">
                  <c:v>9.5026841992948903</c:v>
                </c:pt>
                <c:pt idx="127">
                  <c:v>8.9246605259249918</c:v>
                </c:pt>
                <c:pt idx="128">
                  <c:v>3.7019099383614957</c:v>
                </c:pt>
                <c:pt idx="129">
                  <c:v>4.8363226798828691</c:v>
                </c:pt>
                <c:pt idx="130">
                  <c:v>8.8101892490230966</c:v>
                </c:pt>
                <c:pt idx="131">
                  <c:v>14.308709998847917</c:v>
                </c:pt>
                <c:pt idx="132">
                  <c:v>7.062947608763352</c:v>
                </c:pt>
                <c:pt idx="133">
                  <c:v>12.024218469567131</c:v>
                </c:pt>
                <c:pt idx="134">
                  <c:v>11.293638428658596</c:v>
                </c:pt>
                <c:pt idx="135">
                  <c:v>9.9241582549511804</c:v>
                </c:pt>
                <c:pt idx="136">
                  <c:v>10.684350874915253</c:v>
                </c:pt>
                <c:pt idx="137">
                  <c:v>6.8718400345533155</c:v>
                </c:pt>
                <c:pt idx="138">
                  <c:v>7.363265601459716</c:v>
                </c:pt>
                <c:pt idx="139">
                  <c:v>4.0925151754054241</c:v>
                </c:pt>
                <c:pt idx="140">
                  <c:v>4.2949345899687614</c:v>
                </c:pt>
                <c:pt idx="141">
                  <c:v>7.8731340156155056</c:v>
                </c:pt>
                <c:pt idx="142">
                  <c:v>7.2892469435901148</c:v>
                </c:pt>
                <c:pt idx="143">
                  <c:v>8.7916071353974985</c:v>
                </c:pt>
                <c:pt idx="144">
                  <c:v>8.9567656888975762</c:v>
                </c:pt>
                <c:pt idx="145">
                  <c:v>6.4319288159895223</c:v>
                </c:pt>
                <c:pt idx="146">
                  <c:v>5.1882971294689924</c:v>
                </c:pt>
                <c:pt idx="147">
                  <c:v>14.20175342191942</c:v>
                </c:pt>
                <c:pt idx="148">
                  <c:v>10.192825832025846</c:v>
                </c:pt>
                <c:pt idx="149">
                  <c:v>5.7061577283166116</c:v>
                </c:pt>
                <c:pt idx="150">
                  <c:v>9.2804889593098778</c:v>
                </c:pt>
                <c:pt idx="151">
                  <c:v>7.0218555012688739</c:v>
                </c:pt>
                <c:pt idx="152">
                  <c:v>8.1907295654746122</c:v>
                </c:pt>
                <c:pt idx="153">
                  <c:v>8.264020627582795</c:v>
                </c:pt>
                <c:pt idx="154">
                  <c:v>6.6063869528152281</c:v>
                </c:pt>
                <c:pt idx="155">
                  <c:v>9.2455132036848227</c:v>
                </c:pt>
                <c:pt idx="156">
                  <c:v>10.015110567299416</c:v>
                </c:pt>
                <c:pt idx="157">
                  <c:v>9.3554284805650241</c:v>
                </c:pt>
                <c:pt idx="158">
                  <c:v>6.3784277901577298</c:v>
                </c:pt>
                <c:pt idx="159">
                  <c:v>4.1766889100545086</c:v>
                </c:pt>
                <c:pt idx="160">
                  <c:v>7.3165602063527331</c:v>
                </c:pt>
                <c:pt idx="161">
                  <c:v>4.5934421197744086</c:v>
                </c:pt>
                <c:pt idx="162">
                  <c:v>10.304778945472208</c:v>
                </c:pt>
                <c:pt idx="163">
                  <c:v>8.1477644673286704</c:v>
                </c:pt>
                <c:pt idx="164">
                  <c:v>8.4855195356867625</c:v>
                </c:pt>
                <c:pt idx="165">
                  <c:v>8.1666364823904587</c:v>
                </c:pt>
                <c:pt idx="166">
                  <c:v>4.6590507938235532</c:v>
                </c:pt>
                <c:pt idx="167">
                  <c:v>8.6950983788556186</c:v>
                </c:pt>
                <c:pt idx="168">
                  <c:v>2.2341219139052555</c:v>
                </c:pt>
                <c:pt idx="169">
                  <c:v>6.2236261075740913</c:v>
                </c:pt>
                <c:pt idx="170">
                  <c:v>8.1595310550328577</c:v>
                </c:pt>
                <c:pt idx="171">
                  <c:v>4.4375376748648705</c:v>
                </c:pt>
                <c:pt idx="172">
                  <c:v>7.9861159949432476</c:v>
                </c:pt>
                <c:pt idx="173">
                  <c:v>6.4026771926437505</c:v>
                </c:pt>
                <c:pt idx="174">
                  <c:v>11.715422280947678</c:v>
                </c:pt>
                <c:pt idx="175">
                  <c:v>9.688738393568201</c:v>
                </c:pt>
                <c:pt idx="176">
                  <c:v>8.7842231752874795</c:v>
                </c:pt>
                <c:pt idx="177">
                  <c:v>10.119497821695404</c:v>
                </c:pt>
                <c:pt idx="178">
                  <c:v>8.5985100415273337</c:v>
                </c:pt>
                <c:pt idx="179">
                  <c:v>8.0348336470779032</c:v>
                </c:pt>
                <c:pt idx="180">
                  <c:v>11.49175479641417</c:v>
                </c:pt>
                <c:pt idx="181">
                  <c:v>7.3924888030960574</c:v>
                </c:pt>
                <c:pt idx="182">
                  <c:v>3.7902218739036471</c:v>
                </c:pt>
                <c:pt idx="183">
                  <c:v>10.032294332821039</c:v>
                </c:pt>
                <c:pt idx="184">
                  <c:v>11.413481408642838</c:v>
                </c:pt>
                <c:pt idx="185">
                  <c:v>8.0739476035960251</c:v>
                </c:pt>
                <c:pt idx="186">
                  <c:v>10.139142907253699</c:v>
                </c:pt>
                <c:pt idx="187">
                  <c:v>6.357901631607092</c:v>
                </c:pt>
                <c:pt idx="188">
                  <c:v>8.4533148967311718</c:v>
                </c:pt>
                <c:pt idx="189">
                  <c:v>9.049545517162187</c:v>
                </c:pt>
                <c:pt idx="190">
                  <c:v>10.496642537153093</c:v>
                </c:pt>
                <c:pt idx="191">
                  <c:v>2.7581045489641838</c:v>
                </c:pt>
                <c:pt idx="192">
                  <c:v>8.9734776540426537</c:v>
                </c:pt>
                <c:pt idx="193">
                  <c:v>10.798731202346971</c:v>
                </c:pt>
                <c:pt idx="194">
                  <c:v>7.801963213030831</c:v>
                </c:pt>
                <c:pt idx="195">
                  <c:v>11.510626811475959</c:v>
                </c:pt>
                <c:pt idx="196">
                  <c:v>7.2626442235632567</c:v>
                </c:pt>
                <c:pt idx="197">
                  <c:v>5.9228277879883535</c:v>
                </c:pt>
                <c:pt idx="198">
                  <c:v>6.0365828378126025</c:v>
                </c:pt>
                <c:pt idx="199">
                  <c:v>6.8231820680084638</c:v>
                </c:pt>
                <c:pt idx="200">
                  <c:v>3.9269871396827511</c:v>
                </c:pt>
                <c:pt idx="201">
                  <c:v>10.367301021877211</c:v>
                </c:pt>
                <c:pt idx="202">
                  <c:v>11.134937287541106</c:v>
                </c:pt>
                <c:pt idx="203">
                  <c:v>8.0928650933929021</c:v>
                </c:pt>
                <c:pt idx="204">
                  <c:v>8.0655063558951952</c:v>
                </c:pt>
                <c:pt idx="205">
                  <c:v>5.5808066210447578</c:v>
                </c:pt>
                <c:pt idx="206">
                  <c:v>4.7339476825145539</c:v>
                </c:pt>
                <c:pt idx="207">
                  <c:v>8.0865838956087828</c:v>
                </c:pt>
                <c:pt idx="208">
                  <c:v>9.1351687589922221</c:v>
                </c:pt>
                <c:pt idx="209">
                  <c:v>8.4590191338138538</c:v>
                </c:pt>
                <c:pt idx="210">
                  <c:v>9.3769266615781817</c:v>
                </c:pt>
                <c:pt idx="211">
                  <c:v>11.542919557730784</c:v>
                </c:pt>
                <c:pt idx="212">
                  <c:v>7.411031126328453</c:v>
                </c:pt>
                <c:pt idx="213">
                  <c:v>7.1857976056053303</c:v>
                </c:pt>
                <c:pt idx="214">
                  <c:v>10.103541874021175</c:v>
                </c:pt>
                <c:pt idx="215">
                  <c:v>8.8628404657429201</c:v>
                </c:pt>
                <c:pt idx="216">
                  <c:v>8.0739532879379112</c:v>
                </c:pt>
                <c:pt idx="217">
                  <c:v>10.198521542595699</c:v>
                </c:pt>
                <c:pt idx="218">
                  <c:v>8.3998991360276705</c:v>
                </c:pt>
                <c:pt idx="219">
                  <c:v>7.8744073081979877</c:v>
                </c:pt>
                <c:pt idx="220">
                  <c:v>10.112551555910613</c:v>
                </c:pt>
                <c:pt idx="221">
                  <c:v>8.4447173296284745</c:v>
                </c:pt>
                <c:pt idx="222">
                  <c:v>12.820753929379862</c:v>
                </c:pt>
                <c:pt idx="223">
                  <c:v>9.6516310097358655</c:v>
                </c:pt>
                <c:pt idx="224">
                  <c:v>1.5800587991252542</c:v>
                </c:pt>
                <c:pt idx="225">
                  <c:v>12.489731963985832</c:v>
                </c:pt>
                <c:pt idx="226">
                  <c:v>8.9611028417566558</c:v>
                </c:pt>
                <c:pt idx="227">
                  <c:v>4.3877826303360052</c:v>
                </c:pt>
                <c:pt idx="228">
                  <c:v>10.465969828335801</c:v>
                </c:pt>
                <c:pt idx="229">
                  <c:v>9.6730467677916749</c:v>
                </c:pt>
                <c:pt idx="230">
                  <c:v>3.8471221361833159</c:v>
                </c:pt>
                <c:pt idx="231">
                  <c:v>7.8636582176914089</c:v>
                </c:pt>
                <c:pt idx="232">
                  <c:v>2.0881480142707005</c:v>
                </c:pt>
                <c:pt idx="233">
                  <c:v>8.7650982070117607</c:v>
                </c:pt>
                <c:pt idx="234">
                  <c:v>11.383070179552305</c:v>
                </c:pt>
                <c:pt idx="235">
                  <c:v>5.1704824019980151</c:v>
                </c:pt>
                <c:pt idx="236">
                  <c:v>9.4017757621331839</c:v>
                </c:pt>
                <c:pt idx="237">
                  <c:v>3.1647168927593157</c:v>
                </c:pt>
                <c:pt idx="238">
                  <c:v>6.0858433445973787</c:v>
                </c:pt>
                <c:pt idx="239">
                  <c:v>4.995234141650144</c:v>
                </c:pt>
                <c:pt idx="240">
                  <c:v>9.8108096355717862</c:v>
                </c:pt>
                <c:pt idx="241">
                  <c:v>10.861236225726316</c:v>
                </c:pt>
                <c:pt idx="242">
                  <c:v>10.100455276377033</c:v>
                </c:pt>
                <c:pt idx="243">
                  <c:v>10.382455477345502</c:v>
                </c:pt>
                <c:pt idx="244">
                  <c:v>9.9219726254959824</c:v>
                </c:pt>
                <c:pt idx="245">
                  <c:v>7.971225861372659</c:v>
                </c:pt>
                <c:pt idx="246">
                  <c:v>6.8613410550897243</c:v>
                </c:pt>
                <c:pt idx="247">
                  <c:v>13.676065484294668</c:v>
                </c:pt>
                <c:pt idx="248">
                  <c:v>5.8688663304637885</c:v>
                </c:pt>
                <c:pt idx="249">
                  <c:v>9.044691089191474</c:v>
                </c:pt>
                <c:pt idx="250">
                  <c:v>11.563474137990852</c:v>
                </c:pt>
                <c:pt idx="251">
                  <c:v>7.9059582478366792</c:v>
                </c:pt>
                <c:pt idx="252">
                  <c:v>6.9225102581258398</c:v>
                </c:pt>
                <c:pt idx="253">
                  <c:v>9.2804775906261057</c:v>
                </c:pt>
                <c:pt idx="254">
                  <c:v>6.8495687830436509</c:v>
                </c:pt>
                <c:pt idx="255">
                  <c:v>8.3595715725168702</c:v>
                </c:pt>
                <c:pt idx="256">
                  <c:v>8.3785601165873231</c:v>
                </c:pt>
                <c:pt idx="257">
                  <c:v>11.865841335937148</c:v>
                </c:pt>
                <c:pt idx="258">
                  <c:v>8.4634387096302817</c:v>
                </c:pt>
                <c:pt idx="259">
                  <c:v>7.162560015975032</c:v>
                </c:pt>
                <c:pt idx="260">
                  <c:v>9.9903154679923318</c:v>
                </c:pt>
                <c:pt idx="261">
                  <c:v>7.7506620275089517</c:v>
                </c:pt>
                <c:pt idx="262">
                  <c:v>10.940248577942839</c:v>
                </c:pt>
                <c:pt idx="263">
                  <c:v>11.168196371916565</c:v>
                </c:pt>
                <c:pt idx="264">
                  <c:v>10.211709215771407</c:v>
                </c:pt>
                <c:pt idx="265">
                  <c:v>8.2132651388819795</c:v>
                </c:pt>
                <c:pt idx="266">
                  <c:v>9.987865516639431</c:v>
                </c:pt>
                <c:pt idx="267">
                  <c:v>9.0974559927490191</c:v>
                </c:pt>
                <c:pt idx="268">
                  <c:v>2.9478251437540166</c:v>
                </c:pt>
                <c:pt idx="269">
                  <c:v>10.217797145931399</c:v>
                </c:pt>
                <c:pt idx="270">
                  <c:v>8.3919097935067839</c:v>
                </c:pt>
                <c:pt idx="271">
                  <c:v>6.7940213941328693</c:v>
                </c:pt>
                <c:pt idx="272">
                  <c:v>6.2444762736122357</c:v>
                </c:pt>
                <c:pt idx="273">
                  <c:v>4.7315602589224</c:v>
                </c:pt>
                <c:pt idx="274">
                  <c:v>9.948046701727435</c:v>
                </c:pt>
                <c:pt idx="275">
                  <c:v>6.9065855743319844</c:v>
                </c:pt>
                <c:pt idx="276">
                  <c:v>10.330313009224483</c:v>
                </c:pt>
                <c:pt idx="277">
                  <c:v>4.6650875649065711</c:v>
                </c:pt>
                <c:pt idx="278">
                  <c:v>6.2895815264782868</c:v>
                </c:pt>
                <c:pt idx="279">
                  <c:v>6.1987059527455131</c:v>
                </c:pt>
                <c:pt idx="280">
                  <c:v>9.9166293441230664</c:v>
                </c:pt>
                <c:pt idx="281">
                  <c:v>10.313032609890797</c:v>
                </c:pt>
                <c:pt idx="282">
                  <c:v>13.114975465403404</c:v>
                </c:pt>
                <c:pt idx="283">
                  <c:v>7.9957481122692116</c:v>
                </c:pt>
                <c:pt idx="284">
                  <c:v>4.7202484185690992</c:v>
                </c:pt>
                <c:pt idx="285">
                  <c:v>11.42711246048566</c:v>
                </c:pt>
                <c:pt idx="286">
                  <c:v>10.513661456760019</c:v>
                </c:pt>
                <c:pt idx="287">
                  <c:v>8.9483045460001449</c:v>
                </c:pt>
                <c:pt idx="288">
                  <c:v>5.5252649164758623</c:v>
                </c:pt>
                <c:pt idx="289">
                  <c:v>10.370722995692631</c:v>
                </c:pt>
                <c:pt idx="290">
                  <c:v>9.6950139070104342</c:v>
                </c:pt>
                <c:pt idx="291">
                  <c:v>1.8702330837259069</c:v>
                </c:pt>
                <c:pt idx="292">
                  <c:v>7.4616928233881481</c:v>
                </c:pt>
                <c:pt idx="293">
                  <c:v>10.430897438898683</c:v>
                </c:pt>
                <c:pt idx="294">
                  <c:v>8.1082099743143772</c:v>
                </c:pt>
                <c:pt idx="295">
                  <c:v>8.8308802534884308</c:v>
                </c:pt>
                <c:pt idx="296">
                  <c:v>8.4662240371544613</c:v>
                </c:pt>
                <c:pt idx="297">
                  <c:v>9.3319890967977699</c:v>
                </c:pt>
                <c:pt idx="298">
                  <c:v>10.572818402768462</c:v>
                </c:pt>
                <c:pt idx="299">
                  <c:v>5.9639881075854646</c:v>
                </c:pt>
                <c:pt idx="300">
                  <c:v>11.49340893990302</c:v>
                </c:pt>
                <c:pt idx="301">
                  <c:v>4.4126288887200644</c:v>
                </c:pt>
                <c:pt idx="302">
                  <c:v>7.7825540276608081</c:v>
                </c:pt>
                <c:pt idx="303">
                  <c:v>3.7307409204076976</c:v>
                </c:pt>
                <c:pt idx="304">
                  <c:v>11.397286718609394</c:v>
                </c:pt>
                <c:pt idx="305">
                  <c:v>6.911061993567273</c:v>
                </c:pt>
                <c:pt idx="306">
                  <c:v>9.5656866025892668</c:v>
                </c:pt>
                <c:pt idx="307">
                  <c:v>8.6937909802218201</c:v>
                </c:pt>
                <c:pt idx="308">
                  <c:v>8.9266159395338036</c:v>
                </c:pt>
                <c:pt idx="309">
                  <c:v>11.899708644894417</c:v>
                </c:pt>
                <c:pt idx="310">
                  <c:v>9.8147432001569541</c:v>
                </c:pt>
                <c:pt idx="311">
                  <c:v>14.243226380320266</c:v>
                </c:pt>
                <c:pt idx="312">
                  <c:v>10.417709765722975</c:v>
                </c:pt>
                <c:pt idx="313">
                  <c:v>7.4872155184566509</c:v>
                </c:pt>
                <c:pt idx="314">
                  <c:v>10.056765424640616</c:v>
                </c:pt>
                <c:pt idx="315">
                  <c:v>11.167610884702299</c:v>
                </c:pt>
                <c:pt idx="316">
                  <c:v>4.9030511692835717</c:v>
                </c:pt>
                <c:pt idx="317">
                  <c:v>6.984293370085652</c:v>
                </c:pt>
                <c:pt idx="318">
                  <c:v>7.9192027644312475</c:v>
                </c:pt>
                <c:pt idx="319">
                  <c:v>10.431198709018645</c:v>
                </c:pt>
                <c:pt idx="320">
                  <c:v>2.8037157082580961</c:v>
                </c:pt>
                <c:pt idx="321">
                  <c:v>7.9524789018323645</c:v>
                </c:pt>
                <c:pt idx="322">
                  <c:v>3.9415163175435737</c:v>
                </c:pt>
                <c:pt idx="323">
                  <c:v>6.0177392444602447</c:v>
                </c:pt>
                <c:pt idx="324">
                  <c:v>6.7050330219062744</c:v>
                </c:pt>
                <c:pt idx="325">
                  <c:v>8.9301800218963763</c:v>
                </c:pt>
                <c:pt idx="326">
                  <c:v>10.782746832963312</c:v>
                </c:pt>
                <c:pt idx="327">
                  <c:v>7.8668414491476142</c:v>
                </c:pt>
                <c:pt idx="328">
                  <c:v>8.2139842081305687</c:v>
                </c:pt>
                <c:pt idx="329">
                  <c:v>9.3650037544721272</c:v>
                </c:pt>
                <c:pt idx="330">
                  <c:v>7.4346950416002073</c:v>
                </c:pt>
                <c:pt idx="331">
                  <c:v>5.6008098201418761</c:v>
                </c:pt>
                <c:pt idx="332">
                  <c:v>10.199988102802308</c:v>
                </c:pt>
                <c:pt idx="333">
                  <c:v>6.1705855134350713</c:v>
                </c:pt>
                <c:pt idx="334">
                  <c:v>10.48978722083848</c:v>
                </c:pt>
                <c:pt idx="335">
                  <c:v>10.454453351674601</c:v>
                </c:pt>
                <c:pt idx="336">
                  <c:v>9.4321244634629693</c:v>
                </c:pt>
                <c:pt idx="337">
                  <c:v>7.0191440701892134</c:v>
                </c:pt>
                <c:pt idx="338">
                  <c:v>10.033965529335546</c:v>
                </c:pt>
                <c:pt idx="339">
                  <c:v>5.2677358073269716</c:v>
                </c:pt>
                <c:pt idx="340">
                  <c:v>6.0551990574895171</c:v>
                </c:pt>
                <c:pt idx="341">
                  <c:v>4.7996359373501036</c:v>
                </c:pt>
                <c:pt idx="342">
                  <c:v>10.632441464811563</c:v>
                </c:pt>
                <c:pt idx="343">
                  <c:v>6.1190001108188881</c:v>
                </c:pt>
                <c:pt idx="344">
                  <c:v>9.9697324660228333</c:v>
                </c:pt>
                <c:pt idx="345">
                  <c:v>5.0520434544596355</c:v>
                </c:pt>
                <c:pt idx="346">
                  <c:v>9.8701257431530394</c:v>
                </c:pt>
                <c:pt idx="347">
                  <c:v>5.868621903762687</c:v>
                </c:pt>
                <c:pt idx="348">
                  <c:v>5.922930106142303</c:v>
                </c:pt>
                <c:pt idx="349">
                  <c:v>7.4667291502992157</c:v>
                </c:pt>
                <c:pt idx="350">
                  <c:v>3.4140093905152753</c:v>
                </c:pt>
                <c:pt idx="351">
                  <c:v>8.8352628810825991</c:v>
                </c:pt>
                <c:pt idx="352">
                  <c:v>9.2550401606858941</c:v>
                </c:pt>
                <c:pt idx="353">
                  <c:v>6.9486866525112418</c:v>
                </c:pt>
                <c:pt idx="354">
                  <c:v>10.230365225841524</c:v>
                </c:pt>
                <c:pt idx="355">
                  <c:v>6.3475902354257414</c:v>
                </c:pt>
                <c:pt idx="356">
                  <c:v>6.8199306244496256</c:v>
                </c:pt>
                <c:pt idx="357">
                  <c:v>6.2934411946189357</c:v>
                </c:pt>
                <c:pt idx="358">
                  <c:v>7.5176040101796389</c:v>
                </c:pt>
                <c:pt idx="359">
                  <c:v>9.2505950053309789</c:v>
                </c:pt>
                <c:pt idx="360">
                  <c:v>10.301936774529167</c:v>
                </c:pt>
                <c:pt idx="361">
                  <c:v>8.2327567472093506</c:v>
                </c:pt>
                <c:pt idx="362">
                  <c:v>10.631429651955841</c:v>
                </c:pt>
                <c:pt idx="363">
                  <c:v>9.0502844816073775</c:v>
                </c:pt>
                <c:pt idx="364">
                  <c:v>9.0513815595913911</c:v>
                </c:pt>
                <c:pt idx="365">
                  <c:v>7.0864466781204101</c:v>
                </c:pt>
                <c:pt idx="366">
                  <c:v>10.037700141954701</c:v>
                </c:pt>
                <c:pt idx="367">
                  <c:v>6.872510786895873</c:v>
                </c:pt>
                <c:pt idx="368">
                  <c:v>2.7270453048986383</c:v>
                </c:pt>
                <c:pt idx="369">
                  <c:v>8.1483471123719937</c:v>
                </c:pt>
                <c:pt idx="370">
                  <c:v>5.2475222875800682</c:v>
                </c:pt>
                <c:pt idx="371">
                  <c:v>8.0926831944525475</c:v>
                </c:pt>
                <c:pt idx="372">
                  <c:v>3.0076698951306753</c:v>
                </c:pt>
                <c:pt idx="373">
                  <c:v>5.4263118929229677</c:v>
                </c:pt>
                <c:pt idx="374">
                  <c:v>7.4809570580400759</c:v>
                </c:pt>
                <c:pt idx="375">
                  <c:v>7.1205129390436923</c:v>
                </c:pt>
                <c:pt idx="376">
                  <c:v>7.8295606928877532</c:v>
                </c:pt>
                <c:pt idx="377">
                  <c:v>9.5266380160028348</c:v>
                </c:pt>
                <c:pt idx="378">
                  <c:v>4.9572400004835799</c:v>
                </c:pt>
                <c:pt idx="379">
                  <c:v>9.4802651548961876</c:v>
                </c:pt>
                <c:pt idx="380">
                  <c:v>6.8067287404192029</c:v>
                </c:pt>
                <c:pt idx="381">
                  <c:v>8.7183444949987461</c:v>
                </c:pt>
                <c:pt idx="382">
                  <c:v>11.538548298820388</c:v>
                </c:pt>
                <c:pt idx="383">
                  <c:v>4.9538180266681593</c:v>
                </c:pt>
                <c:pt idx="384">
                  <c:v>7.0806145433452912</c:v>
                </c:pt>
                <c:pt idx="385">
                  <c:v>5.6669869283796288</c:v>
                </c:pt>
                <c:pt idx="386">
                  <c:v>6.1068754095758777</c:v>
                </c:pt>
                <c:pt idx="387">
                  <c:v>6.9423315582826035</c:v>
                </c:pt>
                <c:pt idx="388">
                  <c:v>6.0797895204887027</c:v>
                </c:pt>
                <c:pt idx="389">
                  <c:v>2.8543290884117596</c:v>
                </c:pt>
                <c:pt idx="390">
                  <c:v>7.8654743649240118</c:v>
                </c:pt>
                <c:pt idx="391">
                  <c:v>10.878772420444875</c:v>
                </c:pt>
                <c:pt idx="392">
                  <c:v>5.2287355376465712</c:v>
                </c:pt>
                <c:pt idx="393">
                  <c:v>5.3481124015961541</c:v>
                </c:pt>
                <c:pt idx="394">
                  <c:v>11.859554453811143</c:v>
                </c:pt>
                <c:pt idx="395">
                  <c:v>7.7693294062628411</c:v>
                </c:pt>
                <c:pt idx="396">
                  <c:v>9.4404349713004194</c:v>
                </c:pt>
                <c:pt idx="397">
                  <c:v>6.2905023898638319</c:v>
                </c:pt>
                <c:pt idx="398">
                  <c:v>5.7815491547517013</c:v>
                </c:pt>
                <c:pt idx="399">
                  <c:v>6.3170482664718293</c:v>
                </c:pt>
                <c:pt idx="400">
                  <c:v>9.6477599729114445</c:v>
                </c:pt>
                <c:pt idx="401">
                  <c:v>8.9857643590294174</c:v>
                </c:pt>
                <c:pt idx="402">
                  <c:v>7.2768692891331739</c:v>
                </c:pt>
                <c:pt idx="403">
                  <c:v>9.7994807421928272</c:v>
                </c:pt>
                <c:pt idx="404">
                  <c:v>7.7848874500050442</c:v>
                </c:pt>
                <c:pt idx="405">
                  <c:v>6.4840627575977123</c:v>
                </c:pt>
                <c:pt idx="406">
                  <c:v>9.5854595858399989</c:v>
                </c:pt>
                <c:pt idx="407">
                  <c:v>4.6758878144901246</c:v>
                </c:pt>
                <c:pt idx="408">
                  <c:v>5.6983929173002252</c:v>
                </c:pt>
                <c:pt idx="409">
                  <c:v>3.5933390083373524</c:v>
                </c:pt>
                <c:pt idx="410">
                  <c:v>5.0209159982914571</c:v>
                </c:pt>
                <c:pt idx="411">
                  <c:v>7.5115416595581337</c:v>
                </c:pt>
                <c:pt idx="412">
                  <c:v>9.5979793488440919</c:v>
                </c:pt>
                <c:pt idx="413">
                  <c:v>8.0493741936224978</c:v>
                </c:pt>
                <c:pt idx="414">
                  <c:v>11.46918795912643</c:v>
                </c:pt>
                <c:pt idx="415">
                  <c:v>7.6227359133627033</c:v>
                </c:pt>
                <c:pt idx="416">
                  <c:v>7.9930139438220067</c:v>
                </c:pt>
                <c:pt idx="417">
                  <c:v>9.8273226487508509</c:v>
                </c:pt>
                <c:pt idx="418">
                  <c:v>10.814186927935225</c:v>
                </c:pt>
                <c:pt idx="419">
                  <c:v>8.2455976755300071</c:v>
                </c:pt>
                <c:pt idx="420">
                  <c:v>5.2830437400261872</c:v>
                </c:pt>
                <c:pt idx="421">
                  <c:v>10.983426838909509</c:v>
                </c:pt>
                <c:pt idx="422">
                  <c:v>6.6674026786204195</c:v>
                </c:pt>
                <c:pt idx="423">
                  <c:v>9.5670593711547554</c:v>
                </c:pt>
                <c:pt idx="424">
                  <c:v>8.8935273854149273</c:v>
                </c:pt>
                <c:pt idx="425">
                  <c:v>11.096840828220593</c:v>
                </c:pt>
                <c:pt idx="426">
                  <c:v>8.1311065034315106</c:v>
                </c:pt>
                <c:pt idx="427">
                  <c:v>12.675757736549713</c:v>
                </c:pt>
                <c:pt idx="428">
                  <c:v>9.1216627626708942</c:v>
                </c:pt>
                <c:pt idx="429">
                  <c:v>10.695890088943997</c:v>
                </c:pt>
                <c:pt idx="430">
                  <c:v>9.1048825854231836</c:v>
                </c:pt>
                <c:pt idx="431">
                  <c:v>4.8419047036150005</c:v>
                </c:pt>
                <c:pt idx="432">
                  <c:v>7.0508740665973164</c:v>
                </c:pt>
                <c:pt idx="433">
                  <c:v>9.9711478671524674</c:v>
                </c:pt>
                <c:pt idx="434">
                  <c:v>11.136017312499462</c:v>
                </c:pt>
                <c:pt idx="435">
                  <c:v>10.401526444373303</c:v>
                </c:pt>
                <c:pt idx="436">
                  <c:v>5.2757223076769151</c:v>
                </c:pt>
                <c:pt idx="437">
                  <c:v>3.2561438476550393</c:v>
                </c:pt>
                <c:pt idx="438">
                  <c:v>7.0794293580620433</c:v>
                </c:pt>
                <c:pt idx="439">
                  <c:v>5.8942526013270253</c:v>
                </c:pt>
                <c:pt idx="440">
                  <c:v>6.0277664235472912</c:v>
                </c:pt>
                <c:pt idx="441">
                  <c:v>12.726121005660389</c:v>
                </c:pt>
                <c:pt idx="442">
                  <c:v>9.5647657392037218</c:v>
                </c:pt>
                <c:pt idx="443">
                  <c:v>8.5044398676545825</c:v>
                </c:pt>
                <c:pt idx="444">
                  <c:v>6.6216266734118108</c:v>
                </c:pt>
                <c:pt idx="445">
                  <c:v>9.6656429124850547</c:v>
                </c:pt>
                <c:pt idx="446">
                  <c:v>5.5423804698948516</c:v>
                </c:pt>
                <c:pt idx="447">
                  <c:v>3.8230773700051941</c:v>
                </c:pt>
                <c:pt idx="448">
                  <c:v>7.1909419350122334</c:v>
                </c:pt>
                <c:pt idx="449">
                  <c:v>11.07820755551802</c:v>
                </c:pt>
                <c:pt idx="450">
                  <c:v>5.9854464982054196</c:v>
                </c:pt>
                <c:pt idx="451">
                  <c:v>7.2184569919118076</c:v>
                </c:pt>
                <c:pt idx="452">
                  <c:v>3.7315253595879767</c:v>
                </c:pt>
                <c:pt idx="453">
                  <c:v>7.3930032360367477</c:v>
                </c:pt>
                <c:pt idx="454">
                  <c:v>7.2368259427166777</c:v>
                </c:pt>
                <c:pt idx="455">
                  <c:v>2.4524915918009356</c:v>
                </c:pt>
                <c:pt idx="456">
                  <c:v>8.4682533472077921</c:v>
                </c:pt>
                <c:pt idx="457">
                  <c:v>3.9079673317319248</c:v>
                </c:pt>
                <c:pt idx="458">
                  <c:v>7.2443150631515891</c:v>
                </c:pt>
                <c:pt idx="459">
                  <c:v>5.824301090076915</c:v>
                </c:pt>
                <c:pt idx="460">
                  <c:v>5.7648428739485098</c:v>
                </c:pt>
                <c:pt idx="461">
                  <c:v>5.0258045323134866</c:v>
                </c:pt>
                <c:pt idx="462">
                  <c:v>10.882018179661827</c:v>
                </c:pt>
                <c:pt idx="463">
                  <c:v>8.7508560884161852</c:v>
                </c:pt>
                <c:pt idx="464">
                  <c:v>7.559753405264928</c:v>
                </c:pt>
                <c:pt idx="465">
                  <c:v>10.394369857938727</c:v>
                </c:pt>
                <c:pt idx="466">
                  <c:v>2.8009190120501444</c:v>
                </c:pt>
                <c:pt idx="467">
                  <c:v>8.8455458555545192</c:v>
                </c:pt>
                <c:pt idx="468">
                  <c:v>9.7603497326490469</c:v>
                </c:pt>
                <c:pt idx="469">
                  <c:v>2.3472630548058078</c:v>
                </c:pt>
                <c:pt idx="470">
                  <c:v>8.7321602879528655</c:v>
                </c:pt>
                <c:pt idx="471">
                  <c:v>7.6963481407874497</c:v>
                </c:pt>
                <c:pt idx="472">
                  <c:v>4.7826738611620385</c:v>
                </c:pt>
                <c:pt idx="473">
                  <c:v>11.027065531568951</c:v>
                </c:pt>
                <c:pt idx="474">
                  <c:v>5.1478359839238692</c:v>
                </c:pt>
                <c:pt idx="475">
                  <c:v>10.738391913226224</c:v>
                </c:pt>
                <c:pt idx="476">
                  <c:v>10.21598384086974</c:v>
                </c:pt>
                <c:pt idx="477">
                  <c:v>6.5117369760700967</c:v>
                </c:pt>
                <c:pt idx="478">
                  <c:v>9.3376165952649899</c:v>
                </c:pt>
                <c:pt idx="479">
                  <c:v>11.954824023821857</c:v>
                </c:pt>
                <c:pt idx="480">
                  <c:v>10.239733021269785</c:v>
                </c:pt>
                <c:pt idx="481">
                  <c:v>4.770395682688104</c:v>
                </c:pt>
                <c:pt idx="482">
                  <c:v>8.3235157919334597</c:v>
                </c:pt>
                <c:pt idx="483">
                  <c:v>9.7260447293665493</c:v>
                </c:pt>
                <c:pt idx="484">
                  <c:v>10.717376901273383</c:v>
                </c:pt>
                <c:pt idx="485">
                  <c:v>9.6207394537559594</c:v>
                </c:pt>
                <c:pt idx="486">
                  <c:v>5.1284182720410172</c:v>
                </c:pt>
                <c:pt idx="487">
                  <c:v>10.278636657138122</c:v>
                </c:pt>
                <c:pt idx="488">
                  <c:v>7.7538338902813848</c:v>
                </c:pt>
                <c:pt idx="489">
                  <c:v>7.0336704058790929</c:v>
                </c:pt>
                <c:pt idx="490">
                  <c:v>11.344581500641652</c:v>
                </c:pt>
                <c:pt idx="491">
                  <c:v>7.2235871104639955</c:v>
                </c:pt>
                <c:pt idx="492">
                  <c:v>5.4110835410101572</c:v>
                </c:pt>
                <c:pt idx="493">
                  <c:v>7.6921815181849524</c:v>
                </c:pt>
                <c:pt idx="494">
                  <c:v>2.1865098662674427</c:v>
                </c:pt>
                <c:pt idx="495">
                  <c:v>7.9637566361343488</c:v>
                </c:pt>
                <c:pt idx="496">
                  <c:v>6.7065507411898579</c:v>
                </c:pt>
                <c:pt idx="497">
                  <c:v>5.9468555011408171</c:v>
                </c:pt>
                <c:pt idx="498">
                  <c:v>3.5080511426785961</c:v>
                </c:pt>
                <c:pt idx="499">
                  <c:v>5.5640719185321359</c:v>
                </c:pt>
                <c:pt idx="500">
                  <c:v>4.5011397762282286</c:v>
                </c:pt>
                <c:pt idx="501">
                  <c:v>7.5225209659110988</c:v>
                </c:pt>
                <c:pt idx="502">
                  <c:v>8.9232422826244147</c:v>
                </c:pt>
                <c:pt idx="503">
                  <c:v>7.9568387920589885</c:v>
                </c:pt>
                <c:pt idx="504">
                  <c:v>9.6426270121883135</c:v>
                </c:pt>
                <c:pt idx="505">
                  <c:v>8.4177991286269389</c:v>
                </c:pt>
                <c:pt idx="506">
                  <c:v>10.60081378655741</c:v>
                </c:pt>
                <c:pt idx="507">
                  <c:v>5.6641788634879049</c:v>
                </c:pt>
                <c:pt idx="508">
                  <c:v>7.0396020166372182</c:v>
                </c:pt>
                <c:pt idx="509">
                  <c:v>9.1646278608168359</c:v>
                </c:pt>
                <c:pt idx="510">
                  <c:v>8.9654627319832798</c:v>
                </c:pt>
                <c:pt idx="511">
                  <c:v>11.800596459768713</c:v>
                </c:pt>
                <c:pt idx="512">
                  <c:v>8.3702439244079869</c:v>
                </c:pt>
                <c:pt idx="513">
                  <c:v>10.959177436423488</c:v>
                </c:pt>
                <c:pt idx="514">
                  <c:v>5.9422597107259207</c:v>
                </c:pt>
                <c:pt idx="515">
                  <c:v>6.2626093242288334</c:v>
                </c:pt>
                <c:pt idx="516">
                  <c:v>5.8538369305169908</c:v>
                </c:pt>
                <c:pt idx="517">
                  <c:v>9.3335636595002143</c:v>
                </c:pt>
                <c:pt idx="518">
                  <c:v>8.0780630671215476</c:v>
                </c:pt>
                <c:pt idx="519">
                  <c:v>10.409575472483994</c:v>
                </c:pt>
                <c:pt idx="520">
                  <c:v>9.5305488432204584</c:v>
                </c:pt>
                <c:pt idx="521">
                  <c:v>10.210583716077963</c:v>
                </c:pt>
                <c:pt idx="522">
                  <c:v>7.9755004864709917</c:v>
                </c:pt>
                <c:pt idx="523">
                  <c:v>10.04760794986214</c:v>
                </c:pt>
                <c:pt idx="524">
                  <c:v>7.0731907928420696</c:v>
                </c:pt>
                <c:pt idx="525">
                  <c:v>8.4565066547002061</c:v>
                </c:pt>
                <c:pt idx="526">
                  <c:v>4.5583697303372901</c:v>
                </c:pt>
                <c:pt idx="527">
                  <c:v>15.537892088294029</c:v>
                </c:pt>
                <c:pt idx="528">
                  <c:v>7.4580662132648285</c:v>
                </c:pt>
                <c:pt idx="529">
                  <c:v>6.9450088833109476</c:v>
                </c:pt>
                <c:pt idx="530">
                  <c:v>9.9620699731603963</c:v>
                </c:pt>
                <c:pt idx="531">
                  <c:v>3.4239456201321445</c:v>
                </c:pt>
                <c:pt idx="532">
                  <c:v>8.6883169589855243</c:v>
                </c:pt>
                <c:pt idx="533">
                  <c:v>8.091876017904724</c:v>
                </c:pt>
                <c:pt idx="534">
                  <c:v>10.65188191406196</c:v>
                </c:pt>
                <c:pt idx="535">
                  <c:v>3.8792841425747611</c:v>
                </c:pt>
                <c:pt idx="536">
                  <c:v>7.4562870142544853</c:v>
                </c:pt>
                <c:pt idx="537">
                  <c:v>9.132414695348416</c:v>
                </c:pt>
                <c:pt idx="538">
                  <c:v>11.285379079898121</c:v>
                </c:pt>
                <c:pt idx="539">
                  <c:v>7.7275693885967485</c:v>
                </c:pt>
                <c:pt idx="540">
                  <c:v>6.5535566793259932</c:v>
                </c:pt>
                <c:pt idx="541">
                  <c:v>4.9521013554185629</c:v>
                </c:pt>
                <c:pt idx="542">
                  <c:v>5.5075297697912902</c:v>
                </c:pt>
                <c:pt idx="543">
                  <c:v>9.9547599094948964</c:v>
                </c:pt>
                <c:pt idx="544">
                  <c:v>8.6899540494487155</c:v>
                </c:pt>
                <c:pt idx="545">
                  <c:v>9.552402295601496</c:v>
                </c:pt>
                <c:pt idx="546">
                  <c:v>6.5284375725314021</c:v>
                </c:pt>
                <c:pt idx="547">
                  <c:v>6.6431134857411962</c:v>
                </c:pt>
                <c:pt idx="548">
                  <c:v>7.1116368391885771</c:v>
                </c:pt>
                <c:pt idx="549">
                  <c:v>4.9347925343754468</c:v>
                </c:pt>
                <c:pt idx="550">
                  <c:v>5.6927824718586635</c:v>
                </c:pt>
                <c:pt idx="551">
                  <c:v>5.8920641297008842</c:v>
                </c:pt>
                <c:pt idx="552">
                  <c:v>4.7883809404156636</c:v>
                </c:pt>
                <c:pt idx="553">
                  <c:v>8.5599503083431046</c:v>
                </c:pt>
                <c:pt idx="554">
                  <c:v>10.388827624599799</c:v>
                </c:pt>
                <c:pt idx="555">
                  <c:v>8.7050118711049436</c:v>
                </c:pt>
                <c:pt idx="556">
                  <c:v>8.5166413075130549</c:v>
                </c:pt>
                <c:pt idx="557">
                  <c:v>6.9479277928694501</c:v>
                </c:pt>
                <c:pt idx="558">
                  <c:v>12.151354460191214</c:v>
                </c:pt>
                <c:pt idx="559">
                  <c:v>7.9706602693549939</c:v>
                </c:pt>
                <c:pt idx="560">
                  <c:v>10.195326942455722</c:v>
                </c:pt>
                <c:pt idx="561">
                  <c:v>9.622117906663334</c:v>
                </c:pt>
                <c:pt idx="562">
                  <c:v>5.102025872663944</c:v>
                </c:pt>
                <c:pt idx="563">
                  <c:v>7.6729286522167968</c:v>
                </c:pt>
                <c:pt idx="564">
                  <c:v>10.017878841797938</c:v>
                </c:pt>
                <c:pt idx="565">
                  <c:v>4.3479694997658953</c:v>
                </c:pt>
                <c:pt idx="566">
                  <c:v>9.1028532753698528</c:v>
                </c:pt>
                <c:pt idx="567">
                  <c:v>5.5310004174389178</c:v>
                </c:pt>
                <c:pt idx="568">
                  <c:v>6.4003437702995143</c:v>
                </c:pt>
                <c:pt idx="569">
                  <c:v>10.37305926020781</c:v>
                </c:pt>
                <c:pt idx="570">
                  <c:v>9.6331512142642168</c:v>
                </c:pt>
                <c:pt idx="571">
                  <c:v>4.2178321766259614</c:v>
                </c:pt>
                <c:pt idx="572">
                  <c:v>4.6282018704077927</c:v>
                </c:pt>
                <c:pt idx="573">
                  <c:v>2.2874637781642377</c:v>
                </c:pt>
                <c:pt idx="574">
                  <c:v>7.9702708919357974</c:v>
                </c:pt>
                <c:pt idx="575">
                  <c:v>9.8460355022398289</c:v>
                </c:pt>
                <c:pt idx="576">
                  <c:v>5.7672075601731194</c:v>
                </c:pt>
                <c:pt idx="577">
                  <c:v>7.2061816556088161</c:v>
                </c:pt>
                <c:pt idx="578">
                  <c:v>9.4391076774700196</c:v>
                </c:pt>
                <c:pt idx="579">
                  <c:v>6.1483824740280397</c:v>
                </c:pt>
                <c:pt idx="580">
                  <c:v>7.5306353639534791</c:v>
                </c:pt>
                <c:pt idx="581">
                  <c:v>2.7318883641855791</c:v>
                </c:pt>
                <c:pt idx="582">
                  <c:v>11.708578333316837</c:v>
                </c:pt>
                <c:pt idx="583">
                  <c:v>8.9980055892810924</c:v>
                </c:pt>
                <c:pt idx="584">
                  <c:v>9.5368755157396663</c:v>
                </c:pt>
                <c:pt idx="585">
                  <c:v>10.764448936432018</c:v>
                </c:pt>
                <c:pt idx="586">
                  <c:v>12.226967575959861</c:v>
                </c:pt>
                <c:pt idx="587">
                  <c:v>6.7993930972152157</c:v>
                </c:pt>
                <c:pt idx="588">
                  <c:v>4.2444007906015031</c:v>
                </c:pt>
                <c:pt idx="589">
                  <c:v>12.460480340640061</c:v>
                </c:pt>
                <c:pt idx="590">
                  <c:v>10.557783318479778</c:v>
                </c:pt>
                <c:pt idx="591">
                  <c:v>7.3173844359262148</c:v>
                </c:pt>
                <c:pt idx="592">
                  <c:v>6.0457118908816483</c:v>
                </c:pt>
                <c:pt idx="593">
                  <c:v>6.8783997650898527</c:v>
                </c:pt>
                <c:pt idx="594">
                  <c:v>6.6493378401064547</c:v>
                </c:pt>
                <c:pt idx="595">
                  <c:v>9.9487629288050812</c:v>
                </c:pt>
                <c:pt idx="596">
                  <c:v>9.6324918306054315</c:v>
                </c:pt>
                <c:pt idx="597">
                  <c:v>8.8587903721490875</c:v>
                </c:pt>
                <c:pt idx="598">
                  <c:v>6.4758972004783573</c:v>
                </c:pt>
                <c:pt idx="599">
                  <c:v>8.2220616579506896</c:v>
                </c:pt>
                <c:pt idx="600">
                  <c:v>6.6069525448328932</c:v>
                </c:pt>
                <c:pt idx="601">
                  <c:v>14.129903340479359</c:v>
                </c:pt>
                <c:pt idx="602">
                  <c:v>8.6344492931020795</c:v>
                </c:pt>
                <c:pt idx="603">
                  <c:v>1.9775079838000238</c:v>
                </c:pt>
                <c:pt idx="604">
                  <c:v>7.508605696973973</c:v>
                </c:pt>
                <c:pt idx="605">
                  <c:v>2.6145635476568714</c:v>
                </c:pt>
                <c:pt idx="606">
                  <c:v>7.4513927958905697</c:v>
                </c:pt>
                <c:pt idx="607">
                  <c:v>10.615394123495207</c:v>
                </c:pt>
                <c:pt idx="608">
                  <c:v>10.766807938314741</c:v>
                </c:pt>
                <c:pt idx="609">
                  <c:v>7.2841480889183003</c:v>
                </c:pt>
                <c:pt idx="610">
                  <c:v>7.9962284391585854</c:v>
                </c:pt>
                <c:pt idx="611">
                  <c:v>7.2605665966038941</c:v>
                </c:pt>
                <c:pt idx="612">
                  <c:v>10.853130354196765</c:v>
                </c:pt>
                <c:pt idx="613">
                  <c:v>7.8945384049875429</c:v>
                </c:pt>
                <c:pt idx="614">
                  <c:v>9.592991338839056</c:v>
                </c:pt>
                <c:pt idx="615">
                  <c:v>8.6168335175971151</c:v>
                </c:pt>
                <c:pt idx="616">
                  <c:v>6.0432846768962918</c:v>
                </c:pt>
                <c:pt idx="617">
                  <c:v>8.181643144969712</c:v>
                </c:pt>
                <c:pt idx="618">
                  <c:v>6.2126752229305566</c:v>
                </c:pt>
                <c:pt idx="619">
                  <c:v>9.6070913488874794</c:v>
                </c:pt>
                <c:pt idx="620">
                  <c:v>7.4156695493074949</c:v>
                </c:pt>
                <c:pt idx="621">
                  <c:v>7.8394912381627364</c:v>
                </c:pt>
                <c:pt idx="622">
                  <c:v>6.7780881838261848</c:v>
                </c:pt>
                <c:pt idx="623">
                  <c:v>6.3670534220436821</c:v>
                </c:pt>
                <c:pt idx="624">
                  <c:v>7.2611776633566478</c:v>
                </c:pt>
                <c:pt idx="625">
                  <c:v>7.654019688932749</c:v>
                </c:pt>
                <c:pt idx="626">
                  <c:v>8.2041815605480224</c:v>
                </c:pt>
                <c:pt idx="627">
                  <c:v>8.0683854750604951</c:v>
                </c:pt>
                <c:pt idx="628">
                  <c:v>11.065497367060743</c:v>
                </c:pt>
                <c:pt idx="629">
                  <c:v>5.7948050400300417</c:v>
                </c:pt>
                <c:pt idx="630">
                  <c:v>6.6307045674038818</c:v>
                </c:pt>
                <c:pt idx="631">
                  <c:v>9.1556096524145687</c:v>
                </c:pt>
                <c:pt idx="632">
                  <c:v>11.68150949725532</c:v>
                </c:pt>
                <c:pt idx="633">
                  <c:v>6.6727544865061645</c:v>
                </c:pt>
                <c:pt idx="634">
                  <c:v>5.8566165736992843</c:v>
                </c:pt>
                <c:pt idx="635">
                  <c:v>10.812993216139148</c:v>
                </c:pt>
                <c:pt idx="636">
                  <c:v>10.496301476639928</c:v>
                </c:pt>
                <c:pt idx="637">
                  <c:v>7.7735187662328826</c:v>
                </c:pt>
                <c:pt idx="638">
                  <c:v>11.315960839245236</c:v>
                </c:pt>
                <c:pt idx="639">
                  <c:v>9.8251967048854567</c:v>
                </c:pt>
                <c:pt idx="640">
                  <c:v>7.9858431465327158</c:v>
                </c:pt>
                <c:pt idx="641">
                  <c:v>8.2022289891101536</c:v>
                </c:pt>
                <c:pt idx="642">
                  <c:v>6.6353856229470694</c:v>
                </c:pt>
                <c:pt idx="643">
                  <c:v>7.9451006260642316</c:v>
                </c:pt>
                <c:pt idx="644">
                  <c:v>6.4908129135874333</c:v>
                </c:pt>
                <c:pt idx="645">
                  <c:v>10.219547923232312</c:v>
                </c:pt>
                <c:pt idx="646">
                  <c:v>9.5267062281054677</c:v>
                </c:pt>
                <c:pt idx="647">
                  <c:v>6.4267503805313027</c:v>
                </c:pt>
                <c:pt idx="648">
                  <c:v>9.5726755009382032</c:v>
                </c:pt>
                <c:pt idx="649">
                  <c:v>15.962808012962341</c:v>
                </c:pt>
                <c:pt idx="650">
                  <c:v>10.482022409822093</c:v>
                </c:pt>
                <c:pt idx="651">
                  <c:v>5.2573050399660133</c:v>
                </c:pt>
                <c:pt idx="652">
                  <c:v>10.609567673061974</c:v>
                </c:pt>
                <c:pt idx="653">
                  <c:v>10.181604941142723</c:v>
                </c:pt>
                <c:pt idx="654">
                  <c:v>8.9715705573398736</c:v>
                </c:pt>
                <c:pt idx="655">
                  <c:v>5.1624220052035525</c:v>
                </c:pt>
                <c:pt idx="656">
                  <c:v>7.0064623034413671</c:v>
                </c:pt>
                <c:pt idx="657">
                  <c:v>6.915916421537986</c:v>
                </c:pt>
                <c:pt idx="658">
                  <c:v>8.5406917580330628</c:v>
                </c:pt>
                <c:pt idx="659">
                  <c:v>7.4632162270136178</c:v>
                </c:pt>
                <c:pt idx="660">
                  <c:v>10.351572447878425</c:v>
                </c:pt>
                <c:pt idx="661">
                  <c:v>10.761379391813534</c:v>
                </c:pt>
                <c:pt idx="662">
                  <c:v>7.8826154978814884</c:v>
                </c:pt>
                <c:pt idx="663">
                  <c:v>9.9996946321043652</c:v>
                </c:pt>
                <c:pt idx="664">
                  <c:v>9.7252318684768397</c:v>
                </c:pt>
                <c:pt idx="665">
                  <c:v>5.3160015542816836</c:v>
                </c:pt>
                <c:pt idx="666">
                  <c:v>5.9670235461526318</c:v>
                </c:pt>
                <c:pt idx="667">
                  <c:v>9.8152888969780179</c:v>
                </c:pt>
                <c:pt idx="668">
                  <c:v>4.987213535248884</c:v>
                </c:pt>
                <c:pt idx="669">
                  <c:v>6.9420643942139577</c:v>
                </c:pt>
                <c:pt idx="670">
                  <c:v>8.4092015615242417</c:v>
                </c:pt>
                <c:pt idx="671">
                  <c:v>4.8299789543380029</c:v>
                </c:pt>
                <c:pt idx="672">
                  <c:v>14.388745532603934</c:v>
                </c:pt>
                <c:pt idx="673">
                  <c:v>11.151552618874121</c:v>
                </c:pt>
                <c:pt idx="674">
                  <c:v>9.5474370229640044</c:v>
                </c:pt>
                <c:pt idx="675">
                  <c:v>6.6344960234418977</c:v>
                </c:pt>
                <c:pt idx="676">
                  <c:v>7.5958887666347437</c:v>
                </c:pt>
                <c:pt idx="677">
                  <c:v>7.1848653735360131</c:v>
                </c:pt>
                <c:pt idx="678">
                  <c:v>7.5673846342469915</c:v>
                </c:pt>
                <c:pt idx="679">
                  <c:v>13.528636393137276</c:v>
                </c:pt>
                <c:pt idx="680">
                  <c:v>4.3518689582997467</c:v>
                </c:pt>
                <c:pt idx="681">
                  <c:v>6.4321505053230794</c:v>
                </c:pt>
                <c:pt idx="682">
                  <c:v>8.7944606750243111</c:v>
                </c:pt>
                <c:pt idx="683">
                  <c:v>11.515083335514646</c:v>
                </c:pt>
                <c:pt idx="684">
                  <c:v>10.506180862837937</c:v>
                </c:pt>
                <c:pt idx="685">
                  <c:v>8.1364469426334836</c:v>
                </c:pt>
                <c:pt idx="686">
                  <c:v>6.5015335823845817</c:v>
                </c:pt>
                <c:pt idx="687">
                  <c:v>10.194849457737291</c:v>
                </c:pt>
                <c:pt idx="688">
                  <c:v>10.796758735712501</c:v>
                </c:pt>
                <c:pt idx="689">
                  <c:v>8.879930439623422</c:v>
                </c:pt>
                <c:pt idx="690">
                  <c:v>8.9606310413801111</c:v>
                </c:pt>
                <c:pt idx="691">
                  <c:v>11.122102043562336</c:v>
                </c:pt>
                <c:pt idx="692">
                  <c:v>9.9398328277020482</c:v>
                </c:pt>
                <c:pt idx="693">
                  <c:v>3.7405066197679844</c:v>
                </c:pt>
                <c:pt idx="694">
                  <c:v>3.2813595882616937</c:v>
                </c:pt>
                <c:pt idx="695">
                  <c:v>8.8800839168543462</c:v>
                </c:pt>
                <c:pt idx="696">
                  <c:v>3.266466612520162</c:v>
                </c:pt>
                <c:pt idx="697">
                  <c:v>12.129492481297348</c:v>
                </c:pt>
                <c:pt idx="698">
                  <c:v>8.7427900072798366</c:v>
                </c:pt>
                <c:pt idx="699">
                  <c:v>9.6161322946572909</c:v>
                </c:pt>
                <c:pt idx="700">
                  <c:v>4.9269538269145414</c:v>
                </c:pt>
                <c:pt idx="701">
                  <c:v>6.5598947205289733</c:v>
                </c:pt>
                <c:pt idx="702">
                  <c:v>8.0304538616546779</c:v>
                </c:pt>
                <c:pt idx="703">
                  <c:v>5.6540152601955924</c:v>
                </c:pt>
                <c:pt idx="704">
                  <c:v>9.8911066490545636</c:v>
                </c:pt>
                <c:pt idx="705">
                  <c:v>8.6832522103650263</c:v>
                </c:pt>
                <c:pt idx="706">
                  <c:v>7.5351430470691412</c:v>
                </c:pt>
                <c:pt idx="707">
                  <c:v>11.185073182976339</c:v>
                </c:pt>
                <c:pt idx="708">
                  <c:v>-0.61473381519317627</c:v>
                </c:pt>
                <c:pt idx="709">
                  <c:v>9.9567096387618221</c:v>
                </c:pt>
                <c:pt idx="710">
                  <c:v>7.6906552723885397</c:v>
                </c:pt>
                <c:pt idx="711">
                  <c:v>12.070648174092639</c:v>
                </c:pt>
                <c:pt idx="712">
                  <c:v>7.9171109266171698</c:v>
                </c:pt>
                <c:pt idx="713">
                  <c:v>6.1521568770403974</c:v>
                </c:pt>
                <c:pt idx="714">
                  <c:v>5.1324086800450459</c:v>
                </c:pt>
                <c:pt idx="715">
                  <c:v>7.1321544712263858</c:v>
                </c:pt>
                <c:pt idx="716">
                  <c:v>10.597300863271812</c:v>
                </c:pt>
                <c:pt idx="717">
                  <c:v>9.1533558108567377</c:v>
                </c:pt>
                <c:pt idx="718">
                  <c:v>7.987761611919268</c:v>
                </c:pt>
                <c:pt idx="719">
                  <c:v>9.1563997759367339</c:v>
                </c:pt>
                <c:pt idx="720">
                  <c:v>10.43735485128127</c:v>
                </c:pt>
                <c:pt idx="721">
                  <c:v>6.7050898653251352</c:v>
                </c:pt>
                <c:pt idx="722">
                  <c:v>9.9298170172987739</c:v>
                </c:pt>
                <c:pt idx="723">
                  <c:v>5.2042473928013351</c:v>
                </c:pt>
                <c:pt idx="724">
                  <c:v>10.129672793671489</c:v>
                </c:pt>
                <c:pt idx="725">
                  <c:v>8.7455241757270414</c:v>
                </c:pt>
                <c:pt idx="726">
                  <c:v>9.7194224710692652</c:v>
                </c:pt>
                <c:pt idx="727">
                  <c:v>10.682611466298113</c:v>
                </c:pt>
                <c:pt idx="728">
                  <c:v>9.3131710829838994</c:v>
                </c:pt>
                <c:pt idx="729">
                  <c:v>12.730804903374519</c:v>
                </c:pt>
                <c:pt idx="730">
                  <c:v>10.384740582783706</c:v>
                </c:pt>
                <c:pt idx="731">
                  <c:v>9.0602832389849937</c:v>
                </c:pt>
                <c:pt idx="732">
                  <c:v>5.8435994307801593</c:v>
                </c:pt>
                <c:pt idx="733">
                  <c:v>9.6184060314117232</c:v>
                </c:pt>
                <c:pt idx="734">
                  <c:v>3.8720422910118941</c:v>
                </c:pt>
                <c:pt idx="735">
                  <c:v>7.5905454852618277</c:v>
                </c:pt>
                <c:pt idx="736">
                  <c:v>6.1341261445777491</c:v>
                </c:pt>
                <c:pt idx="737">
                  <c:v>7.5140484543298953</c:v>
                </c:pt>
                <c:pt idx="738">
                  <c:v>6.9207879025343573</c:v>
                </c:pt>
                <c:pt idx="739">
                  <c:v>7.9114635329533485</c:v>
                </c:pt>
                <c:pt idx="740">
                  <c:v>4.7109602039272431</c:v>
                </c:pt>
                <c:pt idx="741">
                  <c:v>7.4281211002089549</c:v>
                </c:pt>
                <c:pt idx="742">
                  <c:v>13.426340976555366</c:v>
                </c:pt>
                <c:pt idx="743">
                  <c:v>5.7101197146112099</c:v>
                </c:pt>
                <c:pt idx="744">
                  <c:v>9.138113248089212</c:v>
                </c:pt>
                <c:pt idx="745">
                  <c:v>9.2637997315323446</c:v>
                </c:pt>
                <c:pt idx="746">
                  <c:v>3.095799931732472</c:v>
                </c:pt>
                <c:pt idx="747">
                  <c:v>7.9323534893846954</c:v>
                </c:pt>
                <c:pt idx="748">
                  <c:v>4.707992977462709</c:v>
                </c:pt>
                <c:pt idx="749">
                  <c:v>4.1539629111939576</c:v>
                </c:pt>
                <c:pt idx="750">
                  <c:v>8.5686700887963525</c:v>
                </c:pt>
                <c:pt idx="751">
                  <c:v>8.80711686223367</c:v>
                </c:pt>
                <c:pt idx="752">
                  <c:v>5.6333526774396887</c:v>
                </c:pt>
                <c:pt idx="753">
                  <c:v>6.1403391302592354</c:v>
                </c:pt>
                <c:pt idx="754">
                  <c:v>3.8890839479863644</c:v>
                </c:pt>
                <c:pt idx="755">
                  <c:v>5.8015921442420222</c:v>
                </c:pt>
                <c:pt idx="756">
                  <c:v>8.9386184274262632</c:v>
                </c:pt>
                <c:pt idx="757">
                  <c:v>12.662092578655574</c:v>
                </c:pt>
                <c:pt idx="758">
                  <c:v>6.4450312240369385</c:v>
                </c:pt>
                <c:pt idx="759">
                  <c:v>3.887719705933705</c:v>
                </c:pt>
                <c:pt idx="760">
                  <c:v>6.2814927079743939</c:v>
                </c:pt>
                <c:pt idx="761">
                  <c:v>4.535711943579372</c:v>
                </c:pt>
                <c:pt idx="762">
                  <c:v>8.571168357055285</c:v>
                </c:pt>
                <c:pt idx="763">
                  <c:v>5.4235379340825602</c:v>
                </c:pt>
                <c:pt idx="764">
                  <c:v>3.6813098833663389</c:v>
                </c:pt>
                <c:pt idx="765">
                  <c:v>8.5376875833462691</c:v>
                </c:pt>
                <c:pt idx="766">
                  <c:v>8.233350760936446</c:v>
                </c:pt>
                <c:pt idx="767">
                  <c:v>7.6259219869898516</c:v>
                </c:pt>
                <c:pt idx="768">
                  <c:v>12.096341399417724</c:v>
                </c:pt>
                <c:pt idx="769">
                  <c:v>8.909756181499688</c:v>
                </c:pt>
                <c:pt idx="770">
                  <c:v>9.1111552566944738</c:v>
                </c:pt>
                <c:pt idx="771">
                  <c:v>7.0358361401376897</c:v>
                </c:pt>
                <c:pt idx="772">
                  <c:v>6.6963587161881151</c:v>
                </c:pt>
                <c:pt idx="773">
                  <c:v>6.7844233828582219</c:v>
                </c:pt>
                <c:pt idx="774">
                  <c:v>7.0028896945659653</c:v>
                </c:pt>
                <c:pt idx="775">
                  <c:v>7.8854946170467883</c:v>
                </c:pt>
                <c:pt idx="776">
                  <c:v>7.996484234543459</c:v>
                </c:pt>
                <c:pt idx="777">
                  <c:v>4.2941956255235709</c:v>
                </c:pt>
                <c:pt idx="778">
                  <c:v>10.298577328474494</c:v>
                </c:pt>
                <c:pt idx="779">
                  <c:v>8.90743981218111</c:v>
                </c:pt>
                <c:pt idx="780">
                  <c:v>10.67739324044669</c:v>
                </c:pt>
                <c:pt idx="781">
                  <c:v>10.28201884056034</c:v>
                </c:pt>
                <c:pt idx="782">
                  <c:v>7.6446490513335448</c:v>
                </c:pt>
                <c:pt idx="783">
                  <c:v>8.9592781680112239</c:v>
                </c:pt>
                <c:pt idx="784">
                  <c:v>8.1904652435769094</c:v>
                </c:pt>
                <c:pt idx="785">
                  <c:v>10.483699290678487</c:v>
                </c:pt>
                <c:pt idx="786">
                  <c:v>10.896990736189764</c:v>
                </c:pt>
                <c:pt idx="787">
                  <c:v>5.9212759626534535</c:v>
                </c:pt>
                <c:pt idx="788">
                  <c:v>6.5351166742475471</c:v>
                </c:pt>
                <c:pt idx="789">
                  <c:v>7.1761114870314486</c:v>
                </c:pt>
                <c:pt idx="790">
                  <c:v>5.6602566675865091</c:v>
                </c:pt>
                <c:pt idx="791">
                  <c:v>8.3869388365274062</c:v>
                </c:pt>
                <c:pt idx="792">
                  <c:v>5.3632213823293569</c:v>
                </c:pt>
                <c:pt idx="793">
                  <c:v>4.8358793012157548</c:v>
                </c:pt>
                <c:pt idx="794">
                  <c:v>4.6386667438200675</c:v>
                </c:pt>
                <c:pt idx="795">
                  <c:v>7.0241633440746227</c:v>
                </c:pt>
                <c:pt idx="796">
                  <c:v>6.4548082920809975</c:v>
                </c:pt>
                <c:pt idx="797">
                  <c:v>9.1846736924780998</c:v>
                </c:pt>
                <c:pt idx="798">
                  <c:v>10.076910732284887</c:v>
                </c:pt>
                <c:pt idx="799">
                  <c:v>6.5662242352191242</c:v>
                </c:pt>
                <c:pt idx="800">
                  <c:v>11.111995283688884</c:v>
                </c:pt>
                <c:pt idx="801">
                  <c:v>6.8297133768355707</c:v>
                </c:pt>
                <c:pt idx="802">
                  <c:v>9.5807074760232354</c:v>
                </c:pt>
                <c:pt idx="803">
                  <c:v>9.0112387371918885</c:v>
                </c:pt>
                <c:pt idx="804">
                  <c:v>7.8522923760901904</c:v>
                </c:pt>
                <c:pt idx="805">
                  <c:v>8.4728121894004289</c:v>
                </c:pt>
                <c:pt idx="806">
                  <c:v>4.2882498039107304</c:v>
                </c:pt>
                <c:pt idx="807">
                  <c:v>8.1269484073418425</c:v>
                </c:pt>
                <c:pt idx="808">
                  <c:v>10.432301471344545</c:v>
                </c:pt>
                <c:pt idx="809">
                  <c:v>10.723061243159464</c:v>
                </c:pt>
                <c:pt idx="810">
                  <c:v>5.5915216055000201</c:v>
                </c:pt>
                <c:pt idx="811">
                  <c:v>5.1608701798686525</c:v>
                </c:pt>
                <c:pt idx="812">
                  <c:v>5.4575928263220703</c:v>
                </c:pt>
                <c:pt idx="813">
                  <c:v>5.0337626109539997</c:v>
                </c:pt>
                <c:pt idx="814">
                  <c:v>7.4266175917800865</c:v>
                </c:pt>
                <c:pt idx="815">
                  <c:v>4.1639673529134598</c:v>
                </c:pt>
                <c:pt idx="816">
                  <c:v>10.435712076476193</c:v>
                </c:pt>
                <c:pt idx="817">
                  <c:v>8.3449088126217248</c:v>
                </c:pt>
                <c:pt idx="818">
                  <c:v>8.78496213973267</c:v>
                </c:pt>
                <c:pt idx="819">
                  <c:v>9.1959514267800841</c:v>
                </c:pt>
                <c:pt idx="820">
                  <c:v>10.121038278346532</c:v>
                </c:pt>
                <c:pt idx="821">
                  <c:v>7.8334374140540604</c:v>
                </c:pt>
                <c:pt idx="822">
                  <c:v>4.831036241928814</c:v>
                </c:pt>
                <c:pt idx="823">
                  <c:v>6.4623229920543963</c:v>
                </c:pt>
                <c:pt idx="824">
                  <c:v>7.0449794040614506</c:v>
                </c:pt>
                <c:pt idx="825">
                  <c:v>4.5069605423195753</c:v>
                </c:pt>
                <c:pt idx="826">
                  <c:v>6.6965292464446975</c:v>
                </c:pt>
                <c:pt idx="827">
                  <c:v>9.3942440091341268</c:v>
                </c:pt>
                <c:pt idx="828">
                  <c:v>9.6982198758341838</c:v>
                </c:pt>
                <c:pt idx="829">
                  <c:v>10.437667490085005</c:v>
                </c:pt>
                <c:pt idx="830">
                  <c:v>10.298901335962</c:v>
                </c:pt>
                <c:pt idx="831">
                  <c:v>5.9763344981620321</c:v>
                </c:pt>
                <c:pt idx="832">
                  <c:v>9.6250396583927795</c:v>
                </c:pt>
                <c:pt idx="833">
                  <c:v>7.824410679138964</c:v>
                </c:pt>
                <c:pt idx="834">
                  <c:v>12.212347448628861</c:v>
                </c:pt>
                <c:pt idx="835">
                  <c:v>10.844740265572909</c:v>
                </c:pt>
                <c:pt idx="836">
                  <c:v>9.5188277302513598</c:v>
                </c:pt>
                <c:pt idx="837">
                  <c:v>9.4243369150790386</c:v>
                </c:pt>
                <c:pt idx="838">
                  <c:v>8.6677055353065953</c:v>
                </c:pt>
                <c:pt idx="839">
                  <c:v>6.1542089244612725</c:v>
                </c:pt>
                <c:pt idx="840">
                  <c:v>6.8166678122070152</c:v>
                </c:pt>
                <c:pt idx="841">
                  <c:v>7.5080003145631053</c:v>
                </c:pt>
                <c:pt idx="842">
                  <c:v>7.4945426351478091</c:v>
                </c:pt>
                <c:pt idx="843">
                  <c:v>3.6798887978948187</c:v>
                </c:pt>
                <c:pt idx="844">
                  <c:v>9.5132343378354562</c:v>
                </c:pt>
                <c:pt idx="845">
                  <c:v>6.1672203830385115</c:v>
                </c:pt>
                <c:pt idx="846">
                  <c:v>11.940397164114984</c:v>
                </c:pt>
                <c:pt idx="847">
                  <c:v>9.2533803328551585</c:v>
                </c:pt>
                <c:pt idx="848">
                  <c:v>7.4302186223649187</c:v>
                </c:pt>
                <c:pt idx="849">
                  <c:v>7.7937862872277037</c:v>
                </c:pt>
                <c:pt idx="850">
                  <c:v>4.1066237119666766</c:v>
                </c:pt>
                <c:pt idx="851">
                  <c:v>6.4585485890420387</c:v>
                </c:pt>
                <c:pt idx="852">
                  <c:v>12.915455065201968</c:v>
                </c:pt>
                <c:pt idx="853">
                  <c:v>11.111875912509277</c:v>
                </c:pt>
                <c:pt idx="854">
                  <c:v>5.6496837916783988</c:v>
                </c:pt>
                <c:pt idx="855">
                  <c:v>6.6539137353247497</c:v>
                </c:pt>
                <c:pt idx="856">
                  <c:v>7.3251549312844872</c:v>
                </c:pt>
                <c:pt idx="857">
                  <c:v>6.728219452459598</c:v>
                </c:pt>
                <c:pt idx="858">
                  <c:v>5.4654599554924062</c:v>
                </c:pt>
                <c:pt idx="859">
                  <c:v>9.4691465821670135</c:v>
                </c:pt>
                <c:pt idx="860">
                  <c:v>6.3635774469803437</c:v>
                </c:pt>
                <c:pt idx="861">
                  <c:v>10.625046136017772</c:v>
                </c:pt>
                <c:pt idx="862">
                  <c:v>10.21459117710765</c:v>
                </c:pt>
                <c:pt idx="863">
                  <c:v>9.7453146483603632</c:v>
                </c:pt>
                <c:pt idx="864">
                  <c:v>7.8383543697855202</c:v>
                </c:pt>
                <c:pt idx="865">
                  <c:v>6.4115618190116948</c:v>
                </c:pt>
                <c:pt idx="866">
                  <c:v>7.2060025988394045</c:v>
                </c:pt>
                <c:pt idx="867">
                  <c:v>6.3649672685714904</c:v>
                </c:pt>
                <c:pt idx="868">
                  <c:v>10.751966121650185</c:v>
                </c:pt>
                <c:pt idx="869">
                  <c:v>9.5962712041073246</c:v>
                </c:pt>
                <c:pt idx="870">
                  <c:v>9.8708874449657742</c:v>
                </c:pt>
                <c:pt idx="871">
                  <c:v>9.6403504332629382</c:v>
                </c:pt>
                <c:pt idx="872">
                  <c:v>8.931640897761099</c:v>
                </c:pt>
                <c:pt idx="873">
                  <c:v>8.1283780193261919</c:v>
                </c:pt>
                <c:pt idx="874">
                  <c:v>9.0350959200877696</c:v>
                </c:pt>
                <c:pt idx="875">
                  <c:v>6.834101688771625</c:v>
                </c:pt>
                <c:pt idx="876">
                  <c:v>6.6586942668509437</c:v>
                </c:pt>
                <c:pt idx="877">
                  <c:v>7.957015006657457</c:v>
                </c:pt>
                <c:pt idx="878">
                  <c:v>6.086286723264493</c:v>
                </c:pt>
                <c:pt idx="879">
                  <c:v>0.87811078829690814</c:v>
                </c:pt>
                <c:pt idx="880">
                  <c:v>11.035529516637325</c:v>
                </c:pt>
                <c:pt idx="881">
                  <c:v>1.7366737867705524</c:v>
                </c:pt>
                <c:pt idx="882">
                  <c:v>10.169582558053662</c:v>
                </c:pt>
                <c:pt idx="883">
                  <c:v>8.4338630787970033</c:v>
                </c:pt>
                <c:pt idx="884">
                  <c:v>6.7801913903240347</c:v>
                </c:pt>
                <c:pt idx="885">
                  <c:v>6.3977801321088918</c:v>
                </c:pt>
                <c:pt idx="886">
                  <c:v>6.1160556217218982</c:v>
                </c:pt>
                <c:pt idx="887">
                  <c:v>10.50925040745642</c:v>
                </c:pt>
                <c:pt idx="888">
                  <c:v>8.0125027099784347</c:v>
                </c:pt>
                <c:pt idx="889">
                  <c:v>3.3186033962992951</c:v>
                </c:pt>
                <c:pt idx="890">
                  <c:v>9.316305997534073</c:v>
                </c:pt>
                <c:pt idx="891">
                  <c:v>6.6406834295848967</c:v>
                </c:pt>
                <c:pt idx="892">
                  <c:v>9.6193666851904709</c:v>
                </c:pt>
                <c:pt idx="893">
                  <c:v>5.2792579683300573</c:v>
                </c:pt>
                <c:pt idx="894">
                  <c:v>6.4316673362627625</c:v>
                </c:pt>
                <c:pt idx="895">
                  <c:v>8.3460002062638523</c:v>
                </c:pt>
                <c:pt idx="896">
                  <c:v>8.119734977488406</c:v>
                </c:pt>
                <c:pt idx="897">
                  <c:v>8.0435704805568093</c:v>
                </c:pt>
                <c:pt idx="898">
                  <c:v>7.0338835686998209</c:v>
                </c:pt>
                <c:pt idx="899">
                  <c:v>7.643819137418177</c:v>
                </c:pt>
                <c:pt idx="900">
                  <c:v>7.6165996662966791</c:v>
                </c:pt>
                <c:pt idx="901">
                  <c:v>6.182590843498474</c:v>
                </c:pt>
                <c:pt idx="902">
                  <c:v>8.1119047965403297</c:v>
                </c:pt>
                <c:pt idx="903">
                  <c:v>8.1914543190650875</c:v>
                </c:pt>
                <c:pt idx="904">
                  <c:v>7.8831299308221787</c:v>
                </c:pt>
                <c:pt idx="905">
                  <c:v>5.6014464664331172</c:v>
                </c:pt>
                <c:pt idx="906">
                  <c:v>11.056010200452874</c:v>
                </c:pt>
                <c:pt idx="907">
                  <c:v>5.5620028180856025</c:v>
                </c:pt>
                <c:pt idx="908">
                  <c:v>8.8473705292999512</c:v>
                </c:pt>
                <c:pt idx="909">
                  <c:v>7.1969929169499665</c:v>
                </c:pt>
                <c:pt idx="910">
                  <c:v>6.6571737053964171</c:v>
                </c:pt>
                <c:pt idx="911">
                  <c:v>12.357684701972175</c:v>
                </c:pt>
                <c:pt idx="912">
                  <c:v>8.7781579824950313</c:v>
                </c:pt>
                <c:pt idx="913">
                  <c:v>6.7539268886393984</c:v>
                </c:pt>
                <c:pt idx="914">
                  <c:v>11.024854322575266</c:v>
                </c:pt>
                <c:pt idx="915">
                  <c:v>6.5372824085061438</c:v>
                </c:pt>
                <c:pt idx="916">
                  <c:v>6.3966461059026187</c:v>
                </c:pt>
                <c:pt idx="917">
                  <c:v>9.6748515463405056</c:v>
                </c:pt>
                <c:pt idx="918">
                  <c:v>11.538389137247577</c:v>
                </c:pt>
                <c:pt idx="919">
                  <c:v>12.140326836932218</c:v>
                </c:pt>
                <c:pt idx="920">
                  <c:v>2.6208390610991046</c:v>
                </c:pt>
                <c:pt idx="921">
                  <c:v>4.2479250825708732</c:v>
                </c:pt>
                <c:pt idx="922">
                  <c:v>3.0827486827620305</c:v>
                </c:pt>
                <c:pt idx="923">
                  <c:v>7.3838400769163854</c:v>
                </c:pt>
                <c:pt idx="924">
                  <c:v>8.1789459247447667</c:v>
                </c:pt>
                <c:pt idx="925">
                  <c:v>3.2436837702407502</c:v>
                </c:pt>
                <c:pt idx="926">
                  <c:v>10.71917883765127</c:v>
                </c:pt>
                <c:pt idx="927">
                  <c:v>7.4477605014253641</c:v>
                </c:pt>
                <c:pt idx="928">
                  <c:v>6.9803711741842562</c:v>
                </c:pt>
                <c:pt idx="929">
                  <c:v>10.133947418769822</c:v>
                </c:pt>
                <c:pt idx="930">
                  <c:v>8.4906979711449821</c:v>
                </c:pt>
                <c:pt idx="931">
                  <c:v>5.4338265928963665</c:v>
                </c:pt>
                <c:pt idx="932">
                  <c:v>6.6935591778092203</c:v>
                </c:pt>
                <c:pt idx="933">
                  <c:v>9.8036530491372105</c:v>
                </c:pt>
                <c:pt idx="934">
                  <c:v>4.8071278999559581</c:v>
                </c:pt>
                <c:pt idx="935">
                  <c:v>9.5198565961327404</c:v>
                </c:pt>
                <c:pt idx="936">
                  <c:v>0.60689946822822094</c:v>
                </c:pt>
                <c:pt idx="937">
                  <c:v>4.540702795755351</c:v>
                </c:pt>
                <c:pt idx="938">
                  <c:v>9.4712753682033508</c:v>
                </c:pt>
                <c:pt idx="939">
                  <c:v>4.0934474074747413</c:v>
                </c:pt>
                <c:pt idx="940">
                  <c:v>10.158725465051248</c:v>
                </c:pt>
                <c:pt idx="941">
                  <c:v>8.3251727775932522</c:v>
                </c:pt>
                <c:pt idx="942">
                  <c:v>5.5425282627838897</c:v>
                </c:pt>
                <c:pt idx="943">
                  <c:v>6.5877025210356805</c:v>
                </c:pt>
                <c:pt idx="944">
                  <c:v>10.950469024654012</c:v>
                </c:pt>
                <c:pt idx="945">
                  <c:v>8.5457508223116747</c:v>
                </c:pt>
                <c:pt idx="946">
                  <c:v>9.0533483418839751</c:v>
                </c:pt>
                <c:pt idx="947">
                  <c:v>5.7089657932083355</c:v>
                </c:pt>
                <c:pt idx="948">
                  <c:v>8.9107338883040939</c:v>
                </c:pt>
                <c:pt idx="949">
                  <c:v>5.1087845551664941</c:v>
                </c:pt>
                <c:pt idx="950">
                  <c:v>9.4374734291777713</c:v>
                </c:pt>
                <c:pt idx="951">
                  <c:v>8.0986091208687867</c:v>
                </c:pt>
                <c:pt idx="952">
                  <c:v>11.254899638704956</c:v>
                </c:pt>
                <c:pt idx="953">
                  <c:v>9.410506911270204</c:v>
                </c:pt>
                <c:pt idx="954">
                  <c:v>2.9799530440941453</c:v>
                </c:pt>
                <c:pt idx="955">
                  <c:v>5.3241642692300957</c:v>
                </c:pt>
                <c:pt idx="956">
                  <c:v>8.1963371687452309</c:v>
                </c:pt>
                <c:pt idx="957">
                  <c:v>8.2294939349667402</c:v>
                </c:pt>
                <c:pt idx="958">
                  <c:v>5.3249089180171723</c:v>
                </c:pt>
                <c:pt idx="959">
                  <c:v>9.0366761671321001</c:v>
                </c:pt>
                <c:pt idx="960">
                  <c:v>5.9110270942328498</c:v>
                </c:pt>
                <c:pt idx="961">
                  <c:v>10.678507371456362</c:v>
                </c:pt>
                <c:pt idx="962">
                  <c:v>8.0407169409299968</c:v>
                </c:pt>
                <c:pt idx="963">
                  <c:v>9.326583287664107</c:v>
                </c:pt>
                <c:pt idx="964">
                  <c:v>6.4432122346333927</c:v>
                </c:pt>
                <c:pt idx="965">
                  <c:v>3.3887254378059879</c:v>
                </c:pt>
                <c:pt idx="966">
                  <c:v>5.2648765833582729</c:v>
                </c:pt>
                <c:pt idx="967">
                  <c:v>1.2148057268932462</c:v>
                </c:pt>
                <c:pt idx="968">
                  <c:v>10.54845531344472</c:v>
                </c:pt>
                <c:pt idx="969">
                  <c:v>8.2529247922211653</c:v>
                </c:pt>
                <c:pt idx="970">
                  <c:v>9.2648882830035291</c:v>
                </c:pt>
                <c:pt idx="971">
                  <c:v>8.6056154688849347</c:v>
                </c:pt>
                <c:pt idx="972">
                  <c:v>2.9578977975761518</c:v>
                </c:pt>
                <c:pt idx="973">
                  <c:v>6.9015094570277142</c:v>
                </c:pt>
                <c:pt idx="974">
                  <c:v>7.7319548583618598</c:v>
                </c:pt>
                <c:pt idx="975">
                  <c:v>12.782077667186968</c:v>
                </c:pt>
                <c:pt idx="976">
                  <c:v>6.9696561897289939</c:v>
                </c:pt>
                <c:pt idx="977">
                  <c:v>7.2850064245430985</c:v>
                </c:pt>
                <c:pt idx="978">
                  <c:v>9.3884005056752358</c:v>
                </c:pt>
                <c:pt idx="979">
                  <c:v>6.9239086062298156</c:v>
                </c:pt>
                <c:pt idx="980">
                  <c:v>4.960900716658216</c:v>
                </c:pt>
                <c:pt idx="981">
                  <c:v>7.4230961419816595</c:v>
                </c:pt>
                <c:pt idx="982">
                  <c:v>10.687301048354129</c:v>
                </c:pt>
                <c:pt idx="983">
                  <c:v>9.7969853161048377</c:v>
                </c:pt>
                <c:pt idx="984">
                  <c:v>6.6663681283971528</c:v>
                </c:pt>
                <c:pt idx="985">
                  <c:v>6.8572085385385435</c:v>
                </c:pt>
                <c:pt idx="986">
                  <c:v>0.95760062523186207</c:v>
                </c:pt>
                <c:pt idx="987">
                  <c:v>9.6086687537608668</c:v>
                </c:pt>
                <c:pt idx="988">
                  <c:v>10.608027216410846</c:v>
                </c:pt>
                <c:pt idx="989">
                  <c:v>7.4632531752358773</c:v>
                </c:pt>
                <c:pt idx="990">
                  <c:v>11.569505224731984</c:v>
                </c:pt>
                <c:pt idx="991">
                  <c:v>6.900722175676492</c:v>
                </c:pt>
                <c:pt idx="992">
                  <c:v>8.2579099600552581</c:v>
                </c:pt>
                <c:pt idx="993">
                  <c:v>14.866866897325963</c:v>
                </c:pt>
                <c:pt idx="994">
                  <c:v>7.506917447433807</c:v>
                </c:pt>
                <c:pt idx="995">
                  <c:v>8.4526498287305003</c:v>
                </c:pt>
                <c:pt idx="996">
                  <c:v>11.426237071835203</c:v>
                </c:pt>
                <c:pt idx="997">
                  <c:v>11.658851710497402</c:v>
                </c:pt>
                <c:pt idx="998">
                  <c:v>8.7252992872963659</c:v>
                </c:pt>
                <c:pt idx="999">
                  <c:v>10.229427309430321</c:v>
                </c:pt>
                <c:pt idx="1000">
                  <c:v>8.4294633981771767</c:v>
                </c:pt>
                <c:pt idx="1001">
                  <c:v>9.210219124914147</c:v>
                </c:pt>
                <c:pt idx="1002">
                  <c:v>10.952555178126204</c:v>
                </c:pt>
                <c:pt idx="1003">
                  <c:v>7.2390826264454518</c:v>
                </c:pt>
                <c:pt idx="1004">
                  <c:v>9.9742742551898118</c:v>
                </c:pt>
                <c:pt idx="1005">
                  <c:v>3.4816303215920925</c:v>
                </c:pt>
                <c:pt idx="1006">
                  <c:v>5.8773757902672514</c:v>
                </c:pt>
                <c:pt idx="1007">
                  <c:v>8.3791001290665008</c:v>
                </c:pt>
                <c:pt idx="1008">
                  <c:v>7.1426989254250657</c:v>
                </c:pt>
                <c:pt idx="1009">
                  <c:v>7.9421220309159253</c:v>
                </c:pt>
                <c:pt idx="1010">
                  <c:v>6.5895954068837455</c:v>
                </c:pt>
                <c:pt idx="1011">
                  <c:v>5.9828373852797085</c:v>
                </c:pt>
                <c:pt idx="1012">
                  <c:v>6.8367903824837413</c:v>
                </c:pt>
                <c:pt idx="1013">
                  <c:v>9.82577934992878</c:v>
                </c:pt>
                <c:pt idx="1014">
                  <c:v>9.2790621894964715</c:v>
                </c:pt>
                <c:pt idx="1015">
                  <c:v>14.651134754065424</c:v>
                </c:pt>
                <c:pt idx="1016">
                  <c:v>7.4973904904327355</c:v>
                </c:pt>
                <c:pt idx="1017">
                  <c:v>8.1127148152590962</c:v>
                </c:pt>
                <c:pt idx="1018">
                  <c:v>9.3139811017026659</c:v>
                </c:pt>
                <c:pt idx="1019">
                  <c:v>10.692627276701387</c:v>
                </c:pt>
                <c:pt idx="1020">
                  <c:v>9.8198363704868825</c:v>
                </c:pt>
                <c:pt idx="1021">
                  <c:v>7.830038177606184</c:v>
                </c:pt>
                <c:pt idx="1022">
                  <c:v>2.3865987006574869</c:v>
                </c:pt>
                <c:pt idx="1023">
                  <c:v>11.949458005081397</c:v>
                </c:pt>
                <c:pt idx="1024">
                  <c:v>9.1836135627163458</c:v>
                </c:pt>
                <c:pt idx="1025">
                  <c:v>6.343548668344738</c:v>
                </c:pt>
                <c:pt idx="1026">
                  <c:v>8.6660599183305749</c:v>
                </c:pt>
                <c:pt idx="1027">
                  <c:v>12.574849299388006</c:v>
                </c:pt>
                <c:pt idx="1028">
                  <c:v>10.051677938652574</c:v>
                </c:pt>
                <c:pt idx="1029">
                  <c:v>5.4479578668251634</c:v>
                </c:pt>
                <c:pt idx="1030">
                  <c:v>9.6495505406055599</c:v>
                </c:pt>
                <c:pt idx="1031">
                  <c:v>8.1039438757288735</c:v>
                </c:pt>
                <c:pt idx="1032">
                  <c:v>5.9023243668052601</c:v>
                </c:pt>
                <c:pt idx="1033">
                  <c:v>7.4883637555176392</c:v>
                </c:pt>
                <c:pt idx="1034">
                  <c:v>10.126330400642473</c:v>
                </c:pt>
                <c:pt idx="1035">
                  <c:v>7.1612980920763221</c:v>
                </c:pt>
                <c:pt idx="1036">
                  <c:v>8.5658677082465147</c:v>
                </c:pt>
                <c:pt idx="1037">
                  <c:v>6.7056355621461989</c:v>
                </c:pt>
                <c:pt idx="1038">
                  <c:v>4.0924469633027911</c:v>
                </c:pt>
                <c:pt idx="1039">
                  <c:v>2.1957412374904379</c:v>
                </c:pt>
                <c:pt idx="1040">
                  <c:v>5.5003561303310562</c:v>
                </c:pt>
                <c:pt idx="1041">
                  <c:v>4.8179224651976256</c:v>
                </c:pt>
                <c:pt idx="1042">
                  <c:v>8.4259703700881801</c:v>
                </c:pt>
                <c:pt idx="1043">
                  <c:v>7.7047382294113049</c:v>
                </c:pt>
                <c:pt idx="1044">
                  <c:v>7.6045204397887574</c:v>
                </c:pt>
                <c:pt idx="1045">
                  <c:v>6.117937138886191</c:v>
                </c:pt>
                <c:pt idx="1046">
                  <c:v>8.8829260877973866</c:v>
                </c:pt>
                <c:pt idx="1047">
                  <c:v>5.8753976392908953</c:v>
                </c:pt>
                <c:pt idx="1048">
                  <c:v>10.658765652086004</c:v>
                </c:pt>
                <c:pt idx="1049">
                  <c:v>8.3525315150909591</c:v>
                </c:pt>
                <c:pt idx="1050">
                  <c:v>10.824174316629069</c:v>
                </c:pt>
                <c:pt idx="1051">
                  <c:v>9.5156985000430723</c:v>
                </c:pt>
                <c:pt idx="1052">
                  <c:v>9.5324189917009789</c:v>
                </c:pt>
                <c:pt idx="1053">
                  <c:v>12.859339242102578</c:v>
                </c:pt>
                <c:pt idx="1054">
                  <c:v>8.8466827239317354</c:v>
                </c:pt>
                <c:pt idx="1055">
                  <c:v>8.8890538083505817</c:v>
                </c:pt>
                <c:pt idx="1056">
                  <c:v>8.8364764880752773</c:v>
                </c:pt>
                <c:pt idx="1057">
                  <c:v>9.8522200662118848</c:v>
                </c:pt>
                <c:pt idx="1058">
                  <c:v>10.1513329784284</c:v>
                </c:pt>
                <c:pt idx="1059">
                  <c:v>10.913742491728044</c:v>
                </c:pt>
                <c:pt idx="1060">
                  <c:v>4.3683421810856089</c:v>
                </c:pt>
                <c:pt idx="1061">
                  <c:v>8.5170136319065932</c:v>
                </c:pt>
                <c:pt idx="1062">
                  <c:v>6.7649772492659395</c:v>
                </c:pt>
                <c:pt idx="1063">
                  <c:v>4.708277194557013</c:v>
                </c:pt>
                <c:pt idx="1064">
                  <c:v>7.2091602507571224</c:v>
                </c:pt>
                <c:pt idx="1065">
                  <c:v>6.7431749559618765</c:v>
                </c:pt>
                <c:pt idx="1066">
                  <c:v>7.6533347257354762</c:v>
                </c:pt>
                <c:pt idx="1067">
                  <c:v>9.3936812592874048</c:v>
                </c:pt>
                <c:pt idx="1068">
                  <c:v>7.7289876318973256</c:v>
                </c:pt>
                <c:pt idx="1069">
                  <c:v>4.2166157274623401</c:v>
                </c:pt>
                <c:pt idx="1070">
                  <c:v>4.0060790726856794</c:v>
                </c:pt>
                <c:pt idx="1071">
                  <c:v>8.3293195049991482</c:v>
                </c:pt>
                <c:pt idx="1072">
                  <c:v>5.797357309536892</c:v>
                </c:pt>
                <c:pt idx="1073">
                  <c:v>11.682885107991751</c:v>
                </c:pt>
                <c:pt idx="1074">
                  <c:v>8.3224783995392499</c:v>
                </c:pt>
                <c:pt idx="1075">
                  <c:v>15.10751919541508</c:v>
                </c:pt>
                <c:pt idx="1076">
                  <c:v>7.6290341641724808</c:v>
                </c:pt>
                <c:pt idx="1077">
                  <c:v>5.9714942810460343</c:v>
                </c:pt>
                <c:pt idx="1078">
                  <c:v>7.3057826941367239</c:v>
                </c:pt>
                <c:pt idx="1079">
                  <c:v>6.3715099460823694</c:v>
                </c:pt>
                <c:pt idx="1080">
                  <c:v>3.7520230964291841</c:v>
                </c:pt>
                <c:pt idx="1081">
                  <c:v>6.6604109381005401</c:v>
                </c:pt>
                <c:pt idx="1082">
                  <c:v>7.8460481265283306</c:v>
                </c:pt>
                <c:pt idx="1083">
                  <c:v>10.676301846804563</c:v>
                </c:pt>
                <c:pt idx="1084">
                  <c:v>5.6096205500653014</c:v>
                </c:pt>
                <c:pt idx="1085">
                  <c:v>9.6987769413390197</c:v>
                </c:pt>
                <c:pt idx="1086">
                  <c:v>3.1028257783036679</c:v>
                </c:pt>
                <c:pt idx="1087">
                  <c:v>6.2976504497855785</c:v>
                </c:pt>
                <c:pt idx="1088">
                  <c:v>7.2037061247174279</c:v>
                </c:pt>
                <c:pt idx="1089">
                  <c:v>7.3951632859534584</c:v>
                </c:pt>
                <c:pt idx="1090">
                  <c:v>2.1432179184630513</c:v>
                </c:pt>
                <c:pt idx="1091">
                  <c:v>10.952253908006242</c:v>
                </c:pt>
                <c:pt idx="1092">
                  <c:v>12.751836968353018</c:v>
                </c:pt>
                <c:pt idx="1093">
                  <c:v>5.6482286001555622</c:v>
                </c:pt>
                <c:pt idx="1094">
                  <c:v>10.012217237279401</c:v>
                </c:pt>
                <c:pt idx="1095">
                  <c:v>4.7511769227712648</c:v>
                </c:pt>
                <c:pt idx="1096">
                  <c:v>6.5724855378066422</c:v>
                </c:pt>
                <c:pt idx="1097">
                  <c:v>5.411066487984499</c:v>
                </c:pt>
                <c:pt idx="1098">
                  <c:v>7.5056924717573565</c:v>
                </c:pt>
                <c:pt idx="1099">
                  <c:v>7.0279604844545247</c:v>
                </c:pt>
                <c:pt idx="1100">
                  <c:v>9.3648218555317726</c:v>
                </c:pt>
                <c:pt idx="1101">
                  <c:v>13.683614290319383</c:v>
                </c:pt>
                <c:pt idx="1102">
                  <c:v>9.5343573522841325</c:v>
                </c:pt>
                <c:pt idx="1103">
                  <c:v>6.5603778895892901</c:v>
                </c:pt>
                <c:pt idx="1104">
                  <c:v>8.6754646619810956</c:v>
                </c:pt>
                <c:pt idx="1105">
                  <c:v>6.7000762757816119</c:v>
                </c:pt>
                <c:pt idx="1106">
                  <c:v>3.0938899928587489</c:v>
                </c:pt>
                <c:pt idx="1107">
                  <c:v>9.6207764019782189</c:v>
                </c:pt>
                <c:pt idx="1108">
                  <c:v>5.9823485318775056</c:v>
                </c:pt>
                <c:pt idx="1109">
                  <c:v>7.2019610317584011</c:v>
                </c:pt>
                <c:pt idx="1110">
                  <c:v>12.19735215473338</c:v>
                </c:pt>
                <c:pt idx="1111">
                  <c:v>4.8212478052009828</c:v>
                </c:pt>
                <c:pt idx="1112">
                  <c:v>8.2104968643834582</c:v>
                </c:pt>
                <c:pt idx="1113">
                  <c:v>7.2730153053344111</c:v>
                </c:pt>
                <c:pt idx="1114">
                  <c:v>10.653001729413518</c:v>
                </c:pt>
                <c:pt idx="1115">
                  <c:v>9.7579452560312347</c:v>
                </c:pt>
                <c:pt idx="1116">
                  <c:v>12.981029633199796</c:v>
                </c:pt>
                <c:pt idx="1117">
                  <c:v>9.3106387086736504</c:v>
                </c:pt>
                <c:pt idx="1118">
                  <c:v>4.0459035719395615</c:v>
                </c:pt>
                <c:pt idx="1119">
                  <c:v>9.6645515188429272</c:v>
                </c:pt>
                <c:pt idx="1120">
                  <c:v>10.233704776699597</c:v>
                </c:pt>
                <c:pt idx="1121">
                  <c:v>6.4463840974058257</c:v>
                </c:pt>
                <c:pt idx="1122">
                  <c:v>3.5877456159214489</c:v>
                </c:pt>
                <c:pt idx="1123">
                  <c:v>12.082198756805155</c:v>
                </c:pt>
                <c:pt idx="1124">
                  <c:v>9.2268856153241359</c:v>
                </c:pt>
                <c:pt idx="1125">
                  <c:v>8.4532779485089122</c:v>
                </c:pt>
                <c:pt idx="1126">
                  <c:v>8.4163155153946718</c:v>
                </c:pt>
                <c:pt idx="1127">
                  <c:v>11.648813162726583</c:v>
                </c:pt>
                <c:pt idx="1128">
                  <c:v>7.100793957040878</c:v>
                </c:pt>
                <c:pt idx="1129">
                  <c:v>10.347928784729447</c:v>
                </c:pt>
                <c:pt idx="1130">
                  <c:v>8.5454779739011428</c:v>
                </c:pt>
                <c:pt idx="1131">
                  <c:v>12.111893758818042</c:v>
                </c:pt>
                <c:pt idx="1132">
                  <c:v>7.8959623326300061</c:v>
                </c:pt>
                <c:pt idx="1133">
                  <c:v>8.3213671107005212</c:v>
                </c:pt>
                <c:pt idx="1134">
                  <c:v>3.7340378387016244</c:v>
                </c:pt>
                <c:pt idx="1135">
                  <c:v>12.907178663415834</c:v>
                </c:pt>
                <c:pt idx="1136">
                  <c:v>9.1017561973858392</c:v>
                </c:pt>
                <c:pt idx="1137">
                  <c:v>7.9525982730119722</c:v>
                </c:pt>
                <c:pt idx="1138">
                  <c:v>7.2213133737095632</c:v>
                </c:pt>
                <c:pt idx="1139">
                  <c:v>6.9986179116385756</c:v>
                </c:pt>
                <c:pt idx="1140">
                  <c:v>11.2788534554129</c:v>
                </c:pt>
                <c:pt idx="1141">
                  <c:v>4.3005620884359814</c:v>
                </c:pt>
                <c:pt idx="1142">
                  <c:v>8.1599204324520542</c:v>
                </c:pt>
                <c:pt idx="1143">
                  <c:v>5.0053181641560514</c:v>
                </c:pt>
                <c:pt idx="1144">
                  <c:v>11.717923391377553</c:v>
                </c:pt>
                <c:pt idx="1145">
                  <c:v>12.925118446408305</c:v>
                </c:pt>
                <c:pt idx="1146">
                  <c:v>8.8355044656127575</c:v>
                </c:pt>
                <c:pt idx="1147">
                  <c:v>6.7417709235160146</c:v>
                </c:pt>
                <c:pt idx="1148">
                  <c:v>5.1598185766197275</c:v>
                </c:pt>
                <c:pt idx="1149">
                  <c:v>9.1790746157203102</c:v>
                </c:pt>
                <c:pt idx="1150">
                  <c:v>7.1387682030108408</c:v>
                </c:pt>
                <c:pt idx="1151">
                  <c:v>8.3311185992060928</c:v>
                </c:pt>
                <c:pt idx="1152">
                  <c:v>12.784669727087021</c:v>
                </c:pt>
                <c:pt idx="1153">
                  <c:v>7.7466630929920939</c:v>
                </c:pt>
                <c:pt idx="1154">
                  <c:v>5.9869414801214589</c:v>
                </c:pt>
                <c:pt idx="1155">
                  <c:v>6.4980206590989837</c:v>
                </c:pt>
                <c:pt idx="1156">
                  <c:v>11.920013114111498</c:v>
                </c:pt>
                <c:pt idx="1157">
                  <c:v>10.117803887813352</c:v>
                </c:pt>
                <c:pt idx="1158">
                  <c:v>7.5307632616459159</c:v>
                </c:pt>
                <c:pt idx="1159">
                  <c:v>7.0765417123839143</c:v>
                </c:pt>
                <c:pt idx="1160">
                  <c:v>12.60595401818864</c:v>
                </c:pt>
                <c:pt idx="1161">
                  <c:v>6.3234602041193284</c:v>
                </c:pt>
                <c:pt idx="1162">
                  <c:v>7.8061298356333282</c:v>
                </c:pt>
                <c:pt idx="1163">
                  <c:v>4.0509853735857178</c:v>
                </c:pt>
                <c:pt idx="1164">
                  <c:v>8.9970193559638574</c:v>
                </c:pt>
                <c:pt idx="1165">
                  <c:v>6.6129523676936515</c:v>
                </c:pt>
                <c:pt idx="1166">
                  <c:v>9.9520996374922106</c:v>
                </c:pt>
                <c:pt idx="1167">
                  <c:v>6.9886674711669912</c:v>
                </c:pt>
                <c:pt idx="1168">
                  <c:v>6.647319898736896</c:v>
                </c:pt>
                <c:pt idx="1169">
                  <c:v>4.8623569657211192</c:v>
                </c:pt>
                <c:pt idx="1170">
                  <c:v>5.7497850522922818</c:v>
                </c:pt>
                <c:pt idx="1171">
                  <c:v>4.9807959132594988</c:v>
                </c:pt>
                <c:pt idx="1172">
                  <c:v>2.850350049091503</c:v>
                </c:pt>
                <c:pt idx="1173">
                  <c:v>5.8595582206253312</c:v>
                </c:pt>
                <c:pt idx="1174">
                  <c:v>6.9069749517511809</c:v>
                </c:pt>
                <c:pt idx="1175">
                  <c:v>9.9137701201543678</c:v>
                </c:pt>
                <c:pt idx="1176">
                  <c:v>4.8262386573769618</c:v>
                </c:pt>
                <c:pt idx="1177">
                  <c:v>8.0692523371981224</c:v>
                </c:pt>
                <c:pt idx="1178">
                  <c:v>6.0083828177157557</c:v>
                </c:pt>
                <c:pt idx="1179">
                  <c:v>15.726703188382089</c:v>
                </c:pt>
                <c:pt idx="1180">
                  <c:v>6.0558612833192456</c:v>
                </c:pt>
                <c:pt idx="1181">
                  <c:v>7.4513871115486836</c:v>
                </c:pt>
                <c:pt idx="1182">
                  <c:v>10.526923026380246</c:v>
                </c:pt>
                <c:pt idx="1183">
                  <c:v>3.6555484459386207</c:v>
                </c:pt>
                <c:pt idx="1184">
                  <c:v>5.7006211793195689</c:v>
                </c:pt>
                <c:pt idx="1185">
                  <c:v>12.220351002004463</c:v>
                </c:pt>
                <c:pt idx="1186">
                  <c:v>3.9386059344979003</c:v>
                </c:pt>
                <c:pt idx="1187">
                  <c:v>5.0563010265323101</c:v>
                </c:pt>
                <c:pt idx="1188">
                  <c:v>7.8416569724213332</c:v>
                </c:pt>
                <c:pt idx="1189">
                  <c:v>4.8634426750213606</c:v>
                </c:pt>
                <c:pt idx="1190">
                  <c:v>8.0336086714014527</c:v>
                </c:pt>
                <c:pt idx="1191">
                  <c:v>8.8851770871842746</c:v>
                </c:pt>
                <c:pt idx="1192">
                  <c:v>10.772117113636341</c:v>
                </c:pt>
                <c:pt idx="1193">
                  <c:v>4.7634039421682246</c:v>
                </c:pt>
                <c:pt idx="1194">
                  <c:v>7.5187295098730829</c:v>
                </c:pt>
                <c:pt idx="1195">
                  <c:v>9.013737005450821</c:v>
                </c:pt>
                <c:pt idx="1196">
                  <c:v>8.9275339607484057</c:v>
                </c:pt>
                <c:pt idx="1197">
                  <c:v>6.243868049030425</c:v>
                </c:pt>
                <c:pt idx="1198">
                  <c:v>10.336719262530096</c:v>
                </c:pt>
                <c:pt idx="1199">
                  <c:v>5.9015058215736644</c:v>
                </c:pt>
                <c:pt idx="1200">
                  <c:v>10.865317583200522</c:v>
                </c:pt>
                <c:pt idx="1201">
                  <c:v>7.8698996250823257</c:v>
                </c:pt>
                <c:pt idx="1202">
                  <c:v>9.4818368754276889</c:v>
                </c:pt>
                <c:pt idx="1203">
                  <c:v>10.596931381049217</c:v>
                </c:pt>
                <c:pt idx="1204">
                  <c:v>4.8892666402098257</c:v>
                </c:pt>
                <c:pt idx="1205">
                  <c:v>6.2177087076706812</c:v>
                </c:pt>
                <c:pt idx="1206">
                  <c:v>5.9194456045661354</c:v>
                </c:pt>
                <c:pt idx="1207">
                  <c:v>10.142525090675917</c:v>
                </c:pt>
                <c:pt idx="1208">
                  <c:v>8.2451997715979815</c:v>
                </c:pt>
                <c:pt idx="1209">
                  <c:v>4.4834159982274286</c:v>
                </c:pt>
                <c:pt idx="1210">
                  <c:v>9.0477663181518437</c:v>
                </c:pt>
                <c:pt idx="1211">
                  <c:v>7.845650222596305</c:v>
                </c:pt>
                <c:pt idx="1212">
                  <c:v>10.0410084289324</c:v>
                </c:pt>
                <c:pt idx="1213">
                  <c:v>9.2476220945245586</c:v>
                </c:pt>
                <c:pt idx="1214">
                  <c:v>9.9287654140498489</c:v>
                </c:pt>
                <c:pt idx="1215">
                  <c:v>3.7067757350159809</c:v>
                </c:pt>
                <c:pt idx="1216">
                  <c:v>4.439476035448024</c:v>
                </c:pt>
                <c:pt idx="1217">
                  <c:v>7.2336938703374472</c:v>
                </c:pt>
                <c:pt idx="1218">
                  <c:v>14.7285327531863</c:v>
                </c:pt>
                <c:pt idx="1219">
                  <c:v>5.9725032517308136</c:v>
                </c:pt>
                <c:pt idx="1220">
                  <c:v>6.9684340562234866</c:v>
                </c:pt>
                <c:pt idx="1221">
                  <c:v>7.1987067460286198</c:v>
                </c:pt>
                <c:pt idx="1222">
                  <c:v>9.0464674460308743</c:v>
                </c:pt>
                <c:pt idx="1223">
                  <c:v>6.5754072895360878</c:v>
                </c:pt>
                <c:pt idx="1224">
                  <c:v>10.20646825255244</c:v>
                </c:pt>
                <c:pt idx="1225">
                  <c:v>2.9811581245739944</c:v>
                </c:pt>
                <c:pt idx="1226">
                  <c:v>8.4540424924925901</c:v>
                </c:pt>
                <c:pt idx="1227">
                  <c:v>8.5471690656122519</c:v>
                </c:pt>
                <c:pt idx="1228">
                  <c:v>7.2419787986364099</c:v>
                </c:pt>
                <c:pt idx="1229">
                  <c:v>5.9625926016524318</c:v>
                </c:pt>
                <c:pt idx="1230">
                  <c:v>6.2139740950515261</c:v>
                </c:pt>
                <c:pt idx="1231">
                  <c:v>7.6238841504236916</c:v>
                </c:pt>
                <c:pt idx="1232">
                  <c:v>8.3035978579646326</c:v>
                </c:pt>
                <c:pt idx="1233">
                  <c:v>9.7396985185769154</c:v>
                </c:pt>
                <c:pt idx="1234">
                  <c:v>9.0364317404309986</c:v>
                </c:pt>
                <c:pt idx="1235">
                  <c:v>8.6371294603013666</c:v>
                </c:pt>
                <c:pt idx="1236">
                  <c:v>12.584217094816267</c:v>
                </c:pt>
                <c:pt idx="1237">
                  <c:v>7.9004671735747252</c:v>
                </c:pt>
                <c:pt idx="1238">
                  <c:v>8.7645638788744691</c:v>
                </c:pt>
                <c:pt idx="1239">
                  <c:v>8.2907938778662356</c:v>
                </c:pt>
                <c:pt idx="1240">
                  <c:v>8.9855398275249172</c:v>
                </c:pt>
                <c:pt idx="1241">
                  <c:v>10.367437446082477</c:v>
                </c:pt>
                <c:pt idx="1242">
                  <c:v>5.0610190302977571</c:v>
                </c:pt>
                <c:pt idx="1243">
                  <c:v>10.160331291634066</c:v>
                </c:pt>
                <c:pt idx="1244">
                  <c:v>8.1111231995309936</c:v>
                </c:pt>
                <c:pt idx="1245">
                  <c:v>7.5780967765313108</c:v>
                </c:pt>
                <c:pt idx="1246">
                  <c:v>6.7021567449119175</c:v>
                </c:pt>
                <c:pt idx="1247">
                  <c:v>11.168338480463717</c:v>
                </c:pt>
                <c:pt idx="1248">
                  <c:v>13.403398972703144</c:v>
                </c:pt>
                <c:pt idx="1249">
                  <c:v>6.56487420402118</c:v>
                </c:pt>
                <c:pt idx="1250">
                  <c:v>10.279529098814237</c:v>
                </c:pt>
                <c:pt idx="1251">
                  <c:v>3.638472682912834</c:v>
                </c:pt>
                <c:pt idx="1252">
                  <c:v>5.0693977502378402</c:v>
                </c:pt>
                <c:pt idx="1253">
                  <c:v>4.6202608447929379</c:v>
                </c:pt>
                <c:pt idx="1254">
                  <c:v>7.6766518961521797</c:v>
                </c:pt>
                <c:pt idx="1255">
                  <c:v>9.1994416126981378</c:v>
                </c:pt>
                <c:pt idx="1256">
                  <c:v>5.3415469867177308</c:v>
                </c:pt>
                <c:pt idx="1257">
                  <c:v>11.492004907457158</c:v>
                </c:pt>
                <c:pt idx="1258">
                  <c:v>9.0206065326201497</c:v>
                </c:pt>
                <c:pt idx="1259">
                  <c:v>8.6506439831355237</c:v>
                </c:pt>
                <c:pt idx="1260">
                  <c:v>3.3731276036705822</c:v>
                </c:pt>
                <c:pt idx="1261">
                  <c:v>8.2953669309135876</c:v>
                </c:pt>
                <c:pt idx="1262">
                  <c:v>10.48842297878582</c:v>
                </c:pt>
                <c:pt idx="1263">
                  <c:v>8.6655966444668593</c:v>
                </c:pt>
                <c:pt idx="1264">
                  <c:v>9.8487980923964642</c:v>
                </c:pt>
                <c:pt idx="1265">
                  <c:v>10.303880819454207</c:v>
                </c:pt>
                <c:pt idx="1266">
                  <c:v>12.051241830893559</c:v>
                </c:pt>
                <c:pt idx="1267">
                  <c:v>8.4820662979909685</c:v>
                </c:pt>
                <c:pt idx="1268">
                  <c:v>7.6070471297571203</c:v>
                </c:pt>
                <c:pt idx="1269">
                  <c:v>11.456318609096343</c:v>
                </c:pt>
                <c:pt idx="1270">
                  <c:v>6.0173186031606747</c:v>
                </c:pt>
                <c:pt idx="1271">
                  <c:v>7.8550890722981421</c:v>
                </c:pt>
                <c:pt idx="1272">
                  <c:v>4.2059746394515969</c:v>
                </c:pt>
                <c:pt idx="1273">
                  <c:v>14.792106432840228</c:v>
                </c:pt>
                <c:pt idx="1274">
                  <c:v>8.7100254606484668</c:v>
                </c:pt>
                <c:pt idx="1275">
                  <c:v>7.9971777242535609</c:v>
                </c:pt>
                <c:pt idx="1276">
                  <c:v>11.66278527508257</c:v>
                </c:pt>
                <c:pt idx="1277">
                  <c:v>6.1236214807722718</c:v>
                </c:pt>
                <c:pt idx="1278">
                  <c:v>5.2094315126014408</c:v>
                </c:pt>
                <c:pt idx="1279">
                  <c:v>6.3098291522765066</c:v>
                </c:pt>
                <c:pt idx="1280">
                  <c:v>6.8546676377154654</c:v>
                </c:pt>
                <c:pt idx="1281">
                  <c:v>10.720747716011829</c:v>
                </c:pt>
                <c:pt idx="1282">
                  <c:v>9.6435706129414029</c:v>
                </c:pt>
                <c:pt idx="1283">
                  <c:v>8.6600771484954748</c:v>
                </c:pt>
                <c:pt idx="1284">
                  <c:v>7.8516614141408354</c:v>
                </c:pt>
                <c:pt idx="1285">
                  <c:v>11.045317953365156</c:v>
                </c:pt>
                <c:pt idx="1286">
                  <c:v>8.2758440587058431</c:v>
                </c:pt>
                <c:pt idx="1287">
                  <c:v>10.266693854835466</c:v>
                </c:pt>
                <c:pt idx="1288">
                  <c:v>6.4877604219946079</c:v>
                </c:pt>
                <c:pt idx="1289">
                  <c:v>13.773790690000169</c:v>
                </c:pt>
                <c:pt idx="1290">
                  <c:v>6.2667702624894446</c:v>
                </c:pt>
                <c:pt idx="1291">
                  <c:v>12.569574230117723</c:v>
                </c:pt>
                <c:pt idx="1292">
                  <c:v>5.174973032088019</c:v>
                </c:pt>
                <c:pt idx="1293">
                  <c:v>4.1740059006842785</c:v>
                </c:pt>
                <c:pt idx="1294">
                  <c:v>5.467489265545737</c:v>
                </c:pt>
                <c:pt idx="1295">
                  <c:v>13.201400199439377</c:v>
                </c:pt>
                <c:pt idx="1296">
                  <c:v>4.6083578328834847</c:v>
                </c:pt>
                <c:pt idx="1297">
                  <c:v>9.2524878911790438</c:v>
                </c:pt>
                <c:pt idx="1298">
                  <c:v>6.6806699325825321</c:v>
                </c:pt>
                <c:pt idx="1299">
                  <c:v>8.9497938435742981</c:v>
                </c:pt>
                <c:pt idx="1300">
                  <c:v>10.944136667792918</c:v>
                </c:pt>
                <c:pt idx="1301">
                  <c:v>4.9339683048019651</c:v>
                </c:pt>
                <c:pt idx="1302">
                  <c:v>5.2497789713088423</c:v>
                </c:pt>
                <c:pt idx="1303">
                  <c:v>10.22345306610805</c:v>
                </c:pt>
                <c:pt idx="1304">
                  <c:v>9.9491096736601321</c:v>
                </c:pt>
                <c:pt idx="1305">
                  <c:v>7.5984296674578218</c:v>
                </c:pt>
                <c:pt idx="1306">
                  <c:v>4.7200210448936559</c:v>
                </c:pt>
                <c:pt idx="1307">
                  <c:v>9.0036700359705719</c:v>
                </c:pt>
                <c:pt idx="1308">
                  <c:v>9.7374958360960591</c:v>
                </c:pt>
                <c:pt idx="1309">
                  <c:v>3.0638766677002423</c:v>
                </c:pt>
                <c:pt idx="1310">
                  <c:v>5.3282228893367574</c:v>
                </c:pt>
                <c:pt idx="1311">
                  <c:v>9.1916682751689223</c:v>
                </c:pt>
                <c:pt idx="1312">
                  <c:v>8.3259344794059871</c:v>
                </c:pt>
                <c:pt idx="1313">
                  <c:v>5.8473454120830866</c:v>
                </c:pt>
                <c:pt idx="1314">
                  <c:v>9.1671943411784014</c:v>
                </c:pt>
                <c:pt idx="1315">
                  <c:v>10.318364522579941</c:v>
                </c:pt>
                <c:pt idx="1316">
                  <c:v>6.6055740919255186</c:v>
                </c:pt>
                <c:pt idx="1317">
                  <c:v>10.415055178062175</c:v>
                </c:pt>
                <c:pt idx="1318">
                  <c:v>12.241894657752709</c:v>
                </c:pt>
                <c:pt idx="1319">
                  <c:v>10.569214530012687</c:v>
                </c:pt>
                <c:pt idx="1320">
                  <c:v>8.0878912942425814</c:v>
                </c:pt>
                <c:pt idx="1321">
                  <c:v>5.6922140376700554</c:v>
                </c:pt>
                <c:pt idx="1322">
                  <c:v>5.9292852003709413</c:v>
                </c:pt>
                <c:pt idx="1323">
                  <c:v>7.9647172899130965</c:v>
                </c:pt>
                <c:pt idx="1324">
                  <c:v>10.920393171734759</c:v>
                </c:pt>
                <c:pt idx="1325">
                  <c:v>4.8641532177571207</c:v>
                </c:pt>
                <c:pt idx="1326">
                  <c:v>7.1920276443124749</c:v>
                </c:pt>
                <c:pt idx="1327">
                  <c:v>8.9829790315052378</c:v>
                </c:pt>
                <c:pt idx="1328">
                  <c:v>7.8373453991007409</c:v>
                </c:pt>
                <c:pt idx="1329">
                  <c:v>8.3948770199713181</c:v>
                </c:pt>
                <c:pt idx="1330">
                  <c:v>5.7042648424685467</c:v>
                </c:pt>
                <c:pt idx="1331">
                  <c:v>7.0728440479870187</c:v>
                </c:pt>
                <c:pt idx="1332">
                  <c:v>9.3430764056465705</c:v>
                </c:pt>
                <c:pt idx="1333">
                  <c:v>8.7823757641745033</c:v>
                </c:pt>
                <c:pt idx="1334">
                  <c:v>4.4746166369877756</c:v>
                </c:pt>
                <c:pt idx="1335">
                  <c:v>11.261880010541063</c:v>
                </c:pt>
                <c:pt idx="1336">
                  <c:v>9.4609213394578546</c:v>
                </c:pt>
                <c:pt idx="1337">
                  <c:v>9.1500219443405513</c:v>
                </c:pt>
                <c:pt idx="1338">
                  <c:v>7.7258726125437533</c:v>
                </c:pt>
                <c:pt idx="1339">
                  <c:v>9.7602417301532114</c:v>
                </c:pt>
                <c:pt idx="1340">
                  <c:v>10.000268750634859</c:v>
                </c:pt>
                <c:pt idx="1341">
                  <c:v>10.822946498781675</c:v>
                </c:pt>
                <c:pt idx="1342">
                  <c:v>13.408082870417275</c:v>
                </c:pt>
                <c:pt idx="1343">
                  <c:v>8.0146542333823163</c:v>
                </c:pt>
                <c:pt idx="1344">
                  <c:v>10.113642949552741</c:v>
                </c:pt>
                <c:pt idx="1345">
                  <c:v>8.7410164926113794</c:v>
                </c:pt>
                <c:pt idx="1346">
                  <c:v>5.7779907567310147</c:v>
                </c:pt>
                <c:pt idx="1347">
                  <c:v>10.30844534598873</c:v>
                </c:pt>
                <c:pt idx="1348">
                  <c:v>12.033051936858101</c:v>
                </c:pt>
                <c:pt idx="1349">
                  <c:v>7.2142505789161078</c:v>
                </c:pt>
                <c:pt idx="1350">
                  <c:v>6.7125704592472175</c:v>
                </c:pt>
                <c:pt idx="1351">
                  <c:v>6.946162804713822</c:v>
                </c:pt>
                <c:pt idx="1352">
                  <c:v>8.7356362630162039</c:v>
                </c:pt>
                <c:pt idx="1353">
                  <c:v>7.2155665040627355</c:v>
                </c:pt>
                <c:pt idx="1354">
                  <c:v>9.0388021109974943</c:v>
                </c:pt>
                <c:pt idx="1355">
                  <c:v>7.6279314018465811</c:v>
                </c:pt>
                <c:pt idx="1356">
                  <c:v>6.5336643248956534</c:v>
                </c:pt>
                <c:pt idx="1357">
                  <c:v>4.618583963936544</c:v>
                </c:pt>
                <c:pt idx="1358">
                  <c:v>8.9594316452421481</c:v>
                </c:pt>
                <c:pt idx="1359">
                  <c:v>11.338175247336039</c:v>
                </c:pt>
                <c:pt idx="1360">
                  <c:v>7.0228019441929064</c:v>
                </c:pt>
                <c:pt idx="1361">
                  <c:v>11.002020321218879</c:v>
                </c:pt>
                <c:pt idx="1362">
                  <c:v>9.022178253151651</c:v>
                </c:pt>
                <c:pt idx="1363">
                  <c:v>7.8989153482398251</c:v>
                </c:pt>
                <c:pt idx="1364">
                  <c:v>7.766367864140193</c:v>
                </c:pt>
                <c:pt idx="1365">
                  <c:v>10.147010036424035</c:v>
                </c:pt>
                <c:pt idx="1366">
                  <c:v>10.720474867601297</c:v>
                </c:pt>
                <c:pt idx="1367">
                  <c:v>6.9466004990390502</c:v>
                </c:pt>
                <c:pt idx="1368">
                  <c:v>9.2832742868340574</c:v>
                </c:pt>
                <c:pt idx="1369">
                  <c:v>11.282730176579207</c:v>
                </c:pt>
                <c:pt idx="1370">
                  <c:v>7.7781117144768359</c:v>
                </c:pt>
                <c:pt idx="1371">
                  <c:v>5.656306049975683</c:v>
                </c:pt>
                <c:pt idx="1372">
                  <c:v>9.5346671489169239</c:v>
                </c:pt>
                <c:pt idx="1373">
                  <c:v>12.557591637421865</c:v>
                </c:pt>
                <c:pt idx="1374">
                  <c:v>4.2069523462560028</c:v>
                </c:pt>
                <c:pt idx="1375">
                  <c:v>10.341721483389847</c:v>
                </c:pt>
                <c:pt idx="1376">
                  <c:v>10.680405941646313</c:v>
                </c:pt>
                <c:pt idx="1377">
                  <c:v>7.1702736679144436</c:v>
                </c:pt>
                <c:pt idx="1378">
                  <c:v>7.0601196486750268</c:v>
                </c:pt>
                <c:pt idx="1379">
                  <c:v>10.878363147829077</c:v>
                </c:pt>
                <c:pt idx="1380">
                  <c:v>8.421039203502005</c:v>
                </c:pt>
                <c:pt idx="1381">
                  <c:v>7.4663852476151078</c:v>
                </c:pt>
                <c:pt idx="1382">
                  <c:v>5.2254556723783026</c:v>
                </c:pt>
                <c:pt idx="1383">
                  <c:v>7.2954172967074555</c:v>
                </c:pt>
                <c:pt idx="1384">
                  <c:v>8.164968128046894</c:v>
                </c:pt>
                <c:pt idx="1385">
                  <c:v>8.7941878266137792</c:v>
                </c:pt>
                <c:pt idx="1386">
                  <c:v>6.1396314296944183</c:v>
                </c:pt>
                <c:pt idx="1387">
                  <c:v>8.7078256203385536</c:v>
                </c:pt>
                <c:pt idx="1388">
                  <c:v>10.426742184979958</c:v>
                </c:pt>
                <c:pt idx="1389">
                  <c:v>8.4107164386368822</c:v>
                </c:pt>
                <c:pt idx="1390">
                  <c:v>4.9627026530361036</c:v>
                </c:pt>
                <c:pt idx="1391">
                  <c:v>9.4776844636799069</c:v>
                </c:pt>
                <c:pt idx="1392">
                  <c:v>8.0318181037073373</c:v>
                </c:pt>
                <c:pt idx="1393">
                  <c:v>10.42396822613955</c:v>
                </c:pt>
                <c:pt idx="1394">
                  <c:v>11.558943717507645</c:v>
                </c:pt>
                <c:pt idx="1395">
                  <c:v>4.4892026582674589</c:v>
                </c:pt>
                <c:pt idx="1396">
                  <c:v>7.6611109054356348</c:v>
                </c:pt>
                <c:pt idx="1397">
                  <c:v>7.2012362781679258</c:v>
                </c:pt>
                <c:pt idx="1398">
                  <c:v>4.8459974297729786</c:v>
                </c:pt>
                <c:pt idx="1399">
                  <c:v>6.7178057381242979</c:v>
                </c:pt>
                <c:pt idx="1400">
                  <c:v>8.8772985893301666</c:v>
                </c:pt>
                <c:pt idx="1401">
                  <c:v>1.6931999400258064</c:v>
                </c:pt>
                <c:pt idx="1402">
                  <c:v>10.705257884372259</c:v>
                </c:pt>
                <c:pt idx="1403">
                  <c:v>9.2389904213705449</c:v>
                </c:pt>
                <c:pt idx="1404">
                  <c:v>6.8528685435085208</c:v>
                </c:pt>
                <c:pt idx="1405">
                  <c:v>8.1254591097676894</c:v>
                </c:pt>
                <c:pt idx="1406">
                  <c:v>10.498472895240411</c:v>
                </c:pt>
                <c:pt idx="1407">
                  <c:v>14.545633368659765</c:v>
                </c:pt>
                <c:pt idx="1408">
                  <c:v>9.5256603091984289</c:v>
                </c:pt>
                <c:pt idx="1409">
                  <c:v>11.800812464760384</c:v>
                </c:pt>
                <c:pt idx="1410">
                  <c:v>9.652716719036107</c:v>
                </c:pt>
                <c:pt idx="1411">
                  <c:v>7.0124905480115558</c:v>
                </c:pt>
                <c:pt idx="1412">
                  <c:v>6.5599004048708593</c:v>
                </c:pt>
                <c:pt idx="1413">
                  <c:v>8.0967844471233548</c:v>
                </c:pt>
                <c:pt idx="1414">
                  <c:v>2.4427145237568766</c:v>
                </c:pt>
                <c:pt idx="1415">
                  <c:v>7.0616515788133256</c:v>
                </c:pt>
                <c:pt idx="1416">
                  <c:v>9.3302184243002557</c:v>
                </c:pt>
                <c:pt idx="1417">
                  <c:v>9.5135469766391907</c:v>
                </c:pt>
                <c:pt idx="1418">
                  <c:v>11.717514118761756</c:v>
                </c:pt>
                <c:pt idx="1419">
                  <c:v>8.6632177473875345</c:v>
                </c:pt>
                <c:pt idx="1420">
                  <c:v>8.6865150226076366</c:v>
                </c:pt>
                <c:pt idx="1421">
                  <c:v>10.695213652259554</c:v>
                </c:pt>
                <c:pt idx="1422">
                  <c:v>8.9839880021900171</c:v>
                </c:pt>
                <c:pt idx="1423">
                  <c:v>13.219044396653771</c:v>
                </c:pt>
                <c:pt idx="1424">
                  <c:v>7.8799296463403152</c:v>
                </c:pt>
                <c:pt idx="1425">
                  <c:v>8.5742123221352813</c:v>
                </c:pt>
                <c:pt idx="1426">
                  <c:v>4.876204022555612</c:v>
                </c:pt>
                <c:pt idx="1427">
                  <c:v>5.1923898556269705</c:v>
                </c:pt>
                <c:pt idx="1428">
                  <c:v>10.409080934739904</c:v>
                </c:pt>
                <c:pt idx="1429">
                  <c:v>11.093282430199906</c:v>
                </c:pt>
                <c:pt idx="1430">
                  <c:v>4.5872007123834919</c:v>
                </c:pt>
                <c:pt idx="1431">
                  <c:v>6.011287516419543</c:v>
                </c:pt>
                <c:pt idx="1432">
                  <c:v>9.1201620964129688</c:v>
                </c:pt>
                <c:pt idx="1433">
                  <c:v>6.0776010488625616</c:v>
                </c:pt>
                <c:pt idx="1434">
                  <c:v>8.9526871735943132</c:v>
                </c:pt>
                <c:pt idx="1435">
                  <c:v>4.7858116178831551</c:v>
                </c:pt>
                <c:pt idx="1436">
                  <c:v>8.4241996975906659</c:v>
                </c:pt>
                <c:pt idx="1437">
                  <c:v>9.8622756670083618</c:v>
                </c:pt>
                <c:pt idx="1438">
                  <c:v>6.4382327511411859</c:v>
                </c:pt>
                <c:pt idx="1439">
                  <c:v>3.5283328745281324</c:v>
                </c:pt>
                <c:pt idx="1440">
                  <c:v>4.2957986099354457</c:v>
                </c:pt>
                <c:pt idx="1441">
                  <c:v>6.3998179686750518</c:v>
                </c:pt>
                <c:pt idx="1442">
                  <c:v>9.1270628874626709</c:v>
                </c:pt>
                <c:pt idx="1443">
                  <c:v>12.063281267008279</c:v>
                </c:pt>
                <c:pt idx="1444">
                  <c:v>6.1779097879552864</c:v>
                </c:pt>
                <c:pt idx="1445">
                  <c:v>11.011200533364899</c:v>
                </c:pt>
                <c:pt idx="1446">
                  <c:v>8.6786024187022122</c:v>
                </c:pt>
                <c:pt idx="1447">
                  <c:v>7.4339418663003016</c:v>
                </c:pt>
                <c:pt idx="1448">
                  <c:v>5.8565085712034488</c:v>
                </c:pt>
                <c:pt idx="1449">
                  <c:v>9.0334048283766606</c:v>
                </c:pt>
                <c:pt idx="1450">
                  <c:v>5.4393006141326623</c:v>
                </c:pt>
                <c:pt idx="1451">
                  <c:v>12.974663170287386</c:v>
                </c:pt>
                <c:pt idx="1452">
                  <c:v>7.0192179666337324</c:v>
                </c:pt>
                <c:pt idx="1453">
                  <c:v>13.219408194534481</c:v>
                </c:pt>
                <c:pt idx="1454">
                  <c:v>8.5549367187995813</c:v>
                </c:pt>
                <c:pt idx="1455">
                  <c:v>9.4009913229529047</c:v>
                </c:pt>
                <c:pt idx="1456">
                  <c:v>6.1569317242247052</c:v>
                </c:pt>
                <c:pt idx="1457">
                  <c:v>10.91277615360741</c:v>
                </c:pt>
                <c:pt idx="1458">
                  <c:v>9.7699420595818083</c:v>
                </c:pt>
                <c:pt idx="1459">
                  <c:v>4.1967318995448295</c:v>
                </c:pt>
                <c:pt idx="1460">
                  <c:v>5.7682762164477026</c:v>
                </c:pt>
                <c:pt idx="1461">
                  <c:v>6.6445345712127164</c:v>
                </c:pt>
                <c:pt idx="1462">
                  <c:v>8.9958796454156982</c:v>
                </c:pt>
                <c:pt idx="1463">
                  <c:v>7.8297056436058483</c:v>
                </c:pt>
                <c:pt idx="1464">
                  <c:v>5.0852286423905753</c:v>
                </c:pt>
                <c:pt idx="1465">
                  <c:v>8.132186528389866</c:v>
                </c:pt>
                <c:pt idx="1466">
                  <c:v>10.742172000580467</c:v>
                </c:pt>
                <c:pt idx="1467">
                  <c:v>7.1874830129745533</c:v>
                </c:pt>
                <c:pt idx="1468">
                  <c:v>4.5955339575884864</c:v>
                </c:pt>
                <c:pt idx="1469">
                  <c:v>3.5784005578607321</c:v>
                </c:pt>
                <c:pt idx="1470">
                  <c:v>9.1782958608819172</c:v>
                </c:pt>
                <c:pt idx="1471">
                  <c:v>7.9703447883803165</c:v>
                </c:pt>
                <c:pt idx="1472">
                  <c:v>12.558819455269258</c:v>
                </c:pt>
                <c:pt idx="1473">
                  <c:v>9.1786170261984807</c:v>
                </c:pt>
                <c:pt idx="1474">
                  <c:v>6.4400602670575608</c:v>
                </c:pt>
                <c:pt idx="1475">
                  <c:v>4.2875790515681729</c:v>
                </c:pt>
                <c:pt idx="1476">
                  <c:v>11.474110599199776</c:v>
                </c:pt>
                <c:pt idx="1477">
                  <c:v>7.8577891346940305</c:v>
                </c:pt>
                <c:pt idx="1478">
                  <c:v>6.6674197316460777</c:v>
                </c:pt>
                <c:pt idx="1479">
                  <c:v>9.9028959741262952</c:v>
                </c:pt>
                <c:pt idx="1480">
                  <c:v>6.7809417234529974</c:v>
                </c:pt>
                <c:pt idx="1481">
                  <c:v>3.8612534101121128</c:v>
                </c:pt>
                <c:pt idx="1482">
                  <c:v>4.0838749757385813</c:v>
                </c:pt>
                <c:pt idx="1483">
                  <c:v>6.3685711413272657</c:v>
                </c:pt>
                <c:pt idx="1484">
                  <c:v>9.1245930409131688</c:v>
                </c:pt>
                <c:pt idx="1485">
                  <c:v>12.365097083791625</c:v>
                </c:pt>
                <c:pt idx="1486">
                  <c:v>12.463913683139253</c:v>
                </c:pt>
                <c:pt idx="1487">
                  <c:v>9.4416457361221546</c:v>
                </c:pt>
                <c:pt idx="1488">
                  <c:v>17.19681042432785</c:v>
                </c:pt>
                <c:pt idx="1489">
                  <c:v>3.1406152831623331</c:v>
                </c:pt>
                <c:pt idx="1490">
                  <c:v>7.0719345532852458</c:v>
                </c:pt>
                <c:pt idx="1491">
                  <c:v>7.5284042597631924</c:v>
                </c:pt>
                <c:pt idx="1492">
                  <c:v>5.2523937685764395</c:v>
                </c:pt>
                <c:pt idx="1493">
                  <c:v>8.9800260158954188</c:v>
                </c:pt>
                <c:pt idx="1494">
                  <c:v>5.336988144525094</c:v>
                </c:pt>
                <c:pt idx="1495">
                  <c:v>13.330002750270069</c:v>
                </c:pt>
                <c:pt idx="1496">
                  <c:v>8.8384404281969182</c:v>
                </c:pt>
                <c:pt idx="1497">
                  <c:v>9.6615416598142474</c:v>
                </c:pt>
                <c:pt idx="1498">
                  <c:v>7.006593043304747</c:v>
                </c:pt>
                <c:pt idx="1499">
                  <c:v>8.9937252798408736</c:v>
                </c:pt>
                <c:pt idx="1500">
                  <c:v>5.1589431879692711</c:v>
                </c:pt>
                <c:pt idx="1501">
                  <c:v>7.6334452134760795</c:v>
                </c:pt>
                <c:pt idx="1502">
                  <c:v>11.369427759025712</c:v>
                </c:pt>
                <c:pt idx="1503">
                  <c:v>7.5288249010627624</c:v>
                </c:pt>
                <c:pt idx="1504">
                  <c:v>6.3132681791175855</c:v>
                </c:pt>
                <c:pt idx="1505">
                  <c:v>9.0448445664223982</c:v>
                </c:pt>
                <c:pt idx="1506">
                  <c:v>6.647038523813535</c:v>
                </c:pt>
                <c:pt idx="1507">
                  <c:v>7.7099962456559297</c:v>
                </c:pt>
                <c:pt idx="1508">
                  <c:v>7.6812533709089621</c:v>
                </c:pt>
                <c:pt idx="1509">
                  <c:v>11.69224153473624</c:v>
                </c:pt>
                <c:pt idx="1510">
                  <c:v>1.6486346996389329</c:v>
                </c:pt>
                <c:pt idx="1511">
                  <c:v>2.2163867672206834</c:v>
                </c:pt>
                <c:pt idx="1512">
                  <c:v>11.753450528165558</c:v>
                </c:pt>
                <c:pt idx="1513">
                  <c:v>5.6281230829044944</c:v>
                </c:pt>
                <c:pt idx="1514">
                  <c:v>6.5529711921117269</c:v>
                </c:pt>
                <c:pt idx="1515">
                  <c:v>9.995039156099665</c:v>
                </c:pt>
                <c:pt idx="1516">
                  <c:v>9.1278700640104944</c:v>
                </c:pt>
                <c:pt idx="1517">
                  <c:v>11.178695351380156</c:v>
                </c:pt>
                <c:pt idx="1518">
                  <c:v>7.3507913131907117</c:v>
                </c:pt>
                <c:pt idx="1519">
                  <c:v>9.2201496701891301</c:v>
                </c:pt>
                <c:pt idx="1520">
                  <c:v>8.3182492491760058</c:v>
                </c:pt>
                <c:pt idx="1521">
                  <c:v>9.6382387002522592</c:v>
                </c:pt>
                <c:pt idx="1522">
                  <c:v>4.3685809234448243</c:v>
                </c:pt>
                <c:pt idx="1523">
                  <c:v>10.124960474247928</c:v>
                </c:pt>
                <c:pt idx="1524">
                  <c:v>10.189011638620286</c:v>
                </c:pt>
                <c:pt idx="1525">
                  <c:v>5.9548420014907606</c:v>
                </c:pt>
                <c:pt idx="1526">
                  <c:v>6.9656942034343956</c:v>
                </c:pt>
                <c:pt idx="1527">
                  <c:v>8.838142000247899</c:v>
                </c:pt>
                <c:pt idx="1528">
                  <c:v>14.071513780625537</c:v>
                </c:pt>
                <c:pt idx="1529">
                  <c:v>8.8225129022321198</c:v>
                </c:pt>
                <c:pt idx="1530">
                  <c:v>6.8576604437184869</c:v>
                </c:pt>
                <c:pt idx="1531">
                  <c:v>4.644612565432908</c:v>
                </c:pt>
                <c:pt idx="1532">
                  <c:v>10.204870952482452</c:v>
                </c:pt>
                <c:pt idx="1533">
                  <c:v>5.0800615756161278</c:v>
                </c:pt>
                <c:pt idx="1534">
                  <c:v>8.0779039055487374</c:v>
                </c:pt>
                <c:pt idx="1535">
                  <c:v>7.4098175193357747</c:v>
                </c:pt>
                <c:pt idx="1536">
                  <c:v>5.9461279053793987</c:v>
                </c:pt>
                <c:pt idx="1537">
                  <c:v>8.8814140528556891</c:v>
                </c:pt>
                <c:pt idx="1538">
                  <c:v>7.285813601090922</c:v>
                </c:pt>
                <c:pt idx="1539">
                  <c:v>10.004546217904135</c:v>
                </c:pt>
                <c:pt idx="1540">
                  <c:v>5.8477319473313401</c:v>
                </c:pt>
                <c:pt idx="1541">
                  <c:v>7.317117271857569</c:v>
                </c:pt>
                <c:pt idx="1542">
                  <c:v>8.1415571659890702</c:v>
                </c:pt>
                <c:pt idx="1543">
                  <c:v>12.200342118565459</c:v>
                </c:pt>
                <c:pt idx="1544">
                  <c:v>4.0122863740252797</c:v>
                </c:pt>
                <c:pt idx="1545">
                  <c:v>5.9578149122971809</c:v>
                </c:pt>
                <c:pt idx="1546">
                  <c:v>3.9472688715322874</c:v>
                </c:pt>
                <c:pt idx="1547">
                  <c:v>7.034878328529885</c:v>
                </c:pt>
                <c:pt idx="1548">
                  <c:v>11.516504420986166</c:v>
                </c:pt>
                <c:pt idx="1549">
                  <c:v>6.3542522841162281</c:v>
                </c:pt>
                <c:pt idx="1550">
                  <c:v>9.2736251164824353</c:v>
                </c:pt>
                <c:pt idx="1551">
                  <c:v>5.8446226123196539</c:v>
                </c:pt>
                <c:pt idx="1552">
                  <c:v>8.8980435950434185</c:v>
                </c:pt>
                <c:pt idx="1553">
                  <c:v>6.2879444360150956</c:v>
                </c:pt>
                <c:pt idx="1554">
                  <c:v>9.7235720406461041</c:v>
                </c:pt>
                <c:pt idx="1555">
                  <c:v>8.8767131021159003</c:v>
                </c:pt>
                <c:pt idx="1556">
                  <c:v>8.2048778924290673</c:v>
                </c:pt>
                <c:pt idx="1557">
                  <c:v>7.1769641383143608</c:v>
                </c:pt>
                <c:pt idx="1558">
                  <c:v>6.9995245641694055</c:v>
                </c:pt>
                <c:pt idx="1559">
                  <c:v>5.410930063779233</c:v>
                </c:pt>
                <c:pt idx="1560">
                  <c:v>5.9852191245299764</c:v>
                </c:pt>
                <c:pt idx="1561">
                  <c:v>11.777290658035781</c:v>
                </c:pt>
                <c:pt idx="1562">
                  <c:v>9.6116501910801162</c:v>
                </c:pt>
                <c:pt idx="1563">
                  <c:v>7.0003914263070328</c:v>
                </c:pt>
                <c:pt idx="1564">
                  <c:v>6.6457908107695403</c:v>
                </c:pt>
                <c:pt idx="1565">
                  <c:v>8.423290202888893</c:v>
                </c:pt>
                <c:pt idx="1566">
                  <c:v>7.1496281381841982</c:v>
                </c:pt>
                <c:pt idx="1567">
                  <c:v>2.8216554912505671</c:v>
                </c:pt>
                <c:pt idx="1568">
                  <c:v>4.4426478982204571</c:v>
                </c:pt>
                <c:pt idx="1569">
                  <c:v>7.8129197820162517</c:v>
                </c:pt>
                <c:pt idx="1570">
                  <c:v>6.0413463163131382</c:v>
                </c:pt>
                <c:pt idx="1571">
                  <c:v>9.3512618579625268</c:v>
                </c:pt>
                <c:pt idx="1572">
                  <c:v>8.6842071798018878</c:v>
                </c:pt>
                <c:pt idx="1573">
                  <c:v>11.123005853922223</c:v>
                </c:pt>
                <c:pt idx="1574">
                  <c:v>11.109977342319326</c:v>
                </c:pt>
                <c:pt idx="1575">
                  <c:v>10.355750439164694</c:v>
                </c:pt>
                <c:pt idx="1576">
                  <c:v>4.0497916617896408</c:v>
                </c:pt>
                <c:pt idx="1577">
                  <c:v>9.5978940837158007</c:v>
                </c:pt>
                <c:pt idx="1578">
                  <c:v>6.8246145221637562</c:v>
                </c:pt>
                <c:pt idx="1579">
                  <c:v>7.9311057763407007</c:v>
                </c:pt>
                <c:pt idx="1580">
                  <c:v>9.693030071692192</c:v>
                </c:pt>
                <c:pt idx="1581">
                  <c:v>9.8885657482314855</c:v>
                </c:pt>
                <c:pt idx="1582">
                  <c:v>7.9207602741080336</c:v>
                </c:pt>
                <c:pt idx="1583">
                  <c:v>2.3724560580449179</c:v>
                </c:pt>
                <c:pt idx="1584">
                  <c:v>11.464157316557248</c:v>
                </c:pt>
                <c:pt idx="1585">
                  <c:v>6.5378792644041823</c:v>
                </c:pt>
                <c:pt idx="1586">
                  <c:v>8.717355419510568</c:v>
                </c:pt>
                <c:pt idx="1587">
                  <c:v>7.1950829780762433</c:v>
                </c:pt>
                <c:pt idx="1588">
                  <c:v>7.5686607690004166</c:v>
                </c:pt>
                <c:pt idx="1589">
                  <c:v>7.0740263910993235</c:v>
                </c:pt>
                <c:pt idx="1590">
                  <c:v>9.1002043720509391</c:v>
                </c:pt>
                <c:pt idx="1591">
                  <c:v>9.3889462024962995</c:v>
                </c:pt>
                <c:pt idx="1592">
                  <c:v>8.514745579494047</c:v>
                </c:pt>
                <c:pt idx="1593">
                  <c:v>7.1298693657881813</c:v>
                </c:pt>
                <c:pt idx="1594">
                  <c:v>4.4656240081239957</c:v>
                </c:pt>
                <c:pt idx="1595">
                  <c:v>1.702385836513713</c:v>
                </c:pt>
                <c:pt idx="1596">
                  <c:v>10.995579961861949</c:v>
                </c:pt>
                <c:pt idx="1597">
                  <c:v>6.3217776389210485</c:v>
                </c:pt>
                <c:pt idx="1598">
                  <c:v>10.679041699593654</c:v>
                </c:pt>
                <c:pt idx="1599">
                  <c:v>6.7665773915068712</c:v>
                </c:pt>
                <c:pt idx="1600">
                  <c:v>11.105975565631525</c:v>
                </c:pt>
                <c:pt idx="1601">
                  <c:v>10.822378064593067</c:v>
                </c:pt>
                <c:pt idx="1602">
                  <c:v>5.6713979776832275</c:v>
                </c:pt>
                <c:pt idx="1603">
                  <c:v>11.041134277737001</c:v>
                </c:pt>
                <c:pt idx="1604">
                  <c:v>5.8105563513963716</c:v>
                </c:pt>
                <c:pt idx="1605">
                  <c:v>15.035305316094309</c:v>
                </c:pt>
                <c:pt idx="1606">
                  <c:v>11.177876806148561</c:v>
                </c:pt>
                <c:pt idx="1607">
                  <c:v>7.4924195334533579</c:v>
                </c:pt>
                <c:pt idx="1608">
                  <c:v>7.7625451442218036</c:v>
                </c:pt>
                <c:pt idx="1609">
                  <c:v>8.6228646043382469</c:v>
                </c:pt>
                <c:pt idx="1610">
                  <c:v>11.292427663836861</c:v>
                </c:pt>
                <c:pt idx="1611">
                  <c:v>7.4545873960305471</c:v>
                </c:pt>
                <c:pt idx="1612">
                  <c:v>6.1072164700890426</c:v>
                </c:pt>
                <c:pt idx="1613">
                  <c:v>2.8679942463058978</c:v>
                </c:pt>
                <c:pt idx="1614">
                  <c:v>11.413094873394584</c:v>
                </c:pt>
                <c:pt idx="1615">
                  <c:v>4.8254257964872522</c:v>
                </c:pt>
                <c:pt idx="1616">
                  <c:v>8.2361076667511952</c:v>
                </c:pt>
                <c:pt idx="1617">
                  <c:v>10.156434675271157</c:v>
                </c:pt>
                <c:pt idx="1618">
                  <c:v>6.8324134392314591</c:v>
                </c:pt>
                <c:pt idx="1619">
                  <c:v>6.1715859576070216</c:v>
                </c:pt>
                <c:pt idx="1620">
                  <c:v>11.06229708257888</c:v>
                </c:pt>
                <c:pt idx="1621">
                  <c:v>5.2795649227919057</c:v>
                </c:pt>
                <c:pt idx="1622">
                  <c:v>9.500765733908338</c:v>
                </c:pt>
                <c:pt idx="1623">
                  <c:v>6.9899322372366441</c:v>
                </c:pt>
                <c:pt idx="1624">
                  <c:v>7.5332160551697598</c:v>
                </c:pt>
                <c:pt idx="1625">
                  <c:v>10.280012267874554</c:v>
                </c:pt>
                <c:pt idx="1626">
                  <c:v>11.177115104335826</c:v>
                </c:pt>
                <c:pt idx="1627">
                  <c:v>8.0327361249219393</c:v>
                </c:pt>
                <c:pt idx="1628">
                  <c:v>6.66730036046647</c:v>
                </c:pt>
                <c:pt idx="1629">
                  <c:v>7.9711747022956843</c:v>
                </c:pt>
                <c:pt idx="1630">
                  <c:v>5.7785421378939645</c:v>
                </c:pt>
                <c:pt idx="1631">
                  <c:v>10.246861185994931</c:v>
                </c:pt>
                <c:pt idx="1632">
                  <c:v>10.932847564807162</c:v>
                </c:pt>
                <c:pt idx="1633">
                  <c:v>11.859213393297978</c:v>
                </c:pt>
                <c:pt idx="1634">
                  <c:v>5.7647405557945604</c:v>
                </c:pt>
                <c:pt idx="1635">
                  <c:v>11.905256562575232</c:v>
                </c:pt>
                <c:pt idx="1636">
                  <c:v>5.6211711327778175</c:v>
                </c:pt>
                <c:pt idx="1637">
                  <c:v>7.4221781207670574</c:v>
                </c:pt>
                <c:pt idx="1638">
                  <c:v>7.7724472677873564</c:v>
                </c:pt>
                <c:pt idx="1639">
                  <c:v>3.7291720420471393</c:v>
                </c:pt>
                <c:pt idx="1640">
                  <c:v>11.760601430258248</c:v>
                </c:pt>
                <c:pt idx="1641">
                  <c:v>7.2088191902439576</c:v>
                </c:pt>
                <c:pt idx="1642">
                  <c:v>7.6312084249439067</c:v>
                </c:pt>
                <c:pt idx="1643">
                  <c:v>12.857952262682375</c:v>
                </c:pt>
                <c:pt idx="1644">
                  <c:v>4.3094410304620396</c:v>
                </c:pt>
                <c:pt idx="1645">
                  <c:v>8.118396314974234</c:v>
                </c:pt>
                <c:pt idx="1646">
                  <c:v>11.513110868880176</c:v>
                </c:pt>
                <c:pt idx="1647">
                  <c:v>10.831228584909695</c:v>
                </c:pt>
                <c:pt idx="1648">
                  <c:v>9.3205180948716588</c:v>
                </c:pt>
                <c:pt idx="1649">
                  <c:v>5.0767930790316314</c:v>
                </c:pt>
                <c:pt idx="1650">
                  <c:v>4.5328754569782177</c:v>
                </c:pt>
                <c:pt idx="1651">
                  <c:v>9.1433598956500646</c:v>
                </c:pt>
                <c:pt idx="1652">
                  <c:v>7.1791725051371031</c:v>
                </c:pt>
                <c:pt idx="1653">
                  <c:v>12.275216269888915</c:v>
                </c:pt>
                <c:pt idx="1654">
                  <c:v>10.059954340438708</c:v>
                </c:pt>
                <c:pt idx="1655">
                  <c:v>13.36135758011369</c:v>
                </c:pt>
                <c:pt idx="1656">
                  <c:v>5.6837216308922507</c:v>
                </c:pt>
                <c:pt idx="1657">
                  <c:v>7.0833998708694708</c:v>
                </c:pt>
                <c:pt idx="1658">
                  <c:v>5.4446325268218061</c:v>
                </c:pt>
                <c:pt idx="1659">
                  <c:v>7.6725563278232585</c:v>
                </c:pt>
                <c:pt idx="1660">
                  <c:v>10.077359795293887</c:v>
                </c:pt>
                <c:pt idx="1661">
                  <c:v>5.2708565110224299</c:v>
                </c:pt>
                <c:pt idx="1662">
                  <c:v>10.302033408341231</c:v>
                </c:pt>
                <c:pt idx="1663">
                  <c:v>9.3691135336557636</c:v>
                </c:pt>
                <c:pt idx="1664">
                  <c:v>11.234026735299267</c:v>
                </c:pt>
                <c:pt idx="1665">
                  <c:v>8.5962050408925279</c:v>
                </c:pt>
                <c:pt idx="1666">
                  <c:v>7.9946169282338815</c:v>
                </c:pt>
                <c:pt idx="1667">
                  <c:v>4.1003823045757599</c:v>
                </c:pt>
                <c:pt idx="1668">
                  <c:v>6.6820512276608497</c:v>
                </c:pt>
                <c:pt idx="1669">
                  <c:v>10.869853688025614</c:v>
                </c:pt>
                <c:pt idx="1670">
                  <c:v>9.9356377833901206</c:v>
                </c:pt>
                <c:pt idx="1671">
                  <c:v>9.4256926306188689</c:v>
                </c:pt>
                <c:pt idx="1672">
                  <c:v>9.2943758065375732</c:v>
                </c:pt>
                <c:pt idx="1673">
                  <c:v>12.601611180987675</c:v>
                </c:pt>
                <c:pt idx="1674">
                  <c:v>5.0031524298974546</c:v>
                </c:pt>
                <c:pt idx="1675">
                  <c:v>4.7487951835209969</c:v>
                </c:pt>
                <c:pt idx="1676">
                  <c:v>8.2624375383675215</c:v>
                </c:pt>
                <c:pt idx="1677">
                  <c:v>4.3387494972266722</c:v>
                </c:pt>
                <c:pt idx="1678">
                  <c:v>5.7536162987235002</c:v>
                </c:pt>
                <c:pt idx="1679">
                  <c:v>12.863363756157923</c:v>
                </c:pt>
                <c:pt idx="1680">
                  <c:v>6.3573047757090535</c:v>
                </c:pt>
                <c:pt idx="1681">
                  <c:v>6.6001057550311089</c:v>
                </c:pt>
                <c:pt idx="1682">
                  <c:v>6.5778345035214443</c:v>
                </c:pt>
                <c:pt idx="1683">
                  <c:v>6.9806156008853577</c:v>
                </c:pt>
                <c:pt idx="1684">
                  <c:v>7.4382790191593813</c:v>
                </c:pt>
                <c:pt idx="1685">
                  <c:v>8.2470244453434134</c:v>
                </c:pt>
                <c:pt idx="1686">
                  <c:v>12.122989594179671</c:v>
                </c:pt>
                <c:pt idx="1687">
                  <c:v>5.4364186527964193</c:v>
                </c:pt>
                <c:pt idx="1688">
                  <c:v>7.3848007306951331</c:v>
                </c:pt>
                <c:pt idx="1689">
                  <c:v>3.4129862089757808</c:v>
                </c:pt>
                <c:pt idx="1690">
                  <c:v>5.052424305366003</c:v>
                </c:pt>
                <c:pt idx="1691">
                  <c:v>6.526038780255476</c:v>
                </c:pt>
                <c:pt idx="1692">
                  <c:v>10.981755642395001</c:v>
                </c:pt>
                <c:pt idx="1693">
                  <c:v>4.8358565638482105</c:v>
                </c:pt>
                <c:pt idx="1694">
                  <c:v>4.1829871608642861</c:v>
                </c:pt>
                <c:pt idx="1695">
                  <c:v>8.9141331247519702</c:v>
                </c:pt>
                <c:pt idx="1696">
                  <c:v>9.0215615020570112</c:v>
                </c:pt>
                <c:pt idx="1697">
                  <c:v>12.49040271632839</c:v>
                </c:pt>
                <c:pt idx="1698">
                  <c:v>2.157406035810709</c:v>
                </c:pt>
                <c:pt idx="1699">
                  <c:v>6.9596290106419474</c:v>
                </c:pt>
                <c:pt idx="1700">
                  <c:v>9.3490534911397845</c:v>
                </c:pt>
                <c:pt idx="1701">
                  <c:v>7.9310034581867512</c:v>
                </c:pt>
                <c:pt idx="1702">
                  <c:v>7.8264740952436114</c:v>
                </c:pt>
                <c:pt idx="1703">
                  <c:v>7.8536651446556789</c:v>
                </c:pt>
                <c:pt idx="1704">
                  <c:v>6.3101986344991019</c:v>
                </c:pt>
                <c:pt idx="1705">
                  <c:v>4.9685745782044251</c:v>
                </c:pt>
                <c:pt idx="1706">
                  <c:v>6.4212934123206651</c:v>
                </c:pt>
                <c:pt idx="1707">
                  <c:v>9.6148646864166949</c:v>
                </c:pt>
                <c:pt idx="1708">
                  <c:v>6.9829859714518534</c:v>
                </c:pt>
                <c:pt idx="1709">
                  <c:v>6.3710068818254513</c:v>
                </c:pt>
                <c:pt idx="1710">
                  <c:v>12.15443537349347</c:v>
                </c:pt>
                <c:pt idx="1711">
                  <c:v>8.4414005161379464</c:v>
                </c:pt>
                <c:pt idx="1712">
                  <c:v>6.023810121594579</c:v>
                </c:pt>
                <c:pt idx="1713">
                  <c:v>5.9091796831198735</c:v>
                </c:pt>
                <c:pt idx="1714">
                  <c:v>7.0761466506228317</c:v>
                </c:pt>
                <c:pt idx="1715">
                  <c:v>12.991193236492109</c:v>
                </c:pt>
                <c:pt idx="1716">
                  <c:v>7.5755274539988022</c:v>
                </c:pt>
                <c:pt idx="1717">
                  <c:v>8.03573745743779</c:v>
                </c:pt>
                <c:pt idx="1718">
                  <c:v>7.031007291705464</c:v>
                </c:pt>
                <c:pt idx="1719">
                  <c:v>6.544893742291606</c:v>
                </c:pt>
                <c:pt idx="1720">
                  <c:v>7.8649457211286062</c:v>
                </c:pt>
                <c:pt idx="1721">
                  <c:v>7.7645630855913623</c:v>
                </c:pt>
                <c:pt idx="1722">
                  <c:v>13.399670044425875</c:v>
                </c:pt>
                <c:pt idx="1723">
                  <c:v>6.8060892519570189</c:v>
                </c:pt>
                <c:pt idx="1724">
                  <c:v>4.5866038564854534</c:v>
                </c:pt>
                <c:pt idx="1725">
                  <c:v>8.5283112614051788</c:v>
                </c:pt>
                <c:pt idx="1726">
                  <c:v>12.295202415960375</c:v>
                </c:pt>
                <c:pt idx="1727">
                  <c:v>5.1756039940373739</c:v>
                </c:pt>
                <c:pt idx="1728">
                  <c:v>12.367041128716664</c:v>
                </c:pt>
                <c:pt idx="1729">
                  <c:v>4.7617100082861725</c:v>
                </c:pt>
                <c:pt idx="1730">
                  <c:v>7.7555505615309812</c:v>
                </c:pt>
                <c:pt idx="1731">
                  <c:v>11.62213086191332</c:v>
                </c:pt>
                <c:pt idx="1732">
                  <c:v>7.9877132950132363</c:v>
                </c:pt>
                <c:pt idx="1733">
                  <c:v>8.2991015435327427</c:v>
                </c:pt>
                <c:pt idx="1734">
                  <c:v>9.9721198896149872</c:v>
                </c:pt>
                <c:pt idx="1735">
                  <c:v>10.153285549866268</c:v>
                </c:pt>
                <c:pt idx="1736">
                  <c:v>7.9731812749814708</c:v>
                </c:pt>
                <c:pt idx="1737">
                  <c:v>8.4676877551901271</c:v>
                </c:pt>
                <c:pt idx="1738">
                  <c:v>8.4004419906777912</c:v>
                </c:pt>
                <c:pt idx="1739">
                  <c:v>11.399122761038598</c:v>
                </c:pt>
                <c:pt idx="1740">
                  <c:v>6.6218199410359375</c:v>
                </c:pt>
                <c:pt idx="1741">
                  <c:v>5.8448329329694388</c:v>
                </c:pt>
                <c:pt idx="1742">
                  <c:v>3.0021901895524934</c:v>
                </c:pt>
                <c:pt idx="1743">
                  <c:v>5.4737022512272233</c:v>
                </c:pt>
                <c:pt idx="1744">
                  <c:v>12.524792984739179</c:v>
                </c:pt>
                <c:pt idx="1745">
                  <c:v>5.5372304561460624</c:v>
                </c:pt>
                <c:pt idx="1746">
                  <c:v>8.1968828655662946</c:v>
                </c:pt>
                <c:pt idx="1747">
                  <c:v>0.42863850668072701</c:v>
                </c:pt>
                <c:pt idx="1748">
                  <c:v>8.9641496490075951</c:v>
                </c:pt>
                <c:pt idx="1749">
                  <c:v>9.053200548994937</c:v>
                </c:pt>
                <c:pt idx="1750">
                  <c:v>10.307359636688489</c:v>
                </c:pt>
                <c:pt idx="1751">
                  <c:v>3.8850594339310192</c:v>
                </c:pt>
                <c:pt idx="1752">
                  <c:v>7.3954759247571928</c:v>
                </c:pt>
                <c:pt idx="1753">
                  <c:v>10.286702738274471</c:v>
                </c:pt>
                <c:pt idx="1754">
                  <c:v>9.4967213246563915</c:v>
                </c:pt>
                <c:pt idx="1755">
                  <c:v>6.5364155463685165</c:v>
                </c:pt>
                <c:pt idx="1756">
                  <c:v>6.719709992656135</c:v>
                </c:pt>
                <c:pt idx="1757">
                  <c:v>5.0133842452924</c:v>
                </c:pt>
                <c:pt idx="1758">
                  <c:v>8.0220808260564809</c:v>
                </c:pt>
                <c:pt idx="1759">
                  <c:v>9.4498709788313136</c:v>
                </c:pt>
                <c:pt idx="1760">
                  <c:v>9.0080611900775693</c:v>
                </c:pt>
                <c:pt idx="1761">
                  <c:v>8.7632706910953857</c:v>
                </c:pt>
                <c:pt idx="1762">
                  <c:v>6.1924787562093115</c:v>
                </c:pt>
                <c:pt idx="1763">
                  <c:v>11.359923539392184</c:v>
                </c:pt>
                <c:pt idx="1764">
                  <c:v>5.1442889545869548</c:v>
                </c:pt>
                <c:pt idx="1765">
                  <c:v>11.362077904967009</c:v>
                </c:pt>
                <c:pt idx="1766">
                  <c:v>7.7729503320442745</c:v>
                </c:pt>
                <c:pt idx="1767">
                  <c:v>7.2536402260157047</c:v>
                </c:pt>
                <c:pt idx="1768">
                  <c:v>4.8405973049812019</c:v>
                </c:pt>
                <c:pt idx="1769">
                  <c:v>9.9160779629601166</c:v>
                </c:pt>
                <c:pt idx="1770">
                  <c:v>9.4528751535181073</c:v>
                </c:pt>
                <c:pt idx="1771">
                  <c:v>7.7823209696434787</c:v>
                </c:pt>
                <c:pt idx="1772">
                  <c:v>7.4821308746395516</c:v>
                </c:pt>
                <c:pt idx="1773">
                  <c:v>7.6313334804654005</c:v>
                </c:pt>
                <c:pt idx="1774">
                  <c:v>6.7400684631211334</c:v>
                </c:pt>
                <c:pt idx="1775">
                  <c:v>4.8992483445617836</c:v>
                </c:pt>
                <c:pt idx="1776">
                  <c:v>8.7311371064133709</c:v>
                </c:pt>
                <c:pt idx="1777">
                  <c:v>10.303136170667131</c:v>
                </c:pt>
                <c:pt idx="1778">
                  <c:v>8.9062688377525774</c:v>
                </c:pt>
                <c:pt idx="1779">
                  <c:v>11.480147370282793</c:v>
                </c:pt>
                <c:pt idx="1780">
                  <c:v>8.7786780997776077</c:v>
                </c:pt>
                <c:pt idx="1781">
                  <c:v>8.8846768650982995</c:v>
                </c:pt>
                <c:pt idx="1782">
                  <c:v>8.6794152795919217</c:v>
                </c:pt>
                <c:pt idx="1783">
                  <c:v>8.0572782710150932</c:v>
                </c:pt>
                <c:pt idx="1784">
                  <c:v>4.8771248859411571</c:v>
                </c:pt>
                <c:pt idx="1785">
                  <c:v>6.4854582635307452</c:v>
                </c:pt>
                <c:pt idx="1786">
                  <c:v>10.644515006977599</c:v>
                </c:pt>
                <c:pt idx="1787">
                  <c:v>9.8764467313303612</c:v>
                </c:pt>
                <c:pt idx="1788">
                  <c:v>1.5431333142332733</c:v>
                </c:pt>
                <c:pt idx="1789">
                  <c:v>7.1821766798238968</c:v>
                </c:pt>
                <c:pt idx="1790">
                  <c:v>8.5854616347278352</c:v>
                </c:pt>
                <c:pt idx="1791">
                  <c:v>7.8620126007153885</c:v>
                </c:pt>
                <c:pt idx="1792">
                  <c:v>8.6858073220428196</c:v>
                </c:pt>
                <c:pt idx="1793">
                  <c:v>3.2266307445825078</c:v>
                </c:pt>
                <c:pt idx="1794">
                  <c:v>7.4697930105758132</c:v>
                </c:pt>
                <c:pt idx="1795">
                  <c:v>4.2988340485026129</c:v>
                </c:pt>
                <c:pt idx="1796">
                  <c:v>12.85892996948678</c:v>
                </c:pt>
                <c:pt idx="1797">
                  <c:v>7.7424623643382802</c:v>
                </c:pt>
                <c:pt idx="1798">
                  <c:v>15.94570951256901</c:v>
                </c:pt>
                <c:pt idx="1799">
                  <c:v>8.3102456958004041</c:v>
                </c:pt>
                <c:pt idx="1800">
                  <c:v>7.6987497752343188</c:v>
                </c:pt>
                <c:pt idx="1801">
                  <c:v>7.9696655095249298</c:v>
                </c:pt>
                <c:pt idx="1802">
                  <c:v>5.3478736592369387</c:v>
                </c:pt>
                <c:pt idx="1803">
                  <c:v>8.4825380983675132</c:v>
                </c:pt>
                <c:pt idx="1804">
                  <c:v>9.1947122402489185</c:v>
                </c:pt>
                <c:pt idx="1805">
                  <c:v>10.456238235026831</c:v>
                </c:pt>
                <c:pt idx="1806">
                  <c:v>9.1056300763812033</c:v>
                </c:pt>
                <c:pt idx="1807">
                  <c:v>11.451395969022997</c:v>
                </c:pt>
                <c:pt idx="1808">
                  <c:v>5.2195212194492342</c:v>
                </c:pt>
                <c:pt idx="1809">
                  <c:v>10.126597564711119</c:v>
                </c:pt>
                <c:pt idx="1810">
                  <c:v>10.785623109957669</c:v>
                </c:pt>
                <c:pt idx="1811">
                  <c:v>8.7920533562355558</c:v>
                </c:pt>
                <c:pt idx="1812">
                  <c:v>9.9738934042834444</c:v>
                </c:pt>
                <c:pt idx="1813">
                  <c:v>6.6207797064707847</c:v>
                </c:pt>
                <c:pt idx="1814">
                  <c:v>10.094526507789851</c:v>
                </c:pt>
                <c:pt idx="1815">
                  <c:v>8.9403521517015179</c:v>
                </c:pt>
                <c:pt idx="1816">
                  <c:v>6.703179926451412</c:v>
                </c:pt>
                <c:pt idx="1817">
                  <c:v>6.652316435254761</c:v>
                </c:pt>
                <c:pt idx="1818">
                  <c:v>9.2554721706692362</c:v>
                </c:pt>
                <c:pt idx="1819">
                  <c:v>7.0373993341563619</c:v>
                </c:pt>
                <c:pt idx="1820">
                  <c:v>5.8661321620165836</c:v>
                </c:pt>
                <c:pt idx="1821">
                  <c:v>8.3953573468606919</c:v>
                </c:pt>
                <c:pt idx="1822">
                  <c:v>7.6869831875301315</c:v>
                </c:pt>
                <c:pt idx="1823">
                  <c:v>5.628378878289368</c:v>
                </c:pt>
                <c:pt idx="1824">
                  <c:v>9.4536396975017851</c:v>
                </c:pt>
                <c:pt idx="1825">
                  <c:v>5.8392736466048518</c:v>
                </c:pt>
                <c:pt idx="1826">
                  <c:v>9.6801891433715355</c:v>
                </c:pt>
                <c:pt idx="1827">
                  <c:v>6.990341509852442</c:v>
                </c:pt>
                <c:pt idx="1828">
                  <c:v>7.6027554516331293</c:v>
                </c:pt>
                <c:pt idx="1829">
                  <c:v>8.3470972842478659</c:v>
                </c:pt>
                <c:pt idx="1830">
                  <c:v>7.6072062913299305</c:v>
                </c:pt>
                <c:pt idx="1831">
                  <c:v>6.9876755535078701</c:v>
                </c:pt>
                <c:pt idx="1832">
                  <c:v>10.496909701221739</c:v>
                </c:pt>
                <c:pt idx="1833">
                  <c:v>7.7079271452093963</c:v>
                </c:pt>
                <c:pt idx="1834">
                  <c:v>11.890920652338536</c:v>
                </c:pt>
                <c:pt idx="1835">
                  <c:v>9.8560456283012172</c:v>
                </c:pt>
                <c:pt idx="1836">
                  <c:v>8.6099185156926978</c:v>
                </c:pt>
                <c:pt idx="1837">
                  <c:v>6.069824869162403</c:v>
                </c:pt>
                <c:pt idx="1838">
                  <c:v>5.397986817304627</c:v>
                </c:pt>
                <c:pt idx="1839">
                  <c:v>12.203263870294904</c:v>
                </c:pt>
                <c:pt idx="1840">
                  <c:v>12.511298357101623</c:v>
                </c:pt>
                <c:pt idx="1841">
                  <c:v>4.6190102895780001</c:v>
                </c:pt>
                <c:pt idx="1842">
                  <c:v>4.8403017192031257</c:v>
                </c:pt>
                <c:pt idx="1843">
                  <c:v>7.4809343206725316</c:v>
                </c:pt>
                <c:pt idx="1844">
                  <c:v>6.6867095458364929</c:v>
                </c:pt>
                <c:pt idx="1845">
                  <c:v>9.6904351696211961</c:v>
                </c:pt>
                <c:pt idx="1846">
                  <c:v>6.242037690943107</c:v>
                </c:pt>
                <c:pt idx="1847">
                  <c:v>13.480887921294197</c:v>
                </c:pt>
                <c:pt idx="1848">
                  <c:v>9.5567763966828352</c:v>
                </c:pt>
                <c:pt idx="1849">
                  <c:v>12.115577212360222</c:v>
                </c:pt>
                <c:pt idx="1850">
                  <c:v>3.4033910398720764</c:v>
                </c:pt>
                <c:pt idx="1851">
                  <c:v>7.0589998333234689</c:v>
                </c:pt>
                <c:pt idx="1852">
                  <c:v>4.4630887916428037</c:v>
                </c:pt>
                <c:pt idx="1853">
                  <c:v>8.0711082748239278</c:v>
                </c:pt>
                <c:pt idx="1854">
                  <c:v>5.7838342601899058</c:v>
                </c:pt>
                <c:pt idx="1855">
                  <c:v>7.2928906067390926</c:v>
                </c:pt>
                <c:pt idx="1856">
                  <c:v>2.0064299153164029</c:v>
                </c:pt>
                <c:pt idx="1857">
                  <c:v>9.6506703559571179</c:v>
                </c:pt>
                <c:pt idx="1858">
                  <c:v>11.819104676949792</c:v>
                </c:pt>
                <c:pt idx="1859">
                  <c:v>4.8632153013459174</c:v>
                </c:pt>
                <c:pt idx="1860">
                  <c:v>6.1552036842913367</c:v>
                </c:pt>
                <c:pt idx="1861">
                  <c:v>7.024396402091952</c:v>
                </c:pt>
                <c:pt idx="1862">
                  <c:v>10.595243131509051</c:v>
                </c:pt>
                <c:pt idx="1863">
                  <c:v>7.7670840912178392</c:v>
                </c:pt>
                <c:pt idx="1864">
                  <c:v>9.4631353906224831</c:v>
                </c:pt>
                <c:pt idx="1865">
                  <c:v>9.1689792245306307</c:v>
                </c:pt>
                <c:pt idx="1866">
                  <c:v>5.0689657402544981</c:v>
                </c:pt>
                <c:pt idx="1867">
                  <c:v>8.0258808086073259</c:v>
                </c:pt>
                <c:pt idx="1868">
                  <c:v>11.429755679462687</c:v>
                </c:pt>
                <c:pt idx="1869">
                  <c:v>8.7290850589924958</c:v>
                </c:pt>
                <c:pt idx="1870">
                  <c:v>8.2706713075895095</c:v>
                </c:pt>
                <c:pt idx="1871">
                  <c:v>3.3903852656367235</c:v>
                </c:pt>
                <c:pt idx="1872">
                  <c:v>12.195226210867986</c:v>
                </c:pt>
                <c:pt idx="1873">
                  <c:v>9.383489234285662</c:v>
                </c:pt>
                <c:pt idx="1874">
                  <c:v>3.5380189931020141</c:v>
                </c:pt>
                <c:pt idx="1875">
                  <c:v>6.938426415406866</c:v>
                </c:pt>
                <c:pt idx="1876">
                  <c:v>8.9235350262315478</c:v>
                </c:pt>
                <c:pt idx="1877">
                  <c:v>6.1399440684981528</c:v>
                </c:pt>
                <c:pt idx="1878">
                  <c:v>6.2803728926228359</c:v>
                </c:pt>
                <c:pt idx="1879">
                  <c:v>9.3747353477810975</c:v>
                </c:pt>
                <c:pt idx="1880">
                  <c:v>10.762271833489649</c:v>
                </c:pt>
                <c:pt idx="1881">
                  <c:v>9.9995354705315549</c:v>
                </c:pt>
                <c:pt idx="1882">
                  <c:v>7.6341244923314662</c:v>
                </c:pt>
                <c:pt idx="1883">
                  <c:v>9.3777025742456317</c:v>
                </c:pt>
                <c:pt idx="1884">
                  <c:v>9.3538283383240923</c:v>
                </c:pt>
                <c:pt idx="1885">
                  <c:v>8.3159755124215735</c:v>
                </c:pt>
                <c:pt idx="1886">
                  <c:v>9.276700345442805</c:v>
                </c:pt>
                <c:pt idx="1887">
                  <c:v>7.5966732058150228</c:v>
                </c:pt>
                <c:pt idx="1888">
                  <c:v>7.6924657352792565</c:v>
                </c:pt>
                <c:pt idx="1889">
                  <c:v>9.779210379027063</c:v>
                </c:pt>
                <c:pt idx="1890">
                  <c:v>7.2585259178667911</c:v>
                </c:pt>
                <c:pt idx="1891">
                  <c:v>8.8800554951449158</c:v>
                </c:pt>
                <c:pt idx="1892">
                  <c:v>12.511116458161268</c:v>
                </c:pt>
                <c:pt idx="1893">
                  <c:v>0.66183294821530581</c:v>
                </c:pt>
                <c:pt idx="1894">
                  <c:v>1.5928826744202524</c:v>
                </c:pt>
                <c:pt idx="1895">
                  <c:v>6.2803160492039751</c:v>
                </c:pt>
                <c:pt idx="1896">
                  <c:v>8.5796351842946024</c:v>
                </c:pt>
                <c:pt idx="1897">
                  <c:v>6.4744903258615523</c:v>
                </c:pt>
                <c:pt idx="1898">
                  <c:v>7.359113189711934</c:v>
                </c:pt>
                <c:pt idx="1899">
                  <c:v>6.57211889775499</c:v>
                </c:pt>
                <c:pt idx="1900">
                  <c:v>6.7938224421668565</c:v>
                </c:pt>
                <c:pt idx="1901">
                  <c:v>9.7879131064546527</c:v>
                </c:pt>
                <c:pt idx="1902">
                  <c:v>7.8781419208171428</c:v>
                </c:pt>
                <c:pt idx="1903">
                  <c:v>10.156849632228841</c:v>
                </c:pt>
                <c:pt idx="1904">
                  <c:v>4.5840061122435145</c:v>
                </c:pt>
                <c:pt idx="1905">
                  <c:v>10.457204573147465</c:v>
                </c:pt>
                <c:pt idx="1906">
                  <c:v>6.4647757855782402</c:v>
                </c:pt>
                <c:pt idx="1907">
                  <c:v>10.085943151541869</c:v>
                </c:pt>
                <c:pt idx="1908">
                  <c:v>7.4325492025382118</c:v>
                </c:pt>
                <c:pt idx="1909">
                  <c:v>8.3661028813439771</c:v>
                </c:pt>
                <c:pt idx="1910">
                  <c:v>11.131663106614724</c:v>
                </c:pt>
                <c:pt idx="1911">
                  <c:v>8.0758234364184318</c:v>
                </c:pt>
                <c:pt idx="1912">
                  <c:v>10.327607262486708</c:v>
                </c:pt>
                <c:pt idx="1913">
                  <c:v>7.240364445540763</c:v>
                </c:pt>
                <c:pt idx="1914">
                  <c:v>4.3516188472567592</c:v>
                </c:pt>
                <c:pt idx="1915">
                  <c:v>3.5613930069375783</c:v>
                </c:pt>
                <c:pt idx="1916">
                  <c:v>5.794685668850434</c:v>
                </c:pt>
                <c:pt idx="1917">
                  <c:v>4.3891639254143229</c:v>
                </c:pt>
                <c:pt idx="1918">
                  <c:v>5.2801333569805138</c:v>
                </c:pt>
                <c:pt idx="1919">
                  <c:v>8.4280963139535743</c:v>
                </c:pt>
                <c:pt idx="1920">
                  <c:v>4.3505729283497203</c:v>
                </c:pt>
                <c:pt idx="1921">
                  <c:v>4.3071957154170377</c:v>
                </c:pt>
                <c:pt idx="1922">
                  <c:v>7.9411670614790637</c:v>
                </c:pt>
                <c:pt idx="1923">
                  <c:v>9.4451501328949234</c:v>
                </c:pt>
                <c:pt idx="1924">
                  <c:v>12.151206667302176</c:v>
                </c:pt>
                <c:pt idx="1925">
                  <c:v>7.3133116049648379</c:v>
                </c:pt>
                <c:pt idx="1926">
                  <c:v>9.2870771115558455</c:v>
                </c:pt>
                <c:pt idx="1927">
                  <c:v>10.475627525200252</c:v>
                </c:pt>
                <c:pt idx="1928">
                  <c:v>8.900121222002781</c:v>
                </c:pt>
                <c:pt idx="1929">
                  <c:v>7.8129055711615365</c:v>
                </c:pt>
                <c:pt idx="1930">
                  <c:v>5.7033326103992295</c:v>
                </c:pt>
                <c:pt idx="1931">
                  <c:v>9.4482452570518944</c:v>
                </c:pt>
                <c:pt idx="1932">
                  <c:v>12.669504960475024</c:v>
                </c:pt>
                <c:pt idx="1933">
                  <c:v>9.6824628801259678</c:v>
                </c:pt>
                <c:pt idx="1934">
                  <c:v>5.9736116983985994</c:v>
                </c:pt>
                <c:pt idx="1935">
                  <c:v>7.8731311734445626</c:v>
                </c:pt>
                <c:pt idx="1936">
                  <c:v>7.2626499079051428</c:v>
                </c:pt>
                <c:pt idx="1937">
                  <c:v>6.1080691213719547</c:v>
                </c:pt>
                <c:pt idx="1938">
                  <c:v>9.5643990991520695</c:v>
                </c:pt>
                <c:pt idx="1939">
                  <c:v>9.8240257304569241</c:v>
                </c:pt>
                <c:pt idx="1940">
                  <c:v>4.6695213515777141</c:v>
                </c:pt>
                <c:pt idx="1941">
                  <c:v>5.238501237006858</c:v>
                </c:pt>
                <c:pt idx="1942">
                  <c:v>7.0136529959272593</c:v>
                </c:pt>
                <c:pt idx="1943">
                  <c:v>5.6123945089057088</c:v>
                </c:pt>
                <c:pt idx="1944">
                  <c:v>7.7590634848165791</c:v>
                </c:pt>
                <c:pt idx="1945">
                  <c:v>6.7426093639442115</c:v>
                </c:pt>
                <c:pt idx="1946">
                  <c:v>4.9247028275276534</c:v>
                </c:pt>
                <c:pt idx="1947">
                  <c:v>7.6576548255688976</c:v>
                </c:pt>
                <c:pt idx="1948">
                  <c:v>5.7740543499749037</c:v>
                </c:pt>
                <c:pt idx="1949">
                  <c:v>9.4078693766350625</c:v>
                </c:pt>
                <c:pt idx="1950">
                  <c:v>13.801075531053357</c:v>
                </c:pt>
                <c:pt idx="1951">
                  <c:v>6.4074008807510836</c:v>
                </c:pt>
                <c:pt idx="1952">
                  <c:v>6.3963277827569982</c:v>
                </c:pt>
                <c:pt idx="1953">
                  <c:v>4.1138087201106828</c:v>
                </c:pt>
                <c:pt idx="1954">
                  <c:v>2.6479192658443935</c:v>
                </c:pt>
                <c:pt idx="1955">
                  <c:v>6.8901123515461222</c:v>
                </c:pt>
                <c:pt idx="1956">
                  <c:v>9.5245234408212127</c:v>
                </c:pt>
                <c:pt idx="1957">
                  <c:v>7.3779852047737222</c:v>
                </c:pt>
                <c:pt idx="1958">
                  <c:v>6.7542707913235063</c:v>
                </c:pt>
                <c:pt idx="1959">
                  <c:v>9.3080864391668001</c:v>
                </c:pt>
                <c:pt idx="1960">
                  <c:v>4.5522079037327785</c:v>
                </c:pt>
                <c:pt idx="1961">
                  <c:v>8.6758085646652034</c:v>
                </c:pt>
                <c:pt idx="1962">
                  <c:v>5.7942024997901171</c:v>
                </c:pt>
                <c:pt idx="1963">
                  <c:v>5.9032736519002356</c:v>
                </c:pt>
                <c:pt idx="1964">
                  <c:v>5.9470771904743742</c:v>
                </c:pt>
                <c:pt idx="1965">
                  <c:v>7.7361385339900153</c:v>
                </c:pt>
                <c:pt idx="1966">
                  <c:v>5.1952490795956692</c:v>
                </c:pt>
                <c:pt idx="1967">
                  <c:v>11.486866262392141</c:v>
                </c:pt>
                <c:pt idx="1968">
                  <c:v>7.722612642472086</c:v>
                </c:pt>
                <c:pt idx="1969">
                  <c:v>4.2875108394655399</c:v>
                </c:pt>
                <c:pt idx="1970">
                  <c:v>10.706889290493564</c:v>
                </c:pt>
                <c:pt idx="1971">
                  <c:v>5.0616272548795678</c:v>
                </c:pt>
                <c:pt idx="1972">
                  <c:v>8.780454456617008</c:v>
                </c:pt>
                <c:pt idx="1973">
                  <c:v>5.6353080910485005</c:v>
                </c:pt>
                <c:pt idx="1974">
                  <c:v>8.5003073511034017</c:v>
                </c:pt>
                <c:pt idx="1975">
                  <c:v>7.5456448687036755</c:v>
                </c:pt>
                <c:pt idx="1976">
                  <c:v>8.542391376257001</c:v>
                </c:pt>
                <c:pt idx="1977">
                  <c:v>10.765943918348057</c:v>
                </c:pt>
                <c:pt idx="1978">
                  <c:v>5.190241174394032</c:v>
                </c:pt>
                <c:pt idx="1979">
                  <c:v>9.8205810192739591</c:v>
                </c:pt>
                <c:pt idx="1980">
                  <c:v>2.524000612727832</c:v>
                </c:pt>
                <c:pt idx="1981">
                  <c:v>7.7425078390733688</c:v>
                </c:pt>
                <c:pt idx="1982">
                  <c:v>5.0860301345965127</c:v>
                </c:pt>
                <c:pt idx="1983">
                  <c:v>8.7308301519515226</c:v>
                </c:pt>
                <c:pt idx="1984">
                  <c:v>3.3638621263962705</c:v>
                </c:pt>
                <c:pt idx="1985">
                  <c:v>4.5545953273249324</c:v>
                </c:pt>
                <c:pt idx="1986">
                  <c:v>4.3873733577202074</c:v>
                </c:pt>
                <c:pt idx="1987">
                  <c:v>7.6733208718069363</c:v>
                </c:pt>
                <c:pt idx="1988">
                  <c:v>10.343517735425849</c:v>
                </c:pt>
                <c:pt idx="1989">
                  <c:v>12.641674422600772</c:v>
                </c:pt>
                <c:pt idx="1990">
                  <c:v>8.416957846027799</c:v>
                </c:pt>
                <c:pt idx="1991">
                  <c:v>8.7589733286295086</c:v>
                </c:pt>
                <c:pt idx="1992">
                  <c:v>6.1287601258372888</c:v>
                </c:pt>
                <c:pt idx="1993">
                  <c:v>8.2362810391787207</c:v>
                </c:pt>
                <c:pt idx="1994">
                  <c:v>6.4179225975822192</c:v>
                </c:pt>
                <c:pt idx="1995">
                  <c:v>6.9326397553668357</c:v>
                </c:pt>
                <c:pt idx="1996">
                  <c:v>7.8461618133660522</c:v>
                </c:pt>
                <c:pt idx="1997">
                  <c:v>5.5435855503747007</c:v>
                </c:pt>
                <c:pt idx="1998">
                  <c:v>3.5829935061046854</c:v>
                </c:pt>
                <c:pt idx="1999">
                  <c:v>6.4639856620560749</c:v>
                </c:pt>
                <c:pt idx="2000">
                  <c:v>3.6747615215135738</c:v>
                </c:pt>
                <c:pt idx="2001">
                  <c:v>8.9359439445688622</c:v>
                </c:pt>
                <c:pt idx="2002">
                  <c:v>6.5426455850756611</c:v>
                </c:pt>
                <c:pt idx="2003">
                  <c:v>7.3129932818192174</c:v>
                </c:pt>
                <c:pt idx="2004">
                  <c:v>10.836100065906066</c:v>
                </c:pt>
                <c:pt idx="2005">
                  <c:v>8.4553527332973317</c:v>
                </c:pt>
                <c:pt idx="2006">
                  <c:v>3.599500834941864</c:v>
                </c:pt>
                <c:pt idx="2007">
                  <c:v>8.7533088819400291</c:v>
                </c:pt>
                <c:pt idx="2008">
                  <c:v>9.4378827017935691</c:v>
                </c:pt>
                <c:pt idx="2009">
                  <c:v>7.6854313621952315</c:v>
                </c:pt>
                <c:pt idx="2010">
                  <c:v>3.7120053295511752</c:v>
                </c:pt>
                <c:pt idx="2011">
                  <c:v>6.6787884154182393</c:v>
                </c:pt>
                <c:pt idx="2012">
                  <c:v>6.3448617513204226</c:v>
                </c:pt>
                <c:pt idx="2013">
                  <c:v>7.599077682432835</c:v>
                </c:pt>
                <c:pt idx="2014">
                  <c:v>10.227483264505281</c:v>
                </c:pt>
                <c:pt idx="2015">
                  <c:v>4.1994831210176926</c:v>
                </c:pt>
                <c:pt idx="2016">
                  <c:v>8.0507327513332712</c:v>
                </c:pt>
                <c:pt idx="2017">
                  <c:v>8.3494761813271907</c:v>
                </c:pt>
                <c:pt idx="2018">
                  <c:v>9.7171146282635164</c:v>
                </c:pt>
                <c:pt idx="2019">
                  <c:v>12.595631253323518</c:v>
                </c:pt>
                <c:pt idx="2020">
                  <c:v>5.5258049289550399</c:v>
                </c:pt>
                <c:pt idx="2021">
                  <c:v>9.3956594102637609</c:v>
                </c:pt>
                <c:pt idx="2022">
                  <c:v>0.46028892230242491</c:v>
                </c:pt>
                <c:pt idx="2023">
                  <c:v>8.2138420995834167</c:v>
                </c:pt>
                <c:pt idx="2024">
                  <c:v>6.9019045187887968</c:v>
                </c:pt>
                <c:pt idx="2025">
                  <c:v>7.4997580188282882</c:v>
                </c:pt>
                <c:pt idx="2026">
                  <c:v>9.668053073444753</c:v>
                </c:pt>
                <c:pt idx="2027">
                  <c:v>6.9199295669095591</c:v>
                </c:pt>
                <c:pt idx="2028">
                  <c:v>7.2630421274952823</c:v>
                </c:pt>
                <c:pt idx="2029">
                  <c:v>6.1242126523284242</c:v>
                </c:pt>
                <c:pt idx="2030">
                  <c:v>6.9239114484007587</c:v>
                </c:pt>
                <c:pt idx="2031">
                  <c:v>5.0137139371217927</c:v>
                </c:pt>
                <c:pt idx="2032">
                  <c:v>11.885622845700709</c:v>
                </c:pt>
                <c:pt idx="2033">
                  <c:v>8.1829448592616245</c:v>
                </c:pt>
                <c:pt idx="2034">
                  <c:v>9.4614499832532601</c:v>
                </c:pt>
                <c:pt idx="2035">
                  <c:v>10.799384901663871</c:v>
                </c:pt>
                <c:pt idx="2036">
                  <c:v>7.3765271710799425</c:v>
                </c:pt>
                <c:pt idx="2037">
                  <c:v>8.0794045718066627</c:v>
                </c:pt>
                <c:pt idx="2038">
                  <c:v>7.5498797034088057</c:v>
                </c:pt>
                <c:pt idx="2039">
                  <c:v>9.8062138451568899</c:v>
                </c:pt>
                <c:pt idx="2040">
                  <c:v>7.3017013366625179</c:v>
                </c:pt>
                <c:pt idx="2041">
                  <c:v>9.516241354693193</c:v>
                </c:pt>
                <c:pt idx="2042">
                  <c:v>12.018193067167886</c:v>
                </c:pt>
                <c:pt idx="2043">
                  <c:v>7.837137920621899</c:v>
                </c:pt>
                <c:pt idx="2044">
                  <c:v>2.0921043162234128</c:v>
                </c:pt>
                <c:pt idx="2045">
                  <c:v>6.5081046816048911</c:v>
                </c:pt>
                <c:pt idx="2046">
                  <c:v>8.2866386239475105</c:v>
                </c:pt>
                <c:pt idx="2047">
                  <c:v>8.5275410330796149</c:v>
                </c:pt>
                <c:pt idx="2048">
                  <c:v>11.868058229272719</c:v>
                </c:pt>
                <c:pt idx="2049">
                  <c:v>7.1947731814434519</c:v>
                </c:pt>
                <c:pt idx="2050">
                  <c:v>8.8864503797667567</c:v>
                </c:pt>
                <c:pt idx="2051">
                  <c:v>4.4600306157080922</c:v>
                </c:pt>
                <c:pt idx="2052">
                  <c:v>7.9650412974006031</c:v>
                </c:pt>
                <c:pt idx="2053">
                  <c:v>9.5932414498820435</c:v>
                </c:pt>
                <c:pt idx="2054">
                  <c:v>5.2747843912657117</c:v>
                </c:pt>
                <c:pt idx="2055">
                  <c:v>8.8834689424475073</c:v>
                </c:pt>
                <c:pt idx="2056">
                  <c:v>8.4107164386368822</c:v>
                </c:pt>
                <c:pt idx="2057">
                  <c:v>4.9553073242423125</c:v>
                </c:pt>
                <c:pt idx="2058">
                  <c:v>6.3298209826898528</c:v>
                </c:pt>
                <c:pt idx="2059">
                  <c:v>4.8172915032482706</c:v>
                </c:pt>
                <c:pt idx="2060">
                  <c:v>10.204563998020603</c:v>
                </c:pt>
                <c:pt idx="2061">
                  <c:v>8.3994614417024422</c:v>
                </c:pt>
                <c:pt idx="2062">
                  <c:v>6.796039335502428</c:v>
                </c:pt>
                <c:pt idx="2063">
                  <c:v>4.0892637318465859</c:v>
                </c:pt>
                <c:pt idx="2064">
                  <c:v>7.9775127434986643</c:v>
                </c:pt>
                <c:pt idx="2065">
                  <c:v>5.8437415393273113</c:v>
                </c:pt>
                <c:pt idx="2066">
                  <c:v>1.7385837256442755</c:v>
                </c:pt>
                <c:pt idx="2067">
                  <c:v>3.1011886878404766</c:v>
                </c:pt>
                <c:pt idx="2068">
                  <c:v>8.6842583388788626</c:v>
                </c:pt>
                <c:pt idx="2069">
                  <c:v>3.3303927213710267</c:v>
                </c:pt>
                <c:pt idx="2070">
                  <c:v>5.9023556306856335</c:v>
                </c:pt>
                <c:pt idx="2071">
                  <c:v>7.8365296960400883</c:v>
                </c:pt>
                <c:pt idx="2072">
                  <c:v>7.2467849097010912</c:v>
                </c:pt>
                <c:pt idx="2073">
                  <c:v>8.1156024609372253</c:v>
                </c:pt>
                <c:pt idx="2074">
                  <c:v>7.6308872596273432</c:v>
                </c:pt>
                <c:pt idx="2075">
                  <c:v>5.1025204104080331</c:v>
                </c:pt>
                <c:pt idx="2076">
                  <c:v>5.1014744915009942</c:v>
                </c:pt>
                <c:pt idx="2077">
                  <c:v>9.2165173757239245</c:v>
                </c:pt>
                <c:pt idx="2078">
                  <c:v>11.186642061336897</c:v>
                </c:pt>
                <c:pt idx="2079">
                  <c:v>10.887759364966769</c:v>
                </c:pt>
                <c:pt idx="2080">
                  <c:v>8.1505725322203944</c:v>
                </c:pt>
                <c:pt idx="2081">
                  <c:v>4.6341192703112029</c:v>
                </c:pt>
                <c:pt idx="2082">
                  <c:v>7.4621703081065789</c:v>
                </c:pt>
                <c:pt idx="2083">
                  <c:v>4.5073016028327402</c:v>
                </c:pt>
                <c:pt idx="2084">
                  <c:v>8.9322235428044223</c:v>
                </c:pt>
                <c:pt idx="2085">
                  <c:v>13.110814527142793</c:v>
                </c:pt>
                <c:pt idx="2086">
                  <c:v>5.0485248468321515</c:v>
                </c:pt>
                <c:pt idx="2087">
                  <c:v>4.216536146675935</c:v>
                </c:pt>
                <c:pt idx="2088">
                  <c:v>13.200331543164793</c:v>
                </c:pt>
                <c:pt idx="2089">
                  <c:v>9.737276988933445</c:v>
                </c:pt>
                <c:pt idx="2090">
                  <c:v>8.4036792233819142</c:v>
                </c:pt>
                <c:pt idx="2091">
                  <c:v>7.8931286881997949</c:v>
                </c:pt>
                <c:pt idx="2092">
                  <c:v>12.318917490309104</c:v>
                </c:pt>
                <c:pt idx="2093">
                  <c:v>8.3505732593112043</c:v>
                </c:pt>
                <c:pt idx="2094">
                  <c:v>9.0939487538053072</c:v>
                </c:pt>
                <c:pt idx="2095">
                  <c:v>7.8601396100639249</c:v>
                </c:pt>
                <c:pt idx="2096">
                  <c:v>8.5536321623367257</c:v>
                </c:pt>
                <c:pt idx="2097">
                  <c:v>6.6840208521243767</c:v>
                </c:pt>
                <c:pt idx="2098">
                  <c:v>7.8089663222344825</c:v>
                </c:pt>
                <c:pt idx="2099">
                  <c:v>8.9054986094270134</c:v>
                </c:pt>
                <c:pt idx="2100">
                  <c:v>13.100673661218025</c:v>
                </c:pt>
                <c:pt idx="2101">
                  <c:v>9.6013473214115947</c:v>
                </c:pt>
                <c:pt idx="2102">
                  <c:v>10.767978912743274</c:v>
                </c:pt>
                <c:pt idx="2103">
                  <c:v>4.6430152653629193</c:v>
                </c:pt>
                <c:pt idx="2104">
                  <c:v>4.3641130307223648</c:v>
                </c:pt>
                <c:pt idx="2105">
                  <c:v>8.8360188985534478</c:v>
                </c:pt>
                <c:pt idx="2106">
                  <c:v>8.7323308182094479</c:v>
                </c:pt>
                <c:pt idx="2107">
                  <c:v>10.957415290438803</c:v>
                </c:pt>
                <c:pt idx="2108">
                  <c:v>10.750471139734145</c:v>
                </c:pt>
                <c:pt idx="2109">
                  <c:v>8.3405915549592464</c:v>
                </c:pt>
                <c:pt idx="2110">
                  <c:v>5.4583715811604634</c:v>
                </c:pt>
                <c:pt idx="2111">
                  <c:v>7.1436482105200412</c:v>
                </c:pt>
                <c:pt idx="2112">
                  <c:v>11.165507678204449</c:v>
                </c:pt>
                <c:pt idx="2113">
                  <c:v>8.4901750116914627</c:v>
                </c:pt>
                <c:pt idx="2114">
                  <c:v>9.9235926629335154</c:v>
                </c:pt>
                <c:pt idx="2115">
                  <c:v>9.5519617591053247</c:v>
                </c:pt>
                <c:pt idx="2116">
                  <c:v>6.6868260748451576</c:v>
                </c:pt>
                <c:pt idx="2117">
                  <c:v>2.74798642040696</c:v>
                </c:pt>
                <c:pt idx="2118">
                  <c:v>8.9703825298856827</c:v>
                </c:pt>
                <c:pt idx="2119">
                  <c:v>5.6576248172932537</c:v>
                </c:pt>
                <c:pt idx="2120">
                  <c:v>2.2927843221696094</c:v>
                </c:pt>
                <c:pt idx="2121">
                  <c:v>8.3116326752206078</c:v>
                </c:pt>
                <c:pt idx="2122">
                  <c:v>5.3664500885206508</c:v>
                </c:pt>
                <c:pt idx="2123">
                  <c:v>4.2745278025977314</c:v>
                </c:pt>
                <c:pt idx="2124">
                  <c:v>7.0045182585163275</c:v>
                </c:pt>
                <c:pt idx="2125">
                  <c:v>8.1347586930933176</c:v>
                </c:pt>
                <c:pt idx="2126">
                  <c:v>9.7190814105561003</c:v>
                </c:pt>
                <c:pt idx="2127">
                  <c:v>5.2435034578666091</c:v>
                </c:pt>
                <c:pt idx="2128">
                  <c:v>8.8668763484820374</c:v>
                </c:pt>
                <c:pt idx="2129">
                  <c:v>9.3465466963680228</c:v>
                </c:pt>
                <c:pt idx="2130">
                  <c:v>9.1552145906534861</c:v>
                </c:pt>
                <c:pt idx="2131">
                  <c:v>13.135052560945041</c:v>
                </c:pt>
                <c:pt idx="2132">
                  <c:v>4.5038057325728005</c:v>
                </c:pt>
                <c:pt idx="2133">
                  <c:v>4.974406712979544</c:v>
                </c:pt>
                <c:pt idx="2134">
                  <c:v>9.8187563455285272</c:v>
                </c:pt>
                <c:pt idx="2135">
                  <c:v>6.3731413522036746</c:v>
                </c:pt>
                <c:pt idx="2136">
                  <c:v>8.5287375870466349</c:v>
                </c:pt>
                <c:pt idx="2137">
                  <c:v>4.4610196911962703</c:v>
                </c:pt>
                <c:pt idx="2138">
                  <c:v>7.8052942373760743</c:v>
                </c:pt>
                <c:pt idx="2139">
                  <c:v>10.321132797078462</c:v>
                </c:pt>
                <c:pt idx="2140">
                  <c:v>4.9674036037758924</c:v>
                </c:pt>
                <c:pt idx="2141">
                  <c:v>9.7061665857909247</c:v>
                </c:pt>
                <c:pt idx="2142">
                  <c:v>9.6211004094657255</c:v>
                </c:pt>
                <c:pt idx="2143">
                  <c:v>11.344462129462045</c:v>
                </c:pt>
                <c:pt idx="2144">
                  <c:v>6.2952829213900259</c:v>
                </c:pt>
                <c:pt idx="2145">
                  <c:v>6.9417517554102233</c:v>
                </c:pt>
                <c:pt idx="2146">
                  <c:v>10.099761786666932</c:v>
                </c:pt>
                <c:pt idx="2147">
                  <c:v>8.1434386831533629</c:v>
                </c:pt>
                <c:pt idx="2148">
                  <c:v>14.242862582439557</c:v>
                </c:pt>
                <c:pt idx="2149">
                  <c:v>9.9774631709879031</c:v>
                </c:pt>
                <c:pt idx="2150">
                  <c:v>6.6984050792671042</c:v>
                </c:pt>
                <c:pt idx="2151">
                  <c:v>4.9784994391375221</c:v>
                </c:pt>
                <c:pt idx="2152">
                  <c:v>3.8615944706252776</c:v>
                </c:pt>
                <c:pt idx="2153">
                  <c:v>6.6391230777371675</c:v>
                </c:pt>
                <c:pt idx="2154">
                  <c:v>5.1739441662066383</c:v>
                </c:pt>
                <c:pt idx="2155">
                  <c:v>8.6920373607499641</c:v>
                </c:pt>
                <c:pt idx="2156">
                  <c:v>5.0316935105074663</c:v>
                </c:pt>
                <c:pt idx="2157">
                  <c:v>9.0952845741485362</c:v>
                </c:pt>
                <c:pt idx="2158">
                  <c:v>9.5710639900134993</c:v>
                </c:pt>
                <c:pt idx="2159">
                  <c:v>7.72739317399828</c:v>
                </c:pt>
                <c:pt idx="2160">
                  <c:v>10.221401018687175</c:v>
                </c:pt>
                <c:pt idx="2161">
                  <c:v>4.4109179018123541</c:v>
                </c:pt>
                <c:pt idx="2162">
                  <c:v>10.330182269361103</c:v>
                </c:pt>
                <c:pt idx="2163">
                  <c:v>10.679740873645642</c:v>
                </c:pt>
                <c:pt idx="2164">
                  <c:v>7.1503557339456165</c:v>
                </c:pt>
                <c:pt idx="2165">
                  <c:v>10.7595149276749</c:v>
                </c:pt>
                <c:pt idx="2166">
                  <c:v>9.7974912225326989</c:v>
                </c:pt>
                <c:pt idx="2167">
                  <c:v>6.9818945778097259</c:v>
                </c:pt>
                <c:pt idx="2168">
                  <c:v>8.4068880343766068</c:v>
                </c:pt>
                <c:pt idx="2169">
                  <c:v>13.192350727156736</c:v>
                </c:pt>
                <c:pt idx="2170">
                  <c:v>6.6322563927387819</c:v>
                </c:pt>
                <c:pt idx="2171">
                  <c:v>6.3976920248096576</c:v>
                </c:pt>
                <c:pt idx="2172">
                  <c:v>3.4751160657906439</c:v>
                </c:pt>
                <c:pt idx="2173">
                  <c:v>10.024117407017911</c:v>
                </c:pt>
                <c:pt idx="2174">
                  <c:v>5.2505804635147797</c:v>
                </c:pt>
                <c:pt idx="2175">
                  <c:v>13.8305431593908</c:v>
                </c:pt>
                <c:pt idx="2176">
                  <c:v>8.2472148707965971</c:v>
                </c:pt>
                <c:pt idx="2177">
                  <c:v>7.7125456729918369</c:v>
                </c:pt>
                <c:pt idx="2178">
                  <c:v>6.2342615112429485</c:v>
                </c:pt>
                <c:pt idx="2179">
                  <c:v>9.4378372270584805</c:v>
                </c:pt>
                <c:pt idx="2180">
                  <c:v>6.9842365266667912</c:v>
                </c:pt>
                <c:pt idx="2181">
                  <c:v>7.0114417869335739</c:v>
                </c:pt>
                <c:pt idx="2182">
                  <c:v>9.1731515314750141</c:v>
                </c:pt>
                <c:pt idx="2183">
                  <c:v>5.3596572999667842</c:v>
                </c:pt>
                <c:pt idx="2184">
                  <c:v>8.79424467003264</c:v>
                </c:pt>
                <c:pt idx="2185">
                  <c:v>7.1905241358836065</c:v>
                </c:pt>
                <c:pt idx="2186">
                  <c:v>10.330659754079534</c:v>
                </c:pt>
                <c:pt idx="2187">
                  <c:v>9.2206726296426496</c:v>
                </c:pt>
                <c:pt idx="2188">
                  <c:v>10.06533172786294</c:v>
                </c:pt>
                <c:pt idx="2189">
                  <c:v>6.3062764385977061</c:v>
                </c:pt>
                <c:pt idx="2190">
                  <c:v>9.6502525568284909</c:v>
                </c:pt>
                <c:pt idx="2191">
                  <c:v>3.3241740513476543</c:v>
                </c:pt>
                <c:pt idx="2192">
                  <c:v>6.6197224188799737</c:v>
                </c:pt>
                <c:pt idx="2193">
                  <c:v>7.0917103787069209</c:v>
                </c:pt>
                <c:pt idx="2194">
                  <c:v>2.0764610073529184</c:v>
                </c:pt>
                <c:pt idx="2195">
                  <c:v>9.4200168152456172</c:v>
                </c:pt>
                <c:pt idx="2196">
                  <c:v>9.6664216673234478</c:v>
                </c:pt>
                <c:pt idx="2197">
                  <c:v>10.44576767727267</c:v>
                </c:pt>
                <c:pt idx="2198">
                  <c:v>6.6914247074309969</c:v>
                </c:pt>
                <c:pt idx="2199">
                  <c:v>9.8354114672547439</c:v>
                </c:pt>
                <c:pt idx="2200">
                  <c:v>7.7142253960191738</c:v>
                </c:pt>
                <c:pt idx="2201">
                  <c:v>9.4161742001306266</c:v>
                </c:pt>
                <c:pt idx="2202">
                  <c:v>12.920866558677517</c:v>
                </c:pt>
                <c:pt idx="2203">
                  <c:v>14.379741535056382</c:v>
                </c:pt>
                <c:pt idx="2204">
                  <c:v>12.532626007858198</c:v>
                </c:pt>
                <c:pt idx="2205">
                  <c:v>6.1894291067874292</c:v>
                </c:pt>
                <c:pt idx="2206">
                  <c:v>8.7350166697506211</c:v>
                </c:pt>
                <c:pt idx="2207">
                  <c:v>9.9682488527905662</c:v>
                </c:pt>
                <c:pt idx="2208">
                  <c:v>5.8374830789107364</c:v>
                </c:pt>
                <c:pt idx="2209">
                  <c:v>7.675480921723647</c:v>
                </c:pt>
                <c:pt idx="2210">
                  <c:v>8.4474031811696477</c:v>
                </c:pt>
                <c:pt idx="2211">
                  <c:v>4.2987430990324356</c:v>
                </c:pt>
                <c:pt idx="2212">
                  <c:v>11.19848822982749</c:v>
                </c:pt>
                <c:pt idx="2213">
                  <c:v>11.675086190924048</c:v>
                </c:pt>
                <c:pt idx="2214">
                  <c:v>7.7455233824439347</c:v>
                </c:pt>
                <c:pt idx="2215">
                  <c:v>5.5401976826105965</c:v>
                </c:pt>
                <c:pt idx="2216">
                  <c:v>7.5839772282124613</c:v>
                </c:pt>
                <c:pt idx="2217">
                  <c:v>10.592958026070846</c:v>
                </c:pt>
                <c:pt idx="2218">
                  <c:v>11.082504917983897</c:v>
                </c:pt>
                <c:pt idx="2219">
                  <c:v>8.696104507369455</c:v>
                </c:pt>
                <c:pt idx="2220">
                  <c:v>8.7159314918681048</c:v>
                </c:pt>
                <c:pt idx="2221">
                  <c:v>9.3959720490674954</c:v>
                </c:pt>
                <c:pt idx="2222">
                  <c:v>9.4318970897875261</c:v>
                </c:pt>
                <c:pt idx="2223">
                  <c:v>10.334957116545411</c:v>
                </c:pt>
                <c:pt idx="2224">
                  <c:v>5.3599813074542908</c:v>
                </c:pt>
                <c:pt idx="2225">
                  <c:v>5.1297029333072715</c:v>
                </c:pt>
                <c:pt idx="2226">
                  <c:v>8.6829964149801526</c:v>
                </c:pt>
                <c:pt idx="2227">
                  <c:v>9.8027208170678932</c:v>
                </c:pt>
                <c:pt idx="2228">
                  <c:v>5.5938806073827436</c:v>
                </c:pt>
                <c:pt idx="2229">
                  <c:v>4.8512497616757173</c:v>
                </c:pt>
                <c:pt idx="2230">
                  <c:v>9.0745736744866008</c:v>
                </c:pt>
                <c:pt idx="2231">
                  <c:v>5.6871038143144688</c:v>
                </c:pt>
                <c:pt idx="2232">
                  <c:v>6.4132784902612912</c:v>
                </c:pt>
                <c:pt idx="2233">
                  <c:v>5.3737260461348342</c:v>
                </c:pt>
                <c:pt idx="2234">
                  <c:v>6.6259410889033461</c:v>
                </c:pt>
                <c:pt idx="2235">
                  <c:v>9.2420969142112881</c:v>
                </c:pt>
                <c:pt idx="2236">
                  <c:v>9.2258226433914388</c:v>
                </c:pt>
                <c:pt idx="2237">
                  <c:v>3.9104684421618003</c:v>
                </c:pt>
                <c:pt idx="2238">
                  <c:v>5.298789367050631</c:v>
                </c:pt>
                <c:pt idx="2239">
                  <c:v>7.1293691437022062</c:v>
                </c:pt>
                <c:pt idx="2240">
                  <c:v>10.228546236437978</c:v>
                </c:pt>
                <c:pt idx="2241">
                  <c:v>12.888511284661945</c:v>
                </c:pt>
                <c:pt idx="2242">
                  <c:v>6.8939777040286572</c:v>
                </c:pt>
                <c:pt idx="2243">
                  <c:v>5.1409863519511418</c:v>
                </c:pt>
                <c:pt idx="2244">
                  <c:v>6.6620593972475035</c:v>
                </c:pt>
                <c:pt idx="2245">
                  <c:v>6.7609385243558791</c:v>
                </c:pt>
                <c:pt idx="2246">
                  <c:v>8.0444913439423544</c:v>
                </c:pt>
                <c:pt idx="2247">
                  <c:v>10.288192035848624</c:v>
                </c:pt>
                <c:pt idx="2248">
                  <c:v>7.0108676684030797</c:v>
                </c:pt>
                <c:pt idx="2249">
                  <c:v>6.3839842343513737</c:v>
                </c:pt>
                <c:pt idx="2250">
                  <c:v>5.3848389345221221</c:v>
                </c:pt>
                <c:pt idx="2251">
                  <c:v>7.97706936483155</c:v>
                </c:pt>
                <c:pt idx="2252">
                  <c:v>15.079688657540828</c:v>
                </c:pt>
                <c:pt idx="2253">
                  <c:v>4.9921987030829769</c:v>
                </c:pt>
                <c:pt idx="2254">
                  <c:v>10.255762865388533</c:v>
                </c:pt>
                <c:pt idx="2255">
                  <c:v>10.101597829096136</c:v>
                </c:pt>
                <c:pt idx="2256">
                  <c:v>13.00392616231693</c:v>
                </c:pt>
                <c:pt idx="2257">
                  <c:v>4.1835897011042107</c:v>
                </c:pt>
                <c:pt idx="2258">
                  <c:v>5.4289039528230205</c:v>
                </c:pt>
                <c:pt idx="2259">
                  <c:v>8.0444259740106645</c:v>
                </c:pt>
                <c:pt idx="2260">
                  <c:v>8.9365464848087868</c:v>
                </c:pt>
                <c:pt idx="2261">
                  <c:v>9.9927313132939162</c:v>
                </c:pt>
                <c:pt idx="2262">
                  <c:v>5.6646620325482218</c:v>
                </c:pt>
                <c:pt idx="2263">
                  <c:v>5.8046446358348476</c:v>
                </c:pt>
                <c:pt idx="2264">
                  <c:v>5.9988501763727982</c:v>
                </c:pt>
                <c:pt idx="2265">
                  <c:v>7.4363520272599999</c:v>
                </c:pt>
                <c:pt idx="2266">
                  <c:v>8.0051727511163335</c:v>
                </c:pt>
                <c:pt idx="2267">
                  <c:v>7.1660956766281743</c:v>
                </c:pt>
                <c:pt idx="2268">
                  <c:v>9.7481795566709479</c:v>
                </c:pt>
                <c:pt idx="2269">
                  <c:v>7.956315832605469</c:v>
                </c:pt>
                <c:pt idx="2270">
                  <c:v>7.0114105230532004</c:v>
                </c:pt>
                <c:pt idx="2271">
                  <c:v>8.6566011734321364</c:v>
                </c:pt>
                <c:pt idx="2272">
                  <c:v>7.8200337358866818</c:v>
                </c:pt>
                <c:pt idx="2273">
                  <c:v>6.2845451995672192</c:v>
                </c:pt>
                <c:pt idx="2274">
                  <c:v>8.3078440613535349</c:v>
                </c:pt>
                <c:pt idx="2275">
                  <c:v>4.0838408696872648</c:v>
                </c:pt>
                <c:pt idx="2276">
                  <c:v>6.1007988480996573</c:v>
                </c:pt>
                <c:pt idx="2277">
                  <c:v>4.9579334901936818</c:v>
                </c:pt>
                <c:pt idx="2278">
                  <c:v>8.728044824427343</c:v>
                </c:pt>
                <c:pt idx="2279">
                  <c:v>10.760583583949483</c:v>
                </c:pt>
                <c:pt idx="2280">
                  <c:v>6.873141748845228</c:v>
                </c:pt>
                <c:pt idx="2281">
                  <c:v>8.2983938429679256</c:v>
                </c:pt>
                <c:pt idx="2282">
                  <c:v>11.177916596541763</c:v>
                </c:pt>
                <c:pt idx="2283">
                  <c:v>7.778682990836387</c:v>
                </c:pt>
                <c:pt idx="2284">
                  <c:v>9.2986333786102477</c:v>
                </c:pt>
                <c:pt idx="2285">
                  <c:v>12.168828127149027</c:v>
                </c:pt>
                <c:pt idx="2286">
                  <c:v>6.1908501922589494</c:v>
                </c:pt>
                <c:pt idx="2287">
                  <c:v>8.2898161710618297</c:v>
                </c:pt>
                <c:pt idx="2288">
                  <c:v>4.0469608595303725</c:v>
                </c:pt>
                <c:pt idx="2289">
                  <c:v>8.3873822151945205</c:v>
                </c:pt>
                <c:pt idx="2290">
                  <c:v>6.8381347293397994</c:v>
                </c:pt>
                <c:pt idx="2291">
                  <c:v>0.218363331630826</c:v>
                </c:pt>
                <c:pt idx="2292">
                  <c:v>8.5368633537727874</c:v>
                </c:pt>
                <c:pt idx="2293">
                  <c:v>7.235021164167847</c:v>
                </c:pt>
                <c:pt idx="2294">
                  <c:v>7.3117114627239062</c:v>
                </c:pt>
                <c:pt idx="2295">
                  <c:v>8.4044181878271047</c:v>
                </c:pt>
                <c:pt idx="2296">
                  <c:v>7.6220651610201458</c:v>
                </c:pt>
                <c:pt idx="2297">
                  <c:v>9.4483248378382996</c:v>
                </c:pt>
                <c:pt idx="2298">
                  <c:v>5.4657725942961406</c:v>
                </c:pt>
                <c:pt idx="2299">
                  <c:v>6.0469908678060165</c:v>
                </c:pt>
                <c:pt idx="2300">
                  <c:v>10.699380274862051</c:v>
                </c:pt>
                <c:pt idx="2301">
                  <c:v>11.123670921922894</c:v>
                </c:pt>
                <c:pt idx="2302">
                  <c:v>9.3944543297839118</c:v>
                </c:pt>
                <c:pt idx="2303">
                  <c:v>6.1878460175721557</c:v>
                </c:pt>
                <c:pt idx="2304">
                  <c:v>7.0305184383032611</c:v>
                </c:pt>
                <c:pt idx="2305">
                  <c:v>4.2839183353935368</c:v>
                </c:pt>
                <c:pt idx="2306">
                  <c:v>9.0760913937701844</c:v>
                </c:pt>
                <c:pt idx="2307">
                  <c:v>11.078287136304425</c:v>
                </c:pt>
                <c:pt idx="2308">
                  <c:v>6.7782985044759698</c:v>
                </c:pt>
                <c:pt idx="2309">
                  <c:v>9.7658919659879757</c:v>
                </c:pt>
                <c:pt idx="2310">
                  <c:v>8.6715168865412124</c:v>
                </c:pt>
                <c:pt idx="2311">
                  <c:v>4.6350742397480644</c:v>
                </c:pt>
                <c:pt idx="2312">
                  <c:v>7.6401811586110853</c:v>
                </c:pt>
                <c:pt idx="2313">
                  <c:v>9.9342053292348282</c:v>
                </c:pt>
                <c:pt idx="2314">
                  <c:v>10.825726141963969</c:v>
                </c:pt>
                <c:pt idx="2315">
                  <c:v>11.554657723725541</c:v>
                </c:pt>
                <c:pt idx="2316">
                  <c:v>11.188461050740443</c:v>
                </c:pt>
                <c:pt idx="2317">
                  <c:v>3.6365627440391108</c:v>
                </c:pt>
                <c:pt idx="2318">
                  <c:v>2.1179339657537639</c:v>
                </c:pt>
                <c:pt idx="2319">
                  <c:v>8.4016328603029251</c:v>
                </c:pt>
                <c:pt idx="2320">
                  <c:v>4.3339519126748201</c:v>
                </c:pt>
                <c:pt idx="2321">
                  <c:v>9.9873482415277977</c:v>
                </c:pt>
                <c:pt idx="2322">
                  <c:v>8.996004700937192</c:v>
                </c:pt>
                <c:pt idx="2323">
                  <c:v>9.9282310859125573</c:v>
                </c:pt>
                <c:pt idx="2324">
                  <c:v>13.218498699832708</c:v>
                </c:pt>
                <c:pt idx="2325">
                  <c:v>6.8095851222169586</c:v>
                </c:pt>
                <c:pt idx="2326">
                  <c:v>7.7024104914089548</c:v>
                </c:pt>
                <c:pt idx="2327">
                  <c:v>6.2462981051867246</c:v>
                </c:pt>
                <c:pt idx="2328">
                  <c:v>11.418455207793158</c:v>
                </c:pt>
                <c:pt idx="2329">
                  <c:v>9.7017384834616678</c:v>
                </c:pt>
                <c:pt idx="2330">
                  <c:v>6.8626143476722063</c:v>
                </c:pt>
                <c:pt idx="2331">
                  <c:v>4.2330434755131137</c:v>
                </c:pt>
                <c:pt idx="2332">
                  <c:v>5.3406545450416161</c:v>
                </c:pt>
                <c:pt idx="2333">
                  <c:v>8.407885636377614</c:v>
                </c:pt>
                <c:pt idx="2334">
                  <c:v>8.7709502369834809</c:v>
                </c:pt>
                <c:pt idx="2335">
                  <c:v>10.961695599879022</c:v>
                </c:pt>
                <c:pt idx="2336">
                  <c:v>8.3728587216755841</c:v>
                </c:pt>
                <c:pt idx="2337">
                  <c:v>10.240733465441735</c:v>
                </c:pt>
                <c:pt idx="2338">
                  <c:v>11.217985522496747</c:v>
                </c:pt>
                <c:pt idx="2339">
                  <c:v>11.018584493474918</c:v>
                </c:pt>
                <c:pt idx="2340">
                  <c:v>5.6556182446074672</c:v>
                </c:pt>
                <c:pt idx="2341">
                  <c:v>8.2725641934375744</c:v>
                </c:pt>
                <c:pt idx="2342">
                  <c:v>4.4264077334519243</c:v>
                </c:pt>
                <c:pt idx="2343">
                  <c:v>9.4352281141327694</c:v>
                </c:pt>
                <c:pt idx="2344">
                  <c:v>7.4001143477362348</c:v>
                </c:pt>
                <c:pt idx="2345">
                  <c:v>11.378522706043441</c:v>
                </c:pt>
                <c:pt idx="2346">
                  <c:v>6.2241490670276107</c:v>
                </c:pt>
                <c:pt idx="2347">
                  <c:v>8.7245688493640046</c:v>
                </c:pt>
                <c:pt idx="2348">
                  <c:v>11.710260898515116</c:v>
                </c:pt>
                <c:pt idx="2349">
                  <c:v>5.4436093452823116</c:v>
                </c:pt>
                <c:pt idx="2350">
                  <c:v>10.342142124689417</c:v>
                </c:pt>
                <c:pt idx="2351">
                  <c:v>8.5815309123136103</c:v>
                </c:pt>
                <c:pt idx="2352">
                  <c:v>6.0818586209352361</c:v>
                </c:pt>
                <c:pt idx="2353">
                  <c:v>5.4396018842526246</c:v>
                </c:pt>
                <c:pt idx="2354">
                  <c:v>7.7043062194279628</c:v>
                </c:pt>
                <c:pt idx="2355">
                  <c:v>6.6186139722121879</c:v>
                </c:pt>
                <c:pt idx="2356">
                  <c:v>10.193269210692961</c:v>
                </c:pt>
                <c:pt idx="2357">
                  <c:v>13.789070200989954</c:v>
                </c:pt>
                <c:pt idx="2358">
                  <c:v>4.234828358865343</c:v>
                </c:pt>
                <c:pt idx="2359">
                  <c:v>9.1554277534742141</c:v>
                </c:pt>
                <c:pt idx="2360">
                  <c:v>7.9740850853413576</c:v>
                </c:pt>
                <c:pt idx="2361">
                  <c:v>16.528877515345812</c:v>
                </c:pt>
                <c:pt idx="2362">
                  <c:v>8.4478749815461924</c:v>
                </c:pt>
                <c:pt idx="2363">
                  <c:v>6.7888998020935105</c:v>
                </c:pt>
                <c:pt idx="2364">
                  <c:v>2.3376678857021034</c:v>
                </c:pt>
                <c:pt idx="2365">
                  <c:v>8.7744688446109649</c:v>
                </c:pt>
                <c:pt idx="2366">
                  <c:v>10.977731128339656</c:v>
                </c:pt>
                <c:pt idx="2367">
                  <c:v>10.105650764860911</c:v>
                </c:pt>
                <c:pt idx="2368">
                  <c:v>8.6860261692054337</c:v>
                </c:pt>
                <c:pt idx="2369">
                  <c:v>8.5734591468353756</c:v>
                </c:pt>
                <c:pt idx="2370">
                  <c:v>5.3155411225889111</c:v>
                </c:pt>
                <c:pt idx="2371">
                  <c:v>8.0850263859319966</c:v>
                </c:pt>
                <c:pt idx="2372">
                  <c:v>7.9837683617442963</c:v>
                </c:pt>
                <c:pt idx="2373">
                  <c:v>12.517028173722792</c:v>
                </c:pt>
                <c:pt idx="2374">
                  <c:v>4.7865164762770291</c:v>
                </c:pt>
                <c:pt idx="2375">
                  <c:v>7.3579734791637748</c:v>
                </c:pt>
                <c:pt idx="2376">
                  <c:v>6.8382995752544957</c:v>
                </c:pt>
                <c:pt idx="2377">
                  <c:v>7.3445385371160228</c:v>
                </c:pt>
                <c:pt idx="2378">
                  <c:v>7.8614157448173501</c:v>
                </c:pt>
                <c:pt idx="2379">
                  <c:v>1.8399014354217798</c:v>
                </c:pt>
                <c:pt idx="2380">
                  <c:v>7.6792553247360047</c:v>
                </c:pt>
                <c:pt idx="2381">
                  <c:v>8.7109662192306132</c:v>
                </c:pt>
                <c:pt idx="2382">
                  <c:v>11.539514636941021</c:v>
                </c:pt>
                <c:pt idx="2383">
                  <c:v>4.1002004056354053</c:v>
                </c:pt>
                <c:pt idx="2384">
                  <c:v>5.5254013406811282</c:v>
                </c:pt>
                <c:pt idx="2385">
                  <c:v>3.8168700686655939</c:v>
                </c:pt>
                <c:pt idx="2386">
                  <c:v>6.3856810104043689</c:v>
                </c:pt>
                <c:pt idx="2387">
                  <c:v>10.504509666323429</c:v>
                </c:pt>
                <c:pt idx="2388">
                  <c:v>10.159879386454122</c:v>
                </c:pt>
                <c:pt idx="2389">
                  <c:v>9.2208204225316877</c:v>
                </c:pt>
                <c:pt idx="2390">
                  <c:v>5.3230330851947656</c:v>
                </c:pt>
                <c:pt idx="2391">
                  <c:v>10.303147539350903</c:v>
                </c:pt>
                <c:pt idx="2392">
                  <c:v>9.0300311714672716</c:v>
                </c:pt>
                <c:pt idx="2393">
                  <c:v>10.56983412327827</c:v>
                </c:pt>
                <c:pt idx="2394">
                  <c:v>7.9645183379470836</c:v>
                </c:pt>
                <c:pt idx="2395">
                  <c:v>6.9568266300921096</c:v>
                </c:pt>
                <c:pt idx="2396">
                  <c:v>10.243069729956915</c:v>
                </c:pt>
                <c:pt idx="2397">
                  <c:v>4.6876316648267675</c:v>
                </c:pt>
                <c:pt idx="2398">
                  <c:v>6.2120755248615751</c:v>
                </c:pt>
                <c:pt idx="2399">
                  <c:v>7.9662890104445978</c:v>
                </c:pt>
                <c:pt idx="2400">
                  <c:v>4.614150177265401</c:v>
                </c:pt>
                <c:pt idx="2401">
                  <c:v>11.061228426304297</c:v>
                </c:pt>
                <c:pt idx="2402">
                  <c:v>9.9581648302846588</c:v>
                </c:pt>
                <c:pt idx="2403">
                  <c:v>6.8691513408411993</c:v>
                </c:pt>
                <c:pt idx="2404">
                  <c:v>10.968363332911395</c:v>
                </c:pt>
                <c:pt idx="2405">
                  <c:v>7.4395125213486608</c:v>
                </c:pt>
                <c:pt idx="2406">
                  <c:v>9.7800118712330004</c:v>
                </c:pt>
                <c:pt idx="2407">
                  <c:v>4.0326022119261324</c:v>
                </c:pt>
                <c:pt idx="2408">
                  <c:v>8.4838341283175396</c:v>
                </c:pt>
                <c:pt idx="2409">
                  <c:v>4.6608186241501244</c:v>
                </c:pt>
                <c:pt idx="2410">
                  <c:v>8.3145601112919394</c:v>
                </c:pt>
                <c:pt idx="2411">
                  <c:v>11.818183813564247</c:v>
                </c:pt>
                <c:pt idx="2412">
                  <c:v>6.9272509992588311</c:v>
                </c:pt>
                <c:pt idx="2413">
                  <c:v>6.574719484167872</c:v>
                </c:pt>
                <c:pt idx="2414">
                  <c:v>6.2850624746788526</c:v>
                </c:pt>
                <c:pt idx="2415">
                  <c:v>8.9430408454136341</c:v>
                </c:pt>
                <c:pt idx="2416">
                  <c:v>2.9196535453666002</c:v>
                </c:pt>
                <c:pt idx="2417">
                  <c:v>5.0220926570618758</c:v>
                </c:pt>
                <c:pt idx="2418">
                  <c:v>12.834987521462608</c:v>
                </c:pt>
                <c:pt idx="2419">
                  <c:v>9.0404619388282299</c:v>
                </c:pt>
                <c:pt idx="2420">
                  <c:v>8.1589057774253888</c:v>
                </c:pt>
                <c:pt idx="2421">
                  <c:v>7.3890895666481811</c:v>
                </c:pt>
                <c:pt idx="2422">
                  <c:v>5.8427126734459307</c:v>
                </c:pt>
                <c:pt idx="2423">
                  <c:v>4.9086047713062726</c:v>
                </c:pt>
                <c:pt idx="2424">
                  <c:v>6.4670012054266408</c:v>
                </c:pt>
                <c:pt idx="2425">
                  <c:v>9.5986415746738203</c:v>
                </c:pt>
                <c:pt idx="2426">
                  <c:v>12.181538315606304</c:v>
                </c:pt>
                <c:pt idx="2427">
                  <c:v>9.2177395092294319</c:v>
                </c:pt>
                <c:pt idx="2428">
                  <c:v>10.156480150006246</c:v>
                </c:pt>
                <c:pt idx="2429">
                  <c:v>7.3895215766315232</c:v>
                </c:pt>
                <c:pt idx="2430">
                  <c:v>6.8342096912674606</c:v>
                </c:pt>
                <c:pt idx="2431">
                  <c:v>8.3315079766252893</c:v>
                </c:pt>
                <c:pt idx="2432">
                  <c:v>2.2085651127854362</c:v>
                </c:pt>
                <c:pt idx="2433">
                  <c:v>8.0020293100533308</c:v>
                </c:pt>
                <c:pt idx="2434">
                  <c:v>11.988213848060695</c:v>
                </c:pt>
                <c:pt idx="2435">
                  <c:v>5.6030778725544224</c:v>
                </c:pt>
                <c:pt idx="2436">
                  <c:v>8.9982443316403078</c:v>
                </c:pt>
                <c:pt idx="2437">
                  <c:v>6.8936679073958658</c:v>
                </c:pt>
                <c:pt idx="2438">
                  <c:v>7.2126788583846064</c:v>
                </c:pt>
                <c:pt idx="2439">
                  <c:v>6.6391344464209396</c:v>
                </c:pt>
                <c:pt idx="2440">
                  <c:v>5.5471723701048177</c:v>
                </c:pt>
                <c:pt idx="2441">
                  <c:v>13.256947588350158</c:v>
                </c:pt>
                <c:pt idx="2442">
                  <c:v>10.114336439262843</c:v>
                </c:pt>
                <c:pt idx="2443">
                  <c:v>11.603656750783557</c:v>
                </c:pt>
                <c:pt idx="2444">
                  <c:v>4.263807133800583</c:v>
                </c:pt>
                <c:pt idx="2445">
                  <c:v>11.199295406375313</c:v>
                </c:pt>
                <c:pt idx="2446">
                  <c:v>10.941999355243752</c:v>
                </c:pt>
                <c:pt idx="2447">
                  <c:v>6.2889448801870458</c:v>
                </c:pt>
                <c:pt idx="2448">
                  <c:v>10.90501702693291</c:v>
                </c:pt>
                <c:pt idx="2449">
                  <c:v>5.7536617734585889</c:v>
                </c:pt>
                <c:pt idx="2450">
                  <c:v>3.9481783662340604</c:v>
                </c:pt>
                <c:pt idx="2451">
                  <c:v>0.36351868603378534</c:v>
                </c:pt>
                <c:pt idx="2452">
                  <c:v>11.926709268853301</c:v>
                </c:pt>
                <c:pt idx="2453">
                  <c:v>3.6730334815802053</c:v>
                </c:pt>
                <c:pt idx="2454">
                  <c:v>8.6587129064428154</c:v>
                </c:pt>
                <c:pt idx="2455">
                  <c:v>11.978482254751725</c:v>
                </c:pt>
                <c:pt idx="2456">
                  <c:v>10.408444288448663</c:v>
                </c:pt>
                <c:pt idx="2457">
                  <c:v>10.261674580950057</c:v>
                </c:pt>
                <c:pt idx="2458">
                  <c:v>6.9958894275332568</c:v>
                </c:pt>
                <c:pt idx="2459">
                  <c:v>5.4749414377583889</c:v>
                </c:pt>
                <c:pt idx="2460">
                  <c:v>12.29438387072878</c:v>
                </c:pt>
                <c:pt idx="2461">
                  <c:v>8.8455970146314939</c:v>
                </c:pt>
                <c:pt idx="2462">
                  <c:v>11.047421159863006</c:v>
                </c:pt>
                <c:pt idx="2463">
                  <c:v>6.1273504090495408</c:v>
                </c:pt>
                <c:pt idx="2464">
                  <c:v>9.1795890486610006</c:v>
                </c:pt>
                <c:pt idx="2465">
                  <c:v>8.6329912594082998</c:v>
                </c:pt>
                <c:pt idx="2466">
                  <c:v>6.0459392645570915</c:v>
                </c:pt>
                <c:pt idx="2467">
                  <c:v>9.9222341052227421</c:v>
                </c:pt>
                <c:pt idx="2468">
                  <c:v>2.9530547382892109</c:v>
                </c:pt>
                <c:pt idx="2469">
                  <c:v>8.8645031357445987</c:v>
                </c:pt>
                <c:pt idx="2470">
                  <c:v>9.4064767128729727</c:v>
                </c:pt>
                <c:pt idx="2471">
                  <c:v>10.053610614893842</c:v>
                </c:pt>
                <c:pt idx="2472">
                  <c:v>10.667337639650214</c:v>
                </c:pt>
                <c:pt idx="2473">
                  <c:v>8.5376250555855222</c:v>
                </c:pt>
                <c:pt idx="2474">
                  <c:v>7.2137475146591896</c:v>
                </c:pt>
                <c:pt idx="2475">
                  <c:v>2.9666516840807162</c:v>
                </c:pt>
                <c:pt idx="2476">
                  <c:v>7.4755711441030144</c:v>
                </c:pt>
                <c:pt idx="2477">
                  <c:v>6.1033425910936785</c:v>
                </c:pt>
                <c:pt idx="2478">
                  <c:v>6.0897143814217998</c:v>
                </c:pt>
                <c:pt idx="2479">
                  <c:v>10.809491661537322</c:v>
                </c:pt>
                <c:pt idx="2480">
                  <c:v>10.606253701742389</c:v>
                </c:pt>
                <c:pt idx="2481">
                  <c:v>8.9746656814968446</c:v>
                </c:pt>
                <c:pt idx="2482">
                  <c:v>10.328368964299443</c:v>
                </c:pt>
                <c:pt idx="2483">
                  <c:v>9.4136787740426371</c:v>
                </c:pt>
                <c:pt idx="2484">
                  <c:v>6.4664896146568935</c:v>
                </c:pt>
                <c:pt idx="2485">
                  <c:v>8.6744784286638605</c:v>
                </c:pt>
                <c:pt idx="2486">
                  <c:v>9.6880505881999852</c:v>
                </c:pt>
                <c:pt idx="2487">
                  <c:v>5.439135768217966</c:v>
                </c:pt>
                <c:pt idx="2488">
                  <c:v>9.4439876849792199</c:v>
                </c:pt>
                <c:pt idx="2489">
                  <c:v>6.7742455687111942</c:v>
                </c:pt>
                <c:pt idx="2490">
                  <c:v>5.0096951074083336</c:v>
                </c:pt>
                <c:pt idx="2491">
                  <c:v>9.0806672889884794</c:v>
                </c:pt>
                <c:pt idx="2492">
                  <c:v>4.3901814226119313</c:v>
                </c:pt>
                <c:pt idx="2493">
                  <c:v>4.8434565289499005</c:v>
                </c:pt>
                <c:pt idx="2494">
                  <c:v>6.1492777578750974</c:v>
                </c:pt>
                <c:pt idx="2495">
                  <c:v>6.3392228841694305</c:v>
                </c:pt>
                <c:pt idx="2496">
                  <c:v>6.691075120405003</c:v>
                </c:pt>
                <c:pt idx="2497">
                  <c:v>12.189791980024893</c:v>
                </c:pt>
                <c:pt idx="2498">
                  <c:v>5.2736304698628373</c:v>
                </c:pt>
                <c:pt idx="2499">
                  <c:v>11.673301307571819</c:v>
                </c:pt>
                <c:pt idx="2500">
                  <c:v>10.509790419935598</c:v>
                </c:pt>
                <c:pt idx="2501">
                  <c:v>7.2223365552490577</c:v>
                </c:pt>
                <c:pt idx="2502">
                  <c:v>12.126422936678864</c:v>
                </c:pt>
                <c:pt idx="2503">
                  <c:v>8.0925496124182246</c:v>
                </c:pt>
                <c:pt idx="2504">
                  <c:v>9.0597375421639299</c:v>
                </c:pt>
                <c:pt idx="2505">
                  <c:v>10.634726570249768</c:v>
                </c:pt>
                <c:pt idx="2506">
                  <c:v>9.5823275134607684</c:v>
                </c:pt>
                <c:pt idx="2507">
                  <c:v>6.0389702614047565</c:v>
                </c:pt>
                <c:pt idx="2508">
                  <c:v>2.9142875266261399</c:v>
                </c:pt>
                <c:pt idx="2509">
                  <c:v>6.6678290042618755</c:v>
                </c:pt>
                <c:pt idx="2510">
                  <c:v>9.5147463727771537</c:v>
                </c:pt>
                <c:pt idx="2511">
                  <c:v>8.6403809038602049</c:v>
                </c:pt>
                <c:pt idx="2512">
                  <c:v>7.4132252822964801</c:v>
                </c:pt>
                <c:pt idx="2513">
                  <c:v>4.7206235851335805</c:v>
                </c:pt>
                <c:pt idx="2514">
                  <c:v>6.9469785077744746</c:v>
                </c:pt>
                <c:pt idx="2515">
                  <c:v>8.785240672485088</c:v>
                </c:pt>
                <c:pt idx="2516">
                  <c:v>7.353414636971138</c:v>
                </c:pt>
                <c:pt idx="2517">
                  <c:v>7.9594336941299844</c:v>
                </c:pt>
                <c:pt idx="2518">
                  <c:v>9.3361244555198937</c:v>
                </c:pt>
                <c:pt idx="2519">
                  <c:v>7.8015255187056027</c:v>
                </c:pt>
                <c:pt idx="2520">
                  <c:v>9.6619196685496718</c:v>
                </c:pt>
                <c:pt idx="2521">
                  <c:v>5.4934382862556959</c:v>
                </c:pt>
                <c:pt idx="2522">
                  <c:v>10.649250063768704</c:v>
                </c:pt>
                <c:pt idx="2523">
                  <c:v>3.2066445985110477</c:v>
                </c:pt>
                <c:pt idx="2524">
                  <c:v>10.377623786742333</c:v>
                </c:pt>
                <c:pt idx="2525">
                  <c:v>8.2736669557634741</c:v>
                </c:pt>
                <c:pt idx="2526">
                  <c:v>2.6579009701963514</c:v>
                </c:pt>
                <c:pt idx="2527">
                  <c:v>3.7781255943700671</c:v>
                </c:pt>
                <c:pt idx="2528">
                  <c:v>12.562230060400907</c:v>
                </c:pt>
                <c:pt idx="2529">
                  <c:v>7.4483118825883139</c:v>
                </c:pt>
                <c:pt idx="2530">
                  <c:v>10.039905666606501</c:v>
                </c:pt>
                <c:pt idx="2531">
                  <c:v>8.4214797399981762</c:v>
                </c:pt>
                <c:pt idx="2532">
                  <c:v>8.52115183279966</c:v>
                </c:pt>
                <c:pt idx="2533">
                  <c:v>5.7120126004592748</c:v>
                </c:pt>
                <c:pt idx="2534">
                  <c:v>2.2107024253346026</c:v>
                </c:pt>
                <c:pt idx="2535">
                  <c:v>11.101570200669812</c:v>
                </c:pt>
                <c:pt idx="2536">
                  <c:v>7.4172668493774836</c:v>
                </c:pt>
                <c:pt idx="2537">
                  <c:v>8.9042935289471643</c:v>
                </c:pt>
                <c:pt idx="2538">
                  <c:v>12.153321242483798</c:v>
                </c:pt>
                <c:pt idx="2539">
                  <c:v>10.284554057041532</c:v>
                </c:pt>
                <c:pt idx="2540">
                  <c:v>11.5914695217798</c:v>
                </c:pt>
                <c:pt idx="2541">
                  <c:v>7.6955352798977401</c:v>
                </c:pt>
                <c:pt idx="2542">
                  <c:v>11.806326276389882</c:v>
                </c:pt>
                <c:pt idx="2543">
                  <c:v>7.3270535014744382</c:v>
                </c:pt>
                <c:pt idx="2544">
                  <c:v>6.0462291659932816</c:v>
                </c:pt>
                <c:pt idx="2545">
                  <c:v>7.0394599080900662</c:v>
                </c:pt>
                <c:pt idx="2546">
                  <c:v>6.9180793136256398</c:v>
                </c:pt>
                <c:pt idx="2547">
                  <c:v>10.799691856125719</c:v>
                </c:pt>
                <c:pt idx="2548">
                  <c:v>10.506516239009215</c:v>
                </c:pt>
                <c:pt idx="2549">
                  <c:v>4.2102492645499296</c:v>
                </c:pt>
                <c:pt idx="2550">
                  <c:v>8.8248321137216408</c:v>
                </c:pt>
                <c:pt idx="2551">
                  <c:v>6.0566258273029234</c:v>
                </c:pt>
                <c:pt idx="2552">
                  <c:v>11.723710051417584</c:v>
                </c:pt>
                <c:pt idx="2553">
                  <c:v>4.7092492170195328</c:v>
                </c:pt>
                <c:pt idx="2554">
                  <c:v>7.8486941876763012</c:v>
                </c:pt>
                <c:pt idx="2555">
                  <c:v>11.966545136790955</c:v>
                </c:pt>
                <c:pt idx="2556">
                  <c:v>9.8710068161453819</c:v>
                </c:pt>
                <c:pt idx="2557">
                  <c:v>13.598803909379058</c:v>
                </c:pt>
                <c:pt idx="2558">
                  <c:v>11.093839495704742</c:v>
                </c:pt>
                <c:pt idx="2559">
                  <c:v>9.9198068912373856</c:v>
                </c:pt>
                <c:pt idx="2560">
                  <c:v>5.6720346239744686</c:v>
                </c:pt>
                <c:pt idx="2561">
                  <c:v>13.671699909726158</c:v>
                </c:pt>
                <c:pt idx="2562">
                  <c:v>6.6816845876091975</c:v>
                </c:pt>
                <c:pt idx="2563">
                  <c:v>2.6495336189400405</c:v>
                </c:pt>
                <c:pt idx="2564">
                  <c:v>9.8332229956286028</c:v>
                </c:pt>
                <c:pt idx="2565">
                  <c:v>12.660728336602915</c:v>
                </c:pt>
                <c:pt idx="2566">
                  <c:v>8.7664283430131036</c:v>
                </c:pt>
                <c:pt idx="2567">
                  <c:v>6.8216700330667663</c:v>
                </c:pt>
                <c:pt idx="2568">
                  <c:v>7.517194737563841</c:v>
                </c:pt>
                <c:pt idx="2569">
                  <c:v>8.7608718988194596</c:v>
                </c:pt>
                <c:pt idx="2570">
                  <c:v>4.656924849958159</c:v>
                </c:pt>
                <c:pt idx="2571">
                  <c:v>6.5138913416449213</c:v>
                </c:pt>
                <c:pt idx="2572">
                  <c:v>8.2836173962350585</c:v>
                </c:pt>
                <c:pt idx="2573">
                  <c:v>8.2151494982172153</c:v>
                </c:pt>
                <c:pt idx="2574">
                  <c:v>10.31914896176022</c:v>
                </c:pt>
                <c:pt idx="2575">
                  <c:v>9.006068828246498</c:v>
                </c:pt>
                <c:pt idx="2576">
                  <c:v>9.2553641681734007</c:v>
                </c:pt>
                <c:pt idx="2577">
                  <c:v>4.7571056913584471</c:v>
                </c:pt>
                <c:pt idx="2578">
                  <c:v>5.2017633353971178</c:v>
                </c:pt>
                <c:pt idx="2579">
                  <c:v>6.2671056386607233</c:v>
                </c:pt>
                <c:pt idx="2580">
                  <c:v>9.1341853678459302</c:v>
                </c:pt>
                <c:pt idx="2581">
                  <c:v>5.8174855641555041</c:v>
                </c:pt>
                <c:pt idx="2582">
                  <c:v>9.1758032769648707</c:v>
                </c:pt>
                <c:pt idx="2583">
                  <c:v>8.0719268200555234</c:v>
                </c:pt>
                <c:pt idx="2584">
                  <c:v>7.2512755397910951</c:v>
                </c:pt>
                <c:pt idx="2585">
                  <c:v>3.3470478430972435</c:v>
                </c:pt>
                <c:pt idx="2586">
                  <c:v>3.9416300043812953</c:v>
                </c:pt>
                <c:pt idx="2587">
                  <c:v>6.598991624021437</c:v>
                </c:pt>
                <c:pt idx="2588">
                  <c:v>9.5358864402514882</c:v>
                </c:pt>
                <c:pt idx="2589">
                  <c:v>9.0941874961645226</c:v>
                </c:pt>
                <c:pt idx="2590">
                  <c:v>4.0739614834892564</c:v>
                </c:pt>
                <c:pt idx="2591">
                  <c:v>7.8890530150674749</c:v>
                </c:pt>
                <c:pt idx="2592">
                  <c:v>3.4651912048575468</c:v>
                </c:pt>
                <c:pt idx="2593">
                  <c:v>8.8464013490083744</c:v>
                </c:pt>
                <c:pt idx="2594">
                  <c:v>11.544278115441557</c:v>
                </c:pt>
                <c:pt idx="2595">
                  <c:v>9.6414134051956353</c:v>
                </c:pt>
                <c:pt idx="2596">
                  <c:v>11.977254436904332</c:v>
                </c:pt>
                <c:pt idx="2597">
                  <c:v>11.264875658715027</c:v>
                </c:pt>
                <c:pt idx="2598">
                  <c:v>5.3601461533689871</c:v>
                </c:pt>
                <c:pt idx="2599">
                  <c:v>7.2075515820033615</c:v>
                </c:pt>
                <c:pt idx="2600">
                  <c:v>6.0102700192219345</c:v>
                </c:pt>
                <c:pt idx="2601">
                  <c:v>9.2303956964387908</c:v>
                </c:pt>
                <c:pt idx="2602">
                  <c:v>11.50227082890342</c:v>
                </c:pt>
                <c:pt idx="2603">
                  <c:v>2.0513589535839856</c:v>
                </c:pt>
                <c:pt idx="2604">
                  <c:v>9.2875545962742763</c:v>
                </c:pt>
                <c:pt idx="2605">
                  <c:v>12.336629899626132</c:v>
                </c:pt>
                <c:pt idx="2606">
                  <c:v>5.648848193421145</c:v>
                </c:pt>
                <c:pt idx="2607">
                  <c:v>10.660209474925068</c:v>
                </c:pt>
                <c:pt idx="2608">
                  <c:v>9.6839237559906906</c:v>
                </c:pt>
                <c:pt idx="2609">
                  <c:v>6.9295190516713774</c:v>
                </c:pt>
                <c:pt idx="2610">
                  <c:v>10.40905819737236</c:v>
                </c:pt>
                <c:pt idx="2611">
                  <c:v>10.680980060176807</c:v>
                </c:pt>
                <c:pt idx="2612">
                  <c:v>6.2138888299232349</c:v>
                </c:pt>
                <c:pt idx="2613">
                  <c:v>6.4299051902780775</c:v>
                </c:pt>
                <c:pt idx="2614">
                  <c:v>9.1715371783793671</c:v>
                </c:pt>
                <c:pt idx="2615">
                  <c:v>6.4284158927039243</c:v>
                </c:pt>
                <c:pt idx="2616">
                  <c:v>7.3771012896104367</c:v>
                </c:pt>
                <c:pt idx="2617">
                  <c:v>1.9393546810606495</c:v>
                </c:pt>
                <c:pt idx="2618">
                  <c:v>11.327210151837789</c:v>
                </c:pt>
                <c:pt idx="2619">
                  <c:v>6.3078964760352392</c:v>
                </c:pt>
                <c:pt idx="2620">
                  <c:v>5.8676839873514837</c:v>
                </c:pt>
                <c:pt idx="2621">
                  <c:v>7.7386197492232895</c:v>
                </c:pt>
                <c:pt idx="2622">
                  <c:v>9.676284000495798</c:v>
                </c:pt>
                <c:pt idx="2623">
                  <c:v>13.340166353562381</c:v>
                </c:pt>
                <c:pt idx="2624">
                  <c:v>7.5344808212394128</c:v>
                </c:pt>
                <c:pt idx="2625">
                  <c:v>5.4522097545559518</c:v>
                </c:pt>
                <c:pt idx="2626">
                  <c:v>8.108548192656599</c:v>
                </c:pt>
                <c:pt idx="2627">
                  <c:v>8.212736495086574</c:v>
                </c:pt>
                <c:pt idx="2628">
                  <c:v>7.1961715295474278</c:v>
                </c:pt>
                <c:pt idx="2629">
                  <c:v>5.9408983108442044</c:v>
                </c:pt>
                <c:pt idx="2630">
                  <c:v>8.8806154028206947</c:v>
                </c:pt>
                <c:pt idx="2631">
                  <c:v>7.1926983966550324</c:v>
                </c:pt>
                <c:pt idx="2632">
                  <c:v>7.0707124197797384</c:v>
                </c:pt>
                <c:pt idx="2633">
                  <c:v>7.1340587257582229</c:v>
                </c:pt>
                <c:pt idx="2634">
                  <c:v>8.9840277925832197</c:v>
                </c:pt>
                <c:pt idx="2635">
                  <c:v>4.4725247991736978</c:v>
                </c:pt>
                <c:pt idx="2636">
                  <c:v>10.448416580591584</c:v>
                </c:pt>
                <c:pt idx="2637">
                  <c:v>9.3107296581438277</c:v>
                </c:pt>
                <c:pt idx="2638">
                  <c:v>6.4095666150096804</c:v>
                </c:pt>
                <c:pt idx="2639">
                  <c:v>2.0640464046737179</c:v>
                </c:pt>
                <c:pt idx="2640">
                  <c:v>9.4624845334765268</c:v>
                </c:pt>
                <c:pt idx="2641">
                  <c:v>5.975837118247</c:v>
                </c:pt>
                <c:pt idx="2642">
                  <c:v>9.9058717271036585</c:v>
                </c:pt>
                <c:pt idx="2643">
                  <c:v>6.5745034791762009</c:v>
                </c:pt>
                <c:pt idx="2644">
                  <c:v>9.6902333754842402</c:v>
                </c:pt>
                <c:pt idx="2645">
                  <c:v>10.170429524994688</c:v>
                </c:pt>
                <c:pt idx="2646">
                  <c:v>5.2385580804257188</c:v>
                </c:pt>
                <c:pt idx="2647">
                  <c:v>7.4977400774587295</c:v>
                </c:pt>
                <c:pt idx="2648">
                  <c:v>7.6199306906419224</c:v>
                </c:pt>
                <c:pt idx="2649">
                  <c:v>4.1987896313075908</c:v>
                </c:pt>
                <c:pt idx="2650">
                  <c:v>11.505817858240334</c:v>
                </c:pt>
                <c:pt idx="2651">
                  <c:v>8.4511718998401193</c:v>
                </c:pt>
                <c:pt idx="2652">
                  <c:v>2.3335296848090366</c:v>
                </c:pt>
                <c:pt idx="2653">
                  <c:v>9.8497331666367245</c:v>
                </c:pt>
                <c:pt idx="2654">
                  <c:v>9.5225793958961731</c:v>
                </c:pt>
                <c:pt idx="2655">
                  <c:v>4.4126459417457227</c:v>
                </c:pt>
                <c:pt idx="2656">
                  <c:v>7.8831810898991534</c:v>
                </c:pt>
                <c:pt idx="2657">
                  <c:v>6.7011904067912837</c:v>
                </c:pt>
                <c:pt idx="2658">
                  <c:v>8.8761787739786087</c:v>
                </c:pt>
                <c:pt idx="2659">
                  <c:v>5.7904110437521012</c:v>
                </c:pt>
                <c:pt idx="2660">
                  <c:v>6.753054342159885</c:v>
                </c:pt>
                <c:pt idx="2661">
                  <c:v>10.276647137477994</c:v>
                </c:pt>
                <c:pt idx="2662">
                  <c:v>11.99276132156956</c:v>
                </c:pt>
                <c:pt idx="2663">
                  <c:v>8.4835271738556912</c:v>
                </c:pt>
                <c:pt idx="2664">
                  <c:v>6.5857016326917801</c:v>
                </c:pt>
                <c:pt idx="2665">
                  <c:v>6.7610863172449172</c:v>
                </c:pt>
                <c:pt idx="2666">
                  <c:v>10.723390934988856</c:v>
                </c:pt>
                <c:pt idx="2667">
                  <c:v>9.0588905752229039</c:v>
                </c:pt>
                <c:pt idx="2668">
                  <c:v>9.9366211745364126</c:v>
                </c:pt>
                <c:pt idx="2669">
                  <c:v>9.0759492852230323</c:v>
                </c:pt>
                <c:pt idx="2670">
                  <c:v>8.2742751803452848</c:v>
                </c:pt>
                <c:pt idx="2671">
                  <c:v>8.8865526979207061</c:v>
                </c:pt>
                <c:pt idx="2672">
                  <c:v>6.8995114108547568</c:v>
                </c:pt>
                <c:pt idx="2673">
                  <c:v>8.5867605068488047</c:v>
                </c:pt>
                <c:pt idx="2674">
                  <c:v>10.823890099534765</c:v>
                </c:pt>
                <c:pt idx="2675">
                  <c:v>6.820095470364322</c:v>
                </c:pt>
                <c:pt idx="2676">
                  <c:v>8.9366459607917932</c:v>
                </c:pt>
                <c:pt idx="2677">
                  <c:v>3.5537077767075971</c:v>
                </c:pt>
                <c:pt idx="2678">
                  <c:v>11.833713435597019</c:v>
                </c:pt>
                <c:pt idx="2679">
                  <c:v>6.3026270911068423</c:v>
                </c:pt>
                <c:pt idx="2680">
                  <c:v>12.731396074930672</c:v>
                </c:pt>
                <c:pt idx="2681">
                  <c:v>4.8239649206225295</c:v>
                </c:pt>
                <c:pt idx="2682">
                  <c:v>9.9835795228573261</c:v>
                </c:pt>
                <c:pt idx="2683">
                  <c:v>6.5398034141326207</c:v>
                </c:pt>
                <c:pt idx="2684">
                  <c:v>12.413050191942602</c:v>
                </c:pt>
                <c:pt idx="2685">
                  <c:v>8.0360699914381257</c:v>
                </c:pt>
                <c:pt idx="2686">
                  <c:v>6.2125359565543476</c:v>
                </c:pt>
                <c:pt idx="2687">
                  <c:v>7.6955892811456579</c:v>
                </c:pt>
                <c:pt idx="2688">
                  <c:v>4.5145661917631514</c:v>
                </c:pt>
                <c:pt idx="2689">
                  <c:v>14.805021257605404</c:v>
                </c:pt>
                <c:pt idx="2690">
                  <c:v>7.8510475052171387</c:v>
                </c:pt>
                <c:pt idx="2691">
                  <c:v>6.2571978307532845</c:v>
                </c:pt>
                <c:pt idx="2692">
                  <c:v>10.13283328776015</c:v>
                </c:pt>
                <c:pt idx="2693">
                  <c:v>8.0594269522480317</c:v>
                </c:pt>
                <c:pt idx="2694">
                  <c:v>10.837782631104346</c:v>
                </c:pt>
                <c:pt idx="2695">
                  <c:v>12.076343884662492</c:v>
                </c:pt>
                <c:pt idx="2696">
                  <c:v>8.2663512077560881</c:v>
                </c:pt>
                <c:pt idx="2697">
                  <c:v>8.0397363919546478</c:v>
                </c:pt>
                <c:pt idx="2698">
                  <c:v>4.3190816743008327</c:v>
                </c:pt>
                <c:pt idx="2699">
                  <c:v>6.222622821231198</c:v>
                </c:pt>
                <c:pt idx="2700">
                  <c:v>7.5673846342469915</c:v>
                </c:pt>
                <c:pt idx="2701">
                  <c:v>13.422339199867565</c:v>
                </c:pt>
                <c:pt idx="2702">
                  <c:v>5.5066884871921502</c:v>
                </c:pt>
                <c:pt idx="2703">
                  <c:v>7.4377930079281214</c:v>
                </c:pt>
                <c:pt idx="2704">
                  <c:v>6.4724979640304809</c:v>
                </c:pt>
                <c:pt idx="2705">
                  <c:v>12.529681518761208</c:v>
                </c:pt>
                <c:pt idx="2706">
                  <c:v>9.361476620331814</c:v>
                </c:pt>
                <c:pt idx="2707">
                  <c:v>6.3449072260555113</c:v>
                </c:pt>
                <c:pt idx="2708">
                  <c:v>8.2391743691987358</c:v>
                </c:pt>
                <c:pt idx="2709">
                  <c:v>13.693573257303797</c:v>
                </c:pt>
                <c:pt idx="2710">
                  <c:v>9.5613693449267885</c:v>
                </c:pt>
                <c:pt idx="2711">
                  <c:v>4.611757069331361</c:v>
                </c:pt>
                <c:pt idx="2712">
                  <c:v>6.8626655067491811</c:v>
                </c:pt>
                <c:pt idx="2713">
                  <c:v>5.8415587520430563</c:v>
                </c:pt>
                <c:pt idx="2714">
                  <c:v>12.716753210232127</c:v>
                </c:pt>
                <c:pt idx="2715">
                  <c:v>8.0768864083511289</c:v>
                </c:pt>
                <c:pt idx="2716">
                  <c:v>9.1595489013416227</c:v>
                </c:pt>
                <c:pt idx="2717">
                  <c:v>7.5027110344381072</c:v>
                </c:pt>
                <c:pt idx="2718">
                  <c:v>8.0790265630712383</c:v>
                </c:pt>
                <c:pt idx="2719">
                  <c:v>7.4813720149977598</c:v>
                </c:pt>
                <c:pt idx="2720">
                  <c:v>7.6788346834364347</c:v>
                </c:pt>
                <c:pt idx="2721">
                  <c:v>7.9766259861644357</c:v>
                </c:pt>
                <c:pt idx="2722">
                  <c:v>10.243717744931928</c:v>
                </c:pt>
                <c:pt idx="2723">
                  <c:v>6.3442933171318145</c:v>
                </c:pt>
                <c:pt idx="2724">
                  <c:v>5.9741289735102328</c:v>
                </c:pt>
                <c:pt idx="2725">
                  <c:v>7.8692430835944833</c:v>
                </c:pt>
                <c:pt idx="2726">
                  <c:v>12.714502210845239</c:v>
                </c:pt>
                <c:pt idx="2727">
                  <c:v>7.9411215867439751</c:v>
                </c:pt>
                <c:pt idx="2728">
                  <c:v>8.6606455826840829</c:v>
                </c:pt>
                <c:pt idx="2729">
                  <c:v>12.036462541989749</c:v>
                </c:pt>
                <c:pt idx="2730">
                  <c:v>10.766165607681614</c:v>
                </c:pt>
                <c:pt idx="2731">
                  <c:v>7.6851499872718705</c:v>
                </c:pt>
                <c:pt idx="2732">
                  <c:v>6.6727743817027658</c:v>
                </c:pt>
                <c:pt idx="2733">
                  <c:v>6.2744270710099954</c:v>
                </c:pt>
                <c:pt idx="2734">
                  <c:v>5.2568730299826711</c:v>
                </c:pt>
                <c:pt idx="2735">
                  <c:v>6.0845132085960358</c:v>
                </c:pt>
                <c:pt idx="2736">
                  <c:v>7.7712080812561908</c:v>
                </c:pt>
                <c:pt idx="2737">
                  <c:v>9.5657917629141593</c:v>
                </c:pt>
                <c:pt idx="2738">
                  <c:v>10.462752490828279</c:v>
                </c:pt>
                <c:pt idx="2739">
                  <c:v>7.6438504012985504</c:v>
                </c:pt>
                <c:pt idx="2740">
                  <c:v>8.165113078764989</c:v>
                </c:pt>
                <c:pt idx="2741">
                  <c:v>2.3163857096806169</c:v>
                </c:pt>
                <c:pt idx="2742">
                  <c:v>6.4890791893121786</c:v>
                </c:pt>
                <c:pt idx="2743">
                  <c:v>11.848424512398196</c:v>
                </c:pt>
                <c:pt idx="2744">
                  <c:v>7.162560015975032</c:v>
                </c:pt>
                <c:pt idx="2745">
                  <c:v>9.9521678495948436</c:v>
                </c:pt>
                <c:pt idx="2746">
                  <c:v>7.898065539127856</c:v>
                </c:pt>
                <c:pt idx="2747">
                  <c:v>5.7605853018758353</c:v>
                </c:pt>
                <c:pt idx="2748">
                  <c:v>7.7923168848501518</c:v>
                </c:pt>
                <c:pt idx="2749">
                  <c:v>5.2367049849708565</c:v>
                </c:pt>
                <c:pt idx="2750">
                  <c:v>9.5113300833036192</c:v>
                </c:pt>
                <c:pt idx="2751">
                  <c:v>12.750813786813524</c:v>
                </c:pt>
                <c:pt idx="2752">
                  <c:v>9.4332101727632107</c:v>
                </c:pt>
                <c:pt idx="2753">
                  <c:v>10.314214953003102</c:v>
                </c:pt>
                <c:pt idx="2754">
                  <c:v>3.550115272635594</c:v>
                </c:pt>
                <c:pt idx="2755">
                  <c:v>12.565845301840454</c:v>
                </c:pt>
                <c:pt idx="2756">
                  <c:v>6.2935207754053408</c:v>
                </c:pt>
                <c:pt idx="2757">
                  <c:v>8.5754685616921051</c:v>
                </c:pt>
                <c:pt idx="2758">
                  <c:v>7.2980491470007109</c:v>
                </c:pt>
                <c:pt idx="2759">
                  <c:v>6.7528781275614165</c:v>
                </c:pt>
                <c:pt idx="2760">
                  <c:v>7.3783546869963175</c:v>
                </c:pt>
                <c:pt idx="2761">
                  <c:v>6.4620330906182062</c:v>
                </c:pt>
                <c:pt idx="2762">
                  <c:v>9.3336432402866194</c:v>
                </c:pt>
                <c:pt idx="2763">
                  <c:v>9.311101982537366</c:v>
                </c:pt>
                <c:pt idx="2764">
                  <c:v>5.2484090449142968</c:v>
                </c:pt>
                <c:pt idx="2765">
                  <c:v>10.207207216997631</c:v>
                </c:pt>
                <c:pt idx="2766">
                  <c:v>7.1180487768360763</c:v>
                </c:pt>
                <c:pt idx="2767">
                  <c:v>6.4141936693049502</c:v>
                </c:pt>
                <c:pt idx="2768">
                  <c:v>5.4144770931161474</c:v>
                </c:pt>
                <c:pt idx="2769">
                  <c:v>9.9275205431767972</c:v>
                </c:pt>
                <c:pt idx="2770">
                  <c:v>8.4115918272873387</c:v>
                </c:pt>
                <c:pt idx="2771">
                  <c:v>7.5123687313025584</c:v>
                </c:pt>
                <c:pt idx="2772">
                  <c:v>11.413987315070699</c:v>
                </c:pt>
                <c:pt idx="2773">
                  <c:v>3.6655756250256673</c:v>
                </c:pt>
                <c:pt idx="2774">
                  <c:v>5.4075251429894706</c:v>
                </c:pt>
                <c:pt idx="2775">
                  <c:v>10.795309228531551</c:v>
                </c:pt>
                <c:pt idx="2776">
                  <c:v>8.340841666002234</c:v>
                </c:pt>
                <c:pt idx="2777">
                  <c:v>10.255751496704761</c:v>
                </c:pt>
                <c:pt idx="2778">
                  <c:v>9.9287199393147603</c:v>
                </c:pt>
                <c:pt idx="2779">
                  <c:v>12.126457042730181</c:v>
                </c:pt>
                <c:pt idx="2780">
                  <c:v>8.2301788981640129</c:v>
                </c:pt>
                <c:pt idx="2781">
                  <c:v>12.701450961874798</c:v>
                </c:pt>
                <c:pt idx="2782">
                  <c:v>8.307429104395851</c:v>
                </c:pt>
                <c:pt idx="2783">
                  <c:v>12.291678123991005</c:v>
                </c:pt>
                <c:pt idx="2784">
                  <c:v>12.518938112596516</c:v>
                </c:pt>
                <c:pt idx="2785">
                  <c:v>4.8890961099532433</c:v>
                </c:pt>
                <c:pt idx="2786">
                  <c:v>2.9641960483859293</c:v>
                </c:pt>
                <c:pt idx="2787">
                  <c:v>8.3073068910453003</c:v>
                </c:pt>
                <c:pt idx="2788">
                  <c:v>8.836388380776043</c:v>
                </c:pt>
                <c:pt idx="2789">
                  <c:v>8.2972683432744816</c:v>
                </c:pt>
                <c:pt idx="2790">
                  <c:v>11.21271613756835</c:v>
                </c:pt>
                <c:pt idx="2791">
                  <c:v>9.3300450518727303</c:v>
                </c:pt>
                <c:pt idx="2792">
                  <c:v>6.8742359846582985</c:v>
                </c:pt>
                <c:pt idx="2793">
                  <c:v>5.8947698764386587</c:v>
                </c:pt>
                <c:pt idx="2794">
                  <c:v>5.769145920756273</c:v>
                </c:pt>
                <c:pt idx="2795">
                  <c:v>10.746469363046344</c:v>
                </c:pt>
                <c:pt idx="2796">
                  <c:v>9.215846623381367</c:v>
                </c:pt>
                <c:pt idx="2797">
                  <c:v>6.7020828484673984</c:v>
                </c:pt>
                <c:pt idx="2798">
                  <c:v>9.4708120943396352</c:v>
                </c:pt>
                <c:pt idx="2799">
                  <c:v>2.4801857054699212</c:v>
                </c:pt>
                <c:pt idx="2800">
                  <c:v>13.669198799296282</c:v>
                </c:pt>
                <c:pt idx="2801">
                  <c:v>10.040485469478881</c:v>
                </c:pt>
                <c:pt idx="2802">
                  <c:v>9.1565674640223733</c:v>
                </c:pt>
                <c:pt idx="2803">
                  <c:v>6.2220856509229634</c:v>
                </c:pt>
                <c:pt idx="2804">
                  <c:v>6.7810724633163773</c:v>
                </c:pt>
                <c:pt idx="2805">
                  <c:v>7.1476101968146395</c:v>
                </c:pt>
                <c:pt idx="2806">
                  <c:v>11.420370831008768</c:v>
                </c:pt>
                <c:pt idx="2807">
                  <c:v>9.8129867385141551</c:v>
                </c:pt>
                <c:pt idx="2808">
                  <c:v>7.1381201880358276</c:v>
                </c:pt>
                <c:pt idx="2809">
                  <c:v>11.450384156167274</c:v>
                </c:pt>
                <c:pt idx="2810">
                  <c:v>4.4597009238786995</c:v>
                </c:pt>
                <c:pt idx="2811">
                  <c:v>5.5626792547700461</c:v>
                </c:pt>
                <c:pt idx="2812">
                  <c:v>9.7738955193635775</c:v>
                </c:pt>
                <c:pt idx="2813">
                  <c:v>6.74960963097692</c:v>
                </c:pt>
                <c:pt idx="2814">
                  <c:v>9.1032000202249037</c:v>
                </c:pt>
                <c:pt idx="2815">
                  <c:v>1.9201643428532407</c:v>
                </c:pt>
                <c:pt idx="2816">
                  <c:v>5.9629251356527675</c:v>
                </c:pt>
                <c:pt idx="2817">
                  <c:v>10.86307226815552</c:v>
                </c:pt>
                <c:pt idx="2818">
                  <c:v>7.0785056525055552</c:v>
                </c:pt>
                <c:pt idx="2819">
                  <c:v>10.992413783431402</c:v>
                </c:pt>
                <c:pt idx="2820">
                  <c:v>4.8352710766339442</c:v>
                </c:pt>
                <c:pt idx="2821">
                  <c:v>7.0908293057145784</c:v>
                </c:pt>
                <c:pt idx="2822">
                  <c:v>10.099875473504653</c:v>
                </c:pt>
                <c:pt idx="2823">
                  <c:v>9.5239493222907186</c:v>
                </c:pt>
                <c:pt idx="2824">
                  <c:v>5.0703413509909296</c:v>
                </c:pt>
                <c:pt idx="2825">
                  <c:v>7.1201832472142996</c:v>
                </c:pt>
                <c:pt idx="2826">
                  <c:v>8.9094122788155801</c:v>
                </c:pt>
                <c:pt idx="2827">
                  <c:v>10.187698555644602</c:v>
                </c:pt>
                <c:pt idx="2828">
                  <c:v>10.161613110729377</c:v>
                </c:pt>
                <c:pt idx="2829">
                  <c:v>10.984927505167434</c:v>
                </c:pt>
                <c:pt idx="2830">
                  <c:v>6.5385500167467399</c:v>
                </c:pt>
                <c:pt idx="2831">
                  <c:v>5.1218358041369356</c:v>
                </c:pt>
                <c:pt idx="2832">
                  <c:v>9.3989335911901435</c:v>
                </c:pt>
                <c:pt idx="2833">
                  <c:v>8.075488060247153</c:v>
                </c:pt>
                <c:pt idx="2834">
                  <c:v>11.677996573969722</c:v>
                </c:pt>
                <c:pt idx="2835">
                  <c:v>4.962941395395319</c:v>
                </c:pt>
                <c:pt idx="2836">
                  <c:v>3.1990957924863324</c:v>
                </c:pt>
                <c:pt idx="2837">
                  <c:v>8.7210076091723749</c:v>
                </c:pt>
                <c:pt idx="2838">
                  <c:v>9.8556931991042802</c:v>
                </c:pt>
                <c:pt idx="2839">
                  <c:v>10.926259412561194</c:v>
                </c:pt>
                <c:pt idx="2840">
                  <c:v>3.7569798425538465</c:v>
                </c:pt>
                <c:pt idx="2841">
                  <c:v>7.5744218495019595</c:v>
                </c:pt>
                <c:pt idx="2842">
                  <c:v>8.5454637630464276</c:v>
                </c:pt>
                <c:pt idx="2843">
                  <c:v>11.393148517716327</c:v>
                </c:pt>
                <c:pt idx="2844">
                  <c:v>11.456653985267621</c:v>
                </c:pt>
                <c:pt idx="2845">
                  <c:v>8.3656992930700653</c:v>
                </c:pt>
                <c:pt idx="2846">
                  <c:v>10.328619075342431</c:v>
                </c:pt>
                <c:pt idx="2847">
                  <c:v>5.3291039623290999</c:v>
                </c:pt>
                <c:pt idx="2848">
                  <c:v>2.6394609651179053</c:v>
                </c:pt>
                <c:pt idx="2849">
                  <c:v>3.6960436975350603</c:v>
                </c:pt>
                <c:pt idx="2850">
                  <c:v>8.0887268924998352</c:v>
                </c:pt>
                <c:pt idx="2851">
                  <c:v>7.5030805166607024</c:v>
                </c:pt>
                <c:pt idx="2852">
                  <c:v>7.9082149315654533</c:v>
                </c:pt>
                <c:pt idx="2853">
                  <c:v>7.2432208273385186</c:v>
                </c:pt>
                <c:pt idx="2854">
                  <c:v>7.3016444932436571</c:v>
                </c:pt>
                <c:pt idx="2855">
                  <c:v>8.503564479004126</c:v>
                </c:pt>
                <c:pt idx="2856">
                  <c:v>13.640868039336056</c:v>
                </c:pt>
                <c:pt idx="2857">
                  <c:v>11.353773081471445</c:v>
                </c:pt>
                <c:pt idx="2858">
                  <c:v>7.5671089436655166</c:v>
                </c:pt>
                <c:pt idx="2859">
                  <c:v>6.3425226446343004</c:v>
                </c:pt>
                <c:pt idx="2860">
                  <c:v>7.3660935615480412</c:v>
                </c:pt>
                <c:pt idx="2861">
                  <c:v>7.4010920545406407</c:v>
                </c:pt>
                <c:pt idx="2862">
                  <c:v>7.7547263319574995</c:v>
                </c:pt>
                <c:pt idx="2863">
                  <c:v>9.5101676353879157</c:v>
                </c:pt>
                <c:pt idx="2864">
                  <c:v>7.2334807075167191</c:v>
                </c:pt>
                <c:pt idx="2865">
                  <c:v>7.698977148909762</c:v>
                </c:pt>
                <c:pt idx="2866">
                  <c:v>4.7649443988193525</c:v>
                </c:pt>
                <c:pt idx="2867">
                  <c:v>5.9991343934671022</c:v>
                </c:pt>
                <c:pt idx="2868">
                  <c:v>12.509297468757723</c:v>
                </c:pt>
                <c:pt idx="2869">
                  <c:v>3.5347902869107202</c:v>
                </c:pt>
                <c:pt idx="2870">
                  <c:v>8.4931564490107121</c:v>
                </c:pt>
                <c:pt idx="2871">
                  <c:v>8.7833563131498522</c:v>
                </c:pt>
                <c:pt idx="2872">
                  <c:v>8.549357537238393</c:v>
                </c:pt>
                <c:pt idx="2873">
                  <c:v>4.9409827826893888</c:v>
                </c:pt>
                <c:pt idx="2874">
                  <c:v>2.9764514894923195</c:v>
                </c:pt>
                <c:pt idx="2875">
                  <c:v>11.118384483968839</c:v>
                </c:pt>
                <c:pt idx="2876">
                  <c:v>5.9118683768319897</c:v>
                </c:pt>
                <c:pt idx="2877">
                  <c:v>7.6405563251755666</c:v>
                </c:pt>
                <c:pt idx="2878">
                  <c:v>9.9057438294112217</c:v>
                </c:pt>
                <c:pt idx="2879">
                  <c:v>3.0699248074670322</c:v>
                </c:pt>
                <c:pt idx="2880">
                  <c:v>7.7476606949931011</c:v>
                </c:pt>
                <c:pt idx="2881">
                  <c:v>10.761839823506307</c:v>
                </c:pt>
                <c:pt idx="2882">
                  <c:v>5.4433990246325266</c:v>
                </c:pt>
                <c:pt idx="2883">
                  <c:v>7.9439808107126737</c:v>
                </c:pt>
                <c:pt idx="2884">
                  <c:v>6.4852479428809602</c:v>
                </c:pt>
                <c:pt idx="2885">
                  <c:v>7.2571360962756444</c:v>
                </c:pt>
                <c:pt idx="2886">
                  <c:v>4.3159325488959439</c:v>
                </c:pt>
                <c:pt idx="2887">
                  <c:v>7.255283000820782</c:v>
                </c:pt>
                <c:pt idx="2888">
                  <c:v>6.8152325158807798</c:v>
                </c:pt>
                <c:pt idx="2889">
                  <c:v>13.231618160905782</c:v>
                </c:pt>
                <c:pt idx="2890">
                  <c:v>6.506478959825472</c:v>
                </c:pt>
                <c:pt idx="2891">
                  <c:v>11.200324272256694</c:v>
                </c:pt>
                <c:pt idx="2892">
                  <c:v>4.7899782404856523</c:v>
                </c:pt>
                <c:pt idx="2893">
                  <c:v>7.7902421000617323</c:v>
                </c:pt>
                <c:pt idx="2894">
                  <c:v>8.5411521897258353</c:v>
                </c:pt>
                <c:pt idx="2895">
                  <c:v>8.7591154371766606</c:v>
                </c:pt>
                <c:pt idx="2896">
                  <c:v>8.6224780690899934</c:v>
                </c:pt>
                <c:pt idx="2897">
                  <c:v>11.219491873096558</c:v>
                </c:pt>
                <c:pt idx="2898">
                  <c:v>8.9382091548104654</c:v>
                </c:pt>
                <c:pt idx="2899">
                  <c:v>11.997013209300349</c:v>
                </c:pt>
                <c:pt idx="2900">
                  <c:v>9.7385616501996992</c:v>
                </c:pt>
                <c:pt idx="2901">
                  <c:v>6.4902501637407113</c:v>
                </c:pt>
                <c:pt idx="2902">
                  <c:v>8.3328352704556892</c:v>
                </c:pt>
                <c:pt idx="2903">
                  <c:v>8.2413457877992187</c:v>
                </c:pt>
                <c:pt idx="2904">
                  <c:v>9.9946241991419811</c:v>
                </c:pt>
                <c:pt idx="2905">
                  <c:v>10.801419896059087</c:v>
                </c:pt>
                <c:pt idx="2906">
                  <c:v>6.8133140504942276</c:v>
                </c:pt>
                <c:pt idx="2907">
                  <c:v>7.2881811294864747</c:v>
                </c:pt>
                <c:pt idx="2908">
                  <c:v>10.961627387776389</c:v>
                </c:pt>
                <c:pt idx="2909">
                  <c:v>7.7851347188770887</c:v>
                </c:pt>
                <c:pt idx="2910">
                  <c:v>11.853369889839087</c:v>
                </c:pt>
                <c:pt idx="2911">
                  <c:v>7.4785412127384916</c:v>
                </c:pt>
                <c:pt idx="2912">
                  <c:v>2.7169271763414145</c:v>
                </c:pt>
                <c:pt idx="2913">
                  <c:v>8.6703146482323064</c:v>
                </c:pt>
                <c:pt idx="2914">
                  <c:v>13.194306140765548</c:v>
                </c:pt>
                <c:pt idx="2915">
                  <c:v>11.110346824541921</c:v>
                </c:pt>
                <c:pt idx="2916">
                  <c:v>6.570143588949577</c:v>
                </c:pt>
                <c:pt idx="2917">
                  <c:v>10.223754336228012</c:v>
                </c:pt>
                <c:pt idx="2918">
                  <c:v>6.9113291576359188</c:v>
                </c:pt>
                <c:pt idx="2919">
                  <c:v>7.2946641214075498</c:v>
                </c:pt>
                <c:pt idx="2920">
                  <c:v>8.5584467999142362</c:v>
                </c:pt>
                <c:pt idx="2921">
                  <c:v>11.136983650620095</c:v>
                </c:pt>
                <c:pt idx="2922">
                  <c:v>2.6721345622790977</c:v>
                </c:pt>
                <c:pt idx="2923">
                  <c:v>12.349283244664548</c:v>
                </c:pt>
                <c:pt idx="2924">
                  <c:v>9.1320338444420486</c:v>
                </c:pt>
                <c:pt idx="2925">
                  <c:v>13.516176315722987</c:v>
                </c:pt>
                <c:pt idx="2926">
                  <c:v>5.509274862750317</c:v>
                </c:pt>
                <c:pt idx="2927">
                  <c:v>8.8687834451848175</c:v>
                </c:pt>
                <c:pt idx="2928">
                  <c:v>8.1601961230335291</c:v>
                </c:pt>
                <c:pt idx="2929">
                  <c:v>10.617451855257968</c:v>
                </c:pt>
                <c:pt idx="2930">
                  <c:v>4.0223476591636427</c:v>
                </c:pt>
                <c:pt idx="2931">
                  <c:v>10.060988890661974</c:v>
                </c:pt>
                <c:pt idx="2932">
                  <c:v>12.433195499586873</c:v>
                </c:pt>
                <c:pt idx="2933">
                  <c:v>10.117684516633744</c:v>
                </c:pt>
                <c:pt idx="2934">
                  <c:v>5.902949644412729</c:v>
                </c:pt>
                <c:pt idx="2935">
                  <c:v>8.5730157681682613</c:v>
                </c:pt>
                <c:pt idx="2936">
                  <c:v>13.267247615847737</c:v>
                </c:pt>
                <c:pt idx="2937">
                  <c:v>10.28312160288624</c:v>
                </c:pt>
                <c:pt idx="2938">
                  <c:v>7.3279573118343251</c:v>
                </c:pt>
                <c:pt idx="2939">
                  <c:v>8.3095237843808718</c:v>
                </c:pt>
                <c:pt idx="2940">
                  <c:v>8.21083508272568</c:v>
                </c:pt>
                <c:pt idx="2941">
                  <c:v>6.6517565275789821</c:v>
                </c:pt>
                <c:pt idx="2942">
                  <c:v>7.3002404607977951</c:v>
                </c:pt>
                <c:pt idx="2943">
                  <c:v>12.464641278900672</c:v>
                </c:pt>
                <c:pt idx="2944">
                  <c:v>4.993471995665459</c:v>
                </c:pt>
                <c:pt idx="2945">
                  <c:v>7.7899692516512005</c:v>
                </c:pt>
                <c:pt idx="2946">
                  <c:v>10.692911493795691</c:v>
                </c:pt>
                <c:pt idx="2947">
                  <c:v>5.9188146426167805</c:v>
                </c:pt>
                <c:pt idx="2948">
                  <c:v>8.6433879207179416</c:v>
                </c:pt>
                <c:pt idx="2949">
                  <c:v>5.9525370008559548</c:v>
                </c:pt>
                <c:pt idx="2950">
                  <c:v>11.52396796188259</c:v>
                </c:pt>
                <c:pt idx="2951">
                  <c:v>9.2121148529331549</c:v>
                </c:pt>
                <c:pt idx="2952">
                  <c:v>7.3966184774762951</c:v>
                </c:pt>
                <c:pt idx="2953">
                  <c:v>10.121862507920014</c:v>
                </c:pt>
                <c:pt idx="2954">
                  <c:v>2.6163825370604172</c:v>
                </c:pt>
                <c:pt idx="2955">
                  <c:v>11.022944383701542</c:v>
                </c:pt>
                <c:pt idx="2956">
                  <c:v>10.187408654208411</c:v>
                </c:pt>
                <c:pt idx="2957">
                  <c:v>6.5207324471048196</c:v>
                </c:pt>
                <c:pt idx="2958">
                  <c:v>11.705213202920277</c:v>
                </c:pt>
                <c:pt idx="2959">
                  <c:v>8.9406107892573345</c:v>
                </c:pt>
                <c:pt idx="2960">
                  <c:v>12.045466539537301</c:v>
                </c:pt>
                <c:pt idx="2961">
                  <c:v>7.3776953033375321</c:v>
                </c:pt>
                <c:pt idx="2962">
                  <c:v>8.3179394525432144</c:v>
                </c:pt>
                <c:pt idx="2963">
                  <c:v>11.609989107644651</c:v>
                </c:pt>
                <c:pt idx="2964">
                  <c:v>4.1234721013170201</c:v>
                </c:pt>
                <c:pt idx="2965">
                  <c:v>9.9061587863689056</c:v>
                </c:pt>
                <c:pt idx="2966">
                  <c:v>10.649534280863008</c:v>
                </c:pt>
                <c:pt idx="2967">
                  <c:v>7.7333134160726331</c:v>
                </c:pt>
                <c:pt idx="2968">
                  <c:v>8.5980126616123016</c:v>
                </c:pt>
                <c:pt idx="2969">
                  <c:v>5.9904316660395125</c:v>
                </c:pt>
                <c:pt idx="2970">
                  <c:v>3.7349587020871695</c:v>
                </c:pt>
                <c:pt idx="2971">
                  <c:v>8.3033335360669298</c:v>
                </c:pt>
                <c:pt idx="2972">
                  <c:v>3.911286987393396</c:v>
                </c:pt>
                <c:pt idx="2973">
                  <c:v>9.4170041140459944</c:v>
                </c:pt>
                <c:pt idx="2974">
                  <c:v>10.795167119984399</c:v>
                </c:pt>
                <c:pt idx="2975">
                  <c:v>7.0797732607461512</c:v>
                </c:pt>
                <c:pt idx="2976">
                  <c:v>4.2617494020378217</c:v>
                </c:pt>
                <c:pt idx="2977">
                  <c:v>4.7913765885896282</c:v>
                </c:pt>
                <c:pt idx="2978">
                  <c:v>4.9317343584407354</c:v>
                </c:pt>
                <c:pt idx="2979">
                  <c:v>6.7744331519934349</c:v>
                </c:pt>
                <c:pt idx="2980">
                  <c:v>8.3621664745878661</c:v>
                </c:pt>
                <c:pt idx="2981">
                  <c:v>7.680892415199196</c:v>
                </c:pt>
                <c:pt idx="2982">
                  <c:v>12.793105290445965</c:v>
                </c:pt>
                <c:pt idx="2983">
                  <c:v>4.2863284963532351</c:v>
                </c:pt>
                <c:pt idx="2984">
                  <c:v>10.185959147027461</c:v>
                </c:pt>
                <c:pt idx="2985">
                  <c:v>8.7865651241445448</c:v>
                </c:pt>
                <c:pt idx="2986">
                  <c:v>9.9363596948096529</c:v>
                </c:pt>
                <c:pt idx="2987">
                  <c:v>5.4188824580778601</c:v>
                </c:pt>
                <c:pt idx="2988">
                  <c:v>9.330164423052338</c:v>
                </c:pt>
                <c:pt idx="2989">
                  <c:v>8.6614385483771912</c:v>
                </c:pt>
                <c:pt idx="2990">
                  <c:v>-0.1505277194082737</c:v>
                </c:pt>
                <c:pt idx="2991">
                  <c:v>7.0664150573138613</c:v>
                </c:pt>
                <c:pt idx="2992">
                  <c:v>8.7670735158171738</c:v>
                </c:pt>
                <c:pt idx="2993">
                  <c:v>12.782123141922057</c:v>
                </c:pt>
                <c:pt idx="2994">
                  <c:v>7.1013851285970304</c:v>
                </c:pt>
                <c:pt idx="2995">
                  <c:v>6.7684901725515374</c:v>
                </c:pt>
                <c:pt idx="2996">
                  <c:v>7.5892295601152</c:v>
                </c:pt>
                <c:pt idx="2997">
                  <c:v>9.6722310647310223</c:v>
                </c:pt>
                <c:pt idx="2998">
                  <c:v>6.6946306762547465</c:v>
                </c:pt>
                <c:pt idx="2999">
                  <c:v>6.498111608569161</c:v>
                </c:pt>
                <c:pt idx="3000">
                  <c:v>5.3106639572506538</c:v>
                </c:pt>
                <c:pt idx="3001">
                  <c:v>5.6499680087727029</c:v>
                </c:pt>
                <c:pt idx="3002">
                  <c:v>9.9542085283319466</c:v>
                </c:pt>
                <c:pt idx="3003">
                  <c:v>8.0826275936560705</c:v>
                </c:pt>
                <c:pt idx="3004">
                  <c:v>4.3673417369136587</c:v>
                </c:pt>
                <c:pt idx="3005">
                  <c:v>8.9300151759816799</c:v>
                </c:pt>
                <c:pt idx="3006">
                  <c:v>7.6743639485430322</c:v>
                </c:pt>
                <c:pt idx="3007">
                  <c:v>8.6545690212078625</c:v>
                </c:pt>
                <c:pt idx="3008">
                  <c:v>5.9242261360923294</c:v>
                </c:pt>
                <c:pt idx="3009">
                  <c:v>10.84758243651595</c:v>
                </c:pt>
                <c:pt idx="3010">
                  <c:v>9.4311751783679938</c:v>
                </c:pt>
                <c:pt idx="3011">
                  <c:v>5.7920424498734064</c:v>
                </c:pt>
                <c:pt idx="3012">
                  <c:v>6.5208546604553703</c:v>
                </c:pt>
                <c:pt idx="3013">
                  <c:v>5.9799383709178073</c:v>
                </c:pt>
                <c:pt idx="3014">
                  <c:v>9.3635514051202335</c:v>
                </c:pt>
                <c:pt idx="3015">
                  <c:v>3.9522369863407221</c:v>
                </c:pt>
                <c:pt idx="3016">
                  <c:v>11.744526111404411</c:v>
                </c:pt>
                <c:pt idx="3017">
                  <c:v>7.3142296261794399</c:v>
                </c:pt>
                <c:pt idx="3018">
                  <c:v>4.1597040964988992</c:v>
                </c:pt>
                <c:pt idx="3019">
                  <c:v>6.8257229688315419</c:v>
                </c:pt>
                <c:pt idx="3020">
                  <c:v>5.405438989517279</c:v>
                </c:pt>
                <c:pt idx="3021">
                  <c:v>8.6359357485052897</c:v>
                </c:pt>
                <c:pt idx="3022">
                  <c:v>10.834343604263267</c:v>
                </c:pt>
                <c:pt idx="3023">
                  <c:v>4.8454403642681427</c:v>
                </c:pt>
                <c:pt idx="3024">
                  <c:v>8.8147992502927082</c:v>
                </c:pt>
                <c:pt idx="3025">
                  <c:v>9.456936615795712</c:v>
                </c:pt>
                <c:pt idx="3026">
                  <c:v>9.0389555882284185</c:v>
                </c:pt>
                <c:pt idx="3027">
                  <c:v>10.2864867332828</c:v>
                </c:pt>
                <c:pt idx="3028">
                  <c:v>6.9583272963500349</c:v>
                </c:pt>
                <c:pt idx="3029">
                  <c:v>7.9861984179005958</c:v>
                </c:pt>
                <c:pt idx="3030">
                  <c:v>7.9298950115189655</c:v>
                </c:pt>
                <c:pt idx="3031">
                  <c:v>7.9921158178040059</c:v>
                </c:pt>
                <c:pt idx="3032">
                  <c:v>7.0484695899795042</c:v>
                </c:pt>
                <c:pt idx="3033">
                  <c:v>9.9764399894484086</c:v>
                </c:pt>
                <c:pt idx="3034">
                  <c:v>6.603914264094783</c:v>
                </c:pt>
                <c:pt idx="3035">
                  <c:v>2.6292064123554155</c:v>
                </c:pt>
                <c:pt idx="3036">
                  <c:v>6.6368948157178238</c:v>
                </c:pt>
                <c:pt idx="3037">
                  <c:v>12.9157279136125</c:v>
                </c:pt>
                <c:pt idx="3038">
                  <c:v>0.97579051926732063</c:v>
                </c:pt>
                <c:pt idx="3039">
                  <c:v>9.1609017747105099</c:v>
                </c:pt>
                <c:pt idx="3040">
                  <c:v>9.1533643373695668</c:v>
                </c:pt>
                <c:pt idx="3041">
                  <c:v>8.1115381564886775</c:v>
                </c:pt>
                <c:pt idx="3042">
                  <c:v>8.30152023100527</c:v>
                </c:pt>
                <c:pt idx="3043">
                  <c:v>6.1316875619086204</c:v>
                </c:pt>
                <c:pt idx="3044">
                  <c:v>7.8528068090308807</c:v>
                </c:pt>
                <c:pt idx="3045">
                  <c:v>12.152934707235545</c:v>
                </c:pt>
                <c:pt idx="3046">
                  <c:v>8.4138854592383723</c:v>
                </c:pt>
                <c:pt idx="3047">
                  <c:v>7.9775894821141264</c:v>
                </c:pt>
                <c:pt idx="3048">
                  <c:v>7.320635879485053</c:v>
                </c:pt>
                <c:pt idx="3049">
                  <c:v>8.7573561333629186</c:v>
                </c:pt>
                <c:pt idx="3050">
                  <c:v>4.6256723382684868</c:v>
                </c:pt>
                <c:pt idx="3051">
                  <c:v>6.5134081725846045</c:v>
                </c:pt>
                <c:pt idx="3052">
                  <c:v>7.7380967897697701</c:v>
                </c:pt>
                <c:pt idx="3053">
                  <c:v>7.0737165944665321</c:v>
                </c:pt>
                <c:pt idx="3054">
                  <c:v>11.062245923501905</c:v>
                </c:pt>
                <c:pt idx="3055">
                  <c:v>4.4515609462978318</c:v>
                </c:pt>
                <c:pt idx="3056">
                  <c:v>5.6624508235545363</c:v>
                </c:pt>
                <c:pt idx="3057">
                  <c:v>7.0988158060645219</c:v>
                </c:pt>
                <c:pt idx="3058">
                  <c:v>10.672612708920497</c:v>
                </c:pt>
                <c:pt idx="3059">
                  <c:v>8.5394156232796377</c:v>
                </c:pt>
                <c:pt idx="3060">
                  <c:v>4.2324750413245056</c:v>
                </c:pt>
                <c:pt idx="3061">
                  <c:v>8.9639677500672406</c:v>
                </c:pt>
                <c:pt idx="3062">
                  <c:v>6.013541357977374</c:v>
                </c:pt>
                <c:pt idx="3063">
                  <c:v>4.5242977850721218</c:v>
                </c:pt>
                <c:pt idx="3064">
                  <c:v>11.215410515622352</c:v>
                </c:pt>
                <c:pt idx="3065">
                  <c:v>10.747106009337585</c:v>
                </c:pt>
                <c:pt idx="3066">
                  <c:v>8.7712685601291014</c:v>
                </c:pt>
                <c:pt idx="3067">
                  <c:v>9.3322818404049031</c:v>
                </c:pt>
                <c:pt idx="3068">
                  <c:v>8.1941145910677733</c:v>
                </c:pt>
                <c:pt idx="3069">
                  <c:v>8.577080072616809</c:v>
                </c:pt>
                <c:pt idx="3070">
                  <c:v>8.5886647613806417</c:v>
                </c:pt>
                <c:pt idx="3071">
                  <c:v>10.419301381451078</c:v>
                </c:pt>
                <c:pt idx="3072">
                  <c:v>4.6112227411940694</c:v>
                </c:pt>
                <c:pt idx="3073">
                  <c:v>9.7567060695000691</c:v>
                </c:pt>
                <c:pt idx="3074">
                  <c:v>7.2334238640978583</c:v>
                </c:pt>
                <c:pt idx="3075">
                  <c:v>6.7355181474413257</c:v>
                </c:pt>
                <c:pt idx="3076">
                  <c:v>7.126748662092723</c:v>
                </c:pt>
                <c:pt idx="3077">
                  <c:v>5.8704465775081189</c:v>
                </c:pt>
                <c:pt idx="3078">
                  <c:v>8.7195552598204813</c:v>
                </c:pt>
                <c:pt idx="3079">
                  <c:v>3.4261625134677161</c:v>
                </c:pt>
                <c:pt idx="3080">
                  <c:v>9.4449710761255119</c:v>
                </c:pt>
                <c:pt idx="3081">
                  <c:v>8.2894296358135762</c:v>
                </c:pt>
                <c:pt idx="3082">
                  <c:v>3.0726760289398953</c:v>
                </c:pt>
                <c:pt idx="3083">
                  <c:v>8.1134992544393754</c:v>
                </c:pt>
                <c:pt idx="3084">
                  <c:v>10.101273821608629</c:v>
                </c:pt>
                <c:pt idx="3085">
                  <c:v>7.1817617228662129</c:v>
                </c:pt>
                <c:pt idx="3086">
                  <c:v>8.2375514895902597</c:v>
                </c:pt>
                <c:pt idx="3087">
                  <c:v>9.0068816891362076</c:v>
                </c:pt>
                <c:pt idx="3088">
                  <c:v>9.3198587112128735</c:v>
                </c:pt>
                <c:pt idx="3089">
                  <c:v>8.5330946351023158</c:v>
                </c:pt>
                <c:pt idx="3090">
                  <c:v>8.0407595734941424</c:v>
                </c:pt>
                <c:pt idx="3091">
                  <c:v>10.247463726234855</c:v>
                </c:pt>
                <c:pt idx="3092">
                  <c:v>12.355911187303718</c:v>
                </c:pt>
                <c:pt idx="3093">
                  <c:v>8.4826375743505196</c:v>
                </c:pt>
                <c:pt idx="3094">
                  <c:v>11.883371846313821</c:v>
                </c:pt>
                <c:pt idx="3095">
                  <c:v>9.5061573321872856</c:v>
                </c:pt>
                <c:pt idx="3096">
                  <c:v>7.4380061707488494</c:v>
                </c:pt>
                <c:pt idx="3097">
                  <c:v>10.369273488511681</c:v>
                </c:pt>
                <c:pt idx="3098">
                  <c:v>6.45695128897205</c:v>
                </c:pt>
                <c:pt idx="3099">
                  <c:v>7.568478870060062</c:v>
                </c:pt>
                <c:pt idx="3100">
                  <c:v>10.850822511391016</c:v>
                </c:pt>
                <c:pt idx="3101">
                  <c:v>6.397930767168873</c:v>
                </c:pt>
                <c:pt idx="3102">
                  <c:v>8.3328068487462588</c:v>
                </c:pt>
                <c:pt idx="3103">
                  <c:v>7.7648444605147233</c:v>
                </c:pt>
                <c:pt idx="3104">
                  <c:v>9.604036015123711</c:v>
                </c:pt>
                <c:pt idx="3105">
                  <c:v>9.6201994412767817</c:v>
                </c:pt>
                <c:pt idx="3106">
                  <c:v>12.176001766609261</c:v>
                </c:pt>
                <c:pt idx="3107">
                  <c:v>2.431209415779449</c:v>
                </c:pt>
                <c:pt idx="3108">
                  <c:v>9.7565639609529171</c:v>
                </c:pt>
                <c:pt idx="3109">
                  <c:v>4.5844153848593123</c:v>
                </c:pt>
                <c:pt idx="3110">
                  <c:v>6.481297325270134</c:v>
                </c:pt>
                <c:pt idx="3111">
                  <c:v>8.3961531547247432</c:v>
                </c:pt>
                <c:pt idx="3112">
                  <c:v>8.3869786269206088</c:v>
                </c:pt>
                <c:pt idx="3113">
                  <c:v>6.329832351373625</c:v>
                </c:pt>
                <c:pt idx="3114">
                  <c:v>5.0985584241134347</c:v>
                </c:pt>
                <c:pt idx="3115">
                  <c:v>9.2998896181670716</c:v>
                </c:pt>
                <c:pt idx="3116">
                  <c:v>11.198704234819161</c:v>
                </c:pt>
                <c:pt idx="3117">
                  <c:v>5.7287927777069854</c:v>
                </c:pt>
                <c:pt idx="3118">
                  <c:v>9.3837222923029913</c:v>
                </c:pt>
                <c:pt idx="3119">
                  <c:v>8.4329535840952303</c:v>
                </c:pt>
                <c:pt idx="3120">
                  <c:v>11.325521902297623</c:v>
                </c:pt>
                <c:pt idx="3121">
                  <c:v>7.2362660350408987</c:v>
                </c:pt>
                <c:pt idx="3122">
                  <c:v>8.504684294355684</c:v>
                </c:pt>
                <c:pt idx="3123">
                  <c:v>11.645493507065112</c:v>
                </c:pt>
                <c:pt idx="3124">
                  <c:v>6.6353145686734933</c:v>
                </c:pt>
                <c:pt idx="3125">
                  <c:v>6.8580327681120252</c:v>
                </c:pt>
                <c:pt idx="3126">
                  <c:v>14.460413715103641</c:v>
                </c:pt>
                <c:pt idx="3127">
                  <c:v>12.735193215310574</c:v>
                </c:pt>
                <c:pt idx="3128">
                  <c:v>10.011501010201755</c:v>
                </c:pt>
                <c:pt idx="3129">
                  <c:v>9.318488784818328</c:v>
                </c:pt>
                <c:pt idx="3130">
                  <c:v>7.2882976584951393</c:v>
                </c:pt>
                <c:pt idx="3131">
                  <c:v>5.762392922595609</c:v>
                </c:pt>
                <c:pt idx="3132">
                  <c:v>9.3977398793940665</c:v>
                </c:pt>
                <c:pt idx="3133">
                  <c:v>9.923285708471667</c:v>
                </c:pt>
                <c:pt idx="3134">
                  <c:v>5.0323472098243656</c:v>
                </c:pt>
                <c:pt idx="3135">
                  <c:v>8.2142911625924171</c:v>
                </c:pt>
                <c:pt idx="3136">
                  <c:v>8.1830812834668905</c:v>
                </c:pt>
                <c:pt idx="3137">
                  <c:v>4.6339146340033039</c:v>
                </c:pt>
                <c:pt idx="3138">
                  <c:v>5.8401262978877639</c:v>
                </c:pt>
                <c:pt idx="3139">
                  <c:v>6.8483409651962575</c:v>
                </c:pt>
                <c:pt idx="3140">
                  <c:v>8.6041659617039841</c:v>
                </c:pt>
                <c:pt idx="3141">
                  <c:v>6.2435895162780071</c:v>
                </c:pt>
                <c:pt idx="3142">
                  <c:v>6.2288613864511717</c:v>
                </c:pt>
                <c:pt idx="3143">
                  <c:v>7.6143969838158228</c:v>
                </c:pt>
                <c:pt idx="3144">
                  <c:v>7.3292647104681237</c:v>
                </c:pt>
                <c:pt idx="3145">
                  <c:v>11.845002538582776</c:v>
                </c:pt>
                <c:pt idx="3146">
                  <c:v>8.3415948413021397</c:v>
                </c:pt>
                <c:pt idx="3147">
                  <c:v>10.296781076438492</c:v>
                </c:pt>
                <c:pt idx="3148">
                  <c:v>7.8482365981544717</c:v>
                </c:pt>
                <c:pt idx="3149">
                  <c:v>9.4422539607039653</c:v>
                </c:pt>
                <c:pt idx="3150">
                  <c:v>7.2153561834129505</c:v>
                </c:pt>
                <c:pt idx="3151">
                  <c:v>5.1449142321944237</c:v>
                </c:pt>
                <c:pt idx="3152">
                  <c:v>9.9102401438431116</c:v>
                </c:pt>
                <c:pt idx="3153">
                  <c:v>3.5068801682500634</c:v>
                </c:pt>
                <c:pt idx="3154">
                  <c:v>8.2497557716196752</c:v>
                </c:pt>
                <c:pt idx="3155">
                  <c:v>6.209398199833231</c:v>
                </c:pt>
                <c:pt idx="3156">
                  <c:v>11.844377260975307</c:v>
                </c:pt>
                <c:pt idx="3157">
                  <c:v>3.8249873088789172</c:v>
                </c:pt>
                <c:pt idx="3158">
                  <c:v>8.9262151934308349</c:v>
                </c:pt>
                <c:pt idx="3159">
                  <c:v>11.918717084161472</c:v>
                </c:pt>
                <c:pt idx="3160">
                  <c:v>9.9606204659794457</c:v>
                </c:pt>
                <c:pt idx="3161">
                  <c:v>5.652997762997984</c:v>
                </c:pt>
                <c:pt idx="3162">
                  <c:v>2.6425759844714776</c:v>
                </c:pt>
                <c:pt idx="3163">
                  <c:v>11.013570903931395</c:v>
                </c:pt>
                <c:pt idx="3164">
                  <c:v>9.1965482826781226</c:v>
                </c:pt>
                <c:pt idx="3165">
                  <c:v>6.1427322381932754</c:v>
                </c:pt>
                <c:pt idx="3166">
                  <c:v>11.46003616868984</c:v>
                </c:pt>
                <c:pt idx="3167">
                  <c:v>3.6911324261454865</c:v>
                </c:pt>
                <c:pt idx="3168">
                  <c:v>8.1674777649895987</c:v>
                </c:pt>
                <c:pt idx="3169">
                  <c:v>6.9884827300556935</c:v>
                </c:pt>
                <c:pt idx="3170">
                  <c:v>10.529560561015387</c:v>
                </c:pt>
                <c:pt idx="3171">
                  <c:v>6.5967576776602073</c:v>
                </c:pt>
                <c:pt idx="3172">
                  <c:v>8.7060862117214128</c:v>
                </c:pt>
                <c:pt idx="3173">
                  <c:v>7.070686840241251</c:v>
                </c:pt>
                <c:pt idx="3174">
                  <c:v>6.7266221523896093</c:v>
                </c:pt>
                <c:pt idx="3175">
                  <c:v>7.2746751331651467</c:v>
                </c:pt>
                <c:pt idx="3176">
                  <c:v>5.1169927448499948</c:v>
                </c:pt>
                <c:pt idx="3177">
                  <c:v>2.8759750623139553</c:v>
                </c:pt>
                <c:pt idx="3178">
                  <c:v>8.1310695552092511</c:v>
                </c:pt>
                <c:pt idx="3179">
                  <c:v>10.762897111097118</c:v>
                </c:pt>
                <c:pt idx="3180">
                  <c:v>9.2599770116139553</c:v>
                </c:pt>
                <c:pt idx="3181">
                  <c:v>16.049391908571124</c:v>
                </c:pt>
                <c:pt idx="3182">
                  <c:v>6.0533374355218257</c:v>
                </c:pt>
                <c:pt idx="3183">
                  <c:v>7.4509266798559111</c:v>
                </c:pt>
                <c:pt idx="3184">
                  <c:v>8.8930499006964965</c:v>
                </c:pt>
                <c:pt idx="3185">
                  <c:v>9.2460589005058864</c:v>
                </c:pt>
                <c:pt idx="3186">
                  <c:v>4.4155676934751682</c:v>
                </c:pt>
                <c:pt idx="3187">
                  <c:v>6.5835984261939302</c:v>
                </c:pt>
                <c:pt idx="3188">
                  <c:v>8.0123009158414789</c:v>
                </c:pt>
                <c:pt idx="3189">
                  <c:v>7.9393224925370305</c:v>
                </c:pt>
                <c:pt idx="3190">
                  <c:v>9.9200285805709427</c:v>
                </c:pt>
                <c:pt idx="3191">
                  <c:v>8.7213202479761094</c:v>
                </c:pt>
                <c:pt idx="3192">
                  <c:v>8.5141316705703503</c:v>
                </c:pt>
                <c:pt idx="3193">
                  <c:v>9.675232397246873</c:v>
                </c:pt>
                <c:pt idx="3194">
                  <c:v>9.543747885079938</c:v>
                </c:pt>
                <c:pt idx="3195">
                  <c:v>4.9630493978911545</c:v>
                </c:pt>
                <c:pt idx="3196">
                  <c:v>5.5803689267195296</c:v>
                </c:pt>
                <c:pt idx="3197">
                  <c:v>7.0727360454911832</c:v>
                </c:pt>
                <c:pt idx="3198">
                  <c:v>7.5823998233390739</c:v>
                </c:pt>
                <c:pt idx="3199">
                  <c:v>9.1583949799387483</c:v>
                </c:pt>
                <c:pt idx="3200">
                  <c:v>8.9384393706568517</c:v>
                </c:pt>
                <c:pt idx="3201">
                  <c:v>8.1677392447163584</c:v>
                </c:pt>
                <c:pt idx="3202">
                  <c:v>3.6126202960149385</c:v>
                </c:pt>
                <c:pt idx="3203">
                  <c:v>5.1520765029708855</c:v>
                </c:pt>
                <c:pt idx="3204">
                  <c:v>10.164603074561455</c:v>
                </c:pt>
                <c:pt idx="3205">
                  <c:v>7.352641566474631</c:v>
                </c:pt>
                <c:pt idx="3206">
                  <c:v>7.9443900833284715</c:v>
                </c:pt>
                <c:pt idx="3207">
                  <c:v>7.1423379697152996</c:v>
                </c:pt>
                <c:pt idx="3208">
                  <c:v>8.5038486960984301</c:v>
                </c:pt>
                <c:pt idx="3209">
                  <c:v>9.5677073861297686</c:v>
                </c:pt>
                <c:pt idx="3210">
                  <c:v>4.1550543048360851</c:v>
                </c:pt>
                <c:pt idx="3211">
                  <c:v>7.9414654894280829</c:v>
                </c:pt>
                <c:pt idx="3212">
                  <c:v>8.1342016275884816</c:v>
                </c:pt>
                <c:pt idx="3213">
                  <c:v>6.3513930601475295</c:v>
                </c:pt>
                <c:pt idx="3214">
                  <c:v>8.1270251459573046</c:v>
                </c:pt>
                <c:pt idx="3215">
                  <c:v>3.4637473820184823</c:v>
                </c:pt>
                <c:pt idx="3216">
                  <c:v>11.047813379453146</c:v>
                </c:pt>
                <c:pt idx="3217">
                  <c:v>9.5240885886669275</c:v>
                </c:pt>
                <c:pt idx="3218">
                  <c:v>7.597037003695732</c:v>
                </c:pt>
                <c:pt idx="3219">
                  <c:v>7.4603228969936026</c:v>
                </c:pt>
                <c:pt idx="3220">
                  <c:v>6.2919234753353521</c:v>
                </c:pt>
                <c:pt idx="3221">
                  <c:v>5.8870050654222723</c:v>
                </c:pt>
                <c:pt idx="3222">
                  <c:v>8.6119080353528261</c:v>
                </c:pt>
                <c:pt idx="3223">
                  <c:v>7.4069952435893356</c:v>
                </c:pt>
                <c:pt idx="3224">
                  <c:v>10.571181312305271</c:v>
                </c:pt>
                <c:pt idx="3225">
                  <c:v>8.7692761982980301</c:v>
                </c:pt>
                <c:pt idx="3226">
                  <c:v>8.6475829650298692</c:v>
                </c:pt>
                <c:pt idx="3227">
                  <c:v>4.692235981754493</c:v>
                </c:pt>
                <c:pt idx="3228">
                  <c:v>7.2270318216469605</c:v>
                </c:pt>
                <c:pt idx="3229">
                  <c:v>12.267701569915516</c:v>
                </c:pt>
                <c:pt idx="3230">
                  <c:v>4.9874352245824412</c:v>
                </c:pt>
                <c:pt idx="3231">
                  <c:v>8.8132985840347828</c:v>
                </c:pt>
                <c:pt idx="3232">
                  <c:v>11.213898480680655</c:v>
                </c:pt>
                <c:pt idx="3233">
                  <c:v>4.6325049172155559</c:v>
                </c:pt>
                <c:pt idx="3234">
                  <c:v>9.0788426152430475</c:v>
                </c:pt>
                <c:pt idx="3235">
                  <c:v>8.7337575880228542</c:v>
                </c:pt>
                <c:pt idx="3236">
                  <c:v>8.3342080390211777</c:v>
                </c:pt>
                <c:pt idx="3237">
                  <c:v>5.7768027292768238</c:v>
                </c:pt>
                <c:pt idx="3238">
                  <c:v>9.1621523299254477</c:v>
                </c:pt>
                <c:pt idx="3239">
                  <c:v>9.2470650290197227</c:v>
                </c:pt>
                <c:pt idx="3240">
                  <c:v>7.7492921011144063</c:v>
                </c:pt>
                <c:pt idx="3241">
                  <c:v>6.0725704062933801</c:v>
                </c:pt>
                <c:pt idx="3242">
                  <c:v>8.7540364777014474</c:v>
                </c:pt>
                <c:pt idx="3243">
                  <c:v>8.5291099114401732</c:v>
                </c:pt>
                <c:pt idx="3244">
                  <c:v>4.0156969791569281</c:v>
                </c:pt>
                <c:pt idx="3245">
                  <c:v>9.9133892692480003</c:v>
                </c:pt>
                <c:pt idx="3246">
                  <c:v>7.0194083920869161</c:v>
                </c:pt>
                <c:pt idx="3247">
                  <c:v>7.7090583292447263</c:v>
                </c:pt>
                <c:pt idx="3248">
                  <c:v>12.046046342409682</c:v>
                </c:pt>
                <c:pt idx="3249">
                  <c:v>10.340647142773378</c:v>
                </c:pt>
                <c:pt idx="3250">
                  <c:v>1.7836037133820355</c:v>
                </c:pt>
                <c:pt idx="3251">
                  <c:v>7.3522123986622319</c:v>
                </c:pt>
                <c:pt idx="3252">
                  <c:v>7.2273615134763531</c:v>
                </c:pt>
                <c:pt idx="3253">
                  <c:v>10.062739667962887</c:v>
                </c:pt>
                <c:pt idx="3254">
                  <c:v>6.7300441262050299</c:v>
                </c:pt>
                <c:pt idx="3255">
                  <c:v>7.7050736055825837</c:v>
                </c:pt>
                <c:pt idx="3256">
                  <c:v>6.9022740010113921</c:v>
                </c:pt>
                <c:pt idx="3257">
                  <c:v>6.8178757348578074</c:v>
                </c:pt>
                <c:pt idx="3258">
                  <c:v>6.8124670835532015</c:v>
                </c:pt>
                <c:pt idx="3259">
                  <c:v>7.041838805169391</c:v>
                </c:pt>
                <c:pt idx="3260">
                  <c:v>6.3400982728198869</c:v>
                </c:pt>
                <c:pt idx="3261">
                  <c:v>5.6964318193495274</c:v>
                </c:pt>
                <c:pt idx="3262">
                  <c:v>8.6482309800048824</c:v>
                </c:pt>
                <c:pt idx="3263">
                  <c:v>9.8415590830045403</c:v>
                </c:pt>
                <c:pt idx="3264">
                  <c:v>3.4985810290963855</c:v>
                </c:pt>
                <c:pt idx="3265">
                  <c:v>5.1521333463897463</c:v>
                </c:pt>
                <c:pt idx="3266">
                  <c:v>11.06174570141593</c:v>
                </c:pt>
                <c:pt idx="3267">
                  <c:v>7.5928760654351208</c:v>
                </c:pt>
                <c:pt idx="3268">
                  <c:v>7.3428616562596289</c:v>
                </c:pt>
                <c:pt idx="3269">
                  <c:v>5.2977775541949086</c:v>
                </c:pt>
                <c:pt idx="3270">
                  <c:v>10.559590939199552</c:v>
                </c:pt>
                <c:pt idx="3271">
                  <c:v>6.4235273586818948</c:v>
                </c:pt>
                <c:pt idx="3272">
                  <c:v>8.9019629487738712</c:v>
                </c:pt>
                <c:pt idx="3273">
                  <c:v>4.780809397023404</c:v>
                </c:pt>
                <c:pt idx="3274">
                  <c:v>9.3450176084006671</c:v>
                </c:pt>
                <c:pt idx="3275">
                  <c:v>5.1854037994489772</c:v>
                </c:pt>
                <c:pt idx="3276">
                  <c:v>10.879261273847078</c:v>
                </c:pt>
                <c:pt idx="3277">
                  <c:v>10.190245140809566</c:v>
                </c:pt>
                <c:pt idx="3278">
                  <c:v>7.7447559962893138</c:v>
                </c:pt>
                <c:pt idx="3279">
                  <c:v>5.1140937304880936</c:v>
                </c:pt>
                <c:pt idx="3280">
                  <c:v>2.9828406897722743</c:v>
                </c:pt>
                <c:pt idx="3281">
                  <c:v>5.6847163907223148</c:v>
                </c:pt>
                <c:pt idx="3282">
                  <c:v>4.6233531267789658</c:v>
                </c:pt>
                <c:pt idx="3283">
                  <c:v>9.9676576812344138</c:v>
                </c:pt>
                <c:pt idx="3284">
                  <c:v>3.4941813484765589</c:v>
                </c:pt>
                <c:pt idx="3285">
                  <c:v>10.106582996930229</c:v>
                </c:pt>
                <c:pt idx="3286">
                  <c:v>7.1338142990571214</c:v>
                </c:pt>
                <c:pt idx="3287">
                  <c:v>3.5656903694034554</c:v>
                </c:pt>
                <c:pt idx="3288">
                  <c:v>8.4833651701119379</c:v>
                </c:pt>
                <c:pt idx="3289">
                  <c:v>10.688159383978928</c:v>
                </c:pt>
                <c:pt idx="3290">
                  <c:v>4.0111381369642913</c:v>
                </c:pt>
                <c:pt idx="3291">
                  <c:v>7.0183226827866747</c:v>
                </c:pt>
                <c:pt idx="3292">
                  <c:v>9.7497825410828227</c:v>
                </c:pt>
                <c:pt idx="3293">
                  <c:v>10.708588908717502</c:v>
                </c:pt>
                <c:pt idx="3294">
                  <c:v>9.0440373898745747</c:v>
                </c:pt>
                <c:pt idx="3295">
                  <c:v>6.7384342148288852</c:v>
                </c:pt>
                <c:pt idx="3296">
                  <c:v>6.29107082405244</c:v>
                </c:pt>
                <c:pt idx="3297">
                  <c:v>7.3033696910060826</c:v>
                </c:pt>
                <c:pt idx="3298">
                  <c:v>3.2980260786716826</c:v>
                </c:pt>
                <c:pt idx="3299">
                  <c:v>6.034226678100822</c:v>
                </c:pt>
                <c:pt idx="3300">
                  <c:v>9.1329973403917393</c:v>
                </c:pt>
                <c:pt idx="3301">
                  <c:v>6.8123875027667964</c:v>
                </c:pt>
                <c:pt idx="3302">
                  <c:v>5.5505943439202383</c:v>
                </c:pt>
                <c:pt idx="3303">
                  <c:v>9.0222379387414549</c:v>
                </c:pt>
                <c:pt idx="3304">
                  <c:v>8.8477911705995211</c:v>
                </c:pt>
                <c:pt idx="3305">
                  <c:v>7.6418353020999348</c:v>
                </c:pt>
                <c:pt idx="3306">
                  <c:v>5.6500021148240194</c:v>
                </c:pt>
                <c:pt idx="3307">
                  <c:v>10.547551503084833</c:v>
                </c:pt>
                <c:pt idx="3308">
                  <c:v>4.8295810504059773</c:v>
                </c:pt>
                <c:pt idx="3309">
                  <c:v>8.1179557784780627</c:v>
                </c:pt>
                <c:pt idx="3310">
                  <c:v>9.6166126215466647</c:v>
                </c:pt>
                <c:pt idx="3311">
                  <c:v>5.413391383815906</c:v>
                </c:pt>
                <c:pt idx="3312">
                  <c:v>4.3325763019383885</c:v>
                </c:pt>
                <c:pt idx="3313">
                  <c:v>8.1499984136899002</c:v>
                </c:pt>
                <c:pt idx="3314">
                  <c:v>8.3702439244079869</c:v>
                </c:pt>
                <c:pt idx="3315">
                  <c:v>10.980630142701557</c:v>
                </c:pt>
                <c:pt idx="3316">
                  <c:v>8.7465757789759664</c:v>
                </c:pt>
                <c:pt idx="3317">
                  <c:v>7.7129293660691474</c:v>
                </c:pt>
                <c:pt idx="3318">
                  <c:v>6.4204038128154934</c:v>
                </c:pt>
                <c:pt idx="3319">
                  <c:v>9.9376983573238249</c:v>
                </c:pt>
                <c:pt idx="3320">
                  <c:v>10.173072743971716</c:v>
                </c:pt>
                <c:pt idx="3321">
                  <c:v>14.290974852163345</c:v>
                </c:pt>
                <c:pt idx="3322">
                  <c:v>7.1344083127842168</c:v>
                </c:pt>
                <c:pt idx="3323">
                  <c:v>8.2494402906449977</c:v>
                </c:pt>
                <c:pt idx="3324">
                  <c:v>7.3001125631053583</c:v>
                </c:pt>
                <c:pt idx="3325">
                  <c:v>8.8300844456243794</c:v>
                </c:pt>
                <c:pt idx="3326">
                  <c:v>8.310097902911366</c:v>
                </c:pt>
                <c:pt idx="3327">
                  <c:v>4.1330786391044967</c:v>
                </c:pt>
                <c:pt idx="3328">
                  <c:v>8.32606806144031</c:v>
                </c:pt>
                <c:pt idx="3329">
                  <c:v>8.2916095809268882</c:v>
                </c:pt>
                <c:pt idx="3330">
                  <c:v>10.379829311394133</c:v>
                </c:pt>
                <c:pt idx="3331">
                  <c:v>6.7232513376511633</c:v>
                </c:pt>
                <c:pt idx="3332">
                  <c:v>7.6639246546692448</c:v>
                </c:pt>
                <c:pt idx="3333">
                  <c:v>10.60586148215225</c:v>
                </c:pt>
                <c:pt idx="3334">
                  <c:v>3.797747942560818</c:v>
                </c:pt>
                <c:pt idx="3335">
                  <c:v>9.2511804925452452</c:v>
                </c:pt>
                <c:pt idx="3336">
                  <c:v>5.8825655944092432</c:v>
                </c:pt>
                <c:pt idx="3337">
                  <c:v>6.4573832989553921</c:v>
                </c:pt>
                <c:pt idx="3338">
                  <c:v>7.2899546441549319</c:v>
                </c:pt>
                <c:pt idx="3339">
                  <c:v>7.6653798461920815</c:v>
                </c:pt>
                <c:pt idx="3340">
                  <c:v>9.473608790547587</c:v>
                </c:pt>
                <c:pt idx="3341">
                  <c:v>6.8379386195447296</c:v>
                </c:pt>
                <c:pt idx="3342">
                  <c:v>8.1751857325871242</c:v>
                </c:pt>
                <c:pt idx="3343">
                  <c:v>12.604657988238614</c:v>
                </c:pt>
                <c:pt idx="3344">
                  <c:v>8.7411017577396706</c:v>
                </c:pt>
                <c:pt idx="3345">
                  <c:v>7.4450462281747605</c:v>
                </c:pt>
                <c:pt idx="3346">
                  <c:v>6.2622398420062382</c:v>
                </c:pt>
                <c:pt idx="3347">
                  <c:v>7.5114620787717286</c:v>
                </c:pt>
                <c:pt idx="3348">
                  <c:v>8.1906329316625488</c:v>
                </c:pt>
                <c:pt idx="3349">
                  <c:v>6.5970418947545113</c:v>
                </c:pt>
                <c:pt idx="3350">
                  <c:v>6.389773736562347</c:v>
                </c:pt>
                <c:pt idx="3351">
                  <c:v>9.7658720707913744</c:v>
                </c:pt>
                <c:pt idx="3352">
                  <c:v>8.3945331172872102</c:v>
                </c:pt>
                <c:pt idx="3353">
                  <c:v>6.419599478438613</c:v>
                </c:pt>
                <c:pt idx="3354">
                  <c:v>2.4050159683683887</c:v>
                </c:pt>
                <c:pt idx="3355">
                  <c:v>12.088394689460983</c:v>
                </c:pt>
                <c:pt idx="3356">
                  <c:v>4.1381945468019694</c:v>
                </c:pt>
                <c:pt idx="3357">
                  <c:v>9.3519951380658313</c:v>
                </c:pt>
                <c:pt idx="3358">
                  <c:v>6.737087025801884</c:v>
                </c:pt>
                <c:pt idx="3359">
                  <c:v>4.2138076625706162</c:v>
                </c:pt>
                <c:pt idx="3360">
                  <c:v>8.9751090601639589</c:v>
                </c:pt>
                <c:pt idx="3361">
                  <c:v>11.66026142728515</c:v>
                </c:pt>
                <c:pt idx="3362">
                  <c:v>11.303313178548706</c:v>
                </c:pt>
                <c:pt idx="3363">
                  <c:v>8.9439872883376665</c:v>
                </c:pt>
                <c:pt idx="3364">
                  <c:v>7.2890082012308994</c:v>
                </c:pt>
                <c:pt idx="3365">
                  <c:v>2.2590875434689224</c:v>
                </c:pt>
                <c:pt idx="3366">
                  <c:v>13.148490345163736</c:v>
                </c:pt>
                <c:pt idx="3367">
                  <c:v>7.5674102137854788</c:v>
                </c:pt>
                <c:pt idx="3368">
                  <c:v>3.8956550472066738</c:v>
                </c:pt>
                <c:pt idx="3369">
                  <c:v>9.7892347159431665</c:v>
                </c:pt>
                <c:pt idx="3370">
                  <c:v>6.1254916292527923</c:v>
                </c:pt>
                <c:pt idx="3371">
                  <c:v>11.454795205470873</c:v>
                </c:pt>
                <c:pt idx="3372">
                  <c:v>8.8758888725424185</c:v>
                </c:pt>
                <c:pt idx="3373">
                  <c:v>7.7117697603243869</c:v>
                </c:pt>
                <c:pt idx="3374">
                  <c:v>5.6205913299054373</c:v>
                </c:pt>
                <c:pt idx="3375">
                  <c:v>7.4710890405258397</c:v>
                </c:pt>
                <c:pt idx="3376">
                  <c:v>7.8256555500120157</c:v>
                </c:pt>
                <c:pt idx="3377">
                  <c:v>6.6087402703560656</c:v>
                </c:pt>
                <c:pt idx="3378">
                  <c:v>4.753092545986874</c:v>
                </c:pt>
                <c:pt idx="3379">
                  <c:v>7.9380690951511497</c:v>
                </c:pt>
                <c:pt idx="3380">
                  <c:v>7.4730899288697401</c:v>
                </c:pt>
                <c:pt idx="3381">
                  <c:v>9.4324200492410455</c:v>
                </c:pt>
                <c:pt idx="3382">
                  <c:v>3.0496203382499516</c:v>
                </c:pt>
                <c:pt idx="3383">
                  <c:v>9.5671616893087048</c:v>
                </c:pt>
                <c:pt idx="3384">
                  <c:v>10.710032731556566</c:v>
                </c:pt>
                <c:pt idx="3385">
                  <c:v>10.17509636968316</c:v>
                </c:pt>
                <c:pt idx="3386">
                  <c:v>9.34958213493519</c:v>
                </c:pt>
                <c:pt idx="3387">
                  <c:v>9.4220290722732898</c:v>
                </c:pt>
                <c:pt idx="3388">
                  <c:v>6.9628975072264438</c:v>
                </c:pt>
                <c:pt idx="3389">
                  <c:v>9.6158026028278982</c:v>
                </c:pt>
                <c:pt idx="3390">
                  <c:v>7.2809307514107786</c:v>
                </c:pt>
                <c:pt idx="3391">
                  <c:v>6.0225197759864386</c:v>
                </c:pt>
                <c:pt idx="3392">
                  <c:v>9.0654616744432133</c:v>
                </c:pt>
                <c:pt idx="3393">
                  <c:v>10.931096787506249</c:v>
                </c:pt>
                <c:pt idx="3394">
                  <c:v>8.5135177616466535</c:v>
                </c:pt>
                <c:pt idx="3395">
                  <c:v>5.2467435327416752</c:v>
                </c:pt>
                <c:pt idx="3396">
                  <c:v>7.1930337728263112</c:v>
                </c:pt>
                <c:pt idx="3397">
                  <c:v>5.9803220639951178</c:v>
                </c:pt>
                <c:pt idx="3398">
                  <c:v>7.6824726622435264</c:v>
                </c:pt>
                <c:pt idx="3399">
                  <c:v>5.6710341798025183</c:v>
                </c:pt>
                <c:pt idx="3400">
                  <c:v>6.3328279995475896</c:v>
                </c:pt>
                <c:pt idx="3401">
                  <c:v>8.3766899681068026</c:v>
                </c:pt>
                <c:pt idx="3402">
                  <c:v>13.020092430640943</c:v>
                </c:pt>
                <c:pt idx="3403">
                  <c:v>10.8855822620244</c:v>
                </c:pt>
                <c:pt idx="3404">
                  <c:v>8.1992702891584486</c:v>
                </c:pt>
                <c:pt idx="3405">
                  <c:v>7.2237576407205779</c:v>
                </c:pt>
                <c:pt idx="3406">
                  <c:v>8.5534559477382572</c:v>
                </c:pt>
                <c:pt idx="3407">
                  <c:v>10.434347834423534</c:v>
                </c:pt>
                <c:pt idx="3408">
                  <c:v>6.5449164796591504</c:v>
                </c:pt>
                <c:pt idx="3409">
                  <c:v>8.2057106485153781</c:v>
                </c:pt>
                <c:pt idx="3410">
                  <c:v>8.6192067303345539</c:v>
                </c:pt>
                <c:pt idx="3411">
                  <c:v>7.3456128777324921</c:v>
                </c:pt>
                <c:pt idx="3412">
                  <c:v>6.4352939463860821</c:v>
                </c:pt>
                <c:pt idx="3413">
                  <c:v>8.3535603809723398</c:v>
                </c:pt>
                <c:pt idx="3414">
                  <c:v>8.6227253379620379</c:v>
                </c:pt>
                <c:pt idx="3415">
                  <c:v>8.2563410816946998</c:v>
                </c:pt>
                <c:pt idx="3416">
                  <c:v>10.177779379053391</c:v>
                </c:pt>
                <c:pt idx="3417">
                  <c:v>8.8649067240185104</c:v>
                </c:pt>
                <c:pt idx="3418">
                  <c:v>9.5752789295220282</c:v>
                </c:pt>
                <c:pt idx="3419">
                  <c:v>9.5507907846767921</c:v>
                </c:pt>
                <c:pt idx="3420">
                  <c:v>9.4183996199790272</c:v>
                </c:pt>
                <c:pt idx="3421">
                  <c:v>4.1019511829363182</c:v>
                </c:pt>
                <c:pt idx="3422">
                  <c:v>8.296523694487405</c:v>
                </c:pt>
                <c:pt idx="3423">
                  <c:v>11.43968622473767</c:v>
                </c:pt>
                <c:pt idx="3424">
                  <c:v>13.374204192776233</c:v>
                </c:pt>
                <c:pt idx="3425">
                  <c:v>8.7292669579328503</c:v>
                </c:pt>
                <c:pt idx="3426">
                  <c:v>2.5752733765402809</c:v>
                </c:pt>
                <c:pt idx="3427">
                  <c:v>6.1944256433052942</c:v>
                </c:pt>
                <c:pt idx="3428">
                  <c:v>11.724142061400926</c:v>
                </c:pt>
                <c:pt idx="3429">
                  <c:v>7.8643147591792513</c:v>
                </c:pt>
                <c:pt idx="3430">
                  <c:v>9.8511912003305042</c:v>
                </c:pt>
                <c:pt idx="3431">
                  <c:v>9.3013192301514209</c:v>
                </c:pt>
                <c:pt idx="3432">
                  <c:v>6.2843121415498899</c:v>
                </c:pt>
                <c:pt idx="3433">
                  <c:v>4.0134687171375845</c:v>
                </c:pt>
                <c:pt idx="3434">
                  <c:v>4.8224301483132876</c:v>
                </c:pt>
                <c:pt idx="3435">
                  <c:v>12.15285512644914</c:v>
                </c:pt>
                <c:pt idx="3436">
                  <c:v>8.0417685441789217</c:v>
                </c:pt>
                <c:pt idx="3437">
                  <c:v>8.1107082425733097</c:v>
                </c:pt>
                <c:pt idx="3438">
                  <c:v>6.888688423903659</c:v>
                </c:pt>
                <c:pt idx="3439">
                  <c:v>6.4618170856265351</c:v>
                </c:pt>
                <c:pt idx="3440">
                  <c:v>6.1419648520386545</c:v>
                </c:pt>
                <c:pt idx="3441">
                  <c:v>7.0578942288266262</c:v>
                </c:pt>
                <c:pt idx="3442">
                  <c:v>6.8200784173386637</c:v>
                </c:pt>
                <c:pt idx="3443">
                  <c:v>8.6706642352583003</c:v>
                </c:pt>
                <c:pt idx="3444">
                  <c:v>10.951583155663684</c:v>
                </c:pt>
                <c:pt idx="3445">
                  <c:v>4.5077677188673988</c:v>
                </c:pt>
                <c:pt idx="3446">
                  <c:v>5.0336659771419363</c:v>
                </c:pt>
                <c:pt idx="3447">
                  <c:v>6.5802674018486869</c:v>
                </c:pt>
                <c:pt idx="3448">
                  <c:v>11.204979748261394</c:v>
                </c:pt>
                <c:pt idx="3449">
                  <c:v>8.636941877019126</c:v>
                </c:pt>
                <c:pt idx="3450">
                  <c:v>7.8998418959672563</c:v>
                </c:pt>
                <c:pt idx="3451">
                  <c:v>11.958598426834214</c:v>
                </c:pt>
                <c:pt idx="3452">
                  <c:v>9.3596235248769517</c:v>
                </c:pt>
                <c:pt idx="3453">
                  <c:v>12.651997187465895</c:v>
                </c:pt>
                <c:pt idx="3454">
                  <c:v>7.975307218846865</c:v>
                </c:pt>
                <c:pt idx="3455">
                  <c:v>6.4832925292721484</c:v>
                </c:pt>
                <c:pt idx="3456">
                  <c:v>2.8411641526035964</c:v>
                </c:pt>
                <c:pt idx="3457">
                  <c:v>6.3587201768386876</c:v>
                </c:pt>
                <c:pt idx="3458">
                  <c:v>7.0114588399592321</c:v>
                </c:pt>
                <c:pt idx="3459">
                  <c:v>9.5032355804578401</c:v>
                </c:pt>
                <c:pt idx="3460">
                  <c:v>10.927743025793461</c:v>
                </c:pt>
                <c:pt idx="3461">
                  <c:v>3.8402440825011581</c:v>
                </c:pt>
                <c:pt idx="3462">
                  <c:v>10.534568466217024</c:v>
                </c:pt>
                <c:pt idx="3463">
                  <c:v>6.8630008829204598</c:v>
                </c:pt>
                <c:pt idx="3464">
                  <c:v>-0.35207174532115459</c:v>
                </c:pt>
                <c:pt idx="3465">
                  <c:v>2.7967808111570776</c:v>
                </c:pt>
                <c:pt idx="3466">
                  <c:v>7.046696075311047</c:v>
                </c:pt>
                <c:pt idx="3467">
                  <c:v>7.1315632996702334</c:v>
                </c:pt>
                <c:pt idx="3468">
                  <c:v>7.0744498745698365</c:v>
                </c:pt>
                <c:pt idx="3469">
                  <c:v>9.487256895416067</c:v>
                </c:pt>
                <c:pt idx="3470">
                  <c:v>3.5090629555343185</c:v>
                </c:pt>
                <c:pt idx="3471">
                  <c:v>9.3536919141188264</c:v>
                </c:pt>
                <c:pt idx="3472">
                  <c:v>6.2004425191917107</c:v>
                </c:pt>
                <c:pt idx="3473">
                  <c:v>7.2056899600356701</c:v>
                </c:pt>
                <c:pt idx="3474">
                  <c:v>7.7392478690017015</c:v>
                </c:pt>
                <c:pt idx="3475">
                  <c:v>7.559682350991352</c:v>
                </c:pt>
                <c:pt idx="3476">
                  <c:v>8.9048619631357724</c:v>
                </c:pt>
                <c:pt idx="3477">
                  <c:v>7.2646422697362141</c:v>
                </c:pt>
                <c:pt idx="3478">
                  <c:v>6.954257307559601</c:v>
                </c:pt>
                <c:pt idx="3479">
                  <c:v>8.0077136519394116</c:v>
                </c:pt>
                <c:pt idx="3480">
                  <c:v>5.8307869241689332</c:v>
                </c:pt>
                <c:pt idx="3481">
                  <c:v>4.9328712268179515</c:v>
                </c:pt>
                <c:pt idx="3482">
                  <c:v>9.6767216948210262</c:v>
                </c:pt>
                <c:pt idx="3483">
                  <c:v>11.553986971382983</c:v>
                </c:pt>
                <c:pt idx="3484">
                  <c:v>6.3317593432730064</c:v>
                </c:pt>
                <c:pt idx="3485">
                  <c:v>6.3674058512406191</c:v>
                </c:pt>
                <c:pt idx="3486">
                  <c:v>5.321447153808549</c:v>
                </c:pt>
                <c:pt idx="3487">
                  <c:v>7.5671288388621178</c:v>
                </c:pt>
                <c:pt idx="3488">
                  <c:v>6.755731667188229</c:v>
                </c:pt>
                <c:pt idx="3489">
                  <c:v>5.5112018546496984</c:v>
                </c:pt>
                <c:pt idx="3490">
                  <c:v>9.9439937659626594</c:v>
                </c:pt>
                <c:pt idx="3491">
                  <c:v>6.6743148383538937</c:v>
                </c:pt>
                <c:pt idx="3492">
                  <c:v>10.417493760731304</c:v>
                </c:pt>
                <c:pt idx="3493">
                  <c:v>4.0095124151848722</c:v>
                </c:pt>
                <c:pt idx="3494">
                  <c:v>5.1540262322378112</c:v>
                </c:pt>
                <c:pt idx="3495">
                  <c:v>8.2600586412881967</c:v>
                </c:pt>
                <c:pt idx="3496">
                  <c:v>9.5047987744765123</c:v>
                </c:pt>
                <c:pt idx="3497">
                  <c:v>7.1678748756385176</c:v>
                </c:pt>
                <c:pt idx="3498">
                  <c:v>6.4741805292287609</c:v>
                </c:pt>
                <c:pt idx="3499">
                  <c:v>9.3562271306000184</c:v>
                </c:pt>
                <c:pt idx="3500">
                  <c:v>4.9398118082608562</c:v>
                </c:pt>
                <c:pt idx="3501">
                  <c:v>8.2067736204480752</c:v>
                </c:pt>
                <c:pt idx="3502">
                  <c:v>7.6011524672212545</c:v>
                </c:pt>
                <c:pt idx="3503">
                  <c:v>6.7562745218383498</c:v>
                </c:pt>
                <c:pt idx="3504">
                  <c:v>7.6895354570369818</c:v>
                </c:pt>
                <c:pt idx="3505">
                  <c:v>12.585376700561028</c:v>
                </c:pt>
                <c:pt idx="3506">
                  <c:v>4.1499383971386123</c:v>
                </c:pt>
                <c:pt idx="3507">
                  <c:v>6.6364798587601399</c:v>
                </c:pt>
                <c:pt idx="3508">
                  <c:v>2.8408685668255202</c:v>
                </c:pt>
                <c:pt idx="3509">
                  <c:v>5.5228433868323918</c:v>
                </c:pt>
                <c:pt idx="3510">
                  <c:v>10.540156174291042</c:v>
                </c:pt>
                <c:pt idx="3511">
                  <c:v>6.5314644845857401</c:v>
                </c:pt>
                <c:pt idx="3512">
                  <c:v>5.0913393099181121</c:v>
                </c:pt>
                <c:pt idx="3513">
                  <c:v>10.523557895983686</c:v>
                </c:pt>
                <c:pt idx="3514">
                  <c:v>8.7729710205239826</c:v>
                </c:pt>
                <c:pt idx="3515">
                  <c:v>3.8827402224414982</c:v>
                </c:pt>
                <c:pt idx="3516">
                  <c:v>10.12484110306832</c:v>
                </c:pt>
                <c:pt idx="3517">
                  <c:v>8.5539021685763146</c:v>
                </c:pt>
                <c:pt idx="3518">
                  <c:v>1.4107108856551349</c:v>
                </c:pt>
                <c:pt idx="3519">
                  <c:v>8.3266109160904307</c:v>
                </c:pt>
                <c:pt idx="3520">
                  <c:v>13.848914952366613</c:v>
                </c:pt>
                <c:pt idx="3521">
                  <c:v>9.7828483578341547</c:v>
                </c:pt>
                <c:pt idx="3522">
                  <c:v>12.18904164689593</c:v>
                </c:pt>
                <c:pt idx="3523">
                  <c:v>8.9227306918546674</c:v>
                </c:pt>
                <c:pt idx="3524">
                  <c:v>5.9845824782387353</c:v>
                </c:pt>
                <c:pt idx="3525">
                  <c:v>9.3291071354615269</c:v>
                </c:pt>
                <c:pt idx="3526">
                  <c:v>5.3109879647381604</c:v>
                </c:pt>
                <c:pt idx="3527">
                  <c:v>9.0693440799514065</c:v>
                </c:pt>
                <c:pt idx="3528">
                  <c:v>7.2343276744577452</c:v>
                </c:pt>
                <c:pt idx="3529">
                  <c:v>8.7593826012453064</c:v>
                </c:pt>
                <c:pt idx="3530">
                  <c:v>6.5358044796157628</c:v>
                </c:pt>
                <c:pt idx="3531">
                  <c:v>11.62313130608527</c:v>
                </c:pt>
                <c:pt idx="3532">
                  <c:v>7.6326778273214586</c:v>
                </c:pt>
                <c:pt idx="3533">
                  <c:v>10.874571691791061</c:v>
                </c:pt>
                <c:pt idx="3534">
                  <c:v>6.8177933119004592</c:v>
                </c:pt>
                <c:pt idx="3535">
                  <c:v>5.112223582007573</c:v>
                </c:pt>
                <c:pt idx="3536">
                  <c:v>7.6645499322767137</c:v>
                </c:pt>
                <c:pt idx="3537">
                  <c:v>8.0793590970715741</c:v>
                </c:pt>
                <c:pt idx="3538">
                  <c:v>6.7575705517883762</c:v>
                </c:pt>
                <c:pt idx="3539">
                  <c:v>8.13893952655053</c:v>
                </c:pt>
                <c:pt idx="3540">
                  <c:v>11.988930075138342</c:v>
                </c:pt>
                <c:pt idx="3541">
                  <c:v>9.3438494761430775</c:v>
                </c:pt>
                <c:pt idx="3542">
                  <c:v>7.4745365938797477</c:v>
                </c:pt>
                <c:pt idx="3543">
                  <c:v>8.083713302956312</c:v>
                </c:pt>
                <c:pt idx="3544">
                  <c:v>13.032279659644701</c:v>
                </c:pt>
                <c:pt idx="3545">
                  <c:v>5.9883057221741183</c:v>
                </c:pt>
                <c:pt idx="3546">
                  <c:v>11.505437007333967</c:v>
                </c:pt>
                <c:pt idx="3547">
                  <c:v>5.7703794229455525</c:v>
                </c:pt>
                <c:pt idx="3548">
                  <c:v>4.6637403758795699</c:v>
                </c:pt>
                <c:pt idx="3549">
                  <c:v>9.8001230728259543</c:v>
                </c:pt>
                <c:pt idx="3550">
                  <c:v>10.070777327389806</c:v>
                </c:pt>
                <c:pt idx="3551">
                  <c:v>8.7432532811435522</c:v>
                </c:pt>
                <c:pt idx="3552">
                  <c:v>11.708771600940963</c:v>
                </c:pt>
                <c:pt idx="3553">
                  <c:v>10.334491000510752</c:v>
                </c:pt>
                <c:pt idx="3554">
                  <c:v>6.9575655945373001</c:v>
                </c:pt>
                <c:pt idx="3555">
                  <c:v>8.8519748462276766</c:v>
                </c:pt>
                <c:pt idx="3556">
                  <c:v>3.3260612528538331</c:v>
                </c:pt>
                <c:pt idx="3557">
                  <c:v>5.6777189658605494</c:v>
                </c:pt>
                <c:pt idx="3558">
                  <c:v>10.971711410282296</c:v>
                </c:pt>
                <c:pt idx="3559">
                  <c:v>10.517566599635757</c:v>
                </c:pt>
                <c:pt idx="3560">
                  <c:v>12.240337148075923</c:v>
                </c:pt>
                <c:pt idx="3561">
                  <c:v>10.691729150683386</c:v>
                </c:pt>
                <c:pt idx="3562">
                  <c:v>7.5238994188184734</c:v>
                </c:pt>
                <c:pt idx="3563">
                  <c:v>6.4557291554665426</c:v>
                </c:pt>
                <c:pt idx="3564">
                  <c:v>9.4722616015205858</c:v>
                </c:pt>
                <c:pt idx="3565">
                  <c:v>6.5421311521349708</c:v>
                </c:pt>
                <c:pt idx="3566">
                  <c:v>6.1685334660141962</c:v>
                </c:pt>
                <c:pt idx="3567">
                  <c:v>8.824212520456058</c:v>
                </c:pt>
                <c:pt idx="3568">
                  <c:v>8.906453578863875</c:v>
                </c:pt>
                <c:pt idx="3569">
                  <c:v>7.2552318417438073</c:v>
                </c:pt>
                <c:pt idx="3570">
                  <c:v>5.6892752329149516</c:v>
                </c:pt>
                <c:pt idx="3571">
                  <c:v>4.1295316097675823</c:v>
                </c:pt>
                <c:pt idx="3572">
                  <c:v>9.1207674788238364</c:v>
                </c:pt>
                <c:pt idx="3573">
                  <c:v>9.2144482752773911</c:v>
                </c:pt>
                <c:pt idx="3574">
                  <c:v>12.620665094989818</c:v>
                </c:pt>
                <c:pt idx="3575">
                  <c:v>7.6241854205436539</c:v>
                </c:pt>
                <c:pt idx="3576">
                  <c:v>7.0091112067602808</c:v>
                </c:pt>
                <c:pt idx="3577">
                  <c:v>11.26575673170737</c:v>
                </c:pt>
                <c:pt idx="3578">
                  <c:v>5.4594516061188187</c:v>
                </c:pt>
                <c:pt idx="3579">
                  <c:v>4.7113183174660662</c:v>
                </c:pt>
                <c:pt idx="3580">
                  <c:v>10.181704417125729</c:v>
                </c:pt>
                <c:pt idx="3581">
                  <c:v>10.422814304736676</c:v>
                </c:pt>
                <c:pt idx="3582">
                  <c:v>13.361926014302298</c:v>
                </c:pt>
                <c:pt idx="3583">
                  <c:v>6.8895751812378876</c:v>
                </c:pt>
                <c:pt idx="3584">
                  <c:v>7.5546346553965122</c:v>
                </c:pt>
                <c:pt idx="3585">
                  <c:v>6.8019567354058381</c:v>
                </c:pt>
                <c:pt idx="3586">
                  <c:v>5.8968219238595339</c:v>
                </c:pt>
                <c:pt idx="3587">
                  <c:v>3.8420062284858432</c:v>
                </c:pt>
                <c:pt idx="3588">
                  <c:v>3.1874997350387275</c:v>
                </c:pt>
                <c:pt idx="3589">
                  <c:v>9.3933174614066957</c:v>
                </c:pt>
                <c:pt idx="3590">
                  <c:v>8.8330857781402301</c:v>
                </c:pt>
                <c:pt idx="3591">
                  <c:v>5.6526964928780217</c:v>
                </c:pt>
                <c:pt idx="3592">
                  <c:v>7.9344879597629188</c:v>
                </c:pt>
                <c:pt idx="3593">
                  <c:v>10.220855321866111</c:v>
                </c:pt>
                <c:pt idx="3594">
                  <c:v>4.6703057907579932</c:v>
                </c:pt>
                <c:pt idx="3595">
                  <c:v>16.830102160573006</c:v>
                </c:pt>
                <c:pt idx="3596">
                  <c:v>8.2113921482305159</c:v>
                </c:pt>
                <c:pt idx="3597">
                  <c:v>9.9482058633002453</c:v>
                </c:pt>
                <c:pt idx="3598">
                  <c:v>8.9443937187825213</c:v>
                </c:pt>
                <c:pt idx="3599">
                  <c:v>7.3531702102700365</c:v>
                </c:pt>
                <c:pt idx="3600">
                  <c:v>10.676028998394031</c:v>
                </c:pt>
                <c:pt idx="3601">
                  <c:v>9.7450361156079452</c:v>
                </c:pt>
                <c:pt idx="3602">
                  <c:v>11.098944034718443</c:v>
                </c:pt>
                <c:pt idx="3603">
                  <c:v>5.2770183376269415</c:v>
                </c:pt>
                <c:pt idx="3604">
                  <c:v>11.941545401175972</c:v>
                </c:pt>
                <c:pt idx="3605">
                  <c:v>8.5155783355803578</c:v>
                </c:pt>
                <c:pt idx="3606">
                  <c:v>8.2912855734393816</c:v>
                </c:pt>
                <c:pt idx="3607">
                  <c:v>12.679918674810324</c:v>
                </c:pt>
                <c:pt idx="3608">
                  <c:v>8.7456094408553327</c:v>
                </c:pt>
                <c:pt idx="3609">
                  <c:v>13.0198650569655</c:v>
                </c:pt>
                <c:pt idx="3610">
                  <c:v>10.002008159252</c:v>
                </c:pt>
                <c:pt idx="3611">
                  <c:v>6.3503471412404906</c:v>
                </c:pt>
                <c:pt idx="3612">
                  <c:v>6.4425045340685756</c:v>
                </c:pt>
                <c:pt idx="3613">
                  <c:v>7.7843445953549235</c:v>
                </c:pt>
                <c:pt idx="3614">
                  <c:v>10.33516175285331</c:v>
                </c:pt>
                <c:pt idx="3615">
                  <c:v>8.0386080500902608</c:v>
                </c:pt>
                <c:pt idx="3616">
                  <c:v>3.7463046484917868</c:v>
                </c:pt>
                <c:pt idx="3617">
                  <c:v>9.1617203199421056</c:v>
                </c:pt>
                <c:pt idx="3618">
                  <c:v>9.0032636055257171</c:v>
                </c:pt>
                <c:pt idx="3619">
                  <c:v>9.6552661463720142</c:v>
                </c:pt>
                <c:pt idx="3620">
                  <c:v>10.465952775310143</c:v>
                </c:pt>
                <c:pt idx="3621">
                  <c:v>9.4384170299308607</c:v>
                </c:pt>
                <c:pt idx="3622">
                  <c:v>9.016974238154944</c:v>
                </c:pt>
                <c:pt idx="3623">
                  <c:v>8.8806523510429543</c:v>
                </c:pt>
                <c:pt idx="3624">
                  <c:v>7.8046064320078585</c:v>
                </c:pt>
                <c:pt idx="3625">
                  <c:v>13.394599611463491</c:v>
                </c:pt>
                <c:pt idx="3626">
                  <c:v>14.259324436541647</c:v>
                </c:pt>
                <c:pt idx="3627">
                  <c:v>9.5020873433968518</c:v>
                </c:pt>
                <c:pt idx="3628">
                  <c:v>6.7366010145706241</c:v>
                </c:pt>
                <c:pt idx="3629">
                  <c:v>11.502862000459572</c:v>
                </c:pt>
                <c:pt idx="3630">
                  <c:v>8.6154948550829431</c:v>
                </c:pt>
                <c:pt idx="3631">
                  <c:v>9.5548778264928842</c:v>
                </c:pt>
                <c:pt idx="3632">
                  <c:v>9.6521113366252393</c:v>
                </c:pt>
                <c:pt idx="3633">
                  <c:v>3.6046394800068811</c:v>
                </c:pt>
                <c:pt idx="3634">
                  <c:v>8.3198977083229693</c:v>
                </c:pt>
                <c:pt idx="3635">
                  <c:v>5.2697764860640746</c:v>
                </c:pt>
                <c:pt idx="3636">
                  <c:v>6.1572329943446675</c:v>
                </c:pt>
                <c:pt idx="3637">
                  <c:v>7.9729624278188567</c:v>
                </c:pt>
                <c:pt idx="3638">
                  <c:v>13.48179741599597</c:v>
                </c:pt>
                <c:pt idx="3639">
                  <c:v>12.048740720463684</c:v>
                </c:pt>
                <c:pt idx="3640">
                  <c:v>9.8613320662552724</c:v>
                </c:pt>
                <c:pt idx="3641">
                  <c:v>7.0350517009574105</c:v>
                </c:pt>
                <c:pt idx="3642">
                  <c:v>7.0482848488682066</c:v>
                </c:pt>
                <c:pt idx="3643">
                  <c:v>6.8867159572691889</c:v>
                </c:pt>
                <c:pt idx="3644">
                  <c:v>7.8935010125933331</c:v>
                </c:pt>
                <c:pt idx="3645">
                  <c:v>12.162052391620819</c:v>
                </c:pt>
                <c:pt idx="3646">
                  <c:v>9.285070538870059</c:v>
                </c:pt>
                <c:pt idx="3647">
                  <c:v>5.1064141845999984</c:v>
                </c:pt>
                <c:pt idx="3648">
                  <c:v>7.7838415310980054</c:v>
                </c:pt>
                <c:pt idx="3649">
                  <c:v>7.9092580083015491</c:v>
                </c:pt>
                <c:pt idx="3650">
                  <c:v>5.72489900351502</c:v>
                </c:pt>
                <c:pt idx="3651">
                  <c:v>10.054713377219741</c:v>
                </c:pt>
                <c:pt idx="3652">
                  <c:v>12.515186446951702</c:v>
                </c:pt>
                <c:pt idx="3653">
                  <c:v>5.2195382724748924</c:v>
                </c:pt>
                <c:pt idx="3654">
                  <c:v>10.313043978574569</c:v>
                </c:pt>
                <c:pt idx="3655">
                  <c:v>15.567359716631472</c:v>
                </c:pt>
                <c:pt idx="3656">
                  <c:v>6.240281229300308</c:v>
                </c:pt>
                <c:pt idx="3657">
                  <c:v>6.7276339652453316</c:v>
                </c:pt>
                <c:pt idx="3658">
                  <c:v>9.8719958916335599</c:v>
                </c:pt>
                <c:pt idx="3659">
                  <c:v>13.948186299065128</c:v>
                </c:pt>
                <c:pt idx="3660">
                  <c:v>6.0859001880162396</c:v>
                </c:pt>
                <c:pt idx="3661">
                  <c:v>6.1713131091964897</c:v>
                </c:pt>
                <c:pt idx="3662">
                  <c:v>6.9112950515846023</c:v>
                </c:pt>
                <c:pt idx="3663">
                  <c:v>6.7612568475014996</c:v>
                </c:pt>
                <c:pt idx="3664">
                  <c:v>6.4370674610545393</c:v>
                </c:pt>
                <c:pt idx="3665">
                  <c:v>7.7542033725039801</c:v>
                </c:pt>
                <c:pt idx="3666">
                  <c:v>6.8795394756380119</c:v>
                </c:pt>
                <c:pt idx="3667">
                  <c:v>4.0812488097872119</c:v>
                </c:pt>
                <c:pt idx="3668">
                  <c:v>5.8379662479710532</c:v>
                </c:pt>
                <c:pt idx="3669">
                  <c:v>6.9765399277530378</c:v>
                </c:pt>
                <c:pt idx="3670">
                  <c:v>7.0339006217254791</c:v>
                </c:pt>
                <c:pt idx="3671">
                  <c:v>7.8726309513585875</c:v>
                </c:pt>
                <c:pt idx="3672">
                  <c:v>3.5479097479837947</c:v>
                </c:pt>
                <c:pt idx="3673">
                  <c:v>9.7140962427220074</c:v>
                </c:pt>
                <c:pt idx="3674">
                  <c:v>8.4521666596701834</c:v>
                </c:pt>
                <c:pt idx="3675">
                  <c:v>8.8697213615960209</c:v>
                </c:pt>
                <c:pt idx="3676">
                  <c:v>11.064991460632882</c:v>
                </c:pt>
                <c:pt idx="3677">
                  <c:v>8.31277522793971</c:v>
                </c:pt>
                <c:pt idx="3678">
                  <c:v>5.7043216858874075</c:v>
                </c:pt>
                <c:pt idx="3679">
                  <c:v>7.7403904217208037</c:v>
                </c:pt>
                <c:pt idx="3680">
                  <c:v>7.8564078396157129</c:v>
                </c:pt>
                <c:pt idx="3681">
                  <c:v>8.5731862984248437</c:v>
                </c:pt>
                <c:pt idx="3682">
                  <c:v>7.5360553839418571</c:v>
                </c:pt>
                <c:pt idx="3683">
                  <c:v>6.6924223094320041</c:v>
                </c:pt>
                <c:pt idx="3684">
                  <c:v>4.8789211379771587</c:v>
                </c:pt>
                <c:pt idx="3685">
                  <c:v>7.8620694441342494</c:v>
                </c:pt>
                <c:pt idx="3686">
                  <c:v>9.726940013213607</c:v>
                </c:pt>
                <c:pt idx="3687">
                  <c:v>9.7232707705261419</c:v>
                </c:pt>
                <c:pt idx="3688">
                  <c:v>14.555274012498558</c:v>
                </c:pt>
                <c:pt idx="3689">
                  <c:v>8.402818045586173</c:v>
                </c:pt>
                <c:pt idx="3690">
                  <c:v>5.9242488734598737</c:v>
                </c:pt>
                <c:pt idx="3691">
                  <c:v>11.530351477820659</c:v>
                </c:pt>
                <c:pt idx="3692">
                  <c:v>2.550944393267855</c:v>
                </c:pt>
                <c:pt idx="3693">
                  <c:v>4.7423320867965231</c:v>
                </c:pt>
                <c:pt idx="3694">
                  <c:v>4.9443592817697208</c:v>
                </c:pt>
                <c:pt idx="3695">
                  <c:v>6.7558851444191532</c:v>
                </c:pt>
                <c:pt idx="3696">
                  <c:v>8.2002252585953102</c:v>
                </c:pt>
                <c:pt idx="3697">
                  <c:v>11.681566340674181</c:v>
                </c:pt>
                <c:pt idx="3698">
                  <c:v>7.0599633292731596</c:v>
                </c:pt>
                <c:pt idx="3699">
                  <c:v>7.8846618609604775</c:v>
                </c:pt>
                <c:pt idx="3700">
                  <c:v>6.4560844268344226</c:v>
                </c:pt>
                <c:pt idx="3701">
                  <c:v>8.0791317233961308</c:v>
                </c:pt>
                <c:pt idx="3702">
                  <c:v>9.3189492165111005</c:v>
                </c:pt>
                <c:pt idx="3703">
                  <c:v>7.7434485976555152</c:v>
                </c:pt>
                <c:pt idx="3704">
                  <c:v>8.8356437319889665</c:v>
                </c:pt>
                <c:pt idx="3705">
                  <c:v>9.0093344826600514</c:v>
                </c:pt>
                <c:pt idx="3706">
                  <c:v>9.7985001932174782</c:v>
                </c:pt>
                <c:pt idx="3707">
                  <c:v>7.6011354141955962</c:v>
                </c:pt>
                <c:pt idx="3708">
                  <c:v>6.3841348694113549</c:v>
                </c:pt>
                <c:pt idx="3709">
                  <c:v>7.8668755551989307</c:v>
                </c:pt>
                <c:pt idx="3710">
                  <c:v>8.7901064691395732</c:v>
                </c:pt>
                <c:pt idx="3711">
                  <c:v>10.227898221462965</c:v>
                </c:pt>
                <c:pt idx="3712">
                  <c:v>10.144463451259071</c:v>
                </c:pt>
                <c:pt idx="3713">
                  <c:v>5.3140290876472136</c:v>
                </c:pt>
                <c:pt idx="3714">
                  <c:v>6.2390022523759399</c:v>
                </c:pt>
                <c:pt idx="3715">
                  <c:v>8.8647305094200419</c:v>
                </c:pt>
                <c:pt idx="3716">
                  <c:v>6.6085356340481667</c:v>
                </c:pt>
                <c:pt idx="3717">
                  <c:v>8.8612431656729314</c:v>
                </c:pt>
                <c:pt idx="3718">
                  <c:v>7.8353018781926949</c:v>
                </c:pt>
                <c:pt idx="3719">
                  <c:v>4.7874259709788021</c:v>
                </c:pt>
                <c:pt idx="3720">
                  <c:v>7.7736267687287182</c:v>
                </c:pt>
                <c:pt idx="3721">
                  <c:v>5.8282005486107664</c:v>
                </c:pt>
                <c:pt idx="3722">
                  <c:v>7.0245669323485345</c:v>
                </c:pt>
                <c:pt idx="3723">
                  <c:v>6.427335867745569</c:v>
                </c:pt>
                <c:pt idx="3724">
                  <c:v>2.9205403027008288</c:v>
                </c:pt>
                <c:pt idx="3725">
                  <c:v>7.5063006963391672</c:v>
                </c:pt>
                <c:pt idx="3726">
                  <c:v>12.082016857864801</c:v>
                </c:pt>
                <c:pt idx="3727">
                  <c:v>8.3516220203891862</c:v>
                </c:pt>
                <c:pt idx="3728">
                  <c:v>7.6970927895745263</c:v>
                </c:pt>
                <c:pt idx="3729">
                  <c:v>4.4970243127027061</c:v>
                </c:pt>
                <c:pt idx="3730">
                  <c:v>6.5570582339278189</c:v>
                </c:pt>
                <c:pt idx="3731">
                  <c:v>4.1227445055556018</c:v>
                </c:pt>
                <c:pt idx="3732">
                  <c:v>5.8687696966517251</c:v>
                </c:pt>
                <c:pt idx="3733">
                  <c:v>7.9078681867104024</c:v>
                </c:pt>
                <c:pt idx="3734">
                  <c:v>7.73260003116593</c:v>
                </c:pt>
                <c:pt idx="3735">
                  <c:v>9.27409691685898</c:v>
                </c:pt>
                <c:pt idx="3736">
                  <c:v>6.7355636221764144</c:v>
                </c:pt>
                <c:pt idx="3737">
                  <c:v>7.8454711658268934</c:v>
                </c:pt>
                <c:pt idx="3738">
                  <c:v>6.8242109338898445</c:v>
                </c:pt>
                <c:pt idx="3739">
                  <c:v>8.1565865659358678</c:v>
                </c:pt>
                <c:pt idx="3740">
                  <c:v>5.7978461629390949</c:v>
                </c:pt>
                <c:pt idx="3741">
                  <c:v>10.313549885002431</c:v>
                </c:pt>
                <c:pt idx="3742">
                  <c:v>10.955124500658712</c:v>
                </c:pt>
                <c:pt idx="3743">
                  <c:v>10.18942659557797</c:v>
                </c:pt>
                <c:pt idx="3744">
                  <c:v>12.448759227670962</c:v>
                </c:pt>
                <c:pt idx="3745">
                  <c:v>7.479834400517575</c:v>
                </c:pt>
                <c:pt idx="3746">
                  <c:v>7.4621362020552624</c:v>
                </c:pt>
                <c:pt idx="3747">
                  <c:v>0.3184077488258481</c:v>
                </c:pt>
                <c:pt idx="3748">
                  <c:v>10.385132802373846</c:v>
                </c:pt>
                <c:pt idx="3749">
                  <c:v>6.9459098514998914</c:v>
                </c:pt>
                <c:pt idx="3750">
                  <c:v>-0.91159288585186005</c:v>
                </c:pt>
                <c:pt idx="3751">
                  <c:v>4.1410935611638706</c:v>
                </c:pt>
                <c:pt idx="3752">
                  <c:v>4.0734271553519648</c:v>
                </c:pt>
                <c:pt idx="3753">
                  <c:v>4.2463675728940871</c:v>
                </c:pt>
                <c:pt idx="3754">
                  <c:v>9.0880796708079288</c:v>
                </c:pt>
                <c:pt idx="3755">
                  <c:v>5.5852972511347616</c:v>
                </c:pt>
                <c:pt idx="3756">
                  <c:v>8.8788333616394084</c:v>
                </c:pt>
                <c:pt idx="3757">
                  <c:v>10.91248625217122</c:v>
                </c:pt>
                <c:pt idx="3758">
                  <c:v>7.1366593121711048</c:v>
                </c:pt>
                <c:pt idx="3759">
                  <c:v>6.0990537551406305</c:v>
                </c:pt>
                <c:pt idx="3760">
                  <c:v>8.6579284672625363</c:v>
                </c:pt>
                <c:pt idx="3761">
                  <c:v>11.28574287777883</c:v>
                </c:pt>
                <c:pt idx="3762">
                  <c:v>10.807314558594953</c:v>
                </c:pt>
                <c:pt idx="3763">
                  <c:v>9.6304284145007841</c:v>
                </c:pt>
                <c:pt idx="3764">
                  <c:v>5.4891750298411353</c:v>
                </c:pt>
                <c:pt idx="3765">
                  <c:v>12.023615929327207</c:v>
                </c:pt>
                <c:pt idx="3766">
                  <c:v>7.8006671830808045</c:v>
                </c:pt>
                <c:pt idx="3767">
                  <c:v>7.6907547483715462</c:v>
                </c:pt>
                <c:pt idx="3768">
                  <c:v>5.958880726400821</c:v>
                </c:pt>
                <c:pt idx="3769">
                  <c:v>4.7835151437611785</c:v>
                </c:pt>
                <c:pt idx="3770">
                  <c:v>10.887361461034743</c:v>
                </c:pt>
                <c:pt idx="3771">
                  <c:v>13.07377535541309</c:v>
                </c:pt>
                <c:pt idx="3772">
                  <c:v>8.9003031209431356</c:v>
                </c:pt>
                <c:pt idx="3773">
                  <c:v>11.610637122619664</c:v>
                </c:pt>
                <c:pt idx="3774">
                  <c:v>9.1581050785025582</c:v>
                </c:pt>
                <c:pt idx="3775">
                  <c:v>12.077560333826113</c:v>
                </c:pt>
                <c:pt idx="3776">
                  <c:v>7.4104314282594714</c:v>
                </c:pt>
                <c:pt idx="3777">
                  <c:v>10.128609821738792</c:v>
                </c:pt>
                <c:pt idx="3778">
                  <c:v>8.8525432804162847</c:v>
                </c:pt>
                <c:pt idx="3779">
                  <c:v>7.852192900107184</c:v>
                </c:pt>
                <c:pt idx="3780">
                  <c:v>6.7642127052822616</c:v>
                </c:pt>
                <c:pt idx="3781">
                  <c:v>6.5086901688191574</c:v>
                </c:pt>
                <c:pt idx="3782">
                  <c:v>10.709884938667528</c:v>
                </c:pt>
                <c:pt idx="3783">
                  <c:v>8.5566221261688042</c:v>
                </c:pt>
                <c:pt idx="3784">
                  <c:v>5.1150316468992969</c:v>
                </c:pt>
                <c:pt idx="3785">
                  <c:v>6.8154257835049066</c:v>
                </c:pt>
                <c:pt idx="3786">
                  <c:v>7.6442682004271774</c:v>
                </c:pt>
                <c:pt idx="3787">
                  <c:v>8.87571265794395</c:v>
                </c:pt>
                <c:pt idx="3788">
                  <c:v>2.4242517813108861</c:v>
                </c:pt>
                <c:pt idx="3789">
                  <c:v>5.9106519276683684</c:v>
                </c:pt>
                <c:pt idx="3790">
                  <c:v>5.3410979237087304</c:v>
                </c:pt>
                <c:pt idx="3791">
                  <c:v>6.2052827363077085</c:v>
                </c:pt>
                <c:pt idx="3792">
                  <c:v>7.3979997725546127</c:v>
                </c:pt>
                <c:pt idx="3793">
                  <c:v>7.3475000792386709</c:v>
                </c:pt>
                <c:pt idx="3794">
                  <c:v>5.5312675815075636</c:v>
                </c:pt>
                <c:pt idx="3795">
                  <c:v>9.3301928447617684</c:v>
                </c:pt>
                <c:pt idx="3796">
                  <c:v>9.0626422408677172</c:v>
                </c:pt>
                <c:pt idx="3797">
                  <c:v>12.819617061002646</c:v>
                </c:pt>
                <c:pt idx="3798">
                  <c:v>6.4755163495719898</c:v>
                </c:pt>
                <c:pt idx="3799">
                  <c:v>9.205580701935105</c:v>
                </c:pt>
                <c:pt idx="3800">
                  <c:v>10.218905592599185</c:v>
                </c:pt>
                <c:pt idx="3801">
                  <c:v>8.4048558821523329</c:v>
                </c:pt>
                <c:pt idx="3802">
                  <c:v>8.6446043698815629</c:v>
                </c:pt>
                <c:pt idx="3803">
                  <c:v>7.1831259649188723</c:v>
                </c:pt>
                <c:pt idx="3804">
                  <c:v>2.1689566185232252</c:v>
                </c:pt>
                <c:pt idx="3805">
                  <c:v>7.1754975781077519</c:v>
                </c:pt>
                <c:pt idx="3806">
                  <c:v>8.786715759204526</c:v>
                </c:pt>
                <c:pt idx="3807">
                  <c:v>5.5798232298984658</c:v>
                </c:pt>
                <c:pt idx="3808">
                  <c:v>7.6082181041856529</c:v>
                </c:pt>
                <c:pt idx="3809">
                  <c:v>2.9940956867067143</c:v>
                </c:pt>
                <c:pt idx="3810">
                  <c:v>6.0799259446939686</c:v>
                </c:pt>
                <c:pt idx="3811">
                  <c:v>6.6477774882587255</c:v>
                </c:pt>
                <c:pt idx="3812">
                  <c:v>5.5794025885988958</c:v>
                </c:pt>
                <c:pt idx="3813">
                  <c:v>9.5465332126041176</c:v>
                </c:pt>
                <c:pt idx="3814">
                  <c:v>6.596035766240675</c:v>
                </c:pt>
                <c:pt idx="3815">
                  <c:v>12.245180207362864</c:v>
                </c:pt>
                <c:pt idx="3816">
                  <c:v>11.729883246705867</c:v>
                </c:pt>
                <c:pt idx="3817">
                  <c:v>8.3341000365253421</c:v>
                </c:pt>
                <c:pt idx="3818">
                  <c:v>11.171328444295796</c:v>
                </c:pt>
                <c:pt idx="3819">
                  <c:v>8.4312994406063808</c:v>
                </c:pt>
                <c:pt idx="3820">
                  <c:v>8.2558834921728703</c:v>
                </c:pt>
                <c:pt idx="3821">
                  <c:v>8.5417831516751903</c:v>
                </c:pt>
                <c:pt idx="3822">
                  <c:v>6.5006212455118657</c:v>
                </c:pt>
                <c:pt idx="3823">
                  <c:v>9.7886463865579572</c:v>
                </c:pt>
                <c:pt idx="3824">
                  <c:v>1.1225829641334713</c:v>
                </c:pt>
                <c:pt idx="3825">
                  <c:v>11.708635176735697</c:v>
                </c:pt>
                <c:pt idx="3826">
                  <c:v>9.3109740848449292</c:v>
                </c:pt>
                <c:pt idx="3827">
                  <c:v>10.453271008562297</c:v>
                </c:pt>
                <c:pt idx="3828">
                  <c:v>9.6933199731283821</c:v>
                </c:pt>
                <c:pt idx="3829">
                  <c:v>7.339206624426879</c:v>
                </c:pt>
                <c:pt idx="3830">
                  <c:v>9.1004686939486419</c:v>
                </c:pt>
                <c:pt idx="3831">
                  <c:v>7.1007314292801311</c:v>
                </c:pt>
                <c:pt idx="3832">
                  <c:v>9.0969444019792718</c:v>
                </c:pt>
                <c:pt idx="3833">
                  <c:v>9.9161177533533191</c:v>
                </c:pt>
                <c:pt idx="3834">
                  <c:v>10.09249719773652</c:v>
                </c:pt>
                <c:pt idx="3835">
                  <c:v>10.209179683632101</c:v>
                </c:pt>
                <c:pt idx="3836">
                  <c:v>11.978846052632434</c:v>
                </c:pt>
                <c:pt idx="3837">
                  <c:v>4.9145505929191131</c:v>
                </c:pt>
                <c:pt idx="3838">
                  <c:v>9.357884116259811</c:v>
                </c:pt>
                <c:pt idx="3839">
                  <c:v>11.996171926701209</c:v>
                </c:pt>
                <c:pt idx="3840">
                  <c:v>5.1834085954469629</c:v>
                </c:pt>
                <c:pt idx="3841">
                  <c:v>3.6873466544493567</c:v>
                </c:pt>
                <c:pt idx="3842">
                  <c:v>6.1922428560210392</c:v>
                </c:pt>
                <c:pt idx="3843">
                  <c:v>7.5105440575571265</c:v>
                </c:pt>
                <c:pt idx="3844">
                  <c:v>4.9968030200107023</c:v>
                </c:pt>
                <c:pt idx="3845">
                  <c:v>10.164631496270886</c:v>
                </c:pt>
                <c:pt idx="3846">
                  <c:v>7.717968535151158</c:v>
                </c:pt>
                <c:pt idx="3847">
                  <c:v>9.2399596016621217</c:v>
                </c:pt>
                <c:pt idx="3848">
                  <c:v>8.7552159786428092</c:v>
                </c:pt>
                <c:pt idx="3849">
                  <c:v>8.6695216825391981</c:v>
                </c:pt>
                <c:pt idx="3850">
                  <c:v>11.63522758561885</c:v>
                </c:pt>
                <c:pt idx="3851">
                  <c:v>9.674249006100581</c:v>
                </c:pt>
                <c:pt idx="3852">
                  <c:v>8.7770267984597012</c:v>
                </c:pt>
                <c:pt idx="3853">
                  <c:v>7.474840706170653</c:v>
                </c:pt>
                <c:pt idx="3854">
                  <c:v>6.7462842909735627</c:v>
                </c:pt>
                <c:pt idx="3855">
                  <c:v>10.093315742968116</c:v>
                </c:pt>
                <c:pt idx="3856">
                  <c:v>7.0535314964290592</c:v>
                </c:pt>
                <c:pt idx="3857">
                  <c:v>7.4911945577769075</c:v>
                </c:pt>
                <c:pt idx="3858">
                  <c:v>6.2379051743919263</c:v>
                </c:pt>
                <c:pt idx="3859">
                  <c:v>6.9068555805715732</c:v>
                </c:pt>
                <c:pt idx="3860">
                  <c:v>7.9147888729567057</c:v>
                </c:pt>
                <c:pt idx="3861">
                  <c:v>1.3997969492338598</c:v>
                </c:pt>
                <c:pt idx="3862">
                  <c:v>9.0089877378050005</c:v>
                </c:pt>
                <c:pt idx="3863">
                  <c:v>11.335219389555277</c:v>
                </c:pt>
                <c:pt idx="3864">
                  <c:v>4.6746372592751868</c:v>
                </c:pt>
                <c:pt idx="3865">
                  <c:v>10.096055595757207</c:v>
                </c:pt>
                <c:pt idx="3866">
                  <c:v>8.192898141904152</c:v>
                </c:pt>
                <c:pt idx="3867">
                  <c:v>7.000050365793868</c:v>
                </c:pt>
                <c:pt idx="3868">
                  <c:v>7.7302836618473521</c:v>
                </c:pt>
                <c:pt idx="3869">
                  <c:v>8.1350997536064824</c:v>
                </c:pt>
                <c:pt idx="3870">
                  <c:v>9.0784276582853636</c:v>
                </c:pt>
                <c:pt idx="3871">
                  <c:v>8.621113827037334</c:v>
                </c:pt>
                <c:pt idx="3872">
                  <c:v>7.0414607964339666</c:v>
                </c:pt>
                <c:pt idx="3873">
                  <c:v>6.8161277997278376</c:v>
                </c:pt>
                <c:pt idx="3874">
                  <c:v>5.1154352351732086</c:v>
                </c:pt>
                <c:pt idx="3875">
                  <c:v>10.889998995669885</c:v>
                </c:pt>
                <c:pt idx="3876">
                  <c:v>8.7133394319680519</c:v>
                </c:pt>
                <c:pt idx="3877">
                  <c:v>3.363759808242321</c:v>
                </c:pt>
                <c:pt idx="3878">
                  <c:v>3.3189899315475486</c:v>
                </c:pt>
                <c:pt idx="3879">
                  <c:v>10.961371592391515</c:v>
                </c:pt>
                <c:pt idx="3880">
                  <c:v>5.1844317769864574</c:v>
                </c:pt>
                <c:pt idx="3881">
                  <c:v>7.9587885213259142</c:v>
                </c:pt>
                <c:pt idx="3882">
                  <c:v>12.757725946546998</c:v>
                </c:pt>
                <c:pt idx="3883">
                  <c:v>9.7756747183739208</c:v>
                </c:pt>
                <c:pt idx="3884">
                  <c:v>2.9781795294256881</c:v>
                </c:pt>
                <c:pt idx="3885">
                  <c:v>8.0493571405968396</c:v>
                </c:pt>
                <c:pt idx="3886">
                  <c:v>10.78567995337653</c:v>
                </c:pt>
                <c:pt idx="3887">
                  <c:v>9.3310710755831678</c:v>
                </c:pt>
                <c:pt idx="3888">
                  <c:v>9.4165095763019053</c:v>
                </c:pt>
                <c:pt idx="3889">
                  <c:v>9.6482374576298753</c:v>
                </c:pt>
                <c:pt idx="3890">
                  <c:v>9.1959116363868816</c:v>
                </c:pt>
                <c:pt idx="3891">
                  <c:v>9.3375597518461291</c:v>
                </c:pt>
                <c:pt idx="3892">
                  <c:v>10.155729816877283</c:v>
                </c:pt>
                <c:pt idx="3893">
                  <c:v>2.2984231893206015</c:v>
                </c:pt>
                <c:pt idx="3894">
                  <c:v>9.0911492154264124</c:v>
                </c:pt>
                <c:pt idx="3895">
                  <c:v>8.998261384665966</c:v>
                </c:pt>
                <c:pt idx="3896">
                  <c:v>7.119506810529856</c:v>
                </c:pt>
                <c:pt idx="3897">
                  <c:v>11.848754204227589</c:v>
                </c:pt>
                <c:pt idx="3898">
                  <c:v>8.8837446330289822</c:v>
                </c:pt>
                <c:pt idx="3899">
                  <c:v>6.3987635232551838</c:v>
                </c:pt>
                <c:pt idx="3900">
                  <c:v>7.1973709256853908</c:v>
                </c:pt>
                <c:pt idx="3901">
                  <c:v>6.3414340931631159</c:v>
                </c:pt>
                <c:pt idx="3902">
                  <c:v>3.9605474941781722</c:v>
                </c:pt>
                <c:pt idx="3903">
                  <c:v>12.320691004977562</c:v>
                </c:pt>
                <c:pt idx="3904">
                  <c:v>8.8070742296695244</c:v>
                </c:pt>
                <c:pt idx="3905">
                  <c:v>4.193741935712751</c:v>
                </c:pt>
                <c:pt idx="3906">
                  <c:v>9.0632561497914139</c:v>
                </c:pt>
                <c:pt idx="3907">
                  <c:v>7.8409123236342566</c:v>
                </c:pt>
                <c:pt idx="3908">
                  <c:v>4.9473606142855715</c:v>
                </c:pt>
                <c:pt idx="3909">
                  <c:v>5.0910323554562638</c:v>
                </c:pt>
                <c:pt idx="3910">
                  <c:v>7.5394631469025626</c:v>
                </c:pt>
                <c:pt idx="3911">
                  <c:v>6.5908630151243415</c:v>
                </c:pt>
                <c:pt idx="3912">
                  <c:v>4.9498958307667635</c:v>
                </c:pt>
                <c:pt idx="3913">
                  <c:v>7.0501549973487272</c:v>
                </c:pt>
                <c:pt idx="3914">
                  <c:v>14.343816494336352</c:v>
                </c:pt>
                <c:pt idx="3915">
                  <c:v>5.7039465193229262</c:v>
                </c:pt>
                <c:pt idx="3916">
                  <c:v>10.126597564711119</c:v>
                </c:pt>
                <c:pt idx="3917">
                  <c:v>10.876987537092646</c:v>
                </c:pt>
                <c:pt idx="3918">
                  <c:v>9.0508443892831565</c:v>
                </c:pt>
                <c:pt idx="3919">
                  <c:v>3.4350869302288629</c:v>
                </c:pt>
                <c:pt idx="3920">
                  <c:v>6.1227858825150179</c:v>
                </c:pt>
                <c:pt idx="3921">
                  <c:v>7.6453254880179884</c:v>
                </c:pt>
                <c:pt idx="3922">
                  <c:v>7.6577543015519041</c:v>
                </c:pt>
                <c:pt idx="3923">
                  <c:v>7.7031693510507466</c:v>
                </c:pt>
                <c:pt idx="3924">
                  <c:v>6.4009178888300085</c:v>
                </c:pt>
                <c:pt idx="3925">
                  <c:v>4.5207507557352073</c:v>
                </c:pt>
                <c:pt idx="3926">
                  <c:v>6.5712832994977362</c:v>
                </c:pt>
                <c:pt idx="3927">
                  <c:v>7.4453787621750962</c:v>
                </c:pt>
                <c:pt idx="3928">
                  <c:v>4.9375153341388796</c:v>
                </c:pt>
                <c:pt idx="3929">
                  <c:v>8.8110134785965784</c:v>
                </c:pt>
                <c:pt idx="3930">
                  <c:v>4.5956590131099802</c:v>
                </c:pt>
                <c:pt idx="3931">
                  <c:v>5.5687103415111778</c:v>
                </c:pt>
                <c:pt idx="3932">
                  <c:v>10.38150050790864</c:v>
                </c:pt>
                <c:pt idx="3933">
                  <c:v>5.3741182657249738</c:v>
                </c:pt>
                <c:pt idx="3934">
                  <c:v>11.134982762276195</c:v>
                </c:pt>
                <c:pt idx="3935">
                  <c:v>8.4258481567376293</c:v>
                </c:pt>
                <c:pt idx="3936">
                  <c:v>5.1536340126476716</c:v>
                </c:pt>
                <c:pt idx="3937">
                  <c:v>13.947185854893178</c:v>
                </c:pt>
                <c:pt idx="3938">
                  <c:v>4.2497668093419634</c:v>
                </c:pt>
                <c:pt idx="3939">
                  <c:v>8.8106695759124705</c:v>
                </c:pt>
                <c:pt idx="3940">
                  <c:v>5.9986512244067853</c:v>
                </c:pt>
                <c:pt idx="3941">
                  <c:v>3.2946836856426671</c:v>
                </c:pt>
                <c:pt idx="3942">
                  <c:v>9.2269879334780853</c:v>
                </c:pt>
                <c:pt idx="3943">
                  <c:v>10.231178086731234</c:v>
                </c:pt>
                <c:pt idx="3944">
                  <c:v>9.4167312656354625</c:v>
                </c:pt>
                <c:pt idx="3945">
                  <c:v>6.2690724209533073</c:v>
                </c:pt>
                <c:pt idx="3946">
                  <c:v>10.303903556821751</c:v>
                </c:pt>
                <c:pt idx="3947">
                  <c:v>13.739775588153861</c:v>
                </c:pt>
                <c:pt idx="3948">
                  <c:v>10.143616484318045</c:v>
                </c:pt>
                <c:pt idx="3949">
                  <c:v>8.4379018037070637</c:v>
                </c:pt>
                <c:pt idx="3950">
                  <c:v>13.157744453754276</c:v>
                </c:pt>
                <c:pt idx="3951">
                  <c:v>7.3407811871293234</c:v>
                </c:pt>
                <c:pt idx="3952">
                  <c:v>9.6729586604924407</c:v>
                </c:pt>
                <c:pt idx="3953">
                  <c:v>10.694127942959312</c:v>
                </c:pt>
                <c:pt idx="3954">
                  <c:v>3.0789515423821285</c:v>
                </c:pt>
                <c:pt idx="3955">
                  <c:v>11.906745860149385</c:v>
                </c:pt>
                <c:pt idx="3956">
                  <c:v>7.018973539932631</c:v>
                </c:pt>
                <c:pt idx="3957">
                  <c:v>7.2240134361054515</c:v>
                </c:pt>
                <c:pt idx="3958">
                  <c:v>6.1949486027588136</c:v>
                </c:pt>
                <c:pt idx="3959">
                  <c:v>2.0248017082922161</c:v>
                </c:pt>
                <c:pt idx="3960">
                  <c:v>8.3357655486979638</c:v>
                </c:pt>
                <c:pt idx="3961">
                  <c:v>6.8822736440852168</c:v>
                </c:pt>
                <c:pt idx="3962">
                  <c:v>9.2644846947296173</c:v>
                </c:pt>
                <c:pt idx="3963">
                  <c:v>8.9089490049518645</c:v>
                </c:pt>
                <c:pt idx="3964">
                  <c:v>8.9172481441055425</c:v>
                </c:pt>
                <c:pt idx="3965">
                  <c:v>7.7814995822409401</c:v>
                </c:pt>
                <c:pt idx="3966">
                  <c:v>6.1062956067034975</c:v>
                </c:pt>
                <c:pt idx="3967">
                  <c:v>5.5308469402079936</c:v>
                </c:pt>
                <c:pt idx="3968">
                  <c:v>1.1416823528707027</c:v>
                </c:pt>
                <c:pt idx="3969">
                  <c:v>4.8948486639419571</c:v>
                </c:pt>
                <c:pt idx="3970">
                  <c:v>5.3710487211064901</c:v>
                </c:pt>
                <c:pt idx="3971">
                  <c:v>5.5113496475387365</c:v>
                </c:pt>
                <c:pt idx="3972">
                  <c:v>3.0354094835347496</c:v>
                </c:pt>
                <c:pt idx="3973">
                  <c:v>7.3281733168259962</c:v>
                </c:pt>
                <c:pt idx="3974">
                  <c:v>4.8653582982369699</c:v>
                </c:pt>
                <c:pt idx="3975">
                  <c:v>10.570806145740789</c:v>
                </c:pt>
                <c:pt idx="3976">
                  <c:v>3.2348844090010971</c:v>
                </c:pt>
                <c:pt idx="3977">
                  <c:v>1.9537701720837504</c:v>
                </c:pt>
                <c:pt idx="3978">
                  <c:v>12.68600092062843</c:v>
                </c:pt>
                <c:pt idx="3979">
                  <c:v>7.5956272869079839</c:v>
                </c:pt>
                <c:pt idx="3980">
                  <c:v>9.1784777598222718</c:v>
                </c:pt>
                <c:pt idx="3981">
                  <c:v>11.747425125766313</c:v>
                </c:pt>
                <c:pt idx="3982">
                  <c:v>11.628781541920034</c:v>
                </c:pt>
                <c:pt idx="3983">
                  <c:v>9.5460614122275729</c:v>
                </c:pt>
                <c:pt idx="3984">
                  <c:v>6.2132834475123673</c:v>
                </c:pt>
                <c:pt idx="3985">
                  <c:v>0.98306647688150406</c:v>
                </c:pt>
                <c:pt idx="3986">
                  <c:v>4.0410946187039372</c:v>
                </c:pt>
                <c:pt idx="3987">
                  <c:v>4.0932314024830703</c:v>
                </c:pt>
                <c:pt idx="3988">
                  <c:v>8.8398245654461789</c:v>
                </c:pt>
                <c:pt idx="3989">
                  <c:v>6.3844503503860324</c:v>
                </c:pt>
                <c:pt idx="3990">
                  <c:v>5.5558523601648631</c:v>
                </c:pt>
                <c:pt idx="3991">
                  <c:v>7.2894572642398998</c:v>
                </c:pt>
                <c:pt idx="3992">
                  <c:v>5.6307663018815219</c:v>
                </c:pt>
                <c:pt idx="3993">
                  <c:v>10.073375071631745</c:v>
                </c:pt>
                <c:pt idx="3994">
                  <c:v>8.4301483613744495</c:v>
                </c:pt>
                <c:pt idx="3995">
                  <c:v>7.9783113935336587</c:v>
                </c:pt>
                <c:pt idx="3996">
                  <c:v>6.9162802194186952</c:v>
                </c:pt>
                <c:pt idx="3997">
                  <c:v>7.8254082811399712</c:v>
                </c:pt>
                <c:pt idx="3998">
                  <c:v>8.7704215931880753</c:v>
                </c:pt>
                <c:pt idx="3999">
                  <c:v>8.1921620196299045</c:v>
                </c:pt>
                <c:pt idx="4000">
                  <c:v>7.2120763181446819</c:v>
                </c:pt>
                <c:pt idx="4001">
                  <c:v>9.7307627331319964</c:v>
                </c:pt>
                <c:pt idx="4002">
                  <c:v>10.364345164096449</c:v>
                </c:pt>
                <c:pt idx="4003">
                  <c:v>10.364970441703917</c:v>
                </c:pt>
                <c:pt idx="4004">
                  <c:v>11.204360154995811</c:v>
                </c:pt>
                <c:pt idx="4005">
                  <c:v>10.781013108688057</c:v>
                </c:pt>
                <c:pt idx="4006">
                  <c:v>12.828757482755464</c:v>
                </c:pt>
                <c:pt idx="4007">
                  <c:v>4.4689209264179226</c:v>
                </c:pt>
                <c:pt idx="4008">
                  <c:v>6.4258835183936753</c:v>
                </c:pt>
                <c:pt idx="4009">
                  <c:v>10.351259809074691</c:v>
                </c:pt>
                <c:pt idx="4010">
                  <c:v>6.8819752161361976</c:v>
                </c:pt>
                <c:pt idx="4011">
                  <c:v>12.642038220481481</c:v>
                </c:pt>
                <c:pt idx="4012">
                  <c:v>9.6476974451506976</c:v>
                </c:pt>
                <c:pt idx="4013">
                  <c:v>8.1304897523368709</c:v>
                </c:pt>
                <c:pt idx="4014">
                  <c:v>6.8300771747162798</c:v>
                </c:pt>
                <c:pt idx="4015">
                  <c:v>8.701317048878991</c:v>
                </c:pt>
                <c:pt idx="4016">
                  <c:v>4.1200046527665108</c:v>
                </c:pt>
                <c:pt idx="4017">
                  <c:v>13.819265425088815</c:v>
                </c:pt>
                <c:pt idx="4018">
                  <c:v>8.2450121883157408</c:v>
                </c:pt>
                <c:pt idx="4019">
                  <c:v>8.501029262522934</c:v>
                </c:pt>
                <c:pt idx="4020">
                  <c:v>6.8314300480851671</c:v>
                </c:pt>
                <c:pt idx="4021">
                  <c:v>10.834156020981027</c:v>
                </c:pt>
                <c:pt idx="4022">
                  <c:v>10.398104470557882</c:v>
                </c:pt>
                <c:pt idx="4023">
                  <c:v>7.0290859841479687</c:v>
                </c:pt>
                <c:pt idx="4024">
                  <c:v>8.0003467448550509</c:v>
                </c:pt>
                <c:pt idx="4025">
                  <c:v>7.58198486638139</c:v>
                </c:pt>
                <c:pt idx="4026">
                  <c:v>8.4854257440456422</c:v>
                </c:pt>
                <c:pt idx="4027">
                  <c:v>6.5509248290327378</c:v>
                </c:pt>
                <c:pt idx="4028">
                  <c:v>5.353734215721488</c:v>
                </c:pt>
                <c:pt idx="4029">
                  <c:v>8.2345075245102635</c:v>
                </c:pt>
                <c:pt idx="4030">
                  <c:v>8.1998500920308288</c:v>
                </c:pt>
                <c:pt idx="4031">
                  <c:v>11.666286829684395</c:v>
                </c:pt>
                <c:pt idx="4032">
                  <c:v>7.5758741988538532</c:v>
                </c:pt>
                <c:pt idx="4033">
                  <c:v>7.5501752891868819</c:v>
                </c:pt>
                <c:pt idx="4034">
                  <c:v>8.302853209177556</c:v>
                </c:pt>
                <c:pt idx="4035">
                  <c:v>9.855960363172926</c:v>
                </c:pt>
                <c:pt idx="4036">
                  <c:v>7.4908876033150591</c:v>
                </c:pt>
                <c:pt idx="4037">
                  <c:v>7.626729163537675</c:v>
                </c:pt>
                <c:pt idx="4038">
                  <c:v>4.6447035149030853</c:v>
                </c:pt>
                <c:pt idx="4039">
                  <c:v>11.378454493940808</c:v>
                </c:pt>
                <c:pt idx="4040">
                  <c:v>5.6265428358601639</c:v>
                </c:pt>
                <c:pt idx="4041">
                  <c:v>8.469299266114831</c:v>
                </c:pt>
                <c:pt idx="4042">
                  <c:v>10.220502892669174</c:v>
                </c:pt>
                <c:pt idx="4043">
                  <c:v>7.7569176457545836</c:v>
                </c:pt>
                <c:pt idx="4044">
                  <c:v>8.4861533398070605</c:v>
                </c:pt>
                <c:pt idx="4045">
                  <c:v>5.8341350015398348</c:v>
                </c:pt>
                <c:pt idx="4046">
                  <c:v>6.4941297270779614</c:v>
                </c:pt>
                <c:pt idx="4047">
                  <c:v>6.1466032750176964</c:v>
                </c:pt>
                <c:pt idx="4048">
                  <c:v>10.142138555427664</c:v>
                </c:pt>
                <c:pt idx="4049">
                  <c:v>10.339243110327516</c:v>
                </c:pt>
                <c:pt idx="4050">
                  <c:v>8.4435690925674862</c:v>
                </c:pt>
                <c:pt idx="4051">
                  <c:v>12.014384558104211</c:v>
                </c:pt>
                <c:pt idx="4052">
                  <c:v>9.0726012078521308</c:v>
                </c:pt>
                <c:pt idx="4053">
                  <c:v>7.072232981234265</c:v>
                </c:pt>
                <c:pt idx="4054">
                  <c:v>5.667561046910123</c:v>
                </c:pt>
                <c:pt idx="4055">
                  <c:v>6.0416077960398979</c:v>
                </c:pt>
                <c:pt idx="4056">
                  <c:v>6.0952111400256399</c:v>
                </c:pt>
                <c:pt idx="4057">
                  <c:v>11.018851657543564</c:v>
                </c:pt>
                <c:pt idx="4058">
                  <c:v>8.1135134652940906</c:v>
                </c:pt>
                <c:pt idx="4059">
                  <c:v>10.485847971911426</c:v>
                </c:pt>
                <c:pt idx="4060">
                  <c:v>7.3453712932023336</c:v>
                </c:pt>
                <c:pt idx="4061">
                  <c:v>8.8857568900566548</c:v>
                </c:pt>
                <c:pt idx="4062">
                  <c:v>6.8909848980256356</c:v>
                </c:pt>
                <c:pt idx="4063">
                  <c:v>10.636562612678972</c:v>
                </c:pt>
                <c:pt idx="4064">
                  <c:v>8.4241513806846342</c:v>
                </c:pt>
                <c:pt idx="4065">
                  <c:v>8.9306063475378323</c:v>
                </c:pt>
                <c:pt idx="4066">
                  <c:v>11.734146503120428</c:v>
                </c:pt>
                <c:pt idx="4067">
                  <c:v>6.6737179824558552</c:v>
                </c:pt>
                <c:pt idx="4068">
                  <c:v>7.62813603815448</c:v>
                </c:pt>
                <c:pt idx="4069">
                  <c:v>10.336696525162552</c:v>
                </c:pt>
                <c:pt idx="4070">
                  <c:v>5.5407774854829768</c:v>
                </c:pt>
                <c:pt idx="4071">
                  <c:v>7.2997800291050225</c:v>
                </c:pt>
                <c:pt idx="4072">
                  <c:v>9.8554771941126091</c:v>
                </c:pt>
                <c:pt idx="4073">
                  <c:v>7.5945387354367995</c:v>
                </c:pt>
                <c:pt idx="4074">
                  <c:v>10.089569761665189</c:v>
                </c:pt>
                <c:pt idx="4075">
                  <c:v>6.5340139119216474</c:v>
                </c:pt>
                <c:pt idx="4076">
                  <c:v>10.980152657983126</c:v>
                </c:pt>
                <c:pt idx="4077">
                  <c:v>14.183245204738341</c:v>
                </c:pt>
                <c:pt idx="4078">
                  <c:v>7.9970327735354658</c:v>
                </c:pt>
                <c:pt idx="4079">
                  <c:v>8.2495028184057446</c:v>
                </c:pt>
                <c:pt idx="4080">
                  <c:v>8.3817604010691866</c:v>
                </c:pt>
                <c:pt idx="4081">
                  <c:v>7.465558175870683</c:v>
                </c:pt>
                <c:pt idx="4082">
                  <c:v>12.687171895056963</c:v>
                </c:pt>
                <c:pt idx="4083">
                  <c:v>13.126184987602755</c:v>
                </c:pt>
                <c:pt idx="4084">
                  <c:v>5.7900245085038478</c:v>
                </c:pt>
                <c:pt idx="4085">
                  <c:v>8.7313190053537255</c:v>
                </c:pt>
                <c:pt idx="4086">
                  <c:v>6.571414039361116</c:v>
                </c:pt>
                <c:pt idx="4087">
                  <c:v>9.38489895107341</c:v>
                </c:pt>
                <c:pt idx="4088">
                  <c:v>6.5431543336744653</c:v>
                </c:pt>
                <c:pt idx="4089">
                  <c:v>8.2776857854769332</c:v>
                </c:pt>
                <c:pt idx="4090">
                  <c:v>9.5453849755431293</c:v>
                </c:pt>
                <c:pt idx="4091">
                  <c:v>9.6486069398524705</c:v>
                </c:pt>
                <c:pt idx="4092">
                  <c:v>7.8850540805506171</c:v>
                </c:pt>
                <c:pt idx="4093">
                  <c:v>6.855133753750124</c:v>
                </c:pt>
                <c:pt idx="4094">
                  <c:v>13.845095074619167</c:v>
                </c:pt>
                <c:pt idx="4095">
                  <c:v>4.7815938362036832</c:v>
                </c:pt>
                <c:pt idx="4096">
                  <c:v>8.7950575309223495</c:v>
                </c:pt>
                <c:pt idx="4097">
                  <c:v>7.6821543390979059</c:v>
                </c:pt>
                <c:pt idx="4098">
                  <c:v>6.8707685361077893</c:v>
                </c:pt>
                <c:pt idx="4099">
                  <c:v>10.119452346960315</c:v>
                </c:pt>
                <c:pt idx="4100">
                  <c:v>8.0641477981844218</c:v>
                </c:pt>
                <c:pt idx="4101">
                  <c:v>8.1768768242982333</c:v>
                </c:pt>
                <c:pt idx="4102">
                  <c:v>7.9584815668640658</c:v>
                </c:pt>
                <c:pt idx="4103">
                  <c:v>5.4680122249992564</c:v>
                </c:pt>
                <c:pt idx="4104">
                  <c:v>10.243808694402105</c:v>
                </c:pt>
                <c:pt idx="4105">
                  <c:v>7.4429572325316258</c:v>
                </c:pt>
                <c:pt idx="4106">
                  <c:v>9.8716775684879394</c:v>
                </c:pt>
                <c:pt idx="4107">
                  <c:v>7.0377176573019824</c:v>
                </c:pt>
                <c:pt idx="4108">
                  <c:v>13.696256266674027</c:v>
                </c:pt>
                <c:pt idx="4109">
                  <c:v>6.4393127760995412</c:v>
                </c:pt>
                <c:pt idx="4110">
                  <c:v>7.4923797430601553</c:v>
                </c:pt>
                <c:pt idx="4111">
                  <c:v>7.064982603158569</c:v>
                </c:pt>
                <c:pt idx="4112">
                  <c:v>3.4568465909687802</c:v>
                </c:pt>
                <c:pt idx="4113">
                  <c:v>6.9047438475608942</c:v>
                </c:pt>
                <c:pt idx="4114">
                  <c:v>6.9351834983608569</c:v>
                </c:pt>
                <c:pt idx="4115">
                  <c:v>9.3142425814294256</c:v>
                </c:pt>
                <c:pt idx="4116">
                  <c:v>7.8625099806304206</c:v>
                </c:pt>
                <c:pt idx="4117">
                  <c:v>11.754587396542775</c:v>
                </c:pt>
                <c:pt idx="4118">
                  <c:v>5.5475759583787294</c:v>
                </c:pt>
                <c:pt idx="4119">
                  <c:v>8.9209372819896089</c:v>
                </c:pt>
                <c:pt idx="4120">
                  <c:v>9.4372062651091255</c:v>
                </c:pt>
                <c:pt idx="4121">
                  <c:v>11.337754606036469</c:v>
                </c:pt>
                <c:pt idx="4122">
                  <c:v>10.980709723487962</c:v>
                </c:pt>
                <c:pt idx="4123">
                  <c:v>9.4775565659874701</c:v>
                </c:pt>
                <c:pt idx="4124">
                  <c:v>6.0355198658799054</c:v>
                </c:pt>
                <c:pt idx="4125">
                  <c:v>6.0913401032012189</c:v>
                </c:pt>
                <c:pt idx="4126">
                  <c:v>5.1713350532809272</c:v>
                </c:pt>
                <c:pt idx="4127">
                  <c:v>11.515867774694925</c:v>
                </c:pt>
                <c:pt idx="4128">
                  <c:v>8.7810427860022173</c:v>
                </c:pt>
                <c:pt idx="4129">
                  <c:v>9.1636984709184617</c:v>
                </c:pt>
                <c:pt idx="4130">
                  <c:v>7.473226353075006</c:v>
                </c:pt>
                <c:pt idx="4131">
                  <c:v>4.4528797136154026</c:v>
                </c:pt>
                <c:pt idx="4132">
                  <c:v>7.7856264144502347</c:v>
                </c:pt>
                <c:pt idx="4133">
                  <c:v>6.3476470788446022</c:v>
                </c:pt>
                <c:pt idx="4134">
                  <c:v>7.6489293607737636</c:v>
                </c:pt>
                <c:pt idx="4135">
                  <c:v>1.9038843876915053</c:v>
                </c:pt>
                <c:pt idx="4136">
                  <c:v>12.269963937986176</c:v>
                </c:pt>
                <c:pt idx="4137">
                  <c:v>8.1879584488051478</c:v>
                </c:pt>
                <c:pt idx="4138">
                  <c:v>5.1695956446637865</c:v>
                </c:pt>
                <c:pt idx="4139">
                  <c:v>7.7460179201880237</c:v>
                </c:pt>
                <c:pt idx="4140">
                  <c:v>7.9019479446360492</c:v>
                </c:pt>
                <c:pt idx="4141">
                  <c:v>8.5552465154323727</c:v>
                </c:pt>
                <c:pt idx="4142">
                  <c:v>8.1368675839330535</c:v>
                </c:pt>
                <c:pt idx="4143">
                  <c:v>7.3322290947617148</c:v>
                </c:pt>
                <c:pt idx="4144">
                  <c:v>8.6518632744700881</c:v>
                </c:pt>
                <c:pt idx="4145">
                  <c:v>5.8214702878176467</c:v>
                </c:pt>
                <c:pt idx="4146">
                  <c:v>13.291531124385074</c:v>
                </c:pt>
                <c:pt idx="4147">
                  <c:v>10.296985712746391</c:v>
                </c:pt>
                <c:pt idx="4148">
                  <c:v>10.447728775223368</c:v>
                </c:pt>
                <c:pt idx="4149">
                  <c:v>8.3729383024619892</c:v>
                </c:pt>
                <c:pt idx="4150">
                  <c:v>3.0708115648012608</c:v>
                </c:pt>
                <c:pt idx="4151">
                  <c:v>10.103115548379719</c:v>
                </c:pt>
                <c:pt idx="4152">
                  <c:v>10.485597860868438</c:v>
                </c:pt>
                <c:pt idx="4153">
                  <c:v>13.271772351989057</c:v>
                </c:pt>
                <c:pt idx="4154">
                  <c:v>5.2138880366401281</c:v>
                </c:pt>
                <c:pt idx="4155">
                  <c:v>9.1177064607181819</c:v>
                </c:pt>
                <c:pt idx="4156">
                  <c:v>6.3499435529665789</c:v>
                </c:pt>
                <c:pt idx="4157">
                  <c:v>7.328304056689376</c:v>
                </c:pt>
                <c:pt idx="4158">
                  <c:v>7.6805826185664046</c:v>
                </c:pt>
                <c:pt idx="4159">
                  <c:v>5.3337480696500279</c:v>
                </c:pt>
                <c:pt idx="4160">
                  <c:v>4.1463572617503814</c:v>
                </c:pt>
                <c:pt idx="4161">
                  <c:v>7.0897720181237673</c:v>
                </c:pt>
                <c:pt idx="4162">
                  <c:v>5.2788771174236899</c:v>
                </c:pt>
                <c:pt idx="4163">
                  <c:v>9.3015551303396933</c:v>
                </c:pt>
                <c:pt idx="4164">
                  <c:v>10.082958872051677</c:v>
                </c:pt>
                <c:pt idx="4165">
                  <c:v>9.7741001556714764</c:v>
                </c:pt>
                <c:pt idx="4166">
                  <c:v>9.6176443295989884</c:v>
                </c:pt>
                <c:pt idx="4167">
                  <c:v>7.3329311109846458</c:v>
                </c:pt>
                <c:pt idx="4168">
                  <c:v>7.5321360302114044</c:v>
                </c:pt>
                <c:pt idx="4169">
                  <c:v>12.832372724195011</c:v>
                </c:pt>
                <c:pt idx="4170">
                  <c:v>8.4696005362347933</c:v>
                </c:pt>
                <c:pt idx="4171">
                  <c:v>8.6958600806683535</c:v>
                </c:pt>
                <c:pt idx="4172">
                  <c:v>13.196352503844537</c:v>
                </c:pt>
                <c:pt idx="4173">
                  <c:v>8.2068560434054234</c:v>
                </c:pt>
                <c:pt idx="4174">
                  <c:v>9.0061825150842196</c:v>
                </c:pt>
                <c:pt idx="4175">
                  <c:v>12.692765287472866</c:v>
                </c:pt>
                <c:pt idx="4176">
                  <c:v>8.3697806505442713</c:v>
                </c:pt>
                <c:pt idx="4177">
                  <c:v>8.9757172847457696</c:v>
                </c:pt>
                <c:pt idx="4178">
                  <c:v>7.5999530710832914</c:v>
                </c:pt>
                <c:pt idx="4179">
                  <c:v>5.2304976836312562</c:v>
                </c:pt>
                <c:pt idx="4180">
                  <c:v>9.3328815384738846</c:v>
                </c:pt>
                <c:pt idx="4181">
                  <c:v>11.690831817948492</c:v>
                </c:pt>
                <c:pt idx="4182">
                  <c:v>9.5563102806481766</c:v>
                </c:pt>
                <c:pt idx="4183">
                  <c:v>11.384980118426029</c:v>
                </c:pt>
                <c:pt idx="4184">
                  <c:v>5.6745812091394328</c:v>
                </c:pt>
                <c:pt idx="4185">
                  <c:v>7.4916009882217622</c:v>
                </c:pt>
                <c:pt idx="4186">
                  <c:v>6.7715028737511602</c:v>
                </c:pt>
                <c:pt idx="4187">
                  <c:v>8.5859021712240065</c:v>
                </c:pt>
                <c:pt idx="4188">
                  <c:v>8.8349331892532064</c:v>
                </c:pt>
                <c:pt idx="4189">
                  <c:v>10.714313040996785</c:v>
                </c:pt>
                <c:pt idx="4190">
                  <c:v>5.7197376210824586</c:v>
                </c:pt>
                <c:pt idx="4191">
                  <c:v>9.052711695592734</c:v>
                </c:pt>
                <c:pt idx="4192">
                  <c:v>8.749994910620444</c:v>
                </c:pt>
                <c:pt idx="4193">
                  <c:v>6.1052383191126864</c:v>
                </c:pt>
                <c:pt idx="4194">
                  <c:v>3.5289695208193734</c:v>
                </c:pt>
                <c:pt idx="4195">
                  <c:v>7.4589131802058546</c:v>
                </c:pt>
                <c:pt idx="4196">
                  <c:v>8.3227967226848705</c:v>
                </c:pt>
                <c:pt idx="4197">
                  <c:v>10.550990529925912</c:v>
                </c:pt>
                <c:pt idx="4198">
                  <c:v>8.5314291229296941</c:v>
                </c:pt>
                <c:pt idx="4199">
                  <c:v>5.2669854741980089</c:v>
                </c:pt>
                <c:pt idx="4200">
                  <c:v>4.9347186379309278</c:v>
                </c:pt>
                <c:pt idx="4201">
                  <c:v>4.5913730193278752</c:v>
                </c:pt>
                <c:pt idx="4202">
                  <c:v>8.8229562808992341</c:v>
                </c:pt>
                <c:pt idx="4203">
                  <c:v>7.6853688344344846</c:v>
                </c:pt>
                <c:pt idx="4204">
                  <c:v>10.915942332037957</c:v>
                </c:pt>
                <c:pt idx="4205">
                  <c:v>4.1226990308205131</c:v>
                </c:pt>
                <c:pt idx="4206">
                  <c:v>5.5245145833468996</c:v>
                </c:pt>
                <c:pt idx="4207">
                  <c:v>8.603102989771287</c:v>
                </c:pt>
                <c:pt idx="4208">
                  <c:v>7.8330366679510917</c:v>
                </c:pt>
                <c:pt idx="4209">
                  <c:v>3.372763805789873</c:v>
                </c:pt>
                <c:pt idx="4210">
                  <c:v>7.1843935731594684</c:v>
                </c:pt>
                <c:pt idx="4211">
                  <c:v>6.1834719164908165</c:v>
                </c:pt>
                <c:pt idx="4212">
                  <c:v>6.9499258390424075</c:v>
                </c:pt>
                <c:pt idx="4213">
                  <c:v>10.667962917257682</c:v>
                </c:pt>
                <c:pt idx="4214">
                  <c:v>8.2472859250701731</c:v>
                </c:pt>
                <c:pt idx="4215">
                  <c:v>8.9467271411267575</c:v>
                </c:pt>
                <c:pt idx="4216">
                  <c:v>6.0978429903188953</c:v>
                </c:pt>
                <c:pt idx="4217">
                  <c:v>5.6032825088623213</c:v>
                </c:pt>
                <c:pt idx="4218">
                  <c:v>-0.20218701846897602</c:v>
                </c:pt>
                <c:pt idx="4219">
                  <c:v>9.2896890666524996</c:v>
                </c:pt>
                <c:pt idx="4220">
                  <c:v>12.795629138243385</c:v>
                </c:pt>
                <c:pt idx="4221">
                  <c:v>5.3816670717496891</c:v>
                </c:pt>
                <c:pt idx="4222">
                  <c:v>8.5248921297607012</c:v>
                </c:pt>
                <c:pt idx="4223">
                  <c:v>14.321261025732383</c:v>
                </c:pt>
                <c:pt idx="4224">
                  <c:v>9.6001195035642013</c:v>
                </c:pt>
                <c:pt idx="4225">
                  <c:v>5.7926506744552171</c:v>
                </c:pt>
                <c:pt idx="4226">
                  <c:v>7.2364678291778546</c:v>
                </c:pt>
                <c:pt idx="4227">
                  <c:v>4.695191839535255</c:v>
                </c:pt>
                <c:pt idx="4228">
                  <c:v>9.1450822512415471</c:v>
                </c:pt>
                <c:pt idx="4229">
                  <c:v>8.2076887994917342</c:v>
                </c:pt>
                <c:pt idx="4230">
                  <c:v>11.003623305630754</c:v>
                </c:pt>
                <c:pt idx="4231">
                  <c:v>9.6702983884897549</c:v>
                </c:pt>
                <c:pt idx="4232">
                  <c:v>5.4525621837528888</c:v>
                </c:pt>
                <c:pt idx="4233">
                  <c:v>4.513338373915758</c:v>
                </c:pt>
                <c:pt idx="4234">
                  <c:v>9.6920751022553304</c:v>
                </c:pt>
                <c:pt idx="4235">
                  <c:v>9.6053405715865665</c:v>
                </c:pt>
                <c:pt idx="4236">
                  <c:v>8.5453046014736174</c:v>
                </c:pt>
                <c:pt idx="4237">
                  <c:v>7.9476983703061705</c:v>
                </c:pt>
                <c:pt idx="4238">
                  <c:v>6.2012468535685912</c:v>
                </c:pt>
                <c:pt idx="4239">
                  <c:v>3.5228645376337226</c:v>
                </c:pt>
                <c:pt idx="4240">
                  <c:v>5.0156864037562627</c:v>
                </c:pt>
                <c:pt idx="4241">
                  <c:v>8.1721190301395836</c:v>
                </c:pt>
                <c:pt idx="4242">
                  <c:v>9.7936656604433665</c:v>
                </c:pt>
                <c:pt idx="4243">
                  <c:v>7.4861610730367829</c:v>
                </c:pt>
                <c:pt idx="4244">
                  <c:v>3.0254959912854247</c:v>
                </c:pt>
                <c:pt idx="4245">
                  <c:v>9.3758693739873706</c:v>
                </c:pt>
                <c:pt idx="4246">
                  <c:v>7.9065920519569772</c:v>
                </c:pt>
                <c:pt idx="4247">
                  <c:v>3.5427938402863219</c:v>
                </c:pt>
                <c:pt idx="4248">
                  <c:v>11.984393970313249</c:v>
                </c:pt>
                <c:pt idx="4249">
                  <c:v>6.6305340371472994</c:v>
                </c:pt>
                <c:pt idx="4250">
                  <c:v>6.5799178148226929</c:v>
                </c:pt>
                <c:pt idx="4251">
                  <c:v>4.8223050927917939</c:v>
                </c:pt>
                <c:pt idx="4252">
                  <c:v>10.090371253871126</c:v>
                </c:pt>
                <c:pt idx="4253">
                  <c:v>9.9815445284621092</c:v>
                </c:pt>
                <c:pt idx="4254">
                  <c:v>6.6824093411996728</c:v>
                </c:pt>
                <c:pt idx="4255">
                  <c:v>9.388207238051109</c:v>
                </c:pt>
                <c:pt idx="4256">
                  <c:v>10.978890734084416</c:v>
                </c:pt>
                <c:pt idx="4257">
                  <c:v>6.8416647056510556</c:v>
                </c:pt>
                <c:pt idx="4258">
                  <c:v>8.0114539489004528</c:v>
                </c:pt>
                <c:pt idx="4259">
                  <c:v>6.0737925397988874</c:v>
                </c:pt>
                <c:pt idx="4260">
                  <c:v>4.0684704092273023</c:v>
                </c:pt>
                <c:pt idx="4261">
                  <c:v>5.9171320774185006</c:v>
                </c:pt>
                <c:pt idx="4262">
                  <c:v>7.4411552961537382</c:v>
                </c:pt>
                <c:pt idx="4263">
                  <c:v>4.1471075948793441</c:v>
                </c:pt>
                <c:pt idx="4264">
                  <c:v>12.679009180108551</c:v>
                </c:pt>
                <c:pt idx="4265">
                  <c:v>5.764297177127446</c:v>
                </c:pt>
                <c:pt idx="4266">
                  <c:v>5.3271997077972628</c:v>
                </c:pt>
                <c:pt idx="4267">
                  <c:v>5.2126374814251903</c:v>
                </c:pt>
                <c:pt idx="4268">
                  <c:v>10.761061068667914</c:v>
                </c:pt>
                <c:pt idx="4269">
                  <c:v>2.9851144265267067</c:v>
                </c:pt>
                <c:pt idx="4270">
                  <c:v>13.88024704484269</c:v>
                </c:pt>
                <c:pt idx="4271">
                  <c:v>5.1374734286655439</c:v>
                </c:pt>
                <c:pt idx="4272">
                  <c:v>7.3767630712682148</c:v>
                </c:pt>
                <c:pt idx="4273">
                  <c:v>5.1894396821880946</c:v>
                </c:pt>
                <c:pt idx="4274">
                  <c:v>8.8093991255009314</c:v>
                </c:pt>
                <c:pt idx="4275">
                  <c:v>13.260540092422161</c:v>
                </c:pt>
                <c:pt idx="4276">
                  <c:v>10.650392616487807</c:v>
                </c:pt>
                <c:pt idx="4277">
                  <c:v>9.8912658106273739</c:v>
                </c:pt>
                <c:pt idx="4278">
                  <c:v>11.639831902546575</c:v>
                </c:pt>
                <c:pt idx="4279">
                  <c:v>3.466964719526004</c:v>
                </c:pt>
                <c:pt idx="4280">
                  <c:v>8.3344752030898235</c:v>
                </c:pt>
                <c:pt idx="4281">
                  <c:v>11.143861704302253</c:v>
                </c:pt>
                <c:pt idx="4282">
                  <c:v>7.3586527580191614</c:v>
                </c:pt>
                <c:pt idx="4283">
                  <c:v>4.6021846375952009</c:v>
                </c:pt>
                <c:pt idx="4284">
                  <c:v>4.9237819641421083</c:v>
                </c:pt>
                <c:pt idx="4285">
                  <c:v>6.581475324499479</c:v>
                </c:pt>
                <c:pt idx="4286">
                  <c:v>9.0123358151759021</c:v>
                </c:pt>
                <c:pt idx="4287">
                  <c:v>5.7065840539580677</c:v>
                </c:pt>
                <c:pt idx="4288">
                  <c:v>7.6135898072679993</c:v>
                </c:pt>
                <c:pt idx="4289">
                  <c:v>6.36817323739524</c:v>
                </c:pt>
                <c:pt idx="4290">
                  <c:v>10.190711256844224</c:v>
                </c:pt>
                <c:pt idx="4291">
                  <c:v>6.8260299232933903</c:v>
                </c:pt>
                <c:pt idx="4292">
                  <c:v>11.078991994698299</c:v>
                </c:pt>
                <c:pt idx="4293">
                  <c:v>5.9137612626800546</c:v>
                </c:pt>
                <c:pt idx="4294">
                  <c:v>3.2847019812907092</c:v>
                </c:pt>
                <c:pt idx="4295">
                  <c:v>5.4169554661784787</c:v>
                </c:pt>
                <c:pt idx="4296">
                  <c:v>9.1458723747637123</c:v>
                </c:pt>
                <c:pt idx="4297">
                  <c:v>7.6182054928794969</c:v>
                </c:pt>
                <c:pt idx="4298">
                  <c:v>7.9496594682568684</c:v>
                </c:pt>
                <c:pt idx="4299">
                  <c:v>7.9464534994331188</c:v>
                </c:pt>
                <c:pt idx="4300">
                  <c:v>11.169134288327768</c:v>
                </c:pt>
                <c:pt idx="4301">
                  <c:v>11.793888936343137</c:v>
                </c:pt>
                <c:pt idx="4302">
                  <c:v>11.040997853531735</c:v>
                </c:pt>
                <c:pt idx="4303">
                  <c:v>2.8872300592483953</c:v>
                </c:pt>
                <c:pt idx="4304">
                  <c:v>6.1897531142749358</c:v>
                </c:pt>
                <c:pt idx="4305">
                  <c:v>6.5640329214220401</c:v>
                </c:pt>
                <c:pt idx="4306">
                  <c:v>11.306820417492418</c:v>
                </c:pt>
                <c:pt idx="4307">
                  <c:v>8.4387459284771467</c:v>
                </c:pt>
                <c:pt idx="4308">
                  <c:v>5.9552399054227863</c:v>
                </c:pt>
                <c:pt idx="4309">
                  <c:v>4.9213376971310936</c:v>
                </c:pt>
                <c:pt idx="4310">
                  <c:v>6.0342096250751638</c:v>
                </c:pt>
                <c:pt idx="4311">
                  <c:v>8.9050523885889561</c:v>
                </c:pt>
                <c:pt idx="4312">
                  <c:v>10.721054670473677</c:v>
                </c:pt>
                <c:pt idx="4313">
                  <c:v>5.8531718625163194</c:v>
                </c:pt>
                <c:pt idx="4314">
                  <c:v>7.8163985992505332</c:v>
                </c:pt>
                <c:pt idx="4315">
                  <c:v>8.1255841652891831</c:v>
                </c:pt>
                <c:pt idx="4316">
                  <c:v>5.6495189457637025</c:v>
                </c:pt>
                <c:pt idx="4317">
                  <c:v>2.2593149171443656</c:v>
                </c:pt>
                <c:pt idx="4318">
                  <c:v>2.884819898288697</c:v>
                </c:pt>
                <c:pt idx="4319">
                  <c:v>7.5650341588770971</c:v>
                </c:pt>
                <c:pt idx="4320">
                  <c:v>9.8635660126165021</c:v>
                </c:pt>
                <c:pt idx="4321">
                  <c:v>11.016225491592195</c:v>
                </c:pt>
                <c:pt idx="4322">
                  <c:v>5.1363649819977582</c:v>
                </c:pt>
                <c:pt idx="4323">
                  <c:v>10.738988769124262</c:v>
                </c:pt>
                <c:pt idx="4324">
                  <c:v>9.2650417602344532</c:v>
                </c:pt>
                <c:pt idx="4325">
                  <c:v>12.28991597800632</c:v>
                </c:pt>
                <c:pt idx="4326">
                  <c:v>11.005953885804047</c:v>
                </c:pt>
                <c:pt idx="4327">
                  <c:v>9.9527021777321352</c:v>
                </c:pt>
                <c:pt idx="4328">
                  <c:v>8.2312305014129379</c:v>
                </c:pt>
                <c:pt idx="4329">
                  <c:v>9.9171977783116745</c:v>
                </c:pt>
                <c:pt idx="4330">
                  <c:v>12.480398274608888</c:v>
                </c:pt>
                <c:pt idx="4331">
                  <c:v>8.880211814546783</c:v>
                </c:pt>
                <c:pt idx="4332">
                  <c:v>7.0633284596697195</c:v>
                </c:pt>
                <c:pt idx="4333">
                  <c:v>11.210413979104487</c:v>
                </c:pt>
                <c:pt idx="4334">
                  <c:v>14.180744094308466</c:v>
                </c:pt>
                <c:pt idx="4335">
                  <c:v>5.7128481987165287</c:v>
                </c:pt>
                <c:pt idx="4336">
                  <c:v>7.8910197973600589</c:v>
                </c:pt>
                <c:pt idx="4337">
                  <c:v>6.7425212566449773</c:v>
                </c:pt>
                <c:pt idx="4338">
                  <c:v>11.25405267176393</c:v>
                </c:pt>
                <c:pt idx="4339">
                  <c:v>9.5978628198354272</c:v>
                </c:pt>
                <c:pt idx="4340">
                  <c:v>6.3563839123235084</c:v>
                </c:pt>
                <c:pt idx="4341">
                  <c:v>6.6714442457014229</c:v>
                </c:pt>
                <c:pt idx="4342">
                  <c:v>5.3652336393570295</c:v>
                </c:pt>
                <c:pt idx="4343">
                  <c:v>5.8738117079046788</c:v>
                </c:pt>
                <c:pt idx="4344">
                  <c:v>11.108146984232008</c:v>
                </c:pt>
                <c:pt idx="4345">
                  <c:v>8.3790233904510387</c:v>
                </c:pt>
                <c:pt idx="4346">
                  <c:v>5.5351101966225542</c:v>
                </c:pt>
                <c:pt idx="4347">
                  <c:v>3.5018438413389958</c:v>
                </c:pt>
                <c:pt idx="4348">
                  <c:v>10.671373522389331</c:v>
                </c:pt>
                <c:pt idx="4349">
                  <c:v>9.4005649973114487</c:v>
                </c:pt>
                <c:pt idx="4350">
                  <c:v>6.3808748993396875</c:v>
                </c:pt>
                <c:pt idx="4351">
                  <c:v>7.2621496858191676</c:v>
                </c:pt>
                <c:pt idx="4352">
                  <c:v>11.805189408012666</c:v>
                </c:pt>
                <c:pt idx="4353">
                  <c:v>7.5721651657731854</c:v>
                </c:pt>
                <c:pt idx="4354">
                  <c:v>8.7486306685677846</c:v>
                </c:pt>
                <c:pt idx="4355">
                  <c:v>9.4803958947595675</c:v>
                </c:pt>
                <c:pt idx="4356">
                  <c:v>8.680910261507961</c:v>
                </c:pt>
                <c:pt idx="4357">
                  <c:v>7.1931133536127163</c:v>
                </c:pt>
                <c:pt idx="4358">
                  <c:v>7.4622982057990157</c:v>
                </c:pt>
                <c:pt idx="4359">
                  <c:v>7.5117150319856592</c:v>
                </c:pt>
                <c:pt idx="4360">
                  <c:v>5.8251423726760549</c:v>
                </c:pt>
                <c:pt idx="4361">
                  <c:v>9.5176027545749093</c:v>
                </c:pt>
                <c:pt idx="4362">
                  <c:v>13.083165888208896</c:v>
                </c:pt>
                <c:pt idx="4363">
                  <c:v>10.4781400043139</c:v>
                </c:pt>
                <c:pt idx="4364">
                  <c:v>9.781808123269002</c:v>
                </c:pt>
                <c:pt idx="4365">
                  <c:v>10.06465813334944</c:v>
                </c:pt>
                <c:pt idx="4366">
                  <c:v>12.504886419454124</c:v>
                </c:pt>
                <c:pt idx="4367">
                  <c:v>9.404524141435104</c:v>
                </c:pt>
                <c:pt idx="4368">
                  <c:v>6.8822082741535269</c:v>
                </c:pt>
                <c:pt idx="4369">
                  <c:v>8.2062705561911571</c:v>
                </c:pt>
                <c:pt idx="4370">
                  <c:v>4.6769451020809356</c:v>
                </c:pt>
                <c:pt idx="4371">
                  <c:v>7.0712012731819414</c:v>
                </c:pt>
                <c:pt idx="4372">
                  <c:v>8.5593449259322369</c:v>
                </c:pt>
                <c:pt idx="4373">
                  <c:v>6.2532301601168001</c:v>
                </c:pt>
                <c:pt idx="4374">
                  <c:v>7.7632585291285068</c:v>
                </c:pt>
                <c:pt idx="4375">
                  <c:v>8.0399950295104645</c:v>
                </c:pt>
                <c:pt idx="4376">
                  <c:v>9.8186085526394891</c:v>
                </c:pt>
                <c:pt idx="4377">
                  <c:v>12.026333044748753</c:v>
                </c:pt>
                <c:pt idx="4378">
                  <c:v>7.7328700374055188</c:v>
                </c:pt>
                <c:pt idx="4379">
                  <c:v>7.4336405961803393</c:v>
                </c:pt>
                <c:pt idx="4380">
                  <c:v>7.4431192362753791</c:v>
                </c:pt>
                <c:pt idx="4381">
                  <c:v>5.9239362346561393</c:v>
                </c:pt>
                <c:pt idx="4382">
                  <c:v>6.8633476277755108</c:v>
                </c:pt>
                <c:pt idx="4383">
                  <c:v>10.437155899315258</c:v>
                </c:pt>
                <c:pt idx="4384">
                  <c:v>12.728872227133252</c:v>
                </c:pt>
                <c:pt idx="4385">
                  <c:v>12.729940883407835</c:v>
                </c:pt>
                <c:pt idx="4386">
                  <c:v>7.6597807694342919</c:v>
                </c:pt>
                <c:pt idx="4387">
                  <c:v>10.505936436136835</c:v>
                </c:pt>
                <c:pt idx="4388">
                  <c:v>5.1818795074796071</c:v>
                </c:pt>
                <c:pt idx="4389">
                  <c:v>10.723686520766933</c:v>
                </c:pt>
                <c:pt idx="4390">
                  <c:v>4.7305825521179941</c:v>
                </c:pt>
                <c:pt idx="4391">
                  <c:v>9.0981239029206336</c:v>
                </c:pt>
                <c:pt idx="4392">
                  <c:v>8.9925315680447966</c:v>
                </c:pt>
                <c:pt idx="4393">
                  <c:v>5.6494507336610695</c:v>
                </c:pt>
                <c:pt idx="4394">
                  <c:v>11.200437959094415</c:v>
                </c:pt>
                <c:pt idx="4395">
                  <c:v>6.2026167799631367</c:v>
                </c:pt>
                <c:pt idx="4396">
                  <c:v>10.940032572951168</c:v>
                </c:pt>
                <c:pt idx="4397">
                  <c:v>8.6938734031791682</c:v>
                </c:pt>
                <c:pt idx="4398">
                  <c:v>10.629479922688915</c:v>
                </c:pt>
                <c:pt idx="4399">
                  <c:v>9.0123443416887312</c:v>
                </c:pt>
                <c:pt idx="4400">
                  <c:v>5.9506185354694026</c:v>
                </c:pt>
                <c:pt idx="4401">
                  <c:v>6.2783265295438468</c:v>
                </c:pt>
                <c:pt idx="4402">
                  <c:v>7.2515427038597409</c:v>
                </c:pt>
                <c:pt idx="4403">
                  <c:v>9.4855146446279832</c:v>
                </c:pt>
                <c:pt idx="4404">
                  <c:v>5.0767134982452262</c:v>
                </c:pt>
                <c:pt idx="4405">
                  <c:v>13.118681656313129</c:v>
                </c:pt>
                <c:pt idx="4406">
                  <c:v>9.4439876849792199</c:v>
                </c:pt>
                <c:pt idx="4407">
                  <c:v>6.8030907616121112</c:v>
                </c:pt>
                <c:pt idx="4408">
                  <c:v>11.35324443767604</c:v>
                </c:pt>
                <c:pt idx="4409">
                  <c:v>10.578354951765505</c:v>
                </c:pt>
                <c:pt idx="4410">
                  <c:v>12.0738086681813</c:v>
                </c:pt>
                <c:pt idx="4411">
                  <c:v>9.6132105429278454</c:v>
                </c:pt>
                <c:pt idx="4412">
                  <c:v>9.648783154450939</c:v>
                </c:pt>
                <c:pt idx="4413">
                  <c:v>10.673772314665257</c:v>
                </c:pt>
                <c:pt idx="4414">
                  <c:v>7.0132721450208919</c:v>
                </c:pt>
                <c:pt idx="4415">
                  <c:v>6.1126563852740219</c:v>
                </c:pt>
                <c:pt idx="4416">
                  <c:v>13.249148671282455</c:v>
                </c:pt>
                <c:pt idx="4417">
                  <c:v>8.0044735770643456</c:v>
                </c:pt>
                <c:pt idx="4418">
                  <c:v>7.9815344153830665</c:v>
                </c:pt>
                <c:pt idx="4419">
                  <c:v>12.807156983588357</c:v>
                </c:pt>
                <c:pt idx="4420">
                  <c:v>3.3626002024975605</c:v>
                </c:pt>
                <c:pt idx="4421">
                  <c:v>7.8444934590224875</c:v>
                </c:pt>
                <c:pt idx="4422">
                  <c:v>9.2921987035952043</c:v>
                </c:pt>
                <c:pt idx="4423">
                  <c:v>10.7595149276749</c:v>
                </c:pt>
                <c:pt idx="4424">
                  <c:v>9.7880381619761465</c:v>
                </c:pt>
                <c:pt idx="4425">
                  <c:v>9.6298827176797204</c:v>
                </c:pt>
                <c:pt idx="4426">
                  <c:v>13.10638074047165</c:v>
                </c:pt>
                <c:pt idx="4427">
                  <c:v>8.9110465271078283</c:v>
                </c:pt>
                <c:pt idx="4428">
                  <c:v>11.349384769535391</c:v>
                </c:pt>
                <c:pt idx="4429">
                  <c:v>8.8685873353897478</c:v>
                </c:pt>
                <c:pt idx="4430">
                  <c:v>3.1214476823224686</c:v>
                </c:pt>
                <c:pt idx="4431">
                  <c:v>8.8967219855549047</c:v>
                </c:pt>
                <c:pt idx="4432">
                  <c:v>11.521989810906234</c:v>
                </c:pt>
                <c:pt idx="4433">
                  <c:v>9.4638942502642749</c:v>
                </c:pt>
                <c:pt idx="4434">
                  <c:v>7.3509334217378637</c:v>
                </c:pt>
                <c:pt idx="4435">
                  <c:v>4.1378534862888046</c:v>
                </c:pt>
                <c:pt idx="4436">
                  <c:v>7.534639982812223</c:v>
                </c:pt>
                <c:pt idx="4437">
                  <c:v>8.4164860456512542</c:v>
                </c:pt>
                <c:pt idx="4438">
                  <c:v>7.2131222370517207</c:v>
                </c:pt>
                <c:pt idx="4439">
                  <c:v>7.5012558429152705</c:v>
                </c:pt>
                <c:pt idx="4440">
                  <c:v>9.1643578545772471</c:v>
                </c:pt>
                <c:pt idx="4441">
                  <c:v>15.380731403827667</c:v>
                </c:pt>
                <c:pt idx="4442">
                  <c:v>7.9731215893916669</c:v>
                </c:pt>
                <c:pt idx="4443">
                  <c:v>7.4539763292777934</c:v>
                </c:pt>
                <c:pt idx="4444">
                  <c:v>8.7570690740976715</c:v>
                </c:pt>
                <c:pt idx="4445">
                  <c:v>7.0917217473906931</c:v>
                </c:pt>
                <c:pt idx="4446">
                  <c:v>3.5675548335420899</c:v>
                </c:pt>
                <c:pt idx="4447">
                  <c:v>8.7244636890391121</c:v>
                </c:pt>
                <c:pt idx="4448">
                  <c:v>9.0759379165392602</c:v>
                </c:pt>
                <c:pt idx="4449">
                  <c:v>8.1149118133980664</c:v>
                </c:pt>
                <c:pt idx="4450">
                  <c:v>8.5538709046959411</c:v>
                </c:pt>
                <c:pt idx="4451">
                  <c:v>11.585796548577491</c:v>
                </c:pt>
                <c:pt idx="4452">
                  <c:v>3.1002564557711594</c:v>
                </c:pt>
                <c:pt idx="4453">
                  <c:v>6.2147784294284065</c:v>
                </c:pt>
                <c:pt idx="4454">
                  <c:v>4.929318513139151</c:v>
                </c:pt>
                <c:pt idx="4455">
                  <c:v>6.4568432864762144</c:v>
                </c:pt>
                <c:pt idx="4456">
                  <c:v>5.8495168306835694</c:v>
                </c:pt>
                <c:pt idx="4457">
                  <c:v>9.2849227459810209</c:v>
                </c:pt>
                <c:pt idx="4458">
                  <c:v>9.9161177533533191</c:v>
                </c:pt>
                <c:pt idx="4459">
                  <c:v>10.172379254261614</c:v>
                </c:pt>
                <c:pt idx="4460">
                  <c:v>9.4005820503371069</c:v>
                </c:pt>
                <c:pt idx="4461">
                  <c:v>6.6127420470438665</c:v>
                </c:pt>
                <c:pt idx="4462">
                  <c:v>6.6927207373810234</c:v>
                </c:pt>
                <c:pt idx="4463">
                  <c:v>10.095146101055434</c:v>
                </c:pt>
                <c:pt idx="4464">
                  <c:v>10.165680257348868</c:v>
                </c:pt>
                <c:pt idx="4465">
                  <c:v>7.2654920788481832</c:v>
                </c:pt>
                <c:pt idx="4466">
                  <c:v>8.1073033217835473</c:v>
                </c:pt>
                <c:pt idx="4467">
                  <c:v>5.8810819811769761</c:v>
                </c:pt>
                <c:pt idx="4468">
                  <c:v>7.9670905026505352</c:v>
                </c:pt>
                <c:pt idx="4469">
                  <c:v>6.2275880938686896</c:v>
                </c:pt>
                <c:pt idx="4470">
                  <c:v>9.9819594854197931</c:v>
                </c:pt>
                <c:pt idx="4471">
                  <c:v>4.905046373285586</c:v>
                </c:pt>
                <c:pt idx="4472">
                  <c:v>10.343040250707418</c:v>
                </c:pt>
                <c:pt idx="4473">
                  <c:v>5.2684179283533012</c:v>
                </c:pt>
                <c:pt idx="4474">
                  <c:v>6.1214159561204724</c:v>
                </c:pt>
                <c:pt idx="4475">
                  <c:v>9.086971224140143</c:v>
                </c:pt>
                <c:pt idx="4476">
                  <c:v>7.7666833451148705</c:v>
                </c:pt>
                <c:pt idx="4477">
                  <c:v>8.9534829814583645</c:v>
                </c:pt>
                <c:pt idx="4478">
                  <c:v>4.5242977850721218</c:v>
                </c:pt>
                <c:pt idx="4479">
                  <c:v>11.234572432120331</c:v>
                </c:pt>
                <c:pt idx="4480">
                  <c:v>6.1156747708155308</c:v>
                </c:pt>
                <c:pt idx="4481">
                  <c:v>4.3844288686232176</c:v>
                </c:pt>
                <c:pt idx="4482">
                  <c:v>9.1238256547585479</c:v>
                </c:pt>
                <c:pt idx="4483">
                  <c:v>4.8156146223918768</c:v>
                </c:pt>
                <c:pt idx="4484">
                  <c:v>10.23499796447868</c:v>
                </c:pt>
                <c:pt idx="4485">
                  <c:v>8.5731152441512677</c:v>
                </c:pt>
                <c:pt idx="4486">
                  <c:v>6.2375385343402741</c:v>
                </c:pt>
                <c:pt idx="4487">
                  <c:v>8.4283180032871314</c:v>
                </c:pt>
                <c:pt idx="4488">
                  <c:v>9.0084477253258228</c:v>
                </c:pt>
                <c:pt idx="4489">
                  <c:v>8.472257966066536</c:v>
                </c:pt>
                <c:pt idx="4490">
                  <c:v>8.6806203600717708</c:v>
                </c:pt>
                <c:pt idx="4491">
                  <c:v>8.8133667961374158</c:v>
                </c:pt>
                <c:pt idx="4492">
                  <c:v>4.3908180689031724</c:v>
                </c:pt>
                <c:pt idx="4493">
                  <c:v>9.3235023743618513</c:v>
                </c:pt>
                <c:pt idx="4494">
                  <c:v>4.5320341743790777</c:v>
                </c:pt>
                <c:pt idx="4495">
                  <c:v>10.229586471003131</c:v>
                </c:pt>
                <c:pt idx="4496">
                  <c:v>10.642838126121205</c:v>
                </c:pt>
                <c:pt idx="4497">
                  <c:v>5.9405004069121787</c:v>
                </c:pt>
                <c:pt idx="4498">
                  <c:v>10.953601097033243</c:v>
                </c:pt>
                <c:pt idx="4499">
                  <c:v>9.8661438616618398</c:v>
                </c:pt>
                <c:pt idx="4500">
                  <c:v>5.1007241583720315</c:v>
                </c:pt>
                <c:pt idx="4501">
                  <c:v>9.0576911790849408</c:v>
                </c:pt>
                <c:pt idx="4502">
                  <c:v>10.391732323303586</c:v>
                </c:pt>
                <c:pt idx="4503">
                  <c:v>8.3116383595624939</c:v>
                </c:pt>
                <c:pt idx="4504">
                  <c:v>5.5375999383686576</c:v>
                </c:pt>
                <c:pt idx="4505">
                  <c:v>5.3052126733819023</c:v>
                </c:pt>
                <c:pt idx="4506">
                  <c:v>13.236302058619913</c:v>
                </c:pt>
                <c:pt idx="4507">
                  <c:v>9.1634341490207589</c:v>
                </c:pt>
                <c:pt idx="4508">
                  <c:v>9.9215690372220706</c:v>
                </c:pt>
                <c:pt idx="4509">
                  <c:v>9.2707005225820467</c:v>
                </c:pt>
                <c:pt idx="4510">
                  <c:v>6.6906800586439203</c:v>
                </c:pt>
                <c:pt idx="4511">
                  <c:v>3.2254256641026586</c:v>
                </c:pt>
                <c:pt idx="4512">
                  <c:v>11.166189799230779</c:v>
                </c:pt>
                <c:pt idx="4513">
                  <c:v>7.3825724686757894</c:v>
                </c:pt>
                <c:pt idx="4514">
                  <c:v>6.1635511403510463</c:v>
                </c:pt>
                <c:pt idx="4515">
                  <c:v>7.504740344491438</c:v>
                </c:pt>
                <c:pt idx="4516">
                  <c:v>10.597522552605369</c:v>
                </c:pt>
                <c:pt idx="4517">
                  <c:v>3.2723328533465974</c:v>
                </c:pt>
                <c:pt idx="4518">
                  <c:v>8.4415966259330162</c:v>
                </c:pt>
                <c:pt idx="4519">
                  <c:v>9.5780301509948913</c:v>
                </c:pt>
                <c:pt idx="4520">
                  <c:v>9.8892194475483848</c:v>
                </c:pt>
                <c:pt idx="4521">
                  <c:v>10.147669420082821</c:v>
                </c:pt>
                <c:pt idx="4522">
                  <c:v>4.5443862492975313</c:v>
                </c:pt>
                <c:pt idx="4523">
                  <c:v>8.106646780295705</c:v>
                </c:pt>
                <c:pt idx="4524">
                  <c:v>7.6386236489342991</c:v>
                </c:pt>
                <c:pt idx="4525">
                  <c:v>8.9610573670215672</c:v>
                </c:pt>
                <c:pt idx="4526">
                  <c:v>12.471655756788095</c:v>
                </c:pt>
                <c:pt idx="4527">
                  <c:v>11.550098881532904</c:v>
                </c:pt>
                <c:pt idx="4528">
                  <c:v>7.6351476738709607</c:v>
                </c:pt>
                <c:pt idx="4529">
                  <c:v>7.5400798979972024</c:v>
                </c:pt>
                <c:pt idx="4530">
                  <c:v>11.396337433514418</c:v>
                </c:pt>
                <c:pt idx="4531">
                  <c:v>6.8397632932901615</c:v>
                </c:pt>
                <c:pt idx="4532">
                  <c:v>11.446234586590435</c:v>
                </c:pt>
                <c:pt idx="4533">
                  <c:v>9.9736830836336594</c:v>
                </c:pt>
                <c:pt idx="4534">
                  <c:v>10.875503923860379</c:v>
                </c:pt>
                <c:pt idx="4535">
                  <c:v>8.7389871825580485</c:v>
                </c:pt>
                <c:pt idx="4536">
                  <c:v>13.217953003011644</c:v>
                </c:pt>
                <c:pt idx="4537">
                  <c:v>5.3587421209231252</c:v>
                </c:pt>
                <c:pt idx="4538">
                  <c:v>6.0992924974998459</c:v>
                </c:pt>
                <c:pt idx="4539">
                  <c:v>4.5468873597274069</c:v>
                </c:pt>
                <c:pt idx="4540">
                  <c:v>4.6907921589154284</c:v>
                </c:pt>
                <c:pt idx="4541">
                  <c:v>9.8041873772745021</c:v>
                </c:pt>
                <c:pt idx="4542">
                  <c:v>5.9533697569422657</c:v>
                </c:pt>
                <c:pt idx="4543">
                  <c:v>8.1168132257589605</c:v>
                </c:pt>
                <c:pt idx="4544">
                  <c:v>9.1488509699120186</c:v>
                </c:pt>
                <c:pt idx="4545">
                  <c:v>8.8462791356578236</c:v>
                </c:pt>
                <c:pt idx="4546">
                  <c:v>8.6981281330808997</c:v>
                </c:pt>
                <c:pt idx="4547">
                  <c:v>10.403999133093748</c:v>
                </c:pt>
                <c:pt idx="4548">
                  <c:v>6.8061546218887088</c:v>
                </c:pt>
                <c:pt idx="4549">
                  <c:v>6.216571839293465</c:v>
                </c:pt>
                <c:pt idx="4550">
                  <c:v>10.468937054800335</c:v>
                </c:pt>
                <c:pt idx="4551">
                  <c:v>8.8501586989950738</c:v>
                </c:pt>
                <c:pt idx="4552">
                  <c:v>7.610190570820123</c:v>
                </c:pt>
                <c:pt idx="4553">
                  <c:v>6.3205725584411994</c:v>
                </c:pt>
                <c:pt idx="4554">
                  <c:v>6.530330458379467</c:v>
                </c:pt>
                <c:pt idx="4555">
                  <c:v>8.3905654466507258</c:v>
                </c:pt>
                <c:pt idx="4556">
                  <c:v>9.7292791198997293</c:v>
                </c:pt>
                <c:pt idx="4557">
                  <c:v>9.2877308108727448</c:v>
                </c:pt>
                <c:pt idx="4558">
                  <c:v>7.1933918863651343</c:v>
                </c:pt>
                <c:pt idx="4559">
                  <c:v>5.101883764116792</c:v>
                </c:pt>
                <c:pt idx="4560">
                  <c:v>6.3144789439393207</c:v>
                </c:pt>
                <c:pt idx="4561">
                  <c:v>6.3283089477481553</c:v>
                </c:pt>
                <c:pt idx="4562">
                  <c:v>10.681537125681643</c:v>
                </c:pt>
                <c:pt idx="4563">
                  <c:v>4.450094386091223</c:v>
                </c:pt>
                <c:pt idx="4564">
                  <c:v>9.6112778666865779</c:v>
                </c:pt>
                <c:pt idx="4565">
                  <c:v>8.2195008619310101</c:v>
                </c:pt>
                <c:pt idx="4566">
                  <c:v>7.6653684775083093</c:v>
                </c:pt>
                <c:pt idx="4567">
                  <c:v>9.2073741118001635</c:v>
                </c:pt>
                <c:pt idx="4568">
                  <c:v>4.7001031109248288</c:v>
                </c:pt>
                <c:pt idx="4569">
                  <c:v>5.739251966777374</c:v>
                </c:pt>
                <c:pt idx="4570">
                  <c:v>6.7719320415635593</c:v>
                </c:pt>
                <c:pt idx="4571">
                  <c:v>8.7018002179393079</c:v>
                </c:pt>
                <c:pt idx="4572">
                  <c:v>6.7175897331326269</c:v>
                </c:pt>
                <c:pt idx="4573">
                  <c:v>5.2284740579198115</c:v>
                </c:pt>
                <c:pt idx="4574">
                  <c:v>9.7526303963677492</c:v>
                </c:pt>
                <c:pt idx="4575">
                  <c:v>10.458392600601655</c:v>
                </c:pt>
                <c:pt idx="4576">
                  <c:v>6.1588473474403145</c:v>
                </c:pt>
                <c:pt idx="4577">
                  <c:v>10.104002305713948</c:v>
                </c:pt>
                <c:pt idx="4578">
                  <c:v>8.0192130755749531</c:v>
                </c:pt>
                <c:pt idx="4579">
                  <c:v>3.124289853265509</c:v>
                </c:pt>
                <c:pt idx="4580">
                  <c:v>9.8862152728615911</c:v>
                </c:pt>
                <c:pt idx="4581">
                  <c:v>9.630979795663734</c:v>
                </c:pt>
                <c:pt idx="4582">
                  <c:v>7.0911732083986863</c:v>
                </c:pt>
                <c:pt idx="4583">
                  <c:v>9.0250346349494066</c:v>
                </c:pt>
                <c:pt idx="4584">
                  <c:v>8.1517520331617561</c:v>
                </c:pt>
                <c:pt idx="4585">
                  <c:v>6.3385748691944173</c:v>
                </c:pt>
                <c:pt idx="4586">
                  <c:v>11.297805051261093</c:v>
                </c:pt>
                <c:pt idx="4587">
                  <c:v>7.7971684706499218</c:v>
                </c:pt>
                <c:pt idx="4588">
                  <c:v>4.7480789564433508</c:v>
                </c:pt>
                <c:pt idx="4589">
                  <c:v>9.4317947716335766</c:v>
                </c:pt>
                <c:pt idx="4590">
                  <c:v>8.6049958756193519</c:v>
                </c:pt>
                <c:pt idx="4591">
                  <c:v>7.3903372796921758</c:v>
                </c:pt>
                <c:pt idx="4592">
                  <c:v>7.6578651462186826</c:v>
                </c:pt>
                <c:pt idx="4593">
                  <c:v>9.6493174825882306</c:v>
                </c:pt>
                <c:pt idx="4594">
                  <c:v>2.372183209634386</c:v>
                </c:pt>
                <c:pt idx="4595">
                  <c:v>10.627217554618255</c:v>
                </c:pt>
                <c:pt idx="4596">
                  <c:v>5.5859395817678887</c:v>
                </c:pt>
                <c:pt idx="4597">
                  <c:v>9.448074726795312</c:v>
                </c:pt>
                <c:pt idx="4598">
                  <c:v>8.541336930837133</c:v>
                </c:pt>
                <c:pt idx="4599">
                  <c:v>4.9054783832689282</c:v>
                </c:pt>
                <c:pt idx="4600">
                  <c:v>7.1762706486042589</c:v>
                </c:pt>
                <c:pt idx="4601">
                  <c:v>8.5415699888544623</c:v>
                </c:pt>
                <c:pt idx="4602">
                  <c:v>9.4227850897441385</c:v>
                </c:pt>
                <c:pt idx="4603">
                  <c:v>4.3277900860703085</c:v>
                </c:pt>
                <c:pt idx="4604">
                  <c:v>5.5102468852128368</c:v>
                </c:pt>
                <c:pt idx="4605">
                  <c:v>6.0804801680278615</c:v>
                </c:pt>
                <c:pt idx="4606">
                  <c:v>7.3560521716062794</c:v>
                </c:pt>
                <c:pt idx="4607">
                  <c:v>6.9262050803517923</c:v>
                </c:pt>
                <c:pt idx="4608">
                  <c:v>9.534465354779968</c:v>
                </c:pt>
                <c:pt idx="4609">
                  <c:v>8.1251294179382967</c:v>
                </c:pt>
                <c:pt idx="4610">
                  <c:v>12.442063072929159</c:v>
                </c:pt>
                <c:pt idx="4611">
                  <c:v>9.483317646489013</c:v>
                </c:pt>
                <c:pt idx="4612">
                  <c:v>5.7514107740717009</c:v>
                </c:pt>
                <c:pt idx="4613">
                  <c:v>2.9727907733176835</c:v>
                </c:pt>
                <c:pt idx="4614">
                  <c:v>8.5801439328934066</c:v>
                </c:pt>
                <c:pt idx="4615">
                  <c:v>8.6481684522441356</c:v>
                </c:pt>
                <c:pt idx="4616">
                  <c:v>8.6810978447902016</c:v>
                </c:pt>
                <c:pt idx="4617">
                  <c:v>10.716126346058445</c:v>
                </c:pt>
                <c:pt idx="4618">
                  <c:v>10.878044824683457</c:v>
                </c:pt>
                <c:pt idx="4619">
                  <c:v>5.1262525377824204</c:v>
                </c:pt>
                <c:pt idx="4620">
                  <c:v>10.263186615891755</c:v>
                </c:pt>
                <c:pt idx="4621">
                  <c:v>3.5012640384666156</c:v>
                </c:pt>
                <c:pt idx="4622">
                  <c:v>8.3238852741560549</c:v>
                </c:pt>
                <c:pt idx="4623">
                  <c:v>9.6217057918765931</c:v>
                </c:pt>
                <c:pt idx="4624">
                  <c:v>6.1117582592560211</c:v>
                </c:pt>
                <c:pt idx="4625">
                  <c:v>5.6282651914516464</c:v>
                </c:pt>
                <c:pt idx="4626">
                  <c:v>8.1469459220970748</c:v>
                </c:pt>
                <c:pt idx="4627">
                  <c:v>7.255277316478896</c:v>
                </c:pt>
                <c:pt idx="4628">
                  <c:v>6.705357029393781</c:v>
                </c:pt>
                <c:pt idx="4629">
                  <c:v>7.4018452298405464</c:v>
                </c:pt>
                <c:pt idx="4630">
                  <c:v>7.5014945852744859</c:v>
                </c:pt>
                <c:pt idx="4631">
                  <c:v>6.7875042961604777</c:v>
                </c:pt>
                <c:pt idx="4632">
                  <c:v>9.2231566870468669</c:v>
                </c:pt>
                <c:pt idx="4633">
                  <c:v>9.3719272828893736</c:v>
                </c:pt>
                <c:pt idx="4634">
                  <c:v>7.3036624346132157</c:v>
                </c:pt>
                <c:pt idx="4635">
                  <c:v>10.001314669541898</c:v>
                </c:pt>
                <c:pt idx="4636">
                  <c:v>11.385071067896206</c:v>
                </c:pt>
                <c:pt idx="4637">
                  <c:v>6.5015875836324994</c:v>
                </c:pt>
                <c:pt idx="4638">
                  <c:v>11.664706582640065</c:v>
                </c:pt>
                <c:pt idx="4639">
                  <c:v>13.199854058446363</c:v>
                </c:pt>
                <c:pt idx="4640">
                  <c:v>8.7260666734509869</c:v>
                </c:pt>
                <c:pt idx="4641">
                  <c:v>9.9781509763561189</c:v>
                </c:pt>
                <c:pt idx="4642">
                  <c:v>8.9327123962066253</c:v>
                </c:pt>
                <c:pt idx="4643">
                  <c:v>5.9170411279483233</c:v>
                </c:pt>
                <c:pt idx="4644">
                  <c:v>6.2389965680340538</c:v>
                </c:pt>
                <c:pt idx="4645">
                  <c:v>8.7548919711553026</c:v>
                </c:pt>
                <c:pt idx="4646">
                  <c:v>9.8562332115834579</c:v>
                </c:pt>
                <c:pt idx="4647">
                  <c:v>12.83541953144595</c:v>
                </c:pt>
                <c:pt idx="4648">
                  <c:v>10.508920715627028</c:v>
                </c:pt>
                <c:pt idx="4649">
                  <c:v>12.666139830078464</c:v>
                </c:pt>
                <c:pt idx="4650">
                  <c:v>5.6698632053739857</c:v>
                </c:pt>
                <c:pt idx="4651">
                  <c:v>6.0921558062618715</c:v>
                </c:pt>
                <c:pt idx="4652">
                  <c:v>9.7712352473608917</c:v>
                </c:pt>
                <c:pt idx="4653">
                  <c:v>9.7640729765844299</c:v>
                </c:pt>
                <c:pt idx="4654">
                  <c:v>10.092320983138052</c:v>
                </c:pt>
                <c:pt idx="4655">
                  <c:v>7.8734324435645249</c:v>
                </c:pt>
                <c:pt idx="4656">
                  <c:v>5.7956093744069221</c:v>
                </c:pt>
                <c:pt idx="4657">
                  <c:v>9.7223214854311664</c:v>
                </c:pt>
                <c:pt idx="4658">
                  <c:v>13.496440280694515</c:v>
                </c:pt>
                <c:pt idx="4659">
                  <c:v>7.8407474777195603</c:v>
                </c:pt>
                <c:pt idx="4660">
                  <c:v>9.092877255359781</c:v>
                </c:pt>
                <c:pt idx="4661">
                  <c:v>10.792717168631498</c:v>
                </c:pt>
                <c:pt idx="4662">
                  <c:v>10.468993898219196</c:v>
                </c:pt>
                <c:pt idx="4663">
                  <c:v>9.5097384675755166</c:v>
                </c:pt>
                <c:pt idx="4664">
                  <c:v>7.4802635683299741</c:v>
                </c:pt>
                <c:pt idx="4665">
                  <c:v>8.2331546511413762</c:v>
                </c:pt>
                <c:pt idx="4666">
                  <c:v>11.422394456720212</c:v>
                </c:pt>
                <c:pt idx="4667">
                  <c:v>11.203746246072114</c:v>
                </c:pt>
                <c:pt idx="4668">
                  <c:v>5.3161379784869496</c:v>
                </c:pt>
                <c:pt idx="4669">
                  <c:v>7.4973677530651912</c:v>
                </c:pt>
                <c:pt idx="4670">
                  <c:v>7.7838102672176319</c:v>
                </c:pt>
                <c:pt idx="4671">
                  <c:v>7.3487136862313491</c:v>
                </c:pt>
                <c:pt idx="4672">
                  <c:v>6.7149010394205106</c:v>
                </c:pt>
                <c:pt idx="4673">
                  <c:v>10.202017412855639</c:v>
                </c:pt>
                <c:pt idx="4674">
                  <c:v>11.734930942300707</c:v>
                </c:pt>
                <c:pt idx="4675">
                  <c:v>13.480933396029286</c:v>
                </c:pt>
                <c:pt idx="4676">
                  <c:v>9.6392618817917537</c:v>
                </c:pt>
                <c:pt idx="4677">
                  <c:v>6.6051989253610373</c:v>
                </c:pt>
                <c:pt idx="4678">
                  <c:v>12.626281224773265</c:v>
                </c:pt>
                <c:pt idx="4679">
                  <c:v>5.5408456975856097</c:v>
                </c:pt>
                <c:pt idx="4680">
                  <c:v>8.0153647761180764</c:v>
                </c:pt>
                <c:pt idx="4681">
                  <c:v>9.3426728173726588</c:v>
                </c:pt>
                <c:pt idx="4682">
                  <c:v>9.2103157587262103</c:v>
                </c:pt>
                <c:pt idx="4683">
                  <c:v>4.9623900142323691</c:v>
                </c:pt>
                <c:pt idx="4684">
                  <c:v>6.8560546171356691</c:v>
                </c:pt>
                <c:pt idx="4685">
                  <c:v>5.9789095050364267</c:v>
                </c:pt>
                <c:pt idx="4686">
                  <c:v>9.4426291272684466</c:v>
                </c:pt>
                <c:pt idx="4687">
                  <c:v>6.1084386035945499</c:v>
                </c:pt>
                <c:pt idx="4688">
                  <c:v>7.898273017606698</c:v>
                </c:pt>
                <c:pt idx="4689">
                  <c:v>9.65912297234172</c:v>
                </c:pt>
                <c:pt idx="4690">
                  <c:v>5.368792037377716</c:v>
                </c:pt>
                <c:pt idx="4691">
                  <c:v>9.1822010037576547</c:v>
                </c:pt>
                <c:pt idx="4692">
                  <c:v>10.776357632683357</c:v>
                </c:pt>
                <c:pt idx="4693">
                  <c:v>6.1870871579303639</c:v>
                </c:pt>
                <c:pt idx="4694">
                  <c:v>9.9590856936702039</c:v>
                </c:pt>
                <c:pt idx="4695">
                  <c:v>5.3529156704898924</c:v>
                </c:pt>
                <c:pt idx="4696">
                  <c:v>6.6035504662140738</c:v>
                </c:pt>
                <c:pt idx="4697">
                  <c:v>5.7125924033316551</c:v>
                </c:pt>
                <c:pt idx="4698">
                  <c:v>3.3011865727603436</c:v>
                </c:pt>
                <c:pt idx="4699">
                  <c:v>9.0382393611507723</c:v>
                </c:pt>
                <c:pt idx="4700">
                  <c:v>3.8421540213748813</c:v>
                </c:pt>
                <c:pt idx="4701">
                  <c:v>5.1764225392689696</c:v>
                </c:pt>
                <c:pt idx="4702">
                  <c:v>5.075150304226554</c:v>
                </c:pt>
                <c:pt idx="4703">
                  <c:v>10.683458433239139</c:v>
                </c:pt>
                <c:pt idx="4704">
                  <c:v>13.094170774100348</c:v>
                </c:pt>
                <c:pt idx="4705">
                  <c:v>8.3820900928985793</c:v>
                </c:pt>
                <c:pt idx="4706">
                  <c:v>6.6574835020292085</c:v>
                </c:pt>
                <c:pt idx="4707">
                  <c:v>9.1854638160002651</c:v>
                </c:pt>
                <c:pt idx="4708">
                  <c:v>9.2286875517020235</c:v>
                </c:pt>
                <c:pt idx="4709">
                  <c:v>10.722680392253096</c:v>
                </c:pt>
                <c:pt idx="4710">
                  <c:v>8.6988614131842041</c:v>
                </c:pt>
                <c:pt idx="4711">
                  <c:v>9.4447550711338408</c:v>
                </c:pt>
                <c:pt idx="4712">
                  <c:v>3.9682668304594699</c:v>
                </c:pt>
                <c:pt idx="4713">
                  <c:v>8.5628464805340627</c:v>
                </c:pt>
                <c:pt idx="4714">
                  <c:v>7.4148424775630701</c:v>
                </c:pt>
                <c:pt idx="4715">
                  <c:v>6.7973296811105683</c:v>
                </c:pt>
                <c:pt idx="4716">
                  <c:v>5.3144269915792393</c:v>
                </c:pt>
                <c:pt idx="4717">
                  <c:v>10.466822479618713</c:v>
                </c:pt>
                <c:pt idx="4718">
                  <c:v>5.417472741290112</c:v>
                </c:pt>
                <c:pt idx="4719">
                  <c:v>7.927541693978128</c:v>
                </c:pt>
                <c:pt idx="4720">
                  <c:v>5.8634946273814421</c:v>
                </c:pt>
                <c:pt idx="4721">
                  <c:v>8.9904368880597758</c:v>
                </c:pt>
                <c:pt idx="4722">
                  <c:v>12.960793376085348</c:v>
                </c:pt>
                <c:pt idx="4723">
                  <c:v>5.7043330545711797</c:v>
                </c:pt>
                <c:pt idx="4724">
                  <c:v>7.8560326730512315</c:v>
                </c:pt>
                <c:pt idx="4725">
                  <c:v>8.5746528586314525</c:v>
                </c:pt>
                <c:pt idx="4726">
                  <c:v>6.4160638177854707</c:v>
                </c:pt>
                <c:pt idx="4727">
                  <c:v>6.3466580033564242</c:v>
                </c:pt>
                <c:pt idx="4728">
                  <c:v>6.7139858603768516</c:v>
                </c:pt>
                <c:pt idx="4729">
                  <c:v>9.0313272014172981</c:v>
                </c:pt>
                <c:pt idx="4730">
                  <c:v>3.3987980916281231</c:v>
                </c:pt>
                <c:pt idx="4731">
                  <c:v>4.6049927024869248</c:v>
                </c:pt>
                <c:pt idx="4732">
                  <c:v>4.8136876304924954</c:v>
                </c:pt>
                <c:pt idx="4733">
                  <c:v>8.1500865209891344</c:v>
                </c:pt>
                <c:pt idx="4734">
                  <c:v>10.049944214377319</c:v>
                </c:pt>
                <c:pt idx="4735">
                  <c:v>10.40185045186081</c:v>
                </c:pt>
                <c:pt idx="4736">
                  <c:v>9.2368559509923216</c:v>
                </c:pt>
                <c:pt idx="4737">
                  <c:v>6.3847118301127921</c:v>
                </c:pt>
                <c:pt idx="4738">
                  <c:v>9.5404964415210998</c:v>
                </c:pt>
                <c:pt idx="4739">
                  <c:v>11.295178885309724</c:v>
                </c:pt>
                <c:pt idx="4740">
                  <c:v>8.0653017195872962</c:v>
                </c:pt>
                <c:pt idx="4741">
                  <c:v>8.7811507884980529</c:v>
                </c:pt>
                <c:pt idx="4742">
                  <c:v>12.274625098332763</c:v>
                </c:pt>
                <c:pt idx="4743">
                  <c:v>7.5763090510081383</c:v>
                </c:pt>
                <c:pt idx="4744">
                  <c:v>8.4641293571694405</c:v>
                </c:pt>
                <c:pt idx="4745">
                  <c:v>5.7522975314059295</c:v>
                </c:pt>
                <c:pt idx="4746">
                  <c:v>8.6835620069978177</c:v>
                </c:pt>
                <c:pt idx="4747">
                  <c:v>6.1269866111688316</c:v>
                </c:pt>
                <c:pt idx="4748">
                  <c:v>12.144590093346778</c:v>
                </c:pt>
                <c:pt idx="4749">
                  <c:v>11.407114945730427</c:v>
                </c:pt>
                <c:pt idx="4750">
                  <c:v>9.8826142422767589</c:v>
                </c:pt>
                <c:pt idx="4751">
                  <c:v>7.8345316498671309</c:v>
                </c:pt>
                <c:pt idx="4752">
                  <c:v>3.473717717686668</c:v>
                </c:pt>
                <c:pt idx="4753">
                  <c:v>4.0471882332058158</c:v>
                </c:pt>
                <c:pt idx="4754">
                  <c:v>9.5526325114478823</c:v>
                </c:pt>
                <c:pt idx="4755">
                  <c:v>10.010921207329375</c:v>
                </c:pt>
                <c:pt idx="4756">
                  <c:v>8.4926732799503952</c:v>
                </c:pt>
                <c:pt idx="4757">
                  <c:v>7.0103333402657881</c:v>
                </c:pt>
                <c:pt idx="4758">
                  <c:v>11.760851541301236</c:v>
                </c:pt>
                <c:pt idx="4759">
                  <c:v>8.5754486664955039</c:v>
                </c:pt>
                <c:pt idx="4760">
                  <c:v>6.940958789717115</c:v>
                </c:pt>
                <c:pt idx="4761">
                  <c:v>10.629428763611941</c:v>
                </c:pt>
                <c:pt idx="4762">
                  <c:v>8.4576179435389349</c:v>
                </c:pt>
                <c:pt idx="4763">
                  <c:v>2.8454842524370179</c:v>
                </c:pt>
                <c:pt idx="4764">
                  <c:v>8.9013092494569719</c:v>
                </c:pt>
                <c:pt idx="4765">
                  <c:v>7.730630406702403</c:v>
                </c:pt>
                <c:pt idx="4766">
                  <c:v>7.6507085597841069</c:v>
                </c:pt>
                <c:pt idx="4767">
                  <c:v>9.5655615470677731</c:v>
                </c:pt>
                <c:pt idx="4768">
                  <c:v>6.9229763741604984</c:v>
                </c:pt>
                <c:pt idx="4769">
                  <c:v>10.414350319668301</c:v>
                </c:pt>
                <c:pt idx="4770">
                  <c:v>9.792506054698606</c:v>
                </c:pt>
                <c:pt idx="4771">
                  <c:v>2.2298018140718341</c:v>
                </c:pt>
                <c:pt idx="4772">
                  <c:v>7.5230439253646182</c:v>
                </c:pt>
                <c:pt idx="4773">
                  <c:v>2.7902324493043125</c:v>
                </c:pt>
                <c:pt idx="4774">
                  <c:v>6.9913590070500504</c:v>
                </c:pt>
                <c:pt idx="4775">
                  <c:v>12.150365384703036</c:v>
                </c:pt>
                <c:pt idx="4776">
                  <c:v>10.389185738138622</c:v>
                </c:pt>
                <c:pt idx="4777">
                  <c:v>6.1367523105291184</c:v>
                </c:pt>
                <c:pt idx="4778">
                  <c:v>9.749731382005848</c:v>
                </c:pt>
                <c:pt idx="4779">
                  <c:v>9.6809678982099285</c:v>
                </c:pt>
                <c:pt idx="4780">
                  <c:v>2.2476733849616721</c:v>
                </c:pt>
                <c:pt idx="4781">
                  <c:v>10.093190687446622</c:v>
                </c:pt>
                <c:pt idx="4782">
                  <c:v>4.9913005770649761</c:v>
                </c:pt>
                <c:pt idx="4783">
                  <c:v>8.931217414290586</c:v>
                </c:pt>
                <c:pt idx="4784">
                  <c:v>7.7472656332320184</c:v>
                </c:pt>
                <c:pt idx="4785">
                  <c:v>10.269416654598899</c:v>
                </c:pt>
                <c:pt idx="4786">
                  <c:v>4.9168698044086341</c:v>
                </c:pt>
                <c:pt idx="4787">
                  <c:v>8.6906049065946718</c:v>
                </c:pt>
                <c:pt idx="4788">
                  <c:v>7.4849360973603325</c:v>
                </c:pt>
                <c:pt idx="4789">
                  <c:v>10.172998847527197</c:v>
                </c:pt>
                <c:pt idx="4790">
                  <c:v>10.669344212336</c:v>
                </c:pt>
                <c:pt idx="4791">
                  <c:v>8.8769973192102043</c:v>
                </c:pt>
                <c:pt idx="4792">
                  <c:v>6.2904796524962876</c:v>
                </c:pt>
                <c:pt idx="4793">
                  <c:v>5.3025524013792165</c:v>
                </c:pt>
                <c:pt idx="4794">
                  <c:v>15.330891094170511</c:v>
                </c:pt>
                <c:pt idx="4795">
                  <c:v>9.5641433037671959</c:v>
                </c:pt>
                <c:pt idx="4796">
                  <c:v>5.9277276906941552</c:v>
                </c:pt>
                <c:pt idx="4797">
                  <c:v>8.1826634843382635</c:v>
                </c:pt>
                <c:pt idx="4798">
                  <c:v>12.816865839529783</c:v>
                </c:pt>
                <c:pt idx="4799">
                  <c:v>5.0118324199575</c:v>
                </c:pt>
                <c:pt idx="4800">
                  <c:v>7.8114674326643581</c:v>
                </c:pt>
                <c:pt idx="4801">
                  <c:v>6.9330319749569753</c:v>
                </c:pt>
                <c:pt idx="4802">
                  <c:v>7.6004106606051209</c:v>
                </c:pt>
                <c:pt idx="4803">
                  <c:v>7.0069710520401713</c:v>
                </c:pt>
                <c:pt idx="4804">
                  <c:v>8.5957133453193819</c:v>
                </c:pt>
                <c:pt idx="4805">
                  <c:v>6.0048983161395881</c:v>
                </c:pt>
                <c:pt idx="4806">
                  <c:v>5.8484595430927584</c:v>
                </c:pt>
                <c:pt idx="4807">
                  <c:v>9.6023818716348615</c:v>
                </c:pt>
                <c:pt idx="4808">
                  <c:v>5.107232729831594</c:v>
                </c:pt>
                <c:pt idx="4809">
                  <c:v>8.5344588771549752</c:v>
                </c:pt>
                <c:pt idx="4810">
                  <c:v>4.380734046397265</c:v>
                </c:pt>
                <c:pt idx="4811">
                  <c:v>5.7720960941951489</c:v>
                </c:pt>
                <c:pt idx="4812">
                  <c:v>5.680856722581666</c:v>
                </c:pt>
                <c:pt idx="4813">
                  <c:v>7.0489982337749097</c:v>
                </c:pt>
                <c:pt idx="4814">
                  <c:v>4.8945076034287922</c:v>
                </c:pt>
                <c:pt idx="4815">
                  <c:v>9.5490513760596514</c:v>
                </c:pt>
                <c:pt idx="4816">
                  <c:v>10.753398575805477</c:v>
                </c:pt>
                <c:pt idx="4817">
                  <c:v>10.423445266686031</c:v>
                </c:pt>
                <c:pt idx="4818">
                  <c:v>3.6964074954157695</c:v>
                </c:pt>
                <c:pt idx="4819">
                  <c:v>9.570555241414695</c:v>
                </c:pt>
                <c:pt idx="4820">
                  <c:v>6.957699176571623</c:v>
                </c:pt>
                <c:pt idx="4821">
                  <c:v>12.286357579985633</c:v>
                </c:pt>
                <c:pt idx="4822">
                  <c:v>9.2989971764909569</c:v>
                </c:pt>
                <c:pt idx="4823">
                  <c:v>10.202133941864304</c:v>
                </c:pt>
                <c:pt idx="4824">
                  <c:v>5.3078274706494994</c:v>
                </c:pt>
                <c:pt idx="4825">
                  <c:v>11.452453256613808</c:v>
                </c:pt>
                <c:pt idx="4826">
                  <c:v>6.1071709953539539</c:v>
                </c:pt>
                <c:pt idx="4827">
                  <c:v>11.706531970237847</c:v>
                </c:pt>
                <c:pt idx="4828">
                  <c:v>10.385826292083948</c:v>
                </c:pt>
                <c:pt idx="4829">
                  <c:v>8.0818459966467344</c:v>
                </c:pt>
                <c:pt idx="4830">
                  <c:v>12.749449544760864</c:v>
                </c:pt>
                <c:pt idx="4831">
                  <c:v>5.0593762554926798</c:v>
                </c:pt>
                <c:pt idx="4832">
                  <c:v>8.5950312242930522</c:v>
                </c:pt>
                <c:pt idx="4833">
                  <c:v>7.629824287694646</c:v>
                </c:pt>
                <c:pt idx="4834">
                  <c:v>6.6849445576808648</c:v>
                </c:pt>
                <c:pt idx="4835">
                  <c:v>8.8395261374971597</c:v>
                </c:pt>
                <c:pt idx="4836">
                  <c:v>8.0530008037458174</c:v>
                </c:pt>
                <c:pt idx="4837">
                  <c:v>8.8823690222925507</c:v>
                </c:pt>
                <c:pt idx="4838">
                  <c:v>10.041147695308609</c:v>
                </c:pt>
                <c:pt idx="4839">
                  <c:v>12.232970240991563</c:v>
                </c:pt>
                <c:pt idx="4840">
                  <c:v>5.4759816723235417</c:v>
                </c:pt>
                <c:pt idx="4841">
                  <c:v>8.8340208523804904</c:v>
                </c:pt>
                <c:pt idx="4842">
                  <c:v>8.2604508608783362</c:v>
                </c:pt>
                <c:pt idx="4843">
                  <c:v>9.8890773390012328</c:v>
                </c:pt>
                <c:pt idx="4844">
                  <c:v>8.078159700933611</c:v>
                </c:pt>
                <c:pt idx="4845">
                  <c:v>4.7199812545004534</c:v>
                </c:pt>
                <c:pt idx="4846">
                  <c:v>8.7203937002486782</c:v>
                </c:pt>
                <c:pt idx="4847">
                  <c:v>5.8135804212797666</c:v>
                </c:pt>
                <c:pt idx="4848">
                  <c:v>8.1957943140951102</c:v>
                </c:pt>
                <c:pt idx="4849">
                  <c:v>4.583619576995261</c:v>
                </c:pt>
                <c:pt idx="4850">
                  <c:v>7.5554304632605636</c:v>
                </c:pt>
                <c:pt idx="4851">
                  <c:v>7.4561335370235611</c:v>
                </c:pt>
                <c:pt idx="4852">
                  <c:v>6.4822352416813374</c:v>
                </c:pt>
                <c:pt idx="4853">
                  <c:v>9.0015270390795195</c:v>
                </c:pt>
                <c:pt idx="4854">
                  <c:v>7.6901351551059633</c:v>
                </c:pt>
                <c:pt idx="4855">
                  <c:v>8.3720174390764441</c:v>
                </c:pt>
                <c:pt idx="4856">
                  <c:v>8.5154959126230096</c:v>
                </c:pt>
                <c:pt idx="4857">
                  <c:v>6.9006624900866882</c:v>
                </c:pt>
                <c:pt idx="4858">
                  <c:v>7.3437512557648006</c:v>
                </c:pt>
                <c:pt idx="4859">
                  <c:v>7.6336100593907759</c:v>
                </c:pt>
                <c:pt idx="4860">
                  <c:v>7.0142441674834117</c:v>
                </c:pt>
                <c:pt idx="4861">
                  <c:v>8.8608338930571335</c:v>
                </c:pt>
                <c:pt idx="4862">
                  <c:v>7.633479319527396</c:v>
                </c:pt>
                <c:pt idx="4863">
                  <c:v>-0.23347363620996475</c:v>
                </c:pt>
                <c:pt idx="4864">
                  <c:v>6.8566912634269102</c:v>
                </c:pt>
                <c:pt idx="4865">
                  <c:v>9.6980777672870317</c:v>
                </c:pt>
                <c:pt idx="4866">
                  <c:v>8.1832091811593273</c:v>
                </c:pt>
                <c:pt idx="4867">
                  <c:v>7.5622914639170631</c:v>
                </c:pt>
                <c:pt idx="4868">
                  <c:v>8.1870148480520584</c:v>
                </c:pt>
                <c:pt idx="4869">
                  <c:v>8.6638344984821742</c:v>
                </c:pt>
                <c:pt idx="4870">
                  <c:v>5.9620611156860832</c:v>
                </c:pt>
                <c:pt idx="4871">
                  <c:v>6.0003508426307235</c:v>
                </c:pt>
                <c:pt idx="4872">
                  <c:v>6.9266285638223053</c:v>
                </c:pt>
                <c:pt idx="4873">
                  <c:v>9.7664945062279003</c:v>
                </c:pt>
                <c:pt idx="4874">
                  <c:v>10.786748609651113</c:v>
                </c:pt>
                <c:pt idx="4875">
                  <c:v>6.2637177708966192</c:v>
                </c:pt>
                <c:pt idx="4876">
                  <c:v>8.200287786356057</c:v>
                </c:pt>
                <c:pt idx="4877">
                  <c:v>4.7819235280330759</c:v>
                </c:pt>
                <c:pt idx="4878">
                  <c:v>2.5766376185929403</c:v>
                </c:pt>
                <c:pt idx="4879">
                  <c:v>8.5125457391841337</c:v>
                </c:pt>
                <c:pt idx="4880">
                  <c:v>8.5376307399274083</c:v>
                </c:pt>
                <c:pt idx="4881">
                  <c:v>7.3052767877088627</c:v>
                </c:pt>
                <c:pt idx="4882">
                  <c:v>12.076889581483556</c:v>
                </c:pt>
                <c:pt idx="4883">
                  <c:v>11.653155999927549</c:v>
                </c:pt>
                <c:pt idx="4884">
                  <c:v>7.1912773111835122</c:v>
                </c:pt>
                <c:pt idx="4885">
                  <c:v>9.6446449535578722</c:v>
                </c:pt>
                <c:pt idx="4886">
                  <c:v>11.699881290231133</c:v>
                </c:pt>
                <c:pt idx="4887">
                  <c:v>10.852857505786233</c:v>
                </c:pt>
                <c:pt idx="4888">
                  <c:v>4.8532108596264152</c:v>
                </c:pt>
                <c:pt idx="4889">
                  <c:v>3.8271359901118558</c:v>
                </c:pt>
                <c:pt idx="4890">
                  <c:v>4.4123617246514186</c:v>
                </c:pt>
                <c:pt idx="4891">
                  <c:v>5.9359984081384027</c:v>
                </c:pt>
                <c:pt idx="4892">
                  <c:v>6.5723547979432624</c:v>
                </c:pt>
                <c:pt idx="4893">
                  <c:v>10.638080331962556</c:v>
                </c:pt>
                <c:pt idx="4894">
                  <c:v>11.184402430633781</c:v>
                </c:pt>
                <c:pt idx="4895">
                  <c:v>5.9022959450958297</c:v>
                </c:pt>
                <c:pt idx="4896">
                  <c:v>7.080461066114367</c:v>
                </c:pt>
                <c:pt idx="4897">
                  <c:v>10.004145471801166</c:v>
                </c:pt>
                <c:pt idx="4898">
                  <c:v>7.4708559825085104</c:v>
                </c:pt>
                <c:pt idx="4899">
                  <c:v>10.642366325744661</c:v>
                </c:pt>
                <c:pt idx="4900">
                  <c:v>7.8971986769902287</c:v>
                </c:pt>
                <c:pt idx="4901">
                  <c:v>10.695333023439161</c:v>
                </c:pt>
                <c:pt idx="4902">
                  <c:v>10.378607177888625</c:v>
                </c:pt>
                <c:pt idx="4903">
                  <c:v>6.0061886617477285</c:v>
                </c:pt>
                <c:pt idx="4904">
                  <c:v>9.4032423223397927</c:v>
                </c:pt>
                <c:pt idx="4905">
                  <c:v>7.3134395026572747</c:v>
                </c:pt>
                <c:pt idx="4906">
                  <c:v>3.0532128423219547</c:v>
                </c:pt>
                <c:pt idx="4907">
                  <c:v>4.6723635225207545</c:v>
                </c:pt>
                <c:pt idx="4908">
                  <c:v>6.5216163622681051</c:v>
                </c:pt>
                <c:pt idx="4909">
                  <c:v>11.606589871196775</c:v>
                </c:pt>
                <c:pt idx="4910">
                  <c:v>10.498165940778563</c:v>
                </c:pt>
                <c:pt idx="4911">
                  <c:v>7.98234159193089</c:v>
                </c:pt>
                <c:pt idx="4912">
                  <c:v>5.296191622808692</c:v>
                </c:pt>
                <c:pt idx="4913">
                  <c:v>7.8599150785594247</c:v>
                </c:pt>
                <c:pt idx="4914">
                  <c:v>13.644460543408059</c:v>
                </c:pt>
                <c:pt idx="4915">
                  <c:v>9.0530811778153293</c:v>
                </c:pt>
                <c:pt idx="4916">
                  <c:v>8.1466617050027708</c:v>
                </c:pt>
                <c:pt idx="4917">
                  <c:v>8.7649560984646087</c:v>
                </c:pt>
                <c:pt idx="4918">
                  <c:v>8.3154866590193706</c:v>
                </c:pt>
                <c:pt idx="4919">
                  <c:v>7.3665511510698707</c:v>
                </c:pt>
                <c:pt idx="4920">
                  <c:v>8.5667288860422559</c:v>
                </c:pt>
                <c:pt idx="4921">
                  <c:v>8.3031118467333727</c:v>
                </c:pt>
                <c:pt idx="4922">
                  <c:v>7.7368661297514336</c:v>
                </c:pt>
                <c:pt idx="4923">
                  <c:v>4.2999595481960569</c:v>
                </c:pt>
                <c:pt idx="4924">
                  <c:v>13.569108907366171</c:v>
                </c:pt>
                <c:pt idx="4925">
                  <c:v>6.8003196449426468</c:v>
                </c:pt>
                <c:pt idx="4926">
                  <c:v>6.5824331361072836</c:v>
                </c:pt>
                <c:pt idx="4927">
                  <c:v>10.553917965997243</c:v>
                </c:pt>
                <c:pt idx="4928">
                  <c:v>6.2738501103085582</c:v>
                </c:pt>
                <c:pt idx="4929">
                  <c:v>11.436309725657338</c:v>
                </c:pt>
                <c:pt idx="4930">
                  <c:v>7.7386339600780047</c:v>
                </c:pt>
                <c:pt idx="4931">
                  <c:v>10.006385102504282</c:v>
                </c:pt>
                <c:pt idx="4932">
                  <c:v>9.8678974811336957</c:v>
                </c:pt>
                <c:pt idx="4933">
                  <c:v>9.1793531484727282</c:v>
                </c:pt>
                <c:pt idx="4934">
                  <c:v>3.270195540797431</c:v>
                </c:pt>
                <c:pt idx="4935">
                  <c:v>8.719461468179361</c:v>
                </c:pt>
                <c:pt idx="4936">
                  <c:v>10.055622871921514</c:v>
                </c:pt>
                <c:pt idx="4937">
                  <c:v>9.4038505469216034</c:v>
                </c:pt>
                <c:pt idx="4938">
                  <c:v>9.9395201888983138</c:v>
                </c:pt>
                <c:pt idx="4939">
                  <c:v>7.5478276559879305</c:v>
                </c:pt>
                <c:pt idx="4940">
                  <c:v>7.0227365742612164</c:v>
                </c:pt>
                <c:pt idx="4941">
                  <c:v>9.4623765309806913</c:v>
                </c:pt>
                <c:pt idx="4942">
                  <c:v>12.721164259535726</c:v>
                </c:pt>
                <c:pt idx="4943">
                  <c:v>8.0331596083924524</c:v>
                </c:pt>
                <c:pt idx="4944">
                  <c:v>7.5848270373244304</c:v>
                </c:pt>
                <c:pt idx="4945">
                  <c:v>4.7159624247869942</c:v>
                </c:pt>
                <c:pt idx="4946">
                  <c:v>4.1535536385781597</c:v>
                </c:pt>
                <c:pt idx="4947">
                  <c:v>6.3813893322803779</c:v>
                </c:pt>
                <c:pt idx="4948">
                  <c:v>8.0030354385671671</c:v>
                </c:pt>
                <c:pt idx="4949">
                  <c:v>8.9163073855233961</c:v>
                </c:pt>
                <c:pt idx="4950">
                  <c:v>4.9302848512597848</c:v>
                </c:pt>
                <c:pt idx="4951">
                  <c:v>7.8753878571733367</c:v>
                </c:pt>
                <c:pt idx="4952">
                  <c:v>7.5481516634754371</c:v>
                </c:pt>
                <c:pt idx="4953">
                  <c:v>5.9020742557622725</c:v>
                </c:pt>
                <c:pt idx="4954">
                  <c:v>12.031130629300606</c:v>
                </c:pt>
                <c:pt idx="4955">
                  <c:v>12.73244199383771</c:v>
                </c:pt>
                <c:pt idx="4956">
                  <c:v>8.4092470362593303</c:v>
                </c:pt>
                <c:pt idx="4957">
                  <c:v>6.0650557063199813</c:v>
                </c:pt>
                <c:pt idx="4958">
                  <c:v>9.0892392765526893</c:v>
                </c:pt>
                <c:pt idx="4959">
                  <c:v>14.693881005048752</c:v>
                </c:pt>
                <c:pt idx="4960">
                  <c:v>9.1647557585092727</c:v>
                </c:pt>
                <c:pt idx="4961">
                  <c:v>12.307844392315019</c:v>
                </c:pt>
                <c:pt idx="4962">
                  <c:v>10.55132590609719</c:v>
                </c:pt>
                <c:pt idx="4963">
                  <c:v>4.9680345657252474</c:v>
                </c:pt>
                <c:pt idx="4964">
                  <c:v>8.4320725111028878</c:v>
                </c:pt>
                <c:pt idx="4965">
                  <c:v>8.513901454723964</c:v>
                </c:pt>
                <c:pt idx="4966">
                  <c:v>5.3357319049682701</c:v>
                </c:pt>
                <c:pt idx="4967">
                  <c:v>4.3629761623451486</c:v>
                </c:pt>
                <c:pt idx="4968">
                  <c:v>8.4675996478908928</c:v>
                </c:pt>
                <c:pt idx="4969">
                  <c:v>6.9054288107581669</c:v>
                </c:pt>
                <c:pt idx="4970">
                  <c:v>1.7404936645179987</c:v>
                </c:pt>
                <c:pt idx="4971">
                  <c:v>6.3479369802807923</c:v>
                </c:pt>
                <c:pt idx="4972">
                  <c:v>4.1057028485811315</c:v>
                </c:pt>
                <c:pt idx="4973">
                  <c:v>8.2111107733071549</c:v>
                </c:pt>
                <c:pt idx="4974">
                  <c:v>3.122743712272495</c:v>
                </c:pt>
                <c:pt idx="4975">
                  <c:v>5.4333491081779357</c:v>
                </c:pt>
                <c:pt idx="4976">
                  <c:v>8.2676870280993171</c:v>
                </c:pt>
                <c:pt idx="4977">
                  <c:v>4.2504375616845209</c:v>
                </c:pt>
                <c:pt idx="4978">
                  <c:v>6.0193990722909803</c:v>
                </c:pt>
                <c:pt idx="4979">
                  <c:v>8.2877044380511506</c:v>
                </c:pt>
                <c:pt idx="4980">
                  <c:v>7.5531709373608464</c:v>
                </c:pt>
                <c:pt idx="4981">
                  <c:v>7.6738949903374305</c:v>
                </c:pt>
                <c:pt idx="4982">
                  <c:v>7.0820015227654949</c:v>
                </c:pt>
                <c:pt idx="4983">
                  <c:v>8.9870547046375577</c:v>
                </c:pt>
                <c:pt idx="4984">
                  <c:v>8.5725155460822862</c:v>
                </c:pt>
                <c:pt idx="4985">
                  <c:v>9.1370900665497174</c:v>
                </c:pt>
                <c:pt idx="4986">
                  <c:v>6.0661158360817353</c:v>
                </c:pt>
                <c:pt idx="4987">
                  <c:v>9.8602861473482335</c:v>
                </c:pt>
                <c:pt idx="4988">
                  <c:v>6.1142536853440106</c:v>
                </c:pt>
                <c:pt idx="4989">
                  <c:v>5.9696326590783428</c:v>
                </c:pt>
                <c:pt idx="4990">
                  <c:v>10.0771096842509</c:v>
                </c:pt>
                <c:pt idx="4991">
                  <c:v>9.0080071888296516</c:v>
                </c:pt>
                <c:pt idx="4992">
                  <c:v>7.8873761342110811</c:v>
                </c:pt>
                <c:pt idx="4993">
                  <c:v>8.2448501845719875</c:v>
                </c:pt>
                <c:pt idx="4994">
                  <c:v>5.3518868046085117</c:v>
                </c:pt>
                <c:pt idx="4995">
                  <c:v>9.3932833553553792</c:v>
                </c:pt>
                <c:pt idx="4996">
                  <c:v>8.3263892267568735</c:v>
                </c:pt>
                <c:pt idx="4997">
                  <c:v>7.3857329627644503</c:v>
                </c:pt>
                <c:pt idx="4998">
                  <c:v>7.726904320596077</c:v>
                </c:pt>
                <c:pt idx="4999">
                  <c:v>8.0429082547270809</c:v>
                </c:pt>
                <c:pt idx="5000">
                  <c:v>8.4767457539855968</c:v>
                </c:pt>
                <c:pt idx="5001">
                  <c:v>7.5629082150117029</c:v>
                </c:pt>
                <c:pt idx="5002">
                  <c:v>5.50048118585255</c:v>
                </c:pt>
                <c:pt idx="5003">
                  <c:v>6.6995675271828077</c:v>
                </c:pt>
                <c:pt idx="5004">
                  <c:v>10.40508484239399</c:v>
                </c:pt>
                <c:pt idx="5005">
                  <c:v>5.3716683143720729</c:v>
                </c:pt>
                <c:pt idx="5006">
                  <c:v>4.9786870224197628</c:v>
                </c:pt>
                <c:pt idx="5007">
                  <c:v>6.6718847821975942</c:v>
                </c:pt>
                <c:pt idx="5008">
                  <c:v>5.6085916841839207</c:v>
                </c:pt>
                <c:pt idx="5009">
                  <c:v>16.188362699002028</c:v>
                </c:pt>
                <c:pt idx="5010">
                  <c:v>5.2340503973100567</c:v>
                </c:pt>
                <c:pt idx="5011">
                  <c:v>10.723982106545009</c:v>
                </c:pt>
                <c:pt idx="5012">
                  <c:v>8.2222037664978416</c:v>
                </c:pt>
                <c:pt idx="5013">
                  <c:v>9.1129628774142475</c:v>
                </c:pt>
                <c:pt idx="5014">
                  <c:v>9.6137022385009914</c:v>
                </c:pt>
                <c:pt idx="5015">
                  <c:v>10.239016794192139</c:v>
                </c:pt>
                <c:pt idx="5016">
                  <c:v>10.21051550397533</c:v>
                </c:pt>
                <c:pt idx="5017">
                  <c:v>7.1694835443922784</c:v>
                </c:pt>
                <c:pt idx="5018">
                  <c:v>7.051340182631975</c:v>
                </c:pt>
                <c:pt idx="5019">
                  <c:v>12.181197255093139</c:v>
                </c:pt>
                <c:pt idx="5020">
                  <c:v>7.7685421249116189</c:v>
                </c:pt>
                <c:pt idx="5021">
                  <c:v>8.7263935231094365</c:v>
                </c:pt>
                <c:pt idx="5022">
                  <c:v>8.7963251391629456</c:v>
                </c:pt>
                <c:pt idx="5023">
                  <c:v>9.1596256399570848</c:v>
                </c:pt>
                <c:pt idx="5024">
                  <c:v>8.6746120106981834</c:v>
                </c:pt>
                <c:pt idx="5025">
                  <c:v>4.6678615237469785</c:v>
                </c:pt>
                <c:pt idx="5026">
                  <c:v>6.7359956321597565</c:v>
                </c:pt>
                <c:pt idx="5027">
                  <c:v>7.9182819010457024</c:v>
                </c:pt>
                <c:pt idx="5028">
                  <c:v>7.1531922205467708</c:v>
                </c:pt>
                <c:pt idx="5029">
                  <c:v>3.8004650579823647</c:v>
                </c:pt>
                <c:pt idx="5030">
                  <c:v>7.815898377164558</c:v>
                </c:pt>
                <c:pt idx="5031">
                  <c:v>5.7556797148281476</c:v>
                </c:pt>
                <c:pt idx="5032">
                  <c:v>9.0997496247000527</c:v>
                </c:pt>
                <c:pt idx="5033">
                  <c:v>8.6874614655316691</c:v>
                </c:pt>
                <c:pt idx="5034">
                  <c:v>6.6909017479774775</c:v>
                </c:pt>
                <c:pt idx="5035">
                  <c:v>8.3383064495210419</c:v>
                </c:pt>
                <c:pt idx="5036">
                  <c:v>4.4837002153217327</c:v>
                </c:pt>
                <c:pt idx="5037">
                  <c:v>12.008779797004536</c:v>
                </c:pt>
                <c:pt idx="5038">
                  <c:v>8.07871960860939</c:v>
                </c:pt>
                <c:pt idx="5039">
                  <c:v>8.5908958655709284</c:v>
                </c:pt>
                <c:pt idx="5040">
                  <c:v>8.9829079772316618</c:v>
                </c:pt>
                <c:pt idx="5041">
                  <c:v>6.6778135507847765</c:v>
                </c:pt>
                <c:pt idx="5042">
                  <c:v>13.516176315722987</c:v>
                </c:pt>
                <c:pt idx="5043">
                  <c:v>5.4239585753821302</c:v>
                </c:pt>
                <c:pt idx="5044">
                  <c:v>9.3475244031724287</c:v>
                </c:pt>
                <c:pt idx="5045">
                  <c:v>11.895468125847401</c:v>
                </c:pt>
                <c:pt idx="5046">
                  <c:v>7.3514677498751553</c:v>
                </c:pt>
                <c:pt idx="5047">
                  <c:v>7.6548979197541485</c:v>
                </c:pt>
                <c:pt idx="5048">
                  <c:v>10.685459321583039</c:v>
                </c:pt>
                <c:pt idx="5049">
                  <c:v>13.680522008333355</c:v>
                </c:pt>
                <c:pt idx="5050">
                  <c:v>4.8433144204027485</c:v>
                </c:pt>
                <c:pt idx="5051">
                  <c:v>3.9641399982501753</c:v>
                </c:pt>
                <c:pt idx="5052">
                  <c:v>8.4749722393171396</c:v>
                </c:pt>
                <c:pt idx="5053">
                  <c:v>9.7399088392267004</c:v>
                </c:pt>
                <c:pt idx="5054">
                  <c:v>4.8934048411028925</c:v>
                </c:pt>
                <c:pt idx="5055">
                  <c:v>7.0979006270208629</c:v>
                </c:pt>
                <c:pt idx="5056">
                  <c:v>8.3755218358492129</c:v>
                </c:pt>
                <c:pt idx="5057">
                  <c:v>10.937997578555951</c:v>
                </c:pt>
                <c:pt idx="5058">
                  <c:v>10.899560058722273</c:v>
                </c:pt>
                <c:pt idx="5059">
                  <c:v>9.4814361293247202</c:v>
                </c:pt>
                <c:pt idx="5060">
                  <c:v>12.091123173566302</c:v>
                </c:pt>
                <c:pt idx="5061">
                  <c:v>13.077413334220182</c:v>
                </c:pt>
                <c:pt idx="5062">
                  <c:v>10.984916136483662</c:v>
                </c:pt>
                <c:pt idx="5063">
                  <c:v>6.3637707146044704</c:v>
                </c:pt>
                <c:pt idx="5064">
                  <c:v>6.4843952915980481</c:v>
                </c:pt>
                <c:pt idx="5065">
                  <c:v>7.8549242263834458</c:v>
                </c:pt>
                <c:pt idx="5066">
                  <c:v>8.7768846899125492</c:v>
                </c:pt>
                <c:pt idx="5067">
                  <c:v>4.1325897857022937</c:v>
                </c:pt>
                <c:pt idx="5068">
                  <c:v>5.4435127114702482</c:v>
                </c:pt>
                <c:pt idx="5069">
                  <c:v>9.0941931805064087</c:v>
                </c:pt>
                <c:pt idx="5070">
                  <c:v>4.3536993163870648</c:v>
                </c:pt>
                <c:pt idx="5071">
                  <c:v>12.385765350889415</c:v>
                </c:pt>
                <c:pt idx="5072">
                  <c:v>12.047899437864544</c:v>
                </c:pt>
                <c:pt idx="5073">
                  <c:v>5.5669140894751763</c:v>
                </c:pt>
                <c:pt idx="5074">
                  <c:v>10.374213181610685</c:v>
                </c:pt>
                <c:pt idx="5075">
                  <c:v>9.4369106793310493</c:v>
                </c:pt>
                <c:pt idx="5076">
                  <c:v>6.2025258304929594</c:v>
                </c:pt>
                <c:pt idx="5077">
                  <c:v>9.2109865110687679</c:v>
                </c:pt>
                <c:pt idx="5078">
                  <c:v>9.3825939504386042</c:v>
                </c:pt>
                <c:pt idx="5079">
                  <c:v>12.851654011872597</c:v>
                </c:pt>
                <c:pt idx="5080">
                  <c:v>8.0145007561513921</c:v>
                </c:pt>
                <c:pt idx="5081">
                  <c:v>7.3054728975039325</c:v>
                </c:pt>
                <c:pt idx="5082">
                  <c:v>7.7460918166325428</c:v>
                </c:pt>
                <c:pt idx="5083">
                  <c:v>9.2248051461938303</c:v>
                </c:pt>
                <c:pt idx="5084">
                  <c:v>8.7812872127033188</c:v>
                </c:pt>
                <c:pt idx="5085">
                  <c:v>6.7251698030377156</c:v>
                </c:pt>
                <c:pt idx="5086">
                  <c:v>12.607102255249629</c:v>
                </c:pt>
                <c:pt idx="5087">
                  <c:v>10.22406129068986</c:v>
                </c:pt>
                <c:pt idx="5088">
                  <c:v>10.966186229969026</c:v>
                </c:pt>
                <c:pt idx="5089">
                  <c:v>8.1205648914037738</c:v>
                </c:pt>
                <c:pt idx="5090">
                  <c:v>9.5658542906749062</c:v>
                </c:pt>
                <c:pt idx="5091">
                  <c:v>12.995627023163252</c:v>
                </c:pt>
                <c:pt idx="5092">
                  <c:v>3.9386400405492168</c:v>
                </c:pt>
                <c:pt idx="5093">
                  <c:v>5.3695082644553622</c:v>
                </c:pt>
                <c:pt idx="5094">
                  <c:v>9.9380905769139645</c:v>
                </c:pt>
                <c:pt idx="5095">
                  <c:v>8.547458967048442</c:v>
                </c:pt>
                <c:pt idx="5096">
                  <c:v>5.2304010498191928</c:v>
                </c:pt>
                <c:pt idx="5097">
                  <c:v>8.3948542826037738</c:v>
                </c:pt>
                <c:pt idx="5098">
                  <c:v>5.0019359807338333</c:v>
                </c:pt>
                <c:pt idx="5099">
                  <c:v>8.0488881823912379</c:v>
                </c:pt>
                <c:pt idx="5100">
                  <c:v>8.6886324399602017</c:v>
                </c:pt>
                <c:pt idx="5101">
                  <c:v>6.8545482665358577</c:v>
                </c:pt>
                <c:pt idx="5102">
                  <c:v>8.4792553909283015</c:v>
                </c:pt>
                <c:pt idx="5103">
                  <c:v>3.528094132168917</c:v>
                </c:pt>
                <c:pt idx="5104">
                  <c:v>11.942409421142656</c:v>
                </c:pt>
                <c:pt idx="5105">
                  <c:v>6.2560950684273848</c:v>
                </c:pt>
                <c:pt idx="5106">
                  <c:v>7.9438443865074078</c:v>
                </c:pt>
                <c:pt idx="5107">
                  <c:v>11.29305294144433</c:v>
                </c:pt>
                <c:pt idx="5108">
                  <c:v>5.1202839788020356</c:v>
                </c:pt>
                <c:pt idx="5109">
                  <c:v>8.403315425501205</c:v>
                </c:pt>
                <c:pt idx="5110">
                  <c:v>8.1201925670102355</c:v>
                </c:pt>
                <c:pt idx="5111">
                  <c:v>9.5856642221478978</c:v>
                </c:pt>
                <c:pt idx="5112">
                  <c:v>8.2407489319011802</c:v>
                </c:pt>
                <c:pt idx="5113">
                  <c:v>5.8839468894875608</c:v>
                </c:pt>
                <c:pt idx="5114">
                  <c:v>10.658964604052017</c:v>
                </c:pt>
                <c:pt idx="5115">
                  <c:v>10.685459321583039</c:v>
                </c:pt>
                <c:pt idx="5116">
                  <c:v>13.820038495585322</c:v>
                </c:pt>
                <c:pt idx="5117">
                  <c:v>9.1273698419245193</c:v>
                </c:pt>
                <c:pt idx="5118">
                  <c:v>9.2078487543476513</c:v>
                </c:pt>
                <c:pt idx="5119">
                  <c:v>6.0919653808086878</c:v>
                </c:pt>
                <c:pt idx="5120">
                  <c:v>7.2083871802606154</c:v>
                </c:pt>
                <c:pt idx="5121">
                  <c:v>6.9466687111416832</c:v>
                </c:pt>
                <c:pt idx="5122">
                  <c:v>10.724760861383402</c:v>
                </c:pt>
                <c:pt idx="5123">
                  <c:v>9.2422674444678705</c:v>
                </c:pt>
                <c:pt idx="5124">
                  <c:v>4.7662120070599485</c:v>
                </c:pt>
                <c:pt idx="5125">
                  <c:v>9.2036451835228945</c:v>
                </c:pt>
                <c:pt idx="5126">
                  <c:v>5.8115795329358662</c:v>
                </c:pt>
                <c:pt idx="5127">
                  <c:v>10.830614675985998</c:v>
                </c:pt>
                <c:pt idx="5128">
                  <c:v>10.42393980443012</c:v>
                </c:pt>
                <c:pt idx="5129">
                  <c:v>10.784537400657427</c:v>
                </c:pt>
                <c:pt idx="5130">
                  <c:v>4.0190052661346272</c:v>
                </c:pt>
                <c:pt idx="5131">
                  <c:v>6.4801661412348039</c:v>
                </c:pt>
                <c:pt idx="5132">
                  <c:v>3.8643570607819129</c:v>
                </c:pt>
                <c:pt idx="5133">
                  <c:v>5.6832384618319338</c:v>
                </c:pt>
                <c:pt idx="5134">
                  <c:v>8.0682973677612608</c:v>
                </c:pt>
                <c:pt idx="5135">
                  <c:v>8.9997279448725749</c:v>
                </c:pt>
                <c:pt idx="5136">
                  <c:v>0.50358087010681629</c:v>
                </c:pt>
                <c:pt idx="5137">
                  <c:v>10.107952923324774</c:v>
                </c:pt>
                <c:pt idx="5138">
                  <c:v>11.757736521947663</c:v>
                </c:pt>
                <c:pt idx="5139">
                  <c:v>11.140326043649111</c:v>
                </c:pt>
                <c:pt idx="5140">
                  <c:v>4.6623818181687966</c:v>
                </c:pt>
                <c:pt idx="5141">
                  <c:v>6.4564368560313596</c:v>
                </c:pt>
                <c:pt idx="5142">
                  <c:v>6.6469845225656172</c:v>
                </c:pt>
                <c:pt idx="5143">
                  <c:v>6.8843427445317502</c:v>
                </c:pt>
                <c:pt idx="5144">
                  <c:v>9.4409209825316793</c:v>
                </c:pt>
                <c:pt idx="5145">
                  <c:v>7.0392723248078255</c:v>
                </c:pt>
                <c:pt idx="5146">
                  <c:v>10.685771960386774</c:v>
                </c:pt>
                <c:pt idx="5147">
                  <c:v>7.7886789060430601</c:v>
                </c:pt>
                <c:pt idx="5148">
                  <c:v>7.4059237451438094</c:v>
                </c:pt>
                <c:pt idx="5149">
                  <c:v>3.8230773700051941</c:v>
                </c:pt>
                <c:pt idx="5150">
                  <c:v>7.212928969427594</c:v>
                </c:pt>
                <c:pt idx="5151">
                  <c:v>11.616389676608378</c:v>
                </c:pt>
                <c:pt idx="5152">
                  <c:v>4.7679968904121779</c:v>
                </c:pt>
                <c:pt idx="5153">
                  <c:v>9.7838317489804467</c:v>
                </c:pt>
                <c:pt idx="5154">
                  <c:v>1.0500052869319916</c:v>
                </c:pt>
                <c:pt idx="5155">
                  <c:v>9.1741008165699895</c:v>
                </c:pt>
                <c:pt idx="5156">
                  <c:v>7.5022164966940181</c:v>
                </c:pt>
                <c:pt idx="5157">
                  <c:v>5.9805807015509345</c:v>
                </c:pt>
                <c:pt idx="5158">
                  <c:v>12.226842520438368</c:v>
                </c:pt>
                <c:pt idx="5159">
                  <c:v>6.1529526849044487</c:v>
                </c:pt>
                <c:pt idx="5160">
                  <c:v>9.7107453231801628</c:v>
                </c:pt>
                <c:pt idx="5161">
                  <c:v>7.7706254362128675</c:v>
                </c:pt>
                <c:pt idx="5162">
                  <c:v>5.6817093738645781</c:v>
                </c:pt>
                <c:pt idx="5163">
                  <c:v>10.536017973397975</c:v>
                </c:pt>
                <c:pt idx="5164">
                  <c:v>8.9643940757086966</c:v>
                </c:pt>
                <c:pt idx="5165">
                  <c:v>6.4704174949001754</c:v>
                </c:pt>
                <c:pt idx="5166">
                  <c:v>6.9671096045640297</c:v>
                </c:pt>
                <c:pt idx="5167">
                  <c:v>4.9380951370112598</c:v>
                </c:pt>
                <c:pt idx="5168">
                  <c:v>7.0626122325920733</c:v>
                </c:pt>
                <c:pt idx="5169">
                  <c:v>4.8960253227123758</c:v>
                </c:pt>
                <c:pt idx="5170">
                  <c:v>8.6875666258565616</c:v>
                </c:pt>
                <c:pt idx="5171">
                  <c:v>8.4858975444221869</c:v>
                </c:pt>
                <c:pt idx="5172">
                  <c:v>8.1205961552841472</c:v>
                </c:pt>
                <c:pt idx="5173">
                  <c:v>10.265733201056719</c:v>
                </c:pt>
                <c:pt idx="5174">
                  <c:v>8.4164803613093682</c:v>
                </c:pt>
                <c:pt idx="5175">
                  <c:v>7.0950129813427338</c:v>
                </c:pt>
                <c:pt idx="5176">
                  <c:v>6.7177204729960067</c:v>
                </c:pt>
                <c:pt idx="5177">
                  <c:v>7.5768575900001451</c:v>
                </c:pt>
                <c:pt idx="5178">
                  <c:v>3.2233110889210366</c:v>
                </c:pt>
                <c:pt idx="5179">
                  <c:v>13.300944394548424</c:v>
                </c:pt>
                <c:pt idx="5180">
                  <c:v>8.0022907897800906</c:v>
                </c:pt>
                <c:pt idx="5181">
                  <c:v>8.8930214789870661</c:v>
                </c:pt>
                <c:pt idx="5182">
                  <c:v>8.762520357966423</c:v>
                </c:pt>
                <c:pt idx="5183">
                  <c:v>6.8173783549427753</c:v>
                </c:pt>
                <c:pt idx="5184">
                  <c:v>5.0918793223972898</c:v>
                </c:pt>
                <c:pt idx="5185">
                  <c:v>8.5227491328696487</c:v>
                </c:pt>
                <c:pt idx="5186">
                  <c:v>7.1405161381408107</c:v>
                </c:pt>
                <c:pt idx="5187">
                  <c:v>12.796015673491638</c:v>
                </c:pt>
                <c:pt idx="5188">
                  <c:v>6.7410603807802545</c:v>
                </c:pt>
                <c:pt idx="5189">
                  <c:v>7.7063355294812936</c:v>
                </c:pt>
                <c:pt idx="5190">
                  <c:v>9.3063043979855138</c:v>
                </c:pt>
                <c:pt idx="5191">
                  <c:v>11.446211849222891</c:v>
                </c:pt>
                <c:pt idx="5192">
                  <c:v>9.7887941794469953</c:v>
                </c:pt>
                <c:pt idx="5193">
                  <c:v>6.7437035997572821</c:v>
                </c:pt>
                <c:pt idx="5194">
                  <c:v>9.2903029755761963</c:v>
                </c:pt>
                <c:pt idx="5195">
                  <c:v>7.4644610978866694</c:v>
                </c:pt>
                <c:pt idx="5196">
                  <c:v>4.5920892464055214</c:v>
                </c:pt>
                <c:pt idx="5197">
                  <c:v>7.2327104791911552</c:v>
                </c:pt>
                <c:pt idx="5198">
                  <c:v>7.8551089674947434</c:v>
                </c:pt>
                <c:pt idx="5199">
                  <c:v>5.0248154568253085</c:v>
                </c:pt>
                <c:pt idx="5200">
                  <c:v>8.3961986294598319</c:v>
                </c:pt>
                <c:pt idx="5201">
                  <c:v>9.1599439631027053</c:v>
                </c:pt>
                <c:pt idx="5202">
                  <c:v>7.188446508924244</c:v>
                </c:pt>
                <c:pt idx="5203">
                  <c:v>8.2169713297917042</c:v>
                </c:pt>
                <c:pt idx="5204">
                  <c:v>9.2462066933949245</c:v>
                </c:pt>
                <c:pt idx="5205">
                  <c:v>7.5283531006862177</c:v>
                </c:pt>
                <c:pt idx="5206">
                  <c:v>0.13796399999409914</c:v>
                </c:pt>
                <c:pt idx="5207">
                  <c:v>12.628373062587343</c:v>
                </c:pt>
                <c:pt idx="5208">
                  <c:v>5.6494962083961582</c:v>
                </c:pt>
                <c:pt idx="5209">
                  <c:v>12.920184437651187</c:v>
                </c:pt>
                <c:pt idx="5210">
                  <c:v>9.5520981833105907</c:v>
                </c:pt>
                <c:pt idx="5211">
                  <c:v>8.6728726020810427</c:v>
                </c:pt>
                <c:pt idx="5212">
                  <c:v>8.573345459997654</c:v>
                </c:pt>
                <c:pt idx="5213">
                  <c:v>10.525575837353244</c:v>
                </c:pt>
                <c:pt idx="5214">
                  <c:v>10.797230536089046</c:v>
                </c:pt>
                <c:pt idx="5215">
                  <c:v>6.8012802987213945</c:v>
                </c:pt>
                <c:pt idx="5216">
                  <c:v>8.5225700761002372</c:v>
                </c:pt>
                <c:pt idx="5217">
                  <c:v>11.14431645165314</c:v>
                </c:pt>
                <c:pt idx="5218">
                  <c:v>11.948730409319978</c:v>
                </c:pt>
                <c:pt idx="5219">
                  <c:v>5.0654869230202166</c:v>
                </c:pt>
                <c:pt idx="5220">
                  <c:v>10.228824769190396</c:v>
                </c:pt>
                <c:pt idx="5221">
                  <c:v>7.8557257185893832</c:v>
                </c:pt>
                <c:pt idx="5222">
                  <c:v>9.8196544715465279</c:v>
                </c:pt>
                <c:pt idx="5223">
                  <c:v>4.7666326483595185</c:v>
                </c:pt>
                <c:pt idx="5224">
                  <c:v>5.5995308432175079</c:v>
                </c:pt>
                <c:pt idx="5225">
                  <c:v>8.9467214567848714</c:v>
                </c:pt>
                <c:pt idx="5226">
                  <c:v>6.0088489337504143</c:v>
                </c:pt>
                <c:pt idx="5227">
                  <c:v>11.3247147257498</c:v>
                </c:pt>
                <c:pt idx="5228">
                  <c:v>7.9334761469071964</c:v>
                </c:pt>
                <c:pt idx="5229">
                  <c:v>4.8777729009161703</c:v>
                </c:pt>
                <c:pt idx="5230">
                  <c:v>4.2021320243366063</c:v>
                </c:pt>
                <c:pt idx="5231">
                  <c:v>9.625073764444096</c:v>
                </c:pt>
                <c:pt idx="5232">
                  <c:v>8.2722799763432704</c:v>
                </c:pt>
                <c:pt idx="5233">
                  <c:v>6.7995664696427411</c:v>
                </c:pt>
                <c:pt idx="5234">
                  <c:v>7.8855685134913074</c:v>
                </c:pt>
                <c:pt idx="5235">
                  <c:v>9.3121081110512023</c:v>
                </c:pt>
                <c:pt idx="5236">
                  <c:v>7.9200383626885014</c:v>
                </c:pt>
                <c:pt idx="5237">
                  <c:v>4.4039602673437912</c:v>
                </c:pt>
                <c:pt idx="5238">
                  <c:v>5.7397578732052352</c:v>
                </c:pt>
                <c:pt idx="5239">
                  <c:v>5.9532276483951136</c:v>
                </c:pt>
                <c:pt idx="5240">
                  <c:v>6.2870917847321834</c:v>
                </c:pt>
                <c:pt idx="5241">
                  <c:v>12.105174866708694</c:v>
                </c:pt>
                <c:pt idx="5242">
                  <c:v>10.231206508440664</c:v>
                </c:pt>
                <c:pt idx="5243">
                  <c:v>9.8142486624128651</c:v>
                </c:pt>
                <c:pt idx="5244">
                  <c:v>12.848379830946214</c:v>
                </c:pt>
                <c:pt idx="5245">
                  <c:v>5.6245419475162635</c:v>
                </c:pt>
                <c:pt idx="5246">
                  <c:v>5.4632771682081511</c:v>
                </c:pt>
                <c:pt idx="5247">
                  <c:v>6.0374411734374007</c:v>
                </c:pt>
                <c:pt idx="5248">
                  <c:v>1.8840119284577668</c:v>
                </c:pt>
                <c:pt idx="5249">
                  <c:v>6.3275586146191927</c:v>
                </c:pt>
                <c:pt idx="5250">
                  <c:v>6.3346356202673633</c:v>
                </c:pt>
                <c:pt idx="5251">
                  <c:v>7.6408405422698706</c:v>
                </c:pt>
                <c:pt idx="5252">
                  <c:v>8.1913349478854798</c:v>
                </c:pt>
                <c:pt idx="5253">
                  <c:v>5.586451172537636</c:v>
                </c:pt>
                <c:pt idx="5254">
                  <c:v>8.531420596416865</c:v>
                </c:pt>
                <c:pt idx="5255">
                  <c:v>4.9805116961651947</c:v>
                </c:pt>
                <c:pt idx="5256">
                  <c:v>8.9983921245293459</c:v>
                </c:pt>
                <c:pt idx="5257">
                  <c:v>9.2533178050944116</c:v>
                </c:pt>
                <c:pt idx="5258">
                  <c:v>6.3722688057241612</c:v>
                </c:pt>
                <c:pt idx="5259">
                  <c:v>9.2358782441879157</c:v>
                </c:pt>
                <c:pt idx="5260">
                  <c:v>11.790808023040881</c:v>
                </c:pt>
                <c:pt idx="5261">
                  <c:v>6.4527221386088058</c:v>
                </c:pt>
                <c:pt idx="5262">
                  <c:v>4.1704475026635919</c:v>
                </c:pt>
                <c:pt idx="5263">
                  <c:v>5.859544009770616</c:v>
                </c:pt>
                <c:pt idx="5264">
                  <c:v>6.753196450707037</c:v>
                </c:pt>
                <c:pt idx="5265">
                  <c:v>5.4810748426534701</c:v>
                </c:pt>
                <c:pt idx="5266">
                  <c:v>10.603718485261197</c:v>
                </c:pt>
                <c:pt idx="5267">
                  <c:v>9.3411465715762461</c:v>
                </c:pt>
                <c:pt idx="5268">
                  <c:v>5.2640125633915886</c:v>
                </c:pt>
                <c:pt idx="5269">
                  <c:v>9.4845795703877229</c:v>
                </c:pt>
                <c:pt idx="5270">
                  <c:v>3.0121946312719956</c:v>
                </c:pt>
                <c:pt idx="5271">
                  <c:v>10.133646148649859</c:v>
                </c:pt>
                <c:pt idx="5272">
                  <c:v>2.9179937175358646</c:v>
                </c:pt>
                <c:pt idx="5273">
                  <c:v>8.3399833303774358</c:v>
                </c:pt>
                <c:pt idx="5274">
                  <c:v>8.2385775133006973</c:v>
                </c:pt>
                <c:pt idx="5275">
                  <c:v>7.3296910361095797</c:v>
                </c:pt>
                <c:pt idx="5276">
                  <c:v>3.6088686303701252</c:v>
                </c:pt>
                <c:pt idx="5277">
                  <c:v>12.772596184920985</c:v>
                </c:pt>
                <c:pt idx="5278">
                  <c:v>6.2944871135259746</c:v>
                </c:pt>
                <c:pt idx="5279">
                  <c:v>8.944865519159066</c:v>
                </c:pt>
                <c:pt idx="5280">
                  <c:v>8.4765865924127866</c:v>
                </c:pt>
                <c:pt idx="5281">
                  <c:v>1.7842403596732765</c:v>
                </c:pt>
                <c:pt idx="5282">
                  <c:v>7.8009741375426529</c:v>
                </c:pt>
                <c:pt idx="5283">
                  <c:v>6.4757891979825217</c:v>
                </c:pt>
                <c:pt idx="5284">
                  <c:v>6.6025216003326932</c:v>
                </c:pt>
                <c:pt idx="5285">
                  <c:v>10.347371719224611</c:v>
                </c:pt>
                <c:pt idx="5286">
                  <c:v>8.7658030654056347</c:v>
                </c:pt>
                <c:pt idx="5287">
                  <c:v>9.417538442183286</c:v>
                </c:pt>
                <c:pt idx="5288">
                  <c:v>4.7392113831010647</c:v>
                </c:pt>
                <c:pt idx="5289">
                  <c:v>8.1929379322973546</c:v>
                </c:pt>
                <c:pt idx="5290">
                  <c:v>7.7034336729484494</c:v>
                </c:pt>
                <c:pt idx="5291">
                  <c:v>12.594835445459466</c:v>
                </c:pt>
                <c:pt idx="5292">
                  <c:v>9.8072398688673275</c:v>
                </c:pt>
                <c:pt idx="5293">
                  <c:v>8.0311729309032671</c:v>
                </c:pt>
                <c:pt idx="5294">
                  <c:v>4.8683141560177319</c:v>
                </c:pt>
                <c:pt idx="5295">
                  <c:v>7.7580914623540593</c:v>
                </c:pt>
                <c:pt idx="5296">
                  <c:v>9.3814883459417615</c:v>
                </c:pt>
                <c:pt idx="5297">
                  <c:v>7.5526763996167574</c:v>
                </c:pt>
                <c:pt idx="5298">
                  <c:v>5.3978503930993611</c:v>
                </c:pt>
                <c:pt idx="5299">
                  <c:v>9.6206570307986112</c:v>
                </c:pt>
                <c:pt idx="5300">
                  <c:v>12.065702796651749</c:v>
                </c:pt>
                <c:pt idx="5301">
                  <c:v>12.433513822732493</c:v>
                </c:pt>
                <c:pt idx="5302">
                  <c:v>13.026322469348088</c:v>
                </c:pt>
                <c:pt idx="5303">
                  <c:v>4.639826349564828</c:v>
                </c:pt>
                <c:pt idx="5304">
                  <c:v>8.6367855576172587</c:v>
                </c:pt>
                <c:pt idx="5305">
                  <c:v>4.4302219268574845</c:v>
                </c:pt>
                <c:pt idx="5306">
                  <c:v>7.3761178984641447</c:v>
                </c:pt>
                <c:pt idx="5307">
                  <c:v>7.6839960658689961</c:v>
                </c:pt>
                <c:pt idx="5308">
                  <c:v>6.1466828558041016</c:v>
                </c:pt>
                <c:pt idx="5309">
                  <c:v>12.416494903125567</c:v>
                </c:pt>
                <c:pt idx="5310">
                  <c:v>7.6629838960870984</c:v>
                </c:pt>
                <c:pt idx="5311">
                  <c:v>7.0181578368719784</c:v>
                </c:pt>
                <c:pt idx="5312">
                  <c:v>7.0180043596410542</c:v>
                </c:pt>
                <c:pt idx="5313">
                  <c:v>12.642492967832368</c:v>
                </c:pt>
                <c:pt idx="5314">
                  <c:v>12.404387254908215</c:v>
                </c:pt>
                <c:pt idx="5315">
                  <c:v>8.6080767889216077</c:v>
                </c:pt>
                <c:pt idx="5316">
                  <c:v>7.5329432067592279</c:v>
                </c:pt>
                <c:pt idx="5317">
                  <c:v>4.7732264849473722</c:v>
                </c:pt>
                <c:pt idx="5318">
                  <c:v>10.55145664596057</c:v>
                </c:pt>
                <c:pt idx="5319">
                  <c:v>6.846902826699079</c:v>
                </c:pt>
                <c:pt idx="5320">
                  <c:v>5.1075510529772146</c:v>
                </c:pt>
                <c:pt idx="5321">
                  <c:v>3.1438667267211713</c:v>
                </c:pt>
                <c:pt idx="5322">
                  <c:v>9.1244310371694155</c:v>
                </c:pt>
                <c:pt idx="5323">
                  <c:v>8.4472212822292931</c:v>
                </c:pt>
                <c:pt idx="5324">
                  <c:v>8.54049280606705</c:v>
                </c:pt>
                <c:pt idx="5325">
                  <c:v>11.08296534967667</c:v>
                </c:pt>
                <c:pt idx="5326">
                  <c:v>5.7703339482104639</c:v>
                </c:pt>
                <c:pt idx="5327">
                  <c:v>0.60908225551247597</c:v>
                </c:pt>
                <c:pt idx="5328">
                  <c:v>5.4702859617536888</c:v>
                </c:pt>
                <c:pt idx="5329">
                  <c:v>7.8232283360266592</c:v>
                </c:pt>
                <c:pt idx="5330">
                  <c:v>9.9920605609513586</c:v>
                </c:pt>
                <c:pt idx="5331">
                  <c:v>10.801129994622897</c:v>
                </c:pt>
                <c:pt idx="5332">
                  <c:v>11.237454393456574</c:v>
                </c:pt>
                <c:pt idx="5333">
                  <c:v>8.4494751237871242</c:v>
                </c:pt>
                <c:pt idx="5334">
                  <c:v>8.1931425686052535</c:v>
                </c:pt>
                <c:pt idx="5335">
                  <c:v>14.21721483184956</c:v>
                </c:pt>
                <c:pt idx="5336">
                  <c:v>9.3252133612695616</c:v>
                </c:pt>
                <c:pt idx="5337">
                  <c:v>4.3192522045574151</c:v>
                </c:pt>
                <c:pt idx="5338">
                  <c:v>7.3309103274441441</c:v>
                </c:pt>
                <c:pt idx="5339">
                  <c:v>5.8070889028458623</c:v>
                </c:pt>
                <c:pt idx="5340">
                  <c:v>9.0680878403945826</c:v>
                </c:pt>
                <c:pt idx="5341">
                  <c:v>6.72147213864082</c:v>
                </c:pt>
                <c:pt idx="5342">
                  <c:v>6.43360001250403</c:v>
                </c:pt>
                <c:pt idx="5343">
                  <c:v>10.226499873358989</c:v>
                </c:pt>
                <c:pt idx="5344">
                  <c:v>6.5572117111587431</c:v>
                </c:pt>
                <c:pt idx="5345">
                  <c:v>7.4157008131878683</c:v>
                </c:pt>
                <c:pt idx="5346">
                  <c:v>8.3493255462672096</c:v>
                </c:pt>
                <c:pt idx="5347">
                  <c:v>7.0996229826123454</c:v>
                </c:pt>
                <c:pt idx="5348">
                  <c:v>10.988207370435703</c:v>
                </c:pt>
                <c:pt idx="5349">
                  <c:v>8.5410072390077403</c:v>
                </c:pt>
                <c:pt idx="5350">
                  <c:v>6.2440215262613492</c:v>
                </c:pt>
                <c:pt idx="5351">
                  <c:v>5.2914224599662703</c:v>
                </c:pt>
                <c:pt idx="5352">
                  <c:v>7.1277462640937301</c:v>
                </c:pt>
                <c:pt idx="5353">
                  <c:v>9.4352650623550289</c:v>
                </c:pt>
                <c:pt idx="5354">
                  <c:v>7.9535987171839224</c:v>
                </c:pt>
                <c:pt idx="5355">
                  <c:v>4.0547938826493919</c:v>
                </c:pt>
                <c:pt idx="5356">
                  <c:v>8.5984219342280994</c:v>
                </c:pt>
                <c:pt idx="5357">
                  <c:v>6.5231625032611191</c:v>
                </c:pt>
                <c:pt idx="5358">
                  <c:v>7.420739982269879</c:v>
                </c:pt>
                <c:pt idx="5359">
                  <c:v>9.3718732816414558</c:v>
                </c:pt>
                <c:pt idx="5360">
                  <c:v>6.4444798428739887</c:v>
                </c:pt>
                <c:pt idx="5361">
                  <c:v>10.405164423180395</c:v>
                </c:pt>
                <c:pt idx="5362">
                  <c:v>6.5652777922950918</c:v>
                </c:pt>
                <c:pt idx="5363">
                  <c:v>9.5917095197437447</c:v>
                </c:pt>
                <c:pt idx="5364">
                  <c:v>9.9955393781856401</c:v>
                </c:pt>
                <c:pt idx="5365">
                  <c:v>8.9750834806254716</c:v>
                </c:pt>
                <c:pt idx="5366">
                  <c:v>10.721003511396702</c:v>
                </c:pt>
                <c:pt idx="5367">
                  <c:v>5.1315560287621338</c:v>
                </c:pt>
                <c:pt idx="5368">
                  <c:v>5.7022980601759627</c:v>
                </c:pt>
                <c:pt idx="5369">
                  <c:v>11.196487341483589</c:v>
                </c:pt>
                <c:pt idx="5370">
                  <c:v>8.3985803687100997</c:v>
                </c:pt>
                <c:pt idx="5371">
                  <c:v>13.1720689953072</c:v>
                </c:pt>
                <c:pt idx="5372">
                  <c:v>11.897321221302263</c:v>
                </c:pt>
                <c:pt idx="5373">
                  <c:v>10.87571992885205</c:v>
                </c:pt>
                <c:pt idx="5374">
                  <c:v>11.392460712348111</c:v>
                </c:pt>
                <c:pt idx="5375">
                  <c:v>5.7687537011661334</c:v>
                </c:pt>
                <c:pt idx="5376">
                  <c:v>5.5476953295583371</c:v>
                </c:pt>
                <c:pt idx="5377">
                  <c:v>10.542134325267398</c:v>
                </c:pt>
                <c:pt idx="5378">
                  <c:v>7.6612928043759894</c:v>
                </c:pt>
                <c:pt idx="5379">
                  <c:v>10.68101985057001</c:v>
                </c:pt>
                <c:pt idx="5380">
                  <c:v>6.6697218901099404</c:v>
                </c:pt>
                <c:pt idx="5381">
                  <c:v>5.2360683386796154</c:v>
                </c:pt>
                <c:pt idx="5382">
                  <c:v>10.052934178209398</c:v>
                </c:pt>
                <c:pt idx="5383">
                  <c:v>8.3923446456610691</c:v>
                </c:pt>
                <c:pt idx="5384">
                  <c:v>7.8286853042372968</c:v>
                </c:pt>
                <c:pt idx="5385">
                  <c:v>7.2923648051146301</c:v>
                </c:pt>
                <c:pt idx="5386">
                  <c:v>9.0213852874585427</c:v>
                </c:pt>
                <c:pt idx="5387">
                  <c:v>8.1739920207910473</c:v>
                </c:pt>
                <c:pt idx="5388">
                  <c:v>9.900775714602787</c:v>
                </c:pt>
                <c:pt idx="5389">
                  <c:v>4.0031800583237782</c:v>
                </c:pt>
                <c:pt idx="5390">
                  <c:v>7.2959743622122915</c:v>
                </c:pt>
                <c:pt idx="5391">
                  <c:v>12.39599716628436</c:v>
                </c:pt>
                <c:pt idx="5392">
                  <c:v>10.270775212309672</c:v>
                </c:pt>
                <c:pt idx="5393">
                  <c:v>8.1693450712991762</c:v>
                </c:pt>
                <c:pt idx="5394">
                  <c:v>6.9581851878028829</c:v>
                </c:pt>
                <c:pt idx="5395">
                  <c:v>5.4226568610902177</c:v>
                </c:pt>
                <c:pt idx="5396">
                  <c:v>8.9852328730630688</c:v>
                </c:pt>
                <c:pt idx="5397">
                  <c:v>4.3673076308623422</c:v>
                </c:pt>
                <c:pt idx="5398">
                  <c:v>8.7450410066667246</c:v>
                </c:pt>
                <c:pt idx="5399">
                  <c:v>8.1000898919301108</c:v>
                </c:pt>
                <c:pt idx="5400">
                  <c:v>10.819513156282483</c:v>
                </c:pt>
                <c:pt idx="5401">
                  <c:v>5.0050339470617473</c:v>
                </c:pt>
                <c:pt idx="5402">
                  <c:v>8.3612910859374097</c:v>
                </c:pt>
                <c:pt idx="5403">
                  <c:v>5.1482679939072113</c:v>
                </c:pt>
                <c:pt idx="5404">
                  <c:v>7.8401705170181231</c:v>
                </c:pt>
                <c:pt idx="5405">
                  <c:v>5.1159013512078673</c:v>
                </c:pt>
                <c:pt idx="5406">
                  <c:v>8.1119019543693867</c:v>
                </c:pt>
                <c:pt idx="5407">
                  <c:v>8.1699163476587273</c:v>
                </c:pt>
                <c:pt idx="5408">
                  <c:v>10.790199005175964</c:v>
                </c:pt>
                <c:pt idx="5409">
                  <c:v>6.0145219069527229</c:v>
                </c:pt>
                <c:pt idx="5410">
                  <c:v>-0.27712938189506531</c:v>
                </c:pt>
                <c:pt idx="5411">
                  <c:v>10.219547923232312</c:v>
                </c:pt>
                <c:pt idx="5412">
                  <c:v>9.521095782663906</c:v>
                </c:pt>
                <c:pt idx="5413">
                  <c:v>9.8346781871514395</c:v>
                </c:pt>
                <c:pt idx="5414">
                  <c:v>12.182663815299748</c:v>
                </c:pt>
                <c:pt idx="5415">
                  <c:v>7.5432318655730342</c:v>
                </c:pt>
                <c:pt idx="5416">
                  <c:v>6.1256962655606912</c:v>
                </c:pt>
                <c:pt idx="5417">
                  <c:v>6.9358684615581296</c:v>
                </c:pt>
                <c:pt idx="5418">
                  <c:v>7.2525545167154633</c:v>
                </c:pt>
                <c:pt idx="5419">
                  <c:v>6.8056856636831071</c:v>
                </c:pt>
                <c:pt idx="5420">
                  <c:v>5.038219134992687</c:v>
                </c:pt>
                <c:pt idx="5421">
                  <c:v>6.9164621183590498</c:v>
                </c:pt>
                <c:pt idx="5422">
                  <c:v>11.39603047905257</c:v>
                </c:pt>
                <c:pt idx="5423">
                  <c:v>13.620768206426874</c:v>
                </c:pt>
                <c:pt idx="5424">
                  <c:v>8.9222986818713252</c:v>
                </c:pt>
                <c:pt idx="5425">
                  <c:v>5.1916281538142357</c:v>
                </c:pt>
                <c:pt idx="5426">
                  <c:v>9.6681497072568163</c:v>
                </c:pt>
                <c:pt idx="5427">
                  <c:v>8.2750567773546209</c:v>
                </c:pt>
                <c:pt idx="5428">
                  <c:v>9.4726026620337507</c:v>
                </c:pt>
                <c:pt idx="5429">
                  <c:v>4.0440618451684713</c:v>
                </c:pt>
                <c:pt idx="5430">
                  <c:v>6.9032886560380575</c:v>
                </c:pt>
                <c:pt idx="5431">
                  <c:v>10.028991730185226</c:v>
                </c:pt>
                <c:pt idx="5432">
                  <c:v>8.2944972266050172</c:v>
                </c:pt>
                <c:pt idx="5433">
                  <c:v>8.1423813955625519</c:v>
                </c:pt>
                <c:pt idx="5434">
                  <c:v>5.5271634866658133</c:v>
                </c:pt>
                <c:pt idx="5435">
                  <c:v>11.986906449426897</c:v>
                </c:pt>
                <c:pt idx="5436">
                  <c:v>5.703514509339584</c:v>
                </c:pt>
                <c:pt idx="5437">
                  <c:v>3.7392788019205909</c:v>
                </c:pt>
                <c:pt idx="5438">
                  <c:v>6.3764553235232597</c:v>
                </c:pt>
                <c:pt idx="5439">
                  <c:v>9.8800108136929339</c:v>
                </c:pt>
                <c:pt idx="5440">
                  <c:v>6.0020675138803199</c:v>
                </c:pt>
                <c:pt idx="5441">
                  <c:v>9.1647557585092727</c:v>
                </c:pt>
                <c:pt idx="5442">
                  <c:v>12.246794560458511</c:v>
                </c:pt>
                <c:pt idx="5443">
                  <c:v>12.478283699427266</c:v>
                </c:pt>
                <c:pt idx="5444">
                  <c:v>7.9891770130489022</c:v>
                </c:pt>
                <c:pt idx="5445">
                  <c:v>7.858107457839651</c:v>
                </c:pt>
                <c:pt idx="5446">
                  <c:v>5.3488570503832307</c:v>
                </c:pt>
                <c:pt idx="5447">
                  <c:v>4.5375991450855508</c:v>
                </c:pt>
                <c:pt idx="5448">
                  <c:v>8.1505611635366222</c:v>
                </c:pt>
                <c:pt idx="5449">
                  <c:v>4.1369553602708038</c:v>
                </c:pt>
                <c:pt idx="5450">
                  <c:v>9.2637087820621673</c:v>
                </c:pt>
                <c:pt idx="5451">
                  <c:v>10.237339913335745</c:v>
                </c:pt>
                <c:pt idx="5452">
                  <c:v>10.155974243578385</c:v>
                </c:pt>
                <c:pt idx="5453">
                  <c:v>7.7975862697785487</c:v>
                </c:pt>
                <c:pt idx="5454">
                  <c:v>6.032393477842561</c:v>
                </c:pt>
                <c:pt idx="5455">
                  <c:v>4.2873971526278183</c:v>
                </c:pt>
                <c:pt idx="5456">
                  <c:v>9.7284719433519058</c:v>
                </c:pt>
                <c:pt idx="5457">
                  <c:v>13.724132279283367</c:v>
                </c:pt>
                <c:pt idx="5458">
                  <c:v>9.8952732716570608</c:v>
                </c:pt>
                <c:pt idx="5459">
                  <c:v>14.878326530568302</c:v>
                </c:pt>
                <c:pt idx="5460">
                  <c:v>5.0886506162059959</c:v>
                </c:pt>
                <c:pt idx="5461">
                  <c:v>5.6973526827350724</c:v>
                </c:pt>
                <c:pt idx="5462">
                  <c:v>6.0025222612312064</c:v>
                </c:pt>
                <c:pt idx="5463">
                  <c:v>8.4167333145232988</c:v>
                </c:pt>
                <c:pt idx="5464">
                  <c:v>3.2317011775448918</c:v>
                </c:pt>
                <c:pt idx="5465">
                  <c:v>8.7956600711622741</c:v>
                </c:pt>
                <c:pt idx="5466">
                  <c:v>13.099855115986429</c:v>
                </c:pt>
                <c:pt idx="5467">
                  <c:v>7.7747863744734786</c:v>
                </c:pt>
                <c:pt idx="5468">
                  <c:v>6.5850820394261973</c:v>
                </c:pt>
                <c:pt idx="5469">
                  <c:v>11.157060746161733</c:v>
                </c:pt>
                <c:pt idx="5470">
                  <c:v>7.3701180756033864</c:v>
                </c:pt>
                <c:pt idx="5471">
                  <c:v>10.635209739310085</c:v>
                </c:pt>
                <c:pt idx="5472">
                  <c:v>7.9009702378316433</c:v>
                </c:pt>
                <c:pt idx="5473">
                  <c:v>12.665662345360033</c:v>
                </c:pt>
                <c:pt idx="5474">
                  <c:v>12.175194590061437</c:v>
                </c:pt>
                <c:pt idx="5475">
                  <c:v>7.8430070036192774</c:v>
                </c:pt>
                <c:pt idx="5476">
                  <c:v>9.4553279470419511</c:v>
                </c:pt>
                <c:pt idx="5477">
                  <c:v>2.8901404422940686</c:v>
                </c:pt>
                <c:pt idx="5478">
                  <c:v>5.9230324242962524</c:v>
                </c:pt>
                <c:pt idx="5479">
                  <c:v>8.7001659696470597</c:v>
                </c:pt>
                <c:pt idx="5480">
                  <c:v>4.6183167998678982</c:v>
                </c:pt>
                <c:pt idx="5481">
                  <c:v>7.0910225733387051</c:v>
                </c:pt>
                <c:pt idx="5482">
                  <c:v>6.56810859455436</c:v>
                </c:pt>
                <c:pt idx="5483">
                  <c:v>5.7514960391999921</c:v>
                </c:pt>
                <c:pt idx="5484">
                  <c:v>5.6662024891993497</c:v>
                </c:pt>
                <c:pt idx="5485">
                  <c:v>10.763454176601954</c:v>
                </c:pt>
                <c:pt idx="5486">
                  <c:v>8.0576790171180619</c:v>
                </c:pt>
                <c:pt idx="5487">
                  <c:v>5.7105233028851217</c:v>
                </c:pt>
                <c:pt idx="5488">
                  <c:v>7.2809932791715255</c:v>
                </c:pt>
                <c:pt idx="5489">
                  <c:v>7.1950943467600155</c:v>
                </c:pt>
                <c:pt idx="5490">
                  <c:v>7.7426300524239196</c:v>
                </c:pt>
                <c:pt idx="5491">
                  <c:v>7.6719225237029605</c:v>
                </c:pt>
                <c:pt idx="5492">
                  <c:v>4.9542841427028179</c:v>
                </c:pt>
                <c:pt idx="5493">
                  <c:v>12.080084181623533</c:v>
                </c:pt>
                <c:pt idx="5494">
                  <c:v>5.8315770476910984</c:v>
                </c:pt>
                <c:pt idx="5495">
                  <c:v>8.4251745622241287</c:v>
                </c:pt>
                <c:pt idx="5496">
                  <c:v>7.0127207638579421</c:v>
                </c:pt>
                <c:pt idx="5497">
                  <c:v>10.674374854905182</c:v>
                </c:pt>
                <c:pt idx="5498">
                  <c:v>6.3362130251407507</c:v>
                </c:pt>
                <c:pt idx="5499">
                  <c:v>10.357518269491266</c:v>
                </c:pt>
                <c:pt idx="5500">
                  <c:v>4.8082192935980856</c:v>
                </c:pt>
                <c:pt idx="5501">
                  <c:v>2.8957793094450608</c:v>
                </c:pt>
                <c:pt idx="5502">
                  <c:v>4.3872369335149415</c:v>
                </c:pt>
                <c:pt idx="5503">
                  <c:v>6.8472609402379021</c:v>
                </c:pt>
                <c:pt idx="5504">
                  <c:v>13.531455826712772</c:v>
                </c:pt>
                <c:pt idx="5505">
                  <c:v>9.493447143730009</c:v>
                </c:pt>
                <c:pt idx="5506">
                  <c:v>11.852903773804428</c:v>
                </c:pt>
                <c:pt idx="5507">
                  <c:v>3.6600277073448524</c:v>
                </c:pt>
                <c:pt idx="5508">
                  <c:v>10.459000825183466</c:v>
                </c:pt>
                <c:pt idx="5509">
                  <c:v>6.2046517743583536</c:v>
                </c:pt>
                <c:pt idx="5510">
                  <c:v>4.6541508911177516</c:v>
                </c:pt>
                <c:pt idx="5511">
                  <c:v>6.1604048571171006</c:v>
                </c:pt>
                <c:pt idx="5512">
                  <c:v>13.188326213101391</c:v>
                </c:pt>
                <c:pt idx="5513">
                  <c:v>3.5352222968940623</c:v>
                </c:pt>
                <c:pt idx="5514">
                  <c:v>10.183497826990788</c:v>
                </c:pt>
                <c:pt idx="5515">
                  <c:v>5.0730243603611598</c:v>
                </c:pt>
                <c:pt idx="5516">
                  <c:v>13.534002411877736</c:v>
                </c:pt>
                <c:pt idx="5517">
                  <c:v>6.8264676176186185</c:v>
                </c:pt>
                <c:pt idx="5518">
                  <c:v>11.95909864892019</c:v>
                </c:pt>
                <c:pt idx="5519">
                  <c:v>4.6228870107443072</c:v>
                </c:pt>
                <c:pt idx="5520">
                  <c:v>6.5229095500471885</c:v>
                </c:pt>
                <c:pt idx="5521">
                  <c:v>10.425144884909969</c:v>
                </c:pt>
                <c:pt idx="5522">
                  <c:v>11.027651018783217</c:v>
                </c:pt>
                <c:pt idx="5523">
                  <c:v>10.951207989099203</c:v>
                </c:pt>
                <c:pt idx="5524">
                  <c:v>8.51439315029711</c:v>
                </c:pt>
                <c:pt idx="5525">
                  <c:v>7.5586392742552562</c:v>
                </c:pt>
                <c:pt idx="5526">
                  <c:v>11.003884785357513</c:v>
                </c:pt>
                <c:pt idx="5527">
                  <c:v>4.6350401336967479</c:v>
                </c:pt>
                <c:pt idx="5528">
                  <c:v>7.446839638039819</c:v>
                </c:pt>
                <c:pt idx="5529">
                  <c:v>11.886384547513444</c:v>
                </c:pt>
                <c:pt idx="5530">
                  <c:v>5.3502383454615483</c:v>
                </c:pt>
                <c:pt idx="5531">
                  <c:v>5.8469247707835166</c:v>
                </c:pt>
                <c:pt idx="5532">
                  <c:v>11.107982138317311</c:v>
                </c:pt>
                <c:pt idx="5533">
                  <c:v>7.0680350947513944</c:v>
                </c:pt>
                <c:pt idx="5534">
                  <c:v>9.0611358902679058</c:v>
                </c:pt>
                <c:pt idx="5535">
                  <c:v>6.5737872520985547</c:v>
                </c:pt>
                <c:pt idx="5536">
                  <c:v>5.0424141793046147</c:v>
                </c:pt>
                <c:pt idx="5537">
                  <c:v>11.463105713308323</c:v>
                </c:pt>
                <c:pt idx="5538">
                  <c:v>5.9029098540195264</c:v>
                </c:pt>
                <c:pt idx="5539">
                  <c:v>8.1371518010273576</c:v>
                </c:pt>
                <c:pt idx="5540">
                  <c:v>5.5127536799845984</c:v>
                </c:pt>
                <c:pt idx="5541">
                  <c:v>6.7990463523601647</c:v>
                </c:pt>
                <c:pt idx="5542">
                  <c:v>6.1964549533586251</c:v>
                </c:pt>
                <c:pt idx="5543">
                  <c:v>5.1064710280188592</c:v>
                </c:pt>
                <c:pt idx="5544">
                  <c:v>8.2462627435306786</c:v>
                </c:pt>
                <c:pt idx="5545">
                  <c:v>11.411298621358583</c:v>
                </c:pt>
                <c:pt idx="5546">
                  <c:v>5.944740925959195</c:v>
                </c:pt>
                <c:pt idx="5547">
                  <c:v>13.453330231830478</c:v>
                </c:pt>
                <c:pt idx="5548">
                  <c:v>12.633466232917272</c:v>
                </c:pt>
                <c:pt idx="5549">
                  <c:v>8.8546294338884763</c:v>
                </c:pt>
                <c:pt idx="5550">
                  <c:v>9.6676665381964995</c:v>
                </c:pt>
                <c:pt idx="5551">
                  <c:v>8.0631359853286995</c:v>
                </c:pt>
                <c:pt idx="5552">
                  <c:v>10.254438413729076</c:v>
                </c:pt>
                <c:pt idx="5553">
                  <c:v>7.6163012383476598</c:v>
                </c:pt>
                <c:pt idx="5554">
                  <c:v>7.6546847569334204</c:v>
                </c:pt>
                <c:pt idx="5555">
                  <c:v>6.6635430104797706</c:v>
                </c:pt>
                <c:pt idx="5556">
                  <c:v>9.7712181943352334</c:v>
                </c:pt>
                <c:pt idx="5557">
                  <c:v>9.5219512761177612</c:v>
                </c:pt>
                <c:pt idx="5558">
                  <c:v>9.1198409310964053</c:v>
                </c:pt>
                <c:pt idx="5559">
                  <c:v>7.6063735352436197</c:v>
                </c:pt>
                <c:pt idx="5560">
                  <c:v>5.2695775340980617</c:v>
                </c:pt>
                <c:pt idx="5561">
                  <c:v>11.871537046507001</c:v>
                </c:pt>
                <c:pt idx="5562">
                  <c:v>5.7622053393133683</c:v>
                </c:pt>
                <c:pt idx="5563">
                  <c:v>7.2242408097808948</c:v>
                </c:pt>
                <c:pt idx="5564">
                  <c:v>10.326987669221126</c:v>
                </c:pt>
                <c:pt idx="5565">
                  <c:v>6.7334831530461088</c:v>
                </c:pt>
                <c:pt idx="5566">
                  <c:v>8.4071011971973348</c:v>
                </c:pt>
                <c:pt idx="5567">
                  <c:v>8.2465583293087548</c:v>
                </c:pt>
                <c:pt idx="5568">
                  <c:v>9.3019757716392633</c:v>
                </c:pt>
                <c:pt idx="5569">
                  <c:v>9.9984980781373451</c:v>
                </c:pt>
                <c:pt idx="5570">
                  <c:v>7.5030066202161834</c:v>
                </c:pt>
                <c:pt idx="5571">
                  <c:v>6.5656216949791997</c:v>
                </c:pt>
                <c:pt idx="5572">
                  <c:v>8.1495152446295833</c:v>
                </c:pt>
                <c:pt idx="5573">
                  <c:v>6.3856866947462549</c:v>
                </c:pt>
                <c:pt idx="5574">
                  <c:v>10.589553105281084</c:v>
                </c:pt>
                <c:pt idx="5575">
                  <c:v>8.3343160415170132</c:v>
                </c:pt>
                <c:pt idx="5576">
                  <c:v>7.8246039467630908</c:v>
                </c:pt>
                <c:pt idx="5577">
                  <c:v>7.8059706740605179</c:v>
                </c:pt>
                <c:pt idx="5578">
                  <c:v>8.8783359817243763</c:v>
                </c:pt>
                <c:pt idx="5579">
                  <c:v>8.8013159913389245</c:v>
                </c:pt>
                <c:pt idx="5580">
                  <c:v>7.3540257037238916</c:v>
                </c:pt>
                <c:pt idx="5581">
                  <c:v>4.5325798712001415</c:v>
                </c:pt>
                <c:pt idx="5582">
                  <c:v>7.1844674696039874</c:v>
                </c:pt>
                <c:pt idx="5583">
                  <c:v>7.484197132915142</c:v>
                </c:pt>
                <c:pt idx="5584">
                  <c:v>10.777767349471105</c:v>
                </c:pt>
                <c:pt idx="5585">
                  <c:v>6.505211351584876</c:v>
                </c:pt>
                <c:pt idx="5586">
                  <c:v>3.9085243972367607</c:v>
                </c:pt>
                <c:pt idx="5587">
                  <c:v>9.8162324977311073</c:v>
                </c:pt>
                <c:pt idx="5588">
                  <c:v>4.1549860927334521</c:v>
                </c:pt>
                <c:pt idx="5589">
                  <c:v>7.5836361676992965</c:v>
                </c:pt>
                <c:pt idx="5590">
                  <c:v>12.153321242483798</c:v>
                </c:pt>
                <c:pt idx="5591">
                  <c:v>10.355773176532239</c:v>
                </c:pt>
                <c:pt idx="5592">
                  <c:v>4.7420080793090165</c:v>
                </c:pt>
                <c:pt idx="5593">
                  <c:v>9.6312299067067215</c:v>
                </c:pt>
                <c:pt idx="5594">
                  <c:v>11.22949631481606</c:v>
                </c:pt>
                <c:pt idx="5595">
                  <c:v>6.87370449869195</c:v>
                </c:pt>
                <c:pt idx="5596">
                  <c:v>11.426077910262393</c:v>
                </c:pt>
                <c:pt idx="5597">
                  <c:v>9.769996060829726</c:v>
                </c:pt>
                <c:pt idx="5598">
                  <c:v>5.7199991008092184</c:v>
                </c:pt>
                <c:pt idx="5599">
                  <c:v>5.1171178003714886</c:v>
                </c:pt>
                <c:pt idx="5600">
                  <c:v>5.8242499309999403</c:v>
                </c:pt>
                <c:pt idx="5601">
                  <c:v>4.6593691169691738</c:v>
                </c:pt>
                <c:pt idx="5602">
                  <c:v>12.329058356233872</c:v>
                </c:pt>
                <c:pt idx="5603">
                  <c:v>8.9617025398256374</c:v>
                </c:pt>
                <c:pt idx="5604">
                  <c:v>8.4275250375940232</c:v>
                </c:pt>
                <c:pt idx="5605">
                  <c:v>8.388965304409794</c:v>
                </c:pt>
                <c:pt idx="5606">
                  <c:v>8.080552808867651</c:v>
                </c:pt>
                <c:pt idx="5607">
                  <c:v>8.0546435785508947</c:v>
                </c:pt>
                <c:pt idx="5608">
                  <c:v>3.6226929498370737</c:v>
                </c:pt>
                <c:pt idx="5609">
                  <c:v>11.72358499589609</c:v>
                </c:pt>
                <c:pt idx="5610">
                  <c:v>13.927267920924351</c:v>
                </c:pt>
                <c:pt idx="5611">
                  <c:v>11.007266968779732</c:v>
                </c:pt>
                <c:pt idx="5612">
                  <c:v>7.9330583477785694</c:v>
                </c:pt>
                <c:pt idx="5613">
                  <c:v>13.259767021925654</c:v>
                </c:pt>
                <c:pt idx="5614">
                  <c:v>8.8364850145881064</c:v>
                </c:pt>
                <c:pt idx="5615">
                  <c:v>10.083714889522525</c:v>
                </c:pt>
                <c:pt idx="5616">
                  <c:v>5.796726347587537</c:v>
                </c:pt>
                <c:pt idx="5617">
                  <c:v>9.9620131297415355</c:v>
                </c:pt>
                <c:pt idx="5618">
                  <c:v>11.5112634577672</c:v>
                </c:pt>
                <c:pt idx="5619">
                  <c:v>2.9692892187158577</c:v>
                </c:pt>
                <c:pt idx="5620">
                  <c:v>7.0188086940179346</c:v>
                </c:pt>
                <c:pt idx="5621">
                  <c:v>12.449100288184127</c:v>
                </c:pt>
                <c:pt idx="5622">
                  <c:v>8.6691749376841472</c:v>
                </c:pt>
                <c:pt idx="5623">
                  <c:v>3.3602582536404952</c:v>
                </c:pt>
                <c:pt idx="5624">
                  <c:v>7.0479125244746683</c:v>
                </c:pt>
                <c:pt idx="5625">
                  <c:v>7.3380527030240046</c:v>
                </c:pt>
                <c:pt idx="5626">
                  <c:v>9.1435645319579635</c:v>
                </c:pt>
                <c:pt idx="5627">
                  <c:v>10.782240926535451</c:v>
                </c:pt>
                <c:pt idx="5628">
                  <c:v>9.6371132005588152</c:v>
                </c:pt>
                <c:pt idx="5629">
                  <c:v>8.8733366030355683</c:v>
                </c:pt>
                <c:pt idx="5630">
                  <c:v>2.2922841000836343</c:v>
                </c:pt>
                <c:pt idx="5631">
                  <c:v>7.6783486722051748</c:v>
                </c:pt>
                <c:pt idx="5632">
                  <c:v>5.9176436681882478</c:v>
                </c:pt>
                <c:pt idx="5633">
                  <c:v>7.2543223470420344</c:v>
                </c:pt>
                <c:pt idx="5634">
                  <c:v>10.578735802671872</c:v>
                </c:pt>
                <c:pt idx="5635">
                  <c:v>8.28266526896914</c:v>
                </c:pt>
                <c:pt idx="5636">
                  <c:v>15.104426913429052</c:v>
                </c:pt>
                <c:pt idx="5637">
                  <c:v>6.6495254233886953</c:v>
                </c:pt>
                <c:pt idx="5638">
                  <c:v>6.0337463512114482</c:v>
                </c:pt>
                <c:pt idx="5639">
                  <c:v>9.5004786746430909</c:v>
                </c:pt>
                <c:pt idx="5640">
                  <c:v>9.3317276170710102</c:v>
                </c:pt>
                <c:pt idx="5641">
                  <c:v>6.2363306116894819</c:v>
                </c:pt>
                <c:pt idx="5642">
                  <c:v>3.5317775857110973</c:v>
                </c:pt>
                <c:pt idx="5643">
                  <c:v>11.915874913218431</c:v>
                </c:pt>
                <c:pt idx="5644">
                  <c:v>8.2945938604170806</c:v>
                </c:pt>
                <c:pt idx="5645">
                  <c:v>9.919272563100094</c:v>
                </c:pt>
                <c:pt idx="5646">
                  <c:v>4.8614019962842576</c:v>
                </c:pt>
                <c:pt idx="5647">
                  <c:v>2.6806610751082189</c:v>
                </c:pt>
                <c:pt idx="5648">
                  <c:v>6.9120681220811093</c:v>
                </c:pt>
                <c:pt idx="5649">
                  <c:v>5.8660014221532037</c:v>
                </c:pt>
                <c:pt idx="5650">
                  <c:v>6.8183134291830356</c:v>
                </c:pt>
                <c:pt idx="5651">
                  <c:v>7.1581006497654016</c:v>
                </c:pt>
                <c:pt idx="5652">
                  <c:v>7.8913040144543629</c:v>
                </c:pt>
                <c:pt idx="5653">
                  <c:v>4.2787569529609755</c:v>
                </c:pt>
                <c:pt idx="5654">
                  <c:v>4.593044215842383</c:v>
                </c:pt>
                <c:pt idx="5655">
                  <c:v>7.3590108715579845</c:v>
                </c:pt>
                <c:pt idx="5656">
                  <c:v>2.2498106975108385</c:v>
                </c:pt>
                <c:pt idx="5657">
                  <c:v>5.8871301209437661</c:v>
                </c:pt>
                <c:pt idx="5658">
                  <c:v>10.339805860174238</c:v>
                </c:pt>
                <c:pt idx="5659">
                  <c:v>8.2876817006836063</c:v>
                </c:pt>
                <c:pt idx="5660">
                  <c:v>7.1626452811033232</c:v>
                </c:pt>
                <c:pt idx="5661">
                  <c:v>0.70112311933189631</c:v>
                </c:pt>
                <c:pt idx="5662">
                  <c:v>7.765100255899597</c:v>
                </c:pt>
                <c:pt idx="5663">
                  <c:v>7.5172970557177905</c:v>
                </c:pt>
                <c:pt idx="5664">
                  <c:v>10.951782107629697</c:v>
                </c:pt>
                <c:pt idx="5665">
                  <c:v>7.0132295124567463</c:v>
                </c:pt>
                <c:pt idx="5666">
                  <c:v>5.0270721405540826</c:v>
                </c:pt>
                <c:pt idx="5667">
                  <c:v>8.313337977786432</c:v>
                </c:pt>
                <c:pt idx="5668">
                  <c:v>9.175538955067168</c:v>
                </c:pt>
                <c:pt idx="5669">
                  <c:v>10.901936113630654</c:v>
                </c:pt>
                <c:pt idx="5670">
                  <c:v>13.213223630562425</c:v>
                </c:pt>
                <c:pt idx="5671">
                  <c:v>9.3745932392339455</c:v>
                </c:pt>
                <c:pt idx="5672">
                  <c:v>8.2622016381792491</c:v>
                </c:pt>
                <c:pt idx="5673">
                  <c:v>7.6065696450386895</c:v>
                </c:pt>
                <c:pt idx="5674">
                  <c:v>8.9669406608736608</c:v>
                </c:pt>
                <c:pt idx="5675">
                  <c:v>8.6914945060998434</c:v>
                </c:pt>
                <c:pt idx="5676">
                  <c:v>9.4210684184945421</c:v>
                </c:pt>
                <c:pt idx="5677">
                  <c:v>5.4090769683243707</c:v>
                </c:pt>
                <c:pt idx="5678">
                  <c:v>6.7336764206702355</c:v>
                </c:pt>
                <c:pt idx="5679">
                  <c:v>2.9716539049404673</c:v>
                </c:pt>
                <c:pt idx="5680">
                  <c:v>5.7688560193200829</c:v>
                </c:pt>
                <c:pt idx="5681">
                  <c:v>6.9759118079746258</c:v>
                </c:pt>
                <c:pt idx="5682">
                  <c:v>10.153416289729648</c:v>
                </c:pt>
                <c:pt idx="5683">
                  <c:v>9.5454475033038761</c:v>
                </c:pt>
                <c:pt idx="5684">
                  <c:v>11.006408633154933</c:v>
                </c:pt>
                <c:pt idx="5685">
                  <c:v>7.208355916380242</c:v>
                </c:pt>
                <c:pt idx="5686">
                  <c:v>6.3890063504077261</c:v>
                </c:pt>
                <c:pt idx="5687">
                  <c:v>4.5431356940825935</c:v>
                </c:pt>
                <c:pt idx="5688">
                  <c:v>6.0892482653871411</c:v>
                </c:pt>
                <c:pt idx="5689">
                  <c:v>11.794491476583062</c:v>
                </c:pt>
                <c:pt idx="5690">
                  <c:v>7.3332409076174372</c:v>
                </c:pt>
                <c:pt idx="5691">
                  <c:v>6.1009636940143537</c:v>
                </c:pt>
                <c:pt idx="5692">
                  <c:v>7.5890732407133328</c:v>
                </c:pt>
                <c:pt idx="5693">
                  <c:v>6.9520688359334599</c:v>
                </c:pt>
                <c:pt idx="5694">
                  <c:v>5.0427779771853238</c:v>
                </c:pt>
                <c:pt idx="5695">
                  <c:v>7.3402582276758039</c:v>
                </c:pt>
                <c:pt idx="5696">
                  <c:v>7.3189561564577161</c:v>
                </c:pt>
                <c:pt idx="5697">
                  <c:v>6.5306715188926319</c:v>
                </c:pt>
                <c:pt idx="5698">
                  <c:v>6.9511820785992313</c:v>
                </c:pt>
                <c:pt idx="5699">
                  <c:v>11.908837697963463</c:v>
                </c:pt>
                <c:pt idx="5700">
                  <c:v>1.5278538032434881</c:v>
                </c:pt>
                <c:pt idx="5701">
                  <c:v>11.594459485611878</c:v>
                </c:pt>
                <c:pt idx="5702">
                  <c:v>6.7451417382544605</c:v>
                </c:pt>
                <c:pt idx="5703">
                  <c:v>4.7783821830380475</c:v>
                </c:pt>
                <c:pt idx="5704">
                  <c:v>10.791182396322256</c:v>
                </c:pt>
                <c:pt idx="5705">
                  <c:v>8.8167262421920896</c:v>
                </c:pt>
                <c:pt idx="5706">
                  <c:v>8.7253333933476824</c:v>
                </c:pt>
                <c:pt idx="5707">
                  <c:v>11.150387328787474</c:v>
                </c:pt>
                <c:pt idx="5708">
                  <c:v>6.8223237323836656</c:v>
                </c:pt>
                <c:pt idx="5709">
                  <c:v>13.635456545860507</c:v>
                </c:pt>
                <c:pt idx="5710">
                  <c:v>9.768512447597459</c:v>
                </c:pt>
                <c:pt idx="5711">
                  <c:v>4.541481550593744</c:v>
                </c:pt>
                <c:pt idx="5712">
                  <c:v>8.1265078708456713</c:v>
                </c:pt>
                <c:pt idx="5713">
                  <c:v>8.9659061106503941</c:v>
                </c:pt>
                <c:pt idx="5714">
                  <c:v>3.5555267661111429</c:v>
                </c:pt>
                <c:pt idx="5715">
                  <c:v>12.062064817844657</c:v>
                </c:pt>
                <c:pt idx="5716">
                  <c:v>7.0736341715091839</c:v>
                </c:pt>
                <c:pt idx="5717">
                  <c:v>9.2053817499690922</c:v>
                </c:pt>
                <c:pt idx="5718">
                  <c:v>6.9538224554053158</c:v>
                </c:pt>
                <c:pt idx="5719">
                  <c:v>7.5577496747500845</c:v>
                </c:pt>
                <c:pt idx="5720">
                  <c:v>8.2387992026342545</c:v>
                </c:pt>
                <c:pt idx="5721">
                  <c:v>13.474157660501078</c:v>
                </c:pt>
                <c:pt idx="5722">
                  <c:v>4.6026052788947709</c:v>
                </c:pt>
                <c:pt idx="5723">
                  <c:v>8.3448690222285222</c:v>
                </c:pt>
                <c:pt idx="5724">
                  <c:v>8.1299241603192058</c:v>
                </c:pt>
                <c:pt idx="5725">
                  <c:v>10.120719955200911</c:v>
                </c:pt>
                <c:pt idx="5726">
                  <c:v>10.980215185743873</c:v>
                </c:pt>
                <c:pt idx="5727">
                  <c:v>4.3836330607591663</c:v>
                </c:pt>
                <c:pt idx="5728">
                  <c:v>11.466163889243035</c:v>
                </c:pt>
                <c:pt idx="5729">
                  <c:v>6.9813261436211178</c:v>
                </c:pt>
                <c:pt idx="5730">
                  <c:v>5.5225136950029992</c:v>
                </c:pt>
                <c:pt idx="5731">
                  <c:v>6.768254272363265</c:v>
                </c:pt>
                <c:pt idx="5732">
                  <c:v>10.896916839745245</c:v>
                </c:pt>
                <c:pt idx="5733">
                  <c:v>4.851227024308173</c:v>
                </c:pt>
                <c:pt idx="5734">
                  <c:v>8.9049159643836902</c:v>
                </c:pt>
                <c:pt idx="5735">
                  <c:v>8.1228443125000922</c:v>
                </c:pt>
                <c:pt idx="5736">
                  <c:v>10.455459480188438</c:v>
                </c:pt>
                <c:pt idx="5737">
                  <c:v>7.2600322684666025</c:v>
                </c:pt>
                <c:pt idx="5738">
                  <c:v>8.0104250830190722</c:v>
                </c:pt>
                <c:pt idx="5739">
                  <c:v>7.7418029806794948</c:v>
                </c:pt>
                <c:pt idx="5740">
                  <c:v>6.2291512878873618</c:v>
                </c:pt>
                <c:pt idx="5741">
                  <c:v>3.6682586343958974</c:v>
                </c:pt>
                <c:pt idx="5742">
                  <c:v>9.6866749774635537</c:v>
                </c:pt>
                <c:pt idx="5743">
                  <c:v>6.0350878558965633</c:v>
                </c:pt>
                <c:pt idx="5744">
                  <c:v>7.1968309132062132</c:v>
                </c:pt>
                <c:pt idx="5745">
                  <c:v>10.952197064587381</c:v>
                </c:pt>
                <c:pt idx="5746">
                  <c:v>11.231423306715442</c:v>
                </c:pt>
                <c:pt idx="5747">
                  <c:v>8.4077747917108354</c:v>
                </c:pt>
                <c:pt idx="5748">
                  <c:v>6.872226569801569</c:v>
                </c:pt>
                <c:pt idx="5749">
                  <c:v>6.892349140078295</c:v>
                </c:pt>
                <c:pt idx="5750">
                  <c:v>5.6280776081694057</c:v>
                </c:pt>
                <c:pt idx="5751">
                  <c:v>5.9064398303307826</c:v>
                </c:pt>
                <c:pt idx="5752">
                  <c:v>5.7393599692732096</c:v>
                </c:pt>
                <c:pt idx="5753">
                  <c:v>7.9845385900698602</c:v>
                </c:pt>
                <c:pt idx="5754">
                  <c:v>3.2075086184777319</c:v>
                </c:pt>
                <c:pt idx="5755">
                  <c:v>5.8708956405171193</c:v>
                </c:pt>
                <c:pt idx="5756">
                  <c:v>7.6882621644544997</c:v>
                </c:pt>
                <c:pt idx="5757">
                  <c:v>8.4954955556968343</c:v>
                </c:pt>
                <c:pt idx="5758">
                  <c:v>9.8871787688112818</c:v>
                </c:pt>
                <c:pt idx="5759">
                  <c:v>9.1797027354987222</c:v>
                </c:pt>
                <c:pt idx="5760">
                  <c:v>10.859104597519035</c:v>
                </c:pt>
                <c:pt idx="5761">
                  <c:v>10.391283260294585</c:v>
                </c:pt>
                <c:pt idx="5762">
                  <c:v>9.9809306195384124</c:v>
                </c:pt>
                <c:pt idx="5763">
                  <c:v>4.7899611874599941</c:v>
                </c:pt>
                <c:pt idx="5764">
                  <c:v>7.6226506482344121</c:v>
                </c:pt>
                <c:pt idx="5765">
                  <c:v>6.527798084069218</c:v>
                </c:pt>
                <c:pt idx="5766">
                  <c:v>10.595839987407089</c:v>
                </c:pt>
                <c:pt idx="5767">
                  <c:v>7.3563932321194443</c:v>
                </c:pt>
                <c:pt idx="5768">
                  <c:v>6.0851441705453908</c:v>
                </c:pt>
                <c:pt idx="5769">
                  <c:v>9.4404690773517359</c:v>
                </c:pt>
                <c:pt idx="5770">
                  <c:v>6.8494920444281888</c:v>
                </c:pt>
                <c:pt idx="5771">
                  <c:v>7.1612327221446321</c:v>
                </c:pt>
                <c:pt idx="5772">
                  <c:v>7.4968646888082731</c:v>
                </c:pt>
                <c:pt idx="5773">
                  <c:v>5.2987552609993145</c:v>
                </c:pt>
                <c:pt idx="5774">
                  <c:v>6.8020448427050724</c:v>
                </c:pt>
                <c:pt idx="5775">
                  <c:v>7.4167922068299958</c:v>
                </c:pt>
                <c:pt idx="5776">
                  <c:v>7.3882511262199841</c:v>
                </c:pt>
                <c:pt idx="5777">
                  <c:v>2.5302988635376096</c:v>
                </c:pt>
                <c:pt idx="5778">
                  <c:v>14.092977855587378</c:v>
                </c:pt>
                <c:pt idx="5779">
                  <c:v>8.6928672746653319</c:v>
                </c:pt>
                <c:pt idx="5780">
                  <c:v>6.3598627295577899</c:v>
                </c:pt>
                <c:pt idx="5781">
                  <c:v>10.273571908517624</c:v>
                </c:pt>
                <c:pt idx="5782">
                  <c:v>7.9253134319587843</c:v>
                </c:pt>
                <c:pt idx="5783">
                  <c:v>6.0828192747139838</c:v>
                </c:pt>
                <c:pt idx="5784">
                  <c:v>4.4150219966541044</c:v>
                </c:pt>
                <c:pt idx="5785">
                  <c:v>9.7763824189387378</c:v>
                </c:pt>
                <c:pt idx="5786">
                  <c:v>7.9719648258178495</c:v>
                </c:pt>
                <c:pt idx="5787">
                  <c:v>6.7791454714169959</c:v>
                </c:pt>
                <c:pt idx="5788">
                  <c:v>9.8378557342657587</c:v>
                </c:pt>
                <c:pt idx="5789">
                  <c:v>7.763201685709646</c:v>
                </c:pt>
                <c:pt idx="5790">
                  <c:v>7.050493215690949</c:v>
                </c:pt>
                <c:pt idx="5791">
                  <c:v>10.499956508472678</c:v>
                </c:pt>
                <c:pt idx="5792">
                  <c:v>7.4273139236611314</c:v>
                </c:pt>
                <c:pt idx="5793">
                  <c:v>10.898474349422031</c:v>
                </c:pt>
                <c:pt idx="5794">
                  <c:v>6.2380018082039896</c:v>
                </c:pt>
                <c:pt idx="5795">
                  <c:v>8.2303693236171966</c:v>
                </c:pt>
                <c:pt idx="5796">
                  <c:v>7.8954251623217715</c:v>
                </c:pt>
                <c:pt idx="5797">
                  <c:v>4.9661189425096381</c:v>
                </c:pt>
                <c:pt idx="5798">
                  <c:v>4.9345140016230289</c:v>
                </c:pt>
                <c:pt idx="5799">
                  <c:v>10.354153139094706</c:v>
                </c:pt>
                <c:pt idx="5800">
                  <c:v>6.7588495287127444</c:v>
                </c:pt>
                <c:pt idx="5801">
                  <c:v>8.3458808350842446</c:v>
                </c:pt>
                <c:pt idx="5802">
                  <c:v>5.9428480401111301</c:v>
                </c:pt>
                <c:pt idx="5803">
                  <c:v>7.1557785961049376</c:v>
                </c:pt>
                <c:pt idx="5804">
                  <c:v>8.624211793365248</c:v>
                </c:pt>
                <c:pt idx="5805">
                  <c:v>7.416101559290837</c:v>
                </c:pt>
                <c:pt idx="5806">
                  <c:v>8.6586759582205559</c:v>
                </c:pt>
                <c:pt idx="5807">
                  <c:v>10.549506916693645</c:v>
                </c:pt>
                <c:pt idx="5808">
                  <c:v>6.0434040480758995</c:v>
                </c:pt>
                <c:pt idx="5809">
                  <c:v>9.8539935808803421</c:v>
                </c:pt>
                <c:pt idx="5810">
                  <c:v>7.4482863030498265</c:v>
                </c:pt>
                <c:pt idx="5811">
                  <c:v>9.4743477549927775</c:v>
                </c:pt>
                <c:pt idx="5812">
                  <c:v>13.808715286548249</c:v>
                </c:pt>
                <c:pt idx="5813">
                  <c:v>8.9355289876111783</c:v>
                </c:pt>
                <c:pt idx="5814">
                  <c:v>6.2834225420447183</c:v>
                </c:pt>
                <c:pt idx="5815">
                  <c:v>5.6213416630344</c:v>
                </c:pt>
                <c:pt idx="5816">
                  <c:v>9.2957116268808022</c:v>
                </c:pt>
                <c:pt idx="5817">
                  <c:v>4.8016368256940041</c:v>
                </c:pt>
                <c:pt idx="5818">
                  <c:v>6.0397944909782382</c:v>
                </c:pt>
                <c:pt idx="5819">
                  <c:v>8.9136527978625963</c:v>
                </c:pt>
                <c:pt idx="5820">
                  <c:v>7.7042607446928741</c:v>
                </c:pt>
                <c:pt idx="5821">
                  <c:v>5.6429705839109374</c:v>
                </c:pt>
                <c:pt idx="5822">
                  <c:v>9.6316960227413801</c:v>
                </c:pt>
                <c:pt idx="5823">
                  <c:v>11.35001004714286</c:v>
                </c:pt>
                <c:pt idx="5824">
                  <c:v>6.7889623298542574</c:v>
                </c:pt>
                <c:pt idx="5825">
                  <c:v>5.60924538350082</c:v>
                </c:pt>
                <c:pt idx="5826">
                  <c:v>4.9078544381773099</c:v>
                </c:pt>
                <c:pt idx="5827">
                  <c:v>6.9032119174225954</c:v>
                </c:pt>
                <c:pt idx="5828">
                  <c:v>8.6355492132570362</c:v>
                </c:pt>
                <c:pt idx="5829">
                  <c:v>10.791870201690472</c:v>
                </c:pt>
                <c:pt idx="5830">
                  <c:v>8.7526750778197311</c:v>
                </c:pt>
                <c:pt idx="5831">
                  <c:v>4.6554355523840059</c:v>
                </c:pt>
                <c:pt idx="5832">
                  <c:v>8.8801976036920678</c:v>
                </c:pt>
                <c:pt idx="5833">
                  <c:v>6.8306626619305462</c:v>
                </c:pt>
                <c:pt idx="5834">
                  <c:v>3.1609652271145023</c:v>
                </c:pt>
                <c:pt idx="5835">
                  <c:v>9.073533439921448</c:v>
                </c:pt>
                <c:pt idx="5836">
                  <c:v>8.8865299605531618</c:v>
                </c:pt>
                <c:pt idx="5837">
                  <c:v>6.4891189797053812</c:v>
                </c:pt>
                <c:pt idx="5838">
                  <c:v>3.0835899653611705</c:v>
                </c:pt>
                <c:pt idx="5839">
                  <c:v>9.5308444289985346</c:v>
                </c:pt>
                <c:pt idx="5840">
                  <c:v>7.7852000888087787</c:v>
                </c:pt>
                <c:pt idx="5841">
                  <c:v>4.9209511618828401</c:v>
                </c:pt>
                <c:pt idx="5842">
                  <c:v>9.5350167359429179</c:v>
                </c:pt>
                <c:pt idx="5843">
                  <c:v>9.6622777820884949</c:v>
                </c:pt>
                <c:pt idx="5844">
                  <c:v>11.698357886605663</c:v>
                </c:pt>
                <c:pt idx="5845">
                  <c:v>8.0220040874410188</c:v>
                </c:pt>
                <c:pt idx="5846">
                  <c:v>8.1084003997675609</c:v>
                </c:pt>
                <c:pt idx="5847">
                  <c:v>5.2832142702827696</c:v>
                </c:pt>
                <c:pt idx="5848">
                  <c:v>5.2669570524885785</c:v>
                </c:pt>
                <c:pt idx="5849">
                  <c:v>4.2924903229577467</c:v>
                </c:pt>
                <c:pt idx="5850">
                  <c:v>6.7048596494787489</c:v>
                </c:pt>
                <c:pt idx="5851">
                  <c:v>6.1912083057977725</c:v>
                </c:pt>
                <c:pt idx="5852">
                  <c:v>6.6065404300461523</c:v>
                </c:pt>
                <c:pt idx="5853">
                  <c:v>3.8101625452400185</c:v>
                </c:pt>
                <c:pt idx="5854">
                  <c:v>10.470653726049932</c:v>
                </c:pt>
                <c:pt idx="5855">
                  <c:v>7.7430734310910339</c:v>
                </c:pt>
                <c:pt idx="5856">
                  <c:v>8.8212992952394416</c:v>
                </c:pt>
                <c:pt idx="5857">
                  <c:v>6.2584768076776527</c:v>
                </c:pt>
                <c:pt idx="5858">
                  <c:v>8.0159531055032858</c:v>
                </c:pt>
                <c:pt idx="5859">
                  <c:v>6.5962347182066878</c:v>
                </c:pt>
                <c:pt idx="5860">
                  <c:v>7.4586090679149493</c:v>
                </c:pt>
                <c:pt idx="5861">
                  <c:v>9.7254308204428526</c:v>
                </c:pt>
                <c:pt idx="5862">
                  <c:v>8.3831814865407068</c:v>
                </c:pt>
                <c:pt idx="5863">
                  <c:v>5.7736024447949603</c:v>
                </c:pt>
                <c:pt idx="5864">
                  <c:v>11.200000264769187</c:v>
                </c:pt>
                <c:pt idx="5865">
                  <c:v>9.4274917248258134</c:v>
                </c:pt>
                <c:pt idx="5866">
                  <c:v>10.100210849675932</c:v>
                </c:pt>
                <c:pt idx="5867">
                  <c:v>7.1627134932059562</c:v>
                </c:pt>
                <c:pt idx="5868">
                  <c:v>5.6764513576199533</c:v>
                </c:pt>
                <c:pt idx="5869">
                  <c:v>9.1414300615797401</c:v>
                </c:pt>
                <c:pt idx="5870">
                  <c:v>9.3934766229795059</c:v>
                </c:pt>
                <c:pt idx="5871">
                  <c:v>13.782112566521391</c:v>
                </c:pt>
                <c:pt idx="5872">
                  <c:v>9.9754963886953192</c:v>
                </c:pt>
                <c:pt idx="5873">
                  <c:v>7.621027768625936</c:v>
                </c:pt>
                <c:pt idx="5874">
                  <c:v>12.862999958277214</c:v>
                </c:pt>
                <c:pt idx="5875">
                  <c:v>5.0137196214636788</c:v>
                </c:pt>
                <c:pt idx="5876">
                  <c:v>11.930722414224874</c:v>
                </c:pt>
                <c:pt idx="5877">
                  <c:v>5.6723188410687726</c:v>
                </c:pt>
                <c:pt idx="5878">
                  <c:v>7.9349910240198369</c:v>
                </c:pt>
                <c:pt idx="5879">
                  <c:v>5.5422213083220413</c:v>
                </c:pt>
                <c:pt idx="5880">
                  <c:v>9.9427602637733798</c:v>
                </c:pt>
                <c:pt idx="5881">
                  <c:v>10.597619186417433</c:v>
                </c:pt>
                <c:pt idx="5882">
                  <c:v>5.689087649632711</c:v>
                </c:pt>
                <c:pt idx="5883">
                  <c:v>9.5879180637057289</c:v>
                </c:pt>
                <c:pt idx="5884">
                  <c:v>7.8703856363135856</c:v>
                </c:pt>
                <c:pt idx="5885">
                  <c:v>3.2862935970188119</c:v>
                </c:pt>
                <c:pt idx="5886">
                  <c:v>10.876674898288911</c:v>
                </c:pt>
                <c:pt idx="5887">
                  <c:v>6.2008432652946794</c:v>
                </c:pt>
                <c:pt idx="5888">
                  <c:v>5.9019150941894623</c:v>
                </c:pt>
                <c:pt idx="5889">
                  <c:v>8.9254534916181001</c:v>
                </c:pt>
                <c:pt idx="5890">
                  <c:v>3.42897057835944</c:v>
                </c:pt>
                <c:pt idx="5891">
                  <c:v>5.2112163959536701</c:v>
                </c:pt>
                <c:pt idx="5892">
                  <c:v>10.29392753681168</c:v>
                </c:pt>
                <c:pt idx="5893">
                  <c:v>7.748288814771513</c:v>
                </c:pt>
                <c:pt idx="5894">
                  <c:v>8.2774839913399774</c:v>
                </c:pt>
                <c:pt idx="5895">
                  <c:v>5.829439735141932</c:v>
                </c:pt>
                <c:pt idx="5896">
                  <c:v>8.8503235449097701</c:v>
                </c:pt>
                <c:pt idx="5897">
                  <c:v>10.628246420499636</c:v>
                </c:pt>
                <c:pt idx="5898">
                  <c:v>9.6902220068004681</c:v>
                </c:pt>
                <c:pt idx="5899">
                  <c:v>9.9849039745167829</c:v>
                </c:pt>
                <c:pt idx="5900">
                  <c:v>10.893858663810533</c:v>
                </c:pt>
                <c:pt idx="5901">
                  <c:v>11.341665433254093</c:v>
                </c:pt>
                <c:pt idx="5902">
                  <c:v>5.6589606376364827</c:v>
                </c:pt>
                <c:pt idx="5903">
                  <c:v>6.78534708841471</c:v>
                </c:pt>
                <c:pt idx="5904">
                  <c:v>8.2945228061435046</c:v>
                </c:pt>
                <c:pt idx="5905">
                  <c:v>8.5439744654722745</c:v>
                </c:pt>
                <c:pt idx="5906">
                  <c:v>2.3568582239095122</c:v>
                </c:pt>
                <c:pt idx="5907">
                  <c:v>8.7279481906152796</c:v>
                </c:pt>
                <c:pt idx="5908">
                  <c:v>8.7714106686762534</c:v>
                </c:pt>
                <c:pt idx="5909">
                  <c:v>4.0507579999102745</c:v>
                </c:pt>
                <c:pt idx="5910">
                  <c:v>7.9017177287896629</c:v>
                </c:pt>
                <c:pt idx="5911">
                  <c:v>12.9657955969451</c:v>
                </c:pt>
                <c:pt idx="5912">
                  <c:v>3.9565002427552827</c:v>
                </c:pt>
                <c:pt idx="5913">
                  <c:v>2.7652213450055569</c:v>
                </c:pt>
                <c:pt idx="5914">
                  <c:v>9.8623836695041973</c:v>
                </c:pt>
                <c:pt idx="5915">
                  <c:v>7.8790855215702322</c:v>
                </c:pt>
                <c:pt idx="5916">
                  <c:v>6.894247710268246</c:v>
                </c:pt>
                <c:pt idx="5917">
                  <c:v>10.012313871091465</c:v>
                </c:pt>
                <c:pt idx="5918">
                  <c:v>6.5597980867169099</c:v>
                </c:pt>
                <c:pt idx="5919">
                  <c:v>6.5626146781214629</c:v>
                </c:pt>
                <c:pt idx="5920">
                  <c:v>9.2020507256238488</c:v>
                </c:pt>
                <c:pt idx="5921">
                  <c:v>7.2664839965073043</c:v>
                </c:pt>
                <c:pt idx="5922">
                  <c:v>4.3435925565136131</c:v>
                </c:pt>
                <c:pt idx="5923">
                  <c:v>8.8402849971389514</c:v>
                </c:pt>
                <c:pt idx="5924">
                  <c:v>7.5489673665360897</c:v>
                </c:pt>
                <c:pt idx="5925">
                  <c:v>7.0809982364226016</c:v>
                </c:pt>
                <c:pt idx="5926">
                  <c:v>5.241383198343101</c:v>
                </c:pt>
                <c:pt idx="5927">
                  <c:v>8.2920785391324898</c:v>
                </c:pt>
                <c:pt idx="5928">
                  <c:v>4.5248662192607298</c:v>
                </c:pt>
                <c:pt idx="5929">
                  <c:v>7.8701810000056867</c:v>
                </c:pt>
                <c:pt idx="5930">
                  <c:v>7.8726849526065052</c:v>
                </c:pt>
                <c:pt idx="5931">
                  <c:v>5.791798023172305</c:v>
                </c:pt>
                <c:pt idx="5932">
                  <c:v>10.36038317780185</c:v>
                </c:pt>
                <c:pt idx="5933">
                  <c:v>2.9308858049334958</c:v>
                </c:pt>
                <c:pt idx="5934">
                  <c:v>12.363278094388079</c:v>
                </c:pt>
                <c:pt idx="5935">
                  <c:v>11.146101335005369</c:v>
                </c:pt>
                <c:pt idx="5936">
                  <c:v>5.0494343415339245</c:v>
                </c:pt>
                <c:pt idx="5937">
                  <c:v>6.5537641578048351</c:v>
                </c:pt>
                <c:pt idx="5938">
                  <c:v>8.5321169282979099</c:v>
                </c:pt>
                <c:pt idx="5939">
                  <c:v>11.797526915150229</c:v>
                </c:pt>
                <c:pt idx="5940">
                  <c:v>12.61805029772222</c:v>
                </c:pt>
                <c:pt idx="5941">
                  <c:v>5.5846776578691788</c:v>
                </c:pt>
                <c:pt idx="5942">
                  <c:v>8.5991722673570621</c:v>
                </c:pt>
                <c:pt idx="5943">
                  <c:v>6.1529867909557652</c:v>
                </c:pt>
                <c:pt idx="5944">
                  <c:v>10.321485226275399</c:v>
                </c:pt>
                <c:pt idx="5945">
                  <c:v>9.4950614968256559</c:v>
                </c:pt>
                <c:pt idx="5946">
                  <c:v>8.3616946742113214</c:v>
                </c:pt>
                <c:pt idx="5947">
                  <c:v>5.8253754306933843</c:v>
                </c:pt>
                <c:pt idx="5948">
                  <c:v>5.5352579895115923</c:v>
                </c:pt>
                <c:pt idx="5949">
                  <c:v>6.5092756560334237</c:v>
                </c:pt>
                <c:pt idx="5950">
                  <c:v>5.680509977726615</c:v>
                </c:pt>
                <c:pt idx="5951">
                  <c:v>9.658065684750909</c:v>
                </c:pt>
                <c:pt idx="5952">
                  <c:v>10.815301058944897</c:v>
                </c:pt>
                <c:pt idx="5953">
                  <c:v>5.1475915572227677</c:v>
                </c:pt>
                <c:pt idx="5954">
                  <c:v>8.1569219421071466</c:v>
                </c:pt>
                <c:pt idx="5955">
                  <c:v>4.6696123010478914</c:v>
                </c:pt>
                <c:pt idx="5956">
                  <c:v>6.2000446152596851</c:v>
                </c:pt>
                <c:pt idx="5957">
                  <c:v>8.3251415137128788</c:v>
                </c:pt>
                <c:pt idx="5958">
                  <c:v>4.4760263537755236</c:v>
                </c:pt>
                <c:pt idx="5959">
                  <c:v>6.7177886850986397</c:v>
                </c:pt>
                <c:pt idx="5960">
                  <c:v>8.5989392093397328</c:v>
                </c:pt>
                <c:pt idx="5961">
                  <c:v>8.7906351129349787</c:v>
                </c:pt>
                <c:pt idx="5962">
                  <c:v>5.5936759710748447</c:v>
                </c:pt>
                <c:pt idx="5963">
                  <c:v>9.7741626834322233</c:v>
                </c:pt>
                <c:pt idx="5964">
                  <c:v>10.74965259450255</c:v>
                </c:pt>
                <c:pt idx="5965">
                  <c:v>7.0546996286866488</c:v>
                </c:pt>
                <c:pt idx="5966">
                  <c:v>6.9816984680146561</c:v>
                </c:pt>
                <c:pt idx="5967">
                  <c:v>4.5091092235525139</c:v>
                </c:pt>
                <c:pt idx="5968">
                  <c:v>7.8141902324277908</c:v>
                </c:pt>
                <c:pt idx="5969">
                  <c:v>8.7549601832579356</c:v>
                </c:pt>
                <c:pt idx="5970">
                  <c:v>12.016726506961277</c:v>
                </c:pt>
                <c:pt idx="5971">
                  <c:v>7.3413837273692479</c:v>
                </c:pt>
                <c:pt idx="5972">
                  <c:v>6.7568230608303566</c:v>
                </c:pt>
                <c:pt idx="5973">
                  <c:v>9.7202751223521773</c:v>
                </c:pt>
                <c:pt idx="5974">
                  <c:v>9.0514611403777963</c:v>
                </c:pt>
                <c:pt idx="5975">
                  <c:v>8.3264972292527091</c:v>
                </c:pt>
                <c:pt idx="5976">
                  <c:v>9.2421935480233515</c:v>
                </c:pt>
                <c:pt idx="5977">
                  <c:v>11.490958988550119</c:v>
                </c:pt>
                <c:pt idx="5978">
                  <c:v>8.6404491159628378</c:v>
                </c:pt>
                <c:pt idx="5979">
                  <c:v>8.5329951591193094</c:v>
                </c:pt>
                <c:pt idx="5980">
                  <c:v>6.2491971195486258</c:v>
                </c:pt>
                <c:pt idx="5981">
                  <c:v>14.842856237199157</c:v>
                </c:pt>
                <c:pt idx="5982">
                  <c:v>11.528100478433771</c:v>
                </c:pt>
                <c:pt idx="5983">
                  <c:v>9.9387755401112372</c:v>
                </c:pt>
                <c:pt idx="5984">
                  <c:v>12.075354809174314</c:v>
                </c:pt>
                <c:pt idx="5985">
                  <c:v>10.49273170993547</c:v>
                </c:pt>
                <c:pt idx="5986">
                  <c:v>8.9257178135158028</c:v>
                </c:pt>
                <c:pt idx="5987">
                  <c:v>9.2882253486168338</c:v>
                </c:pt>
                <c:pt idx="5988">
                  <c:v>8.2503156792954542</c:v>
                </c:pt>
                <c:pt idx="5989">
                  <c:v>9.501118163105275</c:v>
                </c:pt>
                <c:pt idx="5990">
                  <c:v>5.2270643411320634</c:v>
                </c:pt>
                <c:pt idx="5991">
                  <c:v>9.4246381851990009</c:v>
                </c:pt>
                <c:pt idx="5992">
                  <c:v>6.6219279435317731</c:v>
                </c:pt>
                <c:pt idx="5993">
                  <c:v>7.6300829252504627</c:v>
                </c:pt>
                <c:pt idx="5994">
                  <c:v>13.619949661195278</c:v>
                </c:pt>
                <c:pt idx="5995">
                  <c:v>7.7438521859294269</c:v>
                </c:pt>
                <c:pt idx="5996">
                  <c:v>9.3638327800435945</c:v>
                </c:pt>
                <c:pt idx="5997">
                  <c:v>9.3578812740888679</c:v>
                </c:pt>
                <c:pt idx="5998">
                  <c:v>11.930347247660393</c:v>
                </c:pt>
                <c:pt idx="5999">
                  <c:v>10.969113666040357</c:v>
                </c:pt>
                <c:pt idx="6000">
                  <c:v>7.3732643588373321</c:v>
                </c:pt>
                <c:pt idx="6001">
                  <c:v>3.3147380438167602</c:v>
                </c:pt>
                <c:pt idx="6002">
                  <c:v>11.280979399278294</c:v>
                </c:pt>
                <c:pt idx="6003">
                  <c:v>7.8269828438424156</c:v>
                </c:pt>
                <c:pt idx="6004">
                  <c:v>10.442055802021059</c:v>
                </c:pt>
                <c:pt idx="6005">
                  <c:v>5.1694137457234319</c:v>
                </c:pt>
                <c:pt idx="6006">
                  <c:v>5.8853907123266254</c:v>
                </c:pt>
                <c:pt idx="6007">
                  <c:v>8.415627710026456</c:v>
                </c:pt>
                <c:pt idx="6008">
                  <c:v>4.903989085694775</c:v>
                </c:pt>
                <c:pt idx="6009">
                  <c:v>8.0625789198238635</c:v>
                </c:pt>
                <c:pt idx="6010">
                  <c:v>6.8287470387149369</c:v>
                </c:pt>
                <c:pt idx="6011">
                  <c:v>7.46633124636719</c:v>
                </c:pt>
                <c:pt idx="6012">
                  <c:v>14.351092451950535</c:v>
                </c:pt>
                <c:pt idx="6013">
                  <c:v>12.452408575161826</c:v>
                </c:pt>
                <c:pt idx="6014">
                  <c:v>7.4935421909758588</c:v>
                </c:pt>
                <c:pt idx="6015">
                  <c:v>7.4426445937278913</c:v>
                </c:pt>
                <c:pt idx="6016">
                  <c:v>12.227581484883558</c:v>
                </c:pt>
                <c:pt idx="6017">
                  <c:v>9.359572365799977</c:v>
                </c:pt>
                <c:pt idx="6018">
                  <c:v>10.605281679279869</c:v>
                </c:pt>
                <c:pt idx="6019">
                  <c:v>5.2905186496063834</c:v>
                </c:pt>
                <c:pt idx="6020">
                  <c:v>2.5791842037579045</c:v>
                </c:pt>
                <c:pt idx="6021">
                  <c:v>6.1529128945112461</c:v>
                </c:pt>
                <c:pt idx="6022">
                  <c:v>9.1216400253033498</c:v>
                </c:pt>
                <c:pt idx="6023">
                  <c:v>10.148522071365733</c:v>
                </c:pt>
                <c:pt idx="6024">
                  <c:v>9.0895405466726515</c:v>
                </c:pt>
                <c:pt idx="6025">
                  <c:v>9.5601671066178824</c:v>
                </c:pt>
                <c:pt idx="6026">
                  <c:v>7.5770764371627592</c:v>
                </c:pt>
                <c:pt idx="6027">
                  <c:v>8.647847286927572</c:v>
                </c:pt>
                <c:pt idx="6028">
                  <c:v>9.9219783098378684</c:v>
                </c:pt>
                <c:pt idx="6029">
                  <c:v>8.0454321025245008</c:v>
                </c:pt>
                <c:pt idx="6030">
                  <c:v>6.9760794960602652</c:v>
                </c:pt>
                <c:pt idx="6031">
                  <c:v>6.063279349480581</c:v>
                </c:pt>
                <c:pt idx="6032">
                  <c:v>5.2380862800491741</c:v>
                </c:pt>
                <c:pt idx="6033">
                  <c:v>9.5992156932043144</c:v>
                </c:pt>
                <c:pt idx="6034">
                  <c:v>5.9685242124105571</c:v>
                </c:pt>
                <c:pt idx="6035">
                  <c:v>9.0550905926720588</c:v>
                </c:pt>
                <c:pt idx="6036">
                  <c:v>7.7208874447096605</c:v>
                </c:pt>
                <c:pt idx="6037">
                  <c:v>7.8193857209116686</c:v>
                </c:pt>
                <c:pt idx="6038">
                  <c:v>8.0817806267150445</c:v>
                </c:pt>
                <c:pt idx="6039">
                  <c:v>10.067002924377448</c:v>
                </c:pt>
                <c:pt idx="6040">
                  <c:v>7.6045062289340422</c:v>
                </c:pt>
                <c:pt idx="6041">
                  <c:v>5.8011715029424522</c:v>
                </c:pt>
                <c:pt idx="6042">
                  <c:v>10.951713895527064</c:v>
                </c:pt>
                <c:pt idx="6043">
                  <c:v>6.362824271680438</c:v>
                </c:pt>
                <c:pt idx="6044">
                  <c:v>6.0982124725414906</c:v>
                </c:pt>
                <c:pt idx="6045">
                  <c:v>11.341074261697941</c:v>
                </c:pt>
                <c:pt idx="6046">
                  <c:v>8.1729574705677805</c:v>
                </c:pt>
                <c:pt idx="6047">
                  <c:v>1.6193489702418447</c:v>
                </c:pt>
                <c:pt idx="6048">
                  <c:v>11.976310836151242</c:v>
                </c:pt>
                <c:pt idx="6049">
                  <c:v>5.8077482865046477</c:v>
                </c:pt>
                <c:pt idx="6050">
                  <c:v>10.861946768462076</c:v>
                </c:pt>
                <c:pt idx="6051">
                  <c:v>10.027553591688047</c:v>
                </c:pt>
                <c:pt idx="6052">
                  <c:v>9.8641458154888824</c:v>
                </c:pt>
                <c:pt idx="6053">
                  <c:v>4.1747903398645576</c:v>
                </c:pt>
                <c:pt idx="6054">
                  <c:v>10.153808509319788</c:v>
                </c:pt>
                <c:pt idx="6055">
                  <c:v>7.7340722757144249</c:v>
                </c:pt>
                <c:pt idx="6056">
                  <c:v>8.7680625913053518</c:v>
                </c:pt>
                <c:pt idx="6057">
                  <c:v>8.0161008983923239</c:v>
                </c:pt>
                <c:pt idx="6058">
                  <c:v>9.1933792620766326</c:v>
                </c:pt>
                <c:pt idx="6059">
                  <c:v>8.9386440069647506</c:v>
                </c:pt>
                <c:pt idx="6060">
                  <c:v>3.2979578665690497</c:v>
                </c:pt>
                <c:pt idx="6061">
                  <c:v>5.7351819779869402</c:v>
                </c:pt>
                <c:pt idx="6062">
                  <c:v>4.1286107463820372</c:v>
                </c:pt>
                <c:pt idx="6063">
                  <c:v>11.643447143986123</c:v>
                </c:pt>
                <c:pt idx="6064">
                  <c:v>7.3455105595785426</c:v>
                </c:pt>
                <c:pt idx="6065">
                  <c:v>1.5118466964922845</c:v>
                </c:pt>
                <c:pt idx="6066">
                  <c:v>7.5507039329822874</c:v>
                </c:pt>
                <c:pt idx="6067">
                  <c:v>11.863715392071754</c:v>
                </c:pt>
                <c:pt idx="6068">
                  <c:v>10.614632421682472</c:v>
                </c:pt>
                <c:pt idx="6069">
                  <c:v>9.2016585060337093</c:v>
                </c:pt>
                <c:pt idx="6070">
                  <c:v>7.6304779870115453</c:v>
                </c:pt>
                <c:pt idx="6071">
                  <c:v>3.4026407067431137</c:v>
                </c:pt>
                <c:pt idx="6072">
                  <c:v>13.682886694557965</c:v>
                </c:pt>
                <c:pt idx="6073">
                  <c:v>8.4798948793904856</c:v>
                </c:pt>
                <c:pt idx="6074">
                  <c:v>9.4933277725504013</c:v>
                </c:pt>
                <c:pt idx="6075">
                  <c:v>9.1027765367543907</c:v>
                </c:pt>
                <c:pt idx="6076">
                  <c:v>12.972230271960143</c:v>
                </c:pt>
                <c:pt idx="6077">
                  <c:v>7.6526184986578301</c:v>
                </c:pt>
                <c:pt idx="6078">
                  <c:v>10.17380602407502</c:v>
                </c:pt>
                <c:pt idx="6079">
                  <c:v>6.9468790317914682</c:v>
                </c:pt>
                <c:pt idx="6080">
                  <c:v>7.2502694112772588</c:v>
                </c:pt>
                <c:pt idx="6081">
                  <c:v>7.7213819824537495</c:v>
                </c:pt>
                <c:pt idx="6082">
                  <c:v>9.9502920167724369</c:v>
                </c:pt>
                <c:pt idx="6083">
                  <c:v>9.8937100776383886</c:v>
                </c:pt>
                <c:pt idx="6084">
                  <c:v>10.530117626520223</c:v>
                </c:pt>
                <c:pt idx="6085">
                  <c:v>5.6775654886296252</c:v>
                </c:pt>
                <c:pt idx="6086">
                  <c:v>8.7591467010570341</c:v>
                </c:pt>
                <c:pt idx="6087">
                  <c:v>9.1392955912015168</c:v>
                </c:pt>
                <c:pt idx="6088">
                  <c:v>8.2935763632194721</c:v>
                </c:pt>
                <c:pt idx="6089">
                  <c:v>4.341898622631561</c:v>
                </c:pt>
                <c:pt idx="6090">
                  <c:v>4.4460243973007891</c:v>
                </c:pt>
                <c:pt idx="6091">
                  <c:v>9.7581186284587602</c:v>
                </c:pt>
                <c:pt idx="6092">
                  <c:v>6.978313442421495</c:v>
                </c:pt>
                <c:pt idx="6093">
                  <c:v>9.5329533198382705</c:v>
                </c:pt>
                <c:pt idx="6094">
                  <c:v>5.4384763845591806</c:v>
                </c:pt>
                <c:pt idx="6095">
                  <c:v>9.1024212653865106</c:v>
                </c:pt>
                <c:pt idx="6096">
                  <c:v>4.9616624184709508</c:v>
                </c:pt>
                <c:pt idx="6097">
                  <c:v>7.2759398992347997</c:v>
                </c:pt>
                <c:pt idx="6098">
                  <c:v>7.2166635820467491</c:v>
                </c:pt>
                <c:pt idx="6099">
                  <c:v>7.7946304119977867</c:v>
                </c:pt>
                <c:pt idx="6100">
                  <c:v>6.7941578183381353</c:v>
                </c:pt>
                <c:pt idx="6101">
                  <c:v>8.4220510163577273</c:v>
                </c:pt>
                <c:pt idx="6102">
                  <c:v>4.6922075600450626</c:v>
                </c:pt>
                <c:pt idx="6103">
                  <c:v>6.9851971804455388</c:v>
                </c:pt>
                <c:pt idx="6104">
                  <c:v>9.4971305972721893</c:v>
                </c:pt>
                <c:pt idx="6105">
                  <c:v>5.8517450927029131</c:v>
                </c:pt>
                <c:pt idx="6106">
                  <c:v>10.378703811700689</c:v>
                </c:pt>
                <c:pt idx="6107">
                  <c:v>7.2690334238432115</c:v>
                </c:pt>
                <c:pt idx="6108">
                  <c:v>8.7749576980131678</c:v>
                </c:pt>
                <c:pt idx="6109">
                  <c:v>5.2151897509320406</c:v>
                </c:pt>
                <c:pt idx="6110">
                  <c:v>8.2824720013450133</c:v>
                </c:pt>
                <c:pt idx="6111">
                  <c:v>7.9159683738980675</c:v>
                </c:pt>
                <c:pt idx="6112">
                  <c:v>5.5845412336639129</c:v>
                </c:pt>
                <c:pt idx="6113">
                  <c:v>7.1397004350801581</c:v>
                </c:pt>
                <c:pt idx="6114">
                  <c:v>11.34796368406387</c:v>
                </c:pt>
                <c:pt idx="6115">
                  <c:v>4.4239634664409095</c:v>
                </c:pt>
                <c:pt idx="6116">
                  <c:v>7.0966500718059251</c:v>
                </c:pt>
                <c:pt idx="6117">
                  <c:v>7.4435199823783478</c:v>
                </c:pt>
                <c:pt idx="6118">
                  <c:v>6.3146722115634475</c:v>
                </c:pt>
                <c:pt idx="6119">
                  <c:v>9.0362612101744162</c:v>
                </c:pt>
                <c:pt idx="6120">
                  <c:v>5.7263826167472871</c:v>
                </c:pt>
                <c:pt idx="6121">
                  <c:v>7.5811492681241361</c:v>
                </c:pt>
                <c:pt idx="6122">
                  <c:v>7.2045275121199666</c:v>
                </c:pt>
                <c:pt idx="6123">
                  <c:v>7.9502904302062234</c:v>
                </c:pt>
                <c:pt idx="6124">
                  <c:v>5.7905588366411394</c:v>
                </c:pt>
                <c:pt idx="6125">
                  <c:v>8.4948446985508781</c:v>
                </c:pt>
                <c:pt idx="6126">
                  <c:v>4.100882526661735</c:v>
                </c:pt>
                <c:pt idx="6127">
                  <c:v>9.3321709957381245</c:v>
                </c:pt>
                <c:pt idx="6128">
                  <c:v>6.5181233341791085</c:v>
                </c:pt>
                <c:pt idx="6129">
                  <c:v>4.1147068461286835</c:v>
                </c:pt>
                <c:pt idx="6130">
                  <c:v>9.5453878177140723</c:v>
                </c:pt>
                <c:pt idx="6131">
                  <c:v>9.6805017821752699</c:v>
                </c:pt>
                <c:pt idx="6132">
                  <c:v>2.4233422866091132</c:v>
                </c:pt>
                <c:pt idx="6133">
                  <c:v>14.26123437541537</c:v>
                </c:pt>
                <c:pt idx="6134">
                  <c:v>12.041703505208716</c:v>
                </c:pt>
                <c:pt idx="6135">
                  <c:v>9.1047177395084873</c:v>
                </c:pt>
                <c:pt idx="6136">
                  <c:v>9.3290275546751218</c:v>
                </c:pt>
                <c:pt idx="6137">
                  <c:v>12.366893335827626</c:v>
                </c:pt>
                <c:pt idx="6138">
                  <c:v>2.5250692690024152</c:v>
                </c:pt>
                <c:pt idx="6139">
                  <c:v>9.4212162113835802</c:v>
                </c:pt>
                <c:pt idx="6140">
                  <c:v>7.9074475454108324</c:v>
                </c:pt>
                <c:pt idx="6141">
                  <c:v>6.9194066074560396</c:v>
                </c:pt>
                <c:pt idx="6142">
                  <c:v>4.9244186104333494</c:v>
                </c:pt>
                <c:pt idx="6143">
                  <c:v>4.6252516969689168</c:v>
                </c:pt>
                <c:pt idx="6144">
                  <c:v>10.359359996262356</c:v>
                </c:pt>
                <c:pt idx="6145">
                  <c:v>6.4326620960928267</c:v>
                </c:pt>
                <c:pt idx="6146">
                  <c:v>9.6609249087196076</c:v>
                </c:pt>
                <c:pt idx="6147">
                  <c:v>2.8117874737363309</c:v>
                </c:pt>
                <c:pt idx="6148">
                  <c:v>16.105416782200336</c:v>
                </c:pt>
                <c:pt idx="6149">
                  <c:v>3.1329300529323518</c:v>
                </c:pt>
                <c:pt idx="6150">
                  <c:v>6.2690894739789655</c:v>
                </c:pt>
                <c:pt idx="6151">
                  <c:v>10.750670091700158</c:v>
                </c:pt>
                <c:pt idx="6152">
                  <c:v>10.518947894714074</c:v>
                </c:pt>
                <c:pt idx="6153">
                  <c:v>5.7820124286154169</c:v>
                </c:pt>
                <c:pt idx="6154">
                  <c:v>4.68611962988507</c:v>
                </c:pt>
                <c:pt idx="6155">
                  <c:v>8.3356461775183561</c:v>
                </c:pt>
                <c:pt idx="6156">
                  <c:v>1.9735971565824002</c:v>
                </c:pt>
                <c:pt idx="6157">
                  <c:v>10.560591383371502</c:v>
                </c:pt>
                <c:pt idx="6158">
                  <c:v>10.646214625201537</c:v>
                </c:pt>
                <c:pt idx="6159">
                  <c:v>7.2321477293444332</c:v>
                </c:pt>
                <c:pt idx="6160">
                  <c:v>3.5523435346549377</c:v>
                </c:pt>
                <c:pt idx="6161">
                  <c:v>5.7703225795266917</c:v>
                </c:pt>
                <c:pt idx="6162">
                  <c:v>13.692209015251137</c:v>
                </c:pt>
                <c:pt idx="6163">
                  <c:v>7.7536832552214037</c:v>
                </c:pt>
                <c:pt idx="6164">
                  <c:v>11.995626229880145</c:v>
                </c:pt>
                <c:pt idx="6165">
                  <c:v>9.466435151087353</c:v>
                </c:pt>
                <c:pt idx="6166">
                  <c:v>5.2875059484067606</c:v>
                </c:pt>
                <c:pt idx="6167">
                  <c:v>8.156035184772918</c:v>
                </c:pt>
                <c:pt idx="6168">
                  <c:v>9.4017672356203548</c:v>
                </c:pt>
                <c:pt idx="6169">
                  <c:v>2.1540409054141492</c:v>
                </c:pt>
                <c:pt idx="6170">
                  <c:v>9.7497484350315062</c:v>
                </c:pt>
                <c:pt idx="6171">
                  <c:v>9.9749563762161415</c:v>
                </c:pt>
                <c:pt idx="6172">
                  <c:v>7.2003154147823807</c:v>
                </c:pt>
                <c:pt idx="6173">
                  <c:v>9.7689274045551429</c:v>
                </c:pt>
                <c:pt idx="6174">
                  <c:v>11.94137487091939</c:v>
                </c:pt>
                <c:pt idx="6175">
                  <c:v>7.6767030552291544</c:v>
                </c:pt>
                <c:pt idx="6176">
                  <c:v>10.341579374842695</c:v>
                </c:pt>
                <c:pt idx="6177">
                  <c:v>8.7090790177244344</c:v>
                </c:pt>
                <c:pt idx="6178">
                  <c:v>4.1380012791778427</c:v>
                </c:pt>
                <c:pt idx="6179">
                  <c:v>8.2601069581942284</c:v>
                </c:pt>
                <c:pt idx="6180">
                  <c:v>10.642008212205837</c:v>
                </c:pt>
                <c:pt idx="6181">
                  <c:v>11.720685981534189</c:v>
                </c:pt>
                <c:pt idx="6182">
                  <c:v>7.4957761373370886</c:v>
                </c:pt>
                <c:pt idx="6183">
                  <c:v>6.5068939167831559</c:v>
                </c:pt>
                <c:pt idx="6184">
                  <c:v>10.378698127358803</c:v>
                </c:pt>
                <c:pt idx="6185">
                  <c:v>7.1625401207784307</c:v>
                </c:pt>
                <c:pt idx="6186">
                  <c:v>9.5555770005448721</c:v>
                </c:pt>
                <c:pt idx="6187">
                  <c:v>6.6634406923258211</c:v>
                </c:pt>
                <c:pt idx="6188">
                  <c:v>8.0950080902839545</c:v>
                </c:pt>
                <c:pt idx="6189">
                  <c:v>6.3662206659573712</c:v>
                </c:pt>
                <c:pt idx="6190">
                  <c:v>8.4941085762766306</c:v>
                </c:pt>
                <c:pt idx="6191">
                  <c:v>5.1138549881288782</c:v>
                </c:pt>
                <c:pt idx="6192">
                  <c:v>9.285005168938369</c:v>
                </c:pt>
                <c:pt idx="6193">
                  <c:v>12.725256985693704</c:v>
                </c:pt>
                <c:pt idx="6194">
                  <c:v>7.0279633266254677</c:v>
                </c:pt>
                <c:pt idx="6195">
                  <c:v>9.4063971320865676</c:v>
                </c:pt>
                <c:pt idx="6196">
                  <c:v>8.7405731139442651</c:v>
                </c:pt>
                <c:pt idx="6197">
                  <c:v>4.0129684950516094</c:v>
                </c:pt>
                <c:pt idx="6198">
                  <c:v>9.4645706869487185</c:v>
                </c:pt>
                <c:pt idx="6199">
                  <c:v>11.657623892650008</c:v>
                </c:pt>
                <c:pt idx="6200">
                  <c:v>7.905170966485457</c:v>
                </c:pt>
                <c:pt idx="6201">
                  <c:v>6.1222089218135807</c:v>
                </c:pt>
                <c:pt idx="6202">
                  <c:v>6.5150111569964793</c:v>
                </c:pt>
                <c:pt idx="6203">
                  <c:v>4.0770423967915121</c:v>
                </c:pt>
                <c:pt idx="6204">
                  <c:v>11.154877958877478</c:v>
                </c:pt>
                <c:pt idx="6205">
                  <c:v>9.7611625935387565</c:v>
                </c:pt>
                <c:pt idx="6206">
                  <c:v>9.4384113455889747</c:v>
                </c:pt>
                <c:pt idx="6207">
                  <c:v>8.9320388016931247</c:v>
                </c:pt>
                <c:pt idx="6208">
                  <c:v>8.1224293555424083</c:v>
                </c:pt>
                <c:pt idx="6209">
                  <c:v>9.4742880694029736</c:v>
                </c:pt>
                <c:pt idx="6210">
                  <c:v>10.602564563858323</c:v>
                </c:pt>
                <c:pt idx="6211">
                  <c:v>11.238938006688841</c:v>
                </c:pt>
                <c:pt idx="6212">
                  <c:v>6.663992073488771</c:v>
                </c:pt>
                <c:pt idx="6213">
                  <c:v>10.104445684381062</c:v>
                </c:pt>
                <c:pt idx="6214">
                  <c:v>6.9793650456704199</c:v>
                </c:pt>
                <c:pt idx="6215">
                  <c:v>6.876029394523357</c:v>
                </c:pt>
                <c:pt idx="6216">
                  <c:v>8.3199318143742858</c:v>
                </c:pt>
                <c:pt idx="6217">
                  <c:v>6.1098767420917284</c:v>
                </c:pt>
                <c:pt idx="6218">
                  <c:v>7.2105472301773261</c:v>
                </c:pt>
                <c:pt idx="6219">
                  <c:v>10.607532678666757</c:v>
                </c:pt>
                <c:pt idx="6220">
                  <c:v>8.9576297088642605</c:v>
                </c:pt>
                <c:pt idx="6221">
                  <c:v>7.5246810158278095</c:v>
                </c:pt>
                <c:pt idx="6222">
                  <c:v>6.8786044013977516</c:v>
                </c:pt>
                <c:pt idx="6223">
                  <c:v>10.02538785742945</c:v>
                </c:pt>
                <c:pt idx="6224">
                  <c:v>8.5800643521070015</c:v>
                </c:pt>
                <c:pt idx="6225">
                  <c:v>7.2991206454462372</c:v>
                </c:pt>
                <c:pt idx="6226">
                  <c:v>4.2721972224244382</c:v>
                </c:pt>
                <c:pt idx="6227">
                  <c:v>6.592585370715824</c:v>
                </c:pt>
                <c:pt idx="6228">
                  <c:v>4.0671516419097316</c:v>
                </c:pt>
                <c:pt idx="6229">
                  <c:v>5.6683568547741743</c:v>
                </c:pt>
                <c:pt idx="6230">
                  <c:v>8.6427683274523588</c:v>
                </c:pt>
                <c:pt idx="6231">
                  <c:v>8.6238252581169945</c:v>
                </c:pt>
                <c:pt idx="6232">
                  <c:v>7.3851190538407536</c:v>
                </c:pt>
                <c:pt idx="6233">
                  <c:v>10.722231329244096</c:v>
                </c:pt>
                <c:pt idx="6234">
                  <c:v>12.008757059636991</c:v>
                </c:pt>
                <c:pt idx="6235">
                  <c:v>8.0152454049384687</c:v>
                </c:pt>
                <c:pt idx="6236">
                  <c:v>7.2594098330300767</c:v>
                </c:pt>
                <c:pt idx="6237">
                  <c:v>11.19838591167354</c:v>
                </c:pt>
                <c:pt idx="6238">
                  <c:v>10.150636646547355</c:v>
                </c:pt>
                <c:pt idx="6239">
                  <c:v>8.5400835334512522</c:v>
                </c:pt>
                <c:pt idx="6240">
                  <c:v>10.271508492412977</c:v>
                </c:pt>
                <c:pt idx="6241">
                  <c:v>10.378766339461436</c:v>
                </c:pt>
                <c:pt idx="6242">
                  <c:v>7.9339564737965702</c:v>
                </c:pt>
                <c:pt idx="6243">
                  <c:v>7.2893719991116086</c:v>
                </c:pt>
                <c:pt idx="6244">
                  <c:v>12.173887191427639</c:v>
                </c:pt>
                <c:pt idx="6245">
                  <c:v>8.6783920980524272</c:v>
                </c:pt>
                <c:pt idx="6246">
                  <c:v>10.742484639384202</c:v>
                </c:pt>
                <c:pt idx="6247">
                  <c:v>10.427191247988958</c:v>
                </c:pt>
                <c:pt idx="6248">
                  <c:v>6.8091445857207873</c:v>
                </c:pt>
                <c:pt idx="6249">
                  <c:v>7.340616341214627</c:v>
                </c:pt>
                <c:pt idx="6250">
                  <c:v>6.8636773196049035</c:v>
                </c:pt>
                <c:pt idx="6251">
                  <c:v>8.8941270834839088</c:v>
                </c:pt>
                <c:pt idx="6252">
                  <c:v>7.3514563811913831</c:v>
                </c:pt>
                <c:pt idx="6253">
                  <c:v>7.4942925241048215</c:v>
                </c:pt>
                <c:pt idx="6254">
                  <c:v>7.2768238143980852</c:v>
                </c:pt>
                <c:pt idx="6255">
                  <c:v>8.9638995379646076</c:v>
                </c:pt>
                <c:pt idx="6256">
                  <c:v>3.6051055960415397</c:v>
                </c:pt>
                <c:pt idx="6257">
                  <c:v>10.225783646281343</c:v>
                </c:pt>
                <c:pt idx="6258">
                  <c:v>14.287245923886076</c:v>
                </c:pt>
                <c:pt idx="6259">
                  <c:v>11.968693818023894</c:v>
                </c:pt>
                <c:pt idx="6260">
                  <c:v>7.4347319898224669</c:v>
                </c:pt>
                <c:pt idx="6261">
                  <c:v>6.4650060014246264</c:v>
                </c:pt>
                <c:pt idx="6262">
                  <c:v>6.7299872827861691</c:v>
                </c:pt>
                <c:pt idx="6263">
                  <c:v>6.822627844674571</c:v>
                </c:pt>
                <c:pt idx="6264">
                  <c:v>9.4593837249776698</c:v>
                </c:pt>
                <c:pt idx="6265">
                  <c:v>5.8788878252089489</c:v>
                </c:pt>
                <c:pt idx="6266">
                  <c:v>7.2685815186632681</c:v>
                </c:pt>
                <c:pt idx="6267">
                  <c:v>7.7374175109143835</c:v>
                </c:pt>
                <c:pt idx="6268">
                  <c:v>8.2588336656117463</c:v>
                </c:pt>
                <c:pt idx="6269">
                  <c:v>7.7321253886184422</c:v>
                </c:pt>
                <c:pt idx="6270">
                  <c:v>7.559892671641137</c:v>
                </c:pt>
                <c:pt idx="6271">
                  <c:v>5.8469361394672887</c:v>
                </c:pt>
                <c:pt idx="6272">
                  <c:v>11.54845042238594</c:v>
                </c:pt>
                <c:pt idx="6273">
                  <c:v>10.422189027129207</c:v>
                </c:pt>
                <c:pt idx="6274">
                  <c:v>11.839511464320822</c:v>
                </c:pt>
                <c:pt idx="6275">
                  <c:v>3.6679403112502769</c:v>
                </c:pt>
                <c:pt idx="6276">
                  <c:v>8.3380421276233392</c:v>
                </c:pt>
                <c:pt idx="6277">
                  <c:v>7.2346914723384543</c:v>
                </c:pt>
                <c:pt idx="6278">
                  <c:v>8.3023359340659226</c:v>
                </c:pt>
                <c:pt idx="6279">
                  <c:v>7.3310808577007265</c:v>
                </c:pt>
                <c:pt idx="6280">
                  <c:v>8.8453611144432216</c:v>
                </c:pt>
                <c:pt idx="6281">
                  <c:v>6.5971442129084608</c:v>
                </c:pt>
                <c:pt idx="6282">
                  <c:v>7.9625572399963858</c:v>
                </c:pt>
                <c:pt idx="6283">
                  <c:v>4.4978314892505296</c:v>
                </c:pt>
                <c:pt idx="6284">
                  <c:v>4.7500968978129094</c:v>
                </c:pt>
                <c:pt idx="6285">
                  <c:v>3.5652469907363411</c:v>
                </c:pt>
                <c:pt idx="6286">
                  <c:v>6.9300192737573525</c:v>
                </c:pt>
                <c:pt idx="6287">
                  <c:v>3.9895490064809565</c:v>
                </c:pt>
                <c:pt idx="6288">
                  <c:v>6.2956694566382794</c:v>
                </c:pt>
                <c:pt idx="6289">
                  <c:v>5.5469961555063492</c:v>
                </c:pt>
                <c:pt idx="6290">
                  <c:v>9.2116231573600089</c:v>
                </c:pt>
                <c:pt idx="6291">
                  <c:v>6.1314601882331772</c:v>
                </c:pt>
                <c:pt idx="6292">
                  <c:v>2.8360255075385794</c:v>
                </c:pt>
                <c:pt idx="6293">
                  <c:v>8.7550539748990559</c:v>
                </c:pt>
                <c:pt idx="6294">
                  <c:v>5.8282801293971715</c:v>
                </c:pt>
                <c:pt idx="6295">
                  <c:v>7.9631427272106521</c:v>
                </c:pt>
                <c:pt idx="6296">
                  <c:v>8.9983239124267129</c:v>
                </c:pt>
                <c:pt idx="6297">
                  <c:v>8.1675346084084595</c:v>
                </c:pt>
                <c:pt idx="6298">
                  <c:v>7.9673235606678645</c:v>
                </c:pt>
                <c:pt idx="6299">
                  <c:v>10.713403546295012</c:v>
                </c:pt>
                <c:pt idx="6300">
                  <c:v>10.395273668298614</c:v>
                </c:pt>
                <c:pt idx="6301">
                  <c:v>8.3242973889427958</c:v>
                </c:pt>
                <c:pt idx="6302">
                  <c:v>10.428845391477807</c:v>
                </c:pt>
                <c:pt idx="6303">
                  <c:v>4.5549818625731859</c:v>
                </c:pt>
                <c:pt idx="6304">
                  <c:v>7.8420690872080741</c:v>
                </c:pt>
                <c:pt idx="6305">
                  <c:v>5.9813708250730997</c:v>
                </c:pt>
                <c:pt idx="6306">
                  <c:v>7.900597913438105</c:v>
                </c:pt>
                <c:pt idx="6307">
                  <c:v>12.913817974738777</c:v>
                </c:pt>
                <c:pt idx="6308">
                  <c:v>6.3705890826968243</c:v>
                </c:pt>
                <c:pt idx="6309">
                  <c:v>3.7675981931970455</c:v>
                </c:pt>
                <c:pt idx="6310">
                  <c:v>5.9469578192947665</c:v>
                </c:pt>
                <c:pt idx="6311">
                  <c:v>6.1378778102225624</c:v>
                </c:pt>
                <c:pt idx="6312">
                  <c:v>3.8867647364968434</c:v>
                </c:pt>
                <c:pt idx="6313">
                  <c:v>8.5726519702875521</c:v>
                </c:pt>
                <c:pt idx="6314">
                  <c:v>3.2721509544062428</c:v>
                </c:pt>
                <c:pt idx="6315">
                  <c:v>7.9367958025686676</c:v>
                </c:pt>
                <c:pt idx="6316">
                  <c:v>17.138602763414383</c:v>
                </c:pt>
                <c:pt idx="6317">
                  <c:v>10.516651420592098</c:v>
                </c:pt>
                <c:pt idx="6318">
                  <c:v>7.8469775164267048</c:v>
                </c:pt>
                <c:pt idx="6319">
                  <c:v>7.0389511594912619</c:v>
                </c:pt>
                <c:pt idx="6320">
                  <c:v>4.1378534862888046</c:v>
                </c:pt>
                <c:pt idx="6321">
                  <c:v>7.5169616795465117</c:v>
                </c:pt>
                <c:pt idx="6322">
                  <c:v>0.71240085363388062</c:v>
                </c:pt>
                <c:pt idx="6323">
                  <c:v>11.09566985379206</c:v>
                </c:pt>
                <c:pt idx="6324">
                  <c:v>4.0874674798105843</c:v>
                </c:pt>
                <c:pt idx="6325">
                  <c:v>4.4822336551151238</c:v>
                </c:pt>
                <c:pt idx="6326">
                  <c:v>7.9177134668570943</c:v>
                </c:pt>
                <c:pt idx="6327">
                  <c:v>10.505919383111177</c:v>
                </c:pt>
                <c:pt idx="6328">
                  <c:v>4.7301278047671076</c:v>
                </c:pt>
                <c:pt idx="6329">
                  <c:v>5.3880449033458717</c:v>
                </c:pt>
                <c:pt idx="6330">
                  <c:v>7.8551686530845473</c:v>
                </c:pt>
                <c:pt idx="6331">
                  <c:v>6.5308534178329865</c:v>
                </c:pt>
                <c:pt idx="6332">
                  <c:v>9.6131025404320098</c:v>
                </c:pt>
                <c:pt idx="6333">
                  <c:v>8.0301213276543422</c:v>
                </c:pt>
                <c:pt idx="6334">
                  <c:v>6.5414376624248689</c:v>
                </c:pt>
                <c:pt idx="6335">
                  <c:v>9.046518605107849</c:v>
                </c:pt>
                <c:pt idx="6336">
                  <c:v>7.4336519648641115</c:v>
                </c:pt>
                <c:pt idx="6337">
                  <c:v>7.6106680555385537</c:v>
                </c:pt>
                <c:pt idx="6338">
                  <c:v>8.0778925368649652</c:v>
                </c:pt>
                <c:pt idx="6339">
                  <c:v>7.2397931691812119</c:v>
                </c:pt>
                <c:pt idx="6340">
                  <c:v>8.6747313818777911</c:v>
                </c:pt>
                <c:pt idx="6341">
                  <c:v>7.3976842915799352</c:v>
                </c:pt>
                <c:pt idx="6342">
                  <c:v>8.4972093847754877</c:v>
                </c:pt>
                <c:pt idx="6343">
                  <c:v>6.5470822139177471</c:v>
                </c:pt>
                <c:pt idx="6344">
                  <c:v>7.5784264683607034</c:v>
                </c:pt>
                <c:pt idx="6345">
                  <c:v>5.6072672325244639</c:v>
                </c:pt>
                <c:pt idx="6346">
                  <c:v>9.7392608242516872</c:v>
                </c:pt>
                <c:pt idx="6347">
                  <c:v>9.6466742636112031</c:v>
                </c:pt>
                <c:pt idx="6348">
                  <c:v>6.7723242611536989</c:v>
                </c:pt>
                <c:pt idx="6349">
                  <c:v>8.2703473001020029</c:v>
                </c:pt>
                <c:pt idx="6350">
                  <c:v>5.5443245148198912</c:v>
                </c:pt>
                <c:pt idx="6351">
                  <c:v>6.4188548296515364</c:v>
                </c:pt>
                <c:pt idx="6352">
                  <c:v>7.237832071230514</c:v>
                </c:pt>
                <c:pt idx="6353">
                  <c:v>8.5456627150124405</c:v>
                </c:pt>
                <c:pt idx="6354">
                  <c:v>7.6018715364698437</c:v>
                </c:pt>
                <c:pt idx="6355">
                  <c:v>6.0103837060596561</c:v>
                </c:pt>
                <c:pt idx="6356">
                  <c:v>11.397792625037255</c:v>
                </c:pt>
                <c:pt idx="6357">
                  <c:v>10.835241730281268</c:v>
                </c:pt>
                <c:pt idx="6358">
                  <c:v>7.1568842006017803</c:v>
                </c:pt>
                <c:pt idx="6359">
                  <c:v>7.3599061554050422</c:v>
                </c:pt>
                <c:pt idx="6360">
                  <c:v>6.9569062108785147</c:v>
                </c:pt>
                <c:pt idx="6361">
                  <c:v>2.2789600027026609</c:v>
                </c:pt>
                <c:pt idx="6362">
                  <c:v>10.343688265682431</c:v>
                </c:pt>
                <c:pt idx="6363">
                  <c:v>6.3950260684650857</c:v>
                </c:pt>
                <c:pt idx="6364">
                  <c:v>6.0199277160863858</c:v>
                </c:pt>
                <c:pt idx="6365">
                  <c:v>8.5555591542361071</c:v>
                </c:pt>
                <c:pt idx="6366">
                  <c:v>6.9910065778531134</c:v>
                </c:pt>
                <c:pt idx="6367">
                  <c:v>4.3973777994397096</c:v>
                </c:pt>
                <c:pt idx="6368">
                  <c:v>11.431341610848904</c:v>
                </c:pt>
                <c:pt idx="6369">
                  <c:v>6.5056774676195346</c:v>
                </c:pt>
                <c:pt idx="6370">
                  <c:v>4.8106465075834421</c:v>
                </c:pt>
                <c:pt idx="6371">
                  <c:v>11.221890665372484</c:v>
                </c:pt>
                <c:pt idx="6372">
                  <c:v>7.6919854083898827</c:v>
                </c:pt>
                <c:pt idx="6373">
                  <c:v>7.9029427044661134</c:v>
                </c:pt>
                <c:pt idx="6374">
                  <c:v>6.3753724563939613</c:v>
                </c:pt>
                <c:pt idx="6375">
                  <c:v>7.5430272292651352</c:v>
                </c:pt>
                <c:pt idx="6376">
                  <c:v>9.1972247193625662</c:v>
                </c:pt>
                <c:pt idx="6377">
                  <c:v>10.561898782005301</c:v>
                </c:pt>
                <c:pt idx="6378">
                  <c:v>11.715956609084969</c:v>
                </c:pt>
                <c:pt idx="6379">
                  <c:v>6.0949553446407663</c:v>
                </c:pt>
                <c:pt idx="6380">
                  <c:v>7.1967229107103776</c:v>
                </c:pt>
                <c:pt idx="6381">
                  <c:v>8.6825473519711522</c:v>
                </c:pt>
                <c:pt idx="6382">
                  <c:v>8.6587782763745054</c:v>
                </c:pt>
                <c:pt idx="6383">
                  <c:v>4.9852865433495026</c:v>
                </c:pt>
                <c:pt idx="6384">
                  <c:v>10.431693246762734</c:v>
                </c:pt>
                <c:pt idx="6385">
                  <c:v>10.610198635011329</c:v>
                </c:pt>
                <c:pt idx="6386">
                  <c:v>10.069725724140881</c:v>
                </c:pt>
                <c:pt idx="6387">
                  <c:v>8.734098648536019</c:v>
                </c:pt>
                <c:pt idx="6388">
                  <c:v>7.5600660440686624</c:v>
                </c:pt>
                <c:pt idx="6389">
                  <c:v>8.9888481145026162</c:v>
                </c:pt>
                <c:pt idx="6390">
                  <c:v>3.4162149151670747</c:v>
                </c:pt>
                <c:pt idx="6391">
                  <c:v>9.5440093648066977</c:v>
                </c:pt>
                <c:pt idx="6392">
                  <c:v>9.2598462717505754</c:v>
                </c:pt>
                <c:pt idx="6393">
                  <c:v>9.2537157090264373</c:v>
                </c:pt>
                <c:pt idx="6394">
                  <c:v>5.9225890456291381</c:v>
                </c:pt>
                <c:pt idx="6395">
                  <c:v>9.8442904092808021</c:v>
                </c:pt>
                <c:pt idx="6396">
                  <c:v>8.7260695156219299</c:v>
                </c:pt>
                <c:pt idx="6397">
                  <c:v>10.019743305936572</c:v>
                </c:pt>
                <c:pt idx="6398">
                  <c:v>9.11869553620636</c:v>
                </c:pt>
                <c:pt idx="6399">
                  <c:v>8.9988269766836311</c:v>
                </c:pt>
                <c:pt idx="6400">
                  <c:v>9.8394899825580069</c:v>
                </c:pt>
                <c:pt idx="6401">
                  <c:v>10.133447196683846</c:v>
                </c:pt>
                <c:pt idx="6402">
                  <c:v>8.9630610975364107</c:v>
                </c:pt>
                <c:pt idx="6403">
                  <c:v>12.185073976259446</c:v>
                </c:pt>
                <c:pt idx="6404">
                  <c:v>3.0056462694192305</c:v>
                </c:pt>
                <c:pt idx="6405">
                  <c:v>7.4670758951542666</c:v>
                </c:pt>
                <c:pt idx="6406">
                  <c:v>12.029061528854072</c:v>
                </c:pt>
                <c:pt idx="6407">
                  <c:v>7.7487293512676843</c:v>
                </c:pt>
                <c:pt idx="6408">
                  <c:v>9.4657700830866816</c:v>
                </c:pt>
                <c:pt idx="6409">
                  <c:v>8.8591143796365941</c:v>
                </c:pt>
                <c:pt idx="6410">
                  <c:v>4.72509147785604</c:v>
                </c:pt>
                <c:pt idx="6411">
                  <c:v>7.4451400198158808</c:v>
                </c:pt>
                <c:pt idx="6412">
                  <c:v>7.9014221430115867</c:v>
                </c:pt>
                <c:pt idx="6413">
                  <c:v>5.7361198943981435</c:v>
                </c:pt>
                <c:pt idx="6414">
                  <c:v>9.5179068668658147</c:v>
                </c:pt>
                <c:pt idx="6415">
                  <c:v>9.0219196155958343</c:v>
                </c:pt>
                <c:pt idx="6416">
                  <c:v>10.525678155507194</c:v>
                </c:pt>
                <c:pt idx="6417">
                  <c:v>3.6052306515630335</c:v>
                </c:pt>
                <c:pt idx="6418">
                  <c:v>11.070522325288039</c:v>
                </c:pt>
                <c:pt idx="6419">
                  <c:v>8.2300282631040318</c:v>
                </c:pt>
                <c:pt idx="6420">
                  <c:v>8.4189075752947247</c:v>
                </c:pt>
                <c:pt idx="6421">
                  <c:v>9.8965181425301125</c:v>
                </c:pt>
                <c:pt idx="6422">
                  <c:v>8.0164249058798305</c:v>
                </c:pt>
                <c:pt idx="6423">
                  <c:v>8.3164473127981182</c:v>
                </c:pt>
                <c:pt idx="6424">
                  <c:v>12.254252417013049</c:v>
                </c:pt>
                <c:pt idx="6425">
                  <c:v>9.1408872069296194</c:v>
                </c:pt>
                <c:pt idx="6426">
                  <c:v>7.3598351011314662</c:v>
                </c:pt>
                <c:pt idx="6427">
                  <c:v>5.4605316310771741</c:v>
                </c:pt>
                <c:pt idx="6428">
                  <c:v>10.26568772632163</c:v>
                </c:pt>
                <c:pt idx="6429">
                  <c:v>7.8861170524833142</c:v>
                </c:pt>
                <c:pt idx="6430">
                  <c:v>5.6200001583492849</c:v>
                </c:pt>
                <c:pt idx="6431">
                  <c:v>7.4456914009788306</c:v>
                </c:pt>
                <c:pt idx="6432">
                  <c:v>11.810612270171987</c:v>
                </c:pt>
                <c:pt idx="6433">
                  <c:v>14.252412276808172</c:v>
                </c:pt>
                <c:pt idx="6434">
                  <c:v>11.45867192663718</c:v>
                </c:pt>
                <c:pt idx="6435">
                  <c:v>8.9073175988305593</c:v>
                </c:pt>
                <c:pt idx="6436">
                  <c:v>8.3209294163752929</c:v>
                </c:pt>
                <c:pt idx="6437">
                  <c:v>10.941766297226422</c:v>
                </c:pt>
                <c:pt idx="6438">
                  <c:v>11.821696736849844</c:v>
                </c:pt>
                <c:pt idx="6439">
                  <c:v>6.47538560970861</c:v>
                </c:pt>
                <c:pt idx="6440">
                  <c:v>7.307055986719206</c:v>
                </c:pt>
                <c:pt idx="6441">
                  <c:v>8.2817245103869936</c:v>
                </c:pt>
                <c:pt idx="6442">
                  <c:v>7.9533201844315045</c:v>
                </c:pt>
                <c:pt idx="6443">
                  <c:v>6.7718695138028124</c:v>
                </c:pt>
                <c:pt idx="6444">
                  <c:v>7.7700854237336898</c:v>
                </c:pt>
                <c:pt idx="6445">
                  <c:v>9.5767568584124092</c:v>
                </c:pt>
                <c:pt idx="6446">
                  <c:v>12.930871000397019</c:v>
                </c:pt>
                <c:pt idx="6447">
                  <c:v>10.513354502298171</c:v>
                </c:pt>
                <c:pt idx="6448">
                  <c:v>5.4023069171380484</c:v>
                </c:pt>
                <c:pt idx="6449">
                  <c:v>9.3342571492103161</c:v>
                </c:pt>
                <c:pt idx="6450">
                  <c:v>5.1360693962196819</c:v>
                </c:pt>
                <c:pt idx="6451">
                  <c:v>7.6988861994395847</c:v>
                </c:pt>
                <c:pt idx="6452">
                  <c:v>10.663574605321628</c:v>
                </c:pt>
                <c:pt idx="6453">
                  <c:v>10.873605353670428</c:v>
                </c:pt>
                <c:pt idx="6454">
                  <c:v>13.518631951417774</c:v>
                </c:pt>
                <c:pt idx="6455">
                  <c:v>9.5565092326141894</c:v>
                </c:pt>
                <c:pt idx="6456">
                  <c:v>7.0755156886734767</c:v>
                </c:pt>
                <c:pt idx="6457">
                  <c:v>7.3385273455714923</c:v>
                </c:pt>
                <c:pt idx="6458">
                  <c:v>11.308002760604722</c:v>
                </c:pt>
                <c:pt idx="6459">
                  <c:v>11.124318936897907</c:v>
                </c:pt>
                <c:pt idx="6460">
                  <c:v>8.0219358753383858</c:v>
                </c:pt>
                <c:pt idx="6461">
                  <c:v>6.915916421537986</c:v>
                </c:pt>
                <c:pt idx="6462">
                  <c:v>8.5384833912103204</c:v>
                </c:pt>
                <c:pt idx="6463">
                  <c:v>8.8119911854009843</c:v>
                </c:pt>
                <c:pt idx="6464">
                  <c:v>8.5042096518081962</c:v>
                </c:pt>
                <c:pt idx="6465">
                  <c:v>9.2023264162053238</c:v>
                </c:pt>
                <c:pt idx="6466">
                  <c:v>3.6091869535157457</c:v>
                </c:pt>
                <c:pt idx="6467">
                  <c:v>5.4504305555456085</c:v>
                </c:pt>
                <c:pt idx="6468">
                  <c:v>9.2040970887028379</c:v>
                </c:pt>
                <c:pt idx="6469">
                  <c:v>6.4789440077292966</c:v>
                </c:pt>
                <c:pt idx="6470">
                  <c:v>6.8238442938381922</c:v>
                </c:pt>
                <c:pt idx="6471">
                  <c:v>8.8936666517911362</c:v>
                </c:pt>
                <c:pt idx="6472">
                  <c:v>6.2341478244052269</c:v>
                </c:pt>
                <c:pt idx="6473">
                  <c:v>7.885682200329029</c:v>
                </c:pt>
                <c:pt idx="6474">
                  <c:v>0.99307091860100627</c:v>
                </c:pt>
                <c:pt idx="6475">
                  <c:v>8.512568476551678</c:v>
                </c:pt>
                <c:pt idx="6476">
                  <c:v>8.9121123412114684</c:v>
                </c:pt>
                <c:pt idx="6477">
                  <c:v>8.5654470669469447</c:v>
                </c:pt>
                <c:pt idx="6478">
                  <c:v>5.9089636781282024</c:v>
                </c:pt>
                <c:pt idx="6479">
                  <c:v>12.205719505989691</c:v>
                </c:pt>
                <c:pt idx="6480">
                  <c:v>8.4123478447581874</c:v>
                </c:pt>
                <c:pt idx="6481">
                  <c:v>7.5662790297501488</c:v>
                </c:pt>
                <c:pt idx="6482">
                  <c:v>4.1529624670220073</c:v>
                </c:pt>
                <c:pt idx="6483">
                  <c:v>9.8347805053053889</c:v>
                </c:pt>
                <c:pt idx="6484">
                  <c:v>5.4857018969487399</c:v>
                </c:pt>
                <c:pt idx="6485">
                  <c:v>6.8730792210844811</c:v>
                </c:pt>
                <c:pt idx="6486">
                  <c:v>7.3233871009579161</c:v>
                </c:pt>
                <c:pt idx="6487">
                  <c:v>9.5721269619461964</c:v>
                </c:pt>
                <c:pt idx="6488">
                  <c:v>10.064021487058199</c:v>
                </c:pt>
                <c:pt idx="6489">
                  <c:v>9.6809480030133273</c:v>
                </c:pt>
                <c:pt idx="6490">
                  <c:v>12.719959179055877</c:v>
                </c:pt>
                <c:pt idx="6491">
                  <c:v>12.309436008043122</c:v>
                </c:pt>
                <c:pt idx="6492">
                  <c:v>10.234168050563312</c:v>
                </c:pt>
                <c:pt idx="6493">
                  <c:v>4.8082875057007186</c:v>
                </c:pt>
                <c:pt idx="6494">
                  <c:v>4.8197982980200322</c:v>
                </c:pt>
                <c:pt idx="6495">
                  <c:v>10.155394440706004</c:v>
                </c:pt>
                <c:pt idx="6496">
                  <c:v>7.3244955476257019</c:v>
                </c:pt>
                <c:pt idx="6497">
                  <c:v>8.6456929213527474</c:v>
                </c:pt>
                <c:pt idx="6498">
                  <c:v>5.836891907354584</c:v>
                </c:pt>
                <c:pt idx="6499">
                  <c:v>7.0739297572872601</c:v>
                </c:pt>
                <c:pt idx="6500">
                  <c:v>7.5176722222822718</c:v>
                </c:pt>
                <c:pt idx="6501">
                  <c:v>10.88574142359721</c:v>
                </c:pt>
                <c:pt idx="6502">
                  <c:v>9.6634771782264579</c:v>
                </c:pt>
                <c:pt idx="6503">
                  <c:v>8.0551153789274395</c:v>
                </c:pt>
                <c:pt idx="6504">
                  <c:v>6.7776163834496401</c:v>
                </c:pt>
                <c:pt idx="6505">
                  <c:v>5.2381544921518071</c:v>
                </c:pt>
                <c:pt idx="6506">
                  <c:v>10.466106252541067</c:v>
                </c:pt>
                <c:pt idx="6507">
                  <c:v>12.936464392812923</c:v>
                </c:pt>
                <c:pt idx="6508">
                  <c:v>13.322976903698873</c:v>
                </c:pt>
                <c:pt idx="6509">
                  <c:v>9.1732709026546218</c:v>
                </c:pt>
                <c:pt idx="6510">
                  <c:v>7.5399974750398542</c:v>
                </c:pt>
                <c:pt idx="6511">
                  <c:v>9.286412043555174</c:v>
                </c:pt>
                <c:pt idx="6512">
                  <c:v>6.5019599080260377</c:v>
                </c:pt>
                <c:pt idx="6513">
                  <c:v>9.7891181869345019</c:v>
                </c:pt>
                <c:pt idx="6514">
                  <c:v>13.6991666497197</c:v>
                </c:pt>
                <c:pt idx="6515">
                  <c:v>10.61656509792374</c:v>
                </c:pt>
                <c:pt idx="6516">
                  <c:v>9.1630731933109928</c:v>
                </c:pt>
                <c:pt idx="6517">
                  <c:v>11.255775027355412</c:v>
                </c:pt>
                <c:pt idx="6518">
                  <c:v>9.4490808553091483</c:v>
                </c:pt>
                <c:pt idx="6519">
                  <c:v>10.785083097478491</c:v>
                </c:pt>
                <c:pt idx="6520">
                  <c:v>10.542492438806221</c:v>
                </c:pt>
                <c:pt idx="6521">
                  <c:v>2.4264573059626855</c:v>
                </c:pt>
                <c:pt idx="6522">
                  <c:v>9.2631460322154453</c:v>
                </c:pt>
                <c:pt idx="6523">
                  <c:v>7.8692999270133441</c:v>
                </c:pt>
                <c:pt idx="6524">
                  <c:v>5.0419253259024117</c:v>
                </c:pt>
                <c:pt idx="6525">
                  <c:v>6.4284016818492091</c:v>
                </c:pt>
                <c:pt idx="6526">
                  <c:v>7.1549088917963672</c:v>
                </c:pt>
                <c:pt idx="6527">
                  <c:v>7.3455446656298591</c:v>
                </c:pt>
                <c:pt idx="6528">
                  <c:v>4.686187841987703</c:v>
                </c:pt>
                <c:pt idx="6529">
                  <c:v>8.7964729320519837</c:v>
                </c:pt>
                <c:pt idx="6530">
                  <c:v>3.9490196488332003</c:v>
                </c:pt>
                <c:pt idx="6531">
                  <c:v>8.7205784413599758</c:v>
                </c:pt>
                <c:pt idx="6532">
                  <c:v>9.0941903383354656</c:v>
                </c:pt>
                <c:pt idx="6533">
                  <c:v>4.2827587296487764</c:v>
                </c:pt>
                <c:pt idx="6534">
                  <c:v>8.8850122412695782</c:v>
                </c:pt>
                <c:pt idx="6535">
                  <c:v>7.7255457628853037</c:v>
                </c:pt>
                <c:pt idx="6536">
                  <c:v>11.004817017426831</c:v>
                </c:pt>
                <c:pt idx="6537">
                  <c:v>6.729703065691865</c:v>
                </c:pt>
                <c:pt idx="6538">
                  <c:v>8.9379220955452183</c:v>
                </c:pt>
                <c:pt idx="6539">
                  <c:v>6.1632072376669385</c:v>
                </c:pt>
                <c:pt idx="6540">
                  <c:v>9.4652812296844786</c:v>
                </c:pt>
                <c:pt idx="6541">
                  <c:v>8.2129354470525868</c:v>
                </c:pt>
                <c:pt idx="6542">
                  <c:v>11.336924692121102</c:v>
                </c:pt>
                <c:pt idx="6543">
                  <c:v>12.694584276876412</c:v>
                </c:pt>
                <c:pt idx="6544">
                  <c:v>7.3405367604282219</c:v>
                </c:pt>
                <c:pt idx="6545">
                  <c:v>5.0310227581649087</c:v>
                </c:pt>
                <c:pt idx="6546">
                  <c:v>9.9486265045998152</c:v>
                </c:pt>
                <c:pt idx="6547">
                  <c:v>7.874214040573861</c:v>
                </c:pt>
                <c:pt idx="6548">
                  <c:v>6.5551710324216401</c:v>
                </c:pt>
                <c:pt idx="6549">
                  <c:v>9.8908309584730887</c:v>
                </c:pt>
                <c:pt idx="6550">
                  <c:v>3.857331214210717</c:v>
                </c:pt>
                <c:pt idx="6551">
                  <c:v>7.3149145893767127</c:v>
                </c:pt>
                <c:pt idx="6552">
                  <c:v>10.419000111331115</c:v>
                </c:pt>
                <c:pt idx="6553">
                  <c:v>8.5291440174914896</c:v>
                </c:pt>
                <c:pt idx="6554">
                  <c:v>5.3579747347685043</c:v>
                </c:pt>
                <c:pt idx="6555">
                  <c:v>3.6954638946626801</c:v>
                </c:pt>
                <c:pt idx="6556">
                  <c:v>5.5435684973490424</c:v>
                </c:pt>
                <c:pt idx="6557">
                  <c:v>1.6094354779925197</c:v>
                </c:pt>
                <c:pt idx="6558">
                  <c:v>11.487571120786015</c:v>
                </c:pt>
                <c:pt idx="6559">
                  <c:v>5.5458536027872469</c:v>
                </c:pt>
                <c:pt idx="6560">
                  <c:v>10.071863036690047</c:v>
                </c:pt>
                <c:pt idx="6561">
                  <c:v>9.2505154245445738</c:v>
                </c:pt>
                <c:pt idx="6562">
                  <c:v>8.8005571316971327</c:v>
                </c:pt>
                <c:pt idx="6563">
                  <c:v>7.7591771716543008</c:v>
                </c:pt>
                <c:pt idx="6564">
                  <c:v>8.6889848691571387</c:v>
                </c:pt>
                <c:pt idx="6565">
                  <c:v>6.2059705416759243</c:v>
                </c:pt>
                <c:pt idx="6566">
                  <c:v>10.352811634409591</c:v>
                </c:pt>
                <c:pt idx="6567">
                  <c:v>15.448761607520282</c:v>
                </c:pt>
                <c:pt idx="6568">
                  <c:v>9.5790988072694745</c:v>
                </c:pt>
                <c:pt idx="6569">
                  <c:v>5.1932197695423383</c:v>
                </c:pt>
                <c:pt idx="6570">
                  <c:v>2.9353878037072718</c:v>
                </c:pt>
                <c:pt idx="6571">
                  <c:v>8.0463899141323054</c:v>
                </c:pt>
                <c:pt idx="6572">
                  <c:v>11.406114501558477</c:v>
                </c:pt>
                <c:pt idx="6573">
                  <c:v>9.436046659364365</c:v>
                </c:pt>
                <c:pt idx="6574">
                  <c:v>6.4676378517178819</c:v>
                </c:pt>
                <c:pt idx="6575">
                  <c:v>5.4872366692579817</c:v>
                </c:pt>
                <c:pt idx="6576">
                  <c:v>10.173220536860754</c:v>
                </c:pt>
                <c:pt idx="6577">
                  <c:v>6.4197359026438789</c:v>
                </c:pt>
                <c:pt idx="6578">
                  <c:v>6.7973239967686823</c:v>
                </c:pt>
                <c:pt idx="6579">
                  <c:v>5.0708529417606769</c:v>
                </c:pt>
                <c:pt idx="6580">
                  <c:v>3.9402884996961802</c:v>
                </c:pt>
                <c:pt idx="6581">
                  <c:v>6.902478637319291</c:v>
                </c:pt>
                <c:pt idx="6582">
                  <c:v>10.264607701363275</c:v>
                </c:pt>
                <c:pt idx="6583">
                  <c:v>8.3762181677302578</c:v>
                </c:pt>
                <c:pt idx="6584">
                  <c:v>9.5013227994131739</c:v>
                </c:pt>
                <c:pt idx="6585">
                  <c:v>8.571591840525798</c:v>
                </c:pt>
                <c:pt idx="6586">
                  <c:v>6.3987834184517851</c:v>
                </c:pt>
                <c:pt idx="6587">
                  <c:v>7.4782541534732445</c:v>
                </c:pt>
                <c:pt idx="6588">
                  <c:v>6.4137986075438675</c:v>
                </c:pt>
                <c:pt idx="6589">
                  <c:v>6.5701890636846656</c:v>
                </c:pt>
                <c:pt idx="6590">
                  <c:v>11.468005616014125</c:v>
                </c:pt>
                <c:pt idx="6591">
                  <c:v>6.1620021571870893</c:v>
                </c:pt>
                <c:pt idx="6592">
                  <c:v>6.3244947543425951</c:v>
                </c:pt>
                <c:pt idx="6593">
                  <c:v>9.1712444347722339</c:v>
                </c:pt>
                <c:pt idx="6594">
                  <c:v>8.3769173417822458</c:v>
                </c:pt>
                <c:pt idx="6595">
                  <c:v>8.5192447360968799</c:v>
                </c:pt>
                <c:pt idx="6596">
                  <c:v>5.6139122281892924</c:v>
                </c:pt>
                <c:pt idx="6597">
                  <c:v>3.7051841192878783</c:v>
                </c:pt>
                <c:pt idx="6598">
                  <c:v>4.8072415867936797</c:v>
                </c:pt>
                <c:pt idx="6599">
                  <c:v>10.663944087544223</c:v>
                </c:pt>
                <c:pt idx="6600">
                  <c:v>7.5721111645252677</c:v>
                </c:pt>
                <c:pt idx="6601">
                  <c:v>7.8550038071698509</c:v>
                </c:pt>
                <c:pt idx="6602">
                  <c:v>10.406920884823194</c:v>
                </c:pt>
                <c:pt idx="6603">
                  <c:v>6.2755099381392938</c:v>
                </c:pt>
                <c:pt idx="6604">
                  <c:v>7.5142275110993069</c:v>
                </c:pt>
                <c:pt idx="6605">
                  <c:v>10.114629182869976</c:v>
                </c:pt>
                <c:pt idx="6606">
                  <c:v>7.8179504245854332</c:v>
                </c:pt>
                <c:pt idx="6607">
                  <c:v>9.1090492080256809</c:v>
                </c:pt>
                <c:pt idx="6608">
                  <c:v>6.2049530444783159</c:v>
                </c:pt>
                <c:pt idx="6609">
                  <c:v>9.4530996850226074</c:v>
                </c:pt>
                <c:pt idx="6610">
                  <c:v>12.910634743282571</c:v>
                </c:pt>
                <c:pt idx="6611">
                  <c:v>3.125904206361156</c:v>
                </c:pt>
                <c:pt idx="6612">
                  <c:v>7.4783706824819092</c:v>
                </c:pt>
                <c:pt idx="6613">
                  <c:v>8.4650530627259286</c:v>
                </c:pt>
                <c:pt idx="6614">
                  <c:v>8.7789537903590826</c:v>
                </c:pt>
                <c:pt idx="6615">
                  <c:v>6.9602002870014985</c:v>
                </c:pt>
                <c:pt idx="6616">
                  <c:v>4.9015107126324438</c:v>
                </c:pt>
                <c:pt idx="6617">
                  <c:v>7.5582413703232305</c:v>
                </c:pt>
                <c:pt idx="6618">
                  <c:v>10.424854983473779</c:v>
                </c:pt>
                <c:pt idx="6619">
                  <c:v>7.4137567682628287</c:v>
                </c:pt>
                <c:pt idx="6620">
                  <c:v>7.8943451373634161</c:v>
                </c:pt>
                <c:pt idx="6621">
                  <c:v>6.0665904786292231</c:v>
                </c:pt>
                <c:pt idx="6622">
                  <c:v>9.4437262052524602</c:v>
                </c:pt>
                <c:pt idx="6623">
                  <c:v>9.4631325484515401</c:v>
                </c:pt>
                <c:pt idx="6624">
                  <c:v>9.1141111144752358</c:v>
                </c:pt>
                <c:pt idx="6625">
                  <c:v>8.1908460944832768</c:v>
                </c:pt>
                <c:pt idx="6626">
                  <c:v>10.633981921462691</c:v>
                </c:pt>
                <c:pt idx="6627">
                  <c:v>8.6050640877219848</c:v>
                </c:pt>
                <c:pt idx="6628">
                  <c:v>8.538943822903093</c:v>
                </c:pt>
                <c:pt idx="6629">
                  <c:v>10.407728061371017</c:v>
                </c:pt>
                <c:pt idx="6630">
                  <c:v>8.7089226983225672</c:v>
                </c:pt>
                <c:pt idx="6631">
                  <c:v>9.0154906249226769</c:v>
                </c:pt>
                <c:pt idx="6632">
                  <c:v>13.095080268802121</c:v>
                </c:pt>
                <c:pt idx="6633">
                  <c:v>10.777414920274168</c:v>
                </c:pt>
                <c:pt idx="6634">
                  <c:v>9.8099342469213298</c:v>
                </c:pt>
                <c:pt idx="6635">
                  <c:v>4.3544041747809388</c:v>
                </c:pt>
                <c:pt idx="6636">
                  <c:v>8.7333085250138538</c:v>
                </c:pt>
                <c:pt idx="6637">
                  <c:v>7.3477558746235445</c:v>
                </c:pt>
                <c:pt idx="6638">
                  <c:v>10.283422873006202</c:v>
                </c:pt>
                <c:pt idx="6639">
                  <c:v>11.645470769697567</c:v>
                </c:pt>
                <c:pt idx="6640">
                  <c:v>6.464272721321322</c:v>
                </c:pt>
                <c:pt idx="6641">
                  <c:v>9.1836021940325736</c:v>
                </c:pt>
                <c:pt idx="6642">
                  <c:v>6.121739963607979</c:v>
                </c:pt>
                <c:pt idx="6643">
                  <c:v>6.8929886285404791</c:v>
                </c:pt>
                <c:pt idx="6644">
                  <c:v>9.4901019085300504</c:v>
                </c:pt>
                <c:pt idx="6645">
                  <c:v>7.548356299783336</c:v>
                </c:pt>
                <c:pt idx="6646">
                  <c:v>9.666299453972897</c:v>
                </c:pt>
                <c:pt idx="6647">
                  <c:v>8.4476930826058378</c:v>
                </c:pt>
                <c:pt idx="6648">
                  <c:v>10.340783566978644</c:v>
                </c:pt>
                <c:pt idx="6649">
                  <c:v>6.2276619903132087</c:v>
                </c:pt>
                <c:pt idx="6650">
                  <c:v>11.824754912784556</c:v>
                </c:pt>
                <c:pt idx="6651">
                  <c:v>10.232820861536311</c:v>
                </c:pt>
                <c:pt idx="6652">
                  <c:v>9.1296464208498946</c:v>
                </c:pt>
                <c:pt idx="6653">
                  <c:v>5.9408983108442044</c:v>
                </c:pt>
                <c:pt idx="6654">
                  <c:v>8.9119958122028038</c:v>
                </c:pt>
                <c:pt idx="6655">
                  <c:v>6.6605132562544895</c:v>
                </c:pt>
                <c:pt idx="6656">
                  <c:v>9.4440956874750555</c:v>
                </c:pt>
                <c:pt idx="6657">
                  <c:v>8.3432859330132487</c:v>
                </c:pt>
                <c:pt idx="6658">
                  <c:v>6.7844716997642536</c:v>
                </c:pt>
                <c:pt idx="6659">
                  <c:v>7.7151064690115163</c:v>
                </c:pt>
                <c:pt idx="6660">
                  <c:v>4.1762455313873943</c:v>
                </c:pt>
                <c:pt idx="6661">
                  <c:v>2.8016011330764741</c:v>
                </c:pt>
                <c:pt idx="6662">
                  <c:v>10.48794549406739</c:v>
                </c:pt>
                <c:pt idx="6663">
                  <c:v>10.331887571926927</c:v>
                </c:pt>
                <c:pt idx="6664">
                  <c:v>10.307251634192653</c:v>
                </c:pt>
                <c:pt idx="6665">
                  <c:v>10.68835833594494</c:v>
                </c:pt>
                <c:pt idx="6666">
                  <c:v>7.0789603998564417</c:v>
                </c:pt>
                <c:pt idx="6667">
                  <c:v>3.2043026496539824</c:v>
                </c:pt>
                <c:pt idx="6668">
                  <c:v>10.360735606998787</c:v>
                </c:pt>
                <c:pt idx="6669">
                  <c:v>8.8128751005642698</c:v>
                </c:pt>
                <c:pt idx="6670">
                  <c:v>10.329710468984558</c:v>
                </c:pt>
                <c:pt idx="6671">
                  <c:v>3.6027863845520187</c:v>
                </c:pt>
                <c:pt idx="6672">
                  <c:v>7.9308897713490296</c:v>
                </c:pt>
                <c:pt idx="6673">
                  <c:v>5.6100127696554409</c:v>
                </c:pt>
                <c:pt idx="6674">
                  <c:v>7.4386968182880082</c:v>
                </c:pt>
                <c:pt idx="6675">
                  <c:v>8.8643780802231049</c:v>
                </c:pt>
                <c:pt idx="6676">
                  <c:v>7.3516951235505985</c:v>
                </c:pt>
                <c:pt idx="6677">
                  <c:v>3.3769929561531171</c:v>
                </c:pt>
                <c:pt idx="6678">
                  <c:v>7.5519516460262821</c:v>
                </c:pt>
                <c:pt idx="6679">
                  <c:v>6.1768269208259881</c:v>
                </c:pt>
                <c:pt idx="6680">
                  <c:v>9.0332030342397047</c:v>
                </c:pt>
                <c:pt idx="6681">
                  <c:v>8.9840903203439666</c:v>
                </c:pt>
                <c:pt idx="6682">
                  <c:v>6.2069709858478745</c:v>
                </c:pt>
                <c:pt idx="6683">
                  <c:v>11.243440005462617</c:v>
                </c:pt>
                <c:pt idx="6684">
                  <c:v>8.0091858964879066</c:v>
                </c:pt>
                <c:pt idx="6685">
                  <c:v>5.2719308516388992</c:v>
                </c:pt>
                <c:pt idx="6686">
                  <c:v>7.4739823705458548</c:v>
                </c:pt>
                <c:pt idx="6687">
                  <c:v>4.0132527121459134</c:v>
                </c:pt>
                <c:pt idx="6688">
                  <c:v>11.783736701734597</c:v>
                </c:pt>
                <c:pt idx="6689">
                  <c:v>6.3187791485761409</c:v>
                </c:pt>
                <c:pt idx="6690">
                  <c:v>7.6551423464552499</c:v>
                </c:pt>
                <c:pt idx="6691">
                  <c:v>8.0648469722364098</c:v>
                </c:pt>
                <c:pt idx="6692">
                  <c:v>7.387043203569192</c:v>
                </c:pt>
                <c:pt idx="6693">
                  <c:v>10.812942057062173</c:v>
                </c:pt>
                <c:pt idx="6694">
                  <c:v>9.8226046449854039</c:v>
                </c:pt>
                <c:pt idx="6695">
                  <c:v>5.6020603753568139</c:v>
                </c:pt>
                <c:pt idx="6696">
                  <c:v>11.619049948611064</c:v>
                </c:pt>
                <c:pt idx="6697">
                  <c:v>8.6741061042703222</c:v>
                </c:pt>
                <c:pt idx="6698">
                  <c:v>9.9458241240499774</c:v>
                </c:pt>
                <c:pt idx="6699">
                  <c:v>11.689604000101099</c:v>
                </c:pt>
                <c:pt idx="6700">
                  <c:v>8.8089614311757032</c:v>
                </c:pt>
                <c:pt idx="6701">
                  <c:v>10.722651970543666</c:v>
                </c:pt>
                <c:pt idx="6702">
                  <c:v>8.3990010100096697</c:v>
                </c:pt>
                <c:pt idx="6703">
                  <c:v>4.72987769372412</c:v>
                </c:pt>
                <c:pt idx="6704">
                  <c:v>10.788482333926368</c:v>
                </c:pt>
                <c:pt idx="6705">
                  <c:v>9.6162914562301012</c:v>
                </c:pt>
                <c:pt idx="6706">
                  <c:v>7.6915107658423949</c:v>
                </c:pt>
                <c:pt idx="6707">
                  <c:v>6.1005061044925242</c:v>
                </c:pt>
                <c:pt idx="6708">
                  <c:v>8.1267892457690323</c:v>
                </c:pt>
                <c:pt idx="6709">
                  <c:v>7.4316254969817237</c:v>
                </c:pt>
                <c:pt idx="6710">
                  <c:v>5.384549033085932</c:v>
                </c:pt>
                <c:pt idx="6711">
                  <c:v>3.7697809804813005</c:v>
                </c:pt>
                <c:pt idx="6712">
                  <c:v>8.6754788728358108</c:v>
                </c:pt>
                <c:pt idx="6713">
                  <c:v>6.9370479624994914</c:v>
                </c:pt>
                <c:pt idx="6714">
                  <c:v>6.453574789891718</c:v>
                </c:pt>
                <c:pt idx="6715">
                  <c:v>12.281309884390794</c:v>
                </c:pt>
                <c:pt idx="6716">
                  <c:v>8.494412688567536</c:v>
                </c:pt>
                <c:pt idx="6717">
                  <c:v>11.675518200907391</c:v>
                </c:pt>
                <c:pt idx="6718">
                  <c:v>10.668485876711202</c:v>
                </c:pt>
                <c:pt idx="6719">
                  <c:v>6.9313153037073789</c:v>
                </c:pt>
                <c:pt idx="6720">
                  <c:v>6.1456937803159235</c:v>
                </c:pt>
                <c:pt idx="6721">
                  <c:v>12.01989836973371</c:v>
                </c:pt>
                <c:pt idx="6722">
                  <c:v>9.5245632312144153</c:v>
                </c:pt>
                <c:pt idx="6723">
                  <c:v>7.9248046833599801</c:v>
                </c:pt>
                <c:pt idx="6724">
                  <c:v>10.651501063155592</c:v>
                </c:pt>
                <c:pt idx="6725">
                  <c:v>7.813366002854309</c:v>
                </c:pt>
                <c:pt idx="6726">
                  <c:v>7.4207371400989359</c:v>
                </c:pt>
                <c:pt idx="6727">
                  <c:v>9.3218027561379131</c:v>
                </c:pt>
                <c:pt idx="6728">
                  <c:v>5.0504461543896468</c:v>
                </c:pt>
                <c:pt idx="6729">
                  <c:v>8.8461540801363299</c:v>
                </c:pt>
                <c:pt idx="6730">
                  <c:v>6.6525835993234068</c:v>
                </c:pt>
                <c:pt idx="6731">
                  <c:v>6.7202755846738</c:v>
                </c:pt>
                <c:pt idx="6732">
                  <c:v>7.6647773059521569</c:v>
                </c:pt>
                <c:pt idx="6733">
                  <c:v>4.9515215525461826</c:v>
                </c:pt>
                <c:pt idx="6734">
                  <c:v>7.522395910389605</c:v>
                </c:pt>
                <c:pt idx="6735">
                  <c:v>6.7382636845723027</c:v>
                </c:pt>
                <c:pt idx="6736">
                  <c:v>10.540150489949156</c:v>
                </c:pt>
                <c:pt idx="6737">
                  <c:v>6.446330096157908</c:v>
                </c:pt>
                <c:pt idx="6738">
                  <c:v>11.490606559353182</c:v>
                </c:pt>
                <c:pt idx="6739">
                  <c:v>6.2206929871608736</c:v>
                </c:pt>
                <c:pt idx="6740">
                  <c:v>7.452467136507039</c:v>
                </c:pt>
                <c:pt idx="6741">
                  <c:v>9.0884974699365557</c:v>
                </c:pt>
                <c:pt idx="6742">
                  <c:v>5.7806112383404979</c:v>
                </c:pt>
                <c:pt idx="6743">
                  <c:v>8.3847588914140943</c:v>
                </c:pt>
                <c:pt idx="6744">
                  <c:v>7.1426193446386606</c:v>
                </c:pt>
                <c:pt idx="6745">
                  <c:v>6.6119291861541569</c:v>
                </c:pt>
                <c:pt idx="6746">
                  <c:v>7.5234986727155047</c:v>
                </c:pt>
                <c:pt idx="6747">
                  <c:v>6.053573335710098</c:v>
                </c:pt>
                <c:pt idx="6748">
                  <c:v>10.900537765526678</c:v>
                </c:pt>
                <c:pt idx="6749">
                  <c:v>4.2743913783924654</c:v>
                </c:pt>
                <c:pt idx="6750">
                  <c:v>6.0593827331176726</c:v>
                </c:pt>
                <c:pt idx="6751">
                  <c:v>7.3471277548451326</c:v>
                </c:pt>
                <c:pt idx="6752">
                  <c:v>5.8470782480144408</c:v>
                </c:pt>
                <c:pt idx="6753">
                  <c:v>5.7453853716724552</c:v>
                </c:pt>
                <c:pt idx="6754">
                  <c:v>6.2989777436159784</c:v>
                </c:pt>
                <c:pt idx="6755">
                  <c:v>5.8987204940494848</c:v>
                </c:pt>
                <c:pt idx="6756">
                  <c:v>8.7977234872669214</c:v>
                </c:pt>
                <c:pt idx="6757">
                  <c:v>6.2474662374443142</c:v>
                </c:pt>
                <c:pt idx="6758">
                  <c:v>7.1587856129626743</c:v>
                </c:pt>
                <c:pt idx="6759">
                  <c:v>6.024168235133402</c:v>
                </c:pt>
                <c:pt idx="6760">
                  <c:v>11.305922291474417</c:v>
                </c:pt>
                <c:pt idx="6761">
                  <c:v>8.4199392833470483</c:v>
                </c:pt>
                <c:pt idx="6762">
                  <c:v>8.0477399453302496</c:v>
                </c:pt>
                <c:pt idx="6763">
                  <c:v>8.1971613983187126</c:v>
                </c:pt>
                <c:pt idx="6764">
                  <c:v>9.6298884020216065</c:v>
                </c:pt>
                <c:pt idx="6765">
                  <c:v>13.572292138822377</c:v>
                </c:pt>
                <c:pt idx="6766">
                  <c:v>3.0164692563703284</c:v>
                </c:pt>
                <c:pt idx="6767">
                  <c:v>7.2404440263271681</c:v>
                </c:pt>
                <c:pt idx="6768">
                  <c:v>6.5309699468416511</c:v>
                </c:pt>
                <c:pt idx="6769">
                  <c:v>1.766687111929059</c:v>
                </c:pt>
                <c:pt idx="6770">
                  <c:v>6.9977823133813217</c:v>
                </c:pt>
                <c:pt idx="6771">
                  <c:v>10.446364533170708</c:v>
                </c:pt>
                <c:pt idx="6772">
                  <c:v>6.6375030402996344</c:v>
                </c:pt>
                <c:pt idx="6773">
                  <c:v>7.3073572568391683</c:v>
                </c:pt>
                <c:pt idx="6774">
                  <c:v>6.8409285833768081</c:v>
                </c:pt>
                <c:pt idx="6775">
                  <c:v>9.4883596577419667</c:v>
                </c:pt>
                <c:pt idx="6776">
                  <c:v>8.1036454477798543</c:v>
                </c:pt>
                <c:pt idx="6777">
                  <c:v>7.3579137935739709</c:v>
                </c:pt>
                <c:pt idx="6778">
                  <c:v>5.5477010139002232</c:v>
                </c:pt>
                <c:pt idx="6779">
                  <c:v>10.676841859283741</c:v>
                </c:pt>
                <c:pt idx="6780">
                  <c:v>13.48011485079769</c:v>
                </c:pt>
                <c:pt idx="6781">
                  <c:v>8.2354056505282642</c:v>
                </c:pt>
                <c:pt idx="6782">
                  <c:v>11.634238510130672</c:v>
                </c:pt>
                <c:pt idx="6783">
                  <c:v>10.41187194660597</c:v>
                </c:pt>
                <c:pt idx="6784">
                  <c:v>8.608872596785659</c:v>
                </c:pt>
                <c:pt idx="6785">
                  <c:v>8.0277424305750174</c:v>
                </c:pt>
                <c:pt idx="6786">
                  <c:v>11.264318593210191</c:v>
                </c:pt>
                <c:pt idx="6787">
                  <c:v>8.0485215423395857</c:v>
                </c:pt>
                <c:pt idx="6788">
                  <c:v>8.7923119937913725</c:v>
                </c:pt>
                <c:pt idx="6789">
                  <c:v>7.6640582367035677</c:v>
                </c:pt>
                <c:pt idx="6790">
                  <c:v>5.9555923346197233</c:v>
                </c:pt>
                <c:pt idx="6791">
                  <c:v>9.953674200194655</c:v>
                </c:pt>
                <c:pt idx="6792">
                  <c:v>7.7646142446683371</c:v>
                </c:pt>
                <c:pt idx="6793">
                  <c:v>5.1246722907380899</c:v>
                </c:pt>
                <c:pt idx="6794">
                  <c:v>8.8332818879352999</c:v>
                </c:pt>
                <c:pt idx="6795">
                  <c:v>9.0858002497116104</c:v>
                </c:pt>
                <c:pt idx="6796">
                  <c:v>8.6440529887186131</c:v>
                </c:pt>
                <c:pt idx="6797">
                  <c:v>11.735090103873517</c:v>
                </c:pt>
                <c:pt idx="6798">
                  <c:v>5.2183616137044737</c:v>
                </c:pt>
                <c:pt idx="6799">
                  <c:v>5.1633485529309837</c:v>
                </c:pt>
                <c:pt idx="6800">
                  <c:v>8.9369330200570403</c:v>
                </c:pt>
                <c:pt idx="6801">
                  <c:v>9.7318200207228074</c:v>
                </c:pt>
                <c:pt idx="6802">
                  <c:v>4.0187210490403231</c:v>
                </c:pt>
                <c:pt idx="6803">
                  <c:v>4.0986883706937078</c:v>
                </c:pt>
                <c:pt idx="6804">
                  <c:v>12.238404471834656</c:v>
                </c:pt>
                <c:pt idx="6805">
                  <c:v>8.8102574611257296</c:v>
                </c:pt>
                <c:pt idx="6806">
                  <c:v>5.5889636516512837</c:v>
                </c:pt>
                <c:pt idx="6807">
                  <c:v>10.206741100962972</c:v>
                </c:pt>
                <c:pt idx="6808">
                  <c:v>8.0906851482795901</c:v>
                </c:pt>
                <c:pt idx="6809">
                  <c:v>9.0872099664993584</c:v>
                </c:pt>
                <c:pt idx="6810">
                  <c:v>3.8703938318649307</c:v>
                </c:pt>
                <c:pt idx="6811">
                  <c:v>6.697339265163464</c:v>
                </c:pt>
                <c:pt idx="6812">
                  <c:v>8.7076550900819711</c:v>
                </c:pt>
                <c:pt idx="6813">
                  <c:v>7.3090170846699039</c:v>
                </c:pt>
                <c:pt idx="6814">
                  <c:v>8.6701554866594961</c:v>
                </c:pt>
                <c:pt idx="6815">
                  <c:v>8.3883599219989264</c:v>
                </c:pt>
                <c:pt idx="6816">
                  <c:v>11.426447392484988</c:v>
                </c:pt>
                <c:pt idx="6817">
                  <c:v>5.4096567711967509</c:v>
                </c:pt>
                <c:pt idx="6818">
                  <c:v>5.9944561800948577</c:v>
                </c:pt>
                <c:pt idx="6819">
                  <c:v>10.793933617795119</c:v>
                </c:pt>
                <c:pt idx="6820">
                  <c:v>8.5372953637561295</c:v>
                </c:pt>
                <c:pt idx="6821">
                  <c:v>8.0905174601939507</c:v>
                </c:pt>
                <c:pt idx="6822">
                  <c:v>6.0176880853832699</c:v>
                </c:pt>
                <c:pt idx="6823">
                  <c:v>5.9088329382648226</c:v>
                </c:pt>
                <c:pt idx="6824">
                  <c:v>9.3213991678640014</c:v>
                </c:pt>
                <c:pt idx="6825">
                  <c:v>5.7289462549379095</c:v>
                </c:pt>
                <c:pt idx="6826">
                  <c:v>13.262927516014315</c:v>
                </c:pt>
                <c:pt idx="6827">
                  <c:v>8.3623569000410498</c:v>
                </c:pt>
                <c:pt idx="6828">
                  <c:v>12.138200893066823</c:v>
                </c:pt>
                <c:pt idx="6829">
                  <c:v>8.4408434506331105</c:v>
                </c:pt>
                <c:pt idx="6830">
                  <c:v>9.6766762200859375</c:v>
                </c:pt>
                <c:pt idx="6831">
                  <c:v>10.399821141807479</c:v>
                </c:pt>
                <c:pt idx="6832">
                  <c:v>6.3687700932932785</c:v>
                </c:pt>
                <c:pt idx="6833">
                  <c:v>4.804655211235513</c:v>
                </c:pt>
                <c:pt idx="6834">
                  <c:v>10.040934532487881</c:v>
                </c:pt>
                <c:pt idx="6835">
                  <c:v>8.281963252746209</c:v>
                </c:pt>
                <c:pt idx="6836">
                  <c:v>5.1574254686856875</c:v>
                </c:pt>
                <c:pt idx="6837">
                  <c:v>6.7824566005656379</c:v>
                </c:pt>
                <c:pt idx="6838">
                  <c:v>9.0183981657974073</c:v>
                </c:pt>
                <c:pt idx="6839">
                  <c:v>5.478045088428189</c:v>
                </c:pt>
                <c:pt idx="6840">
                  <c:v>12.466687641979661</c:v>
                </c:pt>
                <c:pt idx="6841">
                  <c:v>6.128706124589371</c:v>
                </c:pt>
                <c:pt idx="6842">
                  <c:v>7.5690558307614992</c:v>
                </c:pt>
                <c:pt idx="6843">
                  <c:v>7.3681967680458911</c:v>
                </c:pt>
                <c:pt idx="6844">
                  <c:v>10.702745405258611</c:v>
                </c:pt>
                <c:pt idx="6845">
                  <c:v>11.719128471857402</c:v>
                </c:pt>
                <c:pt idx="6846">
                  <c:v>3.4950681058107875</c:v>
                </c:pt>
                <c:pt idx="6847">
                  <c:v>6.4362347049682285</c:v>
                </c:pt>
                <c:pt idx="6848">
                  <c:v>8.8081144642346771</c:v>
                </c:pt>
                <c:pt idx="6849">
                  <c:v>9.3793339803669369</c:v>
                </c:pt>
                <c:pt idx="6850">
                  <c:v>7.7643612914544065</c:v>
                </c:pt>
                <c:pt idx="6851">
                  <c:v>7.7013446773053147</c:v>
                </c:pt>
                <c:pt idx="6852">
                  <c:v>7.3961978361767251</c:v>
                </c:pt>
                <c:pt idx="6853">
                  <c:v>9.3267566600916325</c:v>
                </c:pt>
                <c:pt idx="6854">
                  <c:v>9.0857377219508635</c:v>
                </c:pt>
                <c:pt idx="6855">
                  <c:v>7.6782719335897127</c:v>
                </c:pt>
                <c:pt idx="6856">
                  <c:v>16.114875527098775</c:v>
                </c:pt>
                <c:pt idx="6857">
                  <c:v>5.5239632021839498</c:v>
                </c:pt>
                <c:pt idx="6858">
                  <c:v>9.2480114719437552</c:v>
                </c:pt>
                <c:pt idx="6859">
                  <c:v>9.324960408055631</c:v>
                </c:pt>
                <c:pt idx="6860">
                  <c:v>7.8925005684213829</c:v>
                </c:pt>
                <c:pt idx="6861">
                  <c:v>6.5002034463832388</c:v>
                </c:pt>
                <c:pt idx="6862">
                  <c:v>10.399252707618871</c:v>
                </c:pt>
                <c:pt idx="6863">
                  <c:v>6.661527911281155</c:v>
                </c:pt>
                <c:pt idx="6864">
                  <c:v>4.3978552841581404</c:v>
                </c:pt>
                <c:pt idx="6865">
                  <c:v>7.1825774259268655</c:v>
                </c:pt>
                <c:pt idx="6866">
                  <c:v>8.6953882802918088</c:v>
                </c:pt>
                <c:pt idx="6867">
                  <c:v>9.7758907233655918</c:v>
                </c:pt>
                <c:pt idx="6868">
                  <c:v>7.842344777789549</c:v>
                </c:pt>
                <c:pt idx="6869">
                  <c:v>11.963248218497029</c:v>
                </c:pt>
                <c:pt idx="6870">
                  <c:v>6.363674080792407</c:v>
                </c:pt>
                <c:pt idx="6871">
                  <c:v>4.1941966830636375</c:v>
                </c:pt>
                <c:pt idx="6872">
                  <c:v>3.7758518576156348</c:v>
                </c:pt>
                <c:pt idx="6873">
                  <c:v>7.9875598177823122</c:v>
                </c:pt>
                <c:pt idx="6874">
                  <c:v>5.2171735862502828</c:v>
                </c:pt>
                <c:pt idx="6875">
                  <c:v>7.4546868720135535</c:v>
                </c:pt>
                <c:pt idx="6876">
                  <c:v>7.8683222202089382</c:v>
                </c:pt>
                <c:pt idx="6877">
                  <c:v>7.9835722519492265</c:v>
                </c:pt>
                <c:pt idx="6878">
                  <c:v>7.6440095628713607</c:v>
                </c:pt>
                <c:pt idx="6879">
                  <c:v>12.01158786189626</c:v>
                </c:pt>
                <c:pt idx="6880">
                  <c:v>8.603742478233471</c:v>
                </c:pt>
                <c:pt idx="6881">
                  <c:v>5.294639797473792</c:v>
                </c:pt>
                <c:pt idx="6882">
                  <c:v>5.5557557263527997</c:v>
                </c:pt>
                <c:pt idx="6883">
                  <c:v>6.1857001785101602</c:v>
                </c:pt>
                <c:pt idx="6884">
                  <c:v>11.680531790450914</c:v>
                </c:pt>
                <c:pt idx="6885">
                  <c:v>7.4731325614338857</c:v>
                </c:pt>
                <c:pt idx="6886">
                  <c:v>10.384490471740719</c:v>
                </c:pt>
                <c:pt idx="6887">
                  <c:v>6.2670658482675208</c:v>
                </c:pt>
                <c:pt idx="6888">
                  <c:v>8.5562185378948925</c:v>
                </c:pt>
                <c:pt idx="6889">
                  <c:v>4.3026652949338313</c:v>
                </c:pt>
                <c:pt idx="6890">
                  <c:v>7.4761822108557681</c:v>
                </c:pt>
                <c:pt idx="6891">
                  <c:v>10.344347649341216</c:v>
                </c:pt>
                <c:pt idx="6892">
                  <c:v>7.3912553009067778</c:v>
                </c:pt>
                <c:pt idx="6893">
                  <c:v>10.412400590401376</c:v>
                </c:pt>
                <c:pt idx="6894">
                  <c:v>7.8787586719117826</c:v>
                </c:pt>
                <c:pt idx="6895">
                  <c:v>7.7383781646931311</c:v>
                </c:pt>
                <c:pt idx="6896">
                  <c:v>4.8802399052947294</c:v>
                </c:pt>
                <c:pt idx="6897">
                  <c:v>4.8032398101058789</c:v>
                </c:pt>
                <c:pt idx="6898">
                  <c:v>5.0257533732365118</c:v>
                </c:pt>
                <c:pt idx="6899">
                  <c:v>10.151222133761621</c:v>
                </c:pt>
                <c:pt idx="6900">
                  <c:v>9.112084646592848</c:v>
                </c:pt>
                <c:pt idx="6901">
                  <c:v>8.6691891485388624</c:v>
                </c:pt>
                <c:pt idx="6902">
                  <c:v>4.3109075906686485</c:v>
                </c:pt>
                <c:pt idx="6903">
                  <c:v>10.430476797599113</c:v>
                </c:pt>
                <c:pt idx="6904">
                  <c:v>10.258337872262928</c:v>
                </c:pt>
                <c:pt idx="6905">
                  <c:v>7.3196865943900775</c:v>
                </c:pt>
                <c:pt idx="6906">
                  <c:v>5.5591606471425621</c:v>
                </c:pt>
                <c:pt idx="6907">
                  <c:v>11.093839495704742</c:v>
                </c:pt>
                <c:pt idx="6908">
                  <c:v>9.9207277546229307</c:v>
                </c:pt>
                <c:pt idx="6909">
                  <c:v>2.7237483866047114</c:v>
                </c:pt>
                <c:pt idx="6910">
                  <c:v>8.4207777237752452</c:v>
                </c:pt>
                <c:pt idx="6911">
                  <c:v>9.4577381080016494</c:v>
                </c:pt>
                <c:pt idx="6912">
                  <c:v>7.8426773117898847</c:v>
                </c:pt>
                <c:pt idx="6913">
                  <c:v>10.422603984086891</c:v>
                </c:pt>
                <c:pt idx="6914">
                  <c:v>8.8129916295729345</c:v>
                </c:pt>
                <c:pt idx="6915">
                  <c:v>5.1183058278256794</c:v>
                </c:pt>
                <c:pt idx="6916">
                  <c:v>10.374093810431077</c:v>
                </c:pt>
                <c:pt idx="6917">
                  <c:v>8.0572327962800045</c:v>
                </c:pt>
                <c:pt idx="6918">
                  <c:v>13.691708793165162</c:v>
                </c:pt>
                <c:pt idx="6919">
                  <c:v>7.1198933457781095</c:v>
                </c:pt>
                <c:pt idx="6920">
                  <c:v>11.346087851241464</c:v>
                </c:pt>
                <c:pt idx="6921">
                  <c:v>3.2672169456491247</c:v>
                </c:pt>
                <c:pt idx="6922">
                  <c:v>6.5632996413187357</c:v>
                </c:pt>
                <c:pt idx="6923">
                  <c:v>6.226280695234891</c:v>
                </c:pt>
                <c:pt idx="6924">
                  <c:v>3.9451201902993489</c:v>
                </c:pt>
                <c:pt idx="6925">
                  <c:v>10.103979568346404</c:v>
                </c:pt>
                <c:pt idx="6926">
                  <c:v>7.7810675722575979</c:v>
                </c:pt>
                <c:pt idx="6927">
                  <c:v>4.2594642965996172</c:v>
                </c:pt>
                <c:pt idx="6928">
                  <c:v>4.6312316246330738</c:v>
                </c:pt>
                <c:pt idx="6929">
                  <c:v>6.6149759934050962</c:v>
                </c:pt>
                <c:pt idx="6930">
                  <c:v>7.6035683125228388</c:v>
                </c:pt>
                <c:pt idx="6931">
                  <c:v>9.3619541050502448</c:v>
                </c:pt>
                <c:pt idx="6932">
                  <c:v>7.0892206369608175</c:v>
                </c:pt>
                <c:pt idx="6933">
                  <c:v>9.7600200408196542</c:v>
                </c:pt>
                <c:pt idx="6934">
                  <c:v>6.8228296388115268</c:v>
                </c:pt>
                <c:pt idx="6935">
                  <c:v>5.9588892529136501</c:v>
                </c:pt>
                <c:pt idx="6936">
                  <c:v>4.9547502587374765</c:v>
                </c:pt>
                <c:pt idx="6937">
                  <c:v>8.2963332690342213</c:v>
                </c:pt>
                <c:pt idx="6938">
                  <c:v>7.4547806636546738</c:v>
                </c:pt>
                <c:pt idx="6939">
                  <c:v>9.5239635331454338</c:v>
                </c:pt>
                <c:pt idx="6940">
                  <c:v>5.4791251133865444</c:v>
                </c:pt>
                <c:pt idx="6941">
                  <c:v>9.3063129244983429</c:v>
                </c:pt>
                <c:pt idx="6942">
                  <c:v>11.838874818029581</c:v>
                </c:pt>
                <c:pt idx="6943">
                  <c:v>8.1074511146725854</c:v>
                </c:pt>
                <c:pt idx="6944">
                  <c:v>8.6411994490918005</c:v>
                </c:pt>
                <c:pt idx="6945">
                  <c:v>8.2128871301465551</c:v>
                </c:pt>
                <c:pt idx="6946">
                  <c:v>9.9198495238015312</c:v>
                </c:pt>
                <c:pt idx="6947">
                  <c:v>6.3934770853011287</c:v>
                </c:pt>
                <c:pt idx="6948">
                  <c:v>10.426980927339173</c:v>
                </c:pt>
                <c:pt idx="6949">
                  <c:v>12.656885721487924</c:v>
                </c:pt>
                <c:pt idx="6950">
                  <c:v>10.157594281015918</c:v>
                </c:pt>
                <c:pt idx="6951">
                  <c:v>7.788948912282649</c:v>
                </c:pt>
                <c:pt idx="6952">
                  <c:v>5.1831812217715196</c:v>
                </c:pt>
                <c:pt idx="6953">
                  <c:v>9.415222072864708</c:v>
                </c:pt>
                <c:pt idx="6954">
                  <c:v>10.11734345612058</c:v>
                </c:pt>
                <c:pt idx="6955">
                  <c:v>8.373557895727572</c:v>
                </c:pt>
                <c:pt idx="6956">
                  <c:v>9.1295043123027426</c:v>
                </c:pt>
                <c:pt idx="6957">
                  <c:v>10.694821432669414</c:v>
                </c:pt>
                <c:pt idx="6958">
                  <c:v>4.2183323987119365</c:v>
                </c:pt>
                <c:pt idx="6959">
                  <c:v>8.1293216200792813</c:v>
                </c:pt>
                <c:pt idx="6960">
                  <c:v>5.7781385496200528</c:v>
                </c:pt>
                <c:pt idx="6961">
                  <c:v>4.5882238939229865</c:v>
                </c:pt>
                <c:pt idx="6962">
                  <c:v>6.6507305038685445</c:v>
                </c:pt>
                <c:pt idx="6963">
                  <c:v>2.3104285193840042</c:v>
                </c:pt>
                <c:pt idx="6964">
                  <c:v>4.4194046242482727</c:v>
                </c:pt>
                <c:pt idx="6965">
                  <c:v>12.658841135096736</c:v>
                </c:pt>
                <c:pt idx="6966">
                  <c:v>9.5821171928109834</c:v>
                </c:pt>
                <c:pt idx="6967">
                  <c:v>9.7360207493766211</c:v>
                </c:pt>
                <c:pt idx="6968">
                  <c:v>11.420836947043426</c:v>
                </c:pt>
                <c:pt idx="6969">
                  <c:v>6.3929512836766662</c:v>
                </c:pt>
                <c:pt idx="6970">
                  <c:v>9.2145505934313405</c:v>
                </c:pt>
                <c:pt idx="6971">
                  <c:v>6.0286986556166084</c:v>
                </c:pt>
                <c:pt idx="6972">
                  <c:v>10.074312988042948</c:v>
                </c:pt>
                <c:pt idx="6973">
                  <c:v>6.9812124567833962</c:v>
                </c:pt>
                <c:pt idx="6974">
                  <c:v>10.938679699582281</c:v>
                </c:pt>
                <c:pt idx="6975">
                  <c:v>9.9951016838604119</c:v>
                </c:pt>
                <c:pt idx="6976">
                  <c:v>10.127421794284601</c:v>
                </c:pt>
                <c:pt idx="6977">
                  <c:v>7.4079018961201655</c:v>
                </c:pt>
                <c:pt idx="6978">
                  <c:v>6.0267716637172271</c:v>
                </c:pt>
                <c:pt idx="6979">
                  <c:v>2.6177467791130766</c:v>
                </c:pt>
                <c:pt idx="6980">
                  <c:v>6.3335698061637231</c:v>
                </c:pt>
                <c:pt idx="6981">
                  <c:v>5.3927401697437745</c:v>
                </c:pt>
                <c:pt idx="6982">
                  <c:v>9.9388807004361297</c:v>
                </c:pt>
                <c:pt idx="6983">
                  <c:v>5.465170054056216</c:v>
                </c:pt>
                <c:pt idx="6984">
                  <c:v>6.3360794431064278</c:v>
                </c:pt>
                <c:pt idx="6985">
                  <c:v>8.2351924877075362</c:v>
                </c:pt>
                <c:pt idx="6986">
                  <c:v>7.1116112596500898</c:v>
                </c:pt>
                <c:pt idx="6987">
                  <c:v>3.7666432237601839</c:v>
                </c:pt>
                <c:pt idx="6988">
                  <c:v>8.6219295300979866</c:v>
                </c:pt>
                <c:pt idx="6989">
                  <c:v>7.8485037622231175</c:v>
                </c:pt>
                <c:pt idx="6990">
                  <c:v>7.566790620519896</c:v>
                </c:pt>
                <c:pt idx="6991">
                  <c:v>7.466120925717405</c:v>
                </c:pt>
                <c:pt idx="6992">
                  <c:v>7.6208742913950118</c:v>
                </c:pt>
                <c:pt idx="6993">
                  <c:v>8.4035399570057052</c:v>
                </c:pt>
                <c:pt idx="6994">
                  <c:v>4.9925681853055721</c:v>
                </c:pt>
                <c:pt idx="6995">
                  <c:v>6.619745156247518</c:v>
                </c:pt>
                <c:pt idx="6996">
                  <c:v>7.4491105326233082</c:v>
                </c:pt>
                <c:pt idx="6997">
                  <c:v>10.932392817456275</c:v>
                </c:pt>
                <c:pt idx="6998">
                  <c:v>6.8927754657197511</c:v>
                </c:pt>
                <c:pt idx="6999">
                  <c:v>5.967393028375227</c:v>
                </c:pt>
                <c:pt idx="7000">
                  <c:v>7.9111309989530127</c:v>
                </c:pt>
                <c:pt idx="7001">
                  <c:v>5.8738912886910839</c:v>
                </c:pt>
                <c:pt idx="7002">
                  <c:v>3.7852651277789846</c:v>
                </c:pt>
                <c:pt idx="7003">
                  <c:v>8.4567937139654532</c:v>
                </c:pt>
                <c:pt idx="7004">
                  <c:v>10.535773546696873</c:v>
                </c:pt>
                <c:pt idx="7005">
                  <c:v>6.4109649631136563</c:v>
                </c:pt>
                <c:pt idx="7006">
                  <c:v>4.3499021760071628</c:v>
                </c:pt>
                <c:pt idx="7007">
                  <c:v>7.7018335307075176</c:v>
                </c:pt>
                <c:pt idx="7008">
                  <c:v>9.3881958693673369</c:v>
                </c:pt>
                <c:pt idx="7009">
                  <c:v>10.698675416468177</c:v>
                </c:pt>
                <c:pt idx="7010">
                  <c:v>10.483432126609841</c:v>
                </c:pt>
                <c:pt idx="7011">
                  <c:v>7.6318706507736351</c:v>
                </c:pt>
                <c:pt idx="7012">
                  <c:v>9.5226760297082365</c:v>
                </c:pt>
                <c:pt idx="7013">
                  <c:v>6.6089335379801923</c:v>
                </c:pt>
                <c:pt idx="7014">
                  <c:v>8.2749089844655828</c:v>
                </c:pt>
                <c:pt idx="7015">
                  <c:v>6.8638876402546884</c:v>
                </c:pt>
                <c:pt idx="7016">
                  <c:v>5.369491211429704</c:v>
                </c:pt>
                <c:pt idx="7017">
                  <c:v>9.7613189129406237</c:v>
                </c:pt>
                <c:pt idx="7018">
                  <c:v>3.6687133817467839</c:v>
                </c:pt>
                <c:pt idx="7019">
                  <c:v>2.8541017147363164</c:v>
                </c:pt>
                <c:pt idx="7020">
                  <c:v>7.3843260881476454</c:v>
                </c:pt>
                <c:pt idx="7021">
                  <c:v>10.106042984451051</c:v>
                </c:pt>
                <c:pt idx="7022">
                  <c:v>6.9734192240575794</c:v>
                </c:pt>
                <c:pt idx="7023">
                  <c:v>9.0258560223519453</c:v>
                </c:pt>
                <c:pt idx="7024">
                  <c:v>8.3471683385214419</c:v>
                </c:pt>
                <c:pt idx="7025">
                  <c:v>8.7937217105791206</c:v>
                </c:pt>
                <c:pt idx="7026">
                  <c:v>3.7240788717172109</c:v>
                </c:pt>
                <c:pt idx="7027">
                  <c:v>9.7932336504600244</c:v>
                </c:pt>
                <c:pt idx="7028">
                  <c:v>8.1407585159540758</c:v>
                </c:pt>
                <c:pt idx="7029">
                  <c:v>10.241426955151837</c:v>
                </c:pt>
                <c:pt idx="7030">
                  <c:v>5.3432920796767576</c:v>
                </c:pt>
                <c:pt idx="7031">
                  <c:v>8.5453671292343643</c:v>
                </c:pt>
                <c:pt idx="7032">
                  <c:v>9.0029197028416093</c:v>
                </c:pt>
                <c:pt idx="7033">
                  <c:v>11.185607511113631</c:v>
                </c:pt>
                <c:pt idx="7034">
                  <c:v>8.8715858257346554</c:v>
                </c:pt>
                <c:pt idx="7035">
                  <c:v>8.6079062586650252</c:v>
                </c:pt>
                <c:pt idx="7036">
                  <c:v>13.366382538340986</c:v>
                </c:pt>
                <c:pt idx="7037">
                  <c:v>8.1704961505311076</c:v>
                </c:pt>
                <c:pt idx="7038">
                  <c:v>7.460840172105236</c:v>
                </c:pt>
                <c:pt idx="7039">
                  <c:v>8.6662048690486699</c:v>
                </c:pt>
                <c:pt idx="7040">
                  <c:v>7.0201672517287079</c:v>
                </c:pt>
                <c:pt idx="7041">
                  <c:v>6.9828438629047014</c:v>
                </c:pt>
                <c:pt idx="7042">
                  <c:v>11.365619249962037</c:v>
                </c:pt>
                <c:pt idx="7043">
                  <c:v>6.6889321235139505</c:v>
                </c:pt>
                <c:pt idx="7044">
                  <c:v>11.992795427620877</c:v>
                </c:pt>
                <c:pt idx="7045">
                  <c:v>8.6845283451184514</c:v>
                </c:pt>
                <c:pt idx="7046">
                  <c:v>9.5090620308910729</c:v>
                </c:pt>
                <c:pt idx="7047">
                  <c:v>11.329245146233006</c:v>
                </c:pt>
                <c:pt idx="7048">
                  <c:v>8.0004888534022029</c:v>
                </c:pt>
                <c:pt idx="7049">
                  <c:v>10.167519141949015</c:v>
                </c:pt>
                <c:pt idx="7050">
                  <c:v>9.8553777181296027</c:v>
                </c:pt>
                <c:pt idx="7051">
                  <c:v>6.1809679638899979</c:v>
                </c:pt>
                <c:pt idx="7052">
                  <c:v>5.6858077843644423</c:v>
                </c:pt>
                <c:pt idx="7053">
                  <c:v>14.186837708810344</c:v>
                </c:pt>
                <c:pt idx="7054">
                  <c:v>12.123671715206001</c:v>
                </c:pt>
                <c:pt idx="7055">
                  <c:v>8.7346272923314245</c:v>
                </c:pt>
                <c:pt idx="7056">
                  <c:v>9.9622461877588648</c:v>
                </c:pt>
                <c:pt idx="7057">
                  <c:v>7.218630364339333</c:v>
                </c:pt>
                <c:pt idx="7058">
                  <c:v>7.9062765709822997</c:v>
                </c:pt>
                <c:pt idx="7059">
                  <c:v>5.7978632159647532</c:v>
                </c:pt>
                <c:pt idx="7060">
                  <c:v>10.613626293168636</c:v>
                </c:pt>
                <c:pt idx="7061">
                  <c:v>5.0772250890149735</c:v>
                </c:pt>
                <c:pt idx="7062">
                  <c:v>9.0548149020905839</c:v>
                </c:pt>
                <c:pt idx="7063">
                  <c:v>9.9319031707709655</c:v>
                </c:pt>
                <c:pt idx="7064">
                  <c:v>6.5889758136181626</c:v>
                </c:pt>
                <c:pt idx="7065">
                  <c:v>10.069992888209526</c:v>
                </c:pt>
                <c:pt idx="7066">
                  <c:v>5.1124452713411301</c:v>
                </c:pt>
                <c:pt idx="7067">
                  <c:v>9.7307911548414268</c:v>
                </c:pt>
                <c:pt idx="7068">
                  <c:v>11.034836026927223</c:v>
                </c:pt>
                <c:pt idx="7069">
                  <c:v>5.0491842304909369</c:v>
                </c:pt>
                <c:pt idx="7070">
                  <c:v>12.033438472106354</c:v>
                </c:pt>
                <c:pt idx="7071">
                  <c:v>9.0364487934566569</c:v>
                </c:pt>
                <c:pt idx="7072">
                  <c:v>8.9710504400572972</c:v>
                </c:pt>
                <c:pt idx="7073">
                  <c:v>10.408228283456992</c:v>
                </c:pt>
                <c:pt idx="7074">
                  <c:v>7.686525598008302</c:v>
                </c:pt>
                <c:pt idx="7075">
                  <c:v>12.337607606430538</c:v>
                </c:pt>
                <c:pt idx="7076">
                  <c:v>9.7291142739850329</c:v>
                </c:pt>
                <c:pt idx="7077">
                  <c:v>7.0271874139580177</c:v>
                </c:pt>
                <c:pt idx="7078">
                  <c:v>9.959654127858812</c:v>
                </c:pt>
                <c:pt idx="7079">
                  <c:v>6.4285693699348485</c:v>
                </c:pt>
                <c:pt idx="7080">
                  <c:v>9.6108344880194636</c:v>
                </c:pt>
                <c:pt idx="7081">
                  <c:v>8.4315666046750266</c:v>
                </c:pt>
                <c:pt idx="7082">
                  <c:v>6.2335623371909605</c:v>
                </c:pt>
                <c:pt idx="7083">
                  <c:v>6.3217321641859598</c:v>
                </c:pt>
                <c:pt idx="7084">
                  <c:v>9.8028117665380705</c:v>
                </c:pt>
                <c:pt idx="7085">
                  <c:v>7.0708431596431183</c:v>
                </c:pt>
                <c:pt idx="7086">
                  <c:v>9.3008786936552497</c:v>
                </c:pt>
                <c:pt idx="7087">
                  <c:v>6.0013797085121041</c:v>
                </c:pt>
                <c:pt idx="7088">
                  <c:v>6.9462594385258853</c:v>
                </c:pt>
                <c:pt idx="7089">
                  <c:v>10.684362243599026</c:v>
                </c:pt>
                <c:pt idx="7090">
                  <c:v>6.946447021808126</c:v>
                </c:pt>
                <c:pt idx="7091">
                  <c:v>6.8044066867587389</c:v>
                </c:pt>
                <c:pt idx="7092">
                  <c:v>4.1377966428699438</c:v>
                </c:pt>
                <c:pt idx="7093">
                  <c:v>7.2513778579450445</c:v>
                </c:pt>
                <c:pt idx="7094">
                  <c:v>6.666316969320178</c:v>
                </c:pt>
                <c:pt idx="7095">
                  <c:v>5.9721678755595349</c:v>
                </c:pt>
                <c:pt idx="7096">
                  <c:v>9.2180379371784511</c:v>
                </c:pt>
                <c:pt idx="7097">
                  <c:v>8.1187004272651393</c:v>
                </c:pt>
                <c:pt idx="7098">
                  <c:v>9.5485738913412206</c:v>
                </c:pt>
                <c:pt idx="7099">
                  <c:v>10.200613380409777</c:v>
                </c:pt>
                <c:pt idx="7100">
                  <c:v>7.2153703942676657</c:v>
                </c:pt>
                <c:pt idx="7101">
                  <c:v>5.5407831698248629</c:v>
                </c:pt>
                <c:pt idx="7102">
                  <c:v>7.3957374044839526</c:v>
                </c:pt>
                <c:pt idx="7103">
                  <c:v>8.0562238255952252</c:v>
                </c:pt>
                <c:pt idx="7104">
                  <c:v>6.5816714342945488</c:v>
                </c:pt>
                <c:pt idx="7105">
                  <c:v>4.8766985602997011</c:v>
                </c:pt>
                <c:pt idx="7106">
                  <c:v>9.6211117781494977</c:v>
                </c:pt>
                <c:pt idx="7107">
                  <c:v>11.789261882047867</c:v>
                </c:pt>
                <c:pt idx="7108">
                  <c:v>12.229968908475712</c:v>
                </c:pt>
                <c:pt idx="7109">
                  <c:v>6.1750875122088473</c:v>
                </c:pt>
                <c:pt idx="7110">
                  <c:v>4.6365635373222176</c:v>
                </c:pt>
                <c:pt idx="7111">
                  <c:v>4.2137621878355276</c:v>
                </c:pt>
                <c:pt idx="7112">
                  <c:v>8.7492019449273357</c:v>
                </c:pt>
                <c:pt idx="7113">
                  <c:v>5.767741888310411</c:v>
                </c:pt>
                <c:pt idx="7114">
                  <c:v>6.9367609032342443</c:v>
                </c:pt>
                <c:pt idx="7115">
                  <c:v>8.4041424972456298</c:v>
                </c:pt>
                <c:pt idx="7116">
                  <c:v>9.3908447726862505</c:v>
                </c:pt>
                <c:pt idx="7117">
                  <c:v>12.03920239477884</c:v>
                </c:pt>
                <c:pt idx="7118">
                  <c:v>10.63089532381855</c:v>
                </c:pt>
                <c:pt idx="7119">
                  <c:v>10.45860292125144</c:v>
                </c:pt>
                <c:pt idx="7120">
                  <c:v>8.5253269819149864</c:v>
                </c:pt>
                <c:pt idx="7121">
                  <c:v>5.1891497807519045</c:v>
                </c:pt>
                <c:pt idx="7122">
                  <c:v>5.9940980665560346</c:v>
                </c:pt>
                <c:pt idx="7123">
                  <c:v>5.6033279835974099</c:v>
                </c:pt>
                <c:pt idx="7124">
                  <c:v>4.458961959433509</c:v>
                </c:pt>
                <c:pt idx="7125">
                  <c:v>7.6587888517751708</c:v>
                </c:pt>
                <c:pt idx="7126">
                  <c:v>5.9010681272484362</c:v>
                </c:pt>
                <c:pt idx="7127">
                  <c:v>3.8154944579291623</c:v>
                </c:pt>
                <c:pt idx="7128">
                  <c:v>7.0705191521556117</c:v>
                </c:pt>
                <c:pt idx="7129">
                  <c:v>11.020346639459603</c:v>
                </c:pt>
                <c:pt idx="7130">
                  <c:v>7.7268872675704188</c:v>
                </c:pt>
                <c:pt idx="7131">
                  <c:v>7.7593022271757945</c:v>
                </c:pt>
                <c:pt idx="7132">
                  <c:v>11.993068276031408</c:v>
                </c:pt>
                <c:pt idx="7133">
                  <c:v>10.193525006077834</c:v>
                </c:pt>
                <c:pt idx="7134">
                  <c:v>7.7122955619488494</c:v>
                </c:pt>
                <c:pt idx="7135">
                  <c:v>8.4452346047401079</c:v>
                </c:pt>
                <c:pt idx="7136">
                  <c:v>6.9871184880030341</c:v>
                </c:pt>
                <c:pt idx="7137">
                  <c:v>7.7734306589336484</c:v>
                </c:pt>
                <c:pt idx="7138">
                  <c:v>9.097595259125228</c:v>
                </c:pt>
                <c:pt idx="7139">
                  <c:v>7.1097354268276831</c:v>
                </c:pt>
                <c:pt idx="7140">
                  <c:v>6.8161903274885844</c:v>
                </c:pt>
                <c:pt idx="7141">
                  <c:v>6.5054131457218318</c:v>
                </c:pt>
                <c:pt idx="7142">
                  <c:v>8.0296552116196835</c:v>
                </c:pt>
                <c:pt idx="7143">
                  <c:v>3.5390194372739643</c:v>
                </c:pt>
                <c:pt idx="7144">
                  <c:v>10.955965783257852</c:v>
                </c:pt>
                <c:pt idx="7145">
                  <c:v>11.707532414409798</c:v>
                </c:pt>
                <c:pt idx="7146">
                  <c:v>9.4725458186148899</c:v>
                </c:pt>
                <c:pt idx="7147">
                  <c:v>11.635875600593863</c:v>
                </c:pt>
                <c:pt idx="7148">
                  <c:v>7.0682255202045781</c:v>
                </c:pt>
                <c:pt idx="7149">
                  <c:v>5.3490275806398131</c:v>
                </c:pt>
                <c:pt idx="7150">
                  <c:v>6.9568920000237995</c:v>
                </c:pt>
                <c:pt idx="7151">
                  <c:v>12.749972504214384</c:v>
                </c:pt>
                <c:pt idx="7152">
                  <c:v>7.0414437434083084</c:v>
                </c:pt>
                <c:pt idx="7153">
                  <c:v>6.4995440627244534</c:v>
                </c:pt>
                <c:pt idx="7154">
                  <c:v>7.0649939718423411</c:v>
                </c:pt>
                <c:pt idx="7155">
                  <c:v>4.2113861329271458</c:v>
                </c:pt>
                <c:pt idx="7156">
                  <c:v>8.5860442797711585</c:v>
                </c:pt>
                <c:pt idx="7157">
                  <c:v>14.287064024945721</c:v>
                </c:pt>
                <c:pt idx="7158">
                  <c:v>11.591082986531546</c:v>
                </c:pt>
                <c:pt idx="7159">
                  <c:v>4.6584937283187173</c:v>
                </c:pt>
                <c:pt idx="7160">
                  <c:v>13.991523721604608</c:v>
                </c:pt>
                <c:pt idx="7161">
                  <c:v>11.966556505474728</c:v>
                </c:pt>
                <c:pt idx="7162">
                  <c:v>9.904993496282259</c:v>
                </c:pt>
                <c:pt idx="7163">
                  <c:v>8.1167677510238718</c:v>
                </c:pt>
                <c:pt idx="7164">
                  <c:v>8.3928221303794999</c:v>
                </c:pt>
                <c:pt idx="7165">
                  <c:v>9.5734684666313115</c:v>
                </c:pt>
                <c:pt idx="7166">
                  <c:v>9.6674619018886006</c:v>
                </c:pt>
                <c:pt idx="7167">
                  <c:v>4.2361357574991416</c:v>
                </c:pt>
                <c:pt idx="7168">
                  <c:v>10.187641712225741</c:v>
                </c:pt>
                <c:pt idx="7169">
                  <c:v>9.3448243407765403</c:v>
                </c:pt>
                <c:pt idx="7170">
                  <c:v>9.1813995115517173</c:v>
                </c:pt>
                <c:pt idx="7171">
                  <c:v>11.970035322709009</c:v>
                </c:pt>
                <c:pt idx="7172">
                  <c:v>7.5271878105995711</c:v>
                </c:pt>
                <c:pt idx="7173">
                  <c:v>11.778006885113427</c:v>
                </c:pt>
                <c:pt idx="7174">
                  <c:v>7.0796027304895688</c:v>
                </c:pt>
                <c:pt idx="7175">
                  <c:v>8.8404896334468503</c:v>
                </c:pt>
                <c:pt idx="7176">
                  <c:v>11.975071649620077</c:v>
                </c:pt>
                <c:pt idx="7177">
                  <c:v>6.3130578584678005</c:v>
                </c:pt>
                <c:pt idx="7178">
                  <c:v>6.0183758907514857</c:v>
                </c:pt>
                <c:pt idx="7179">
                  <c:v>8.2828841161317541</c:v>
                </c:pt>
                <c:pt idx="7180">
                  <c:v>8.5224109145274269</c:v>
                </c:pt>
                <c:pt idx="7181">
                  <c:v>7.8816520019317977</c:v>
                </c:pt>
                <c:pt idx="7182">
                  <c:v>5.9173935571452603</c:v>
                </c:pt>
                <c:pt idx="7183">
                  <c:v>11.289392225269694</c:v>
                </c:pt>
                <c:pt idx="7184">
                  <c:v>13.670244718203321</c:v>
                </c:pt>
                <c:pt idx="7185">
                  <c:v>0.59016476571559906</c:v>
                </c:pt>
                <c:pt idx="7186">
                  <c:v>8.1750947831169469</c:v>
                </c:pt>
                <c:pt idx="7187">
                  <c:v>9.4661964087281376</c:v>
                </c:pt>
                <c:pt idx="7188">
                  <c:v>8.5987772055959795</c:v>
                </c:pt>
                <c:pt idx="7189">
                  <c:v>5.9248798354092287</c:v>
                </c:pt>
                <c:pt idx="7190">
                  <c:v>5.0367298374185339</c:v>
                </c:pt>
                <c:pt idx="7191">
                  <c:v>7.0478841027652379</c:v>
                </c:pt>
                <c:pt idx="7192">
                  <c:v>6.8961405961163109</c:v>
                </c:pt>
                <c:pt idx="7193">
                  <c:v>7.3198031233987422</c:v>
                </c:pt>
                <c:pt idx="7194">
                  <c:v>7.8025174363647238</c:v>
                </c:pt>
                <c:pt idx="7195">
                  <c:v>7.3549806731607532</c:v>
                </c:pt>
                <c:pt idx="7196">
                  <c:v>8.3572864670786657</c:v>
                </c:pt>
                <c:pt idx="7197">
                  <c:v>7.951950258036959</c:v>
                </c:pt>
                <c:pt idx="7198">
                  <c:v>8.8930641115512117</c:v>
                </c:pt>
                <c:pt idx="7199">
                  <c:v>9.4749105048394995</c:v>
                </c:pt>
                <c:pt idx="7200">
                  <c:v>6.3321430363503168</c:v>
                </c:pt>
                <c:pt idx="7201">
                  <c:v>4.5809820423601195</c:v>
                </c:pt>
                <c:pt idx="7202">
                  <c:v>8.9730513284011977</c:v>
                </c:pt>
                <c:pt idx="7203">
                  <c:v>10.221719341832795</c:v>
                </c:pt>
                <c:pt idx="7204">
                  <c:v>8.9738812423165655</c:v>
                </c:pt>
                <c:pt idx="7205">
                  <c:v>10.864004500224837</c:v>
                </c:pt>
                <c:pt idx="7206">
                  <c:v>8.9918807108988403</c:v>
                </c:pt>
                <c:pt idx="7207">
                  <c:v>8.3650143298727926</c:v>
                </c:pt>
                <c:pt idx="7208">
                  <c:v>0.32313712127506733</c:v>
                </c:pt>
                <c:pt idx="7209">
                  <c:v>11.909826773451641</c:v>
                </c:pt>
                <c:pt idx="7210">
                  <c:v>9.9188831856808974</c:v>
                </c:pt>
                <c:pt idx="7211">
                  <c:v>6.8929033634121879</c:v>
                </c:pt>
                <c:pt idx="7212">
                  <c:v>8.1082554490494658</c:v>
                </c:pt>
                <c:pt idx="7213">
                  <c:v>9.7226227555511286</c:v>
                </c:pt>
                <c:pt idx="7214">
                  <c:v>8.8308745691465447</c:v>
                </c:pt>
                <c:pt idx="7215">
                  <c:v>8.3819820904027438</c:v>
                </c:pt>
                <c:pt idx="7216">
                  <c:v>2.1299847705522552</c:v>
                </c:pt>
                <c:pt idx="7217">
                  <c:v>8.6883965397719294</c:v>
                </c:pt>
                <c:pt idx="7218">
                  <c:v>9.4056666941542062</c:v>
                </c:pt>
                <c:pt idx="7219">
                  <c:v>11.971285877923947</c:v>
                </c:pt>
                <c:pt idx="7220">
                  <c:v>7.2215009569918038</c:v>
                </c:pt>
                <c:pt idx="7221">
                  <c:v>10.277090516145108</c:v>
                </c:pt>
                <c:pt idx="7222">
                  <c:v>9.5009959497547243</c:v>
                </c:pt>
                <c:pt idx="7223">
                  <c:v>10.747293592619826</c:v>
                </c:pt>
                <c:pt idx="7224">
                  <c:v>11.154639216518262</c:v>
                </c:pt>
                <c:pt idx="7225">
                  <c:v>7.7830002484988654</c:v>
                </c:pt>
                <c:pt idx="7226">
                  <c:v>6.213195340213133</c:v>
                </c:pt>
                <c:pt idx="7227">
                  <c:v>10.290494194312487</c:v>
                </c:pt>
                <c:pt idx="7228">
                  <c:v>7.4312844364685589</c:v>
                </c:pt>
                <c:pt idx="7229">
                  <c:v>6.3568073957940214</c:v>
                </c:pt>
                <c:pt idx="7230">
                  <c:v>5.9953372530872002</c:v>
                </c:pt>
                <c:pt idx="7231">
                  <c:v>8.4877449555351632</c:v>
                </c:pt>
                <c:pt idx="7232">
                  <c:v>7.2737230058992282</c:v>
                </c:pt>
                <c:pt idx="7233">
                  <c:v>9.1133721500300453</c:v>
                </c:pt>
                <c:pt idx="7234">
                  <c:v>9.5587488633173052</c:v>
                </c:pt>
                <c:pt idx="7235">
                  <c:v>6.7173794124828419</c:v>
                </c:pt>
                <c:pt idx="7236">
                  <c:v>8.8699032605363755</c:v>
                </c:pt>
                <c:pt idx="7237">
                  <c:v>7.0343496847344795</c:v>
                </c:pt>
                <c:pt idx="7238">
                  <c:v>8.669726318847097</c:v>
                </c:pt>
                <c:pt idx="7239">
                  <c:v>7.7381138427954284</c:v>
                </c:pt>
                <c:pt idx="7240">
                  <c:v>7.3795427144505084</c:v>
                </c:pt>
                <c:pt idx="7241">
                  <c:v>7.0750097822456155</c:v>
                </c:pt>
                <c:pt idx="7242">
                  <c:v>5.1735235249070683</c:v>
                </c:pt>
                <c:pt idx="7243">
                  <c:v>2.5958734315354377</c:v>
                </c:pt>
                <c:pt idx="7244">
                  <c:v>8.1844284724938916</c:v>
                </c:pt>
                <c:pt idx="7245">
                  <c:v>9.2680601457759622</c:v>
                </c:pt>
                <c:pt idx="7246">
                  <c:v>4.4444214128889143</c:v>
                </c:pt>
                <c:pt idx="7247">
                  <c:v>5.9065307798009599</c:v>
                </c:pt>
                <c:pt idx="7248">
                  <c:v>7.0370099567371653</c:v>
                </c:pt>
                <c:pt idx="7249">
                  <c:v>6.1024700446141651</c:v>
                </c:pt>
                <c:pt idx="7250">
                  <c:v>7.7996582123960252</c:v>
                </c:pt>
                <c:pt idx="7251">
                  <c:v>9.7136528640548931</c:v>
                </c:pt>
                <c:pt idx="7252">
                  <c:v>8.824357471174153</c:v>
                </c:pt>
                <c:pt idx="7253">
                  <c:v>2.5110175758600235</c:v>
                </c:pt>
                <c:pt idx="7254">
                  <c:v>6.8204422152193729</c:v>
                </c:pt>
                <c:pt idx="7255">
                  <c:v>7.8733215988977463</c:v>
                </c:pt>
                <c:pt idx="7256">
                  <c:v>11.063234998990083</c:v>
                </c:pt>
                <c:pt idx="7257">
                  <c:v>6.8863976341235684</c:v>
                </c:pt>
                <c:pt idx="7258">
                  <c:v>9.3528108411264839</c:v>
                </c:pt>
                <c:pt idx="7259">
                  <c:v>5.8722854621082661</c:v>
                </c:pt>
                <c:pt idx="7260">
                  <c:v>3.7090722091379575</c:v>
                </c:pt>
                <c:pt idx="7261">
                  <c:v>7.9764781932753976</c:v>
                </c:pt>
                <c:pt idx="7262">
                  <c:v>7.4743745901359944</c:v>
                </c:pt>
                <c:pt idx="7263">
                  <c:v>4.5957613312639296</c:v>
                </c:pt>
                <c:pt idx="7264">
                  <c:v>6.5030001425911905</c:v>
                </c:pt>
                <c:pt idx="7265">
                  <c:v>4.7547410051338375</c:v>
                </c:pt>
                <c:pt idx="7266">
                  <c:v>7.3476905046918546</c:v>
                </c:pt>
                <c:pt idx="7267">
                  <c:v>8.9695099834061693</c:v>
                </c:pt>
                <c:pt idx="7268">
                  <c:v>15.305789040401578</c:v>
                </c:pt>
                <c:pt idx="7269">
                  <c:v>10.08347614716331</c:v>
                </c:pt>
                <c:pt idx="7270">
                  <c:v>9.5636032912880182</c:v>
                </c:pt>
                <c:pt idx="7271">
                  <c:v>2.7713149595074356</c:v>
                </c:pt>
                <c:pt idx="7272">
                  <c:v>8.665502852825739</c:v>
                </c:pt>
                <c:pt idx="7273">
                  <c:v>8.1537955540698022</c:v>
                </c:pt>
                <c:pt idx="7274">
                  <c:v>9.4490240118902875</c:v>
                </c:pt>
                <c:pt idx="7275">
                  <c:v>9.6142877257152577</c:v>
                </c:pt>
                <c:pt idx="7276">
                  <c:v>4.650592493097065</c:v>
                </c:pt>
                <c:pt idx="7277">
                  <c:v>6.9770316233261838</c:v>
                </c:pt>
                <c:pt idx="7278">
                  <c:v>8.4331525360612432</c:v>
                </c:pt>
                <c:pt idx="7279">
                  <c:v>7.5992368440056453</c:v>
                </c:pt>
                <c:pt idx="7280">
                  <c:v>6.1902305989933666</c:v>
                </c:pt>
                <c:pt idx="7281">
                  <c:v>6.4761302584956866</c:v>
                </c:pt>
                <c:pt idx="7282">
                  <c:v>3.9357751322386321</c:v>
                </c:pt>
                <c:pt idx="7283">
                  <c:v>4.7686335367034189</c:v>
                </c:pt>
                <c:pt idx="7284">
                  <c:v>8.0013415046851151</c:v>
                </c:pt>
                <c:pt idx="7285">
                  <c:v>4.7290932545438409</c:v>
                </c:pt>
                <c:pt idx="7286">
                  <c:v>12.830781108466908</c:v>
                </c:pt>
                <c:pt idx="7287">
                  <c:v>11.478976395854261</c:v>
                </c:pt>
                <c:pt idx="7288">
                  <c:v>7.5637097072176402</c:v>
                </c:pt>
                <c:pt idx="7289">
                  <c:v>6.4914381911949022</c:v>
                </c:pt>
                <c:pt idx="7290">
                  <c:v>5.9665972205111757</c:v>
                </c:pt>
                <c:pt idx="7291">
                  <c:v>11.969944373238832</c:v>
                </c:pt>
                <c:pt idx="7292">
                  <c:v>7.1001345733820926</c:v>
                </c:pt>
                <c:pt idx="7293">
                  <c:v>5.6549645452905679</c:v>
                </c:pt>
                <c:pt idx="7294">
                  <c:v>7.4066627095889999</c:v>
                </c:pt>
                <c:pt idx="7295">
                  <c:v>13.041579242970329</c:v>
                </c:pt>
                <c:pt idx="7296">
                  <c:v>7.9104034031915944</c:v>
                </c:pt>
                <c:pt idx="7297">
                  <c:v>6.2961412570148241</c:v>
                </c:pt>
                <c:pt idx="7298">
                  <c:v>5.5975924826343544</c:v>
                </c:pt>
                <c:pt idx="7299">
                  <c:v>7.1979734659253154</c:v>
                </c:pt>
                <c:pt idx="7300">
                  <c:v>10.069134552584728</c:v>
                </c:pt>
                <c:pt idx="7301">
                  <c:v>7.9587942056678003</c:v>
                </c:pt>
                <c:pt idx="7302">
                  <c:v>13.726678864448331</c:v>
                </c:pt>
                <c:pt idx="7303">
                  <c:v>6.5006468250503531</c:v>
                </c:pt>
                <c:pt idx="7304">
                  <c:v>10.313288405275671</c:v>
                </c:pt>
                <c:pt idx="7305">
                  <c:v>7.5305273614576436</c:v>
                </c:pt>
                <c:pt idx="7306">
                  <c:v>9.5567792388537782</c:v>
                </c:pt>
                <c:pt idx="7307">
                  <c:v>12.171545242570573</c:v>
                </c:pt>
                <c:pt idx="7308">
                  <c:v>3.8236003294587135</c:v>
                </c:pt>
                <c:pt idx="7309">
                  <c:v>9.4812940207775682</c:v>
                </c:pt>
                <c:pt idx="7310">
                  <c:v>8.8194263045879779</c:v>
                </c:pt>
                <c:pt idx="7311">
                  <c:v>7.8813763113503228</c:v>
                </c:pt>
                <c:pt idx="7312">
                  <c:v>7.7922628836022341</c:v>
                </c:pt>
                <c:pt idx="7313">
                  <c:v>13.395395419327542</c:v>
                </c:pt>
                <c:pt idx="7314">
                  <c:v>5.8973619363387115</c:v>
                </c:pt>
                <c:pt idx="7315">
                  <c:v>4.1569756123935804</c:v>
                </c:pt>
                <c:pt idx="7316">
                  <c:v>4.1737444209575187</c:v>
                </c:pt>
                <c:pt idx="7317">
                  <c:v>11.822981398116099</c:v>
                </c:pt>
                <c:pt idx="7318">
                  <c:v>6.9798396882179077</c:v>
                </c:pt>
                <c:pt idx="7319">
                  <c:v>7.9822307472641114</c:v>
                </c:pt>
                <c:pt idx="7320">
                  <c:v>10.503958285160479</c:v>
                </c:pt>
                <c:pt idx="7321">
                  <c:v>11.403374648769386</c:v>
                </c:pt>
                <c:pt idx="7322">
                  <c:v>10.141501909136423</c:v>
                </c:pt>
                <c:pt idx="7323">
                  <c:v>8.9104212495003594</c:v>
                </c:pt>
                <c:pt idx="7324">
                  <c:v>7.004836581661948</c:v>
                </c:pt>
                <c:pt idx="7325">
                  <c:v>6.7692461900223861</c:v>
                </c:pt>
                <c:pt idx="7326">
                  <c:v>6.1722567099495791</c:v>
                </c:pt>
                <c:pt idx="7327">
                  <c:v>6.4540579589520348</c:v>
                </c:pt>
                <c:pt idx="7328">
                  <c:v>2.8872755339834839</c:v>
                </c:pt>
                <c:pt idx="7329">
                  <c:v>6.2889306693323306</c:v>
                </c:pt>
                <c:pt idx="7330">
                  <c:v>10.585539959909511</c:v>
                </c:pt>
                <c:pt idx="7331">
                  <c:v>6.3313216489477782</c:v>
                </c:pt>
                <c:pt idx="7332">
                  <c:v>6.8277039619788411</c:v>
                </c:pt>
                <c:pt idx="7333">
                  <c:v>11.405091320018983</c:v>
                </c:pt>
                <c:pt idx="7334">
                  <c:v>8.8076199264905881</c:v>
                </c:pt>
                <c:pt idx="7335">
                  <c:v>7.7000259099877439</c:v>
                </c:pt>
                <c:pt idx="7336">
                  <c:v>11.064394604734844</c:v>
                </c:pt>
                <c:pt idx="7337">
                  <c:v>10.029298684647074</c:v>
                </c:pt>
                <c:pt idx="7338">
                  <c:v>5.306315435707802</c:v>
                </c:pt>
                <c:pt idx="7339">
                  <c:v>8.8761674052948365</c:v>
                </c:pt>
                <c:pt idx="7340">
                  <c:v>5.5042499045230215</c:v>
                </c:pt>
                <c:pt idx="7341">
                  <c:v>7.6027611359750153</c:v>
                </c:pt>
                <c:pt idx="7342">
                  <c:v>8.4130868092033779</c:v>
                </c:pt>
                <c:pt idx="7343">
                  <c:v>7.2548850968887564</c:v>
                </c:pt>
                <c:pt idx="7344">
                  <c:v>6.6734621870709816</c:v>
                </c:pt>
                <c:pt idx="7345">
                  <c:v>10.545630195527337</c:v>
                </c:pt>
                <c:pt idx="7346">
                  <c:v>3.434950506023597</c:v>
                </c:pt>
                <c:pt idx="7347">
                  <c:v>5.4714512518403353</c:v>
                </c:pt>
                <c:pt idx="7348">
                  <c:v>6.9717252901755273</c:v>
                </c:pt>
                <c:pt idx="7349">
                  <c:v>7.9150418261706363</c:v>
                </c:pt>
                <c:pt idx="7350">
                  <c:v>9.1990834991593147</c:v>
                </c:pt>
                <c:pt idx="7351">
                  <c:v>6.6204386459576199</c:v>
                </c:pt>
                <c:pt idx="7352">
                  <c:v>2.3090188025962561</c:v>
                </c:pt>
                <c:pt idx="7353">
                  <c:v>10.000473386942758</c:v>
                </c:pt>
                <c:pt idx="7354">
                  <c:v>6.4833209509815788</c:v>
                </c:pt>
                <c:pt idx="7355">
                  <c:v>4.5540609991876408</c:v>
                </c:pt>
                <c:pt idx="7356">
                  <c:v>8.1362707280350151</c:v>
                </c:pt>
                <c:pt idx="7357">
                  <c:v>10.112449237756664</c:v>
                </c:pt>
                <c:pt idx="7358">
                  <c:v>7.231147285172483</c:v>
                </c:pt>
                <c:pt idx="7359">
                  <c:v>7.8718408278364222</c:v>
                </c:pt>
                <c:pt idx="7360">
                  <c:v>11.664320047391811</c:v>
                </c:pt>
                <c:pt idx="7361">
                  <c:v>8.8524381200913922</c:v>
                </c:pt>
                <c:pt idx="7362">
                  <c:v>5.9533299665490631</c:v>
                </c:pt>
                <c:pt idx="7363">
                  <c:v>7.6269565372131183</c:v>
                </c:pt>
                <c:pt idx="7364">
                  <c:v>9.2555574357975274</c:v>
                </c:pt>
                <c:pt idx="7365">
                  <c:v>8.3717644858625135</c:v>
                </c:pt>
                <c:pt idx="7366">
                  <c:v>11.403556547709741</c:v>
                </c:pt>
                <c:pt idx="7367">
                  <c:v>1.118763086386025</c:v>
                </c:pt>
                <c:pt idx="7368">
                  <c:v>9.3250627262095804</c:v>
                </c:pt>
                <c:pt idx="7369">
                  <c:v>9.4606314380216645</c:v>
                </c:pt>
                <c:pt idx="7370">
                  <c:v>3.0830442685401067</c:v>
                </c:pt>
                <c:pt idx="7371">
                  <c:v>8.1265732407773612</c:v>
                </c:pt>
                <c:pt idx="7372">
                  <c:v>10.400236098765163</c:v>
                </c:pt>
                <c:pt idx="7373">
                  <c:v>12.203945991321234</c:v>
                </c:pt>
                <c:pt idx="7374">
                  <c:v>7.4353856891393661</c:v>
                </c:pt>
                <c:pt idx="7375">
                  <c:v>13.044330464443192</c:v>
                </c:pt>
                <c:pt idx="7376">
                  <c:v>7.6971638438481023</c:v>
                </c:pt>
                <c:pt idx="7377">
                  <c:v>6.4855662660265807</c:v>
                </c:pt>
                <c:pt idx="7378">
                  <c:v>4.6366431181086227</c:v>
                </c:pt>
                <c:pt idx="7379">
                  <c:v>5.3706735545420088</c:v>
                </c:pt>
                <c:pt idx="7380">
                  <c:v>8.5293998128763633</c:v>
                </c:pt>
                <c:pt idx="7381">
                  <c:v>10.244792085548397</c:v>
                </c:pt>
                <c:pt idx="7382">
                  <c:v>5.6774006427149288</c:v>
                </c:pt>
                <c:pt idx="7383">
                  <c:v>6.934558220753388</c:v>
                </c:pt>
                <c:pt idx="7384">
                  <c:v>5.6238143517548451</c:v>
                </c:pt>
                <c:pt idx="7385">
                  <c:v>11.456335662122001</c:v>
                </c:pt>
                <c:pt idx="7386">
                  <c:v>6.1504799961840035</c:v>
                </c:pt>
                <c:pt idx="7387">
                  <c:v>9.3788735486741643</c:v>
                </c:pt>
                <c:pt idx="7388">
                  <c:v>7.4293887084495509</c:v>
                </c:pt>
                <c:pt idx="7389">
                  <c:v>6.7217563557351241</c:v>
                </c:pt>
                <c:pt idx="7390">
                  <c:v>11.740274223673623</c:v>
                </c:pt>
                <c:pt idx="7391">
                  <c:v>9.1201336747035384</c:v>
                </c:pt>
                <c:pt idx="7392">
                  <c:v>5.3749936543754302</c:v>
                </c:pt>
                <c:pt idx="7393">
                  <c:v>6.3031273131928174</c:v>
                </c:pt>
                <c:pt idx="7394">
                  <c:v>3.2258121993509121</c:v>
                </c:pt>
                <c:pt idx="7395">
                  <c:v>4.2713445711415261</c:v>
                </c:pt>
                <c:pt idx="7396">
                  <c:v>8.1984403752430808</c:v>
                </c:pt>
                <c:pt idx="7397">
                  <c:v>5.5190462464524899</c:v>
                </c:pt>
                <c:pt idx="7398">
                  <c:v>8.7532548806921113</c:v>
                </c:pt>
                <c:pt idx="7399">
                  <c:v>8.4924174845655216</c:v>
                </c:pt>
                <c:pt idx="7400">
                  <c:v>9.1880985084644635</c:v>
                </c:pt>
                <c:pt idx="7401">
                  <c:v>0.63200152199715376</c:v>
                </c:pt>
                <c:pt idx="7402">
                  <c:v>12.118999186175643</c:v>
                </c:pt>
                <c:pt idx="7403">
                  <c:v>7.3591245583957061</c:v>
                </c:pt>
                <c:pt idx="7404">
                  <c:v>6.7312435223429929</c:v>
                </c:pt>
                <c:pt idx="7405">
                  <c:v>6.5297421289942577</c:v>
                </c:pt>
                <c:pt idx="7406">
                  <c:v>6.1992914399597794</c:v>
                </c:pt>
                <c:pt idx="7407">
                  <c:v>14.307527655735612</c:v>
                </c:pt>
                <c:pt idx="7408">
                  <c:v>6.0522545683925273</c:v>
                </c:pt>
                <c:pt idx="7409">
                  <c:v>6.440841864066897</c:v>
                </c:pt>
                <c:pt idx="7410">
                  <c:v>10.080179228869383</c:v>
                </c:pt>
                <c:pt idx="7411">
                  <c:v>7.9066631062305532</c:v>
                </c:pt>
                <c:pt idx="7412">
                  <c:v>6.1063240284129279</c:v>
                </c:pt>
                <c:pt idx="7413">
                  <c:v>6.1013843353139237</c:v>
                </c:pt>
                <c:pt idx="7414">
                  <c:v>6.5543240654806141</c:v>
                </c:pt>
                <c:pt idx="7415">
                  <c:v>10.675773203009157</c:v>
                </c:pt>
                <c:pt idx="7416">
                  <c:v>7.1696597589907469</c:v>
                </c:pt>
                <c:pt idx="7417">
                  <c:v>10.093838702421635</c:v>
                </c:pt>
                <c:pt idx="7418">
                  <c:v>6.9722937243641354</c:v>
                </c:pt>
                <c:pt idx="7419">
                  <c:v>10.953481725853635</c:v>
                </c:pt>
                <c:pt idx="7420">
                  <c:v>8.7109122179826954</c:v>
                </c:pt>
                <c:pt idx="7421">
                  <c:v>9.9496781078487402</c:v>
                </c:pt>
                <c:pt idx="7422">
                  <c:v>8.347171180692385</c:v>
                </c:pt>
                <c:pt idx="7423">
                  <c:v>8.834836555441143</c:v>
                </c:pt>
                <c:pt idx="7424">
                  <c:v>8.7383988531728392</c:v>
                </c:pt>
                <c:pt idx="7425">
                  <c:v>7.8095290720812045</c:v>
                </c:pt>
                <c:pt idx="7426">
                  <c:v>5.4014485815132502</c:v>
                </c:pt>
                <c:pt idx="7427">
                  <c:v>7.1370515317612444</c:v>
                </c:pt>
                <c:pt idx="7428">
                  <c:v>6.0399650212348206</c:v>
                </c:pt>
                <c:pt idx="7429">
                  <c:v>13.551601134357043</c:v>
                </c:pt>
                <c:pt idx="7430">
                  <c:v>7.0589458320755512</c:v>
                </c:pt>
                <c:pt idx="7431">
                  <c:v>11.87342424801318</c:v>
                </c:pt>
                <c:pt idx="7432">
                  <c:v>9.4361376088345423</c:v>
                </c:pt>
                <c:pt idx="7433">
                  <c:v>7.8759449226781726</c:v>
                </c:pt>
                <c:pt idx="7434">
                  <c:v>11.514389845804544</c:v>
                </c:pt>
                <c:pt idx="7435">
                  <c:v>5.3506987771543209</c:v>
                </c:pt>
                <c:pt idx="7436">
                  <c:v>11.196100806235336</c:v>
                </c:pt>
                <c:pt idx="7437">
                  <c:v>4.8942915984371211</c:v>
                </c:pt>
                <c:pt idx="7438">
                  <c:v>7.743926082373946</c:v>
                </c:pt>
                <c:pt idx="7439">
                  <c:v>11.288539573986782</c:v>
                </c:pt>
                <c:pt idx="7440">
                  <c:v>3.3323367662960663</c:v>
                </c:pt>
                <c:pt idx="7441">
                  <c:v>5.0046701491810381</c:v>
                </c:pt>
                <c:pt idx="7442">
                  <c:v>4.5607798912969884</c:v>
                </c:pt>
                <c:pt idx="7443">
                  <c:v>8.0578779690840747</c:v>
                </c:pt>
                <c:pt idx="7444">
                  <c:v>9.3926722886026255</c:v>
                </c:pt>
                <c:pt idx="7445">
                  <c:v>5.3541605413629441</c:v>
                </c:pt>
                <c:pt idx="7446">
                  <c:v>5.8698554059519665</c:v>
                </c:pt>
                <c:pt idx="7447">
                  <c:v>8.0608480377195519</c:v>
                </c:pt>
                <c:pt idx="7448">
                  <c:v>9.164914920082083</c:v>
                </c:pt>
                <c:pt idx="7449">
                  <c:v>7.0063429322617594</c:v>
                </c:pt>
                <c:pt idx="7450">
                  <c:v>3.7045474729966372</c:v>
                </c:pt>
                <c:pt idx="7451">
                  <c:v>9.4041177109902492</c:v>
                </c:pt>
                <c:pt idx="7452">
                  <c:v>7.3471760717511643</c:v>
                </c:pt>
                <c:pt idx="7453">
                  <c:v>6.8351135016273474</c:v>
                </c:pt>
                <c:pt idx="7454">
                  <c:v>9.541002347948961</c:v>
                </c:pt>
                <c:pt idx="7455">
                  <c:v>3.2005282466416247</c:v>
                </c:pt>
                <c:pt idx="7456">
                  <c:v>6.0639017849171069</c:v>
                </c:pt>
                <c:pt idx="7457">
                  <c:v>7.1987607472765376</c:v>
                </c:pt>
                <c:pt idx="7458">
                  <c:v>10.088933115373948</c:v>
                </c:pt>
                <c:pt idx="7459">
                  <c:v>4.2888068694155663</c:v>
                </c:pt>
                <c:pt idx="7460">
                  <c:v>2.1649093671003357</c:v>
                </c:pt>
                <c:pt idx="7461">
                  <c:v>8.9963912361854455</c:v>
                </c:pt>
                <c:pt idx="7462">
                  <c:v>9.5356704352598172</c:v>
                </c:pt>
                <c:pt idx="7463">
                  <c:v>5.8243351961282315</c:v>
                </c:pt>
                <c:pt idx="7464">
                  <c:v>6.3257026769933873</c:v>
                </c:pt>
                <c:pt idx="7465">
                  <c:v>6.4728759727659053</c:v>
                </c:pt>
                <c:pt idx="7466">
                  <c:v>10.153598188670003</c:v>
                </c:pt>
                <c:pt idx="7467">
                  <c:v>4.4222752169007435</c:v>
                </c:pt>
                <c:pt idx="7468">
                  <c:v>9.5467691127923899</c:v>
                </c:pt>
                <c:pt idx="7469">
                  <c:v>10.198208903791965</c:v>
                </c:pt>
                <c:pt idx="7470">
                  <c:v>14.18429112364538</c:v>
                </c:pt>
                <c:pt idx="7471">
                  <c:v>8.8742802037886577</c:v>
                </c:pt>
                <c:pt idx="7472">
                  <c:v>7.3483356774959248</c:v>
                </c:pt>
                <c:pt idx="7473">
                  <c:v>6.8445892995514441</c:v>
                </c:pt>
                <c:pt idx="7474">
                  <c:v>8.3278842086729128</c:v>
                </c:pt>
                <c:pt idx="7475">
                  <c:v>7.2314826613437617</c:v>
                </c:pt>
                <c:pt idx="7476">
                  <c:v>6.9303546499286313</c:v>
                </c:pt>
                <c:pt idx="7477">
                  <c:v>10.943392019005842</c:v>
                </c:pt>
                <c:pt idx="7478">
                  <c:v>4.9802729538059793</c:v>
                </c:pt>
                <c:pt idx="7479">
                  <c:v>7.0356656098811072</c:v>
                </c:pt>
                <c:pt idx="7480">
                  <c:v>10.896160822274396</c:v>
                </c:pt>
                <c:pt idx="7481">
                  <c:v>4.3373625178064685</c:v>
                </c:pt>
                <c:pt idx="7482">
                  <c:v>11.402192305657081</c:v>
                </c:pt>
                <c:pt idx="7483">
                  <c:v>8.3412083060538862</c:v>
                </c:pt>
                <c:pt idx="7484">
                  <c:v>10.053508296739892</c:v>
                </c:pt>
                <c:pt idx="7485">
                  <c:v>9.0593765864541638</c:v>
                </c:pt>
                <c:pt idx="7486">
                  <c:v>12.626440386346076</c:v>
                </c:pt>
                <c:pt idx="7487">
                  <c:v>6.2262750108930049</c:v>
                </c:pt>
                <c:pt idx="7488">
                  <c:v>3.8433022584358696</c:v>
                </c:pt>
                <c:pt idx="7489">
                  <c:v>11.219963673473103</c:v>
                </c:pt>
                <c:pt idx="7490">
                  <c:v>5.840410514982068</c:v>
                </c:pt>
                <c:pt idx="7491">
                  <c:v>10.643963625814649</c:v>
                </c:pt>
                <c:pt idx="7492">
                  <c:v>11.641162038547918</c:v>
                </c:pt>
                <c:pt idx="7493">
                  <c:v>6.4738963121344568</c:v>
                </c:pt>
                <c:pt idx="7494">
                  <c:v>4.4865537549485452</c:v>
                </c:pt>
                <c:pt idx="7495">
                  <c:v>10.0948334622517</c:v>
                </c:pt>
                <c:pt idx="7496">
                  <c:v>6.0445124947436852</c:v>
                </c:pt>
                <c:pt idx="7497">
                  <c:v>12.371349859866314</c:v>
                </c:pt>
                <c:pt idx="7498">
                  <c:v>8.7064329565764638</c:v>
                </c:pt>
                <c:pt idx="7499">
                  <c:v>6.247875510060112</c:v>
                </c:pt>
                <c:pt idx="7500">
                  <c:v>6.0802385834977031</c:v>
                </c:pt>
                <c:pt idx="7501">
                  <c:v>11.395660996829974</c:v>
                </c:pt>
                <c:pt idx="7502">
                  <c:v>8.6195250534801744</c:v>
                </c:pt>
                <c:pt idx="7503">
                  <c:v>6.073968754397356</c:v>
                </c:pt>
                <c:pt idx="7504">
                  <c:v>7.4126312685693847</c:v>
                </c:pt>
                <c:pt idx="7505">
                  <c:v>8.3143128424198949</c:v>
                </c:pt>
                <c:pt idx="7506">
                  <c:v>6.5178703809651779</c:v>
                </c:pt>
                <c:pt idx="7507">
                  <c:v>7.9321602217605687</c:v>
                </c:pt>
                <c:pt idx="7508">
                  <c:v>8.4808981657333788</c:v>
                </c:pt>
                <c:pt idx="7509">
                  <c:v>7.1267969789987546</c:v>
                </c:pt>
                <c:pt idx="7510">
                  <c:v>6.833044401180814</c:v>
                </c:pt>
                <c:pt idx="7511">
                  <c:v>9.7255160855711438</c:v>
                </c:pt>
                <c:pt idx="7512">
                  <c:v>9.6879596387298079</c:v>
                </c:pt>
                <c:pt idx="7513">
                  <c:v>12.215985427435953</c:v>
                </c:pt>
                <c:pt idx="7514">
                  <c:v>6.2089491368242307</c:v>
                </c:pt>
                <c:pt idx="7515">
                  <c:v>1.3783328742720187</c:v>
                </c:pt>
                <c:pt idx="7516">
                  <c:v>11.295406258985167</c:v>
                </c:pt>
                <c:pt idx="7517">
                  <c:v>9.8686137082113419</c:v>
                </c:pt>
                <c:pt idx="7518">
                  <c:v>5.2829414218722377</c:v>
                </c:pt>
                <c:pt idx="7519">
                  <c:v>9.5673208508815151</c:v>
                </c:pt>
                <c:pt idx="7520">
                  <c:v>6.0023744683421683</c:v>
                </c:pt>
                <c:pt idx="7521">
                  <c:v>6.5137890234909719</c:v>
                </c:pt>
                <c:pt idx="7522">
                  <c:v>6.8100654491063324</c:v>
                </c:pt>
                <c:pt idx="7523">
                  <c:v>8.6487795189968892</c:v>
                </c:pt>
                <c:pt idx="7524">
                  <c:v>5.8498863129061647</c:v>
                </c:pt>
                <c:pt idx="7525">
                  <c:v>7.242336912175233</c:v>
                </c:pt>
                <c:pt idx="7526">
                  <c:v>5.1307772739237407</c:v>
                </c:pt>
                <c:pt idx="7527">
                  <c:v>4.7069811646069866</c:v>
                </c:pt>
                <c:pt idx="7528">
                  <c:v>11.547984306351282</c:v>
                </c:pt>
                <c:pt idx="7529">
                  <c:v>7.1981439961818978</c:v>
                </c:pt>
                <c:pt idx="7530">
                  <c:v>6.0916243202955229</c:v>
                </c:pt>
                <c:pt idx="7531">
                  <c:v>9.2930001958011417</c:v>
                </c:pt>
                <c:pt idx="7532">
                  <c:v>9.653987169447646</c:v>
                </c:pt>
                <c:pt idx="7533">
                  <c:v>4.528538304119138</c:v>
                </c:pt>
                <c:pt idx="7534">
                  <c:v>6.1965686401963467</c:v>
                </c:pt>
                <c:pt idx="7535">
                  <c:v>7.0908349900564644</c:v>
                </c:pt>
                <c:pt idx="7536">
                  <c:v>10.157946710212855</c:v>
                </c:pt>
                <c:pt idx="7537">
                  <c:v>5.0127987580781337</c:v>
                </c:pt>
                <c:pt idx="7538">
                  <c:v>9.6038313788158121</c:v>
                </c:pt>
                <c:pt idx="7539">
                  <c:v>6.6176732136300416</c:v>
                </c:pt>
                <c:pt idx="7540">
                  <c:v>8.9107736786972964</c:v>
                </c:pt>
                <c:pt idx="7541">
                  <c:v>6.1660664616356371</c:v>
                </c:pt>
                <c:pt idx="7542">
                  <c:v>8.4482387794269016</c:v>
                </c:pt>
                <c:pt idx="7543">
                  <c:v>6.4549589271409786</c:v>
                </c:pt>
                <c:pt idx="7544">
                  <c:v>2.8475988276186399</c:v>
                </c:pt>
                <c:pt idx="7545">
                  <c:v>6.7728187988977879</c:v>
                </c:pt>
                <c:pt idx="7546">
                  <c:v>9.4409920368052553</c:v>
                </c:pt>
                <c:pt idx="7547">
                  <c:v>8.069786665335414</c:v>
                </c:pt>
                <c:pt idx="7548">
                  <c:v>8.928474719330552</c:v>
                </c:pt>
                <c:pt idx="7549">
                  <c:v>8.6310131084319437</c:v>
                </c:pt>
                <c:pt idx="7550">
                  <c:v>4.4838366395269986</c:v>
                </c:pt>
                <c:pt idx="7551">
                  <c:v>4.5924757816537749</c:v>
                </c:pt>
                <c:pt idx="7552">
                  <c:v>10.087426764774136</c:v>
                </c:pt>
                <c:pt idx="7553">
                  <c:v>6.0897712248406606</c:v>
                </c:pt>
                <c:pt idx="7554">
                  <c:v>13.099991540191695</c:v>
                </c:pt>
                <c:pt idx="7555">
                  <c:v>8.0652903509035241</c:v>
                </c:pt>
                <c:pt idx="7556">
                  <c:v>8.5997776497679297</c:v>
                </c:pt>
                <c:pt idx="7557">
                  <c:v>10.225914386144723</c:v>
                </c:pt>
                <c:pt idx="7558">
                  <c:v>6.1805103743681684</c:v>
                </c:pt>
                <c:pt idx="7559">
                  <c:v>6.2166798417893006</c:v>
                </c:pt>
                <c:pt idx="7560">
                  <c:v>4.2286210575257428</c:v>
                </c:pt>
                <c:pt idx="7561">
                  <c:v>6.9139553235872881</c:v>
                </c:pt>
                <c:pt idx="7562">
                  <c:v>10.060417614302423</c:v>
                </c:pt>
                <c:pt idx="7563">
                  <c:v>10.837322199411574</c:v>
                </c:pt>
                <c:pt idx="7564">
                  <c:v>6.6718989930523094</c:v>
                </c:pt>
                <c:pt idx="7565">
                  <c:v>5.9161714236397529</c:v>
                </c:pt>
                <c:pt idx="7566">
                  <c:v>8.5670642622135347</c:v>
                </c:pt>
                <c:pt idx="7567">
                  <c:v>7.5733105606632307</c:v>
                </c:pt>
                <c:pt idx="7568">
                  <c:v>8.9717950888443738</c:v>
                </c:pt>
                <c:pt idx="7569">
                  <c:v>9.243711267306935</c:v>
                </c:pt>
                <c:pt idx="7570">
                  <c:v>8.1219234491145471</c:v>
                </c:pt>
                <c:pt idx="7571">
                  <c:v>7.2042262420000043</c:v>
                </c:pt>
                <c:pt idx="7572">
                  <c:v>9.4977274531702278</c:v>
                </c:pt>
                <c:pt idx="7573">
                  <c:v>8.225327312364243</c:v>
                </c:pt>
                <c:pt idx="7574">
                  <c:v>2.5563104120083153</c:v>
                </c:pt>
                <c:pt idx="7575">
                  <c:v>7.6504385535445181</c:v>
                </c:pt>
                <c:pt idx="7576">
                  <c:v>2.9144239508314058</c:v>
                </c:pt>
                <c:pt idx="7577">
                  <c:v>7.0268122473935364</c:v>
                </c:pt>
                <c:pt idx="7578">
                  <c:v>10.609829152788734</c:v>
                </c:pt>
                <c:pt idx="7579">
                  <c:v>6.0465304361132439</c:v>
                </c:pt>
                <c:pt idx="7580">
                  <c:v>12.091293703822885</c:v>
                </c:pt>
                <c:pt idx="7581">
                  <c:v>4.865017237723805</c:v>
                </c:pt>
                <c:pt idx="7582">
                  <c:v>7.5677825381790171</c:v>
                </c:pt>
                <c:pt idx="7583">
                  <c:v>3.4932263790396973</c:v>
                </c:pt>
                <c:pt idx="7584">
                  <c:v>6.625304442612105</c:v>
                </c:pt>
                <c:pt idx="7585">
                  <c:v>6.1196879161871038</c:v>
                </c:pt>
                <c:pt idx="7586">
                  <c:v>5.6988021899160231</c:v>
                </c:pt>
                <c:pt idx="7587">
                  <c:v>9.7780394045985304</c:v>
                </c:pt>
                <c:pt idx="7588">
                  <c:v>12.073353920830414</c:v>
                </c:pt>
                <c:pt idx="7589">
                  <c:v>7.4767193811640027</c:v>
                </c:pt>
                <c:pt idx="7590">
                  <c:v>6.2029862621857319</c:v>
                </c:pt>
                <c:pt idx="7591">
                  <c:v>8.9281052371079568</c:v>
                </c:pt>
                <c:pt idx="7592">
                  <c:v>9.0817416296049487</c:v>
                </c:pt>
                <c:pt idx="7593">
                  <c:v>9.2615203104360262</c:v>
                </c:pt>
                <c:pt idx="7594">
                  <c:v>8.9449422577745281</c:v>
                </c:pt>
                <c:pt idx="7595">
                  <c:v>9.8501538079362945</c:v>
                </c:pt>
                <c:pt idx="7596">
                  <c:v>8.5520746526599396</c:v>
                </c:pt>
                <c:pt idx="7597">
                  <c:v>6.0519646669563372</c:v>
                </c:pt>
                <c:pt idx="7598">
                  <c:v>9.2885379874205682</c:v>
                </c:pt>
                <c:pt idx="7599">
                  <c:v>6.4400574248866178</c:v>
                </c:pt>
                <c:pt idx="7600">
                  <c:v>4.1827143124537542</c:v>
                </c:pt>
                <c:pt idx="7601">
                  <c:v>7.4932409208558965</c:v>
                </c:pt>
                <c:pt idx="7602">
                  <c:v>8.7693301995459478</c:v>
                </c:pt>
                <c:pt idx="7603">
                  <c:v>9.6526655599591322</c:v>
                </c:pt>
                <c:pt idx="7604">
                  <c:v>6.1763437517656712</c:v>
                </c:pt>
                <c:pt idx="7605">
                  <c:v>9.0928033589152619</c:v>
                </c:pt>
                <c:pt idx="7606">
                  <c:v>9.184758957606391</c:v>
                </c:pt>
                <c:pt idx="7607">
                  <c:v>16.571078069508076</c:v>
                </c:pt>
                <c:pt idx="7608">
                  <c:v>11.219457767045242</c:v>
                </c:pt>
                <c:pt idx="7609">
                  <c:v>8.6649543138337322</c:v>
                </c:pt>
                <c:pt idx="7610">
                  <c:v>4.9359237184107769</c:v>
                </c:pt>
                <c:pt idx="7611">
                  <c:v>8.6622144610446412</c:v>
                </c:pt>
                <c:pt idx="7612">
                  <c:v>2.4896444503683597</c:v>
                </c:pt>
                <c:pt idx="7613">
                  <c:v>6.0207746830274118</c:v>
                </c:pt>
                <c:pt idx="7614">
                  <c:v>6.2691178956883959</c:v>
                </c:pt>
                <c:pt idx="7615">
                  <c:v>11.538104920153273</c:v>
                </c:pt>
                <c:pt idx="7616">
                  <c:v>9.1303200153633952</c:v>
                </c:pt>
                <c:pt idx="7617">
                  <c:v>10.481249339325586</c:v>
                </c:pt>
                <c:pt idx="7618">
                  <c:v>10.729132120293798</c:v>
                </c:pt>
                <c:pt idx="7619">
                  <c:v>5.471707047225209</c:v>
                </c:pt>
                <c:pt idx="7620">
                  <c:v>9.7110608041548403</c:v>
                </c:pt>
                <c:pt idx="7621">
                  <c:v>5.2040541251772083</c:v>
                </c:pt>
                <c:pt idx="7622">
                  <c:v>8.1939667981787352</c:v>
                </c:pt>
                <c:pt idx="7623">
                  <c:v>5.9423876084183576</c:v>
                </c:pt>
                <c:pt idx="7624">
                  <c:v>7.9478347945114365</c:v>
                </c:pt>
                <c:pt idx="7625">
                  <c:v>8.6391331908162101</c:v>
                </c:pt>
                <c:pt idx="7626">
                  <c:v>5.6133096879493678</c:v>
                </c:pt>
                <c:pt idx="7627">
                  <c:v>2.5673380352673121</c:v>
                </c:pt>
                <c:pt idx="7628">
                  <c:v>6.0500149376894115</c:v>
                </c:pt>
                <c:pt idx="7629">
                  <c:v>10.393392151134321</c:v>
                </c:pt>
                <c:pt idx="7630">
                  <c:v>7.1123502240952803</c:v>
                </c:pt>
                <c:pt idx="7631">
                  <c:v>11.231696155125974</c:v>
                </c:pt>
                <c:pt idx="7632">
                  <c:v>11.015975380549207</c:v>
                </c:pt>
                <c:pt idx="7633">
                  <c:v>10.048204805760179</c:v>
                </c:pt>
                <c:pt idx="7634">
                  <c:v>8.0364224206350627</c:v>
                </c:pt>
                <c:pt idx="7635">
                  <c:v>5.7152697283599991</c:v>
                </c:pt>
                <c:pt idx="7636">
                  <c:v>9.725885567793739</c:v>
                </c:pt>
                <c:pt idx="7637">
                  <c:v>8.1439389052393381</c:v>
                </c:pt>
                <c:pt idx="7638">
                  <c:v>6.9528049582077074</c:v>
                </c:pt>
                <c:pt idx="7639">
                  <c:v>11.659079084172845</c:v>
                </c:pt>
                <c:pt idx="7640">
                  <c:v>10.334689952476765</c:v>
                </c:pt>
                <c:pt idx="7641">
                  <c:v>9.1654833542706911</c:v>
                </c:pt>
                <c:pt idx="7642">
                  <c:v>9.3678970844921423</c:v>
                </c:pt>
                <c:pt idx="7643">
                  <c:v>4.6286054586817045</c:v>
                </c:pt>
                <c:pt idx="7644">
                  <c:v>7.6382058498056722</c:v>
                </c:pt>
                <c:pt idx="7645">
                  <c:v>8.2684771516214823</c:v>
                </c:pt>
                <c:pt idx="7646">
                  <c:v>5.7037191456474829</c:v>
                </c:pt>
                <c:pt idx="7647">
                  <c:v>7.3320642488470185</c:v>
                </c:pt>
                <c:pt idx="7648">
                  <c:v>5.6912761212588521</c:v>
                </c:pt>
                <c:pt idx="7649">
                  <c:v>8.3668446879601106</c:v>
                </c:pt>
                <c:pt idx="7650">
                  <c:v>10.681258592929225</c:v>
                </c:pt>
                <c:pt idx="7651">
                  <c:v>9.0317364740330959</c:v>
                </c:pt>
                <c:pt idx="7652">
                  <c:v>3.6933152134297416</c:v>
                </c:pt>
                <c:pt idx="7653">
                  <c:v>10.661982989593525</c:v>
                </c:pt>
                <c:pt idx="7654">
                  <c:v>7.7149956243447377</c:v>
                </c:pt>
                <c:pt idx="7655">
                  <c:v>9.8217264141640044</c:v>
                </c:pt>
                <c:pt idx="7656">
                  <c:v>7.1425909229292301</c:v>
                </c:pt>
                <c:pt idx="7657">
                  <c:v>6.0995426085428335</c:v>
                </c:pt>
                <c:pt idx="7658">
                  <c:v>8.5446736395242624</c:v>
                </c:pt>
                <c:pt idx="7659">
                  <c:v>10.529390030758805</c:v>
                </c:pt>
                <c:pt idx="7660">
                  <c:v>1.6208041617646813</c:v>
                </c:pt>
                <c:pt idx="7661">
                  <c:v>4.707435911957873</c:v>
                </c:pt>
                <c:pt idx="7662">
                  <c:v>7.5522017570692697</c:v>
                </c:pt>
                <c:pt idx="7663">
                  <c:v>11.105253654211992</c:v>
                </c:pt>
                <c:pt idx="7664">
                  <c:v>13.078754838905297</c:v>
                </c:pt>
                <c:pt idx="7665">
                  <c:v>6.9598649108302197</c:v>
                </c:pt>
                <c:pt idx="7666">
                  <c:v>6.5794772783265216</c:v>
                </c:pt>
                <c:pt idx="7667">
                  <c:v>4.7724079397157766</c:v>
                </c:pt>
                <c:pt idx="7668">
                  <c:v>11.08946255245246</c:v>
                </c:pt>
                <c:pt idx="7669">
                  <c:v>6.8025933816970792</c:v>
                </c:pt>
                <c:pt idx="7670">
                  <c:v>9.4609611298510572</c:v>
                </c:pt>
                <c:pt idx="7671">
                  <c:v>9.7875436242320575</c:v>
                </c:pt>
                <c:pt idx="7672">
                  <c:v>9.4382209201357909</c:v>
                </c:pt>
                <c:pt idx="7673">
                  <c:v>6.0169661739637377</c:v>
                </c:pt>
                <c:pt idx="7674">
                  <c:v>10.007098487410985</c:v>
                </c:pt>
                <c:pt idx="7675">
                  <c:v>5.4729803398076911</c:v>
                </c:pt>
                <c:pt idx="7676">
                  <c:v>10.104894747390063</c:v>
                </c:pt>
                <c:pt idx="7677">
                  <c:v>5.7353297708759783</c:v>
                </c:pt>
                <c:pt idx="7678">
                  <c:v>6.8650074556062464</c:v>
                </c:pt>
                <c:pt idx="7679">
                  <c:v>10.634311613292084</c:v>
                </c:pt>
                <c:pt idx="7680">
                  <c:v>4.7787402965768706</c:v>
                </c:pt>
                <c:pt idx="7681">
                  <c:v>6.5523857048974605</c:v>
                </c:pt>
                <c:pt idx="7682">
                  <c:v>7.711212694819551</c:v>
                </c:pt>
                <c:pt idx="7683">
                  <c:v>9.2202519883430796</c:v>
                </c:pt>
                <c:pt idx="7684">
                  <c:v>10.069970150841982</c:v>
                </c:pt>
                <c:pt idx="7685">
                  <c:v>4.5578069804905681</c:v>
                </c:pt>
                <c:pt idx="7686">
                  <c:v>7.4448216966702603</c:v>
                </c:pt>
                <c:pt idx="7687">
                  <c:v>9.0105281944561284</c:v>
                </c:pt>
                <c:pt idx="7688">
                  <c:v>9.4394288427865831</c:v>
                </c:pt>
                <c:pt idx="7689">
                  <c:v>12.274147613614332</c:v>
                </c:pt>
                <c:pt idx="7690">
                  <c:v>5.1739498505485244</c:v>
                </c:pt>
                <c:pt idx="7691">
                  <c:v>8.7469907359336503</c:v>
                </c:pt>
                <c:pt idx="7692">
                  <c:v>8.1296029950026423</c:v>
                </c:pt>
                <c:pt idx="7693">
                  <c:v>11.997047315351665</c:v>
                </c:pt>
                <c:pt idx="7694">
                  <c:v>9.9646847704279935</c:v>
                </c:pt>
                <c:pt idx="7695">
                  <c:v>5.7245579430018552</c:v>
                </c:pt>
                <c:pt idx="7696">
                  <c:v>5.8419225499237655</c:v>
                </c:pt>
                <c:pt idx="7697">
                  <c:v>8.9532925560051808</c:v>
                </c:pt>
                <c:pt idx="7698">
                  <c:v>8.6587754342035623</c:v>
                </c:pt>
                <c:pt idx="7699">
                  <c:v>4.8209294820553623</c:v>
                </c:pt>
                <c:pt idx="7700">
                  <c:v>5.5327398260560585</c:v>
                </c:pt>
                <c:pt idx="7701">
                  <c:v>5.1827719491557218</c:v>
                </c:pt>
                <c:pt idx="7702">
                  <c:v>5.2598743624985218</c:v>
                </c:pt>
                <c:pt idx="7703">
                  <c:v>8.8273957519122632</c:v>
                </c:pt>
                <c:pt idx="7704">
                  <c:v>9.5294858712877613</c:v>
                </c:pt>
                <c:pt idx="7705">
                  <c:v>7.7007137153559597</c:v>
                </c:pt>
                <c:pt idx="7706">
                  <c:v>9.4560896488546859</c:v>
                </c:pt>
                <c:pt idx="7707">
                  <c:v>9.6578070471950923</c:v>
                </c:pt>
                <c:pt idx="7708">
                  <c:v>6.7653438893175917</c:v>
                </c:pt>
                <c:pt idx="7709">
                  <c:v>12.458911462279502</c:v>
                </c:pt>
                <c:pt idx="7710">
                  <c:v>13.926676749368198</c:v>
                </c:pt>
                <c:pt idx="7711">
                  <c:v>9.995113052544184</c:v>
                </c:pt>
                <c:pt idx="7712">
                  <c:v>10.288902578584384</c:v>
                </c:pt>
                <c:pt idx="7713">
                  <c:v>8.6600714641535887</c:v>
                </c:pt>
                <c:pt idx="7714">
                  <c:v>7.7440909282886423</c:v>
                </c:pt>
                <c:pt idx="7715">
                  <c:v>7.0151138717919821</c:v>
                </c:pt>
                <c:pt idx="7716">
                  <c:v>10.022085254793637</c:v>
                </c:pt>
                <c:pt idx="7717">
                  <c:v>5.9711049036268378</c:v>
                </c:pt>
                <c:pt idx="7718">
                  <c:v>8.9191921890305821</c:v>
                </c:pt>
                <c:pt idx="7719">
                  <c:v>7.0012440775899449</c:v>
                </c:pt>
                <c:pt idx="7720">
                  <c:v>7.3959136190824211</c:v>
                </c:pt>
                <c:pt idx="7721">
                  <c:v>12.628395799954887</c:v>
                </c:pt>
                <c:pt idx="7722">
                  <c:v>5.7802076500665862</c:v>
                </c:pt>
                <c:pt idx="7723">
                  <c:v>10.329585413463064</c:v>
                </c:pt>
                <c:pt idx="7724">
                  <c:v>10.28830003834446</c:v>
                </c:pt>
                <c:pt idx="7725">
                  <c:v>8.2326601133972872</c:v>
                </c:pt>
                <c:pt idx="7726">
                  <c:v>8.6152561127237277</c:v>
                </c:pt>
                <c:pt idx="7727">
                  <c:v>5.0269868754257914</c:v>
                </c:pt>
                <c:pt idx="7728">
                  <c:v>7.5699340615828987</c:v>
                </c:pt>
                <c:pt idx="7729">
                  <c:v>9.4822376215306576</c:v>
                </c:pt>
                <c:pt idx="7730">
                  <c:v>9.6703580740795587</c:v>
                </c:pt>
                <c:pt idx="7731">
                  <c:v>6.556145897055103</c:v>
                </c:pt>
                <c:pt idx="7732">
                  <c:v>13.728861651732586</c:v>
                </c:pt>
                <c:pt idx="7733">
                  <c:v>9.2821089967474109</c:v>
                </c:pt>
                <c:pt idx="7734">
                  <c:v>5.4917670897411881</c:v>
                </c:pt>
                <c:pt idx="7735">
                  <c:v>5.4200818542158231</c:v>
                </c:pt>
                <c:pt idx="7736">
                  <c:v>8.5805759428767487</c:v>
                </c:pt>
                <c:pt idx="7737">
                  <c:v>9.4703800843562931</c:v>
                </c:pt>
                <c:pt idx="7738">
                  <c:v>3.4910663291229866</c:v>
                </c:pt>
                <c:pt idx="7739">
                  <c:v>5.4917443523736438</c:v>
                </c:pt>
                <c:pt idx="7740">
                  <c:v>4.8981228448683396</c:v>
                </c:pt>
                <c:pt idx="7741">
                  <c:v>6.0385439357633004</c:v>
                </c:pt>
                <c:pt idx="7742">
                  <c:v>5.6854610395093914</c:v>
                </c:pt>
                <c:pt idx="7743">
                  <c:v>7.3144825793933705</c:v>
                </c:pt>
                <c:pt idx="7744">
                  <c:v>9.4450222352024866</c:v>
                </c:pt>
                <c:pt idx="7745">
                  <c:v>9.0189694421569584</c:v>
                </c:pt>
                <c:pt idx="7746">
                  <c:v>8.4171283762843814</c:v>
                </c:pt>
                <c:pt idx="7747">
                  <c:v>4.4109747452312149</c:v>
                </c:pt>
                <c:pt idx="7748">
                  <c:v>10.939077603514306</c:v>
                </c:pt>
                <c:pt idx="7749">
                  <c:v>6.8859286759179668</c:v>
                </c:pt>
                <c:pt idx="7750">
                  <c:v>8.4162188815826084</c:v>
                </c:pt>
                <c:pt idx="7751">
                  <c:v>9.062977617038996</c:v>
                </c:pt>
                <c:pt idx="7752">
                  <c:v>10.068804860755336</c:v>
                </c:pt>
                <c:pt idx="7753">
                  <c:v>10.746583049884066</c:v>
                </c:pt>
                <c:pt idx="7754">
                  <c:v>10.608561544548138</c:v>
                </c:pt>
                <c:pt idx="7755">
                  <c:v>6.3132568104338134</c:v>
                </c:pt>
                <c:pt idx="7756">
                  <c:v>8.8803965556580806</c:v>
                </c:pt>
                <c:pt idx="7757">
                  <c:v>10.260503606521524</c:v>
                </c:pt>
                <c:pt idx="7758">
                  <c:v>6.3486816290678689</c:v>
                </c:pt>
                <c:pt idx="7759">
                  <c:v>9.1095409035988268</c:v>
                </c:pt>
                <c:pt idx="7760">
                  <c:v>7.5319143408778473</c:v>
                </c:pt>
                <c:pt idx="7761">
                  <c:v>7.2728987763257464</c:v>
                </c:pt>
                <c:pt idx="7762">
                  <c:v>8.3803307890848373</c:v>
                </c:pt>
                <c:pt idx="7763">
                  <c:v>8.8131507911457447</c:v>
                </c:pt>
                <c:pt idx="7764">
                  <c:v>8.1358159806841286</c:v>
                </c:pt>
                <c:pt idx="7765">
                  <c:v>8.5199211727813235</c:v>
                </c:pt>
                <c:pt idx="7766">
                  <c:v>12.00906401409884</c:v>
                </c:pt>
                <c:pt idx="7767">
                  <c:v>9.5387826124424464</c:v>
                </c:pt>
                <c:pt idx="7768">
                  <c:v>4.8397673910658341</c:v>
                </c:pt>
                <c:pt idx="7769">
                  <c:v>9.8849846128432546</c:v>
                </c:pt>
                <c:pt idx="7770">
                  <c:v>6.4006933573255083</c:v>
                </c:pt>
                <c:pt idx="7771">
                  <c:v>8.5942695224803174</c:v>
                </c:pt>
                <c:pt idx="7772">
                  <c:v>7.7226268533268012</c:v>
                </c:pt>
                <c:pt idx="7773">
                  <c:v>4.9165685342886718</c:v>
                </c:pt>
                <c:pt idx="7774">
                  <c:v>6.1480414135148749</c:v>
                </c:pt>
                <c:pt idx="7775">
                  <c:v>9.5281926835086779</c:v>
                </c:pt>
                <c:pt idx="7776">
                  <c:v>8.4589082891470753</c:v>
                </c:pt>
                <c:pt idx="7777">
                  <c:v>7.4702022831916111</c:v>
                </c:pt>
                <c:pt idx="7778">
                  <c:v>5.3764772676076973</c:v>
                </c:pt>
                <c:pt idx="7779">
                  <c:v>8.2738545390457148</c:v>
                </c:pt>
                <c:pt idx="7780">
                  <c:v>8.0714095449438901</c:v>
                </c:pt>
                <c:pt idx="7781">
                  <c:v>14.368554750224575</c:v>
                </c:pt>
                <c:pt idx="7782">
                  <c:v>10.131577048203326</c:v>
                </c:pt>
                <c:pt idx="7783">
                  <c:v>5.5278740294015734</c:v>
                </c:pt>
                <c:pt idx="7784">
                  <c:v>5.0043859320867341</c:v>
                </c:pt>
                <c:pt idx="7785">
                  <c:v>9.3551357369578909</c:v>
                </c:pt>
                <c:pt idx="7786">
                  <c:v>8.4915818863082677</c:v>
                </c:pt>
                <c:pt idx="7787">
                  <c:v>7.8944957724233973</c:v>
                </c:pt>
                <c:pt idx="7788">
                  <c:v>8.7743722107989015</c:v>
                </c:pt>
                <c:pt idx="7789">
                  <c:v>8.8331625167556922</c:v>
                </c:pt>
                <c:pt idx="7790">
                  <c:v>7.1422669154417235</c:v>
                </c:pt>
                <c:pt idx="7791">
                  <c:v>7.3763253769429866</c:v>
                </c:pt>
                <c:pt idx="7792">
                  <c:v>13.68406903767027</c:v>
                </c:pt>
                <c:pt idx="7793">
                  <c:v>10.257473852296243</c:v>
                </c:pt>
                <c:pt idx="7794">
                  <c:v>10.636033968883567</c:v>
                </c:pt>
                <c:pt idx="7795">
                  <c:v>9.7342472347081639</c:v>
                </c:pt>
                <c:pt idx="7796">
                  <c:v>5.6630363107688027</c:v>
                </c:pt>
                <c:pt idx="7797">
                  <c:v>7.1932270404504379</c:v>
                </c:pt>
                <c:pt idx="7798">
                  <c:v>9.3681699329026742</c:v>
                </c:pt>
                <c:pt idx="7799">
                  <c:v>9.4832721717539243</c:v>
                </c:pt>
                <c:pt idx="7800">
                  <c:v>4.4507878758013248</c:v>
                </c:pt>
                <c:pt idx="7801">
                  <c:v>7.5184481349497219</c:v>
                </c:pt>
                <c:pt idx="7802">
                  <c:v>11.437349960222491</c:v>
                </c:pt>
                <c:pt idx="7803">
                  <c:v>8.2951651367766317</c:v>
                </c:pt>
                <c:pt idx="7804">
                  <c:v>6.6933204354500049</c:v>
                </c:pt>
                <c:pt idx="7805">
                  <c:v>5.9492088186816545</c:v>
                </c:pt>
                <c:pt idx="7806">
                  <c:v>8.2438042656649486</c:v>
                </c:pt>
                <c:pt idx="7807">
                  <c:v>7.0614412581635406</c:v>
                </c:pt>
                <c:pt idx="7808">
                  <c:v>5.7038100951176602</c:v>
                </c:pt>
                <c:pt idx="7809">
                  <c:v>8.3743451770787942</c:v>
                </c:pt>
                <c:pt idx="7810">
                  <c:v>9.7521699646749767</c:v>
                </c:pt>
                <c:pt idx="7811">
                  <c:v>10.854505964933196</c:v>
                </c:pt>
                <c:pt idx="7812">
                  <c:v>7.405264361485024</c:v>
                </c:pt>
                <c:pt idx="7813">
                  <c:v>6.9442699188657571</c:v>
                </c:pt>
                <c:pt idx="7814">
                  <c:v>13.124866220285185</c:v>
                </c:pt>
                <c:pt idx="7815">
                  <c:v>9.7438424038118683</c:v>
                </c:pt>
                <c:pt idx="7816">
                  <c:v>7.2504001511406386</c:v>
                </c:pt>
                <c:pt idx="7817">
                  <c:v>9.9910032733605476</c:v>
                </c:pt>
                <c:pt idx="7818">
                  <c:v>10.124488673871383</c:v>
                </c:pt>
                <c:pt idx="7819">
                  <c:v>11.649563495855546</c:v>
                </c:pt>
                <c:pt idx="7820">
                  <c:v>3.9653678160975687</c:v>
                </c:pt>
                <c:pt idx="7821">
                  <c:v>7.7945849372626981</c:v>
                </c:pt>
                <c:pt idx="7822">
                  <c:v>5.8755568008637056</c:v>
                </c:pt>
                <c:pt idx="7823">
                  <c:v>5.4759020915371366</c:v>
                </c:pt>
                <c:pt idx="7824">
                  <c:v>8.0256591192737687</c:v>
                </c:pt>
                <c:pt idx="7825">
                  <c:v>6.7771928999791271</c:v>
                </c:pt>
                <c:pt idx="7826">
                  <c:v>5.133750184730161</c:v>
                </c:pt>
                <c:pt idx="7827">
                  <c:v>6.0908683028246742</c:v>
                </c:pt>
                <c:pt idx="7828">
                  <c:v>5.7399795625387924</c:v>
                </c:pt>
                <c:pt idx="7829">
                  <c:v>8.6685411335638491</c:v>
                </c:pt>
                <c:pt idx="7830">
                  <c:v>7.2714890595379984</c:v>
                </c:pt>
                <c:pt idx="7831">
                  <c:v>11.708407803060254</c:v>
                </c:pt>
                <c:pt idx="7832">
                  <c:v>8.0276202172244666</c:v>
                </c:pt>
                <c:pt idx="7833">
                  <c:v>8.4786386398336617</c:v>
                </c:pt>
                <c:pt idx="7834">
                  <c:v>7.4843506101460662</c:v>
                </c:pt>
                <c:pt idx="7835">
                  <c:v>6.470394757532631</c:v>
                </c:pt>
                <c:pt idx="7836">
                  <c:v>6.5730113394311047</c:v>
                </c:pt>
                <c:pt idx="7837">
                  <c:v>7.0401221339197946</c:v>
                </c:pt>
                <c:pt idx="7838">
                  <c:v>13.015613169234712</c:v>
                </c:pt>
                <c:pt idx="7839">
                  <c:v>6.4691442023176933</c:v>
                </c:pt>
                <c:pt idx="7840">
                  <c:v>8.0139436906465562</c:v>
                </c:pt>
                <c:pt idx="7841">
                  <c:v>11.223937028451473</c:v>
                </c:pt>
                <c:pt idx="7842">
                  <c:v>10.525888476156979</c:v>
                </c:pt>
                <c:pt idx="7843">
                  <c:v>7.1968991253088461</c:v>
                </c:pt>
                <c:pt idx="7844">
                  <c:v>3.9243496050476097</c:v>
                </c:pt>
                <c:pt idx="7845">
                  <c:v>12.197306679998292</c:v>
                </c:pt>
                <c:pt idx="7846">
                  <c:v>4.3147388370998669</c:v>
                </c:pt>
                <c:pt idx="7847">
                  <c:v>6.7228648024029098</c:v>
                </c:pt>
                <c:pt idx="7848">
                  <c:v>8.2545533561715274</c:v>
                </c:pt>
                <c:pt idx="7849">
                  <c:v>3.5340399537817575</c:v>
                </c:pt>
                <c:pt idx="7850">
                  <c:v>5.6566698478563922</c:v>
                </c:pt>
                <c:pt idx="7851">
                  <c:v>7.0525878956759698</c:v>
                </c:pt>
                <c:pt idx="7852">
                  <c:v>4.1768821776786353</c:v>
                </c:pt>
                <c:pt idx="7853">
                  <c:v>8.3343274102007854</c:v>
                </c:pt>
                <c:pt idx="7854">
                  <c:v>8.0214640749618411</c:v>
                </c:pt>
                <c:pt idx="7855">
                  <c:v>4.2563492772460449</c:v>
                </c:pt>
                <c:pt idx="7856">
                  <c:v>7.1722120284975972</c:v>
                </c:pt>
                <c:pt idx="7857">
                  <c:v>6.4784977868912392</c:v>
                </c:pt>
                <c:pt idx="7858">
                  <c:v>6.8825351238119765</c:v>
                </c:pt>
                <c:pt idx="7859">
                  <c:v>6.8865454270126065</c:v>
                </c:pt>
                <c:pt idx="7860">
                  <c:v>4.2745278025977314</c:v>
                </c:pt>
                <c:pt idx="7861">
                  <c:v>7.0004823757772101</c:v>
                </c:pt>
                <c:pt idx="7862">
                  <c:v>8.1543952521387837</c:v>
                </c:pt>
                <c:pt idx="7863">
                  <c:v>6.8874549217143795</c:v>
                </c:pt>
                <c:pt idx="7864">
                  <c:v>6.5257090884260833</c:v>
                </c:pt>
                <c:pt idx="7865">
                  <c:v>5.3579861034522764</c:v>
                </c:pt>
                <c:pt idx="7866">
                  <c:v>4.1954472382785752</c:v>
                </c:pt>
                <c:pt idx="7867">
                  <c:v>4.832798387913499</c:v>
                </c:pt>
                <c:pt idx="7868">
                  <c:v>7.2775258306210162</c:v>
                </c:pt>
                <c:pt idx="7869">
                  <c:v>7.7139866536599584</c:v>
                </c:pt>
                <c:pt idx="7870">
                  <c:v>4.4263110996398609</c:v>
                </c:pt>
                <c:pt idx="7871">
                  <c:v>8.7662208645342616</c:v>
                </c:pt>
                <c:pt idx="7872">
                  <c:v>9.9470860479486873</c:v>
                </c:pt>
                <c:pt idx="7873">
                  <c:v>7.5615041825658409</c:v>
                </c:pt>
                <c:pt idx="7874">
                  <c:v>7.6919541445095092</c:v>
                </c:pt>
                <c:pt idx="7875">
                  <c:v>7.4045879248005804</c:v>
                </c:pt>
                <c:pt idx="7876">
                  <c:v>8.4167617362327292</c:v>
                </c:pt>
                <c:pt idx="7877">
                  <c:v>4.8688939588901121</c:v>
                </c:pt>
                <c:pt idx="7878">
                  <c:v>5.5894297676859424</c:v>
                </c:pt>
                <c:pt idx="7879">
                  <c:v>8.6467104185503558</c:v>
                </c:pt>
                <c:pt idx="7880">
                  <c:v>10.380545538471779</c:v>
                </c:pt>
                <c:pt idx="7881">
                  <c:v>8.1173589225800242</c:v>
                </c:pt>
                <c:pt idx="7882">
                  <c:v>5.3138983477838337</c:v>
                </c:pt>
                <c:pt idx="7883">
                  <c:v>3.5425437292433344</c:v>
                </c:pt>
                <c:pt idx="7884">
                  <c:v>10.192007286794251</c:v>
                </c:pt>
                <c:pt idx="7885">
                  <c:v>9.2047109976265347</c:v>
                </c:pt>
                <c:pt idx="7886">
                  <c:v>9.6001763469830621</c:v>
                </c:pt>
                <c:pt idx="7887">
                  <c:v>6.774370624232688</c:v>
                </c:pt>
                <c:pt idx="7888">
                  <c:v>7.4668797853591968</c:v>
                </c:pt>
                <c:pt idx="7889">
                  <c:v>7.5779830896935891</c:v>
                </c:pt>
                <c:pt idx="7890">
                  <c:v>1.0185367702506483</c:v>
                </c:pt>
                <c:pt idx="7891">
                  <c:v>11.990226105088368</c:v>
                </c:pt>
                <c:pt idx="7892">
                  <c:v>9.1831616575364023</c:v>
                </c:pt>
                <c:pt idx="7893">
                  <c:v>5.6256560785259353</c:v>
                </c:pt>
                <c:pt idx="7894">
                  <c:v>4.1554294714005664</c:v>
                </c:pt>
                <c:pt idx="7895">
                  <c:v>10.041434754573856</c:v>
                </c:pt>
                <c:pt idx="7896">
                  <c:v>8.0675811406836146</c:v>
                </c:pt>
                <c:pt idx="7897">
                  <c:v>9.5498301308980444</c:v>
                </c:pt>
                <c:pt idx="7898">
                  <c:v>8.5582990070251981</c:v>
                </c:pt>
                <c:pt idx="7899">
                  <c:v>8.0345238504451117</c:v>
                </c:pt>
                <c:pt idx="7900">
                  <c:v>4.6843631682422711</c:v>
                </c:pt>
                <c:pt idx="7901">
                  <c:v>8.5819032367071486</c:v>
                </c:pt>
                <c:pt idx="7902">
                  <c:v>5.8175708292837953</c:v>
                </c:pt>
                <c:pt idx="7903">
                  <c:v>10.504066287656315</c:v>
                </c:pt>
                <c:pt idx="7904">
                  <c:v>4.599308360600844</c:v>
                </c:pt>
                <c:pt idx="7905">
                  <c:v>3.8691546453337651</c:v>
                </c:pt>
                <c:pt idx="7906">
                  <c:v>7.7298232301545795</c:v>
                </c:pt>
                <c:pt idx="7907">
                  <c:v>6.6012994668271858</c:v>
                </c:pt>
                <c:pt idx="7908">
                  <c:v>3.013558873324655</c:v>
                </c:pt>
                <c:pt idx="7909">
                  <c:v>6.7546573265717598</c:v>
                </c:pt>
                <c:pt idx="7910">
                  <c:v>8.7877815733081661</c:v>
                </c:pt>
                <c:pt idx="7911">
                  <c:v>10.964048917419859</c:v>
                </c:pt>
                <c:pt idx="7912">
                  <c:v>9.1870412208736525</c:v>
                </c:pt>
                <c:pt idx="7913">
                  <c:v>7.8025771219545277</c:v>
                </c:pt>
                <c:pt idx="7914">
                  <c:v>8.385728071705671</c:v>
                </c:pt>
                <c:pt idx="7915">
                  <c:v>11.80236997443717</c:v>
                </c:pt>
                <c:pt idx="7916">
                  <c:v>4.1718572194513399</c:v>
                </c:pt>
                <c:pt idx="7917">
                  <c:v>7.1500629903384834</c:v>
                </c:pt>
                <c:pt idx="7918">
                  <c:v>5.1166744217043743</c:v>
                </c:pt>
                <c:pt idx="7919">
                  <c:v>8.5094847210784792</c:v>
                </c:pt>
                <c:pt idx="7920">
                  <c:v>8.2672379650903167</c:v>
                </c:pt>
                <c:pt idx="7921">
                  <c:v>10.827920297931996</c:v>
                </c:pt>
                <c:pt idx="7922">
                  <c:v>3.2723555907141417</c:v>
                </c:pt>
                <c:pt idx="7923">
                  <c:v>8.5445201622933382</c:v>
                </c:pt>
                <c:pt idx="7924">
                  <c:v>7.6277551872481126</c:v>
                </c:pt>
                <c:pt idx="7925">
                  <c:v>10.202443738497095</c:v>
                </c:pt>
                <c:pt idx="7926">
                  <c:v>9.3602914350485662</c:v>
                </c:pt>
                <c:pt idx="7927">
                  <c:v>8.1154887740995036</c:v>
                </c:pt>
                <c:pt idx="7928">
                  <c:v>5.2425598571135197</c:v>
                </c:pt>
                <c:pt idx="7929">
                  <c:v>6.3943553161225282</c:v>
                </c:pt>
                <c:pt idx="7930">
                  <c:v>9.7119191397796385</c:v>
                </c:pt>
                <c:pt idx="7931">
                  <c:v>12.24295194534352</c:v>
                </c:pt>
                <c:pt idx="7932">
                  <c:v>8.1265220817003865</c:v>
                </c:pt>
                <c:pt idx="7933">
                  <c:v>9.2343832622718764</c:v>
                </c:pt>
                <c:pt idx="7934">
                  <c:v>7.2750304045330267</c:v>
                </c:pt>
                <c:pt idx="7935">
                  <c:v>3.6097440190205816</c:v>
                </c:pt>
                <c:pt idx="7936">
                  <c:v>7.816179752087919</c:v>
                </c:pt>
                <c:pt idx="7937">
                  <c:v>11.887339516950306</c:v>
                </c:pt>
                <c:pt idx="7938">
                  <c:v>11.322560360174975</c:v>
                </c:pt>
                <c:pt idx="7939">
                  <c:v>4.801841462001903</c:v>
                </c:pt>
                <c:pt idx="7940">
                  <c:v>7.7432325926638441</c:v>
                </c:pt>
                <c:pt idx="7941">
                  <c:v>3.9112756187096238</c:v>
                </c:pt>
                <c:pt idx="7942">
                  <c:v>9.3593819403467933</c:v>
                </c:pt>
                <c:pt idx="7943">
                  <c:v>7.4290675431329873</c:v>
                </c:pt>
                <c:pt idx="7944">
                  <c:v>7.7605243606813019</c:v>
                </c:pt>
                <c:pt idx="7945">
                  <c:v>5.9554985429786029</c:v>
                </c:pt>
                <c:pt idx="7946">
                  <c:v>8.6531848839586019</c:v>
                </c:pt>
                <c:pt idx="7947">
                  <c:v>8.7502734433728619</c:v>
                </c:pt>
                <c:pt idx="7948">
                  <c:v>11.846685103781056</c:v>
                </c:pt>
                <c:pt idx="7949">
                  <c:v>11.904278855770826</c:v>
                </c:pt>
                <c:pt idx="7950">
                  <c:v>7.3519651297901873</c:v>
                </c:pt>
                <c:pt idx="7951">
                  <c:v>9.5826287835807307</c:v>
                </c:pt>
                <c:pt idx="7952">
                  <c:v>10.964100076496834</c:v>
                </c:pt>
                <c:pt idx="7953">
                  <c:v>9.7397837837052066</c:v>
                </c:pt>
                <c:pt idx="7954">
                  <c:v>10.500297568985843</c:v>
                </c:pt>
                <c:pt idx="7955">
                  <c:v>12.581875145959202</c:v>
                </c:pt>
                <c:pt idx="7956">
                  <c:v>6.7961388114854344</c:v>
                </c:pt>
                <c:pt idx="7957">
                  <c:v>6.6497584814060247</c:v>
                </c:pt>
                <c:pt idx="7958">
                  <c:v>9.7409263364243088</c:v>
                </c:pt>
                <c:pt idx="7959">
                  <c:v>6.3018227567299618</c:v>
                </c:pt>
                <c:pt idx="7960">
                  <c:v>6.3517597001991817</c:v>
                </c:pt>
                <c:pt idx="7961">
                  <c:v>6.7630701525631594</c:v>
                </c:pt>
                <c:pt idx="7962">
                  <c:v>8.4011468490716652</c:v>
                </c:pt>
                <c:pt idx="7963">
                  <c:v>9.9263438844063785</c:v>
                </c:pt>
                <c:pt idx="7964">
                  <c:v>5.9983726916543674</c:v>
                </c:pt>
                <c:pt idx="7965">
                  <c:v>7.9071974343678448</c:v>
                </c:pt>
                <c:pt idx="7966">
                  <c:v>9.0186113286181353</c:v>
                </c:pt>
                <c:pt idx="7967">
                  <c:v>9.1938055877180886</c:v>
                </c:pt>
                <c:pt idx="7968">
                  <c:v>9.0678149919840507</c:v>
                </c:pt>
                <c:pt idx="7969">
                  <c:v>8.9271445833292091</c:v>
                </c:pt>
                <c:pt idx="7970">
                  <c:v>6.4089640747697558</c:v>
                </c:pt>
                <c:pt idx="7971">
                  <c:v>9.1963777524215402</c:v>
                </c:pt>
                <c:pt idx="7972">
                  <c:v>10.28943122237979</c:v>
                </c:pt>
                <c:pt idx="7973">
                  <c:v>8.2490509132258012</c:v>
                </c:pt>
                <c:pt idx="7974">
                  <c:v>7.069626710479497</c:v>
                </c:pt>
                <c:pt idx="7975">
                  <c:v>8.9728751138027292</c:v>
                </c:pt>
                <c:pt idx="7976">
                  <c:v>7.1625145412399434</c:v>
                </c:pt>
                <c:pt idx="7977">
                  <c:v>9.1088729934272124</c:v>
                </c:pt>
                <c:pt idx="7978">
                  <c:v>10.154644107577042</c:v>
                </c:pt>
                <c:pt idx="7979">
                  <c:v>2.2860085866414011</c:v>
                </c:pt>
                <c:pt idx="7980">
                  <c:v>6.0177790348534472</c:v>
                </c:pt>
                <c:pt idx="7981">
                  <c:v>7.2428513451159233</c:v>
                </c:pt>
                <c:pt idx="7982">
                  <c:v>7.6313249539525714</c:v>
                </c:pt>
                <c:pt idx="7983">
                  <c:v>6.5364297572232317</c:v>
                </c:pt>
                <c:pt idx="7984">
                  <c:v>6.925625277479412</c:v>
                </c:pt>
                <c:pt idx="7985">
                  <c:v>6.7146907187707257</c:v>
                </c:pt>
                <c:pt idx="7986">
                  <c:v>6.7796059031097684</c:v>
                </c:pt>
                <c:pt idx="7987">
                  <c:v>10.787453468044987</c:v>
                </c:pt>
                <c:pt idx="7988">
                  <c:v>6.4156062282636412</c:v>
                </c:pt>
                <c:pt idx="7989">
                  <c:v>6.3106079071148997</c:v>
                </c:pt>
                <c:pt idx="7990">
                  <c:v>13.212223186390474</c:v>
                </c:pt>
                <c:pt idx="7991">
                  <c:v>7.400625938505982</c:v>
                </c:pt>
                <c:pt idx="7992">
                  <c:v>6.2604037995770341</c:v>
                </c:pt>
                <c:pt idx="7993">
                  <c:v>8.3259685854573036</c:v>
                </c:pt>
                <c:pt idx="7994">
                  <c:v>6.5512260991527</c:v>
                </c:pt>
                <c:pt idx="7995">
                  <c:v>10.384962272117264</c:v>
                </c:pt>
                <c:pt idx="7996">
                  <c:v>3.6222268338024151</c:v>
                </c:pt>
                <c:pt idx="7997">
                  <c:v>9.0702393637984642</c:v>
                </c:pt>
                <c:pt idx="7998">
                  <c:v>8.4714763690571999</c:v>
                </c:pt>
                <c:pt idx="7999">
                  <c:v>8.3074177357120789</c:v>
                </c:pt>
                <c:pt idx="8000">
                  <c:v>11.619857125158887</c:v>
                </c:pt>
                <c:pt idx="8001">
                  <c:v>7.1269874044519383</c:v>
                </c:pt>
                <c:pt idx="8002">
                  <c:v>10.101734253301402</c:v>
                </c:pt>
                <c:pt idx="8003">
                  <c:v>6.183363913994981</c:v>
                </c:pt>
                <c:pt idx="8004">
                  <c:v>4.9315069847652921</c:v>
                </c:pt>
                <c:pt idx="8005">
                  <c:v>3.167627275804989</c:v>
                </c:pt>
                <c:pt idx="8006">
                  <c:v>7.5384314388502389</c:v>
                </c:pt>
                <c:pt idx="8007">
                  <c:v>8.4279456788935931</c:v>
                </c:pt>
                <c:pt idx="8008">
                  <c:v>9.1086683571193134</c:v>
                </c:pt>
                <c:pt idx="8009">
                  <c:v>6.7582441463018768</c:v>
                </c:pt>
                <c:pt idx="8010">
                  <c:v>5.052429989707889</c:v>
                </c:pt>
                <c:pt idx="8011">
                  <c:v>6.562759628839558</c:v>
                </c:pt>
                <c:pt idx="8012">
                  <c:v>2.6001935313688591</c:v>
                </c:pt>
                <c:pt idx="8013">
                  <c:v>8.932203647607821</c:v>
                </c:pt>
                <c:pt idx="8014">
                  <c:v>11.694844963320065</c:v>
                </c:pt>
                <c:pt idx="8015">
                  <c:v>7.0473668276536046</c:v>
                </c:pt>
                <c:pt idx="8016">
                  <c:v>3.6462602312967647</c:v>
                </c:pt>
                <c:pt idx="8017">
                  <c:v>9.2820635220123222</c:v>
                </c:pt>
                <c:pt idx="8018">
                  <c:v>3.9407432470470667</c:v>
                </c:pt>
                <c:pt idx="8019">
                  <c:v>8.9902180408971617</c:v>
                </c:pt>
                <c:pt idx="8020">
                  <c:v>7.566580299870111</c:v>
                </c:pt>
                <c:pt idx="8021">
                  <c:v>10.726824277488049</c:v>
                </c:pt>
                <c:pt idx="8022">
                  <c:v>9.6352686316167819</c:v>
                </c:pt>
                <c:pt idx="8023">
                  <c:v>8.9414719670530758</c:v>
                </c:pt>
                <c:pt idx="8024">
                  <c:v>4.7835378811287228</c:v>
                </c:pt>
                <c:pt idx="8025">
                  <c:v>11.209595433872892</c:v>
                </c:pt>
                <c:pt idx="8026">
                  <c:v>3.4501845422782935</c:v>
                </c:pt>
                <c:pt idx="8027">
                  <c:v>11.310071861051256</c:v>
                </c:pt>
                <c:pt idx="8028">
                  <c:v>5.9606911892915377</c:v>
                </c:pt>
                <c:pt idx="8029">
                  <c:v>8.4793150765181053</c:v>
                </c:pt>
                <c:pt idx="8030">
                  <c:v>5.8601465500105405</c:v>
                </c:pt>
                <c:pt idx="8031">
                  <c:v>7.5029952515324112</c:v>
                </c:pt>
                <c:pt idx="8032">
                  <c:v>6.3527459335164167</c:v>
                </c:pt>
                <c:pt idx="8033">
                  <c:v>7.5890959780808771</c:v>
                </c:pt>
                <c:pt idx="8034">
                  <c:v>7.3129478070841287</c:v>
                </c:pt>
                <c:pt idx="8035">
                  <c:v>9.7220656900462927</c:v>
                </c:pt>
                <c:pt idx="8036">
                  <c:v>7.6957967596244998</c:v>
                </c:pt>
                <c:pt idx="8037">
                  <c:v>8.8131905815389473</c:v>
                </c:pt>
                <c:pt idx="8038">
                  <c:v>8.8028052889130777</c:v>
                </c:pt>
                <c:pt idx="8039">
                  <c:v>5.8223684138356475</c:v>
                </c:pt>
                <c:pt idx="8040">
                  <c:v>8.8356948910659412</c:v>
                </c:pt>
                <c:pt idx="8041">
                  <c:v>9.9751155377889518</c:v>
                </c:pt>
                <c:pt idx="8042">
                  <c:v>9.2664088444580557</c:v>
                </c:pt>
                <c:pt idx="8043">
                  <c:v>5.7753702751215314</c:v>
                </c:pt>
                <c:pt idx="8044">
                  <c:v>4.5475581120699644</c:v>
                </c:pt>
                <c:pt idx="8045">
                  <c:v>9.9938738660130184</c:v>
                </c:pt>
                <c:pt idx="8046">
                  <c:v>7.3740061654534657</c:v>
                </c:pt>
                <c:pt idx="8047">
                  <c:v>12.2884948925348</c:v>
                </c:pt>
                <c:pt idx="8048">
                  <c:v>2.2820522846886888</c:v>
                </c:pt>
                <c:pt idx="8049">
                  <c:v>7.5796315488405526</c:v>
                </c:pt>
                <c:pt idx="8050">
                  <c:v>7.0709852681902703</c:v>
                </c:pt>
                <c:pt idx="8051">
                  <c:v>4.0019522404763848</c:v>
                </c:pt>
                <c:pt idx="8052">
                  <c:v>7.8106943621678511</c:v>
                </c:pt>
                <c:pt idx="8053">
                  <c:v>6.4603221037104959</c:v>
                </c:pt>
                <c:pt idx="8054">
                  <c:v>11.288130301370984</c:v>
                </c:pt>
                <c:pt idx="8055">
                  <c:v>8.4104606432520086</c:v>
                </c:pt>
                <c:pt idx="8056">
                  <c:v>7.5794098595069954</c:v>
                </c:pt>
                <c:pt idx="8057">
                  <c:v>9.8252933386975201</c:v>
                </c:pt>
                <c:pt idx="8058">
                  <c:v>9.3004751053813379</c:v>
                </c:pt>
                <c:pt idx="8059">
                  <c:v>6.4355440574290697</c:v>
                </c:pt>
                <c:pt idx="8060">
                  <c:v>4.8346571677102474</c:v>
                </c:pt>
                <c:pt idx="8061">
                  <c:v>8.7573021321150009</c:v>
                </c:pt>
                <c:pt idx="8062">
                  <c:v>12.094613359484356</c:v>
                </c:pt>
                <c:pt idx="8063">
                  <c:v>7.5562973253981909</c:v>
                </c:pt>
                <c:pt idx="8064">
                  <c:v>9.3541153975893394</c:v>
                </c:pt>
                <c:pt idx="8065">
                  <c:v>6.0504838958950131</c:v>
                </c:pt>
                <c:pt idx="8066">
                  <c:v>9.7975537502934458</c:v>
                </c:pt>
                <c:pt idx="8067">
                  <c:v>7.8759619757038308</c:v>
                </c:pt>
                <c:pt idx="8068">
                  <c:v>12.662115316023119</c:v>
                </c:pt>
                <c:pt idx="8069">
                  <c:v>6.5632371135579888</c:v>
                </c:pt>
                <c:pt idx="8070">
                  <c:v>4.7766029840277042</c:v>
                </c:pt>
                <c:pt idx="8071">
                  <c:v>10.021596401391434</c:v>
                </c:pt>
                <c:pt idx="8072">
                  <c:v>6.4141766162792919</c:v>
                </c:pt>
                <c:pt idx="8073">
                  <c:v>5.0163116813637316</c:v>
                </c:pt>
                <c:pt idx="8074">
                  <c:v>7.0645051184401382</c:v>
                </c:pt>
                <c:pt idx="8075">
                  <c:v>10.454925152051146</c:v>
                </c:pt>
                <c:pt idx="8076">
                  <c:v>7.9846465925656958</c:v>
                </c:pt>
                <c:pt idx="8077">
                  <c:v>6.8268427841830999</c:v>
                </c:pt>
                <c:pt idx="8078">
                  <c:v>10.556095068939612</c:v>
                </c:pt>
                <c:pt idx="8079">
                  <c:v>9.3545673027692828</c:v>
                </c:pt>
                <c:pt idx="8080">
                  <c:v>6.4377950568159577</c:v>
                </c:pt>
                <c:pt idx="8081">
                  <c:v>4.2502101880090777</c:v>
                </c:pt>
                <c:pt idx="8082">
                  <c:v>2.4099272397579625</c:v>
                </c:pt>
                <c:pt idx="8083">
                  <c:v>3.1511881590704434</c:v>
                </c:pt>
                <c:pt idx="8084">
                  <c:v>9.026324980557547</c:v>
                </c:pt>
                <c:pt idx="8085">
                  <c:v>9.3908646678828518</c:v>
                </c:pt>
                <c:pt idx="8086">
                  <c:v>14.220307113835588</c:v>
                </c:pt>
                <c:pt idx="8087">
                  <c:v>4.5202277962816879</c:v>
                </c:pt>
                <c:pt idx="8088">
                  <c:v>9.7356114767608233</c:v>
                </c:pt>
                <c:pt idx="8089">
                  <c:v>4.0113314045884181</c:v>
                </c:pt>
                <c:pt idx="8090">
                  <c:v>7.9292015218088636</c:v>
                </c:pt>
                <c:pt idx="8091">
                  <c:v>8.9352902452519629</c:v>
                </c:pt>
                <c:pt idx="8092">
                  <c:v>8.9556430313750752</c:v>
                </c:pt>
                <c:pt idx="8093">
                  <c:v>7.8103760390222305</c:v>
                </c:pt>
                <c:pt idx="8094">
                  <c:v>7.4368636180297472</c:v>
                </c:pt>
                <c:pt idx="8095">
                  <c:v>10.482238414813764</c:v>
                </c:pt>
                <c:pt idx="8096">
                  <c:v>7.9152009877434466</c:v>
                </c:pt>
                <c:pt idx="8097">
                  <c:v>5.0046872022066964</c:v>
                </c:pt>
                <c:pt idx="8098">
                  <c:v>4.8229531077668071</c:v>
                </c:pt>
                <c:pt idx="8099">
                  <c:v>8.4755207783091464</c:v>
                </c:pt>
                <c:pt idx="8100">
                  <c:v>5.895213255105773</c:v>
                </c:pt>
                <c:pt idx="8101">
                  <c:v>2.7259311738889664</c:v>
                </c:pt>
                <c:pt idx="8102">
                  <c:v>5.9181552589579951</c:v>
                </c:pt>
                <c:pt idx="8103">
                  <c:v>7.0419354389814544</c:v>
                </c:pt>
                <c:pt idx="8104">
                  <c:v>7.9673207184969215</c:v>
                </c:pt>
                <c:pt idx="8105">
                  <c:v>10.657429831742775</c:v>
                </c:pt>
                <c:pt idx="8106">
                  <c:v>8.0957385282163159</c:v>
                </c:pt>
                <c:pt idx="8107">
                  <c:v>5.9717273390633636</c:v>
                </c:pt>
                <c:pt idx="8108">
                  <c:v>10.482295258232625</c:v>
                </c:pt>
                <c:pt idx="8109">
                  <c:v>8.506659603161097</c:v>
                </c:pt>
                <c:pt idx="8110">
                  <c:v>5.0870874221873237</c:v>
                </c:pt>
                <c:pt idx="8111">
                  <c:v>3.9842625685269013</c:v>
                </c:pt>
                <c:pt idx="8112">
                  <c:v>6.9130316180308</c:v>
                </c:pt>
                <c:pt idx="8113">
                  <c:v>8.290967250293761</c:v>
                </c:pt>
                <c:pt idx="8114">
                  <c:v>5.0516341818438377</c:v>
                </c:pt>
                <c:pt idx="8115">
                  <c:v>6.0728915716099436</c:v>
                </c:pt>
                <c:pt idx="8116">
                  <c:v>6.3906093348196009</c:v>
                </c:pt>
                <c:pt idx="8117">
                  <c:v>8.5008644166082377</c:v>
                </c:pt>
                <c:pt idx="8118">
                  <c:v>11.056135255974368</c:v>
                </c:pt>
                <c:pt idx="8119">
                  <c:v>6.8424917773954803</c:v>
                </c:pt>
                <c:pt idx="8120">
                  <c:v>7.9465956079802709</c:v>
                </c:pt>
                <c:pt idx="8121">
                  <c:v>6.5663009738345863</c:v>
                </c:pt>
                <c:pt idx="8122">
                  <c:v>4.221322362544015</c:v>
                </c:pt>
                <c:pt idx="8123">
                  <c:v>4.3748109621519689</c:v>
                </c:pt>
                <c:pt idx="8124">
                  <c:v>8.8277936558442889</c:v>
                </c:pt>
                <c:pt idx="8125">
                  <c:v>9.6224475984927267</c:v>
                </c:pt>
                <c:pt idx="8126">
                  <c:v>10.484927108525881</c:v>
                </c:pt>
                <c:pt idx="8127">
                  <c:v>11.057925823668484</c:v>
                </c:pt>
                <c:pt idx="8128">
                  <c:v>8.5816389148094459</c:v>
                </c:pt>
                <c:pt idx="8129">
                  <c:v>7.995077359926654</c:v>
                </c:pt>
                <c:pt idx="8130">
                  <c:v>6.6705802257347386</c:v>
                </c:pt>
                <c:pt idx="8131">
                  <c:v>5.1864212966465857</c:v>
                </c:pt>
                <c:pt idx="8132">
                  <c:v>6.8643196502380306</c:v>
                </c:pt>
                <c:pt idx="8133">
                  <c:v>5.7712377585703507</c:v>
                </c:pt>
                <c:pt idx="8134">
                  <c:v>8.8447074151263223</c:v>
                </c:pt>
                <c:pt idx="8135">
                  <c:v>8.8456055411443231</c:v>
                </c:pt>
                <c:pt idx="8136">
                  <c:v>11.320712949061999</c:v>
                </c:pt>
                <c:pt idx="8137">
                  <c:v>3.7879481371492147</c:v>
                </c:pt>
                <c:pt idx="8138">
                  <c:v>6.801740730414167</c:v>
                </c:pt>
                <c:pt idx="8139">
                  <c:v>9.1435702162998496</c:v>
                </c:pt>
                <c:pt idx="8140">
                  <c:v>10.958375944217551</c:v>
                </c:pt>
                <c:pt idx="8141">
                  <c:v>5.3095839322922984</c:v>
                </c:pt>
                <c:pt idx="8142">
                  <c:v>8.3221714450774016</c:v>
                </c:pt>
                <c:pt idx="8143">
                  <c:v>5.7415086505061481</c:v>
                </c:pt>
                <c:pt idx="8144">
                  <c:v>6.9025639024475822</c:v>
                </c:pt>
                <c:pt idx="8145">
                  <c:v>3.2457983454223722</c:v>
                </c:pt>
                <c:pt idx="8146">
                  <c:v>10.030355972237885</c:v>
                </c:pt>
                <c:pt idx="8147">
                  <c:v>5.7067204781633336</c:v>
                </c:pt>
                <c:pt idx="8148">
                  <c:v>9.1534211807884276</c:v>
                </c:pt>
                <c:pt idx="8149">
                  <c:v>9.0117929605257814</c:v>
                </c:pt>
                <c:pt idx="8150">
                  <c:v>10.500496520951856</c:v>
                </c:pt>
                <c:pt idx="8151">
                  <c:v>6.6267937401862582</c:v>
                </c:pt>
                <c:pt idx="8152">
                  <c:v>9.0272287909174338</c:v>
                </c:pt>
                <c:pt idx="8153">
                  <c:v>11.842592377623077</c:v>
                </c:pt>
                <c:pt idx="8154">
                  <c:v>8.4535252173809567</c:v>
                </c:pt>
                <c:pt idx="8155">
                  <c:v>6.0687107381527312</c:v>
                </c:pt>
                <c:pt idx="8156">
                  <c:v>11.823595307039795</c:v>
                </c:pt>
                <c:pt idx="8157">
                  <c:v>10.592497594378074</c:v>
                </c:pt>
                <c:pt idx="8158">
                  <c:v>5.5642026583955158</c:v>
                </c:pt>
                <c:pt idx="8159">
                  <c:v>6.6712566624191822</c:v>
                </c:pt>
                <c:pt idx="8160">
                  <c:v>9.3515830232790904</c:v>
                </c:pt>
                <c:pt idx="8161">
                  <c:v>7.0731680554745253</c:v>
                </c:pt>
                <c:pt idx="8162">
                  <c:v>8.0956845269683981</c:v>
                </c:pt>
                <c:pt idx="8163">
                  <c:v>4.2961169330810662</c:v>
                </c:pt>
                <c:pt idx="8164">
                  <c:v>8.2903647100538365</c:v>
                </c:pt>
                <c:pt idx="8165">
                  <c:v>8.1023522600007709</c:v>
                </c:pt>
                <c:pt idx="8166">
                  <c:v>11.867683062708238</c:v>
                </c:pt>
                <c:pt idx="8167">
                  <c:v>4.2711058287823107</c:v>
                </c:pt>
                <c:pt idx="8168">
                  <c:v>6.8699528330471367</c:v>
                </c:pt>
                <c:pt idx="8169">
                  <c:v>10.315664460184053</c:v>
                </c:pt>
                <c:pt idx="8170">
                  <c:v>8.4735426273327903</c:v>
                </c:pt>
                <c:pt idx="8171">
                  <c:v>13.752235665568151</c:v>
                </c:pt>
                <c:pt idx="8172">
                  <c:v>5.7444360865774797</c:v>
                </c:pt>
                <c:pt idx="8173">
                  <c:v>8.3641247303676209</c:v>
                </c:pt>
                <c:pt idx="8174">
                  <c:v>8.9088182650884846</c:v>
                </c:pt>
                <c:pt idx="8175">
                  <c:v>6.8430602115840884</c:v>
                </c:pt>
                <c:pt idx="8176">
                  <c:v>10.768121021290426</c:v>
                </c:pt>
                <c:pt idx="8177">
                  <c:v>6.6298433896081406</c:v>
                </c:pt>
                <c:pt idx="8178">
                  <c:v>9.2679919336733292</c:v>
                </c:pt>
                <c:pt idx="8179">
                  <c:v>11.453737917880062</c:v>
                </c:pt>
                <c:pt idx="8180">
                  <c:v>8.3022847749889479</c:v>
                </c:pt>
                <c:pt idx="8181">
                  <c:v>6.3864796604393632</c:v>
                </c:pt>
                <c:pt idx="8182">
                  <c:v>8.505744424117438</c:v>
                </c:pt>
                <c:pt idx="8183">
                  <c:v>9.4320733043859946</c:v>
                </c:pt>
                <c:pt idx="8184">
                  <c:v>6.1553230554709444</c:v>
                </c:pt>
                <c:pt idx="8185">
                  <c:v>8.5826024107591365</c:v>
                </c:pt>
                <c:pt idx="8186">
                  <c:v>2.5602667139610276</c:v>
                </c:pt>
                <c:pt idx="8187">
                  <c:v>7.599640432279557</c:v>
                </c:pt>
                <c:pt idx="8188">
                  <c:v>6.7182007998853805</c:v>
                </c:pt>
                <c:pt idx="8189">
                  <c:v>8.4251546670275275</c:v>
                </c:pt>
                <c:pt idx="8190">
                  <c:v>6.6696366249816492</c:v>
                </c:pt>
                <c:pt idx="8191">
                  <c:v>11.724505859281635</c:v>
                </c:pt>
                <c:pt idx="8192">
                  <c:v>10.167621460102964</c:v>
                </c:pt>
                <c:pt idx="8193">
                  <c:v>12.466005520953331</c:v>
                </c:pt>
                <c:pt idx="8194">
                  <c:v>10.649346697580768</c:v>
                </c:pt>
                <c:pt idx="8195">
                  <c:v>5.6718584093760001</c:v>
                </c:pt>
                <c:pt idx="8196">
                  <c:v>9.1767269825213589</c:v>
                </c:pt>
                <c:pt idx="8197">
                  <c:v>9.5381431239802623</c:v>
                </c:pt>
                <c:pt idx="8198">
                  <c:v>9.2001294180663535</c:v>
                </c:pt>
                <c:pt idx="8199">
                  <c:v>10.00029717234429</c:v>
                </c:pt>
                <c:pt idx="8200">
                  <c:v>11.667594228318194</c:v>
                </c:pt>
                <c:pt idx="8201">
                  <c:v>8.8024187536648242</c:v>
                </c:pt>
                <c:pt idx="8202">
                  <c:v>5.9484869072621223</c:v>
                </c:pt>
                <c:pt idx="8203">
                  <c:v>5.4937736624269746</c:v>
                </c:pt>
                <c:pt idx="8204">
                  <c:v>7.3975563938874984</c:v>
                </c:pt>
                <c:pt idx="8205">
                  <c:v>6.2614866667063325</c:v>
                </c:pt>
                <c:pt idx="8206">
                  <c:v>10.425628053970286</c:v>
                </c:pt>
                <c:pt idx="8207">
                  <c:v>9.3120455832904554</c:v>
                </c:pt>
                <c:pt idx="8208">
                  <c:v>6.981834892219922</c:v>
                </c:pt>
                <c:pt idx="8209">
                  <c:v>7.4852373674802948</c:v>
                </c:pt>
                <c:pt idx="8210">
                  <c:v>8.5826251481266809</c:v>
                </c:pt>
                <c:pt idx="8211">
                  <c:v>4.3749473863572348</c:v>
                </c:pt>
                <c:pt idx="8212">
                  <c:v>9.7578969391252031</c:v>
                </c:pt>
                <c:pt idx="8213">
                  <c:v>10.907955831688014</c:v>
                </c:pt>
                <c:pt idx="8214">
                  <c:v>5.8546668444323586</c:v>
                </c:pt>
                <c:pt idx="8215">
                  <c:v>6.2995632308302447</c:v>
                </c:pt>
                <c:pt idx="8216">
                  <c:v>7.6195015228295233</c:v>
                </c:pt>
                <c:pt idx="8217">
                  <c:v>11.580066731956322</c:v>
                </c:pt>
                <c:pt idx="8218">
                  <c:v>8.1350969114355394</c:v>
                </c:pt>
                <c:pt idx="8219">
                  <c:v>8.991647652881511</c:v>
                </c:pt>
                <c:pt idx="8220">
                  <c:v>13.173023964744061</c:v>
                </c:pt>
                <c:pt idx="8221">
                  <c:v>6.2953454491507728</c:v>
                </c:pt>
                <c:pt idx="8222">
                  <c:v>7.8124309286140488</c:v>
                </c:pt>
                <c:pt idx="8223">
                  <c:v>11.356399247422814</c:v>
                </c:pt>
                <c:pt idx="8224">
                  <c:v>6.5904707955342019</c:v>
                </c:pt>
                <c:pt idx="8225">
                  <c:v>5.9999500965277548</c:v>
                </c:pt>
                <c:pt idx="8226">
                  <c:v>8.3491379629849689</c:v>
                </c:pt>
                <c:pt idx="8227">
                  <c:v>10.625779416121077</c:v>
                </c:pt>
                <c:pt idx="8228">
                  <c:v>11.900402134604519</c:v>
                </c:pt>
                <c:pt idx="8229">
                  <c:v>6.8493243563425494</c:v>
                </c:pt>
                <c:pt idx="8230">
                  <c:v>12.413004717207514</c:v>
                </c:pt>
                <c:pt idx="8231">
                  <c:v>7.8982275428716093</c:v>
                </c:pt>
                <c:pt idx="8232">
                  <c:v>8.7382936928479467</c:v>
                </c:pt>
                <c:pt idx="8233">
                  <c:v>5.9011874984280439</c:v>
                </c:pt>
                <c:pt idx="8234">
                  <c:v>6.5038130034809001</c:v>
                </c:pt>
                <c:pt idx="8235">
                  <c:v>11.526497494021896</c:v>
                </c:pt>
                <c:pt idx="8236">
                  <c:v>5.9042513587046415</c:v>
                </c:pt>
                <c:pt idx="8237">
                  <c:v>3.8258058541105129</c:v>
                </c:pt>
                <c:pt idx="8238">
                  <c:v>5.8359880969946971</c:v>
                </c:pt>
                <c:pt idx="8239">
                  <c:v>9.2154629303040565</c:v>
                </c:pt>
                <c:pt idx="8240">
                  <c:v>7.2677430782350712</c:v>
                </c:pt>
                <c:pt idx="8241">
                  <c:v>6.7438229709368898</c:v>
                </c:pt>
                <c:pt idx="8242">
                  <c:v>13.266156222205609</c:v>
                </c:pt>
                <c:pt idx="8243">
                  <c:v>7.9606330902679474</c:v>
                </c:pt>
                <c:pt idx="8244">
                  <c:v>11.560933237167774</c:v>
                </c:pt>
                <c:pt idx="8245">
                  <c:v>2.3049715511733666</c:v>
                </c:pt>
                <c:pt idx="8246">
                  <c:v>12.848106982535683</c:v>
                </c:pt>
                <c:pt idx="8247">
                  <c:v>4.0087166073208209</c:v>
                </c:pt>
                <c:pt idx="8248">
                  <c:v>8.1718376552162226</c:v>
                </c:pt>
                <c:pt idx="8249">
                  <c:v>2.4387127470690757</c:v>
                </c:pt>
                <c:pt idx="8250">
                  <c:v>7.6473547980713192</c:v>
                </c:pt>
                <c:pt idx="8251">
                  <c:v>10.379579200351145</c:v>
                </c:pt>
                <c:pt idx="8252">
                  <c:v>10.883911065509892</c:v>
                </c:pt>
                <c:pt idx="8253">
                  <c:v>6.1496500822686357</c:v>
                </c:pt>
                <c:pt idx="8254">
                  <c:v>2.321251506335102</c:v>
                </c:pt>
                <c:pt idx="8255">
                  <c:v>6.388994981723954</c:v>
                </c:pt>
                <c:pt idx="8256">
                  <c:v>4.194935647508828</c:v>
                </c:pt>
                <c:pt idx="8257">
                  <c:v>9.0744258815975627</c:v>
                </c:pt>
                <c:pt idx="8258">
                  <c:v>10.215961103502195</c:v>
                </c:pt>
                <c:pt idx="8259">
                  <c:v>6.2000815634819446</c:v>
                </c:pt>
                <c:pt idx="8260">
                  <c:v>8.7954753300509765</c:v>
                </c:pt>
                <c:pt idx="8261">
                  <c:v>8.0672713440508232</c:v>
                </c:pt>
                <c:pt idx="8262">
                  <c:v>11.234310952393571</c:v>
                </c:pt>
                <c:pt idx="8263">
                  <c:v>11.657248726085527</c:v>
                </c:pt>
                <c:pt idx="8264">
                  <c:v>5.268963625174365</c:v>
                </c:pt>
                <c:pt idx="8265">
                  <c:v>3.2119878798839636</c:v>
                </c:pt>
                <c:pt idx="8266">
                  <c:v>4.9431598856317578</c:v>
                </c:pt>
                <c:pt idx="8267">
                  <c:v>9.9465176137600793</c:v>
                </c:pt>
                <c:pt idx="8268">
                  <c:v>6.7019606351168477</c:v>
                </c:pt>
                <c:pt idx="8269">
                  <c:v>7.6152325820730766</c:v>
                </c:pt>
                <c:pt idx="8270">
                  <c:v>8.6801059271310805</c:v>
                </c:pt>
                <c:pt idx="8271">
                  <c:v>6.6881022095985827</c:v>
                </c:pt>
                <c:pt idx="8272">
                  <c:v>1.3771505311597139</c:v>
                </c:pt>
                <c:pt idx="8273">
                  <c:v>10.240051344415406</c:v>
                </c:pt>
                <c:pt idx="8274">
                  <c:v>9.1296378943370655</c:v>
                </c:pt>
                <c:pt idx="8275">
                  <c:v>5.7078175561473472</c:v>
                </c:pt>
                <c:pt idx="8276">
                  <c:v>8.7532463541792822</c:v>
                </c:pt>
                <c:pt idx="8277">
                  <c:v>8.3541885007507517</c:v>
                </c:pt>
                <c:pt idx="8278">
                  <c:v>6.4733790370228235</c:v>
                </c:pt>
                <c:pt idx="8279">
                  <c:v>11.68982000509277</c:v>
                </c:pt>
                <c:pt idx="8280">
                  <c:v>10.290471456944942</c:v>
                </c:pt>
                <c:pt idx="8281">
                  <c:v>7.1799910503686988</c:v>
                </c:pt>
                <c:pt idx="8282">
                  <c:v>3.5421344566275366</c:v>
                </c:pt>
                <c:pt idx="8283">
                  <c:v>8.5578556283580838</c:v>
                </c:pt>
                <c:pt idx="8284">
                  <c:v>7.0332668176051811</c:v>
                </c:pt>
                <c:pt idx="8285">
                  <c:v>11.33299681187782</c:v>
                </c:pt>
                <c:pt idx="8286">
                  <c:v>8.9034749837155687</c:v>
                </c:pt>
                <c:pt idx="8287">
                  <c:v>11.170731588397757</c:v>
                </c:pt>
                <c:pt idx="8288">
                  <c:v>10.685510480660014</c:v>
                </c:pt>
                <c:pt idx="8289">
                  <c:v>4.1824414640432224</c:v>
                </c:pt>
                <c:pt idx="8290">
                  <c:v>5.7405991558043752</c:v>
                </c:pt>
                <c:pt idx="8291">
                  <c:v>9.3642988960782532</c:v>
                </c:pt>
                <c:pt idx="8292">
                  <c:v>9.8835692117136205</c:v>
                </c:pt>
                <c:pt idx="8293">
                  <c:v>7.397456917904492</c:v>
                </c:pt>
                <c:pt idx="8294">
                  <c:v>13.381957635108847</c:v>
                </c:pt>
                <c:pt idx="8295">
                  <c:v>9.1010001799149904</c:v>
                </c:pt>
                <c:pt idx="8296">
                  <c:v>8.9820240620683762</c:v>
                </c:pt>
                <c:pt idx="8297">
                  <c:v>4.8693714436085429</c:v>
                </c:pt>
                <c:pt idx="8298">
                  <c:v>9.7444250488551916</c:v>
                </c:pt>
                <c:pt idx="8299">
                  <c:v>8.6667676188953919</c:v>
                </c:pt>
                <c:pt idx="8300">
                  <c:v>10.127728748746449</c:v>
                </c:pt>
                <c:pt idx="8301">
                  <c:v>13.091942512081005</c:v>
                </c:pt>
                <c:pt idx="8302">
                  <c:v>10.176341240556212</c:v>
                </c:pt>
                <c:pt idx="8303">
                  <c:v>13.931451596552506</c:v>
                </c:pt>
                <c:pt idx="8304">
                  <c:v>8.3928164460376138</c:v>
                </c:pt>
                <c:pt idx="8305">
                  <c:v>9.4479525134447613</c:v>
                </c:pt>
                <c:pt idx="8306">
                  <c:v>6.7536000389809487</c:v>
                </c:pt>
                <c:pt idx="8307">
                  <c:v>5.0061139720201027</c:v>
                </c:pt>
                <c:pt idx="8308">
                  <c:v>12.601065484166611</c:v>
                </c:pt>
                <c:pt idx="8309">
                  <c:v>10.537399268476292</c:v>
                </c:pt>
                <c:pt idx="8310">
                  <c:v>10.709248292376287</c:v>
                </c:pt>
                <c:pt idx="8311">
                  <c:v>8.9278721790906275</c:v>
                </c:pt>
                <c:pt idx="8312">
                  <c:v>4.5762413012271281</c:v>
                </c:pt>
                <c:pt idx="8313">
                  <c:v>9.1322839554850361</c:v>
                </c:pt>
                <c:pt idx="8314">
                  <c:v>8.5760881549576879</c:v>
                </c:pt>
                <c:pt idx="8315">
                  <c:v>1.5958840069361031</c:v>
                </c:pt>
                <c:pt idx="8316">
                  <c:v>8.3039275497940253</c:v>
                </c:pt>
                <c:pt idx="8317">
                  <c:v>8.8414986041316297</c:v>
                </c:pt>
                <c:pt idx="8318">
                  <c:v>8.0391764842788689</c:v>
                </c:pt>
                <c:pt idx="8319">
                  <c:v>8.4081300630787155</c:v>
                </c:pt>
                <c:pt idx="8320">
                  <c:v>6.4066363367674057</c:v>
                </c:pt>
                <c:pt idx="8321">
                  <c:v>8.5729418717237422</c:v>
                </c:pt>
                <c:pt idx="8322">
                  <c:v>10.014985511777923</c:v>
                </c:pt>
                <c:pt idx="8323">
                  <c:v>7.7722369471375714</c:v>
                </c:pt>
                <c:pt idx="8324">
                  <c:v>7.878932044339308</c:v>
                </c:pt>
                <c:pt idx="8325">
                  <c:v>11.536740678100614</c:v>
                </c:pt>
                <c:pt idx="8326">
                  <c:v>6.8898196079389891</c:v>
                </c:pt>
                <c:pt idx="8327">
                  <c:v>3.0124674796825275</c:v>
                </c:pt>
                <c:pt idx="8328">
                  <c:v>11.262277914473088</c:v>
                </c:pt>
                <c:pt idx="8329">
                  <c:v>5.6678395796625409</c:v>
                </c:pt>
                <c:pt idx="8330">
                  <c:v>9.3528477893487434</c:v>
                </c:pt>
                <c:pt idx="8331">
                  <c:v>6.5615090736246202</c:v>
                </c:pt>
                <c:pt idx="8332">
                  <c:v>5.6555841385561507</c:v>
                </c:pt>
                <c:pt idx="8333">
                  <c:v>7.8881179408272146</c:v>
                </c:pt>
                <c:pt idx="8334">
                  <c:v>8.1892544787551742</c:v>
                </c:pt>
                <c:pt idx="8335">
                  <c:v>8.5958412430118187</c:v>
                </c:pt>
                <c:pt idx="8336">
                  <c:v>8.3179479790560436</c:v>
                </c:pt>
                <c:pt idx="8337">
                  <c:v>11.94137487091939</c:v>
                </c:pt>
                <c:pt idx="8338">
                  <c:v>7.6554748804555857</c:v>
                </c:pt>
                <c:pt idx="8339">
                  <c:v>7.3395107367177843</c:v>
                </c:pt>
                <c:pt idx="8340">
                  <c:v>7.7298260723255225</c:v>
                </c:pt>
                <c:pt idx="8341">
                  <c:v>6.6910893312597182</c:v>
                </c:pt>
                <c:pt idx="8342">
                  <c:v>13.379115464165807</c:v>
                </c:pt>
                <c:pt idx="8343">
                  <c:v>11.533114067977294</c:v>
                </c:pt>
                <c:pt idx="8344">
                  <c:v>9.6824515114421956</c:v>
                </c:pt>
                <c:pt idx="8345">
                  <c:v>5.7785648752615089</c:v>
                </c:pt>
                <c:pt idx="8346">
                  <c:v>10.667508169906796</c:v>
                </c:pt>
                <c:pt idx="8347">
                  <c:v>10.549273858676315</c:v>
                </c:pt>
                <c:pt idx="8348">
                  <c:v>10.553076683398103</c:v>
                </c:pt>
                <c:pt idx="8349">
                  <c:v>11.254115199524676</c:v>
                </c:pt>
                <c:pt idx="8350">
                  <c:v>10.216205530203297</c:v>
                </c:pt>
                <c:pt idx="8351">
                  <c:v>9.1953318335145013</c:v>
                </c:pt>
                <c:pt idx="8352">
                  <c:v>6.8424264074637904</c:v>
                </c:pt>
                <c:pt idx="8353">
                  <c:v>6.9480301110233995</c:v>
                </c:pt>
                <c:pt idx="8354">
                  <c:v>5.9054905452358071</c:v>
                </c:pt>
                <c:pt idx="8355">
                  <c:v>7.3267721265510772</c:v>
                </c:pt>
                <c:pt idx="8356">
                  <c:v>7.9079477674968075</c:v>
                </c:pt>
                <c:pt idx="8357">
                  <c:v>9.1232117458348512</c:v>
                </c:pt>
                <c:pt idx="8358">
                  <c:v>8.709053438185947</c:v>
                </c:pt>
                <c:pt idx="8359">
                  <c:v>13.911897460464388</c:v>
                </c:pt>
                <c:pt idx="8360">
                  <c:v>7.2651197544546449</c:v>
                </c:pt>
                <c:pt idx="8361">
                  <c:v>8.401200850319583</c:v>
                </c:pt>
                <c:pt idx="8362">
                  <c:v>11.558278649506974</c:v>
                </c:pt>
                <c:pt idx="8363">
                  <c:v>7.5744929037755355</c:v>
                </c:pt>
                <c:pt idx="8364">
                  <c:v>9.8748380625766004</c:v>
                </c:pt>
                <c:pt idx="8365">
                  <c:v>9.6472711195092415</c:v>
                </c:pt>
                <c:pt idx="8366">
                  <c:v>8.5983480377835804</c:v>
                </c:pt>
                <c:pt idx="8367">
                  <c:v>4.5815277391811833</c:v>
                </c:pt>
                <c:pt idx="8368">
                  <c:v>6.167606918286765</c:v>
                </c:pt>
                <c:pt idx="8369">
                  <c:v>9.5663431440771092</c:v>
                </c:pt>
                <c:pt idx="8370">
                  <c:v>3.9594447318522725</c:v>
                </c:pt>
                <c:pt idx="8371">
                  <c:v>5.4854631545895245</c:v>
                </c:pt>
                <c:pt idx="8372">
                  <c:v>11.955119609599933</c:v>
                </c:pt>
                <c:pt idx="8373">
                  <c:v>3.581629264052026</c:v>
                </c:pt>
                <c:pt idx="8374">
                  <c:v>8.003092281986028</c:v>
                </c:pt>
                <c:pt idx="8375">
                  <c:v>10.072368943117908</c:v>
                </c:pt>
                <c:pt idx="8376">
                  <c:v>8.9296797998104012</c:v>
                </c:pt>
                <c:pt idx="8377">
                  <c:v>8.7064727469696663</c:v>
                </c:pt>
                <c:pt idx="8378">
                  <c:v>7.0152133477749885</c:v>
                </c:pt>
                <c:pt idx="8379">
                  <c:v>3.5285829855711199</c:v>
                </c:pt>
                <c:pt idx="8380">
                  <c:v>5.9270171479583951</c:v>
                </c:pt>
                <c:pt idx="8381">
                  <c:v>5.7721870436653262</c:v>
                </c:pt>
                <c:pt idx="8382">
                  <c:v>7.0371065905492287</c:v>
                </c:pt>
                <c:pt idx="8383">
                  <c:v>7.7924362560297595</c:v>
                </c:pt>
                <c:pt idx="8384">
                  <c:v>7.7067448020970915</c:v>
                </c:pt>
                <c:pt idx="8385">
                  <c:v>9.9945900930906646</c:v>
                </c:pt>
                <c:pt idx="8386">
                  <c:v>10.090678208332974</c:v>
                </c:pt>
                <c:pt idx="8387">
                  <c:v>7.1786239661450963</c:v>
                </c:pt>
                <c:pt idx="8388">
                  <c:v>8.3986315277870744</c:v>
                </c:pt>
                <c:pt idx="8389">
                  <c:v>5.0754629430302884</c:v>
                </c:pt>
                <c:pt idx="8390">
                  <c:v>6.5540000579931075</c:v>
                </c:pt>
                <c:pt idx="8391">
                  <c:v>5.0973533436335856</c:v>
                </c:pt>
                <c:pt idx="8392">
                  <c:v>3.9076717459538486</c:v>
                </c:pt>
                <c:pt idx="8393">
                  <c:v>5.6132301071629627</c:v>
                </c:pt>
                <c:pt idx="8394">
                  <c:v>10.969795787066687</c:v>
                </c:pt>
                <c:pt idx="8395">
                  <c:v>6.7484045504970709</c:v>
                </c:pt>
                <c:pt idx="8396">
                  <c:v>10.209742433478823</c:v>
                </c:pt>
                <c:pt idx="8397">
                  <c:v>12.481819360080408</c:v>
                </c:pt>
                <c:pt idx="8398">
                  <c:v>7.4070321918115951</c:v>
                </c:pt>
                <c:pt idx="8399">
                  <c:v>11.955608463002136</c:v>
                </c:pt>
                <c:pt idx="8400">
                  <c:v>7.4334586972399848</c:v>
                </c:pt>
                <c:pt idx="8401">
                  <c:v>11.887851107720053</c:v>
                </c:pt>
                <c:pt idx="8402">
                  <c:v>6.8030879194411682</c:v>
                </c:pt>
                <c:pt idx="8403">
                  <c:v>11.235800249967724</c:v>
                </c:pt>
                <c:pt idx="8404">
                  <c:v>8.9858354133029934</c:v>
                </c:pt>
                <c:pt idx="8405">
                  <c:v>8.4094658834219445</c:v>
                </c:pt>
                <c:pt idx="8406">
                  <c:v>10.0795596356038</c:v>
                </c:pt>
                <c:pt idx="8407">
                  <c:v>6.7896501352224732</c:v>
                </c:pt>
                <c:pt idx="8408">
                  <c:v>10.13635757972952</c:v>
                </c:pt>
                <c:pt idx="8409">
                  <c:v>4.2478568704682402</c:v>
                </c:pt>
                <c:pt idx="8410">
                  <c:v>12.565924882626859</c:v>
                </c:pt>
                <c:pt idx="8411">
                  <c:v>6.6109315841531497</c:v>
                </c:pt>
                <c:pt idx="8412">
                  <c:v>5.2348859955673106</c:v>
                </c:pt>
                <c:pt idx="8413">
                  <c:v>4.4441713018459268</c:v>
                </c:pt>
                <c:pt idx="8414">
                  <c:v>12.356479621492326</c:v>
                </c:pt>
                <c:pt idx="8415">
                  <c:v>11.377124357939465</c:v>
                </c:pt>
                <c:pt idx="8416">
                  <c:v>9.5337661807279801</c:v>
                </c:pt>
                <c:pt idx="8417">
                  <c:v>12.645744411391206</c:v>
                </c:pt>
                <c:pt idx="8418">
                  <c:v>8.1032191221383982</c:v>
                </c:pt>
                <c:pt idx="8419">
                  <c:v>6.3733346198278014</c:v>
                </c:pt>
                <c:pt idx="8420">
                  <c:v>1.735309544717893</c:v>
                </c:pt>
                <c:pt idx="8421">
                  <c:v>8.9412190138391452</c:v>
                </c:pt>
                <c:pt idx="8422">
                  <c:v>7.7852853539370699</c:v>
                </c:pt>
                <c:pt idx="8423">
                  <c:v>6.9444546599770547</c:v>
                </c:pt>
                <c:pt idx="8424">
                  <c:v>7.5545550746101071</c:v>
                </c:pt>
                <c:pt idx="8425">
                  <c:v>4.8519773574371357</c:v>
                </c:pt>
                <c:pt idx="8426">
                  <c:v>8.3230525180697441</c:v>
                </c:pt>
                <c:pt idx="8427">
                  <c:v>8.1431260443496285</c:v>
                </c:pt>
                <c:pt idx="8428">
                  <c:v>5.4879528963356279</c:v>
                </c:pt>
                <c:pt idx="8429">
                  <c:v>12.811522558156867</c:v>
                </c:pt>
                <c:pt idx="8430">
                  <c:v>10.84732095678919</c:v>
                </c:pt>
                <c:pt idx="8431">
                  <c:v>7.0151451356723555</c:v>
                </c:pt>
                <c:pt idx="8432">
                  <c:v>10.811350441334071</c:v>
                </c:pt>
                <c:pt idx="8433">
                  <c:v>8.0253209009315469</c:v>
                </c:pt>
                <c:pt idx="8434">
                  <c:v>7.443392084685911</c:v>
                </c:pt>
                <c:pt idx="8435">
                  <c:v>11.41517534252489</c:v>
                </c:pt>
                <c:pt idx="8436">
                  <c:v>6.6643928195917397</c:v>
                </c:pt>
                <c:pt idx="8437">
                  <c:v>9.5579502132823109</c:v>
                </c:pt>
                <c:pt idx="8438">
                  <c:v>8.2394841658315272</c:v>
                </c:pt>
                <c:pt idx="8439">
                  <c:v>10.26213501264283</c:v>
                </c:pt>
                <c:pt idx="8440">
                  <c:v>5.5712341893085977</c:v>
                </c:pt>
                <c:pt idx="8441">
                  <c:v>3.7757722768292297</c:v>
                </c:pt>
                <c:pt idx="8442">
                  <c:v>7.6772942267853068</c:v>
                </c:pt>
                <c:pt idx="8443">
                  <c:v>7.3177084434137214</c:v>
                </c:pt>
                <c:pt idx="8444">
                  <c:v>4.0110926622292027</c:v>
                </c:pt>
                <c:pt idx="8445">
                  <c:v>6.7883910534947063</c:v>
                </c:pt>
                <c:pt idx="8446">
                  <c:v>10.118781594617758</c:v>
                </c:pt>
                <c:pt idx="8447">
                  <c:v>6.3046080842541414</c:v>
                </c:pt>
                <c:pt idx="8448">
                  <c:v>5.7893139657680877</c:v>
                </c:pt>
                <c:pt idx="8449">
                  <c:v>6.8082009849676979</c:v>
                </c:pt>
                <c:pt idx="8450">
                  <c:v>5.2751083987532184</c:v>
                </c:pt>
                <c:pt idx="8451">
                  <c:v>5.079021341050975</c:v>
                </c:pt>
                <c:pt idx="8452">
                  <c:v>4.8370104852510849</c:v>
                </c:pt>
                <c:pt idx="8453">
                  <c:v>7.6924373135698261</c:v>
                </c:pt>
                <c:pt idx="8454">
                  <c:v>9.2193936527182814</c:v>
                </c:pt>
                <c:pt idx="8455">
                  <c:v>9.6786287915238063</c:v>
                </c:pt>
                <c:pt idx="8456">
                  <c:v>1.9897406875388697</c:v>
                </c:pt>
                <c:pt idx="8457">
                  <c:v>6.2279121013561962</c:v>
                </c:pt>
                <c:pt idx="8458">
                  <c:v>7.7442841959127691</c:v>
                </c:pt>
                <c:pt idx="8459">
                  <c:v>10.6657914986572</c:v>
                </c:pt>
                <c:pt idx="8460">
                  <c:v>6.2333264370026882</c:v>
                </c:pt>
                <c:pt idx="8461">
                  <c:v>9.7897662019095151</c:v>
                </c:pt>
                <c:pt idx="8462">
                  <c:v>6.9084301432740176</c:v>
                </c:pt>
                <c:pt idx="8463">
                  <c:v>6.8194929301243974</c:v>
                </c:pt>
                <c:pt idx="8464">
                  <c:v>5.8388188992539654</c:v>
                </c:pt>
                <c:pt idx="8465">
                  <c:v>11.392739245100529</c:v>
                </c:pt>
                <c:pt idx="8466">
                  <c:v>7.8730828565385309</c:v>
                </c:pt>
                <c:pt idx="8467">
                  <c:v>6.3165537287277402</c:v>
                </c:pt>
                <c:pt idx="8468">
                  <c:v>9.2446548680600245</c:v>
                </c:pt>
                <c:pt idx="8469">
                  <c:v>9.6938315638981294</c:v>
                </c:pt>
                <c:pt idx="8470">
                  <c:v>7.8845453319518128</c:v>
                </c:pt>
                <c:pt idx="8471">
                  <c:v>12.369508133095223</c:v>
                </c:pt>
                <c:pt idx="8472">
                  <c:v>8.1927219273056835</c:v>
                </c:pt>
                <c:pt idx="8473">
                  <c:v>10.834866563716787</c:v>
                </c:pt>
                <c:pt idx="8474">
                  <c:v>10.478742544553825</c:v>
                </c:pt>
                <c:pt idx="8475">
                  <c:v>9.7520818573757424</c:v>
                </c:pt>
                <c:pt idx="8476">
                  <c:v>9.2221363476783154</c:v>
                </c:pt>
                <c:pt idx="8477">
                  <c:v>6.5231312393807457</c:v>
                </c:pt>
                <c:pt idx="8478">
                  <c:v>6.9230985875110491</c:v>
                </c:pt>
                <c:pt idx="8479">
                  <c:v>5.177928889868781</c:v>
                </c:pt>
                <c:pt idx="8480">
                  <c:v>6.3626821631332859</c:v>
                </c:pt>
                <c:pt idx="8481">
                  <c:v>11.488901256787358</c:v>
                </c:pt>
                <c:pt idx="8482">
                  <c:v>8.0780119080445729</c:v>
                </c:pt>
                <c:pt idx="8483">
                  <c:v>9.31300339489826</c:v>
                </c:pt>
                <c:pt idx="8484">
                  <c:v>8.5220982757236925</c:v>
                </c:pt>
                <c:pt idx="8485">
                  <c:v>9.0328278676752234</c:v>
                </c:pt>
                <c:pt idx="8486">
                  <c:v>9.5317510815293645</c:v>
                </c:pt>
                <c:pt idx="8487">
                  <c:v>7.9125520844245329</c:v>
                </c:pt>
                <c:pt idx="8488">
                  <c:v>2.2391241347650066</c:v>
                </c:pt>
                <c:pt idx="8489">
                  <c:v>5.683391939062858</c:v>
                </c:pt>
                <c:pt idx="8490">
                  <c:v>9.8860475847759517</c:v>
                </c:pt>
                <c:pt idx="8491">
                  <c:v>7.3640869888622547</c:v>
                </c:pt>
                <c:pt idx="8492">
                  <c:v>5.80481516609143</c:v>
                </c:pt>
                <c:pt idx="8493">
                  <c:v>8.1281023287447169</c:v>
                </c:pt>
                <c:pt idx="8494">
                  <c:v>11.493687472655438</c:v>
                </c:pt>
                <c:pt idx="8495">
                  <c:v>7.0552964845846873</c:v>
                </c:pt>
                <c:pt idx="8496">
                  <c:v>10.324946990484023</c:v>
                </c:pt>
                <c:pt idx="8497">
                  <c:v>9.7777466609913972</c:v>
                </c:pt>
                <c:pt idx="8498">
                  <c:v>6.9560990343306912</c:v>
                </c:pt>
                <c:pt idx="8499">
                  <c:v>2.9234734231140465</c:v>
                </c:pt>
                <c:pt idx="8500">
                  <c:v>7.5102427874371642</c:v>
                </c:pt>
                <c:pt idx="8501">
                  <c:v>6.8169975040364079</c:v>
                </c:pt>
                <c:pt idx="8502">
                  <c:v>5.9628796609176788</c:v>
                </c:pt>
                <c:pt idx="8503">
                  <c:v>10.002616383833811</c:v>
                </c:pt>
                <c:pt idx="8504">
                  <c:v>7.6061916363032651</c:v>
                </c:pt>
                <c:pt idx="8505">
                  <c:v>8.975464331531839</c:v>
                </c:pt>
                <c:pt idx="8506">
                  <c:v>10.183111291742534</c:v>
                </c:pt>
                <c:pt idx="8507">
                  <c:v>7.4231075106654316</c:v>
                </c:pt>
                <c:pt idx="8508">
                  <c:v>11.058096353925066</c:v>
                </c:pt>
                <c:pt idx="8509">
                  <c:v>10.227562845291686</c:v>
                </c:pt>
                <c:pt idx="8510">
                  <c:v>5.9178255671286024</c:v>
                </c:pt>
                <c:pt idx="8511">
                  <c:v>9.5207774595182855</c:v>
                </c:pt>
                <c:pt idx="8512">
                  <c:v>4.0441869006899651</c:v>
                </c:pt>
                <c:pt idx="8513">
                  <c:v>7.5752233417078969</c:v>
                </c:pt>
                <c:pt idx="8514">
                  <c:v>9.3249348285171436</c:v>
                </c:pt>
                <c:pt idx="8515">
                  <c:v>7.484481350009446</c:v>
                </c:pt>
                <c:pt idx="8516">
                  <c:v>8.7223036391224014</c:v>
                </c:pt>
                <c:pt idx="8517">
                  <c:v>4.9324903759115841</c:v>
                </c:pt>
                <c:pt idx="8518">
                  <c:v>6.4467621061412501</c:v>
                </c:pt>
                <c:pt idx="8519">
                  <c:v>10.890163841584581</c:v>
                </c:pt>
                <c:pt idx="8520">
                  <c:v>10.429203505016631</c:v>
                </c:pt>
                <c:pt idx="8521">
                  <c:v>9.1667850685626036</c:v>
                </c:pt>
                <c:pt idx="8522">
                  <c:v>10.515116648282856</c:v>
                </c:pt>
                <c:pt idx="8523">
                  <c:v>14.789923645555973</c:v>
                </c:pt>
                <c:pt idx="8524">
                  <c:v>7.7862431655448745</c:v>
                </c:pt>
                <c:pt idx="8525">
                  <c:v>11.179167151756701</c:v>
                </c:pt>
                <c:pt idx="8526">
                  <c:v>12.280229859432438</c:v>
                </c:pt>
                <c:pt idx="8527">
                  <c:v>11.280922555859433</c:v>
                </c:pt>
                <c:pt idx="8528">
                  <c:v>7.4721633811423089</c:v>
                </c:pt>
                <c:pt idx="8529">
                  <c:v>6.6032548804359976</c:v>
                </c:pt>
                <c:pt idx="8530">
                  <c:v>8.036794745028601</c:v>
                </c:pt>
                <c:pt idx="8531">
                  <c:v>5.7227673753077397</c:v>
                </c:pt>
                <c:pt idx="8532">
                  <c:v>2.7652895571081899</c:v>
                </c:pt>
                <c:pt idx="8533">
                  <c:v>10.085602091028704</c:v>
                </c:pt>
                <c:pt idx="8534">
                  <c:v>9.803124405341805</c:v>
                </c:pt>
                <c:pt idx="8535">
                  <c:v>1.7298525765072554</c:v>
                </c:pt>
                <c:pt idx="8536">
                  <c:v>2.3417151371249929</c:v>
                </c:pt>
                <c:pt idx="8537">
                  <c:v>7.7660097506013699</c:v>
                </c:pt>
                <c:pt idx="8538">
                  <c:v>10.641684204718331</c:v>
                </c:pt>
                <c:pt idx="8539">
                  <c:v>7.6057056250720052</c:v>
                </c:pt>
                <c:pt idx="8540">
                  <c:v>7.1161530488170683</c:v>
                </c:pt>
                <c:pt idx="8541">
                  <c:v>7.921138282843458</c:v>
                </c:pt>
                <c:pt idx="8542">
                  <c:v>3.2354528431897052</c:v>
                </c:pt>
                <c:pt idx="8543">
                  <c:v>6.3710523565605399</c:v>
                </c:pt>
                <c:pt idx="8544">
                  <c:v>3.9341266730916686</c:v>
                </c:pt>
                <c:pt idx="8545">
                  <c:v>11.374350399099058</c:v>
                </c:pt>
                <c:pt idx="8546">
                  <c:v>9.6143474113050615</c:v>
                </c:pt>
                <c:pt idx="8547">
                  <c:v>6.0391805820545414</c:v>
                </c:pt>
                <c:pt idx="8548">
                  <c:v>7.6247140643390594</c:v>
                </c:pt>
                <c:pt idx="8549">
                  <c:v>9.6818205494928407</c:v>
                </c:pt>
                <c:pt idx="8550">
                  <c:v>10.474854454703745</c:v>
                </c:pt>
                <c:pt idx="8551">
                  <c:v>7.1597803727927385</c:v>
                </c:pt>
                <c:pt idx="8552">
                  <c:v>9.6055423657235224</c:v>
                </c:pt>
                <c:pt idx="8553">
                  <c:v>3.002372088492848</c:v>
                </c:pt>
                <c:pt idx="8554">
                  <c:v>6.0910729391325731</c:v>
                </c:pt>
                <c:pt idx="8555">
                  <c:v>8.5632642796626897</c:v>
                </c:pt>
                <c:pt idx="8556">
                  <c:v>7.9740907696832437</c:v>
                </c:pt>
                <c:pt idx="8557">
                  <c:v>2.3852799333399162</c:v>
                </c:pt>
                <c:pt idx="8558">
                  <c:v>9.0469193512108177</c:v>
                </c:pt>
                <c:pt idx="8559">
                  <c:v>7.3320045632572146</c:v>
                </c:pt>
                <c:pt idx="8560">
                  <c:v>3.0988922137185</c:v>
                </c:pt>
                <c:pt idx="8561">
                  <c:v>9.3439262147585396</c:v>
                </c:pt>
                <c:pt idx="8562">
                  <c:v>8.6144489361759042</c:v>
                </c:pt>
                <c:pt idx="8563">
                  <c:v>2.3931925372453406</c:v>
                </c:pt>
                <c:pt idx="8564">
                  <c:v>7.1634524576511467</c:v>
                </c:pt>
                <c:pt idx="8565">
                  <c:v>3.9093429424683563</c:v>
                </c:pt>
                <c:pt idx="8566">
                  <c:v>6.9957416346442187</c:v>
                </c:pt>
                <c:pt idx="8567">
                  <c:v>9.9895452396667679</c:v>
                </c:pt>
                <c:pt idx="8568">
                  <c:v>12.159710442763753</c:v>
                </c:pt>
                <c:pt idx="8569">
                  <c:v>5.1658041886257706</c:v>
                </c:pt>
                <c:pt idx="8570">
                  <c:v>4.8817860462877434</c:v>
                </c:pt>
                <c:pt idx="8571">
                  <c:v>1.792152963578701</c:v>
                </c:pt>
                <c:pt idx="8572">
                  <c:v>7.5933535501535516</c:v>
                </c:pt>
                <c:pt idx="8573">
                  <c:v>9.0215558177151252</c:v>
                </c:pt>
                <c:pt idx="8574">
                  <c:v>12.087087290827185</c:v>
                </c:pt>
                <c:pt idx="8575">
                  <c:v>5.3017111187800765</c:v>
                </c:pt>
                <c:pt idx="8576">
                  <c:v>9.557680207042722</c:v>
                </c:pt>
                <c:pt idx="8577">
                  <c:v>11.870673026540317</c:v>
                </c:pt>
                <c:pt idx="8578">
                  <c:v>7.9584986198897241</c:v>
                </c:pt>
                <c:pt idx="8579">
                  <c:v>5.9097651703341398</c:v>
                </c:pt>
                <c:pt idx="8580">
                  <c:v>7.8008121337988996</c:v>
                </c:pt>
                <c:pt idx="8581">
                  <c:v>10.460598125253455</c:v>
                </c:pt>
                <c:pt idx="8582">
                  <c:v>10.986109848279739</c:v>
                </c:pt>
                <c:pt idx="8583">
                  <c:v>10.335536919417791</c:v>
                </c:pt>
                <c:pt idx="8584">
                  <c:v>5.461020484479377</c:v>
                </c:pt>
                <c:pt idx="8585">
                  <c:v>8.6742169489371008</c:v>
                </c:pt>
                <c:pt idx="8586">
                  <c:v>4.3271193337277509</c:v>
                </c:pt>
                <c:pt idx="8587">
                  <c:v>8.2591946213215124</c:v>
                </c:pt>
                <c:pt idx="8588">
                  <c:v>7.4994823282468133</c:v>
                </c:pt>
                <c:pt idx="8589">
                  <c:v>2.9580569591489621</c:v>
                </c:pt>
                <c:pt idx="8590">
                  <c:v>7.2811524407443358</c:v>
                </c:pt>
                <c:pt idx="8591">
                  <c:v>10.023818979068892</c:v>
                </c:pt>
                <c:pt idx="8592">
                  <c:v>8.3435332018852932</c:v>
                </c:pt>
                <c:pt idx="8593">
                  <c:v>12.59858711110428</c:v>
                </c:pt>
                <c:pt idx="8594">
                  <c:v>8.778419462221791</c:v>
                </c:pt>
                <c:pt idx="8595">
                  <c:v>12.907860784442164</c:v>
                </c:pt>
                <c:pt idx="8596">
                  <c:v>11.814307092397939</c:v>
                </c:pt>
                <c:pt idx="8597">
                  <c:v>4.6878817758697551</c:v>
                </c:pt>
                <c:pt idx="8598">
                  <c:v>8.0923137122299522</c:v>
                </c:pt>
                <c:pt idx="8599">
                  <c:v>3.4818690639513079</c:v>
                </c:pt>
                <c:pt idx="8600">
                  <c:v>6.8231081715639448</c:v>
                </c:pt>
                <c:pt idx="8601">
                  <c:v>10.832507561834063</c:v>
                </c:pt>
                <c:pt idx="8602">
                  <c:v>8.0808512368166703</c:v>
                </c:pt>
                <c:pt idx="8603">
                  <c:v>6.7212760288457503</c:v>
                </c:pt>
                <c:pt idx="8604">
                  <c:v>10.124460252161953</c:v>
                </c:pt>
                <c:pt idx="8605">
                  <c:v>10.949678901131847</c:v>
                </c:pt>
                <c:pt idx="8606">
                  <c:v>8.2293120360263856</c:v>
                </c:pt>
                <c:pt idx="8607">
                  <c:v>9.0188443866354646</c:v>
                </c:pt>
                <c:pt idx="8608">
                  <c:v>6.3868917752261041</c:v>
                </c:pt>
                <c:pt idx="8609">
                  <c:v>7.8676116774731781</c:v>
                </c:pt>
                <c:pt idx="8610">
                  <c:v>8.6039414301994839</c:v>
                </c:pt>
                <c:pt idx="8611">
                  <c:v>9.0056936616820167</c:v>
                </c:pt>
                <c:pt idx="8612">
                  <c:v>9.7878136304716463</c:v>
                </c:pt>
                <c:pt idx="8613">
                  <c:v>6.5052681950037368</c:v>
                </c:pt>
                <c:pt idx="8614">
                  <c:v>5.6792651068535633</c:v>
                </c:pt>
                <c:pt idx="8615">
                  <c:v>8.4950635457134922</c:v>
                </c:pt>
                <c:pt idx="8616">
                  <c:v>8.8931522188504459</c:v>
                </c:pt>
                <c:pt idx="8617">
                  <c:v>11.918387392332079</c:v>
                </c:pt>
                <c:pt idx="8618">
                  <c:v>8.1327975951426197</c:v>
                </c:pt>
                <c:pt idx="8619">
                  <c:v>8.0069348971010186</c:v>
                </c:pt>
                <c:pt idx="8620">
                  <c:v>4.8416943829652155</c:v>
                </c:pt>
                <c:pt idx="8621">
                  <c:v>4.781230038322974</c:v>
                </c:pt>
                <c:pt idx="8622">
                  <c:v>5.8512164489075076</c:v>
                </c:pt>
                <c:pt idx="8623">
                  <c:v>10.496506112947827</c:v>
                </c:pt>
                <c:pt idx="8624">
                  <c:v>10.043140057139681</c:v>
                </c:pt>
                <c:pt idx="8625">
                  <c:v>9.9442438770056469</c:v>
                </c:pt>
                <c:pt idx="8626">
                  <c:v>10.050916236839839</c:v>
                </c:pt>
                <c:pt idx="8627">
                  <c:v>9.2983633723706589</c:v>
                </c:pt>
                <c:pt idx="8628">
                  <c:v>6.8345507517806254</c:v>
                </c:pt>
                <c:pt idx="8629">
                  <c:v>7.189151367318118</c:v>
                </c:pt>
                <c:pt idx="8630">
                  <c:v>6.892837993480498</c:v>
                </c:pt>
                <c:pt idx="8631">
                  <c:v>7.101282810443081</c:v>
                </c:pt>
                <c:pt idx="8632">
                  <c:v>4.057545104122255</c:v>
                </c:pt>
                <c:pt idx="8633">
                  <c:v>9.4317578234113171</c:v>
                </c:pt>
                <c:pt idx="8634">
                  <c:v>8.0781056996856933</c:v>
                </c:pt>
                <c:pt idx="8635">
                  <c:v>12.022831490146928</c:v>
                </c:pt>
                <c:pt idx="8636">
                  <c:v>11.128832304355456</c:v>
                </c:pt>
                <c:pt idx="8637">
                  <c:v>3.7949853524041828</c:v>
                </c:pt>
                <c:pt idx="8638">
                  <c:v>11.107396651103045</c:v>
                </c:pt>
                <c:pt idx="8639">
                  <c:v>8.8359222647413844</c:v>
                </c:pt>
                <c:pt idx="8640">
                  <c:v>7.1379411312664161</c:v>
                </c:pt>
                <c:pt idx="8641">
                  <c:v>7.7491102021740517</c:v>
                </c:pt>
                <c:pt idx="8642">
                  <c:v>9.6137562397489091</c:v>
                </c:pt>
                <c:pt idx="8643">
                  <c:v>11.70007455785526</c:v>
                </c:pt>
                <c:pt idx="8644">
                  <c:v>3.7567752062459476</c:v>
                </c:pt>
                <c:pt idx="8645">
                  <c:v>6.7334717843623366</c:v>
                </c:pt>
                <c:pt idx="8646">
                  <c:v>8.2480845751051675</c:v>
                </c:pt>
                <c:pt idx="8647">
                  <c:v>9.9038282061956124</c:v>
                </c:pt>
                <c:pt idx="8648">
                  <c:v>5.7422703523188829</c:v>
                </c:pt>
                <c:pt idx="8649">
                  <c:v>9.2145079608671949</c:v>
                </c:pt>
                <c:pt idx="8650">
                  <c:v>4.897588516731048</c:v>
                </c:pt>
                <c:pt idx="8651">
                  <c:v>8.3030606876563979</c:v>
                </c:pt>
                <c:pt idx="8652">
                  <c:v>6.8478407431102823</c:v>
                </c:pt>
                <c:pt idx="8653">
                  <c:v>7.2888433553162031</c:v>
                </c:pt>
                <c:pt idx="8654">
                  <c:v>8.5766423782915808</c:v>
                </c:pt>
                <c:pt idx="8655">
                  <c:v>7.6872531937697204</c:v>
                </c:pt>
                <c:pt idx="8656">
                  <c:v>11.152649696858134</c:v>
                </c:pt>
                <c:pt idx="8657">
                  <c:v>4.2117612994916271</c:v>
                </c:pt>
                <c:pt idx="8658">
                  <c:v>11.425839167903177</c:v>
                </c:pt>
                <c:pt idx="8659">
                  <c:v>8.0686412704453687</c:v>
                </c:pt>
                <c:pt idx="8660">
                  <c:v>8.4559524313663132</c:v>
                </c:pt>
                <c:pt idx="8661">
                  <c:v>8.8052040811890038</c:v>
                </c:pt>
                <c:pt idx="8662">
                  <c:v>6.6746786362346029</c:v>
                </c:pt>
                <c:pt idx="8663">
                  <c:v>9.1434394764364697</c:v>
                </c:pt>
                <c:pt idx="8664">
                  <c:v>8.4335333869676106</c:v>
                </c:pt>
                <c:pt idx="8665">
                  <c:v>7.6478891262086108</c:v>
                </c:pt>
                <c:pt idx="8666">
                  <c:v>6.3211296239460353</c:v>
                </c:pt>
                <c:pt idx="8667">
                  <c:v>7.8666737610619748</c:v>
                </c:pt>
                <c:pt idx="8668">
                  <c:v>4.6648715599149</c:v>
                </c:pt>
                <c:pt idx="8669">
                  <c:v>2.2714566714130342</c:v>
                </c:pt>
                <c:pt idx="8670">
                  <c:v>7.1789053410684573</c:v>
                </c:pt>
                <c:pt idx="8671">
                  <c:v>6.5272097546840087</c:v>
                </c:pt>
                <c:pt idx="8672">
                  <c:v>8.132257582663442</c:v>
                </c:pt>
                <c:pt idx="8673">
                  <c:v>3.8238277031341568</c:v>
                </c:pt>
                <c:pt idx="8674">
                  <c:v>10.935638576673227</c:v>
                </c:pt>
                <c:pt idx="8675">
                  <c:v>9.3081120187052875</c:v>
                </c:pt>
                <c:pt idx="8676">
                  <c:v>5.3390060858946526</c:v>
                </c:pt>
                <c:pt idx="8677">
                  <c:v>4.0274408294935711</c:v>
                </c:pt>
                <c:pt idx="8678">
                  <c:v>9.0104713510372676</c:v>
                </c:pt>
                <c:pt idx="8679">
                  <c:v>8.4630805960914586</c:v>
                </c:pt>
                <c:pt idx="8680">
                  <c:v>7.5265113739151275</c:v>
                </c:pt>
                <c:pt idx="8681">
                  <c:v>5.3648812101600925</c:v>
                </c:pt>
                <c:pt idx="8682">
                  <c:v>9.0173408782065962</c:v>
                </c:pt>
                <c:pt idx="8683">
                  <c:v>8.2918142172347871</c:v>
                </c:pt>
                <c:pt idx="8684">
                  <c:v>7.1950573985377559</c:v>
                </c:pt>
                <c:pt idx="8685">
                  <c:v>7.1260864362629945</c:v>
                </c:pt>
                <c:pt idx="8686">
                  <c:v>8.1873814881037106</c:v>
                </c:pt>
                <c:pt idx="8687">
                  <c:v>8.5823693527418072</c:v>
                </c:pt>
                <c:pt idx="8688">
                  <c:v>7.4276066672682646</c:v>
                </c:pt>
                <c:pt idx="8689">
                  <c:v>8.9374332421430154</c:v>
                </c:pt>
                <c:pt idx="8690">
                  <c:v>2.2236172500997782</c:v>
                </c:pt>
                <c:pt idx="8691">
                  <c:v>6.4910829198270221</c:v>
                </c:pt>
                <c:pt idx="8692">
                  <c:v>7.4653933299559867</c:v>
                </c:pt>
                <c:pt idx="8693">
                  <c:v>8.2107782393068192</c:v>
                </c:pt>
                <c:pt idx="8694">
                  <c:v>5.3126591612526681</c:v>
                </c:pt>
                <c:pt idx="8695">
                  <c:v>5.62894162813609</c:v>
                </c:pt>
                <c:pt idx="8696">
                  <c:v>9.1334236660331953</c:v>
                </c:pt>
                <c:pt idx="8697">
                  <c:v>7.062453071019263</c:v>
                </c:pt>
                <c:pt idx="8698">
                  <c:v>9.4045895113667939</c:v>
                </c:pt>
                <c:pt idx="8699">
                  <c:v>7.82131271281105</c:v>
                </c:pt>
                <c:pt idx="8700">
                  <c:v>9.0977771580655826</c:v>
                </c:pt>
                <c:pt idx="8701">
                  <c:v>10.179035618610214</c:v>
                </c:pt>
                <c:pt idx="8702">
                  <c:v>11.858940544887446</c:v>
                </c:pt>
                <c:pt idx="8703">
                  <c:v>12.511412043939345</c:v>
                </c:pt>
                <c:pt idx="8704">
                  <c:v>5.4810066305508371</c:v>
                </c:pt>
                <c:pt idx="8705">
                  <c:v>9.6225783383561065</c:v>
                </c:pt>
                <c:pt idx="8706">
                  <c:v>5.0784529068623669</c:v>
                </c:pt>
                <c:pt idx="8707">
                  <c:v>6.9039423553549568</c:v>
                </c:pt>
                <c:pt idx="8708">
                  <c:v>7.2451250818703556</c:v>
                </c:pt>
                <c:pt idx="8709">
                  <c:v>6.427756509045139</c:v>
                </c:pt>
                <c:pt idx="8710">
                  <c:v>11.961349648307078</c:v>
                </c:pt>
                <c:pt idx="8711">
                  <c:v>10.174064661630837</c:v>
                </c:pt>
                <c:pt idx="8712">
                  <c:v>10.231757889603614</c:v>
                </c:pt>
                <c:pt idx="8713">
                  <c:v>9.8243383692606585</c:v>
                </c:pt>
                <c:pt idx="8714">
                  <c:v>9.5665534647268942</c:v>
                </c:pt>
                <c:pt idx="8715">
                  <c:v>8.0970487690210575</c:v>
                </c:pt>
                <c:pt idx="8716">
                  <c:v>9.4955531923988019</c:v>
                </c:pt>
                <c:pt idx="8717">
                  <c:v>9.0425594609841937</c:v>
                </c:pt>
                <c:pt idx="8718">
                  <c:v>9.1335771432641195</c:v>
                </c:pt>
                <c:pt idx="8719">
                  <c:v>9.4315730823000195</c:v>
                </c:pt>
                <c:pt idx="8720">
                  <c:v>4.7198959893721621</c:v>
                </c:pt>
                <c:pt idx="8721">
                  <c:v>8.0713100689608837</c:v>
                </c:pt>
                <c:pt idx="8722">
                  <c:v>9.5122225249797339</c:v>
                </c:pt>
                <c:pt idx="8723">
                  <c:v>12.756088856083807</c:v>
                </c:pt>
                <c:pt idx="8724">
                  <c:v>3.6251144794805441</c:v>
                </c:pt>
                <c:pt idx="8725">
                  <c:v>6.9774096320616081</c:v>
                </c:pt>
                <c:pt idx="8726">
                  <c:v>7.9991018739819992</c:v>
                </c:pt>
                <c:pt idx="8727">
                  <c:v>4.6841301102249417</c:v>
                </c:pt>
                <c:pt idx="8728">
                  <c:v>6.9203843142604455</c:v>
                </c:pt>
                <c:pt idx="8729">
                  <c:v>8.0083048234955641</c:v>
                </c:pt>
                <c:pt idx="8730">
                  <c:v>9.863136844804103</c:v>
                </c:pt>
                <c:pt idx="8731">
                  <c:v>2.613972376100719</c:v>
                </c:pt>
                <c:pt idx="8732">
                  <c:v>6.3689974669687217</c:v>
                </c:pt>
                <c:pt idx="8733">
                  <c:v>8.5955655524303438</c:v>
                </c:pt>
                <c:pt idx="8734">
                  <c:v>10.374105179114849</c:v>
                </c:pt>
                <c:pt idx="8735">
                  <c:v>8.1738982291499269</c:v>
                </c:pt>
                <c:pt idx="8736">
                  <c:v>8.1403350324835628</c:v>
                </c:pt>
                <c:pt idx="8737">
                  <c:v>9.173782493424369</c:v>
                </c:pt>
                <c:pt idx="8738">
                  <c:v>9.0471183031768305</c:v>
                </c:pt>
                <c:pt idx="8739">
                  <c:v>10.98969098366797</c:v>
                </c:pt>
                <c:pt idx="8740">
                  <c:v>8.1867931587185012</c:v>
                </c:pt>
                <c:pt idx="8741">
                  <c:v>2.7009428069577552</c:v>
                </c:pt>
                <c:pt idx="8742">
                  <c:v>3.4693748804857023</c:v>
                </c:pt>
                <c:pt idx="8743">
                  <c:v>10.178683189413277</c:v>
                </c:pt>
                <c:pt idx="8744">
                  <c:v>6.6560140996516566</c:v>
                </c:pt>
                <c:pt idx="8745">
                  <c:v>6.4545979714312125</c:v>
                </c:pt>
                <c:pt idx="8746">
                  <c:v>6.088111397009925</c:v>
                </c:pt>
                <c:pt idx="8747">
                  <c:v>9.0547353213041788</c:v>
                </c:pt>
                <c:pt idx="8748">
                  <c:v>8.5068926611784264</c:v>
                </c:pt>
                <c:pt idx="8749">
                  <c:v>9.5463683666894212</c:v>
                </c:pt>
                <c:pt idx="8750">
                  <c:v>11.607192411436699</c:v>
                </c:pt>
                <c:pt idx="8751">
                  <c:v>7.4325662555638701</c:v>
                </c:pt>
                <c:pt idx="8752">
                  <c:v>8.6967212584640947</c:v>
                </c:pt>
                <c:pt idx="8753">
                  <c:v>5.9200424604641739</c:v>
                </c:pt>
                <c:pt idx="8754">
                  <c:v>11.666355041787028</c:v>
                </c:pt>
                <c:pt idx="8755">
                  <c:v>7.9614772150380304</c:v>
                </c:pt>
                <c:pt idx="8756">
                  <c:v>5.764854242632282</c:v>
                </c:pt>
                <c:pt idx="8757">
                  <c:v>5.2702141803893028</c:v>
                </c:pt>
                <c:pt idx="8758">
                  <c:v>10.860798531401088</c:v>
                </c:pt>
                <c:pt idx="8759">
                  <c:v>5.8225218910665717</c:v>
                </c:pt>
                <c:pt idx="8760">
                  <c:v>11.520290192682296</c:v>
                </c:pt>
                <c:pt idx="8761">
                  <c:v>3.1306108414428309</c:v>
                </c:pt>
                <c:pt idx="8762">
                  <c:v>6.7792193678615149</c:v>
                </c:pt>
                <c:pt idx="8763">
                  <c:v>12.073899617651477</c:v>
                </c:pt>
                <c:pt idx="8764">
                  <c:v>10.172635049646487</c:v>
                </c:pt>
                <c:pt idx="8765">
                  <c:v>5.7356083036283962</c:v>
                </c:pt>
                <c:pt idx="8766">
                  <c:v>10.257309006381547</c:v>
                </c:pt>
                <c:pt idx="8767">
                  <c:v>8.3588269237297936</c:v>
                </c:pt>
                <c:pt idx="8768">
                  <c:v>8.5151406412551296</c:v>
                </c:pt>
                <c:pt idx="8769">
                  <c:v>7.3466730074942461</c:v>
                </c:pt>
                <c:pt idx="8770">
                  <c:v>2.5378931442974135</c:v>
                </c:pt>
                <c:pt idx="8771">
                  <c:v>10.741256821536808</c:v>
                </c:pt>
                <c:pt idx="8772">
                  <c:v>3.3971155264298432</c:v>
                </c:pt>
                <c:pt idx="8773">
                  <c:v>6.4240162120840978</c:v>
                </c:pt>
                <c:pt idx="8774">
                  <c:v>9.4495014966087183</c:v>
                </c:pt>
                <c:pt idx="8775">
                  <c:v>10.325435843886225</c:v>
                </c:pt>
                <c:pt idx="8776">
                  <c:v>8.6635843874391867</c:v>
                </c:pt>
                <c:pt idx="8777">
                  <c:v>8.3884537136400468</c:v>
                </c:pt>
                <c:pt idx="8778">
                  <c:v>5.51933614788868</c:v>
                </c:pt>
                <c:pt idx="8779">
                  <c:v>4.7132566780492198</c:v>
                </c:pt>
                <c:pt idx="8780">
                  <c:v>14.708796718157828</c:v>
                </c:pt>
                <c:pt idx="8781">
                  <c:v>9.8928631106973626</c:v>
                </c:pt>
                <c:pt idx="8782">
                  <c:v>5.3011711063008988</c:v>
                </c:pt>
                <c:pt idx="8783">
                  <c:v>11.646960067271721</c:v>
                </c:pt>
                <c:pt idx="8784">
                  <c:v>8.9638625897423481</c:v>
                </c:pt>
                <c:pt idx="8785">
                  <c:v>12.061575964442454</c:v>
                </c:pt>
                <c:pt idx="8786">
                  <c:v>1.5724190436303616</c:v>
                </c:pt>
                <c:pt idx="8787">
                  <c:v>6.0031873292318778</c:v>
                </c:pt>
                <c:pt idx="8788">
                  <c:v>10.758872597041773</c:v>
                </c:pt>
                <c:pt idx="8789">
                  <c:v>10.37345147979795</c:v>
                </c:pt>
                <c:pt idx="8790">
                  <c:v>7.4809371628434747</c:v>
                </c:pt>
                <c:pt idx="8791">
                  <c:v>6.739900775035494</c:v>
                </c:pt>
                <c:pt idx="8792">
                  <c:v>9.3939427390141645</c:v>
                </c:pt>
                <c:pt idx="8793">
                  <c:v>4.2348510962328874</c:v>
                </c:pt>
                <c:pt idx="8794">
                  <c:v>9.335862975793134</c:v>
                </c:pt>
                <c:pt idx="8795">
                  <c:v>10.724942760323756</c:v>
                </c:pt>
                <c:pt idx="8796">
                  <c:v>12.41698375652777</c:v>
                </c:pt>
                <c:pt idx="8797">
                  <c:v>9.4971647033235058</c:v>
                </c:pt>
                <c:pt idx="8798">
                  <c:v>6.5040346928144572</c:v>
                </c:pt>
                <c:pt idx="8799">
                  <c:v>7.4321314034095849</c:v>
                </c:pt>
                <c:pt idx="8800">
                  <c:v>7.8092931718929322</c:v>
                </c:pt>
                <c:pt idx="8801">
                  <c:v>8.0918674913918949</c:v>
                </c:pt>
                <c:pt idx="8802">
                  <c:v>10.427253775749705</c:v>
                </c:pt>
                <c:pt idx="8803">
                  <c:v>7.5293364918325096</c:v>
                </c:pt>
                <c:pt idx="8804">
                  <c:v>8.5622041499009356</c:v>
                </c:pt>
                <c:pt idx="8805">
                  <c:v>9.4962921568439924</c:v>
                </c:pt>
                <c:pt idx="8806">
                  <c:v>6.830577396802255</c:v>
                </c:pt>
                <c:pt idx="8807">
                  <c:v>10.309423052793136</c:v>
                </c:pt>
                <c:pt idx="8808">
                  <c:v>9.041101427290414</c:v>
                </c:pt>
                <c:pt idx="8809">
                  <c:v>4.7273311085591558</c:v>
                </c:pt>
                <c:pt idx="8810">
                  <c:v>12.46689227828756</c:v>
                </c:pt>
                <c:pt idx="8811">
                  <c:v>6.9173602443770505</c:v>
                </c:pt>
                <c:pt idx="8812">
                  <c:v>4.9866848914534785</c:v>
                </c:pt>
                <c:pt idx="8813">
                  <c:v>8.9520135790808126</c:v>
                </c:pt>
                <c:pt idx="8814">
                  <c:v>7.4875906850211322</c:v>
                </c:pt>
                <c:pt idx="8815">
                  <c:v>9.8760488273983356</c:v>
                </c:pt>
                <c:pt idx="8816">
                  <c:v>5.869537082806346</c:v>
                </c:pt>
                <c:pt idx="8817">
                  <c:v>11.348122845636681</c:v>
                </c:pt>
                <c:pt idx="8818">
                  <c:v>6.3577055218120222</c:v>
                </c:pt>
                <c:pt idx="8819">
                  <c:v>5.4379534251056612</c:v>
                </c:pt>
                <c:pt idx="8820">
                  <c:v>10.497148443580954</c:v>
                </c:pt>
                <c:pt idx="8821">
                  <c:v>10.50611833507719</c:v>
                </c:pt>
                <c:pt idx="8822">
                  <c:v>7.5188488810526906</c:v>
                </c:pt>
                <c:pt idx="8823">
                  <c:v>12.875937520409934</c:v>
                </c:pt>
                <c:pt idx="8824">
                  <c:v>6.8287925134500256</c:v>
                </c:pt>
                <c:pt idx="8825">
                  <c:v>8.1477474143030122</c:v>
                </c:pt>
                <c:pt idx="8826">
                  <c:v>8.1964622242667247</c:v>
                </c:pt>
                <c:pt idx="8827">
                  <c:v>10.840221213773475</c:v>
                </c:pt>
                <c:pt idx="8828">
                  <c:v>7.2235018453357043</c:v>
                </c:pt>
                <c:pt idx="8829">
                  <c:v>11.640633394752513</c:v>
                </c:pt>
                <c:pt idx="8830">
                  <c:v>9.9384970073588192</c:v>
                </c:pt>
                <c:pt idx="8831">
                  <c:v>7.3203857684420655</c:v>
                </c:pt>
                <c:pt idx="8832">
                  <c:v>12.819503374164924</c:v>
                </c:pt>
                <c:pt idx="8833">
                  <c:v>6.0913401032012189</c:v>
                </c:pt>
                <c:pt idx="8834">
                  <c:v>5.1114561958529521</c:v>
                </c:pt>
                <c:pt idx="8835">
                  <c:v>7.3257404184987536</c:v>
                </c:pt>
                <c:pt idx="8836">
                  <c:v>10.224919626314659</c:v>
                </c:pt>
                <c:pt idx="8837">
                  <c:v>7.5995665358350379</c:v>
                </c:pt>
                <c:pt idx="8838">
                  <c:v>4.9251689435623121</c:v>
                </c:pt>
                <c:pt idx="8839">
                  <c:v>3.5906559989671223</c:v>
                </c:pt>
                <c:pt idx="8840">
                  <c:v>8.5849642548128031</c:v>
                </c:pt>
                <c:pt idx="8841">
                  <c:v>5.6657591105322354</c:v>
                </c:pt>
                <c:pt idx="8842">
                  <c:v>4.6625750857929233</c:v>
                </c:pt>
                <c:pt idx="8843">
                  <c:v>7.8582154603354866</c:v>
                </c:pt>
                <c:pt idx="8844">
                  <c:v>7.5740893155016238</c:v>
                </c:pt>
                <c:pt idx="8845">
                  <c:v>9.3150952327123377</c:v>
                </c:pt>
                <c:pt idx="8846">
                  <c:v>7.7853478816978168</c:v>
                </c:pt>
                <c:pt idx="8847">
                  <c:v>8.0391651155950967</c:v>
                </c:pt>
                <c:pt idx="8848">
                  <c:v>8.2272798838021117</c:v>
                </c:pt>
                <c:pt idx="8849">
                  <c:v>6.1385144565138035</c:v>
                </c:pt>
                <c:pt idx="8850">
                  <c:v>6.9822754287160933</c:v>
                </c:pt>
                <c:pt idx="8851">
                  <c:v>8.0397619714931352</c:v>
                </c:pt>
                <c:pt idx="8852">
                  <c:v>5.2298382999724708</c:v>
                </c:pt>
                <c:pt idx="8853">
                  <c:v>9.6622550447209505</c:v>
                </c:pt>
                <c:pt idx="8854">
                  <c:v>10.92823756353755</c:v>
                </c:pt>
                <c:pt idx="8855">
                  <c:v>9.4587811847377452</c:v>
                </c:pt>
                <c:pt idx="8856">
                  <c:v>10.446023472657544</c:v>
                </c:pt>
                <c:pt idx="8857">
                  <c:v>9.5480793535971316</c:v>
                </c:pt>
                <c:pt idx="8858">
                  <c:v>9.3714100077777402</c:v>
                </c:pt>
                <c:pt idx="8859">
                  <c:v>5.8970322445093188</c:v>
                </c:pt>
                <c:pt idx="8860">
                  <c:v>7.6367762378213229</c:v>
                </c:pt>
                <c:pt idx="8861">
                  <c:v>9.6391140889027156</c:v>
                </c:pt>
                <c:pt idx="8862">
                  <c:v>12.815183274331503</c:v>
                </c:pt>
                <c:pt idx="8863">
                  <c:v>7.4732746699810377</c:v>
                </c:pt>
                <c:pt idx="8864">
                  <c:v>5.9039046138495905</c:v>
                </c:pt>
                <c:pt idx="8865">
                  <c:v>7.3558418509564945</c:v>
                </c:pt>
                <c:pt idx="8866">
                  <c:v>10.029230472544441</c:v>
                </c:pt>
                <c:pt idx="8867">
                  <c:v>1.1660568108782172</c:v>
                </c:pt>
                <c:pt idx="8868">
                  <c:v>8.9606424100638833</c:v>
                </c:pt>
                <c:pt idx="8869">
                  <c:v>11.673926585179288</c:v>
                </c:pt>
                <c:pt idx="8870">
                  <c:v>7.4485364140928141</c:v>
                </c:pt>
                <c:pt idx="8871">
                  <c:v>7.2233284729081788</c:v>
                </c:pt>
                <c:pt idx="8872">
                  <c:v>7.9303668118955102</c:v>
                </c:pt>
                <c:pt idx="8873">
                  <c:v>9.8551986613601912</c:v>
                </c:pt>
                <c:pt idx="8874">
                  <c:v>10.833900225596153</c:v>
                </c:pt>
                <c:pt idx="8875">
                  <c:v>7.8455535887842416</c:v>
                </c:pt>
                <c:pt idx="8876">
                  <c:v>8.2285389655298786</c:v>
                </c:pt>
                <c:pt idx="8877">
                  <c:v>8.5844583483849419</c:v>
                </c:pt>
                <c:pt idx="8878">
                  <c:v>10.703097834455548</c:v>
                </c:pt>
                <c:pt idx="8879">
                  <c:v>7.7116645999994944</c:v>
                </c:pt>
                <c:pt idx="8880">
                  <c:v>11.108294777121046</c:v>
                </c:pt>
                <c:pt idx="8881">
                  <c:v>9.6388895573982154</c:v>
                </c:pt>
                <c:pt idx="8882">
                  <c:v>7.9091329527800553</c:v>
                </c:pt>
                <c:pt idx="8883">
                  <c:v>10.575114876890439</c:v>
                </c:pt>
                <c:pt idx="8884">
                  <c:v>10.431363554933341</c:v>
                </c:pt>
                <c:pt idx="8885">
                  <c:v>6.632335973525187</c:v>
                </c:pt>
                <c:pt idx="8886">
                  <c:v>7.6837487969969516</c:v>
                </c:pt>
                <c:pt idx="8887">
                  <c:v>8.4290427568776067</c:v>
                </c:pt>
                <c:pt idx="8888">
                  <c:v>8.4394991037770524</c:v>
                </c:pt>
                <c:pt idx="8889">
                  <c:v>5.8780408582679229</c:v>
                </c:pt>
                <c:pt idx="8890">
                  <c:v>10.056771108982502</c:v>
                </c:pt>
                <c:pt idx="8891">
                  <c:v>11.209424903616309</c:v>
                </c:pt>
                <c:pt idx="8892">
                  <c:v>10.37552626458637</c:v>
                </c:pt>
                <c:pt idx="8893">
                  <c:v>12.408366294228472</c:v>
                </c:pt>
                <c:pt idx="8894">
                  <c:v>10.665780129973427</c:v>
                </c:pt>
                <c:pt idx="8895">
                  <c:v>6.0746622441074578</c:v>
                </c:pt>
                <c:pt idx="8896">
                  <c:v>9.9764343051065225</c:v>
                </c:pt>
                <c:pt idx="8897">
                  <c:v>6.5077124620147515</c:v>
                </c:pt>
                <c:pt idx="8898">
                  <c:v>9.0524559002078604</c:v>
                </c:pt>
                <c:pt idx="8899">
                  <c:v>13.639503797283396</c:v>
                </c:pt>
                <c:pt idx="8900">
                  <c:v>8.7384528544207569</c:v>
                </c:pt>
                <c:pt idx="8901">
                  <c:v>8.6909090188855771</c:v>
                </c:pt>
                <c:pt idx="8902">
                  <c:v>5.9539268224471016</c:v>
                </c:pt>
                <c:pt idx="8903">
                  <c:v>8.5281748371999129</c:v>
                </c:pt>
                <c:pt idx="8904">
                  <c:v>8.6486715165010537</c:v>
                </c:pt>
                <c:pt idx="8905">
                  <c:v>11.446098162385169</c:v>
                </c:pt>
                <c:pt idx="8906">
                  <c:v>8.8776368076723884</c:v>
                </c:pt>
                <c:pt idx="8907">
                  <c:v>10.73561227004393</c:v>
                </c:pt>
                <c:pt idx="8908">
                  <c:v>9.4606939657824114</c:v>
                </c:pt>
                <c:pt idx="8909">
                  <c:v>5.5472519508912228</c:v>
                </c:pt>
                <c:pt idx="8910">
                  <c:v>4.8895963320392184</c:v>
                </c:pt>
                <c:pt idx="8911">
                  <c:v>8.9403578360434039</c:v>
                </c:pt>
                <c:pt idx="8912">
                  <c:v>6.807717815907381</c:v>
                </c:pt>
                <c:pt idx="8913">
                  <c:v>13.16433829034213</c:v>
                </c:pt>
                <c:pt idx="8914">
                  <c:v>7.9815400997249526</c:v>
                </c:pt>
                <c:pt idx="8915">
                  <c:v>13.667288860422559</c:v>
                </c:pt>
                <c:pt idx="8916">
                  <c:v>7.3496999195485841</c:v>
                </c:pt>
                <c:pt idx="8917">
                  <c:v>10.734469717324828</c:v>
                </c:pt>
                <c:pt idx="8918">
                  <c:v>3.4764234644244425</c:v>
                </c:pt>
                <c:pt idx="8919">
                  <c:v>7.8348300778161502</c:v>
                </c:pt>
                <c:pt idx="8920">
                  <c:v>10.431914936096291</c:v>
                </c:pt>
                <c:pt idx="8921">
                  <c:v>6.0732070525846211</c:v>
                </c:pt>
                <c:pt idx="8922">
                  <c:v>10.983506419695914</c:v>
                </c:pt>
                <c:pt idx="8923">
                  <c:v>7.3936796727211913</c:v>
                </c:pt>
                <c:pt idx="8924">
                  <c:v>5.3505396155815106</c:v>
                </c:pt>
                <c:pt idx="8925">
                  <c:v>8.9937139111571014</c:v>
                </c:pt>
                <c:pt idx="8926">
                  <c:v>4.8775341585569549</c:v>
                </c:pt>
                <c:pt idx="8927">
                  <c:v>9.8325636119698174</c:v>
                </c:pt>
                <c:pt idx="8928">
                  <c:v>8.7331351525863283</c:v>
                </c:pt>
                <c:pt idx="8929">
                  <c:v>12.092453309567645</c:v>
                </c:pt>
                <c:pt idx="8930">
                  <c:v>11.380750968062785</c:v>
                </c:pt>
                <c:pt idx="8931">
                  <c:v>8.8629228887002682</c:v>
                </c:pt>
                <c:pt idx="8932">
                  <c:v>9.4754249377801898</c:v>
                </c:pt>
                <c:pt idx="8933">
                  <c:v>7.4507561495993286</c:v>
                </c:pt>
                <c:pt idx="8934">
                  <c:v>5.8236360220762435</c:v>
                </c:pt>
                <c:pt idx="8935">
                  <c:v>12.548269316728693</c:v>
                </c:pt>
                <c:pt idx="8936">
                  <c:v>6.6650664141052403</c:v>
                </c:pt>
                <c:pt idx="8937">
                  <c:v>6.6529985562810907</c:v>
                </c:pt>
                <c:pt idx="8938">
                  <c:v>6.4907844918780029</c:v>
                </c:pt>
                <c:pt idx="8939">
                  <c:v>9.6640001376799773</c:v>
                </c:pt>
                <c:pt idx="8940">
                  <c:v>8.8063011591730174</c:v>
                </c:pt>
                <c:pt idx="8941">
                  <c:v>4.685062342294259</c:v>
                </c:pt>
                <c:pt idx="8942">
                  <c:v>7.2040216056921054</c:v>
                </c:pt>
                <c:pt idx="8943">
                  <c:v>5.9379083470121259</c:v>
                </c:pt>
                <c:pt idx="8944">
                  <c:v>11.73189550373354</c:v>
                </c:pt>
                <c:pt idx="8945">
                  <c:v>6.8712943377322517</c:v>
                </c:pt>
                <c:pt idx="8946">
                  <c:v>4.4042103783867788</c:v>
                </c:pt>
                <c:pt idx="8947">
                  <c:v>7.484757040590921</c:v>
                </c:pt>
                <c:pt idx="8948">
                  <c:v>6.9482859064082731</c:v>
                </c:pt>
                <c:pt idx="8949">
                  <c:v>10.408143018328701</c:v>
                </c:pt>
                <c:pt idx="8950">
                  <c:v>6.7680212143459357</c:v>
                </c:pt>
                <c:pt idx="8951">
                  <c:v>6.840286252743681</c:v>
                </c:pt>
                <c:pt idx="8952">
                  <c:v>5.7350853441748768</c:v>
                </c:pt>
                <c:pt idx="8953">
                  <c:v>11.03529077427811</c:v>
                </c:pt>
                <c:pt idx="8954">
                  <c:v>9.3560395473177778</c:v>
                </c:pt>
                <c:pt idx="8955">
                  <c:v>9.1262756061114487</c:v>
                </c:pt>
                <c:pt idx="8956">
                  <c:v>3.6162582748220302</c:v>
                </c:pt>
                <c:pt idx="8957">
                  <c:v>6.0329789650568273</c:v>
                </c:pt>
                <c:pt idx="8958">
                  <c:v>6.0573505808933987</c:v>
                </c:pt>
                <c:pt idx="8959">
                  <c:v>7.1465500670528854</c:v>
                </c:pt>
                <c:pt idx="8960">
                  <c:v>6.1830399065074744</c:v>
                </c:pt>
                <c:pt idx="8961">
                  <c:v>7.6392944012768567</c:v>
                </c:pt>
                <c:pt idx="8962">
                  <c:v>7.5602252056414727</c:v>
                </c:pt>
                <c:pt idx="8963">
                  <c:v>4.3662730806390755</c:v>
                </c:pt>
                <c:pt idx="8964">
                  <c:v>8.9243478871212574</c:v>
                </c:pt>
                <c:pt idx="8965">
                  <c:v>6.4246159101530793</c:v>
                </c:pt>
                <c:pt idx="8966">
                  <c:v>3.5959083308698609</c:v>
                </c:pt>
                <c:pt idx="8967">
                  <c:v>8.4133454467591946</c:v>
                </c:pt>
                <c:pt idx="8968">
                  <c:v>4.2259039421041962</c:v>
                </c:pt>
                <c:pt idx="8969">
                  <c:v>14.814298103563488</c:v>
                </c:pt>
                <c:pt idx="8970">
                  <c:v>4.418790715324576</c:v>
                </c:pt>
                <c:pt idx="8971">
                  <c:v>7.2243516544476734</c:v>
                </c:pt>
                <c:pt idx="8972">
                  <c:v>4.8779206938052084</c:v>
                </c:pt>
                <c:pt idx="8973">
                  <c:v>6.2745634952152614</c:v>
                </c:pt>
                <c:pt idx="8974">
                  <c:v>7.5178910694448859</c:v>
                </c:pt>
                <c:pt idx="8975">
                  <c:v>7.6721498973784037</c:v>
                </c:pt>
                <c:pt idx="8976">
                  <c:v>9.4017388139109244</c:v>
                </c:pt>
                <c:pt idx="8977">
                  <c:v>12.02242221753113</c:v>
                </c:pt>
                <c:pt idx="8978">
                  <c:v>8.5812779590996797</c:v>
                </c:pt>
                <c:pt idx="8979">
                  <c:v>8.3726825070771156</c:v>
                </c:pt>
                <c:pt idx="8980">
                  <c:v>7.0097251156839775</c:v>
                </c:pt>
                <c:pt idx="8981">
                  <c:v>7.4939685166173149</c:v>
                </c:pt>
                <c:pt idx="8982">
                  <c:v>8.1672674443398137</c:v>
                </c:pt>
                <c:pt idx="8983">
                  <c:v>9.893386070150882</c:v>
                </c:pt>
                <c:pt idx="8984">
                  <c:v>5.8607149841991486</c:v>
                </c:pt>
                <c:pt idx="8985">
                  <c:v>7.8740690898557659</c:v>
                </c:pt>
                <c:pt idx="8986">
                  <c:v>11.171840035065543</c:v>
                </c:pt>
                <c:pt idx="8987">
                  <c:v>5.7967490849550813</c:v>
                </c:pt>
                <c:pt idx="8988">
                  <c:v>10.38218262893497</c:v>
                </c:pt>
                <c:pt idx="8989">
                  <c:v>6.7590115324564977</c:v>
                </c:pt>
                <c:pt idx="8990">
                  <c:v>11.816035132331308</c:v>
                </c:pt>
                <c:pt idx="8991">
                  <c:v>8.2569265689089661</c:v>
                </c:pt>
                <c:pt idx="8992">
                  <c:v>7.1812899224896682</c:v>
                </c:pt>
                <c:pt idx="8993">
                  <c:v>6.9268388844720903</c:v>
                </c:pt>
                <c:pt idx="8994">
                  <c:v>6.5259307777596405</c:v>
                </c:pt>
                <c:pt idx="8995">
                  <c:v>8.9315215265814913</c:v>
                </c:pt>
                <c:pt idx="8996">
                  <c:v>6.1038229179830523</c:v>
                </c:pt>
                <c:pt idx="8997">
                  <c:v>5.8327878125128336</c:v>
                </c:pt>
                <c:pt idx="8998">
                  <c:v>10.027547907346161</c:v>
                </c:pt>
                <c:pt idx="8999">
                  <c:v>9.7389425011060666</c:v>
                </c:pt>
                <c:pt idx="9000">
                  <c:v>4.2165816214110237</c:v>
                </c:pt>
                <c:pt idx="9001">
                  <c:v>2.7935975797008723</c:v>
                </c:pt>
                <c:pt idx="9002">
                  <c:v>7.2069206200540066</c:v>
                </c:pt>
                <c:pt idx="9003">
                  <c:v>8.6461476687036338</c:v>
                </c:pt>
                <c:pt idx="9004">
                  <c:v>7.1831430179445306</c:v>
                </c:pt>
                <c:pt idx="9005">
                  <c:v>3.9495085022354033</c:v>
                </c:pt>
                <c:pt idx="9006">
                  <c:v>12.427272415341577</c:v>
                </c:pt>
                <c:pt idx="9007">
                  <c:v>7.971018382893817</c:v>
                </c:pt>
                <c:pt idx="9008">
                  <c:v>9.8650723632163135</c:v>
                </c:pt>
                <c:pt idx="9009">
                  <c:v>11.998934516857844</c:v>
                </c:pt>
                <c:pt idx="9010">
                  <c:v>5.865950263076229</c:v>
                </c:pt>
                <c:pt idx="9011">
                  <c:v>6.1195657028365531</c:v>
                </c:pt>
                <c:pt idx="9012">
                  <c:v>11.731713604793185</c:v>
                </c:pt>
                <c:pt idx="9013">
                  <c:v>5.5417267705779523</c:v>
                </c:pt>
                <c:pt idx="9014">
                  <c:v>12.353842086857185</c:v>
                </c:pt>
                <c:pt idx="9015">
                  <c:v>7.0974913544050651</c:v>
                </c:pt>
                <c:pt idx="9016">
                  <c:v>8.1686544237600174</c:v>
                </c:pt>
                <c:pt idx="9017">
                  <c:v>7.9738690803496866</c:v>
                </c:pt>
                <c:pt idx="9018">
                  <c:v>7.4990787399729015</c:v>
                </c:pt>
                <c:pt idx="9019">
                  <c:v>12.33688001066912</c:v>
                </c:pt>
                <c:pt idx="9020">
                  <c:v>6.8352385571488412</c:v>
                </c:pt>
                <c:pt idx="9021">
                  <c:v>3.2923872115206905</c:v>
                </c:pt>
                <c:pt idx="9022">
                  <c:v>8.9026678071677452</c:v>
                </c:pt>
                <c:pt idx="9023">
                  <c:v>10.864197767848964</c:v>
                </c:pt>
                <c:pt idx="9024">
                  <c:v>11.546301741153002</c:v>
                </c:pt>
                <c:pt idx="9025">
                  <c:v>9.5233410977089079</c:v>
                </c:pt>
                <c:pt idx="9026">
                  <c:v>9.8500031728763133</c:v>
                </c:pt>
                <c:pt idx="9027">
                  <c:v>6.5384079081995878</c:v>
                </c:pt>
                <c:pt idx="9028">
                  <c:v>10.207207216997631</c:v>
                </c:pt>
                <c:pt idx="9029">
                  <c:v>7.1080215977490298</c:v>
                </c:pt>
                <c:pt idx="9030">
                  <c:v>1.9405370241729543</c:v>
                </c:pt>
                <c:pt idx="9031">
                  <c:v>4.3887148624053225</c:v>
                </c:pt>
                <c:pt idx="9032">
                  <c:v>9.4483759969152743</c:v>
                </c:pt>
                <c:pt idx="9033">
                  <c:v>6.4986658319030539</c:v>
                </c:pt>
                <c:pt idx="9034">
                  <c:v>7.2527762060490204</c:v>
                </c:pt>
                <c:pt idx="9035">
                  <c:v>10.955044919872307</c:v>
                </c:pt>
                <c:pt idx="9036">
                  <c:v>9.3070774684820208</c:v>
                </c:pt>
                <c:pt idx="9037">
                  <c:v>9.4941008430469083</c:v>
                </c:pt>
                <c:pt idx="9038">
                  <c:v>7.4131599123647902</c:v>
                </c:pt>
                <c:pt idx="9039">
                  <c:v>11.543613047440886</c:v>
                </c:pt>
                <c:pt idx="9040">
                  <c:v>4.6265590956027154</c:v>
                </c:pt>
                <c:pt idx="9041">
                  <c:v>6.1892813138983911</c:v>
                </c:pt>
                <c:pt idx="9042">
                  <c:v>6.7797764333663508</c:v>
                </c:pt>
                <c:pt idx="9043">
                  <c:v>6.48340621610987</c:v>
                </c:pt>
                <c:pt idx="9044">
                  <c:v>6.4493911142635625</c:v>
                </c:pt>
                <c:pt idx="9045">
                  <c:v>9.2272664662305033</c:v>
                </c:pt>
                <c:pt idx="9046">
                  <c:v>7.8678902102255961</c:v>
                </c:pt>
                <c:pt idx="9047">
                  <c:v>7.0289921925068484</c:v>
                </c:pt>
                <c:pt idx="9048">
                  <c:v>6.4903865879459772</c:v>
                </c:pt>
                <c:pt idx="9049">
                  <c:v>10.753984063019743</c:v>
                </c:pt>
                <c:pt idx="9050">
                  <c:v>9.2293980944377836</c:v>
                </c:pt>
                <c:pt idx="9051">
                  <c:v>8.2983938429679256</c:v>
                </c:pt>
                <c:pt idx="9052">
                  <c:v>11.25466089634574</c:v>
                </c:pt>
                <c:pt idx="9053">
                  <c:v>7.6008597236141213</c:v>
                </c:pt>
                <c:pt idx="9054">
                  <c:v>8.2027434220508439</c:v>
                </c:pt>
                <c:pt idx="9055">
                  <c:v>9.0927863058896037</c:v>
                </c:pt>
                <c:pt idx="9056">
                  <c:v>8.9459597549721366</c:v>
                </c:pt>
                <c:pt idx="9057">
                  <c:v>6.7902498332914547</c:v>
                </c:pt>
                <c:pt idx="9058">
                  <c:v>6.1973132889834233</c:v>
                </c:pt>
                <c:pt idx="9059">
                  <c:v>11.277000359958038</c:v>
                </c:pt>
                <c:pt idx="9060">
                  <c:v>12.370872375147883</c:v>
                </c:pt>
                <c:pt idx="9061">
                  <c:v>6.90620756559656</c:v>
                </c:pt>
                <c:pt idx="9062">
                  <c:v>11.210129762010183</c:v>
                </c:pt>
                <c:pt idx="9063">
                  <c:v>9.0352806611990673</c:v>
                </c:pt>
                <c:pt idx="9064">
                  <c:v>9.8622472452989314</c:v>
                </c:pt>
                <c:pt idx="9065">
                  <c:v>5.9976138320125756</c:v>
                </c:pt>
                <c:pt idx="9066">
                  <c:v>1.9402187010273337</c:v>
                </c:pt>
                <c:pt idx="9067">
                  <c:v>3.4291524772997946</c:v>
                </c:pt>
                <c:pt idx="9068">
                  <c:v>6.0825236889359076</c:v>
                </c:pt>
                <c:pt idx="9069">
                  <c:v>7.8928160493960604</c:v>
                </c:pt>
                <c:pt idx="9070">
                  <c:v>5.014231212233426</c:v>
                </c:pt>
                <c:pt idx="9071">
                  <c:v>8.7266464763233671</c:v>
                </c:pt>
                <c:pt idx="9072">
                  <c:v>6.4823830345703755</c:v>
                </c:pt>
                <c:pt idx="9073">
                  <c:v>13.550964488065802</c:v>
                </c:pt>
                <c:pt idx="9074">
                  <c:v>5.9762037582986522</c:v>
                </c:pt>
                <c:pt idx="9075">
                  <c:v>7.9194301381066907</c:v>
                </c:pt>
                <c:pt idx="9076">
                  <c:v>7.6524309153755894</c:v>
                </c:pt>
                <c:pt idx="9077">
                  <c:v>6.7616604357754113</c:v>
                </c:pt>
                <c:pt idx="9078">
                  <c:v>6.039993442944251</c:v>
                </c:pt>
                <c:pt idx="9079">
                  <c:v>3.6402234602137469</c:v>
                </c:pt>
                <c:pt idx="9080">
                  <c:v>5.4029492477711756</c:v>
                </c:pt>
                <c:pt idx="9081">
                  <c:v>9.3363944617594825</c:v>
                </c:pt>
                <c:pt idx="9082">
                  <c:v>4.8275858464039629</c:v>
                </c:pt>
                <c:pt idx="9083">
                  <c:v>5.1107286000915337</c:v>
                </c:pt>
                <c:pt idx="9084">
                  <c:v>7.2930355574571877</c:v>
                </c:pt>
                <c:pt idx="9085">
                  <c:v>7.2899290646164445</c:v>
                </c:pt>
                <c:pt idx="9086">
                  <c:v>7.2292202932731016</c:v>
                </c:pt>
                <c:pt idx="9087">
                  <c:v>8.3310276497359155</c:v>
                </c:pt>
                <c:pt idx="9088">
                  <c:v>9.5631201222277014</c:v>
                </c:pt>
                <c:pt idx="9089">
                  <c:v>12.078310666955076</c:v>
                </c:pt>
                <c:pt idx="9090">
                  <c:v>11.904631284967763</c:v>
                </c:pt>
                <c:pt idx="9091">
                  <c:v>9.1575593816814944</c:v>
                </c:pt>
                <c:pt idx="9092">
                  <c:v>8.8258666639449075</c:v>
                </c:pt>
                <c:pt idx="9093">
                  <c:v>10.528935283407918</c:v>
                </c:pt>
                <c:pt idx="9094">
                  <c:v>6.5524539170000935</c:v>
                </c:pt>
                <c:pt idx="9095">
                  <c:v>8.7137487045838498</c:v>
                </c:pt>
                <c:pt idx="9096">
                  <c:v>4.6684526953031309</c:v>
                </c:pt>
                <c:pt idx="9097">
                  <c:v>12.337948666943703</c:v>
                </c:pt>
                <c:pt idx="9098">
                  <c:v>12.17131786889513</c:v>
                </c:pt>
                <c:pt idx="9099">
                  <c:v>11.088291578023927</c:v>
                </c:pt>
                <c:pt idx="9100">
                  <c:v>10.680536681509693</c:v>
                </c:pt>
                <c:pt idx="9101">
                  <c:v>8.4494353333939216</c:v>
                </c:pt>
                <c:pt idx="9102">
                  <c:v>7.5345490333420457</c:v>
                </c:pt>
                <c:pt idx="9103">
                  <c:v>6.9231525887589669</c:v>
                </c:pt>
                <c:pt idx="9104">
                  <c:v>6.3824977789481636</c:v>
                </c:pt>
                <c:pt idx="9105">
                  <c:v>11.482773536234163</c:v>
                </c:pt>
                <c:pt idx="9106">
                  <c:v>6.6639522830955684</c:v>
                </c:pt>
                <c:pt idx="9107">
                  <c:v>9.353450329588668</c:v>
                </c:pt>
                <c:pt idx="9108">
                  <c:v>9.161401996796485</c:v>
                </c:pt>
                <c:pt idx="9109">
                  <c:v>10.978697466460289</c:v>
                </c:pt>
                <c:pt idx="9110">
                  <c:v>4.3569393912621308</c:v>
                </c:pt>
                <c:pt idx="9111">
                  <c:v>12.680441634263843</c:v>
                </c:pt>
                <c:pt idx="9112">
                  <c:v>10.691319878067588</c:v>
                </c:pt>
                <c:pt idx="9113">
                  <c:v>10.20126139538479</c:v>
                </c:pt>
                <c:pt idx="9114">
                  <c:v>8.3071193077630596</c:v>
                </c:pt>
                <c:pt idx="9115">
                  <c:v>5.1869669934676494</c:v>
                </c:pt>
                <c:pt idx="9116">
                  <c:v>4.823720493921428</c:v>
                </c:pt>
                <c:pt idx="9117">
                  <c:v>7.9628897739967215</c:v>
                </c:pt>
                <c:pt idx="9118">
                  <c:v>12.855860424868297</c:v>
                </c:pt>
                <c:pt idx="9119">
                  <c:v>6.023247371747857</c:v>
                </c:pt>
                <c:pt idx="9120">
                  <c:v>4.7431392633443465</c:v>
                </c:pt>
                <c:pt idx="9121">
                  <c:v>3.5128032524953596</c:v>
                </c:pt>
                <c:pt idx="9122">
                  <c:v>9.3479393601301126</c:v>
                </c:pt>
                <c:pt idx="9123">
                  <c:v>11.292927885922836</c:v>
                </c:pt>
                <c:pt idx="9124">
                  <c:v>12.982757673133165</c:v>
                </c:pt>
                <c:pt idx="9125">
                  <c:v>6.9784868148490204</c:v>
                </c:pt>
                <c:pt idx="9126">
                  <c:v>5.4834395288780797</c:v>
                </c:pt>
                <c:pt idx="9127">
                  <c:v>9.1043056247217464</c:v>
                </c:pt>
                <c:pt idx="9128">
                  <c:v>9.2845646324421978</c:v>
                </c:pt>
                <c:pt idx="9129">
                  <c:v>11.794457370531745</c:v>
                </c:pt>
                <c:pt idx="9130">
                  <c:v>7.1810852861817693</c:v>
                </c:pt>
                <c:pt idx="9131">
                  <c:v>10.284480160597013</c:v>
                </c:pt>
                <c:pt idx="9132">
                  <c:v>10.087341499645845</c:v>
                </c:pt>
                <c:pt idx="9133">
                  <c:v>4.1939806780719664</c:v>
                </c:pt>
                <c:pt idx="9134">
                  <c:v>10.760720008154749</c:v>
                </c:pt>
                <c:pt idx="9135">
                  <c:v>8.1571720531501342</c:v>
                </c:pt>
                <c:pt idx="9136">
                  <c:v>9.7999354895437136</c:v>
                </c:pt>
                <c:pt idx="9137">
                  <c:v>7.4174743278563255</c:v>
                </c:pt>
                <c:pt idx="9138">
                  <c:v>5.765206671829219</c:v>
                </c:pt>
                <c:pt idx="9139">
                  <c:v>9.8679429558687843</c:v>
                </c:pt>
                <c:pt idx="9140">
                  <c:v>9.8524644929129863</c:v>
                </c:pt>
                <c:pt idx="9141">
                  <c:v>6.667090039816685</c:v>
                </c:pt>
                <c:pt idx="9142">
                  <c:v>1.0465492070652544</c:v>
                </c:pt>
                <c:pt idx="9143">
                  <c:v>7.9294061581167625</c:v>
                </c:pt>
                <c:pt idx="9144">
                  <c:v>5.8396658661949914</c:v>
                </c:pt>
                <c:pt idx="9145">
                  <c:v>7.8612793206120841</c:v>
                </c:pt>
                <c:pt idx="9146">
                  <c:v>8.9146873480858631</c:v>
                </c:pt>
                <c:pt idx="9147">
                  <c:v>3.8380044517980423</c:v>
                </c:pt>
                <c:pt idx="9148">
                  <c:v>6.9766394037360442</c:v>
                </c:pt>
                <c:pt idx="9149">
                  <c:v>8.6343157110677566</c:v>
                </c:pt>
                <c:pt idx="9150">
                  <c:v>9.044617192746955</c:v>
                </c:pt>
                <c:pt idx="9151">
                  <c:v>9.6227232890742016</c:v>
                </c:pt>
                <c:pt idx="9152">
                  <c:v>7.606743017466215</c:v>
                </c:pt>
                <c:pt idx="9153">
                  <c:v>4.9974226132762851</c:v>
                </c:pt>
                <c:pt idx="9154">
                  <c:v>8.7269363777595572</c:v>
                </c:pt>
                <c:pt idx="9155">
                  <c:v>3.024677446053829</c:v>
                </c:pt>
                <c:pt idx="9156">
                  <c:v>7.3904964412649861</c:v>
                </c:pt>
                <c:pt idx="9157">
                  <c:v>10.630775952638942</c:v>
                </c:pt>
                <c:pt idx="9158">
                  <c:v>8.9748561069500283</c:v>
                </c:pt>
                <c:pt idx="9159">
                  <c:v>6.6609395818959456</c:v>
                </c:pt>
                <c:pt idx="9160">
                  <c:v>9.3530637943404145</c:v>
                </c:pt>
                <c:pt idx="9161">
                  <c:v>9.9469325707177632</c:v>
                </c:pt>
                <c:pt idx="9162">
                  <c:v>5.1434078815946123</c:v>
                </c:pt>
                <c:pt idx="9163">
                  <c:v>9.1705253655236447</c:v>
                </c:pt>
                <c:pt idx="9164">
                  <c:v>10.382353159191553</c:v>
                </c:pt>
                <c:pt idx="9165">
                  <c:v>8.6507150374090998</c:v>
                </c:pt>
                <c:pt idx="9166">
                  <c:v>6.0022550971625606</c:v>
                </c:pt>
                <c:pt idx="9167">
                  <c:v>3.8307967062864918</c:v>
                </c:pt>
                <c:pt idx="9168">
                  <c:v>8.1143263261838001</c:v>
                </c:pt>
                <c:pt idx="9169">
                  <c:v>2.6792740956880152</c:v>
                </c:pt>
                <c:pt idx="9170">
                  <c:v>12.09842186854803</c:v>
                </c:pt>
                <c:pt idx="9171">
                  <c:v>4.8224869917321485</c:v>
                </c:pt>
                <c:pt idx="9172">
                  <c:v>2.898962540901266</c:v>
                </c:pt>
                <c:pt idx="9173">
                  <c:v>5.3415526710596168</c:v>
                </c:pt>
                <c:pt idx="9174">
                  <c:v>11.769196155190002</c:v>
                </c:pt>
                <c:pt idx="9175">
                  <c:v>9.9978415366495028</c:v>
                </c:pt>
                <c:pt idx="9176">
                  <c:v>5.3563660660147434</c:v>
                </c:pt>
                <c:pt idx="9177">
                  <c:v>8.4591669267028919</c:v>
                </c:pt>
                <c:pt idx="9178">
                  <c:v>4.7743747220083605</c:v>
                </c:pt>
                <c:pt idx="9179">
                  <c:v>5.8035873482440365</c:v>
                </c:pt>
                <c:pt idx="9180">
                  <c:v>6.5641295552341035</c:v>
                </c:pt>
                <c:pt idx="9181">
                  <c:v>5.2272803461237345</c:v>
                </c:pt>
                <c:pt idx="9182">
                  <c:v>3.4875420371536165</c:v>
                </c:pt>
                <c:pt idx="9183">
                  <c:v>6.6343397040400305</c:v>
                </c:pt>
                <c:pt idx="9184">
                  <c:v>4.410770108923316</c:v>
                </c:pt>
                <c:pt idx="9185">
                  <c:v>9.2240860769452411</c:v>
                </c:pt>
                <c:pt idx="9186">
                  <c:v>11.484763055894291</c:v>
                </c:pt>
                <c:pt idx="9187">
                  <c:v>6.8372195502961404</c:v>
                </c:pt>
                <c:pt idx="9188">
                  <c:v>10.071277549475781</c:v>
                </c:pt>
                <c:pt idx="9189">
                  <c:v>8.4660165586756193</c:v>
                </c:pt>
                <c:pt idx="9190">
                  <c:v>5.5240200456028106</c:v>
                </c:pt>
                <c:pt idx="9191">
                  <c:v>9.9071421775151975</c:v>
                </c:pt>
                <c:pt idx="9192">
                  <c:v>10.369472440477693</c:v>
                </c:pt>
                <c:pt idx="9193">
                  <c:v>8.6837353794253431</c:v>
                </c:pt>
                <c:pt idx="9194">
                  <c:v>9.1262898169661639</c:v>
                </c:pt>
                <c:pt idx="9195">
                  <c:v>4.3906361699628178</c:v>
                </c:pt>
                <c:pt idx="9196">
                  <c:v>8.2100819074257743</c:v>
                </c:pt>
                <c:pt idx="9197">
                  <c:v>6.5675060543144355</c:v>
                </c:pt>
                <c:pt idx="9198">
                  <c:v>10.199743676101207</c:v>
                </c:pt>
                <c:pt idx="9199">
                  <c:v>10.053045022876177</c:v>
                </c:pt>
                <c:pt idx="9200">
                  <c:v>9.8881735286413459</c:v>
                </c:pt>
                <c:pt idx="9201">
                  <c:v>9.2873186960860039</c:v>
                </c:pt>
                <c:pt idx="9202">
                  <c:v>7.4127620084327646</c:v>
                </c:pt>
                <c:pt idx="9203">
                  <c:v>11.058363517993712</c:v>
                </c:pt>
                <c:pt idx="9204">
                  <c:v>5.4062063756718999</c:v>
                </c:pt>
                <c:pt idx="9205">
                  <c:v>10.128820142388577</c:v>
                </c:pt>
                <c:pt idx="9206">
                  <c:v>2.961922311631497</c:v>
                </c:pt>
                <c:pt idx="9207">
                  <c:v>9.6795809187897248</c:v>
                </c:pt>
                <c:pt idx="9208">
                  <c:v>3.8266471367096528</c:v>
                </c:pt>
                <c:pt idx="9209">
                  <c:v>9.6914270872803172</c:v>
                </c:pt>
                <c:pt idx="9210">
                  <c:v>7.1101162777340505</c:v>
                </c:pt>
                <c:pt idx="9211">
                  <c:v>6.573878201568732</c:v>
                </c:pt>
                <c:pt idx="9212">
                  <c:v>6.864984718238702</c:v>
                </c:pt>
                <c:pt idx="9213">
                  <c:v>10.145657163055148</c:v>
                </c:pt>
                <c:pt idx="9214">
                  <c:v>7.093267888383707</c:v>
                </c:pt>
                <c:pt idx="9215">
                  <c:v>11.562240635801572</c:v>
                </c:pt>
                <c:pt idx="9216">
                  <c:v>6.6091268056043191</c:v>
                </c:pt>
                <c:pt idx="9217">
                  <c:v>13.969741323497146</c:v>
                </c:pt>
                <c:pt idx="9218">
                  <c:v>8.6438170885303407</c:v>
                </c:pt>
                <c:pt idx="9219">
                  <c:v>6.8783315529872198</c:v>
                </c:pt>
                <c:pt idx="9220">
                  <c:v>5.2249497659504414</c:v>
                </c:pt>
                <c:pt idx="9221">
                  <c:v>8.9987900284613715</c:v>
                </c:pt>
                <c:pt idx="9222">
                  <c:v>9.1332076610415243</c:v>
                </c:pt>
                <c:pt idx="9223">
                  <c:v>10.338708782190224</c:v>
                </c:pt>
                <c:pt idx="9224">
                  <c:v>8.9678558399173198</c:v>
                </c:pt>
                <c:pt idx="9225">
                  <c:v>11.040543106180849</c:v>
                </c:pt>
                <c:pt idx="9226">
                  <c:v>7.621306301378354</c:v>
                </c:pt>
                <c:pt idx="9227">
                  <c:v>9.3767163409283967</c:v>
                </c:pt>
                <c:pt idx="9228">
                  <c:v>7.592185417895962</c:v>
                </c:pt>
                <c:pt idx="9229">
                  <c:v>8.4476191861613188</c:v>
                </c:pt>
                <c:pt idx="9230">
                  <c:v>8.8551467090001097</c:v>
                </c:pt>
                <c:pt idx="9231">
                  <c:v>4.1665480441297404</c:v>
                </c:pt>
                <c:pt idx="9232">
                  <c:v>12.469211489777081</c:v>
                </c:pt>
                <c:pt idx="9233">
                  <c:v>8.63483298617939</c:v>
                </c:pt>
                <c:pt idx="9234">
                  <c:v>16.341157808899879</c:v>
                </c:pt>
                <c:pt idx="9235">
                  <c:v>10.760322104222723</c:v>
                </c:pt>
                <c:pt idx="9236">
                  <c:v>11.953778104914818</c:v>
                </c:pt>
                <c:pt idx="9237">
                  <c:v>2.0773705020546913</c:v>
                </c:pt>
                <c:pt idx="9238">
                  <c:v>10.733997916948283</c:v>
                </c:pt>
                <c:pt idx="9239">
                  <c:v>6.953973090465297</c:v>
                </c:pt>
                <c:pt idx="9240">
                  <c:v>10.095578111038776</c:v>
                </c:pt>
                <c:pt idx="9241">
                  <c:v>8.779681386120501</c:v>
                </c:pt>
                <c:pt idx="9242">
                  <c:v>5.8998005190078402</c:v>
                </c:pt>
                <c:pt idx="9243">
                  <c:v>9.0240285064355703</c:v>
                </c:pt>
                <c:pt idx="9244">
                  <c:v>3.7847421683254652</c:v>
                </c:pt>
                <c:pt idx="9245">
                  <c:v>6.1864220899296924</c:v>
                </c:pt>
                <c:pt idx="9246">
                  <c:v>7.4561846961005358</c:v>
                </c:pt>
                <c:pt idx="9247">
                  <c:v>7.3639960393920774</c:v>
                </c:pt>
                <c:pt idx="9248">
                  <c:v>12.312482815294061</c:v>
                </c:pt>
                <c:pt idx="9249">
                  <c:v>9.049752995641029</c:v>
                </c:pt>
                <c:pt idx="9250">
                  <c:v>7.0592669973921147</c:v>
                </c:pt>
                <c:pt idx="9251">
                  <c:v>9.6447188500023913</c:v>
                </c:pt>
                <c:pt idx="9252">
                  <c:v>4.6030486575618852</c:v>
                </c:pt>
                <c:pt idx="9253">
                  <c:v>3.0329538478399627</c:v>
                </c:pt>
                <c:pt idx="9254">
                  <c:v>7.8578402937710052</c:v>
                </c:pt>
                <c:pt idx="9255">
                  <c:v>7.534429662162438</c:v>
                </c:pt>
                <c:pt idx="9256">
                  <c:v>2.7957803669851273</c:v>
                </c:pt>
                <c:pt idx="9257">
                  <c:v>3.7646423354162835</c:v>
                </c:pt>
                <c:pt idx="9258">
                  <c:v>6.8128138284082524</c:v>
                </c:pt>
                <c:pt idx="9259">
                  <c:v>5.7613640567142284</c:v>
                </c:pt>
                <c:pt idx="9260">
                  <c:v>10.753415628831135</c:v>
                </c:pt>
                <c:pt idx="9261">
                  <c:v>10.731428594415775</c:v>
                </c:pt>
                <c:pt idx="9262">
                  <c:v>8.3050701025131275</c:v>
                </c:pt>
                <c:pt idx="9263">
                  <c:v>9.1296492630208377</c:v>
                </c:pt>
                <c:pt idx="9264">
                  <c:v>6.0356108153500827</c:v>
                </c:pt>
                <c:pt idx="9265">
                  <c:v>7.3708968304417795</c:v>
                </c:pt>
                <c:pt idx="9266">
                  <c:v>10.896439355026814</c:v>
                </c:pt>
                <c:pt idx="9267">
                  <c:v>7.701503838878125</c:v>
                </c:pt>
                <c:pt idx="9268">
                  <c:v>10.389759856669116</c:v>
                </c:pt>
                <c:pt idx="9269">
                  <c:v>5.8905123043659842</c:v>
                </c:pt>
                <c:pt idx="9270">
                  <c:v>5.6728645378898364</c:v>
                </c:pt>
                <c:pt idx="9271">
                  <c:v>7.6040571659250418</c:v>
                </c:pt>
                <c:pt idx="9272">
                  <c:v>14.603386282222345</c:v>
                </c:pt>
                <c:pt idx="9273">
                  <c:v>8.6732534529874101</c:v>
                </c:pt>
                <c:pt idx="9274">
                  <c:v>8.4851074209000217</c:v>
                </c:pt>
                <c:pt idx="9275">
                  <c:v>7.6646266708921758</c:v>
                </c:pt>
                <c:pt idx="9276">
                  <c:v>9.4384141877599177</c:v>
                </c:pt>
                <c:pt idx="9277">
                  <c:v>8.9871030215435894</c:v>
                </c:pt>
                <c:pt idx="9278">
                  <c:v>9.4086708688409999</c:v>
                </c:pt>
                <c:pt idx="9279">
                  <c:v>10.275675115015474</c:v>
                </c:pt>
                <c:pt idx="9280">
                  <c:v>6.0960524226247799</c:v>
                </c:pt>
                <c:pt idx="9281">
                  <c:v>8.4962174671163666</c:v>
                </c:pt>
                <c:pt idx="9282">
                  <c:v>9.1064315685871406</c:v>
                </c:pt>
                <c:pt idx="9283">
                  <c:v>10.787544417515164</c:v>
                </c:pt>
                <c:pt idx="9284">
                  <c:v>7.3500750861130655</c:v>
                </c:pt>
                <c:pt idx="9285">
                  <c:v>10.411775312793907</c:v>
                </c:pt>
                <c:pt idx="9286">
                  <c:v>7.5946978970096097</c:v>
                </c:pt>
                <c:pt idx="9287">
                  <c:v>6.0481391048670048</c:v>
                </c:pt>
                <c:pt idx="9288">
                  <c:v>5.152605146766291</c:v>
                </c:pt>
                <c:pt idx="9289">
                  <c:v>8.3039559715034557</c:v>
                </c:pt>
                <c:pt idx="9290">
                  <c:v>9.3679368748853449</c:v>
                </c:pt>
                <c:pt idx="9291">
                  <c:v>5.7596587541484041</c:v>
                </c:pt>
                <c:pt idx="9292">
                  <c:v>10.141587174264714</c:v>
                </c:pt>
                <c:pt idx="9293">
                  <c:v>10.103001861541998</c:v>
                </c:pt>
                <c:pt idx="9294">
                  <c:v>8.7699384241277585</c:v>
                </c:pt>
                <c:pt idx="9295">
                  <c:v>6.6320489142599399</c:v>
                </c:pt>
                <c:pt idx="9296">
                  <c:v>9.9680101104313508</c:v>
                </c:pt>
                <c:pt idx="9297">
                  <c:v>9.491406464992906</c:v>
                </c:pt>
                <c:pt idx="9298">
                  <c:v>7.1157551448850427</c:v>
                </c:pt>
                <c:pt idx="9299">
                  <c:v>7.8629249375881045</c:v>
                </c:pt>
                <c:pt idx="9300">
                  <c:v>3.8060811877658125</c:v>
                </c:pt>
                <c:pt idx="9301">
                  <c:v>5.4152501636126544</c:v>
                </c:pt>
                <c:pt idx="9302">
                  <c:v>13.776701073045842</c:v>
                </c:pt>
                <c:pt idx="9303">
                  <c:v>9.9413107565924292</c:v>
                </c:pt>
                <c:pt idx="9304">
                  <c:v>13.30408215126954</c:v>
                </c:pt>
                <c:pt idx="9305">
                  <c:v>7.3001495113276178</c:v>
                </c:pt>
                <c:pt idx="9306">
                  <c:v>9.496758272878651</c:v>
                </c:pt>
                <c:pt idx="9307">
                  <c:v>7.1321260495169554</c:v>
                </c:pt>
                <c:pt idx="9308">
                  <c:v>9.9113826965622138</c:v>
                </c:pt>
                <c:pt idx="9309">
                  <c:v>6.8585841492749751</c:v>
                </c:pt>
                <c:pt idx="9310">
                  <c:v>6.856611682640505</c:v>
                </c:pt>
                <c:pt idx="9311">
                  <c:v>8.3947491222788813</c:v>
                </c:pt>
                <c:pt idx="9312">
                  <c:v>10.46322997554671</c:v>
                </c:pt>
                <c:pt idx="9313">
                  <c:v>6.1539986038114876</c:v>
                </c:pt>
                <c:pt idx="9314">
                  <c:v>11.04822833641083</c:v>
                </c:pt>
                <c:pt idx="9315">
                  <c:v>6.3834158001627657</c:v>
                </c:pt>
                <c:pt idx="9316">
                  <c:v>11.381546775926836</c:v>
                </c:pt>
                <c:pt idx="9317">
                  <c:v>7.9733859112893697</c:v>
                </c:pt>
                <c:pt idx="9318">
                  <c:v>5.0229737300542183</c:v>
                </c:pt>
                <c:pt idx="9319">
                  <c:v>5.1932595599355409</c:v>
                </c:pt>
                <c:pt idx="9320">
                  <c:v>4.3986965667572804</c:v>
                </c:pt>
                <c:pt idx="9321">
                  <c:v>5.6496326326014241</c:v>
                </c:pt>
                <c:pt idx="9322">
                  <c:v>5.9755443746398669</c:v>
                </c:pt>
                <c:pt idx="9323">
                  <c:v>6.0258166942803655</c:v>
                </c:pt>
                <c:pt idx="9324">
                  <c:v>5.2506429912755266</c:v>
                </c:pt>
                <c:pt idx="9325">
                  <c:v>4.5947608870919794</c:v>
                </c:pt>
                <c:pt idx="9326">
                  <c:v>6.0396012233541114</c:v>
                </c:pt>
                <c:pt idx="9327">
                  <c:v>6.4482940362795489</c:v>
                </c:pt>
                <c:pt idx="9328">
                  <c:v>6.4549248210896621</c:v>
                </c:pt>
                <c:pt idx="9329">
                  <c:v>11.940976966987364</c:v>
                </c:pt>
                <c:pt idx="9330">
                  <c:v>5.2810883264173754</c:v>
                </c:pt>
                <c:pt idx="9331">
                  <c:v>13.299079930409789</c:v>
                </c:pt>
                <c:pt idx="9332">
                  <c:v>12.806497599929571</c:v>
                </c:pt>
                <c:pt idx="9333">
                  <c:v>9.7374730987285147</c:v>
                </c:pt>
                <c:pt idx="9334">
                  <c:v>12.93519110023044</c:v>
                </c:pt>
                <c:pt idx="9335">
                  <c:v>8.0134434685605811</c:v>
                </c:pt>
                <c:pt idx="9336">
                  <c:v>8.3363993528182618</c:v>
                </c:pt>
                <c:pt idx="9337">
                  <c:v>2.3038801575312391</c:v>
                </c:pt>
                <c:pt idx="9338">
                  <c:v>9.7545914943184471</c:v>
                </c:pt>
                <c:pt idx="9339">
                  <c:v>12.10857410315657</c:v>
                </c:pt>
                <c:pt idx="9340">
                  <c:v>5.7257232330885017</c:v>
                </c:pt>
                <c:pt idx="9341">
                  <c:v>6.4091687110776547</c:v>
                </c:pt>
                <c:pt idx="9342">
                  <c:v>5.296822584758047</c:v>
                </c:pt>
                <c:pt idx="9343">
                  <c:v>7.510720272155595</c:v>
                </c:pt>
                <c:pt idx="9344">
                  <c:v>8.4544119747151854</c:v>
                </c:pt>
                <c:pt idx="9345">
                  <c:v>8.3753683586182888</c:v>
                </c:pt>
                <c:pt idx="9346">
                  <c:v>7.8373652942973422</c:v>
                </c:pt>
                <c:pt idx="9347">
                  <c:v>8.7457003903255099</c:v>
                </c:pt>
                <c:pt idx="9348">
                  <c:v>5.9699396135401912</c:v>
                </c:pt>
                <c:pt idx="9349">
                  <c:v>7.3071327253346681</c:v>
                </c:pt>
                <c:pt idx="9350">
                  <c:v>9.6390401924581965</c:v>
                </c:pt>
                <c:pt idx="9351">
                  <c:v>10.230729023722233</c:v>
                </c:pt>
                <c:pt idx="9352">
                  <c:v>11.367665613041027</c:v>
                </c:pt>
                <c:pt idx="9353">
                  <c:v>8.1424439233232988</c:v>
                </c:pt>
                <c:pt idx="9354">
                  <c:v>6.9305251801852137</c:v>
                </c:pt>
                <c:pt idx="9355">
                  <c:v>6.6703755894268397</c:v>
                </c:pt>
                <c:pt idx="9356">
                  <c:v>9.015285988614778</c:v>
                </c:pt>
                <c:pt idx="9357">
                  <c:v>7.7978818555566249</c:v>
                </c:pt>
                <c:pt idx="9358">
                  <c:v>1.3246726868674159</c:v>
                </c:pt>
                <c:pt idx="9359">
                  <c:v>9.4073265219849418</c:v>
                </c:pt>
                <c:pt idx="9360">
                  <c:v>9.6464412055938737</c:v>
                </c:pt>
                <c:pt idx="9361">
                  <c:v>10.187056225011474</c:v>
                </c:pt>
                <c:pt idx="9362">
                  <c:v>8.8509744020557264</c:v>
                </c:pt>
                <c:pt idx="9363">
                  <c:v>8.0053319126891438</c:v>
                </c:pt>
                <c:pt idx="9364">
                  <c:v>10.079357841466845</c:v>
                </c:pt>
                <c:pt idx="9365">
                  <c:v>11.665195436042268</c:v>
                </c:pt>
                <c:pt idx="9366">
                  <c:v>7.5971649013881688</c:v>
                </c:pt>
                <c:pt idx="9367">
                  <c:v>9.6781541489763185</c:v>
                </c:pt>
                <c:pt idx="9368">
                  <c:v>13.679885362042114</c:v>
                </c:pt>
                <c:pt idx="9369">
                  <c:v>12.702815203927457</c:v>
                </c:pt>
                <c:pt idx="9370">
                  <c:v>5.668055584654212</c:v>
                </c:pt>
                <c:pt idx="9371">
                  <c:v>4.5382471600605641</c:v>
                </c:pt>
                <c:pt idx="9372">
                  <c:v>5.8339246808900498</c:v>
                </c:pt>
                <c:pt idx="9373">
                  <c:v>10.992464942508377</c:v>
                </c:pt>
                <c:pt idx="9374">
                  <c:v>5.6186472849803977</c:v>
                </c:pt>
                <c:pt idx="9375">
                  <c:v>4.9017608236754313</c:v>
                </c:pt>
                <c:pt idx="9376">
                  <c:v>9.6139637182277511</c:v>
                </c:pt>
                <c:pt idx="9377">
                  <c:v>7.2583923358324682</c:v>
                </c:pt>
                <c:pt idx="9378">
                  <c:v>6.6535755169825279</c:v>
                </c:pt>
                <c:pt idx="9379">
                  <c:v>8.6835506383140455</c:v>
                </c:pt>
                <c:pt idx="9380">
                  <c:v>5.9098106450692285</c:v>
                </c:pt>
                <c:pt idx="9381">
                  <c:v>8.3654974989331095</c:v>
                </c:pt>
                <c:pt idx="9382">
                  <c:v>6.5866594442995847</c:v>
                </c:pt>
                <c:pt idx="9383">
                  <c:v>7.9985107024258468</c:v>
                </c:pt>
                <c:pt idx="9384">
                  <c:v>8.0273757905233651</c:v>
                </c:pt>
                <c:pt idx="9385">
                  <c:v>11.531260972522432</c:v>
                </c:pt>
                <c:pt idx="9386">
                  <c:v>11.424668193474645</c:v>
                </c:pt>
                <c:pt idx="9387">
                  <c:v>6.5741510499792639</c:v>
                </c:pt>
                <c:pt idx="9388">
                  <c:v>11.991704033978749</c:v>
                </c:pt>
                <c:pt idx="9389">
                  <c:v>9.9413732843531761</c:v>
                </c:pt>
                <c:pt idx="9390">
                  <c:v>4.8015686135913711</c:v>
                </c:pt>
                <c:pt idx="9391">
                  <c:v>5.3127046359877568</c:v>
                </c:pt>
                <c:pt idx="9392">
                  <c:v>6.3066459208203014</c:v>
                </c:pt>
                <c:pt idx="9393">
                  <c:v>8.1863980969574186</c:v>
                </c:pt>
                <c:pt idx="9394">
                  <c:v>12.337221071182285</c:v>
                </c:pt>
                <c:pt idx="9395">
                  <c:v>8.1391555315422011</c:v>
                </c:pt>
                <c:pt idx="9396">
                  <c:v>8.1411052608091268</c:v>
                </c:pt>
                <c:pt idx="9397">
                  <c:v>9.6458329810120631</c:v>
                </c:pt>
                <c:pt idx="9398">
                  <c:v>7.9428666797030019</c:v>
                </c:pt>
                <c:pt idx="9399">
                  <c:v>6.5179130135293235</c:v>
                </c:pt>
                <c:pt idx="9400">
                  <c:v>8.5353115284378873</c:v>
                </c:pt>
                <c:pt idx="9401">
                  <c:v>6.7628655162552604</c:v>
                </c:pt>
                <c:pt idx="9402">
                  <c:v>4.5280494507169351</c:v>
                </c:pt>
                <c:pt idx="9403">
                  <c:v>9.5448279100382933</c:v>
                </c:pt>
                <c:pt idx="9404">
                  <c:v>8.0424449808633653</c:v>
                </c:pt>
                <c:pt idx="9405">
                  <c:v>6.9461571203719359</c:v>
                </c:pt>
                <c:pt idx="9406">
                  <c:v>8.6601112545467913</c:v>
                </c:pt>
                <c:pt idx="9407">
                  <c:v>8.4370065198600059</c:v>
                </c:pt>
                <c:pt idx="9408">
                  <c:v>8.6959368192838156</c:v>
                </c:pt>
                <c:pt idx="9409">
                  <c:v>5.7115805904759327</c:v>
                </c:pt>
                <c:pt idx="9410">
                  <c:v>6.3175484885578044</c:v>
                </c:pt>
                <c:pt idx="9411">
                  <c:v>10.190523673561984</c:v>
                </c:pt>
                <c:pt idx="9412">
                  <c:v>12.958997124049347</c:v>
                </c:pt>
                <c:pt idx="9413">
                  <c:v>8.0655575149721699</c:v>
                </c:pt>
                <c:pt idx="9414">
                  <c:v>6.7601370321499417</c:v>
                </c:pt>
                <c:pt idx="9415">
                  <c:v>8.6651816875091754</c:v>
                </c:pt>
                <c:pt idx="9416">
                  <c:v>9.2545740446512355</c:v>
                </c:pt>
                <c:pt idx="9417">
                  <c:v>6.1382501346161007</c:v>
                </c:pt>
                <c:pt idx="9418">
                  <c:v>10.131810106220655</c:v>
                </c:pt>
                <c:pt idx="9419">
                  <c:v>8.6559105258929776</c:v>
                </c:pt>
                <c:pt idx="9420">
                  <c:v>9.2047593145325663</c:v>
                </c:pt>
                <c:pt idx="9421">
                  <c:v>10.599244908196852</c:v>
                </c:pt>
                <c:pt idx="9422">
                  <c:v>9.486131395722623</c:v>
                </c:pt>
                <c:pt idx="9423">
                  <c:v>8.0276372702501249</c:v>
                </c:pt>
                <c:pt idx="9424">
                  <c:v>8.8035868859224138</c:v>
                </c:pt>
                <c:pt idx="9425">
                  <c:v>5.7201753154076869</c:v>
                </c:pt>
                <c:pt idx="9426">
                  <c:v>7.5820871845353395</c:v>
                </c:pt>
                <c:pt idx="9427">
                  <c:v>10.650403985171579</c:v>
                </c:pt>
                <c:pt idx="9428">
                  <c:v>10.017765154960216</c:v>
                </c:pt>
                <c:pt idx="9429">
                  <c:v>10.581361968623241</c:v>
                </c:pt>
                <c:pt idx="9430">
                  <c:v>9.2043983588228002</c:v>
                </c:pt>
                <c:pt idx="9431">
                  <c:v>13.680794856743887</c:v>
                </c:pt>
                <c:pt idx="9432">
                  <c:v>5.4458717133529717</c:v>
                </c:pt>
                <c:pt idx="9433">
                  <c:v>7.5030748323188163</c:v>
                </c:pt>
                <c:pt idx="9434">
                  <c:v>7.8232880216164631</c:v>
                </c:pt>
                <c:pt idx="9435">
                  <c:v>12.166906819591532</c:v>
                </c:pt>
                <c:pt idx="9436">
                  <c:v>12.073581294505857</c:v>
                </c:pt>
                <c:pt idx="9437">
                  <c:v>8.4647546347769094</c:v>
                </c:pt>
                <c:pt idx="9438">
                  <c:v>10.41944348999823</c:v>
                </c:pt>
                <c:pt idx="9439">
                  <c:v>6.8980732723575784</c:v>
                </c:pt>
                <c:pt idx="9440">
                  <c:v>4.6653149385820143</c:v>
                </c:pt>
                <c:pt idx="9441">
                  <c:v>7.9785217141834437</c:v>
                </c:pt>
                <c:pt idx="9442">
                  <c:v>11.153689931423287</c:v>
                </c:pt>
                <c:pt idx="9443">
                  <c:v>6.8399565609142883</c:v>
                </c:pt>
                <c:pt idx="9444">
                  <c:v>7.2744932342247921</c:v>
                </c:pt>
                <c:pt idx="9445">
                  <c:v>9.0052417565020733</c:v>
                </c:pt>
                <c:pt idx="9446">
                  <c:v>8.8994078370960779</c:v>
                </c:pt>
                <c:pt idx="9447">
                  <c:v>9.1476203098936821</c:v>
                </c:pt>
                <c:pt idx="9448">
                  <c:v>9.0493465651961742</c:v>
                </c:pt>
                <c:pt idx="9449">
                  <c:v>7.104659309523413</c:v>
                </c:pt>
                <c:pt idx="9450">
                  <c:v>8.2956994649139233</c:v>
                </c:pt>
                <c:pt idx="9451">
                  <c:v>9.5084992810443509</c:v>
                </c:pt>
                <c:pt idx="9452">
                  <c:v>8.980392655947071</c:v>
                </c:pt>
                <c:pt idx="9453">
                  <c:v>3.9533624860341661</c:v>
                </c:pt>
                <c:pt idx="9454">
                  <c:v>9.7155628029286163</c:v>
                </c:pt>
                <c:pt idx="9455">
                  <c:v>9.1729582638508873</c:v>
                </c:pt>
                <c:pt idx="9456">
                  <c:v>9.1806605471065268</c:v>
                </c:pt>
                <c:pt idx="9457">
                  <c:v>5.6063406847970327</c:v>
                </c:pt>
                <c:pt idx="9458">
                  <c:v>5.7042762111523189</c:v>
                </c:pt>
                <c:pt idx="9459">
                  <c:v>7.2558514350093901</c:v>
                </c:pt>
                <c:pt idx="9460">
                  <c:v>9.8451601135893725</c:v>
                </c:pt>
                <c:pt idx="9461">
                  <c:v>7.3563847056066152</c:v>
                </c:pt>
                <c:pt idx="9462">
                  <c:v>5.8682467371982057</c:v>
                </c:pt>
                <c:pt idx="9463">
                  <c:v>8.042771830521815</c:v>
                </c:pt>
                <c:pt idx="9464">
                  <c:v>5.9711105879687238</c:v>
                </c:pt>
                <c:pt idx="9465">
                  <c:v>8.9676966783445096</c:v>
                </c:pt>
                <c:pt idx="9466">
                  <c:v>7.9439978637383319</c:v>
                </c:pt>
                <c:pt idx="9467">
                  <c:v>6.8099744996361551</c:v>
                </c:pt>
                <c:pt idx="9468">
                  <c:v>7.2671831705592922</c:v>
                </c:pt>
                <c:pt idx="9469">
                  <c:v>10.768251761153806</c:v>
                </c:pt>
                <c:pt idx="9470">
                  <c:v>7.9103636127983918</c:v>
                </c:pt>
                <c:pt idx="9471">
                  <c:v>5.3882381709699985</c:v>
                </c:pt>
                <c:pt idx="9472">
                  <c:v>9.8593084405438276</c:v>
                </c:pt>
                <c:pt idx="9473">
                  <c:v>6.1461940024018986</c:v>
                </c:pt>
                <c:pt idx="9474">
                  <c:v>12.677826836996246</c:v>
                </c:pt>
                <c:pt idx="9475">
                  <c:v>8.8769404757913435</c:v>
                </c:pt>
                <c:pt idx="9476">
                  <c:v>4.8777729009161703</c:v>
                </c:pt>
                <c:pt idx="9477">
                  <c:v>4.2549281917745247</c:v>
                </c:pt>
                <c:pt idx="9478">
                  <c:v>5.0960175232903566</c:v>
                </c:pt>
                <c:pt idx="9479">
                  <c:v>6.1297492013254669</c:v>
                </c:pt>
                <c:pt idx="9480">
                  <c:v>8.3131901848973939</c:v>
                </c:pt>
                <c:pt idx="9481">
                  <c:v>6.5904821642179741</c:v>
                </c:pt>
                <c:pt idx="9482">
                  <c:v>6.2428647626875318</c:v>
                </c:pt>
                <c:pt idx="9483">
                  <c:v>9.4395709513337351</c:v>
                </c:pt>
                <c:pt idx="9484">
                  <c:v>6.5687054504523985</c:v>
                </c:pt>
                <c:pt idx="9485">
                  <c:v>8.2525439413147978</c:v>
                </c:pt>
                <c:pt idx="9486">
                  <c:v>9.1380564046703512</c:v>
                </c:pt>
                <c:pt idx="9487">
                  <c:v>8.3447297558523132</c:v>
                </c:pt>
                <c:pt idx="9488">
                  <c:v>5.3912736095371656</c:v>
                </c:pt>
                <c:pt idx="9489">
                  <c:v>7.9810569306646357</c:v>
                </c:pt>
                <c:pt idx="9490">
                  <c:v>9.263543936147471</c:v>
                </c:pt>
                <c:pt idx="9491">
                  <c:v>7.4826936244862736</c:v>
                </c:pt>
                <c:pt idx="9492">
                  <c:v>11.472376874924521</c:v>
                </c:pt>
                <c:pt idx="9493">
                  <c:v>9.3229850992502179</c:v>
                </c:pt>
                <c:pt idx="9494">
                  <c:v>10.840863544406602</c:v>
                </c:pt>
                <c:pt idx="9495">
                  <c:v>6.5843885497160954</c:v>
                </c:pt>
                <c:pt idx="9496">
                  <c:v>6.7768376286112471</c:v>
                </c:pt>
                <c:pt idx="9497">
                  <c:v>6.5822284997993847</c:v>
                </c:pt>
                <c:pt idx="9498">
                  <c:v>7.2328071130032185</c:v>
                </c:pt>
                <c:pt idx="9499">
                  <c:v>9.5127568531170255</c:v>
                </c:pt>
                <c:pt idx="9500">
                  <c:v>5.5923458350735018</c:v>
                </c:pt>
                <c:pt idx="9501">
                  <c:v>8.0736122274247464</c:v>
                </c:pt>
                <c:pt idx="9502">
                  <c:v>11.261584424762987</c:v>
                </c:pt>
                <c:pt idx="9503">
                  <c:v>7.2564426065655425</c:v>
                </c:pt>
                <c:pt idx="9504">
                  <c:v>6.6454497502563754</c:v>
                </c:pt>
                <c:pt idx="9505">
                  <c:v>9.907523028421565</c:v>
                </c:pt>
                <c:pt idx="9506">
                  <c:v>8.634830144008447</c:v>
                </c:pt>
                <c:pt idx="9507">
                  <c:v>14.623304216191173</c:v>
                </c:pt>
                <c:pt idx="9508">
                  <c:v>6.122370925557334</c:v>
                </c:pt>
                <c:pt idx="9509">
                  <c:v>8.6922135753484326</c:v>
                </c:pt>
                <c:pt idx="9510">
                  <c:v>8.4486139459913829</c:v>
                </c:pt>
                <c:pt idx="9511">
                  <c:v>6.3702878125768621</c:v>
                </c:pt>
                <c:pt idx="9512">
                  <c:v>7.3513398521827185</c:v>
                </c:pt>
                <c:pt idx="9513">
                  <c:v>4.9532780141889816</c:v>
                </c:pt>
                <c:pt idx="9514">
                  <c:v>9.0708390618674457</c:v>
                </c:pt>
                <c:pt idx="9515">
                  <c:v>3.7559225549630355</c:v>
                </c:pt>
                <c:pt idx="9516">
                  <c:v>9.8105083654518239</c:v>
                </c:pt>
                <c:pt idx="9517">
                  <c:v>6.3250091872832854</c:v>
                </c:pt>
                <c:pt idx="9518">
                  <c:v>9.9571587017708225</c:v>
                </c:pt>
                <c:pt idx="9519">
                  <c:v>6.9611580986093031</c:v>
                </c:pt>
                <c:pt idx="9520">
                  <c:v>7.7605641510745045</c:v>
                </c:pt>
                <c:pt idx="9521">
                  <c:v>6.7739727203006623</c:v>
                </c:pt>
                <c:pt idx="9522">
                  <c:v>7.8176804183458444</c:v>
                </c:pt>
                <c:pt idx="9523">
                  <c:v>12.199023351247888</c:v>
                </c:pt>
                <c:pt idx="9524">
                  <c:v>5.8584810378379188</c:v>
                </c:pt>
                <c:pt idx="9525">
                  <c:v>6.9174000347702531</c:v>
                </c:pt>
                <c:pt idx="9526">
                  <c:v>5.9769938818208175</c:v>
                </c:pt>
                <c:pt idx="9527">
                  <c:v>2.6570824249647558</c:v>
                </c:pt>
                <c:pt idx="9528">
                  <c:v>10.325947434655973</c:v>
                </c:pt>
                <c:pt idx="9529">
                  <c:v>8.0028393287720974</c:v>
                </c:pt>
                <c:pt idx="9530">
                  <c:v>4.984820427314844</c:v>
                </c:pt>
                <c:pt idx="9531">
                  <c:v>6.1897474299330497</c:v>
                </c:pt>
                <c:pt idx="9532">
                  <c:v>6.4763178417779272</c:v>
                </c:pt>
                <c:pt idx="9533">
                  <c:v>7.8043904270161875</c:v>
                </c:pt>
                <c:pt idx="9534">
                  <c:v>7.4058157426479738</c:v>
                </c:pt>
                <c:pt idx="9535">
                  <c:v>9.8707282833929639</c:v>
                </c:pt>
                <c:pt idx="9536">
                  <c:v>7.5300811406195862</c:v>
                </c:pt>
                <c:pt idx="9537">
                  <c:v>8.3654008651210461</c:v>
                </c:pt>
                <c:pt idx="9538">
                  <c:v>3.1973904899205081</c:v>
                </c:pt>
                <c:pt idx="9539">
                  <c:v>11.011945182151976</c:v>
                </c:pt>
                <c:pt idx="9540">
                  <c:v>8.449460912932409</c:v>
                </c:pt>
                <c:pt idx="9541">
                  <c:v>7.9792635207995772</c:v>
                </c:pt>
                <c:pt idx="9542">
                  <c:v>10.980561930598924</c:v>
                </c:pt>
                <c:pt idx="9543">
                  <c:v>8.1855653408711078</c:v>
                </c:pt>
                <c:pt idx="9544">
                  <c:v>9.5460102531505981</c:v>
                </c:pt>
                <c:pt idx="9545">
                  <c:v>5.1559077494021039</c:v>
                </c:pt>
                <c:pt idx="9546">
                  <c:v>5.7590391608828213</c:v>
                </c:pt>
                <c:pt idx="9547">
                  <c:v>9.253837922376988</c:v>
                </c:pt>
                <c:pt idx="9548">
                  <c:v>7.9433498487633187</c:v>
                </c:pt>
                <c:pt idx="9549">
                  <c:v>8.4475140258364263</c:v>
                </c:pt>
                <c:pt idx="9550">
                  <c:v>7.0802905358577846</c:v>
                </c:pt>
                <c:pt idx="9551">
                  <c:v>7.1263962328957859</c:v>
                </c:pt>
                <c:pt idx="9552">
                  <c:v>6.7636897458287422</c:v>
                </c:pt>
                <c:pt idx="9553">
                  <c:v>3.6101873976876959</c:v>
                </c:pt>
                <c:pt idx="9554">
                  <c:v>9.5220763316392549</c:v>
                </c:pt>
                <c:pt idx="9555">
                  <c:v>12.1531166061759</c:v>
                </c:pt>
                <c:pt idx="9556">
                  <c:v>9.1826926993308007</c:v>
                </c:pt>
                <c:pt idx="9557">
                  <c:v>3.7173486109240912</c:v>
                </c:pt>
                <c:pt idx="9558">
                  <c:v>8.6224468052096199</c:v>
                </c:pt>
                <c:pt idx="9559">
                  <c:v>10.303613655385561</c:v>
                </c:pt>
                <c:pt idx="9560">
                  <c:v>7.9086327306940802</c:v>
                </c:pt>
                <c:pt idx="9561">
                  <c:v>8.0388865828426788</c:v>
                </c:pt>
                <c:pt idx="9562">
                  <c:v>10.003633881031419</c:v>
                </c:pt>
                <c:pt idx="9563">
                  <c:v>7.5167200950163533</c:v>
                </c:pt>
                <c:pt idx="9564">
                  <c:v>7.1407889865513425</c:v>
                </c:pt>
                <c:pt idx="9565">
                  <c:v>9.0259896043862682</c:v>
                </c:pt>
                <c:pt idx="9566">
                  <c:v>10.934064013970783</c:v>
                </c:pt>
                <c:pt idx="9567">
                  <c:v>8.4783714757650159</c:v>
                </c:pt>
                <c:pt idx="9568">
                  <c:v>9.3621331618196564</c:v>
                </c:pt>
                <c:pt idx="9569">
                  <c:v>9.8787432054523379</c:v>
                </c:pt>
                <c:pt idx="9570">
                  <c:v>8.9660993782745209</c:v>
                </c:pt>
                <c:pt idx="9571">
                  <c:v>8.1239328639712767</c:v>
                </c:pt>
                <c:pt idx="9572">
                  <c:v>9.7248567019123584</c:v>
                </c:pt>
                <c:pt idx="9573">
                  <c:v>7.0643004821322393</c:v>
                </c:pt>
                <c:pt idx="9574">
                  <c:v>6.8497819458643789</c:v>
                </c:pt>
                <c:pt idx="9575">
                  <c:v>4.3152731652371585</c:v>
                </c:pt>
                <c:pt idx="9576">
                  <c:v>9.9555443486751756</c:v>
                </c:pt>
                <c:pt idx="9577">
                  <c:v>5.4838317484682193</c:v>
                </c:pt>
                <c:pt idx="9578">
                  <c:v>6.6906630056182621</c:v>
                </c:pt>
                <c:pt idx="9579">
                  <c:v>13.874153430340812</c:v>
                </c:pt>
                <c:pt idx="9580">
                  <c:v>4.7146436574694235</c:v>
                </c:pt>
                <c:pt idx="9581">
                  <c:v>8.4039549139633891</c:v>
                </c:pt>
                <c:pt idx="9582">
                  <c:v>6.0224515638838056</c:v>
                </c:pt>
                <c:pt idx="9583">
                  <c:v>8.200427052732266</c:v>
                </c:pt>
                <c:pt idx="9584">
                  <c:v>7.8370526554936077</c:v>
                </c:pt>
                <c:pt idx="9585">
                  <c:v>9.9278218132967595</c:v>
                </c:pt>
                <c:pt idx="9586">
                  <c:v>5.573155496866093</c:v>
                </c:pt>
                <c:pt idx="9587">
                  <c:v>6.4288990617642412</c:v>
                </c:pt>
                <c:pt idx="9588">
                  <c:v>7.7835118392686127</c:v>
                </c:pt>
                <c:pt idx="9589">
                  <c:v>8.6133348051662324</c:v>
                </c:pt>
                <c:pt idx="9590">
                  <c:v>5.0356043377250899</c:v>
                </c:pt>
                <c:pt idx="9591">
                  <c:v>10.644605956447776</c:v>
                </c:pt>
                <c:pt idx="9592">
                  <c:v>11.371508228156017</c:v>
                </c:pt>
                <c:pt idx="9593">
                  <c:v>9.1368996410965337</c:v>
                </c:pt>
                <c:pt idx="9594">
                  <c:v>9.7548359210195486</c:v>
                </c:pt>
                <c:pt idx="9595">
                  <c:v>7.7423060449364129</c:v>
                </c:pt>
                <c:pt idx="9596">
                  <c:v>8.5243748546490679</c:v>
                </c:pt>
                <c:pt idx="9597">
                  <c:v>8.8487518243782688</c:v>
                </c:pt>
                <c:pt idx="9598">
                  <c:v>10.842369895006414</c:v>
                </c:pt>
                <c:pt idx="9599">
                  <c:v>7.3565580780341406</c:v>
                </c:pt>
                <c:pt idx="9600">
                  <c:v>8.9513513532510842</c:v>
                </c:pt>
                <c:pt idx="9601">
                  <c:v>9.8055146711049019</c:v>
                </c:pt>
                <c:pt idx="9602">
                  <c:v>11.996228770120069</c:v>
                </c:pt>
                <c:pt idx="9603">
                  <c:v>5.6062611040106276</c:v>
                </c:pt>
                <c:pt idx="9604">
                  <c:v>3.8025227897451259</c:v>
                </c:pt>
                <c:pt idx="9605">
                  <c:v>10.264437171106692</c:v>
                </c:pt>
                <c:pt idx="9606">
                  <c:v>6.3881764364923583</c:v>
                </c:pt>
                <c:pt idx="9607">
                  <c:v>6.5330902063651592</c:v>
                </c:pt>
                <c:pt idx="9608">
                  <c:v>10.035528723354219</c:v>
                </c:pt>
                <c:pt idx="9609">
                  <c:v>5.3940361996938009</c:v>
                </c:pt>
                <c:pt idx="9610">
                  <c:v>10.124468778674782</c:v>
                </c:pt>
                <c:pt idx="9611">
                  <c:v>11.116122115898179</c:v>
                </c:pt>
                <c:pt idx="9612">
                  <c:v>7.4759718902059831</c:v>
                </c:pt>
                <c:pt idx="9613">
                  <c:v>6.486430285993265</c:v>
                </c:pt>
                <c:pt idx="9614">
                  <c:v>3.0784967950312421</c:v>
                </c:pt>
                <c:pt idx="9615">
                  <c:v>9.7530055629322305</c:v>
                </c:pt>
                <c:pt idx="9616">
                  <c:v>8.7839673799026059</c:v>
                </c:pt>
                <c:pt idx="9617">
                  <c:v>5.417540953392745</c:v>
                </c:pt>
                <c:pt idx="9618">
                  <c:v>8.6124480478320038</c:v>
                </c:pt>
                <c:pt idx="9619">
                  <c:v>10.203148596890969</c:v>
                </c:pt>
                <c:pt idx="9620">
                  <c:v>13.586343831964768</c:v>
                </c:pt>
                <c:pt idx="9621">
                  <c:v>5.4394484070217004</c:v>
                </c:pt>
                <c:pt idx="9622">
                  <c:v>5.9889082624140428</c:v>
                </c:pt>
                <c:pt idx="9623">
                  <c:v>4.6655309435736854</c:v>
                </c:pt>
                <c:pt idx="9624">
                  <c:v>9.5733235159132164</c:v>
                </c:pt>
                <c:pt idx="9625">
                  <c:v>7.5573176647667424</c:v>
                </c:pt>
                <c:pt idx="9626">
                  <c:v>7.3390986219310435</c:v>
                </c:pt>
                <c:pt idx="9627">
                  <c:v>7.2877292243065313</c:v>
                </c:pt>
                <c:pt idx="9628">
                  <c:v>9.4001386716699926</c:v>
                </c:pt>
                <c:pt idx="9629">
                  <c:v>6.504509335361945</c:v>
                </c:pt>
                <c:pt idx="9630">
                  <c:v>7.8657500555054867</c:v>
                </c:pt>
                <c:pt idx="9631">
                  <c:v>8.7232301868498325</c:v>
                </c:pt>
                <c:pt idx="9632">
                  <c:v>7.9149252971619717</c:v>
                </c:pt>
                <c:pt idx="9633">
                  <c:v>7.1985305314301513</c:v>
                </c:pt>
                <c:pt idx="9634">
                  <c:v>5.9864071519841673</c:v>
                </c:pt>
                <c:pt idx="9635">
                  <c:v>6.2358872330223676</c:v>
                </c:pt>
                <c:pt idx="9636">
                  <c:v>5.0007024785445537</c:v>
                </c:pt>
                <c:pt idx="9637">
                  <c:v>11.12743395625148</c:v>
                </c:pt>
                <c:pt idx="9638">
                  <c:v>6.8976782105964958</c:v>
                </c:pt>
                <c:pt idx="9639">
                  <c:v>5.2020475524914218</c:v>
                </c:pt>
                <c:pt idx="9640">
                  <c:v>8.9522977961751167</c:v>
                </c:pt>
                <c:pt idx="9641">
                  <c:v>5.1587897107383469</c:v>
                </c:pt>
                <c:pt idx="9642">
                  <c:v>6.1416863192862365</c:v>
                </c:pt>
                <c:pt idx="9643">
                  <c:v>10.058425252471352</c:v>
                </c:pt>
                <c:pt idx="9644">
                  <c:v>4.3171717354271095</c:v>
                </c:pt>
                <c:pt idx="9645">
                  <c:v>8.0005854872142663</c:v>
                </c:pt>
                <c:pt idx="9646">
                  <c:v>4.3827917781600263</c:v>
                </c:pt>
                <c:pt idx="9647">
                  <c:v>5.188064071451663</c:v>
                </c:pt>
                <c:pt idx="9648">
                  <c:v>9.059535748026974</c:v>
                </c:pt>
                <c:pt idx="9649">
                  <c:v>7.086162461026106</c:v>
                </c:pt>
                <c:pt idx="9650">
                  <c:v>4.577497540783952</c:v>
                </c:pt>
                <c:pt idx="9651">
                  <c:v>13.960509952274151</c:v>
                </c:pt>
                <c:pt idx="9652">
                  <c:v>5.5776688643236412</c:v>
                </c:pt>
                <c:pt idx="9653">
                  <c:v>10.313697677891469</c:v>
                </c:pt>
                <c:pt idx="9654">
                  <c:v>5.297243226057617</c:v>
                </c:pt>
                <c:pt idx="9655">
                  <c:v>4.0190393721859436</c:v>
                </c:pt>
                <c:pt idx="9656">
                  <c:v>6.6496845849615056</c:v>
                </c:pt>
                <c:pt idx="9657">
                  <c:v>8.5450601747725159</c:v>
                </c:pt>
                <c:pt idx="9658">
                  <c:v>10.658936182342586</c:v>
                </c:pt>
                <c:pt idx="9659">
                  <c:v>10.235890406154795</c:v>
                </c:pt>
                <c:pt idx="9660">
                  <c:v>5.8614084739092505</c:v>
                </c:pt>
                <c:pt idx="9661">
                  <c:v>9.853146613939316</c:v>
                </c:pt>
                <c:pt idx="9662">
                  <c:v>9.2269310900592245</c:v>
                </c:pt>
                <c:pt idx="9663">
                  <c:v>9.211907374454313</c:v>
                </c:pt>
                <c:pt idx="9664">
                  <c:v>11.402311676836689</c:v>
                </c:pt>
                <c:pt idx="9665">
                  <c:v>9.1400231869629351</c:v>
                </c:pt>
                <c:pt idx="9666">
                  <c:v>6.7820558544626692</c:v>
                </c:pt>
                <c:pt idx="9667">
                  <c:v>9.3367355222726474</c:v>
                </c:pt>
                <c:pt idx="9668">
                  <c:v>11.02856051348499</c:v>
                </c:pt>
                <c:pt idx="9669">
                  <c:v>3.8553530632343609</c:v>
                </c:pt>
                <c:pt idx="9670">
                  <c:v>3.7988393362029456</c:v>
                </c:pt>
                <c:pt idx="9671">
                  <c:v>7.4306534745192039</c:v>
                </c:pt>
                <c:pt idx="9672">
                  <c:v>8.6668329888270819</c:v>
                </c:pt>
                <c:pt idx="9673">
                  <c:v>12.682556209445465</c:v>
                </c:pt>
                <c:pt idx="9674">
                  <c:v>10.472370397299528</c:v>
                </c:pt>
                <c:pt idx="9675">
                  <c:v>6.6241562055511167</c:v>
                </c:pt>
                <c:pt idx="9676">
                  <c:v>8.4879893822362646</c:v>
                </c:pt>
                <c:pt idx="9677">
                  <c:v>3.2554617266287096</c:v>
                </c:pt>
                <c:pt idx="9678">
                  <c:v>3.9538627081201412</c:v>
                </c:pt>
                <c:pt idx="9679">
                  <c:v>4.9612019867781783</c:v>
                </c:pt>
                <c:pt idx="9680">
                  <c:v>10.067218929369119</c:v>
                </c:pt>
                <c:pt idx="9681">
                  <c:v>10.583954028523294</c:v>
                </c:pt>
                <c:pt idx="9682">
                  <c:v>9.7553759334987262</c:v>
                </c:pt>
                <c:pt idx="9683">
                  <c:v>8.5755197207690799</c:v>
                </c:pt>
                <c:pt idx="9684">
                  <c:v>8.1512631797595532</c:v>
                </c:pt>
                <c:pt idx="9685">
                  <c:v>11.94547896576114</c:v>
                </c:pt>
                <c:pt idx="9686">
                  <c:v>8.7231108156702248</c:v>
                </c:pt>
                <c:pt idx="9687">
                  <c:v>5.7052482336148387</c:v>
                </c:pt>
                <c:pt idx="9688">
                  <c:v>4.7165877023944631</c:v>
                </c:pt>
                <c:pt idx="9689">
                  <c:v>9.8360310605203267</c:v>
                </c:pt>
                <c:pt idx="9690">
                  <c:v>9.5043610801512841</c:v>
                </c:pt>
                <c:pt idx="9691">
                  <c:v>7.3294352407247061</c:v>
                </c:pt>
                <c:pt idx="9692">
                  <c:v>7.1966376455820864</c:v>
                </c:pt>
                <c:pt idx="9693">
                  <c:v>7.3211076798615977</c:v>
                </c:pt>
                <c:pt idx="9694">
                  <c:v>10.463343662384432</c:v>
                </c:pt>
                <c:pt idx="9695">
                  <c:v>7.469633849003003</c:v>
                </c:pt>
                <c:pt idx="9696">
                  <c:v>8.9499927955403109</c:v>
                </c:pt>
                <c:pt idx="9697">
                  <c:v>7.1976380897540366</c:v>
                </c:pt>
                <c:pt idx="9698">
                  <c:v>11.790080427279463</c:v>
                </c:pt>
                <c:pt idx="9699">
                  <c:v>8.9775362741493154</c:v>
                </c:pt>
                <c:pt idx="9700">
                  <c:v>12.36575646745041</c:v>
                </c:pt>
                <c:pt idx="9701">
                  <c:v>7.011873796916916</c:v>
                </c:pt>
                <c:pt idx="9702">
                  <c:v>9.7190700418723281</c:v>
                </c:pt>
                <c:pt idx="9703">
                  <c:v>4.8608108247281052</c:v>
                </c:pt>
                <c:pt idx="9704">
                  <c:v>6.6596122880655457</c:v>
                </c:pt>
                <c:pt idx="9705">
                  <c:v>8.7781295607856009</c:v>
                </c:pt>
                <c:pt idx="9706">
                  <c:v>6.1997063969174633</c:v>
                </c:pt>
                <c:pt idx="9707">
                  <c:v>10.608555860206252</c:v>
                </c:pt>
                <c:pt idx="9708">
                  <c:v>6.1934308834752301</c:v>
                </c:pt>
                <c:pt idx="9709">
                  <c:v>10.867557213903638</c:v>
                </c:pt>
                <c:pt idx="9710">
                  <c:v>8.5590209184447303</c:v>
                </c:pt>
                <c:pt idx="9711">
                  <c:v>7.3543639220661134</c:v>
                </c:pt>
                <c:pt idx="9712">
                  <c:v>12.236380846123211</c:v>
                </c:pt>
                <c:pt idx="9713">
                  <c:v>6.9541947797988541</c:v>
                </c:pt>
                <c:pt idx="9714">
                  <c:v>6.9837760949740186</c:v>
                </c:pt>
                <c:pt idx="9715">
                  <c:v>6.0132201926608104</c:v>
                </c:pt>
                <c:pt idx="9716">
                  <c:v>7.7122756667522481</c:v>
                </c:pt>
                <c:pt idx="9717">
                  <c:v>8.1219945033881231</c:v>
                </c:pt>
                <c:pt idx="9718">
                  <c:v>8.3736005282917176</c:v>
                </c:pt>
                <c:pt idx="9719">
                  <c:v>9.9530688177837874</c:v>
                </c:pt>
                <c:pt idx="9720">
                  <c:v>6.4163736144182622</c:v>
                </c:pt>
                <c:pt idx="9721">
                  <c:v>11.72863269149093</c:v>
                </c:pt>
                <c:pt idx="9722">
                  <c:v>7.679556594855967</c:v>
                </c:pt>
                <c:pt idx="9723">
                  <c:v>7.4632872812871938</c:v>
                </c:pt>
                <c:pt idx="9724">
                  <c:v>2.5085619401652366</c:v>
                </c:pt>
                <c:pt idx="9725">
                  <c:v>9.4682598248327849</c:v>
                </c:pt>
                <c:pt idx="9726">
                  <c:v>6.3229145072982647</c:v>
                </c:pt>
                <c:pt idx="9727">
                  <c:v>6.6410813335169223</c:v>
                </c:pt>
                <c:pt idx="9728">
                  <c:v>9.0402857242297614</c:v>
                </c:pt>
                <c:pt idx="9729">
                  <c:v>4.645806277228985</c:v>
                </c:pt>
                <c:pt idx="9730">
                  <c:v>4.9964051160786767</c:v>
                </c:pt>
                <c:pt idx="9731">
                  <c:v>6.6277998687000945</c:v>
                </c:pt>
                <c:pt idx="9732">
                  <c:v>13.143965609022416</c:v>
                </c:pt>
                <c:pt idx="9733">
                  <c:v>12.691491994890384</c:v>
                </c:pt>
                <c:pt idx="9734">
                  <c:v>12.848470780416392</c:v>
                </c:pt>
                <c:pt idx="9735">
                  <c:v>5.9152960349892965</c:v>
                </c:pt>
                <c:pt idx="9736">
                  <c:v>11.85780367651023</c:v>
                </c:pt>
                <c:pt idx="9737">
                  <c:v>3.5214434521622024</c:v>
                </c:pt>
                <c:pt idx="9738">
                  <c:v>7.0504505831268034</c:v>
                </c:pt>
                <c:pt idx="9739">
                  <c:v>9.5388025076390477</c:v>
                </c:pt>
                <c:pt idx="9740">
                  <c:v>5.3888805016031256</c:v>
                </c:pt>
                <c:pt idx="9741">
                  <c:v>9.8847401861421531</c:v>
                </c:pt>
                <c:pt idx="9742">
                  <c:v>9.8455182271281956</c:v>
                </c:pt>
                <c:pt idx="9743">
                  <c:v>5.1296517742302967</c:v>
                </c:pt>
                <c:pt idx="9744">
                  <c:v>8.1962177975656232</c:v>
                </c:pt>
                <c:pt idx="9745">
                  <c:v>6.0596726345538627</c:v>
                </c:pt>
                <c:pt idx="9746">
                  <c:v>12.745993464894127</c:v>
                </c:pt>
                <c:pt idx="9747">
                  <c:v>8.60711613514286</c:v>
                </c:pt>
                <c:pt idx="9748">
                  <c:v>11.574928086891305</c:v>
                </c:pt>
                <c:pt idx="9749">
                  <c:v>8.4645130502467509</c:v>
                </c:pt>
                <c:pt idx="9750">
                  <c:v>5.9088727286580252</c:v>
                </c:pt>
                <c:pt idx="9751">
                  <c:v>9.9715628241101513</c:v>
                </c:pt>
                <c:pt idx="9752">
                  <c:v>9.4345914678415284</c:v>
                </c:pt>
                <c:pt idx="9753">
                  <c:v>12.294133759685792</c:v>
                </c:pt>
                <c:pt idx="9754">
                  <c:v>7.8418360291907447</c:v>
                </c:pt>
                <c:pt idx="9755">
                  <c:v>8.5430450755739002</c:v>
                </c:pt>
                <c:pt idx="9756">
                  <c:v>8.5054744178778492</c:v>
                </c:pt>
                <c:pt idx="9757">
                  <c:v>2.1033820505253971</c:v>
                </c:pt>
                <c:pt idx="9758">
                  <c:v>5.2424916450108867</c:v>
                </c:pt>
                <c:pt idx="9759">
                  <c:v>5.516380290107918</c:v>
                </c:pt>
                <c:pt idx="9760">
                  <c:v>6.3404819658971974</c:v>
                </c:pt>
                <c:pt idx="9761">
                  <c:v>1.9181179797742516</c:v>
                </c:pt>
                <c:pt idx="9762">
                  <c:v>11.622733402153244</c:v>
                </c:pt>
                <c:pt idx="9763">
                  <c:v>4.1854200591915287</c:v>
                </c:pt>
                <c:pt idx="9764">
                  <c:v>9.1619874840107514</c:v>
                </c:pt>
                <c:pt idx="9765">
                  <c:v>6.6300252885484952</c:v>
                </c:pt>
                <c:pt idx="9766">
                  <c:v>4.9614066230860772</c:v>
                </c:pt>
                <c:pt idx="9767">
                  <c:v>4.1066009745991323</c:v>
                </c:pt>
                <c:pt idx="9768">
                  <c:v>6.3235795752989361</c:v>
                </c:pt>
                <c:pt idx="9769">
                  <c:v>9.4968634332035435</c:v>
                </c:pt>
                <c:pt idx="9770">
                  <c:v>8.6611173830606276</c:v>
                </c:pt>
                <c:pt idx="9771">
                  <c:v>5.646318661281839</c:v>
                </c:pt>
                <c:pt idx="9772">
                  <c:v>7.9675907247365103</c:v>
                </c:pt>
                <c:pt idx="9773">
                  <c:v>8.5169198402654729</c:v>
                </c:pt>
                <c:pt idx="9774">
                  <c:v>4.2473680170660373</c:v>
                </c:pt>
                <c:pt idx="9775">
                  <c:v>8.2193843329223455</c:v>
                </c:pt>
                <c:pt idx="9776">
                  <c:v>5.2487785271368921</c:v>
                </c:pt>
                <c:pt idx="9777">
                  <c:v>7.0256497994778329</c:v>
                </c:pt>
                <c:pt idx="9778">
                  <c:v>12.347930371295661</c:v>
                </c:pt>
                <c:pt idx="9779">
                  <c:v>10.909200702561066</c:v>
                </c:pt>
                <c:pt idx="9780">
                  <c:v>11.039531293325126</c:v>
                </c:pt>
                <c:pt idx="9781">
                  <c:v>5.2585385421552928</c:v>
                </c:pt>
                <c:pt idx="9782">
                  <c:v>9.0922917681455147</c:v>
                </c:pt>
                <c:pt idx="9783">
                  <c:v>7.5975969113715109</c:v>
                </c:pt>
                <c:pt idx="9784">
                  <c:v>11.13913801619492</c:v>
                </c:pt>
                <c:pt idx="9785">
                  <c:v>8.920664433579077</c:v>
                </c:pt>
                <c:pt idx="9786">
                  <c:v>3.5524458528088871</c:v>
                </c:pt>
                <c:pt idx="9787">
                  <c:v>6.2884503424429568</c:v>
                </c:pt>
                <c:pt idx="9788">
                  <c:v>10.365811724303057</c:v>
                </c:pt>
                <c:pt idx="9789">
                  <c:v>6.9328472338456777</c:v>
                </c:pt>
                <c:pt idx="9790">
                  <c:v>13.120364221511409</c:v>
                </c:pt>
                <c:pt idx="9791">
                  <c:v>6.4991404744505417</c:v>
                </c:pt>
                <c:pt idx="9792">
                  <c:v>7.6551593994809082</c:v>
                </c:pt>
                <c:pt idx="9793">
                  <c:v>8.352869733433181</c:v>
                </c:pt>
                <c:pt idx="9794">
                  <c:v>9.8280729818798136</c:v>
                </c:pt>
                <c:pt idx="9795">
                  <c:v>7.400691308437672</c:v>
                </c:pt>
                <c:pt idx="9796">
                  <c:v>7.441638465214055</c:v>
                </c:pt>
                <c:pt idx="9797">
                  <c:v>6.8607754630720592</c:v>
                </c:pt>
                <c:pt idx="9798">
                  <c:v>8.7533287771366304</c:v>
                </c:pt>
                <c:pt idx="9799">
                  <c:v>9.8491107312001986</c:v>
                </c:pt>
                <c:pt idx="9800">
                  <c:v>7.7586257904913509</c:v>
                </c:pt>
                <c:pt idx="9801">
                  <c:v>5.238711557656643</c:v>
                </c:pt>
                <c:pt idx="9802">
                  <c:v>8.933818000703468</c:v>
                </c:pt>
                <c:pt idx="9803">
                  <c:v>12.548917331703706</c:v>
                </c:pt>
                <c:pt idx="9804">
                  <c:v>8.8280579777419916</c:v>
                </c:pt>
                <c:pt idx="9805">
                  <c:v>7.4423092175566126</c:v>
                </c:pt>
                <c:pt idx="9806">
                  <c:v>4.4862013257516082</c:v>
                </c:pt>
                <c:pt idx="9807">
                  <c:v>7.6107248989574146</c:v>
                </c:pt>
                <c:pt idx="9808">
                  <c:v>9.0813664630404674</c:v>
                </c:pt>
                <c:pt idx="9809">
                  <c:v>9.9005227613888565</c:v>
                </c:pt>
                <c:pt idx="9810">
                  <c:v>8.2946791255453718</c:v>
                </c:pt>
                <c:pt idx="9811">
                  <c:v>2.0022007649531588</c:v>
                </c:pt>
                <c:pt idx="9812">
                  <c:v>4.9067232541419799</c:v>
                </c:pt>
                <c:pt idx="9813">
                  <c:v>11.525838110363111</c:v>
                </c:pt>
                <c:pt idx="9814">
                  <c:v>8.251640130954911</c:v>
                </c:pt>
                <c:pt idx="9815">
                  <c:v>6.3896032063057646</c:v>
                </c:pt>
                <c:pt idx="9816">
                  <c:v>7.309241616174404</c:v>
                </c:pt>
                <c:pt idx="9817">
                  <c:v>5.7750917423691135</c:v>
                </c:pt>
                <c:pt idx="9818">
                  <c:v>8.5355104804039001</c:v>
                </c:pt>
                <c:pt idx="9819">
                  <c:v>10.404181032034103</c:v>
                </c:pt>
                <c:pt idx="9820">
                  <c:v>8.8237691417889437</c:v>
                </c:pt>
                <c:pt idx="9821">
                  <c:v>8.0924842424865346</c:v>
                </c:pt>
                <c:pt idx="9822">
                  <c:v>7.9555939211859368</c:v>
                </c:pt>
                <c:pt idx="9823">
                  <c:v>7.4479424003657186</c:v>
                </c:pt>
                <c:pt idx="9824">
                  <c:v>10.339822913199896</c:v>
                </c:pt>
                <c:pt idx="9825">
                  <c:v>8.4763847982758307</c:v>
                </c:pt>
                <c:pt idx="9826">
                  <c:v>7.8464033978962107</c:v>
                </c:pt>
                <c:pt idx="9827">
                  <c:v>10.224265926997759</c:v>
                </c:pt>
                <c:pt idx="9828">
                  <c:v>6.3167015216167783</c:v>
                </c:pt>
                <c:pt idx="9829">
                  <c:v>1.4668267087545246</c:v>
                </c:pt>
                <c:pt idx="9830">
                  <c:v>7.1303184287971817</c:v>
                </c:pt>
                <c:pt idx="9831">
                  <c:v>5.9853384957095841</c:v>
                </c:pt>
                <c:pt idx="9832">
                  <c:v>5.5224682202679105</c:v>
                </c:pt>
                <c:pt idx="9833">
                  <c:v>6.1922258029953809</c:v>
                </c:pt>
                <c:pt idx="9834">
                  <c:v>7.2578693763789488</c:v>
                </c:pt>
                <c:pt idx="9835">
                  <c:v>12.162211553193629</c:v>
                </c:pt>
                <c:pt idx="9836">
                  <c:v>10.126688514181296</c:v>
                </c:pt>
                <c:pt idx="9837">
                  <c:v>3.5948851493303664</c:v>
                </c:pt>
                <c:pt idx="9838">
                  <c:v>13.420542947831564</c:v>
                </c:pt>
                <c:pt idx="9839">
                  <c:v>9.3010321708861738</c:v>
                </c:pt>
                <c:pt idx="9840">
                  <c:v>8.4452260782272788</c:v>
                </c:pt>
                <c:pt idx="9841">
                  <c:v>6.8231536462990334</c:v>
                </c:pt>
                <c:pt idx="9842">
                  <c:v>13.338233677321114</c:v>
                </c:pt>
                <c:pt idx="9843">
                  <c:v>11.152138106088387</c:v>
                </c:pt>
                <c:pt idx="9844">
                  <c:v>7.6252995515533257</c:v>
                </c:pt>
                <c:pt idx="9845">
                  <c:v>6.7163846526527777</c:v>
                </c:pt>
                <c:pt idx="9846">
                  <c:v>6.6596151302364888</c:v>
                </c:pt>
                <c:pt idx="9847">
                  <c:v>8.831175839266507</c:v>
                </c:pt>
                <c:pt idx="9848">
                  <c:v>6.8658373695216142</c:v>
                </c:pt>
                <c:pt idx="9849">
                  <c:v>10.681662181203137</c:v>
                </c:pt>
                <c:pt idx="9850">
                  <c:v>6.4576675160496961</c:v>
                </c:pt>
                <c:pt idx="9851">
                  <c:v>3.1531435726792552</c:v>
                </c:pt>
                <c:pt idx="9852">
                  <c:v>7.7461031853163149</c:v>
                </c:pt>
                <c:pt idx="9853">
                  <c:v>9.4048850971448701</c:v>
                </c:pt>
                <c:pt idx="9854">
                  <c:v>5.3979981859883992</c:v>
                </c:pt>
                <c:pt idx="9855">
                  <c:v>12.911271389573812</c:v>
                </c:pt>
                <c:pt idx="9856">
                  <c:v>6.4815246989455773</c:v>
                </c:pt>
                <c:pt idx="9857">
                  <c:v>4.3109701184293954</c:v>
                </c:pt>
                <c:pt idx="9858">
                  <c:v>11.131179937554407</c:v>
                </c:pt>
                <c:pt idx="9859">
                  <c:v>11.527372882672353</c:v>
                </c:pt>
                <c:pt idx="9860">
                  <c:v>4.2138417686219327</c:v>
                </c:pt>
                <c:pt idx="9861">
                  <c:v>9.2238103863637662</c:v>
                </c:pt>
                <c:pt idx="9862">
                  <c:v>6.4324119850498391</c:v>
                </c:pt>
                <c:pt idx="9863">
                  <c:v>5.9181552589579951</c:v>
                </c:pt>
                <c:pt idx="9864">
                  <c:v>7.0706385233352194</c:v>
                </c:pt>
                <c:pt idx="9865">
                  <c:v>5.7388881688966649</c:v>
                </c:pt>
                <c:pt idx="9866">
                  <c:v>9.038006303133443</c:v>
                </c:pt>
                <c:pt idx="9867">
                  <c:v>7.8720795701956376</c:v>
                </c:pt>
                <c:pt idx="9868">
                  <c:v>8.4201922365609789</c:v>
                </c:pt>
                <c:pt idx="9869">
                  <c:v>5.638013837786275</c:v>
                </c:pt>
                <c:pt idx="9870">
                  <c:v>6.0662835241673747</c:v>
                </c:pt>
                <c:pt idx="9871">
                  <c:v>4.8418364915123675</c:v>
                </c:pt>
                <c:pt idx="9872">
                  <c:v>6.4728447088855319</c:v>
                </c:pt>
                <c:pt idx="9873">
                  <c:v>9.6044111816881923</c:v>
                </c:pt>
                <c:pt idx="9874">
                  <c:v>8.3455028263488202</c:v>
                </c:pt>
                <c:pt idx="9875">
                  <c:v>5.9053370680048829</c:v>
                </c:pt>
                <c:pt idx="9876">
                  <c:v>4.7458052196889184</c:v>
                </c:pt>
                <c:pt idx="9877">
                  <c:v>4.8197244015755132</c:v>
                </c:pt>
                <c:pt idx="9878">
                  <c:v>9.4273950910137501</c:v>
                </c:pt>
                <c:pt idx="9879">
                  <c:v>8.4781384177476866</c:v>
                </c:pt>
                <c:pt idx="9880">
                  <c:v>4.7687926982762292</c:v>
                </c:pt>
                <c:pt idx="9881">
                  <c:v>9.2183420494693564</c:v>
                </c:pt>
                <c:pt idx="9882">
                  <c:v>6.2717554303235374</c:v>
                </c:pt>
                <c:pt idx="9883">
                  <c:v>7.964614971759147</c:v>
                </c:pt>
                <c:pt idx="9884">
                  <c:v>8.6552312470375909</c:v>
                </c:pt>
                <c:pt idx="9885">
                  <c:v>11.52704319084296</c:v>
                </c:pt>
                <c:pt idx="9886">
                  <c:v>9.5631087535439292</c:v>
                </c:pt>
                <c:pt idx="9887">
                  <c:v>11.648472102213418</c:v>
                </c:pt>
                <c:pt idx="9888">
                  <c:v>3.8956550472066738</c:v>
                </c:pt>
                <c:pt idx="9889">
                  <c:v>9.8320747585676145</c:v>
                </c:pt>
                <c:pt idx="9890">
                  <c:v>8.7642256605322473</c:v>
                </c:pt>
                <c:pt idx="9891">
                  <c:v>9.192211129819043</c:v>
                </c:pt>
                <c:pt idx="9892">
                  <c:v>10.589501946204109</c:v>
                </c:pt>
                <c:pt idx="9893">
                  <c:v>7.8350091345855617</c:v>
                </c:pt>
                <c:pt idx="9894">
                  <c:v>6.768740283594525</c:v>
                </c:pt>
                <c:pt idx="9895">
                  <c:v>3.3055521473288536</c:v>
                </c:pt>
                <c:pt idx="9896">
                  <c:v>9.0948923545583966</c:v>
                </c:pt>
                <c:pt idx="9897">
                  <c:v>9.8978653315571137</c:v>
                </c:pt>
                <c:pt idx="9898">
                  <c:v>5.989482380944537</c:v>
                </c:pt>
                <c:pt idx="9899">
                  <c:v>5.9271649408474332</c:v>
                </c:pt>
                <c:pt idx="9900">
                  <c:v>7.776221670799714</c:v>
                </c:pt>
                <c:pt idx="9901">
                  <c:v>5.1287309108447516</c:v>
                </c:pt>
                <c:pt idx="9902">
                  <c:v>6.3630260658173938</c:v>
                </c:pt>
                <c:pt idx="9903">
                  <c:v>9.0369262781750876</c:v>
                </c:pt>
                <c:pt idx="9904">
                  <c:v>10.282229161210125</c:v>
                </c:pt>
                <c:pt idx="9905">
                  <c:v>10.290761358381133</c:v>
                </c:pt>
                <c:pt idx="9906">
                  <c:v>10.91911419481039</c:v>
                </c:pt>
                <c:pt idx="9907">
                  <c:v>7.1741731264482951</c:v>
                </c:pt>
                <c:pt idx="9908">
                  <c:v>6.3693186322852853</c:v>
                </c:pt>
                <c:pt idx="9909">
                  <c:v>6.627765762648778</c:v>
                </c:pt>
                <c:pt idx="9910">
                  <c:v>11.176700147378142</c:v>
                </c:pt>
                <c:pt idx="9911">
                  <c:v>1.8279870548285544</c:v>
                </c:pt>
                <c:pt idx="9912">
                  <c:v>11.484944954834646</c:v>
                </c:pt>
                <c:pt idx="9913">
                  <c:v>8.0228112639888423</c:v>
                </c:pt>
                <c:pt idx="9914">
                  <c:v>9.1518778819663567</c:v>
                </c:pt>
                <c:pt idx="9915">
                  <c:v>11.800892045546789</c:v>
                </c:pt>
                <c:pt idx="9916">
                  <c:v>10.166967760786065</c:v>
                </c:pt>
                <c:pt idx="9917">
                  <c:v>9.7750153347151354</c:v>
                </c:pt>
                <c:pt idx="9918">
                  <c:v>8.9602331374480855</c:v>
                </c:pt>
                <c:pt idx="9919">
                  <c:v>11.373151002961094</c:v>
                </c:pt>
                <c:pt idx="9920">
                  <c:v>7.6827568793378305</c:v>
                </c:pt>
                <c:pt idx="9921">
                  <c:v>11.658044533949578</c:v>
                </c:pt>
                <c:pt idx="9922">
                  <c:v>10.861759185179835</c:v>
                </c:pt>
                <c:pt idx="9923">
                  <c:v>8.1431061491530272</c:v>
                </c:pt>
                <c:pt idx="9924">
                  <c:v>4.8683539464109344</c:v>
                </c:pt>
                <c:pt idx="9925">
                  <c:v>8.0702527813700726</c:v>
                </c:pt>
                <c:pt idx="9926">
                  <c:v>11.140098669973668</c:v>
                </c:pt>
                <c:pt idx="9927">
                  <c:v>10.213505467807408</c:v>
                </c:pt>
                <c:pt idx="9928">
                  <c:v>9.9975345821876545</c:v>
                </c:pt>
                <c:pt idx="9929">
                  <c:v>8.2694889644772047</c:v>
                </c:pt>
                <c:pt idx="9930">
                  <c:v>10.834997303580167</c:v>
                </c:pt>
                <c:pt idx="9931">
                  <c:v>3.0804522086400539</c:v>
                </c:pt>
                <c:pt idx="9932">
                  <c:v>8.1305124897044152</c:v>
                </c:pt>
                <c:pt idx="9933">
                  <c:v>7.2146967997541651</c:v>
                </c:pt>
                <c:pt idx="9934">
                  <c:v>7.6432762827680563</c:v>
                </c:pt>
                <c:pt idx="9935">
                  <c:v>16.057031664066017</c:v>
                </c:pt>
                <c:pt idx="9936">
                  <c:v>6.9094874308648286</c:v>
                </c:pt>
                <c:pt idx="9937">
                  <c:v>11.153428451696527</c:v>
                </c:pt>
                <c:pt idx="9938">
                  <c:v>1.4017978375777602</c:v>
                </c:pt>
                <c:pt idx="9939">
                  <c:v>10.259656639580498</c:v>
                </c:pt>
                <c:pt idx="9940">
                  <c:v>9.6902504285098985</c:v>
                </c:pt>
                <c:pt idx="9941">
                  <c:v>10.526451226003701</c:v>
                </c:pt>
                <c:pt idx="9942">
                  <c:v>6.5769534305291018</c:v>
                </c:pt>
                <c:pt idx="9943">
                  <c:v>6.9799960076197749</c:v>
                </c:pt>
                <c:pt idx="9944">
                  <c:v>10.900895879065502</c:v>
                </c:pt>
                <c:pt idx="9945">
                  <c:v>8.3421291694394313</c:v>
                </c:pt>
                <c:pt idx="9946">
                  <c:v>6.2345059379440499</c:v>
                </c:pt>
                <c:pt idx="9947">
                  <c:v>6.0940856403321959</c:v>
                </c:pt>
                <c:pt idx="9948">
                  <c:v>8.8367265991182649</c:v>
                </c:pt>
                <c:pt idx="9949">
                  <c:v>7.4004610925912857</c:v>
                </c:pt>
                <c:pt idx="9950">
                  <c:v>10.19363300857367</c:v>
                </c:pt>
                <c:pt idx="9951">
                  <c:v>8.9420858759767725</c:v>
                </c:pt>
                <c:pt idx="9952">
                  <c:v>8.8721713129489217</c:v>
                </c:pt>
                <c:pt idx="9953">
                  <c:v>4.4687049214262515</c:v>
                </c:pt>
                <c:pt idx="9954">
                  <c:v>3.9862407195032574</c:v>
                </c:pt>
                <c:pt idx="9955">
                  <c:v>10.11090309676365</c:v>
                </c:pt>
                <c:pt idx="9956">
                  <c:v>7.8694107716801227</c:v>
                </c:pt>
                <c:pt idx="9957">
                  <c:v>7.4647652101775748</c:v>
                </c:pt>
                <c:pt idx="9958">
                  <c:v>11.036097950825933</c:v>
                </c:pt>
                <c:pt idx="9959">
                  <c:v>9.6420756310253637</c:v>
                </c:pt>
                <c:pt idx="9960">
                  <c:v>7.1849136904420448</c:v>
                </c:pt>
                <c:pt idx="9961">
                  <c:v>8.3275204107922036</c:v>
                </c:pt>
                <c:pt idx="9962">
                  <c:v>7.3911643514366006</c:v>
                </c:pt>
                <c:pt idx="9963">
                  <c:v>8.6075254077586578</c:v>
                </c:pt>
                <c:pt idx="9964">
                  <c:v>13.702031558030285</c:v>
                </c:pt>
                <c:pt idx="9965">
                  <c:v>7.4936814573520678</c:v>
                </c:pt>
                <c:pt idx="9966">
                  <c:v>9.8814034774550237</c:v>
                </c:pt>
                <c:pt idx="9967">
                  <c:v>2.9948005451005884</c:v>
                </c:pt>
                <c:pt idx="9968">
                  <c:v>7.8591334815500886</c:v>
                </c:pt>
                <c:pt idx="9969">
                  <c:v>11.117185087830876</c:v>
                </c:pt>
                <c:pt idx="9970">
                  <c:v>9.5286559573723935</c:v>
                </c:pt>
                <c:pt idx="9971">
                  <c:v>8.6750951797585003</c:v>
                </c:pt>
                <c:pt idx="9972">
                  <c:v>7.0278496397877461</c:v>
                </c:pt>
                <c:pt idx="9973">
                  <c:v>7.5634340166361653</c:v>
                </c:pt>
                <c:pt idx="9974">
                  <c:v>8.3093305167567451</c:v>
                </c:pt>
                <c:pt idx="9975">
                  <c:v>2.5684521662769839</c:v>
                </c:pt>
                <c:pt idx="9976">
                  <c:v>7.9774018988318858</c:v>
                </c:pt>
                <c:pt idx="9977">
                  <c:v>11.085585831286153</c:v>
                </c:pt>
                <c:pt idx="9978">
                  <c:v>7.7916802385589108</c:v>
                </c:pt>
                <c:pt idx="9979">
                  <c:v>7.5790147977459128</c:v>
                </c:pt>
                <c:pt idx="9980">
                  <c:v>9.5131007558011333</c:v>
                </c:pt>
                <c:pt idx="9981">
                  <c:v>11.695311079354724</c:v>
                </c:pt>
                <c:pt idx="9982">
                  <c:v>9.8029084003501339</c:v>
                </c:pt>
                <c:pt idx="9983">
                  <c:v>8.332821059600974</c:v>
                </c:pt>
                <c:pt idx="9984">
                  <c:v>8.0001620037437533</c:v>
                </c:pt>
                <c:pt idx="9985">
                  <c:v>11.824789018835872</c:v>
                </c:pt>
                <c:pt idx="9986">
                  <c:v>10.555236733314814</c:v>
                </c:pt>
                <c:pt idx="9987">
                  <c:v>7.0053197507222649</c:v>
                </c:pt>
                <c:pt idx="9988">
                  <c:v>8.0049567461246625</c:v>
                </c:pt>
                <c:pt idx="9989">
                  <c:v>10.036219370893377</c:v>
                </c:pt>
                <c:pt idx="9990">
                  <c:v>7.8538385170832044</c:v>
                </c:pt>
                <c:pt idx="9991">
                  <c:v>9.4026682038092986</c:v>
                </c:pt>
                <c:pt idx="9992">
                  <c:v>4.3479808684496675</c:v>
                </c:pt>
                <c:pt idx="9993">
                  <c:v>9.1355979268046212</c:v>
                </c:pt>
                <c:pt idx="9994">
                  <c:v>8.7015444225544343</c:v>
                </c:pt>
                <c:pt idx="9995">
                  <c:v>8.9413724910700694</c:v>
                </c:pt>
                <c:pt idx="9996">
                  <c:v>10.628104311952484</c:v>
                </c:pt>
                <c:pt idx="9997">
                  <c:v>8.2172043878090335</c:v>
                </c:pt>
                <c:pt idx="9998">
                  <c:v>6.8062654665554874</c:v>
                </c:pt>
                <c:pt idx="9999">
                  <c:v>8.0229476881941082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B2-7E47-BF48-F229AC88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278384"/>
        <c:axId val="838653504"/>
      </c:scatterChart>
      <c:valAx>
        <c:axId val="73627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53504"/>
        <c:crosses val="autoZero"/>
        <c:crossBetween val="midCat"/>
      </c:valAx>
      <c:valAx>
        <c:axId val="83865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SALES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27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1"/>
              <a:t>Cost Price to Profit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'Variations Analysis'!$G$13:$G$10176</c:f>
              <c:numCache>
                <c:formatCode>#,##0.00</c:formatCode>
                <c:ptCount val="10164"/>
                <c:pt idx="0">
                  <c:v>94566.739335206032</c:v>
                </c:pt>
                <c:pt idx="1">
                  <c:v>92011.654495396477</c:v>
                </c:pt>
                <c:pt idx="2">
                  <c:v>102088.50061585539</c:v>
                </c:pt>
                <c:pt idx="3">
                  <c:v>161623.75210714119</c:v>
                </c:pt>
                <c:pt idx="4">
                  <c:v>160799.92225831386</c:v>
                </c:pt>
                <c:pt idx="5">
                  <c:v>-171502.38284058945</c:v>
                </c:pt>
                <c:pt idx="6">
                  <c:v>154762.53340585902</c:v>
                </c:pt>
                <c:pt idx="7">
                  <c:v>84561.745462371618</c:v>
                </c:pt>
                <c:pt idx="8">
                  <c:v>91511.498407001607</c:v>
                </c:pt>
                <c:pt idx="9">
                  <c:v>94025.625657580662</c:v>
                </c:pt>
                <c:pt idx="10">
                  <c:v>30377.982342234871</c:v>
                </c:pt>
                <c:pt idx="11">
                  <c:v>101651.3402705859</c:v>
                </c:pt>
                <c:pt idx="12">
                  <c:v>11482.149359645642</c:v>
                </c:pt>
                <c:pt idx="13">
                  <c:v>-70690.007225831636</c:v>
                </c:pt>
                <c:pt idx="14">
                  <c:v>25119.772210991796</c:v>
                </c:pt>
                <c:pt idx="15">
                  <c:v>32670.550829919099</c:v>
                </c:pt>
                <c:pt idx="16">
                  <c:v>91182.847620483779</c:v>
                </c:pt>
                <c:pt idx="17">
                  <c:v>214870.72950022345</c:v>
                </c:pt>
                <c:pt idx="18">
                  <c:v>116115.90649656605</c:v>
                </c:pt>
                <c:pt idx="19">
                  <c:v>187698.71421680867</c:v>
                </c:pt>
                <c:pt idx="20">
                  <c:v>-333.44534033234231</c:v>
                </c:pt>
                <c:pt idx="21">
                  <c:v>10112.505675017077</c:v>
                </c:pt>
                <c:pt idx="22">
                  <c:v>210235.56089972053</c:v>
                </c:pt>
                <c:pt idx="23">
                  <c:v>23364.74337343355</c:v>
                </c:pt>
                <c:pt idx="24">
                  <c:v>35264.114433065261</c:v>
                </c:pt>
                <c:pt idx="25">
                  <c:v>132090.32196696568</c:v>
                </c:pt>
                <c:pt idx="26">
                  <c:v>199026.05729056385</c:v>
                </c:pt>
                <c:pt idx="27">
                  <c:v>-76947.663969763322</c:v>
                </c:pt>
                <c:pt idx="28">
                  <c:v>153439.87566292478</c:v>
                </c:pt>
                <c:pt idx="29">
                  <c:v>-46278.604129361862</c:v>
                </c:pt>
                <c:pt idx="30">
                  <c:v>176819.11242215402</c:v>
                </c:pt>
                <c:pt idx="31">
                  <c:v>-5012.4474165768188</c:v>
                </c:pt>
                <c:pt idx="32">
                  <c:v>263338.51358543389</c:v>
                </c:pt>
                <c:pt idx="33">
                  <c:v>-15316.380078564514</c:v>
                </c:pt>
                <c:pt idx="34">
                  <c:v>33852.42435746784</c:v>
                </c:pt>
                <c:pt idx="35">
                  <c:v>-22450.227423809469</c:v>
                </c:pt>
                <c:pt idx="36">
                  <c:v>37263.636408568593</c:v>
                </c:pt>
                <c:pt idx="37">
                  <c:v>75124.549917180208</c:v>
                </c:pt>
                <c:pt idx="38">
                  <c:v>115204.99216108143</c:v>
                </c:pt>
                <c:pt idx="39">
                  <c:v>41133.667304183473</c:v>
                </c:pt>
                <c:pt idx="40">
                  <c:v>29583.965932505627</c:v>
                </c:pt>
                <c:pt idx="41">
                  <c:v>282153.5900250657</c:v>
                </c:pt>
                <c:pt idx="42">
                  <c:v>208258.29054425488</c:v>
                </c:pt>
                <c:pt idx="43">
                  <c:v>42724.628190244955</c:v>
                </c:pt>
                <c:pt idx="44">
                  <c:v>217490.54561817271</c:v>
                </c:pt>
                <c:pt idx="45">
                  <c:v>58871.265832792531</c:v>
                </c:pt>
                <c:pt idx="46">
                  <c:v>101069.59458762303</c:v>
                </c:pt>
                <c:pt idx="47">
                  <c:v>126656.27096464182</c:v>
                </c:pt>
                <c:pt idx="48">
                  <c:v>-2075.0805423096754</c:v>
                </c:pt>
                <c:pt idx="49">
                  <c:v>224844.62976106157</c:v>
                </c:pt>
                <c:pt idx="50">
                  <c:v>118117.08491488583</c:v>
                </c:pt>
                <c:pt idx="51">
                  <c:v>75855.079312284099</c:v>
                </c:pt>
                <c:pt idx="52">
                  <c:v>154913.17433405219</c:v>
                </c:pt>
                <c:pt idx="53">
                  <c:v>126935.35777130729</c:v>
                </c:pt>
                <c:pt idx="54">
                  <c:v>-51339.426611998089</c:v>
                </c:pt>
                <c:pt idx="55">
                  <c:v>234833.92291987684</c:v>
                </c:pt>
                <c:pt idx="56">
                  <c:v>151862.94606827691</c:v>
                </c:pt>
                <c:pt idx="57">
                  <c:v>74893.21634063439</c:v>
                </c:pt>
                <c:pt idx="58">
                  <c:v>154417.18690838054</c:v>
                </c:pt>
                <c:pt idx="59">
                  <c:v>-8969.5452883612306</c:v>
                </c:pt>
                <c:pt idx="60">
                  <c:v>157502.1017109032</c:v>
                </c:pt>
                <c:pt idx="61">
                  <c:v>146998.09521066261</c:v>
                </c:pt>
                <c:pt idx="62">
                  <c:v>181904.05787960818</c:v>
                </c:pt>
                <c:pt idx="63">
                  <c:v>68651.959125959926</c:v>
                </c:pt>
                <c:pt idx="64">
                  <c:v>153114.90521269687</c:v>
                </c:pt>
                <c:pt idx="65">
                  <c:v>121232.34564159359</c:v>
                </c:pt>
                <c:pt idx="66">
                  <c:v>143253.54376266195</c:v>
                </c:pt>
                <c:pt idx="67">
                  <c:v>57228.025809378014</c:v>
                </c:pt>
                <c:pt idx="68">
                  <c:v>66931.763466699427</c:v>
                </c:pt>
                <c:pt idx="69">
                  <c:v>126513.77209395051</c:v>
                </c:pt>
                <c:pt idx="70">
                  <c:v>135152.63733638034</c:v>
                </c:pt>
                <c:pt idx="71">
                  <c:v>12305.214071054186</c:v>
                </c:pt>
                <c:pt idx="72">
                  <c:v>21949.577578732104</c:v>
                </c:pt>
                <c:pt idx="73">
                  <c:v>69539.246808590673</c:v>
                </c:pt>
                <c:pt idx="74">
                  <c:v>120992.19471067647</c:v>
                </c:pt>
                <c:pt idx="75">
                  <c:v>-1055.8593127441127</c:v>
                </c:pt>
                <c:pt idx="76">
                  <c:v>65479.083125706733</c:v>
                </c:pt>
                <c:pt idx="77">
                  <c:v>80179.843300200242</c:v>
                </c:pt>
                <c:pt idx="78">
                  <c:v>45684.565048235847</c:v>
                </c:pt>
                <c:pt idx="79">
                  <c:v>8444.3209188463225</c:v>
                </c:pt>
                <c:pt idx="80">
                  <c:v>188719.44913340959</c:v>
                </c:pt>
                <c:pt idx="81">
                  <c:v>80843.543103139178</c:v>
                </c:pt>
                <c:pt idx="82">
                  <c:v>279136.5862082208</c:v>
                </c:pt>
                <c:pt idx="83">
                  <c:v>93483.525153903887</c:v>
                </c:pt>
                <c:pt idx="84">
                  <c:v>100634.45102099184</c:v>
                </c:pt>
                <c:pt idx="85">
                  <c:v>85376.240552247633</c:v>
                </c:pt>
                <c:pt idx="86">
                  <c:v>175659.89036879729</c:v>
                </c:pt>
                <c:pt idx="87">
                  <c:v>135683.48273551752</c:v>
                </c:pt>
                <c:pt idx="88">
                  <c:v>148323.16909634988</c:v>
                </c:pt>
                <c:pt idx="89">
                  <c:v>75354.103475210286</c:v>
                </c:pt>
                <c:pt idx="90">
                  <c:v>103751.18177952827</c:v>
                </c:pt>
                <c:pt idx="91">
                  <c:v>168521.99188258487</c:v>
                </c:pt>
                <c:pt idx="92">
                  <c:v>-54514.573328806262</c:v>
                </c:pt>
                <c:pt idx="93">
                  <c:v>149803.8744005381</c:v>
                </c:pt>
                <c:pt idx="94">
                  <c:v>18407.365575366246</c:v>
                </c:pt>
                <c:pt idx="95">
                  <c:v>251782.93611463625</c:v>
                </c:pt>
                <c:pt idx="96">
                  <c:v>48468.907372599031</c:v>
                </c:pt>
                <c:pt idx="97">
                  <c:v>161748.43024901324</c:v>
                </c:pt>
                <c:pt idx="98">
                  <c:v>78837.149851973882</c:v>
                </c:pt>
                <c:pt idx="99">
                  <c:v>-9412.3914520627295</c:v>
                </c:pt>
                <c:pt idx="100">
                  <c:v>142171.81327633013</c:v>
                </c:pt>
                <c:pt idx="101">
                  <c:v>252539.04993834568</c:v>
                </c:pt>
                <c:pt idx="102">
                  <c:v>80702.450817355537</c:v>
                </c:pt>
                <c:pt idx="103">
                  <c:v>45499.359466918773</c:v>
                </c:pt>
                <c:pt idx="104">
                  <c:v>49140.351521490054</c:v>
                </c:pt>
                <c:pt idx="105">
                  <c:v>76037.49248703006</c:v>
                </c:pt>
                <c:pt idx="106">
                  <c:v>178245.41698362021</c:v>
                </c:pt>
                <c:pt idx="107">
                  <c:v>127779.348997655</c:v>
                </c:pt>
                <c:pt idx="108">
                  <c:v>35315.082763102371</c:v>
                </c:pt>
                <c:pt idx="109">
                  <c:v>28933.896641754458</c:v>
                </c:pt>
                <c:pt idx="110">
                  <c:v>-79383.586429135234</c:v>
                </c:pt>
                <c:pt idx="111">
                  <c:v>-226118.85529845959</c:v>
                </c:pt>
                <c:pt idx="112">
                  <c:v>85769.059158447082</c:v>
                </c:pt>
                <c:pt idx="113">
                  <c:v>-162674.58089649177</c:v>
                </c:pt>
                <c:pt idx="114">
                  <c:v>179249.28207927631</c:v>
                </c:pt>
                <c:pt idx="115">
                  <c:v>133668.67318163195</c:v>
                </c:pt>
                <c:pt idx="116">
                  <c:v>149293.04648698447</c:v>
                </c:pt>
                <c:pt idx="117">
                  <c:v>93913.565619574918</c:v>
                </c:pt>
                <c:pt idx="118">
                  <c:v>-66743.511404865421</c:v>
                </c:pt>
                <c:pt idx="119">
                  <c:v>41393.712816792598</c:v>
                </c:pt>
                <c:pt idx="120">
                  <c:v>218186.93362408297</c:v>
                </c:pt>
                <c:pt idx="121">
                  <c:v>195592.66198086747</c:v>
                </c:pt>
                <c:pt idx="122">
                  <c:v>159317.2927891654</c:v>
                </c:pt>
                <c:pt idx="123">
                  <c:v>27754.351354139682</c:v>
                </c:pt>
                <c:pt idx="124">
                  <c:v>360209.65553047135</c:v>
                </c:pt>
                <c:pt idx="125">
                  <c:v>66338.398332592042</c:v>
                </c:pt>
                <c:pt idx="126">
                  <c:v>162679.00874055998</c:v>
                </c:pt>
                <c:pt idx="127">
                  <c:v>149825.0647438945</c:v>
                </c:pt>
                <c:pt idx="128">
                  <c:v>-39155.182893688921</c:v>
                </c:pt>
                <c:pt idx="129">
                  <c:v>-54854.839604859502</c:v>
                </c:pt>
                <c:pt idx="130">
                  <c:v>149555.20589644811</c:v>
                </c:pt>
                <c:pt idx="131">
                  <c:v>308932.05259756203</c:v>
                </c:pt>
                <c:pt idx="132">
                  <c:v>27437.403382641176</c:v>
                </c:pt>
                <c:pt idx="133">
                  <c:v>238191.66386689642</c:v>
                </c:pt>
                <c:pt idx="134">
                  <c:v>209872.27680698753</c:v>
                </c:pt>
                <c:pt idx="135">
                  <c:v>184613.50250875275</c:v>
                </c:pt>
                <c:pt idx="136">
                  <c:v>148325.20818288031</c:v>
                </c:pt>
                <c:pt idx="137">
                  <c:v>81807.883377284743</c:v>
                </c:pt>
                <c:pt idx="138">
                  <c:v>58330.857230367255</c:v>
                </c:pt>
                <c:pt idx="139">
                  <c:v>34694.760175504634</c:v>
                </c:pt>
                <c:pt idx="140">
                  <c:v>-78819.193898411497</c:v>
                </c:pt>
                <c:pt idx="141">
                  <c:v>116456.24653164533</c:v>
                </c:pt>
                <c:pt idx="142">
                  <c:v>93157.23289020847</c:v>
                </c:pt>
                <c:pt idx="143">
                  <c:v>126458.23210692391</c:v>
                </c:pt>
                <c:pt idx="144">
                  <c:v>141416.29631509454</c:v>
                </c:pt>
                <c:pt idx="145">
                  <c:v>67042.006320649292</c:v>
                </c:pt>
                <c:pt idx="146">
                  <c:v>18500.769896441343</c:v>
                </c:pt>
                <c:pt idx="147">
                  <c:v>294894.19234625692</c:v>
                </c:pt>
                <c:pt idx="148">
                  <c:v>132658.21111383074</c:v>
                </c:pt>
                <c:pt idx="149">
                  <c:v>-439.52658480135142</c:v>
                </c:pt>
                <c:pt idx="150">
                  <c:v>140067.90894253185</c:v>
                </c:pt>
                <c:pt idx="151">
                  <c:v>2983.7929750684416</c:v>
                </c:pt>
                <c:pt idx="152">
                  <c:v>87715.388377090887</c:v>
                </c:pt>
                <c:pt idx="153">
                  <c:v>142012.36243510107</c:v>
                </c:pt>
                <c:pt idx="154">
                  <c:v>88328.358911629053</c:v>
                </c:pt>
                <c:pt idx="155">
                  <c:v>168126.91733280115</c:v>
                </c:pt>
                <c:pt idx="156">
                  <c:v>171251.60523542282</c:v>
                </c:pt>
                <c:pt idx="157">
                  <c:v>164256.13049879769</c:v>
                </c:pt>
                <c:pt idx="158">
                  <c:v>12950.183293492621</c:v>
                </c:pt>
                <c:pt idx="159">
                  <c:v>-26030.280789201119</c:v>
                </c:pt>
                <c:pt idx="160">
                  <c:v>48064.024480010354</c:v>
                </c:pt>
                <c:pt idx="161">
                  <c:v>7943.6301023575652</c:v>
                </c:pt>
                <c:pt idx="162">
                  <c:v>193188.23431093089</c:v>
                </c:pt>
                <c:pt idx="163">
                  <c:v>134331.71500538557</c:v>
                </c:pt>
                <c:pt idx="164">
                  <c:v>125277.91286178373</c:v>
                </c:pt>
                <c:pt idx="165">
                  <c:v>115045.96740443129</c:v>
                </c:pt>
                <c:pt idx="166">
                  <c:v>-45470.002385469328</c:v>
                </c:pt>
                <c:pt idx="167">
                  <c:v>155323.03436479924</c:v>
                </c:pt>
                <c:pt idx="168">
                  <c:v>-73403.873225700096</c:v>
                </c:pt>
                <c:pt idx="169">
                  <c:v>41661.730586401827</c:v>
                </c:pt>
                <c:pt idx="170">
                  <c:v>66086.058527706919</c:v>
                </c:pt>
                <c:pt idx="171">
                  <c:v>40516.330860052622</c:v>
                </c:pt>
                <c:pt idx="172">
                  <c:v>33811.857220059668</c:v>
                </c:pt>
                <c:pt idx="173">
                  <c:v>86738.275177356103</c:v>
                </c:pt>
                <c:pt idx="174">
                  <c:v>180175.90821975947</c:v>
                </c:pt>
                <c:pt idx="175">
                  <c:v>172738.80317554294</c:v>
                </c:pt>
                <c:pt idx="176">
                  <c:v>104367.39361194722</c:v>
                </c:pt>
                <c:pt idx="177">
                  <c:v>135456.46282605676</c:v>
                </c:pt>
                <c:pt idx="178">
                  <c:v>147660.49253161217</c:v>
                </c:pt>
                <c:pt idx="179">
                  <c:v>59128.221479028172</c:v>
                </c:pt>
                <c:pt idx="180">
                  <c:v>212488.03793185978</c:v>
                </c:pt>
                <c:pt idx="181">
                  <c:v>40358.572919695143</c:v>
                </c:pt>
                <c:pt idx="182">
                  <c:v>-27436.998191748993</c:v>
                </c:pt>
                <c:pt idx="183">
                  <c:v>112584.41771949618</c:v>
                </c:pt>
                <c:pt idx="184">
                  <c:v>223142.50675589783</c:v>
                </c:pt>
                <c:pt idx="185">
                  <c:v>64973.860477465962</c:v>
                </c:pt>
                <c:pt idx="186">
                  <c:v>174547.8534538137</c:v>
                </c:pt>
                <c:pt idx="187">
                  <c:v>70879.53719321324</c:v>
                </c:pt>
                <c:pt idx="188">
                  <c:v>76684.64708371181</c:v>
                </c:pt>
                <c:pt idx="189">
                  <c:v>126805.54180268283</c:v>
                </c:pt>
                <c:pt idx="190">
                  <c:v>173099.31259557206</c:v>
                </c:pt>
                <c:pt idx="191">
                  <c:v>-91749.087145107638</c:v>
                </c:pt>
                <c:pt idx="192">
                  <c:v>132262.63834059297</c:v>
                </c:pt>
                <c:pt idx="193">
                  <c:v>201209.07690694093</c:v>
                </c:pt>
                <c:pt idx="194">
                  <c:v>64654.567985570204</c:v>
                </c:pt>
                <c:pt idx="195">
                  <c:v>193045.8927553799</c:v>
                </c:pt>
                <c:pt idx="196">
                  <c:v>79325.758440044068</c:v>
                </c:pt>
                <c:pt idx="197">
                  <c:v>37491.578852146311</c:v>
                </c:pt>
                <c:pt idx="198">
                  <c:v>-34158.940221695753</c:v>
                </c:pt>
                <c:pt idx="199">
                  <c:v>98103.918160871297</c:v>
                </c:pt>
                <c:pt idx="200">
                  <c:v>22962.541696085653</c:v>
                </c:pt>
                <c:pt idx="201">
                  <c:v>155907.08069497859</c:v>
                </c:pt>
                <c:pt idx="202">
                  <c:v>90635.774233508448</c:v>
                </c:pt>
                <c:pt idx="203">
                  <c:v>99178.512217268406</c:v>
                </c:pt>
                <c:pt idx="204">
                  <c:v>81777.162587205908</c:v>
                </c:pt>
                <c:pt idx="205">
                  <c:v>11873.033568700746</c:v>
                </c:pt>
                <c:pt idx="206">
                  <c:v>5501.5322183446551</c:v>
                </c:pt>
                <c:pt idx="207">
                  <c:v>134849.67208803553</c:v>
                </c:pt>
                <c:pt idx="208">
                  <c:v>78207.059491298278</c:v>
                </c:pt>
                <c:pt idx="209">
                  <c:v>137411.25386163124</c:v>
                </c:pt>
                <c:pt idx="210">
                  <c:v>109917.44370706522</c:v>
                </c:pt>
                <c:pt idx="211">
                  <c:v>158974.88209706784</c:v>
                </c:pt>
                <c:pt idx="212">
                  <c:v>96195.517492217739</c:v>
                </c:pt>
                <c:pt idx="213">
                  <c:v>107048.93145450731</c:v>
                </c:pt>
                <c:pt idx="214">
                  <c:v>180659.48347159993</c:v>
                </c:pt>
                <c:pt idx="215">
                  <c:v>73912.2697611943</c:v>
                </c:pt>
                <c:pt idx="216">
                  <c:v>119651.07207687419</c:v>
                </c:pt>
                <c:pt idx="217">
                  <c:v>191338.69893126452</c:v>
                </c:pt>
                <c:pt idx="218">
                  <c:v>86592.904641143512</c:v>
                </c:pt>
                <c:pt idx="219">
                  <c:v>58728.209743332525</c:v>
                </c:pt>
                <c:pt idx="220">
                  <c:v>133644.60536367446</c:v>
                </c:pt>
                <c:pt idx="221">
                  <c:v>23211.409521573805</c:v>
                </c:pt>
                <c:pt idx="222">
                  <c:v>263083.47751845373</c:v>
                </c:pt>
                <c:pt idx="223">
                  <c:v>156534.84297772835</c:v>
                </c:pt>
                <c:pt idx="224">
                  <c:v>-70584.416376163979</c:v>
                </c:pt>
                <c:pt idx="225">
                  <c:v>230729.44100173039</c:v>
                </c:pt>
                <c:pt idx="226">
                  <c:v>123465.38494819318</c:v>
                </c:pt>
                <c:pt idx="227">
                  <c:v>-58155.577461457171</c:v>
                </c:pt>
                <c:pt idx="228">
                  <c:v>190011.93126832781</c:v>
                </c:pt>
                <c:pt idx="229">
                  <c:v>177371.79312981007</c:v>
                </c:pt>
                <c:pt idx="230">
                  <c:v>-150862.70142554765</c:v>
                </c:pt>
                <c:pt idx="231">
                  <c:v>55729.981992748042</c:v>
                </c:pt>
                <c:pt idx="232">
                  <c:v>-101089.73286027001</c:v>
                </c:pt>
                <c:pt idx="233">
                  <c:v>138466.96316339716</c:v>
                </c:pt>
                <c:pt idx="234">
                  <c:v>204112.02098812201</c:v>
                </c:pt>
                <c:pt idx="235">
                  <c:v>2119.827268565452</c:v>
                </c:pt>
                <c:pt idx="236">
                  <c:v>119389.20859590074</c:v>
                </c:pt>
                <c:pt idx="237">
                  <c:v>-180301.11709112729</c:v>
                </c:pt>
                <c:pt idx="238">
                  <c:v>34336.743065316405</c:v>
                </c:pt>
                <c:pt idx="239">
                  <c:v>-51870.53600943982</c:v>
                </c:pt>
                <c:pt idx="240">
                  <c:v>175747.5943416857</c:v>
                </c:pt>
                <c:pt idx="241">
                  <c:v>197467.96900470718</c:v>
                </c:pt>
                <c:pt idx="242">
                  <c:v>148752.17418525723</c:v>
                </c:pt>
                <c:pt idx="243">
                  <c:v>159793.00243694268</c:v>
                </c:pt>
                <c:pt idx="244">
                  <c:v>130725.02898971274</c:v>
                </c:pt>
                <c:pt idx="245">
                  <c:v>118840.94184821734</c:v>
                </c:pt>
                <c:pt idx="246">
                  <c:v>88837.648682221989</c:v>
                </c:pt>
                <c:pt idx="247">
                  <c:v>242932.46759744338</c:v>
                </c:pt>
                <c:pt idx="248">
                  <c:v>15853.686741871032</c:v>
                </c:pt>
                <c:pt idx="249">
                  <c:v>115346.14063865432</c:v>
                </c:pt>
                <c:pt idx="250">
                  <c:v>189093.93616300248</c:v>
                </c:pt>
                <c:pt idx="251">
                  <c:v>118943.30066768953</c:v>
                </c:pt>
                <c:pt idx="252">
                  <c:v>115728.36176064672</c:v>
                </c:pt>
                <c:pt idx="253">
                  <c:v>127124.39177625719</c:v>
                </c:pt>
                <c:pt idx="254">
                  <c:v>66128.995448872272</c:v>
                </c:pt>
                <c:pt idx="255">
                  <c:v>135808.5079120911</c:v>
                </c:pt>
                <c:pt idx="256">
                  <c:v>128201.0169757985</c:v>
                </c:pt>
                <c:pt idx="257">
                  <c:v>235873.9724466535</c:v>
                </c:pt>
                <c:pt idx="258">
                  <c:v>131917.4109232729</c:v>
                </c:pt>
                <c:pt idx="259">
                  <c:v>55661.223432890052</c:v>
                </c:pt>
                <c:pt idx="260">
                  <c:v>148688.0371009135</c:v>
                </c:pt>
                <c:pt idx="261">
                  <c:v>-35195.76134275418</c:v>
                </c:pt>
                <c:pt idx="262">
                  <c:v>195378.08376464751</c:v>
                </c:pt>
                <c:pt idx="263">
                  <c:v>216413.97719803063</c:v>
                </c:pt>
                <c:pt idx="264">
                  <c:v>174800.38736886531</c:v>
                </c:pt>
                <c:pt idx="265">
                  <c:v>65938.534631571238</c:v>
                </c:pt>
                <c:pt idx="266">
                  <c:v>175926.40793715595</c:v>
                </c:pt>
                <c:pt idx="267">
                  <c:v>143101.90732820038</c:v>
                </c:pt>
                <c:pt idx="268">
                  <c:v>36407.354654038354</c:v>
                </c:pt>
                <c:pt idx="269">
                  <c:v>154965.80008991985</c:v>
                </c:pt>
                <c:pt idx="270">
                  <c:v>105668.82340571846</c:v>
                </c:pt>
                <c:pt idx="271">
                  <c:v>12983.259558970836</c:v>
                </c:pt>
                <c:pt idx="272">
                  <c:v>57219.592263716622</c:v>
                </c:pt>
                <c:pt idx="273">
                  <c:v>-32235.753066990263</c:v>
                </c:pt>
                <c:pt idx="274">
                  <c:v>172562.33719453588</c:v>
                </c:pt>
                <c:pt idx="275">
                  <c:v>69203.570159504336</c:v>
                </c:pt>
                <c:pt idx="276">
                  <c:v>191868.83521080416</c:v>
                </c:pt>
                <c:pt idx="277">
                  <c:v>-42190.956323499093</c:v>
                </c:pt>
                <c:pt idx="278">
                  <c:v>17013.364455852308</c:v>
                </c:pt>
                <c:pt idx="279">
                  <c:v>23710.375373993884</c:v>
                </c:pt>
                <c:pt idx="280">
                  <c:v>181467.86559553869</c:v>
                </c:pt>
                <c:pt idx="281">
                  <c:v>114078.84395856154</c:v>
                </c:pt>
                <c:pt idx="282">
                  <c:v>271649.64829740574</c:v>
                </c:pt>
                <c:pt idx="283">
                  <c:v>81567.481635516655</c:v>
                </c:pt>
                <c:pt idx="284">
                  <c:v>55123.921436885095</c:v>
                </c:pt>
                <c:pt idx="285">
                  <c:v>184236.52170810016</c:v>
                </c:pt>
                <c:pt idx="286">
                  <c:v>166580.49917967987</c:v>
                </c:pt>
                <c:pt idx="287">
                  <c:v>114574.63968270077</c:v>
                </c:pt>
                <c:pt idx="288">
                  <c:v>31904.309032979916</c:v>
                </c:pt>
                <c:pt idx="289">
                  <c:v>185023.17393510856</c:v>
                </c:pt>
                <c:pt idx="290">
                  <c:v>143419.631294908</c:v>
                </c:pt>
                <c:pt idx="291">
                  <c:v>-193496.70677025427</c:v>
                </c:pt>
                <c:pt idx="292">
                  <c:v>73153.000870630029</c:v>
                </c:pt>
                <c:pt idx="293">
                  <c:v>187248.19386535985</c:v>
                </c:pt>
                <c:pt idx="294">
                  <c:v>110913.39071010731</c:v>
                </c:pt>
                <c:pt idx="295">
                  <c:v>155792.98024897318</c:v>
                </c:pt>
                <c:pt idx="296">
                  <c:v>146232.72079798608</c:v>
                </c:pt>
                <c:pt idx="297">
                  <c:v>151247.13891696322</c:v>
                </c:pt>
                <c:pt idx="298">
                  <c:v>183254.06069946699</c:v>
                </c:pt>
                <c:pt idx="299">
                  <c:v>28566.640731043008</c:v>
                </c:pt>
                <c:pt idx="300">
                  <c:v>224321.24007553302</c:v>
                </c:pt>
                <c:pt idx="301">
                  <c:v>57357.481909422706</c:v>
                </c:pt>
                <c:pt idx="302">
                  <c:v>97683.239308658754</c:v>
                </c:pt>
                <c:pt idx="303">
                  <c:v>-78722.456805600348</c:v>
                </c:pt>
                <c:pt idx="304">
                  <c:v>221919.12727795576</c:v>
                </c:pt>
                <c:pt idx="305">
                  <c:v>33014.758415380347</c:v>
                </c:pt>
                <c:pt idx="306">
                  <c:v>170656.22361168108</c:v>
                </c:pt>
                <c:pt idx="307">
                  <c:v>116432.41820915777</c:v>
                </c:pt>
                <c:pt idx="308">
                  <c:v>149740.3373695912</c:v>
                </c:pt>
                <c:pt idx="309">
                  <c:v>230412.71914100385</c:v>
                </c:pt>
                <c:pt idx="310">
                  <c:v>136844.02480380316</c:v>
                </c:pt>
                <c:pt idx="311">
                  <c:v>306875.45181558502</c:v>
                </c:pt>
                <c:pt idx="312">
                  <c:v>197065.62769879191</c:v>
                </c:pt>
                <c:pt idx="313">
                  <c:v>97609.062185355579</c:v>
                </c:pt>
                <c:pt idx="314">
                  <c:v>171975.31354668451</c:v>
                </c:pt>
                <c:pt idx="315">
                  <c:v>198370.75430659769</c:v>
                </c:pt>
                <c:pt idx="316">
                  <c:v>52005.559971156996</c:v>
                </c:pt>
                <c:pt idx="317">
                  <c:v>65484.300178420235</c:v>
                </c:pt>
                <c:pt idx="318">
                  <c:v>-42261.892272729136</c:v>
                </c:pt>
                <c:pt idx="319">
                  <c:v>165578.23807496391</c:v>
                </c:pt>
                <c:pt idx="320">
                  <c:v>2564.5025758425909</c:v>
                </c:pt>
                <c:pt idx="321">
                  <c:v>82209.263111114647</c:v>
                </c:pt>
                <c:pt idx="322">
                  <c:v>-68046.816811068013</c:v>
                </c:pt>
                <c:pt idx="323">
                  <c:v>-5698.8478042726056</c:v>
                </c:pt>
                <c:pt idx="324">
                  <c:v>50011.123445066944</c:v>
                </c:pt>
                <c:pt idx="325">
                  <c:v>120854.1862157775</c:v>
                </c:pt>
                <c:pt idx="326">
                  <c:v>161979.71858765234</c:v>
                </c:pt>
                <c:pt idx="327">
                  <c:v>44116.083565736539</c:v>
                </c:pt>
                <c:pt idx="328">
                  <c:v>113477.75408464173</c:v>
                </c:pt>
                <c:pt idx="329">
                  <c:v>25744.30589329073</c:v>
                </c:pt>
                <c:pt idx="330">
                  <c:v>51801.888891079376</c:v>
                </c:pt>
                <c:pt idx="331">
                  <c:v>66991.707721017432</c:v>
                </c:pt>
                <c:pt idx="332">
                  <c:v>164471.51013623481</c:v>
                </c:pt>
                <c:pt idx="333">
                  <c:v>-15845.029003192933</c:v>
                </c:pt>
                <c:pt idx="334">
                  <c:v>162402.02926131673</c:v>
                </c:pt>
                <c:pt idx="335">
                  <c:v>195688.1289329491</c:v>
                </c:pt>
                <c:pt idx="336">
                  <c:v>169576.04186302554</c:v>
                </c:pt>
                <c:pt idx="337">
                  <c:v>-75365.774500234344</c:v>
                </c:pt>
                <c:pt idx="338">
                  <c:v>172113.06808077928</c:v>
                </c:pt>
                <c:pt idx="339">
                  <c:v>22977.217677588895</c:v>
                </c:pt>
                <c:pt idx="340">
                  <c:v>85689.547692037333</c:v>
                </c:pt>
                <c:pt idx="341">
                  <c:v>-501.74900861489004</c:v>
                </c:pt>
                <c:pt idx="342">
                  <c:v>164725.76428276807</c:v>
                </c:pt>
                <c:pt idx="343">
                  <c:v>65887.847147643362</c:v>
                </c:pt>
                <c:pt idx="344">
                  <c:v>150106.99884813192</c:v>
                </c:pt>
                <c:pt idx="345">
                  <c:v>15349.617219421576</c:v>
                </c:pt>
                <c:pt idx="346">
                  <c:v>175560.69790008146</c:v>
                </c:pt>
                <c:pt idx="347">
                  <c:v>58161.801557018203</c:v>
                </c:pt>
                <c:pt idx="348">
                  <c:v>-24061.02923687335</c:v>
                </c:pt>
                <c:pt idx="349">
                  <c:v>20717.159930968017</c:v>
                </c:pt>
                <c:pt idx="350">
                  <c:v>-107551.37972151705</c:v>
                </c:pt>
                <c:pt idx="351">
                  <c:v>117873.49600131286</c:v>
                </c:pt>
                <c:pt idx="352">
                  <c:v>127900.67855833191</c:v>
                </c:pt>
                <c:pt idx="353">
                  <c:v>36057.024736589869</c:v>
                </c:pt>
                <c:pt idx="354">
                  <c:v>176346.85239673933</c:v>
                </c:pt>
                <c:pt idx="355">
                  <c:v>-35638.500830662437</c:v>
                </c:pt>
                <c:pt idx="356">
                  <c:v>66773.222325610026</c:v>
                </c:pt>
                <c:pt idx="357">
                  <c:v>77258.427490087488</c:v>
                </c:pt>
                <c:pt idx="358">
                  <c:v>103315.37193952846</c:v>
                </c:pt>
                <c:pt idx="359">
                  <c:v>143558.88693093284</c:v>
                </c:pt>
                <c:pt idx="360">
                  <c:v>114746.74505531404</c:v>
                </c:pt>
                <c:pt idx="361">
                  <c:v>117703.64319370591</c:v>
                </c:pt>
                <c:pt idx="362">
                  <c:v>180512.96288712867</c:v>
                </c:pt>
                <c:pt idx="363">
                  <c:v>131957.11157969743</c:v>
                </c:pt>
                <c:pt idx="364">
                  <c:v>-53573.066098958312</c:v>
                </c:pt>
                <c:pt idx="365">
                  <c:v>61529.353679240478</c:v>
                </c:pt>
                <c:pt idx="366">
                  <c:v>163694.59535396419</c:v>
                </c:pt>
                <c:pt idx="367">
                  <c:v>61661.191689111671</c:v>
                </c:pt>
                <c:pt idx="368">
                  <c:v>-81811.001197759484</c:v>
                </c:pt>
                <c:pt idx="369">
                  <c:v>114163.58437181538</c:v>
                </c:pt>
                <c:pt idx="370">
                  <c:v>-23385.428415209142</c:v>
                </c:pt>
                <c:pt idx="371">
                  <c:v>78828.720776138565</c:v>
                </c:pt>
                <c:pt idx="372">
                  <c:v>-2897.2481212604907</c:v>
                </c:pt>
                <c:pt idx="373">
                  <c:v>-54124.73360354171</c:v>
                </c:pt>
                <c:pt idx="374">
                  <c:v>68050.273549070378</c:v>
                </c:pt>
                <c:pt idx="375">
                  <c:v>90022.4665542195</c:v>
                </c:pt>
                <c:pt idx="376">
                  <c:v>107940.88439613726</c:v>
                </c:pt>
                <c:pt idx="377">
                  <c:v>116737.04967192496</c:v>
                </c:pt>
                <c:pt idx="378">
                  <c:v>-64255.86876575186</c:v>
                </c:pt>
                <c:pt idx="379">
                  <c:v>108455.27667965266</c:v>
                </c:pt>
                <c:pt idx="380">
                  <c:v>83445.580355197773</c:v>
                </c:pt>
                <c:pt idx="381">
                  <c:v>78401.228596660541</c:v>
                </c:pt>
                <c:pt idx="382">
                  <c:v>226827.47519335948</c:v>
                </c:pt>
                <c:pt idx="383">
                  <c:v>36214.836116113729</c:v>
                </c:pt>
                <c:pt idx="384">
                  <c:v>87160.022812272073</c:v>
                </c:pt>
                <c:pt idx="385">
                  <c:v>-36552.967634674511</c:v>
                </c:pt>
                <c:pt idx="386">
                  <c:v>-5016.269700269826</c:v>
                </c:pt>
                <c:pt idx="387">
                  <c:v>44797.018918854621</c:v>
                </c:pt>
                <c:pt idx="388">
                  <c:v>-33454.301275440463</c:v>
                </c:pt>
                <c:pt idx="389">
                  <c:v>-8802.7621951551992</c:v>
                </c:pt>
                <c:pt idx="390">
                  <c:v>117916.41359919118</c:v>
                </c:pt>
                <c:pt idx="391">
                  <c:v>152938.07814381103</c:v>
                </c:pt>
                <c:pt idx="392">
                  <c:v>-59954.711595275701</c:v>
                </c:pt>
                <c:pt idx="393">
                  <c:v>36346.754385886816</c:v>
                </c:pt>
                <c:pt idx="394">
                  <c:v>234662.10033566662</c:v>
                </c:pt>
                <c:pt idx="395">
                  <c:v>61105.30162064184</c:v>
                </c:pt>
                <c:pt idx="396">
                  <c:v>108508.69796040648</c:v>
                </c:pt>
                <c:pt idx="397">
                  <c:v>25789.569138384104</c:v>
                </c:pt>
                <c:pt idx="398">
                  <c:v>2205.3633798800292</c:v>
                </c:pt>
                <c:pt idx="399">
                  <c:v>-18305.570028320682</c:v>
                </c:pt>
                <c:pt idx="400">
                  <c:v>162318.03417205662</c:v>
                </c:pt>
                <c:pt idx="401">
                  <c:v>160297.20722196164</c:v>
                </c:pt>
                <c:pt idx="402">
                  <c:v>83242.054406932177</c:v>
                </c:pt>
                <c:pt idx="403">
                  <c:v>170724.97898206406</c:v>
                </c:pt>
                <c:pt idx="404">
                  <c:v>-13505.160624616488</c:v>
                </c:pt>
                <c:pt idx="405">
                  <c:v>24691.167744941107</c:v>
                </c:pt>
                <c:pt idx="406">
                  <c:v>173173.22319798527</c:v>
                </c:pt>
                <c:pt idx="407">
                  <c:v>-55605.680245846102</c:v>
                </c:pt>
                <c:pt idx="408">
                  <c:v>-3678.9286207988916</c:v>
                </c:pt>
                <c:pt idx="409">
                  <c:v>-73628.428517956956</c:v>
                </c:pt>
                <c:pt idx="410">
                  <c:v>-64964.191220371547</c:v>
                </c:pt>
                <c:pt idx="411">
                  <c:v>32003.621801458299</c:v>
                </c:pt>
                <c:pt idx="412">
                  <c:v>150986.12678142765</c:v>
                </c:pt>
                <c:pt idx="413">
                  <c:v>126811.65005961272</c:v>
                </c:pt>
                <c:pt idx="414">
                  <c:v>146954.24398834689</c:v>
                </c:pt>
                <c:pt idx="415">
                  <c:v>72721.930873355828</c:v>
                </c:pt>
                <c:pt idx="416">
                  <c:v>108271.48082799278</c:v>
                </c:pt>
                <c:pt idx="417">
                  <c:v>175717.27088389918</c:v>
                </c:pt>
                <c:pt idx="418">
                  <c:v>195654.22316259352</c:v>
                </c:pt>
                <c:pt idx="419">
                  <c:v>60764.302488083486</c:v>
                </c:pt>
                <c:pt idx="420">
                  <c:v>73391.715528485132</c:v>
                </c:pt>
                <c:pt idx="421">
                  <c:v>179487.2260524226</c:v>
                </c:pt>
                <c:pt idx="422">
                  <c:v>111275.47130786233</c:v>
                </c:pt>
                <c:pt idx="423">
                  <c:v>175827.95418822742</c:v>
                </c:pt>
                <c:pt idx="424">
                  <c:v>106050.29428123994</c:v>
                </c:pt>
                <c:pt idx="425">
                  <c:v>211168.63264131965</c:v>
                </c:pt>
                <c:pt idx="426">
                  <c:v>101930.31754764123</c:v>
                </c:pt>
                <c:pt idx="427">
                  <c:v>206956.01589178736</c:v>
                </c:pt>
                <c:pt idx="428">
                  <c:v>161805.66846901315</c:v>
                </c:pt>
                <c:pt idx="429">
                  <c:v>163349.40558309018</c:v>
                </c:pt>
                <c:pt idx="430">
                  <c:v>138415.22470530201</c:v>
                </c:pt>
                <c:pt idx="431">
                  <c:v>-94644.131538399582</c:v>
                </c:pt>
                <c:pt idx="432">
                  <c:v>17870.76701550369</c:v>
                </c:pt>
                <c:pt idx="433">
                  <c:v>169405.94530991212</c:v>
                </c:pt>
                <c:pt idx="434">
                  <c:v>157657.85052514949</c:v>
                </c:pt>
                <c:pt idx="435">
                  <c:v>185221.69890305295</c:v>
                </c:pt>
                <c:pt idx="436">
                  <c:v>-8057.107630321203</c:v>
                </c:pt>
                <c:pt idx="437">
                  <c:v>-148107.76362262521</c:v>
                </c:pt>
                <c:pt idx="438">
                  <c:v>102094.31638911569</c:v>
                </c:pt>
                <c:pt idx="439">
                  <c:v>25029.709095612983</c:v>
                </c:pt>
                <c:pt idx="440">
                  <c:v>50940.796226445091</c:v>
                </c:pt>
                <c:pt idx="441">
                  <c:v>235730.06492764753</c:v>
                </c:pt>
                <c:pt idx="442">
                  <c:v>175810.46536486893</c:v>
                </c:pt>
                <c:pt idx="443">
                  <c:v>81916.542870227888</c:v>
                </c:pt>
                <c:pt idx="444">
                  <c:v>76427.361527695772</c:v>
                </c:pt>
                <c:pt idx="445">
                  <c:v>118385.45015265828</c:v>
                </c:pt>
                <c:pt idx="446">
                  <c:v>-44665.668176753476</c:v>
                </c:pt>
                <c:pt idx="447">
                  <c:v>-44869.962028486203</c:v>
                </c:pt>
                <c:pt idx="448">
                  <c:v>69290.462874990131</c:v>
                </c:pt>
                <c:pt idx="449">
                  <c:v>200590.11885730489</c:v>
                </c:pt>
                <c:pt idx="450">
                  <c:v>41146.385067663767</c:v>
                </c:pt>
                <c:pt idx="451">
                  <c:v>121312.38181244905</c:v>
                </c:pt>
                <c:pt idx="452">
                  <c:v>-49943.103444240245</c:v>
                </c:pt>
                <c:pt idx="453">
                  <c:v>48507.866166950756</c:v>
                </c:pt>
                <c:pt idx="454">
                  <c:v>74391.656448754336</c:v>
                </c:pt>
                <c:pt idx="455">
                  <c:v>-79596.723517142367</c:v>
                </c:pt>
                <c:pt idx="456">
                  <c:v>104766.35517073967</c:v>
                </c:pt>
                <c:pt idx="457">
                  <c:v>35546.533204468535</c:v>
                </c:pt>
                <c:pt idx="458">
                  <c:v>120181.6153258284</c:v>
                </c:pt>
                <c:pt idx="459">
                  <c:v>28851.424250941258</c:v>
                </c:pt>
                <c:pt idx="460">
                  <c:v>16885.907715800771</c:v>
                </c:pt>
                <c:pt idx="461">
                  <c:v>13540.707163498271</c:v>
                </c:pt>
                <c:pt idx="462">
                  <c:v>194091.76474852953</c:v>
                </c:pt>
                <c:pt idx="463">
                  <c:v>97150.036009532079</c:v>
                </c:pt>
                <c:pt idx="464">
                  <c:v>89239.416774664627</c:v>
                </c:pt>
                <c:pt idx="465">
                  <c:v>153422.3574601635</c:v>
                </c:pt>
                <c:pt idx="466">
                  <c:v>-6162.3712068237219</c:v>
                </c:pt>
                <c:pt idx="467">
                  <c:v>157506.80228601926</c:v>
                </c:pt>
                <c:pt idx="468">
                  <c:v>126896.44669674934</c:v>
                </c:pt>
                <c:pt idx="469">
                  <c:v>-57648.87279837158</c:v>
                </c:pt>
                <c:pt idx="470">
                  <c:v>155286.93615570679</c:v>
                </c:pt>
                <c:pt idx="471">
                  <c:v>88935.664791833435</c:v>
                </c:pt>
                <c:pt idx="472">
                  <c:v>19151.888545811395</c:v>
                </c:pt>
                <c:pt idx="473">
                  <c:v>212947.18184545013</c:v>
                </c:pt>
                <c:pt idx="474">
                  <c:v>-132222.05183097403</c:v>
                </c:pt>
                <c:pt idx="475">
                  <c:v>202167.89830953293</c:v>
                </c:pt>
                <c:pt idx="476">
                  <c:v>188854.56914656726</c:v>
                </c:pt>
                <c:pt idx="477">
                  <c:v>47583.720678874175</c:v>
                </c:pt>
                <c:pt idx="478">
                  <c:v>129629.15575877158</c:v>
                </c:pt>
                <c:pt idx="479">
                  <c:v>237456.28366195341</c:v>
                </c:pt>
                <c:pt idx="480">
                  <c:v>137246.94419853776</c:v>
                </c:pt>
                <c:pt idx="481">
                  <c:v>-12585.600940792094</c:v>
                </c:pt>
                <c:pt idx="482">
                  <c:v>112090.40677295378</c:v>
                </c:pt>
                <c:pt idx="483">
                  <c:v>156478.80337894516</c:v>
                </c:pt>
                <c:pt idx="484">
                  <c:v>198891.25240860693</c:v>
                </c:pt>
                <c:pt idx="485">
                  <c:v>158919.64251057018</c:v>
                </c:pt>
                <c:pt idx="486">
                  <c:v>22772.427135450416</c:v>
                </c:pt>
                <c:pt idx="487">
                  <c:v>139068.47178623208</c:v>
                </c:pt>
                <c:pt idx="488">
                  <c:v>48401.219859269622</c:v>
                </c:pt>
                <c:pt idx="489">
                  <c:v>105742.31007097545</c:v>
                </c:pt>
                <c:pt idx="490">
                  <c:v>220616.71430337423</c:v>
                </c:pt>
                <c:pt idx="491">
                  <c:v>68291.605323910422</c:v>
                </c:pt>
                <c:pt idx="492">
                  <c:v>22486.554812994465</c:v>
                </c:pt>
                <c:pt idx="493">
                  <c:v>66419.973683732795</c:v>
                </c:pt>
                <c:pt idx="494">
                  <c:v>-50894.542390311501</c:v>
                </c:pt>
                <c:pt idx="495">
                  <c:v>74492.238279867626</c:v>
                </c:pt>
                <c:pt idx="496">
                  <c:v>75978.576772115688</c:v>
                </c:pt>
                <c:pt idx="497">
                  <c:v>30474.643128542899</c:v>
                </c:pt>
                <c:pt idx="498">
                  <c:v>13273.99792361958</c:v>
                </c:pt>
                <c:pt idx="499">
                  <c:v>38463.784482376243</c:v>
                </c:pt>
                <c:pt idx="500">
                  <c:v>-236901.89013238664</c:v>
                </c:pt>
                <c:pt idx="501">
                  <c:v>-117386.17605469114</c:v>
                </c:pt>
                <c:pt idx="502">
                  <c:v>111057.3944547401</c:v>
                </c:pt>
                <c:pt idx="503">
                  <c:v>106564.3941186087</c:v>
                </c:pt>
                <c:pt idx="504">
                  <c:v>103448.86865518388</c:v>
                </c:pt>
                <c:pt idx="505">
                  <c:v>145527.97893279709</c:v>
                </c:pt>
                <c:pt idx="506">
                  <c:v>172195.68107373099</c:v>
                </c:pt>
                <c:pt idx="507">
                  <c:v>3559.8820545173367</c:v>
                </c:pt>
                <c:pt idx="508">
                  <c:v>-30409.851131387928</c:v>
                </c:pt>
                <c:pt idx="509">
                  <c:v>105209.5015020718</c:v>
                </c:pt>
                <c:pt idx="510">
                  <c:v>131821.38666011626</c:v>
                </c:pt>
                <c:pt idx="511">
                  <c:v>211495.68716772</c:v>
                </c:pt>
                <c:pt idx="512">
                  <c:v>35706.029495739902</c:v>
                </c:pt>
                <c:pt idx="513">
                  <c:v>203932.26653127509</c:v>
                </c:pt>
                <c:pt idx="514">
                  <c:v>34872.5298426628</c:v>
                </c:pt>
                <c:pt idx="515">
                  <c:v>73261.286983739948</c:v>
                </c:pt>
                <c:pt idx="516">
                  <c:v>48045.407989948406</c:v>
                </c:pt>
                <c:pt idx="517">
                  <c:v>133075.61129547562</c:v>
                </c:pt>
                <c:pt idx="518">
                  <c:v>118664.44162572052</c:v>
                </c:pt>
                <c:pt idx="519">
                  <c:v>143056.05288285745</c:v>
                </c:pt>
                <c:pt idx="520">
                  <c:v>148809.69861459805</c:v>
                </c:pt>
                <c:pt idx="521">
                  <c:v>180162.02451732475</c:v>
                </c:pt>
                <c:pt idx="522">
                  <c:v>119882.60786595366</c:v>
                </c:pt>
                <c:pt idx="523">
                  <c:v>152691.4410479613</c:v>
                </c:pt>
                <c:pt idx="524">
                  <c:v>-124668.05757784675</c:v>
                </c:pt>
                <c:pt idx="525">
                  <c:v>136612.6189143848</c:v>
                </c:pt>
                <c:pt idx="526">
                  <c:v>-7256.7236028129992</c:v>
                </c:pt>
                <c:pt idx="527">
                  <c:v>348951.49589466269</c:v>
                </c:pt>
                <c:pt idx="528">
                  <c:v>119591.05218647135</c:v>
                </c:pt>
                <c:pt idx="529">
                  <c:v>96124.939524326386</c:v>
                </c:pt>
                <c:pt idx="530">
                  <c:v>162207.96529037185</c:v>
                </c:pt>
                <c:pt idx="531">
                  <c:v>-87631.904385874979</c:v>
                </c:pt>
                <c:pt idx="532">
                  <c:v>140068.4454643121</c:v>
                </c:pt>
                <c:pt idx="533">
                  <c:v>75982.758031260513</c:v>
                </c:pt>
                <c:pt idx="534">
                  <c:v>176399.50701175272</c:v>
                </c:pt>
                <c:pt idx="535">
                  <c:v>-57585.811718395416</c:v>
                </c:pt>
                <c:pt idx="536">
                  <c:v>115654.27178843791</c:v>
                </c:pt>
                <c:pt idx="537">
                  <c:v>154575.87447668373</c:v>
                </c:pt>
                <c:pt idx="538">
                  <c:v>208372.25093707244</c:v>
                </c:pt>
                <c:pt idx="539">
                  <c:v>102903.84696862567</c:v>
                </c:pt>
                <c:pt idx="540">
                  <c:v>22653.107765292225</c:v>
                </c:pt>
                <c:pt idx="541">
                  <c:v>53085.307343979992</c:v>
                </c:pt>
                <c:pt idx="542">
                  <c:v>-96416.979160271789</c:v>
                </c:pt>
                <c:pt idx="543">
                  <c:v>183240.61060623662</c:v>
                </c:pt>
                <c:pt idx="544">
                  <c:v>115377.79393488212</c:v>
                </c:pt>
                <c:pt idx="545">
                  <c:v>145228.82127628595</c:v>
                </c:pt>
                <c:pt idx="546">
                  <c:v>-24239.440073323029</c:v>
                </c:pt>
                <c:pt idx="547">
                  <c:v>84898.384309459434</c:v>
                </c:pt>
                <c:pt idx="548">
                  <c:v>17813.215935095766</c:v>
                </c:pt>
                <c:pt idx="549">
                  <c:v>20655.059443849241</c:v>
                </c:pt>
                <c:pt idx="550">
                  <c:v>-23734.440722961706</c:v>
                </c:pt>
                <c:pt idx="551">
                  <c:v>-3390.0690153126197</c:v>
                </c:pt>
                <c:pt idx="552">
                  <c:v>1826.5285288626328</c:v>
                </c:pt>
                <c:pt idx="553">
                  <c:v>140068.13990564254</c:v>
                </c:pt>
                <c:pt idx="554">
                  <c:v>132682.63422431803</c:v>
                </c:pt>
                <c:pt idx="555">
                  <c:v>115869.28521004898</c:v>
                </c:pt>
                <c:pt idx="556">
                  <c:v>133371.57653024566</c:v>
                </c:pt>
                <c:pt idx="557">
                  <c:v>105383.43246766613</c:v>
                </c:pt>
                <c:pt idx="558">
                  <c:v>236651.84937531393</c:v>
                </c:pt>
                <c:pt idx="559">
                  <c:v>107537.6298754802</c:v>
                </c:pt>
                <c:pt idx="560">
                  <c:v>143487.36721007034</c:v>
                </c:pt>
                <c:pt idx="561">
                  <c:v>100409.15556606319</c:v>
                </c:pt>
                <c:pt idx="562">
                  <c:v>-18401.282846667338</c:v>
                </c:pt>
                <c:pt idx="563">
                  <c:v>56415.259265954199</c:v>
                </c:pt>
                <c:pt idx="564">
                  <c:v>173618.74208753888</c:v>
                </c:pt>
                <c:pt idx="565">
                  <c:v>15586.032549587297</c:v>
                </c:pt>
                <c:pt idx="566">
                  <c:v>13172.440873555781</c:v>
                </c:pt>
                <c:pt idx="567">
                  <c:v>-56650.452454234008</c:v>
                </c:pt>
                <c:pt idx="568">
                  <c:v>31915.577787338232</c:v>
                </c:pt>
                <c:pt idx="569">
                  <c:v>192440.25551671037</c:v>
                </c:pt>
                <c:pt idx="570">
                  <c:v>124135.87352033562</c:v>
                </c:pt>
                <c:pt idx="571">
                  <c:v>-13976.935328886408</c:v>
                </c:pt>
                <c:pt idx="572">
                  <c:v>9219.3753184695961</c:v>
                </c:pt>
                <c:pt idx="573">
                  <c:v>-62739.52438010207</c:v>
                </c:pt>
                <c:pt idx="574">
                  <c:v>109601.11833885332</c:v>
                </c:pt>
                <c:pt idx="575">
                  <c:v>160127.09332244919</c:v>
                </c:pt>
                <c:pt idx="576">
                  <c:v>10679.551468928665</c:v>
                </c:pt>
                <c:pt idx="577">
                  <c:v>34592.074490848841</c:v>
                </c:pt>
                <c:pt idx="578">
                  <c:v>157401.09346713286</c:v>
                </c:pt>
                <c:pt idx="579">
                  <c:v>-23705.48956368948</c:v>
                </c:pt>
                <c:pt idx="580">
                  <c:v>105638.63724732959</c:v>
                </c:pt>
                <c:pt idx="581">
                  <c:v>-112694.21065877585</c:v>
                </c:pt>
                <c:pt idx="582">
                  <c:v>221287.44071379793</c:v>
                </c:pt>
                <c:pt idx="583">
                  <c:v>109059.88828081472</c:v>
                </c:pt>
                <c:pt idx="584">
                  <c:v>157816.46875730649</c:v>
                </c:pt>
                <c:pt idx="585">
                  <c:v>165691.25139936921</c:v>
                </c:pt>
                <c:pt idx="586">
                  <c:v>217116.68315525289</c:v>
                </c:pt>
                <c:pt idx="587">
                  <c:v>20727.340087766439</c:v>
                </c:pt>
                <c:pt idx="588">
                  <c:v>-87179.204273610405</c:v>
                </c:pt>
                <c:pt idx="589">
                  <c:v>241646.21879221863</c:v>
                </c:pt>
                <c:pt idx="590">
                  <c:v>190399.39591453417</c:v>
                </c:pt>
                <c:pt idx="591">
                  <c:v>97442.118590520171</c:v>
                </c:pt>
                <c:pt idx="592">
                  <c:v>-29084.486823549814</c:v>
                </c:pt>
                <c:pt idx="593">
                  <c:v>49273.968125018961</c:v>
                </c:pt>
                <c:pt idx="594">
                  <c:v>-44980.551757405337</c:v>
                </c:pt>
                <c:pt idx="595">
                  <c:v>169271.38638140642</c:v>
                </c:pt>
                <c:pt idx="596">
                  <c:v>106684.22647964163</c:v>
                </c:pt>
                <c:pt idx="597">
                  <c:v>136034.16008801083</c:v>
                </c:pt>
                <c:pt idx="598">
                  <c:v>94615.697288139534</c:v>
                </c:pt>
                <c:pt idx="599">
                  <c:v>112707.11759469984</c:v>
                </c:pt>
                <c:pt idx="600">
                  <c:v>80746.610631047923</c:v>
                </c:pt>
                <c:pt idx="601">
                  <c:v>302304.20149785921</c:v>
                </c:pt>
                <c:pt idx="602">
                  <c:v>116392.87457564534</c:v>
                </c:pt>
                <c:pt idx="603">
                  <c:v>-164323.44298346463</c:v>
                </c:pt>
                <c:pt idx="604">
                  <c:v>81700.982142199093</c:v>
                </c:pt>
                <c:pt idx="605">
                  <c:v>-102753.22230097641</c:v>
                </c:pt>
                <c:pt idx="606">
                  <c:v>40321.393248988141</c:v>
                </c:pt>
                <c:pt idx="607">
                  <c:v>193317.00937404099</c:v>
                </c:pt>
                <c:pt idx="608">
                  <c:v>177593.44316633462</c:v>
                </c:pt>
                <c:pt idx="609">
                  <c:v>105829.87168892262</c:v>
                </c:pt>
                <c:pt idx="610">
                  <c:v>63572.508172681206</c:v>
                </c:pt>
                <c:pt idx="611">
                  <c:v>95120.677541352314</c:v>
                </c:pt>
                <c:pt idx="612">
                  <c:v>200765.90127243509</c:v>
                </c:pt>
                <c:pt idx="613">
                  <c:v>94931.50620068342</c:v>
                </c:pt>
                <c:pt idx="614">
                  <c:v>50990.008235496702</c:v>
                </c:pt>
                <c:pt idx="615">
                  <c:v>115532.78075280323</c:v>
                </c:pt>
                <c:pt idx="616">
                  <c:v>3783.3312206587871</c:v>
                </c:pt>
                <c:pt idx="617">
                  <c:v>91427.825442494912</c:v>
                </c:pt>
                <c:pt idx="618">
                  <c:v>20716.511786188494</c:v>
                </c:pt>
                <c:pt idx="619">
                  <c:v>118502.45155040815</c:v>
                </c:pt>
                <c:pt idx="620">
                  <c:v>119292.71370040956</c:v>
                </c:pt>
                <c:pt idx="621">
                  <c:v>106048.0992455449</c:v>
                </c:pt>
                <c:pt idx="622">
                  <c:v>39670.433264443855</c:v>
                </c:pt>
                <c:pt idx="623">
                  <c:v>2566.5592253678769</c:v>
                </c:pt>
                <c:pt idx="624">
                  <c:v>111373.55055619164</c:v>
                </c:pt>
                <c:pt idx="625">
                  <c:v>104193.16216933043</c:v>
                </c:pt>
                <c:pt idx="626">
                  <c:v>105212.10101627183</c:v>
                </c:pt>
                <c:pt idx="627">
                  <c:v>40394.186865156109</c:v>
                </c:pt>
                <c:pt idx="628">
                  <c:v>179452.93410238926</c:v>
                </c:pt>
                <c:pt idx="629">
                  <c:v>26857.577573284187</c:v>
                </c:pt>
                <c:pt idx="630">
                  <c:v>26525.09279744525</c:v>
                </c:pt>
                <c:pt idx="631">
                  <c:v>132540.0838145921</c:v>
                </c:pt>
                <c:pt idx="632">
                  <c:v>229687.8537545643</c:v>
                </c:pt>
                <c:pt idx="633">
                  <c:v>-19274.351215367671</c:v>
                </c:pt>
                <c:pt idx="634">
                  <c:v>95933.012668090581</c:v>
                </c:pt>
                <c:pt idx="635">
                  <c:v>169222.01875813442</c:v>
                </c:pt>
                <c:pt idx="636">
                  <c:v>189808.66949748879</c:v>
                </c:pt>
                <c:pt idx="637">
                  <c:v>49987.487539579975</c:v>
                </c:pt>
                <c:pt idx="638">
                  <c:v>184186.14636719733</c:v>
                </c:pt>
                <c:pt idx="639">
                  <c:v>163035.94948671362</c:v>
                </c:pt>
                <c:pt idx="640">
                  <c:v>109509.23635612015</c:v>
                </c:pt>
                <c:pt idx="641">
                  <c:v>136587.33651722141</c:v>
                </c:pt>
                <c:pt idx="642">
                  <c:v>44110.751158410072</c:v>
                </c:pt>
                <c:pt idx="643">
                  <c:v>112994.36410469605</c:v>
                </c:pt>
                <c:pt idx="644">
                  <c:v>-10708.44284841331</c:v>
                </c:pt>
                <c:pt idx="645">
                  <c:v>181037.20302164514</c:v>
                </c:pt>
                <c:pt idx="646">
                  <c:v>160953.75006901793</c:v>
                </c:pt>
                <c:pt idx="647">
                  <c:v>79654.035317988353</c:v>
                </c:pt>
                <c:pt idx="648">
                  <c:v>114866.36850339128</c:v>
                </c:pt>
                <c:pt idx="649">
                  <c:v>363391.1767865977</c:v>
                </c:pt>
                <c:pt idx="650">
                  <c:v>197037.1620882416</c:v>
                </c:pt>
                <c:pt idx="651">
                  <c:v>31160.469096894623</c:v>
                </c:pt>
                <c:pt idx="652">
                  <c:v>174992.17299126371</c:v>
                </c:pt>
                <c:pt idx="653">
                  <c:v>137650.30451108245</c:v>
                </c:pt>
                <c:pt idx="654">
                  <c:v>161729.84849467283</c:v>
                </c:pt>
                <c:pt idx="655">
                  <c:v>22790.939643619262</c:v>
                </c:pt>
                <c:pt idx="656">
                  <c:v>-122542.44245221635</c:v>
                </c:pt>
                <c:pt idx="657">
                  <c:v>83841.659301720443</c:v>
                </c:pt>
                <c:pt idx="658">
                  <c:v>124932.64498201152</c:v>
                </c:pt>
                <c:pt idx="659">
                  <c:v>105963.74386410159</c:v>
                </c:pt>
                <c:pt idx="660">
                  <c:v>172981.41321427596</c:v>
                </c:pt>
                <c:pt idx="661">
                  <c:v>168024.87676637009</c:v>
                </c:pt>
                <c:pt idx="662">
                  <c:v>126269.75577354582</c:v>
                </c:pt>
                <c:pt idx="663">
                  <c:v>86772.890986439772</c:v>
                </c:pt>
                <c:pt idx="664">
                  <c:v>172334.05307295444</c:v>
                </c:pt>
                <c:pt idx="665">
                  <c:v>-23375.807591614401</c:v>
                </c:pt>
                <c:pt idx="666">
                  <c:v>14094.80166505184</c:v>
                </c:pt>
                <c:pt idx="667">
                  <c:v>131534.72687854688</c:v>
                </c:pt>
                <c:pt idx="668">
                  <c:v>-8344.6257543661632</c:v>
                </c:pt>
                <c:pt idx="669">
                  <c:v>117212.86240171602</c:v>
                </c:pt>
                <c:pt idx="670">
                  <c:v>141948.97179731715</c:v>
                </c:pt>
                <c:pt idx="671">
                  <c:v>77063.711110598306</c:v>
                </c:pt>
                <c:pt idx="672">
                  <c:v>296474.5442218213</c:v>
                </c:pt>
                <c:pt idx="673">
                  <c:v>213521.17520272371</c:v>
                </c:pt>
                <c:pt idx="674">
                  <c:v>160300.87345033721</c:v>
                </c:pt>
                <c:pt idx="675">
                  <c:v>49720.447911694209</c:v>
                </c:pt>
                <c:pt idx="676">
                  <c:v>82159.759725397249</c:v>
                </c:pt>
                <c:pt idx="677">
                  <c:v>55311.106138595729</c:v>
                </c:pt>
                <c:pt idx="678">
                  <c:v>102180.14217870426</c:v>
                </c:pt>
                <c:pt idx="679">
                  <c:v>277852.52359509934</c:v>
                </c:pt>
                <c:pt idx="680">
                  <c:v>-12910.854228623823</c:v>
                </c:pt>
                <c:pt idx="681">
                  <c:v>65493.630723852693</c:v>
                </c:pt>
                <c:pt idx="682">
                  <c:v>118592.20898547026</c:v>
                </c:pt>
                <c:pt idx="683">
                  <c:v>226184.84661655372</c:v>
                </c:pt>
                <c:pt idx="684">
                  <c:v>184841.26146874961</c:v>
                </c:pt>
                <c:pt idx="685">
                  <c:v>138140.05288684746</c:v>
                </c:pt>
                <c:pt idx="686">
                  <c:v>35004.728550953645</c:v>
                </c:pt>
                <c:pt idx="687">
                  <c:v>166983.14763584797</c:v>
                </c:pt>
                <c:pt idx="688">
                  <c:v>202963.24995186587</c:v>
                </c:pt>
                <c:pt idx="689">
                  <c:v>128457.415565289</c:v>
                </c:pt>
                <c:pt idx="690">
                  <c:v>114102.34415089051</c:v>
                </c:pt>
                <c:pt idx="691">
                  <c:v>209984.620183155</c:v>
                </c:pt>
                <c:pt idx="692">
                  <c:v>184991.99855616988</c:v>
                </c:pt>
                <c:pt idx="693">
                  <c:v>11326.232268100968</c:v>
                </c:pt>
                <c:pt idx="694">
                  <c:v>-30754.901720991096</c:v>
                </c:pt>
                <c:pt idx="695">
                  <c:v>159592.51960197225</c:v>
                </c:pt>
                <c:pt idx="696">
                  <c:v>-15332.122686843737</c:v>
                </c:pt>
                <c:pt idx="697">
                  <c:v>224257.09943070926</c:v>
                </c:pt>
                <c:pt idx="698">
                  <c:v>118123.85360636565</c:v>
                </c:pt>
                <c:pt idx="699">
                  <c:v>139961.20950592458</c:v>
                </c:pt>
                <c:pt idx="700">
                  <c:v>-16769.817576150264</c:v>
                </c:pt>
                <c:pt idx="701">
                  <c:v>80478.494916159209</c:v>
                </c:pt>
                <c:pt idx="702">
                  <c:v>139146.34899511887</c:v>
                </c:pt>
                <c:pt idx="703">
                  <c:v>-41287.963757704885</c:v>
                </c:pt>
                <c:pt idx="704">
                  <c:v>157006.31731885782</c:v>
                </c:pt>
                <c:pt idx="705">
                  <c:v>71965.290518569818</c:v>
                </c:pt>
                <c:pt idx="706">
                  <c:v>82140.849451576301</c:v>
                </c:pt>
                <c:pt idx="707">
                  <c:v>192399.01494084077</c:v>
                </c:pt>
                <c:pt idx="708">
                  <c:v>-74165.591846006952</c:v>
                </c:pt>
                <c:pt idx="709">
                  <c:v>157971.33820186212</c:v>
                </c:pt>
                <c:pt idx="710">
                  <c:v>61113.26927676273</c:v>
                </c:pt>
                <c:pt idx="711">
                  <c:v>232798.46681367714</c:v>
                </c:pt>
                <c:pt idx="712">
                  <c:v>135960.94045039121</c:v>
                </c:pt>
                <c:pt idx="713">
                  <c:v>43992.658140467596</c:v>
                </c:pt>
                <c:pt idx="714">
                  <c:v>-104191.8024861711</c:v>
                </c:pt>
                <c:pt idx="715">
                  <c:v>72716.665571253106</c:v>
                </c:pt>
                <c:pt idx="716">
                  <c:v>192788.56130162399</c:v>
                </c:pt>
                <c:pt idx="717">
                  <c:v>134193.27062702226</c:v>
                </c:pt>
                <c:pt idx="718">
                  <c:v>33916.710037838318</c:v>
                </c:pt>
                <c:pt idx="719">
                  <c:v>140065.64027106983</c:v>
                </c:pt>
                <c:pt idx="720">
                  <c:v>163705.67652239825</c:v>
                </c:pt>
                <c:pt idx="721">
                  <c:v>71865.878188980307</c:v>
                </c:pt>
                <c:pt idx="722">
                  <c:v>183192.74153895295</c:v>
                </c:pt>
                <c:pt idx="723">
                  <c:v>-24561.049969323503</c:v>
                </c:pt>
                <c:pt idx="724">
                  <c:v>157755.51225911759</c:v>
                </c:pt>
                <c:pt idx="725">
                  <c:v>113337.36803954354</c:v>
                </c:pt>
                <c:pt idx="726">
                  <c:v>171581.76659888538</c:v>
                </c:pt>
                <c:pt idx="727">
                  <c:v>180261.05128863943</c:v>
                </c:pt>
                <c:pt idx="728">
                  <c:v>109453.8764918097</c:v>
                </c:pt>
                <c:pt idx="729">
                  <c:v>253079.69851245463</c:v>
                </c:pt>
                <c:pt idx="730">
                  <c:v>170997.15586691716</c:v>
                </c:pt>
                <c:pt idx="731">
                  <c:v>47436.773326962604</c:v>
                </c:pt>
                <c:pt idx="732">
                  <c:v>-87769.188319577894</c:v>
                </c:pt>
                <c:pt idx="733">
                  <c:v>144374.74832457496</c:v>
                </c:pt>
                <c:pt idx="734">
                  <c:v>14987.241533110529</c:v>
                </c:pt>
                <c:pt idx="735">
                  <c:v>24367.17785453971</c:v>
                </c:pt>
                <c:pt idx="736">
                  <c:v>23935.112615546474</c:v>
                </c:pt>
                <c:pt idx="737">
                  <c:v>86375.999940772628</c:v>
                </c:pt>
                <c:pt idx="738">
                  <c:v>115790.62282067021</c:v>
                </c:pt>
                <c:pt idx="739">
                  <c:v>112810.64894963482</c:v>
                </c:pt>
                <c:pt idx="740">
                  <c:v>22112.02030463054</c:v>
                </c:pt>
                <c:pt idx="741">
                  <c:v>40450.145177081664</c:v>
                </c:pt>
                <c:pt idx="742">
                  <c:v>277088.14182335511</c:v>
                </c:pt>
                <c:pt idx="743">
                  <c:v>18951.433351835149</c:v>
                </c:pt>
                <c:pt idx="744">
                  <c:v>142647.50354160942</c:v>
                </c:pt>
                <c:pt idx="745">
                  <c:v>118764.05333825713</c:v>
                </c:pt>
                <c:pt idx="746">
                  <c:v>-53108.637279547213</c:v>
                </c:pt>
                <c:pt idx="747">
                  <c:v>85072.249279405223</c:v>
                </c:pt>
                <c:pt idx="748">
                  <c:v>9525.0827270515438</c:v>
                </c:pt>
                <c:pt idx="749">
                  <c:v>-106925.26562442689</c:v>
                </c:pt>
                <c:pt idx="750">
                  <c:v>121863.76881741869</c:v>
                </c:pt>
                <c:pt idx="751">
                  <c:v>149192.22834500723</c:v>
                </c:pt>
                <c:pt idx="752">
                  <c:v>-25720.814547834685</c:v>
                </c:pt>
                <c:pt idx="753">
                  <c:v>-7173.5074192933971</c:v>
                </c:pt>
                <c:pt idx="754">
                  <c:v>-14539.566669551641</c:v>
                </c:pt>
                <c:pt idx="755">
                  <c:v>-24991.210243519687</c:v>
                </c:pt>
                <c:pt idx="756">
                  <c:v>126915.91052408682</c:v>
                </c:pt>
                <c:pt idx="757">
                  <c:v>256252.05708464223</c:v>
                </c:pt>
                <c:pt idx="758">
                  <c:v>63013.883790304419</c:v>
                </c:pt>
                <c:pt idx="759">
                  <c:v>-40259.903243030887</c:v>
                </c:pt>
                <c:pt idx="760">
                  <c:v>46987.147051687061</c:v>
                </c:pt>
                <c:pt idx="761">
                  <c:v>41540.308842243612</c:v>
                </c:pt>
                <c:pt idx="762">
                  <c:v>83546.508143721643</c:v>
                </c:pt>
                <c:pt idx="763">
                  <c:v>11847.499618504429</c:v>
                </c:pt>
                <c:pt idx="764">
                  <c:v>-46663.764653548176</c:v>
                </c:pt>
                <c:pt idx="765">
                  <c:v>98087.653522554639</c:v>
                </c:pt>
                <c:pt idx="766">
                  <c:v>111939.82415133936</c:v>
                </c:pt>
                <c:pt idx="767">
                  <c:v>124967.93554070184</c:v>
                </c:pt>
                <c:pt idx="768">
                  <c:v>232043.16227394724</c:v>
                </c:pt>
                <c:pt idx="769">
                  <c:v>158944.52928173522</c:v>
                </c:pt>
                <c:pt idx="770">
                  <c:v>74095.260260777257</c:v>
                </c:pt>
                <c:pt idx="771">
                  <c:v>16459.104362507496</c:v>
                </c:pt>
                <c:pt idx="772">
                  <c:v>68299.085778492881</c:v>
                </c:pt>
                <c:pt idx="773">
                  <c:v>-24471.091659662256</c:v>
                </c:pt>
                <c:pt idx="774">
                  <c:v>111230.63411172325</c:v>
                </c:pt>
                <c:pt idx="775">
                  <c:v>36381.300592849613</c:v>
                </c:pt>
                <c:pt idx="776">
                  <c:v>102129.84295989273</c:v>
                </c:pt>
                <c:pt idx="777">
                  <c:v>-3040.1214427454106</c:v>
                </c:pt>
                <c:pt idx="778">
                  <c:v>190662.31852871983</c:v>
                </c:pt>
                <c:pt idx="779">
                  <c:v>136910.62406769334</c:v>
                </c:pt>
                <c:pt idx="780">
                  <c:v>196241.31536954583</c:v>
                </c:pt>
                <c:pt idx="781">
                  <c:v>175437.88797088037</c:v>
                </c:pt>
                <c:pt idx="782">
                  <c:v>84356.204471195611</c:v>
                </c:pt>
                <c:pt idx="783">
                  <c:v>161429.92967676243</c:v>
                </c:pt>
                <c:pt idx="784">
                  <c:v>98806.594626625767</c:v>
                </c:pt>
                <c:pt idx="785">
                  <c:v>177837.23900635421</c:v>
                </c:pt>
                <c:pt idx="786">
                  <c:v>209472.63914282288</c:v>
                </c:pt>
                <c:pt idx="787">
                  <c:v>77837.44245494729</c:v>
                </c:pt>
                <c:pt idx="788">
                  <c:v>13868.854789809033</c:v>
                </c:pt>
                <c:pt idx="789">
                  <c:v>77262.537218971411</c:v>
                </c:pt>
                <c:pt idx="790">
                  <c:v>-25854.24044416027</c:v>
                </c:pt>
                <c:pt idx="791">
                  <c:v>125873.24342075409</c:v>
                </c:pt>
                <c:pt idx="792">
                  <c:v>-20786.277118070779</c:v>
                </c:pt>
                <c:pt idx="793">
                  <c:v>10404.464718241856</c:v>
                </c:pt>
                <c:pt idx="794">
                  <c:v>21371.022753187994</c:v>
                </c:pt>
                <c:pt idx="795">
                  <c:v>109683.35220574228</c:v>
                </c:pt>
                <c:pt idx="796">
                  <c:v>98434.352737277484</c:v>
                </c:pt>
                <c:pt idx="797">
                  <c:v>95133.945903109794</c:v>
                </c:pt>
                <c:pt idx="798">
                  <c:v>133510.65550695924</c:v>
                </c:pt>
                <c:pt idx="799">
                  <c:v>69541.718946556502</c:v>
                </c:pt>
                <c:pt idx="800">
                  <c:v>214105.28865290707</c:v>
                </c:pt>
                <c:pt idx="801">
                  <c:v>-14979.575151299243</c:v>
                </c:pt>
                <c:pt idx="802">
                  <c:v>136956.1026013314</c:v>
                </c:pt>
                <c:pt idx="803">
                  <c:v>125138.82785788373</c:v>
                </c:pt>
                <c:pt idx="804">
                  <c:v>113915.68691078898</c:v>
                </c:pt>
                <c:pt idx="805">
                  <c:v>126358.63211623294</c:v>
                </c:pt>
                <c:pt idx="806">
                  <c:v>-84804.478884515876</c:v>
                </c:pt>
                <c:pt idx="807">
                  <c:v>137342.80489541194</c:v>
                </c:pt>
                <c:pt idx="808">
                  <c:v>163374.75309012938</c:v>
                </c:pt>
                <c:pt idx="809">
                  <c:v>145942.93020070967</c:v>
                </c:pt>
                <c:pt idx="810">
                  <c:v>55666.676315376637</c:v>
                </c:pt>
                <c:pt idx="811">
                  <c:v>49956.377317139471</c:v>
                </c:pt>
                <c:pt idx="812">
                  <c:v>20409.124228594388</c:v>
                </c:pt>
                <c:pt idx="813">
                  <c:v>-24142.411145776481</c:v>
                </c:pt>
                <c:pt idx="814">
                  <c:v>115708.1313848967</c:v>
                </c:pt>
                <c:pt idx="815">
                  <c:v>8665.5907115668815</c:v>
                </c:pt>
                <c:pt idx="816">
                  <c:v>177098.17265117017</c:v>
                </c:pt>
                <c:pt idx="817">
                  <c:v>56679.15105089522</c:v>
                </c:pt>
                <c:pt idx="818">
                  <c:v>128784.13844560311</c:v>
                </c:pt>
                <c:pt idx="819">
                  <c:v>108912.88765562035</c:v>
                </c:pt>
                <c:pt idx="820">
                  <c:v>174591.13396327232</c:v>
                </c:pt>
                <c:pt idx="821">
                  <c:v>83849.050779477606</c:v>
                </c:pt>
                <c:pt idx="822">
                  <c:v>31985.955560771748</c:v>
                </c:pt>
                <c:pt idx="823">
                  <c:v>56973.338161452237</c:v>
                </c:pt>
                <c:pt idx="824">
                  <c:v>-19687.431949037185</c:v>
                </c:pt>
                <c:pt idx="825">
                  <c:v>-137990.13933384928</c:v>
                </c:pt>
                <c:pt idx="826">
                  <c:v>84250.434425702144</c:v>
                </c:pt>
                <c:pt idx="827">
                  <c:v>126059.10590280863</c:v>
                </c:pt>
                <c:pt idx="828">
                  <c:v>153818.90100524059</c:v>
                </c:pt>
                <c:pt idx="829">
                  <c:v>167023.37844450414</c:v>
                </c:pt>
                <c:pt idx="830">
                  <c:v>193530.73062687495</c:v>
                </c:pt>
                <c:pt idx="831">
                  <c:v>23090.117252977012</c:v>
                </c:pt>
                <c:pt idx="832">
                  <c:v>167477.1733142205</c:v>
                </c:pt>
                <c:pt idx="833">
                  <c:v>91197.417537895904</c:v>
                </c:pt>
                <c:pt idx="834">
                  <c:v>238993.55342685379</c:v>
                </c:pt>
                <c:pt idx="835">
                  <c:v>198127.04437608767</c:v>
                </c:pt>
                <c:pt idx="836">
                  <c:v>142926.74771405911</c:v>
                </c:pt>
                <c:pt idx="837">
                  <c:v>166170.17915567133</c:v>
                </c:pt>
                <c:pt idx="838">
                  <c:v>150999.8658519148</c:v>
                </c:pt>
                <c:pt idx="839">
                  <c:v>84575.880156243977</c:v>
                </c:pt>
                <c:pt idx="840">
                  <c:v>84126.240605508225</c:v>
                </c:pt>
                <c:pt idx="841">
                  <c:v>40981.370391481993</c:v>
                </c:pt>
                <c:pt idx="842">
                  <c:v>-4383.5683023299789</c:v>
                </c:pt>
                <c:pt idx="843">
                  <c:v>-38295.512102568129</c:v>
                </c:pt>
                <c:pt idx="844">
                  <c:v>74635.480022408243</c:v>
                </c:pt>
                <c:pt idx="845">
                  <c:v>26048.435764064663</c:v>
                </c:pt>
                <c:pt idx="846">
                  <c:v>221755.01877113624</c:v>
                </c:pt>
                <c:pt idx="847">
                  <c:v>119534.88293279786</c:v>
                </c:pt>
                <c:pt idx="848">
                  <c:v>83780.086519192846</c:v>
                </c:pt>
                <c:pt idx="849">
                  <c:v>65057.114328072377</c:v>
                </c:pt>
                <c:pt idx="850">
                  <c:v>49106.557541729169</c:v>
                </c:pt>
                <c:pt idx="851">
                  <c:v>9592.7604513866827</c:v>
                </c:pt>
                <c:pt idx="852">
                  <c:v>258762.38152215778</c:v>
                </c:pt>
                <c:pt idx="853">
                  <c:v>199213.10389402442</c:v>
                </c:pt>
                <c:pt idx="854">
                  <c:v>64754.516970044002</c:v>
                </c:pt>
                <c:pt idx="855">
                  <c:v>58855.489890284865</c:v>
                </c:pt>
                <c:pt idx="856">
                  <c:v>78960.009348895721</c:v>
                </c:pt>
                <c:pt idx="857">
                  <c:v>88100.388055660515</c:v>
                </c:pt>
                <c:pt idx="858">
                  <c:v>4348.7654276774556</c:v>
                </c:pt>
                <c:pt idx="859">
                  <c:v>171095.10552631193</c:v>
                </c:pt>
                <c:pt idx="860">
                  <c:v>62686.457286787307</c:v>
                </c:pt>
                <c:pt idx="861">
                  <c:v>183516.43349029607</c:v>
                </c:pt>
                <c:pt idx="862">
                  <c:v>164881.22457735331</c:v>
                </c:pt>
                <c:pt idx="863">
                  <c:v>125935.09843695734</c:v>
                </c:pt>
                <c:pt idx="864">
                  <c:v>34540.489231263287</c:v>
                </c:pt>
                <c:pt idx="865">
                  <c:v>17714.660477107449</c:v>
                </c:pt>
                <c:pt idx="866">
                  <c:v>111764.33294215638</c:v>
                </c:pt>
                <c:pt idx="867">
                  <c:v>53340.579178814805</c:v>
                </c:pt>
                <c:pt idx="868">
                  <c:v>201978.66445258277</c:v>
                </c:pt>
                <c:pt idx="869">
                  <c:v>123856.08443663843</c:v>
                </c:pt>
                <c:pt idx="870">
                  <c:v>132576.67912935864</c:v>
                </c:pt>
                <c:pt idx="871">
                  <c:v>165081.99047796222</c:v>
                </c:pt>
                <c:pt idx="872">
                  <c:v>141189.91216826727</c:v>
                </c:pt>
                <c:pt idx="873">
                  <c:v>142564.3583173693</c:v>
                </c:pt>
                <c:pt idx="874">
                  <c:v>157972.95058462862</c:v>
                </c:pt>
                <c:pt idx="875">
                  <c:v>79427.606759365313</c:v>
                </c:pt>
                <c:pt idx="876">
                  <c:v>-40953.417000175221</c:v>
                </c:pt>
                <c:pt idx="877">
                  <c:v>91322.678059142985</c:v>
                </c:pt>
                <c:pt idx="878">
                  <c:v>32427.564153651998</c:v>
                </c:pt>
                <c:pt idx="879">
                  <c:v>-100388.28149211899</c:v>
                </c:pt>
                <c:pt idx="880">
                  <c:v>210071.85704713856</c:v>
                </c:pt>
                <c:pt idx="881">
                  <c:v>-151780.47708900279</c:v>
                </c:pt>
                <c:pt idx="882">
                  <c:v>171409.10956449943</c:v>
                </c:pt>
                <c:pt idx="883">
                  <c:v>101893.47636669886</c:v>
                </c:pt>
                <c:pt idx="884">
                  <c:v>55116.23926670794</c:v>
                </c:pt>
                <c:pt idx="885">
                  <c:v>-81917.945691211615</c:v>
                </c:pt>
                <c:pt idx="886">
                  <c:v>7067.3367944937199</c:v>
                </c:pt>
                <c:pt idx="887">
                  <c:v>183440.17285407474</c:v>
                </c:pt>
                <c:pt idx="888">
                  <c:v>117453.16353013094</c:v>
                </c:pt>
                <c:pt idx="889">
                  <c:v>-58811.245155056225</c:v>
                </c:pt>
                <c:pt idx="890">
                  <c:v>161903.77199835127</c:v>
                </c:pt>
                <c:pt idx="891">
                  <c:v>96542.734237771961</c:v>
                </c:pt>
                <c:pt idx="892">
                  <c:v>137522.36623808008</c:v>
                </c:pt>
                <c:pt idx="893">
                  <c:v>20861.122344948933</c:v>
                </c:pt>
                <c:pt idx="894">
                  <c:v>4717.4848204552545</c:v>
                </c:pt>
                <c:pt idx="895">
                  <c:v>85122.929621905321</c:v>
                </c:pt>
                <c:pt idx="896">
                  <c:v>-2853.1715041761636</c:v>
                </c:pt>
                <c:pt idx="897">
                  <c:v>100069.03622156728</c:v>
                </c:pt>
                <c:pt idx="898">
                  <c:v>74032.427716063772</c:v>
                </c:pt>
                <c:pt idx="899">
                  <c:v>46267.473306384753</c:v>
                </c:pt>
                <c:pt idx="900">
                  <c:v>127167.9335164029</c:v>
                </c:pt>
                <c:pt idx="901">
                  <c:v>70301.013485126663</c:v>
                </c:pt>
                <c:pt idx="902">
                  <c:v>136596.35813963786</c:v>
                </c:pt>
                <c:pt idx="903">
                  <c:v>68511.426190924889</c:v>
                </c:pt>
                <c:pt idx="904">
                  <c:v>67376.496215392253</c:v>
                </c:pt>
                <c:pt idx="905">
                  <c:v>88877.770426847754</c:v>
                </c:pt>
                <c:pt idx="906">
                  <c:v>188195.98019532039</c:v>
                </c:pt>
                <c:pt idx="907">
                  <c:v>54241.118061172412</c:v>
                </c:pt>
                <c:pt idx="908">
                  <c:v>111701.30147417213</c:v>
                </c:pt>
                <c:pt idx="909">
                  <c:v>53781.59756866566</c:v>
                </c:pt>
                <c:pt idx="910">
                  <c:v>92565.637614937645</c:v>
                </c:pt>
                <c:pt idx="911">
                  <c:v>212135.24349130713</c:v>
                </c:pt>
                <c:pt idx="912">
                  <c:v>128165.75702306232</c:v>
                </c:pt>
                <c:pt idx="913">
                  <c:v>55675.815126295551</c:v>
                </c:pt>
                <c:pt idx="914">
                  <c:v>207571.45864567731</c:v>
                </c:pt>
                <c:pt idx="915">
                  <c:v>17461.235003484559</c:v>
                </c:pt>
                <c:pt idx="916">
                  <c:v>67350.329207164905</c:v>
                </c:pt>
                <c:pt idx="917">
                  <c:v>135182.15294453714</c:v>
                </c:pt>
                <c:pt idx="918">
                  <c:v>223657.81116194936</c:v>
                </c:pt>
                <c:pt idx="919">
                  <c:v>229098.01313068945</c:v>
                </c:pt>
                <c:pt idx="920">
                  <c:v>-26156.674386316256</c:v>
                </c:pt>
                <c:pt idx="921">
                  <c:v>-15381.23399119344</c:v>
                </c:pt>
                <c:pt idx="922">
                  <c:v>-48741.815062739479</c:v>
                </c:pt>
                <c:pt idx="923">
                  <c:v>116236.05624421054</c:v>
                </c:pt>
                <c:pt idx="924">
                  <c:v>121978.16967610265</c:v>
                </c:pt>
                <c:pt idx="925">
                  <c:v>-41726.392228892131</c:v>
                </c:pt>
                <c:pt idx="926">
                  <c:v>204867.99838886427</c:v>
                </c:pt>
                <c:pt idx="927">
                  <c:v>11422.961003304925</c:v>
                </c:pt>
                <c:pt idx="928">
                  <c:v>39713.195309112925</c:v>
                </c:pt>
                <c:pt idx="929">
                  <c:v>184906.38694928825</c:v>
                </c:pt>
                <c:pt idx="930">
                  <c:v>138788.34628510475</c:v>
                </c:pt>
                <c:pt idx="931">
                  <c:v>-31756.917545717064</c:v>
                </c:pt>
                <c:pt idx="932">
                  <c:v>55716.864971586765</c:v>
                </c:pt>
                <c:pt idx="933">
                  <c:v>175596.80349906904</c:v>
                </c:pt>
                <c:pt idx="934">
                  <c:v>-142931.23856198858</c:v>
                </c:pt>
                <c:pt idx="935">
                  <c:v>171451.42579509004</c:v>
                </c:pt>
                <c:pt idx="936">
                  <c:v>-204887.69869984558</c:v>
                </c:pt>
                <c:pt idx="937">
                  <c:v>-212941.37348122222</c:v>
                </c:pt>
                <c:pt idx="938">
                  <c:v>172959.40210974007</c:v>
                </c:pt>
                <c:pt idx="939">
                  <c:v>4623.1798006386089</c:v>
                </c:pt>
                <c:pt idx="940">
                  <c:v>180251.76106298793</c:v>
                </c:pt>
                <c:pt idx="941">
                  <c:v>85285.795342293626</c:v>
                </c:pt>
                <c:pt idx="942">
                  <c:v>44332.272931934203</c:v>
                </c:pt>
                <c:pt idx="943">
                  <c:v>-17208.16336815065</c:v>
                </c:pt>
                <c:pt idx="944">
                  <c:v>206875.22469289758</c:v>
                </c:pt>
                <c:pt idx="945">
                  <c:v>117930.68498947349</c:v>
                </c:pt>
                <c:pt idx="946">
                  <c:v>82464.358478460577</c:v>
                </c:pt>
                <c:pt idx="947">
                  <c:v>61275.827707398959</c:v>
                </c:pt>
                <c:pt idx="948">
                  <c:v>148035.45057911368</c:v>
                </c:pt>
                <c:pt idx="949">
                  <c:v>20861.40814542264</c:v>
                </c:pt>
                <c:pt idx="950">
                  <c:v>121602.76661238977</c:v>
                </c:pt>
                <c:pt idx="951">
                  <c:v>94830.258682582498</c:v>
                </c:pt>
                <c:pt idx="952">
                  <c:v>212101.13036325428</c:v>
                </c:pt>
                <c:pt idx="953">
                  <c:v>157911.95189139032</c:v>
                </c:pt>
                <c:pt idx="954">
                  <c:v>-36336.190245409045</c:v>
                </c:pt>
                <c:pt idx="955">
                  <c:v>13662.290577775886</c:v>
                </c:pt>
                <c:pt idx="956">
                  <c:v>117087.78388475656</c:v>
                </c:pt>
                <c:pt idx="957">
                  <c:v>130718.93665336042</c:v>
                </c:pt>
                <c:pt idx="958">
                  <c:v>71102.318048544141</c:v>
                </c:pt>
                <c:pt idx="959">
                  <c:v>102879.87604287561</c:v>
                </c:pt>
                <c:pt idx="960">
                  <c:v>-16070.529328618635</c:v>
                </c:pt>
                <c:pt idx="961">
                  <c:v>158053.50092507989</c:v>
                </c:pt>
                <c:pt idx="962">
                  <c:v>95134.825003760372</c:v>
                </c:pt>
                <c:pt idx="963">
                  <c:v>158651.41438955342</c:v>
                </c:pt>
                <c:pt idx="964">
                  <c:v>13529.079988144396</c:v>
                </c:pt>
                <c:pt idx="965">
                  <c:v>-98664.449593426471</c:v>
                </c:pt>
                <c:pt idx="966">
                  <c:v>69633.458097892813</c:v>
                </c:pt>
                <c:pt idx="967">
                  <c:v>-243955.24659277729</c:v>
                </c:pt>
                <c:pt idx="968">
                  <c:v>189798.75373201762</c:v>
                </c:pt>
                <c:pt idx="969">
                  <c:v>71028.076770146785</c:v>
                </c:pt>
                <c:pt idx="970">
                  <c:v>117053.25024143924</c:v>
                </c:pt>
                <c:pt idx="971">
                  <c:v>93456.777773415059</c:v>
                </c:pt>
                <c:pt idx="972">
                  <c:v>-202351.61812386406</c:v>
                </c:pt>
                <c:pt idx="973">
                  <c:v>84012.853476569144</c:v>
                </c:pt>
                <c:pt idx="974">
                  <c:v>127668.12233122753</c:v>
                </c:pt>
                <c:pt idx="975">
                  <c:v>251336.61513302455</c:v>
                </c:pt>
                <c:pt idx="976">
                  <c:v>-31528.99327572895</c:v>
                </c:pt>
                <c:pt idx="977">
                  <c:v>123133.70346141869</c:v>
                </c:pt>
                <c:pt idx="978">
                  <c:v>166721.29008213908</c:v>
                </c:pt>
                <c:pt idx="979">
                  <c:v>110213.51994320864</c:v>
                </c:pt>
                <c:pt idx="980">
                  <c:v>42876.845539127375</c:v>
                </c:pt>
                <c:pt idx="981">
                  <c:v>102106.44773154572</c:v>
                </c:pt>
                <c:pt idx="982">
                  <c:v>187485.66916068899</c:v>
                </c:pt>
                <c:pt idx="983">
                  <c:v>163408.42139752122</c:v>
                </c:pt>
                <c:pt idx="984">
                  <c:v>88993.96448001641</c:v>
                </c:pt>
                <c:pt idx="985">
                  <c:v>12449.493210086483</c:v>
                </c:pt>
                <c:pt idx="986">
                  <c:v>-243812.88165972929</c:v>
                </c:pt>
                <c:pt idx="987">
                  <c:v>171107.41084095894</c:v>
                </c:pt>
                <c:pt idx="988">
                  <c:v>143715.00626830652</c:v>
                </c:pt>
                <c:pt idx="989">
                  <c:v>84121.441263874614</c:v>
                </c:pt>
                <c:pt idx="990">
                  <c:v>225391.88018944371</c:v>
                </c:pt>
                <c:pt idx="991">
                  <c:v>-1.8021250747842714</c:v>
                </c:pt>
                <c:pt idx="992">
                  <c:v>107114.22378016016</c:v>
                </c:pt>
                <c:pt idx="993">
                  <c:v>327406.11007630639</c:v>
                </c:pt>
                <c:pt idx="994">
                  <c:v>96518.28753726845</c:v>
                </c:pt>
                <c:pt idx="995">
                  <c:v>110405.44370599481</c:v>
                </c:pt>
                <c:pt idx="996">
                  <c:v>214300.63352901317</c:v>
                </c:pt>
                <c:pt idx="997">
                  <c:v>227425.23132604765</c:v>
                </c:pt>
                <c:pt idx="998">
                  <c:v>88268.200495011464</c:v>
                </c:pt>
                <c:pt idx="999">
                  <c:v>162084.48429133551</c:v>
                </c:pt>
                <c:pt idx="1000">
                  <c:v>145094.41377478655</c:v>
                </c:pt>
                <c:pt idx="1001">
                  <c:v>140916.62470587247</c:v>
                </c:pt>
                <c:pt idx="1002">
                  <c:v>196260.37901043714</c:v>
                </c:pt>
                <c:pt idx="1003">
                  <c:v>70569.144052195072</c:v>
                </c:pt>
                <c:pt idx="1004">
                  <c:v>170208.70273533248</c:v>
                </c:pt>
                <c:pt idx="1005">
                  <c:v>-50475.736318114607</c:v>
                </c:pt>
                <c:pt idx="1006">
                  <c:v>91186.964437439383</c:v>
                </c:pt>
                <c:pt idx="1007">
                  <c:v>147872.74286797937</c:v>
                </c:pt>
                <c:pt idx="1008">
                  <c:v>90696.940748796202</c:v>
                </c:pt>
                <c:pt idx="1009">
                  <c:v>112393.06685137769</c:v>
                </c:pt>
                <c:pt idx="1010">
                  <c:v>104866.40367882341</c:v>
                </c:pt>
                <c:pt idx="1011">
                  <c:v>45359.41980155409</c:v>
                </c:pt>
                <c:pt idx="1012">
                  <c:v>29961.09655280094</c:v>
                </c:pt>
                <c:pt idx="1013">
                  <c:v>140827.63384525053</c:v>
                </c:pt>
                <c:pt idx="1014">
                  <c:v>73889.70321790583</c:v>
                </c:pt>
                <c:pt idx="1015">
                  <c:v>309237.06006237696</c:v>
                </c:pt>
                <c:pt idx="1016">
                  <c:v>108959.6568152924</c:v>
                </c:pt>
                <c:pt idx="1017">
                  <c:v>89982.109820773971</c:v>
                </c:pt>
                <c:pt idx="1018">
                  <c:v>140148.19527589597</c:v>
                </c:pt>
                <c:pt idx="1019">
                  <c:v>177118.89004263145</c:v>
                </c:pt>
                <c:pt idx="1020">
                  <c:v>100510.82758141943</c:v>
                </c:pt>
                <c:pt idx="1021">
                  <c:v>128548.04512568681</c:v>
                </c:pt>
                <c:pt idx="1022">
                  <c:v>-53246.221279913982</c:v>
                </c:pt>
                <c:pt idx="1023">
                  <c:v>166201.95250098931</c:v>
                </c:pt>
                <c:pt idx="1024">
                  <c:v>159502.24532632134</c:v>
                </c:pt>
                <c:pt idx="1025">
                  <c:v>-23094.149015409843</c:v>
                </c:pt>
                <c:pt idx="1026">
                  <c:v>136177.38912834454</c:v>
                </c:pt>
                <c:pt idx="1027">
                  <c:v>255904.47517575521</c:v>
                </c:pt>
                <c:pt idx="1028">
                  <c:v>152992.77990893653</c:v>
                </c:pt>
                <c:pt idx="1029">
                  <c:v>-38851.010609179211</c:v>
                </c:pt>
                <c:pt idx="1030">
                  <c:v>164094.93619929234</c:v>
                </c:pt>
                <c:pt idx="1031">
                  <c:v>88983.662257248478</c:v>
                </c:pt>
                <c:pt idx="1032">
                  <c:v>63547.324254836509</c:v>
                </c:pt>
                <c:pt idx="1033">
                  <c:v>26150.777754864539</c:v>
                </c:pt>
                <c:pt idx="1034">
                  <c:v>160718.23478514701</c:v>
                </c:pt>
                <c:pt idx="1035">
                  <c:v>96613.679386752483</c:v>
                </c:pt>
                <c:pt idx="1036">
                  <c:v>143474.21104963764</c:v>
                </c:pt>
                <c:pt idx="1037">
                  <c:v>79156.710776781067</c:v>
                </c:pt>
                <c:pt idx="1038">
                  <c:v>-138500.73965103689</c:v>
                </c:pt>
                <c:pt idx="1039">
                  <c:v>-116545.41555801658</c:v>
                </c:pt>
                <c:pt idx="1040">
                  <c:v>76247.678981925143</c:v>
                </c:pt>
                <c:pt idx="1041">
                  <c:v>53764.156590068204</c:v>
                </c:pt>
                <c:pt idx="1042">
                  <c:v>85448.628136216372</c:v>
                </c:pt>
                <c:pt idx="1043">
                  <c:v>55494.543507635011</c:v>
                </c:pt>
                <c:pt idx="1044">
                  <c:v>48591.966880885913</c:v>
                </c:pt>
                <c:pt idx="1045">
                  <c:v>36429.391549114749</c:v>
                </c:pt>
                <c:pt idx="1046">
                  <c:v>132900.19509688966</c:v>
                </c:pt>
                <c:pt idx="1047">
                  <c:v>-56979.39555773852</c:v>
                </c:pt>
                <c:pt idx="1048">
                  <c:v>163237.05104567832</c:v>
                </c:pt>
                <c:pt idx="1049">
                  <c:v>85130.423033897066</c:v>
                </c:pt>
                <c:pt idx="1050">
                  <c:v>198683.41744596831</c:v>
                </c:pt>
                <c:pt idx="1051">
                  <c:v>164063.8616200746</c:v>
                </c:pt>
                <c:pt idx="1052">
                  <c:v>105042.27972142422</c:v>
                </c:pt>
                <c:pt idx="1053">
                  <c:v>257138.67812941232</c:v>
                </c:pt>
                <c:pt idx="1054">
                  <c:v>119327.06332120826</c:v>
                </c:pt>
                <c:pt idx="1055">
                  <c:v>124814.43640621158</c:v>
                </c:pt>
                <c:pt idx="1056">
                  <c:v>123123.26191692625</c:v>
                </c:pt>
                <c:pt idx="1057">
                  <c:v>180128.73558476969</c:v>
                </c:pt>
                <c:pt idx="1058">
                  <c:v>147224.03812190311</c:v>
                </c:pt>
                <c:pt idx="1059">
                  <c:v>209986.19146366674</c:v>
                </c:pt>
                <c:pt idx="1060">
                  <c:v>27254.212551931589</c:v>
                </c:pt>
                <c:pt idx="1061">
                  <c:v>66628.324516172986</c:v>
                </c:pt>
                <c:pt idx="1062">
                  <c:v>20725.836463371088</c:v>
                </c:pt>
                <c:pt idx="1063">
                  <c:v>44634.956088033607</c:v>
                </c:pt>
                <c:pt idx="1064">
                  <c:v>54181.36623506734</c:v>
                </c:pt>
                <c:pt idx="1065">
                  <c:v>72846.051775303582</c:v>
                </c:pt>
                <c:pt idx="1066">
                  <c:v>56092.145721520094</c:v>
                </c:pt>
                <c:pt idx="1067">
                  <c:v>158537.61562758882</c:v>
                </c:pt>
                <c:pt idx="1068">
                  <c:v>125679.73034033219</c:v>
                </c:pt>
                <c:pt idx="1069">
                  <c:v>33080.978187102752</c:v>
                </c:pt>
                <c:pt idx="1070">
                  <c:v>-14885.361021877208</c:v>
                </c:pt>
                <c:pt idx="1071">
                  <c:v>127257.57908339635</c:v>
                </c:pt>
                <c:pt idx="1072">
                  <c:v>-18661.705671507458</c:v>
                </c:pt>
                <c:pt idx="1073">
                  <c:v>230827.18701345401</c:v>
                </c:pt>
                <c:pt idx="1074">
                  <c:v>86115.989041046007</c:v>
                </c:pt>
                <c:pt idx="1075">
                  <c:v>334736.82717545715</c:v>
                </c:pt>
                <c:pt idx="1076">
                  <c:v>83456.005004820297</c:v>
                </c:pt>
                <c:pt idx="1077">
                  <c:v>20064.656229073415</c:v>
                </c:pt>
                <c:pt idx="1078">
                  <c:v>122262.6195579268</c:v>
                </c:pt>
                <c:pt idx="1079">
                  <c:v>69093.022291648434</c:v>
                </c:pt>
                <c:pt idx="1080">
                  <c:v>-31994.344143794908</c:v>
                </c:pt>
                <c:pt idx="1081">
                  <c:v>93720.069782147999</c:v>
                </c:pt>
                <c:pt idx="1082">
                  <c:v>72436.770567704662</c:v>
                </c:pt>
                <c:pt idx="1083">
                  <c:v>182133.54240175811</c:v>
                </c:pt>
                <c:pt idx="1084">
                  <c:v>-44768.212471396779</c:v>
                </c:pt>
                <c:pt idx="1085">
                  <c:v>159273.56105911816</c:v>
                </c:pt>
                <c:pt idx="1086">
                  <c:v>-113789.88378564666</c:v>
                </c:pt>
                <c:pt idx="1087">
                  <c:v>-3062.4790890391159</c:v>
                </c:pt>
                <c:pt idx="1088">
                  <c:v>95060.604265163071</c:v>
                </c:pt>
                <c:pt idx="1089">
                  <c:v>56820.369826768787</c:v>
                </c:pt>
                <c:pt idx="1090">
                  <c:v>-170068.24658454309</c:v>
                </c:pt>
                <c:pt idx="1091">
                  <c:v>205119.01475908037</c:v>
                </c:pt>
                <c:pt idx="1092">
                  <c:v>255460.68215019268</c:v>
                </c:pt>
                <c:pt idx="1093">
                  <c:v>-6628.7761506846291</c:v>
                </c:pt>
                <c:pt idx="1094">
                  <c:v>182092.71522502386</c:v>
                </c:pt>
                <c:pt idx="1095">
                  <c:v>26503.440280125171</c:v>
                </c:pt>
                <c:pt idx="1096">
                  <c:v>71548.841277683125</c:v>
                </c:pt>
                <c:pt idx="1097">
                  <c:v>36942.999656470696</c:v>
                </c:pt>
                <c:pt idx="1098">
                  <c:v>100509.41607138849</c:v>
                </c:pt>
                <c:pt idx="1099">
                  <c:v>118943.36943006521</c:v>
                </c:pt>
                <c:pt idx="1100">
                  <c:v>167959.23888141895</c:v>
                </c:pt>
                <c:pt idx="1101">
                  <c:v>289572.5022462543</c:v>
                </c:pt>
                <c:pt idx="1102">
                  <c:v>171270.63553059666</c:v>
                </c:pt>
                <c:pt idx="1103">
                  <c:v>30680.784398619435</c:v>
                </c:pt>
                <c:pt idx="1104">
                  <c:v>135554.24523151352</c:v>
                </c:pt>
                <c:pt idx="1105">
                  <c:v>35998.624841039185</c:v>
                </c:pt>
                <c:pt idx="1106">
                  <c:v>-142321.57102804969</c:v>
                </c:pt>
                <c:pt idx="1107">
                  <c:v>141511.1732744796</c:v>
                </c:pt>
                <c:pt idx="1108">
                  <c:v>59455.566095189773</c:v>
                </c:pt>
                <c:pt idx="1109">
                  <c:v>63770.272899693635</c:v>
                </c:pt>
                <c:pt idx="1110">
                  <c:v>181529.42910686904</c:v>
                </c:pt>
                <c:pt idx="1111">
                  <c:v>-4188.7890782333852</c:v>
                </c:pt>
                <c:pt idx="1112">
                  <c:v>112294.25321454142</c:v>
                </c:pt>
                <c:pt idx="1113">
                  <c:v>72413.772973992192</c:v>
                </c:pt>
                <c:pt idx="1114">
                  <c:v>189175.70333952919</c:v>
                </c:pt>
                <c:pt idx="1115">
                  <c:v>177620.72453048808</c:v>
                </c:pt>
                <c:pt idx="1116">
                  <c:v>259656.11994426054</c:v>
                </c:pt>
                <c:pt idx="1117">
                  <c:v>163713.36286134564</c:v>
                </c:pt>
                <c:pt idx="1118">
                  <c:v>-2344.1020378276298</c:v>
                </c:pt>
                <c:pt idx="1119">
                  <c:v>119816.70741438743</c:v>
                </c:pt>
                <c:pt idx="1120">
                  <c:v>151050.75083298999</c:v>
                </c:pt>
                <c:pt idx="1121">
                  <c:v>63122.989440391801</c:v>
                </c:pt>
                <c:pt idx="1122">
                  <c:v>-8048.0288481884199</c:v>
                </c:pt>
                <c:pt idx="1123">
                  <c:v>240502.75010537764</c:v>
                </c:pt>
                <c:pt idx="1124">
                  <c:v>140357.48791390547</c:v>
                </c:pt>
                <c:pt idx="1125">
                  <c:v>99286.690648869204</c:v>
                </c:pt>
                <c:pt idx="1126">
                  <c:v>116625.28043173428</c:v>
                </c:pt>
                <c:pt idx="1127">
                  <c:v>223437.09732895994</c:v>
                </c:pt>
                <c:pt idx="1128">
                  <c:v>53230.933936281304</c:v>
                </c:pt>
                <c:pt idx="1129">
                  <c:v>169021.89715640052</c:v>
                </c:pt>
                <c:pt idx="1130">
                  <c:v>26312.360067510454</c:v>
                </c:pt>
                <c:pt idx="1131">
                  <c:v>238641.45880271128</c:v>
                </c:pt>
                <c:pt idx="1132">
                  <c:v>114920.22072319193</c:v>
                </c:pt>
                <c:pt idx="1133">
                  <c:v>136463.90379412926</c:v>
                </c:pt>
                <c:pt idx="1134">
                  <c:v>-97176.111430695164</c:v>
                </c:pt>
                <c:pt idx="1135">
                  <c:v>264549.53641067573</c:v>
                </c:pt>
                <c:pt idx="1136">
                  <c:v>96023.171881476941</c:v>
                </c:pt>
                <c:pt idx="1137">
                  <c:v>117439.66383186277</c:v>
                </c:pt>
                <c:pt idx="1138">
                  <c:v>56571.620691755204</c:v>
                </c:pt>
                <c:pt idx="1139">
                  <c:v>48833.926201351365</c:v>
                </c:pt>
                <c:pt idx="1140">
                  <c:v>212989.30295631854</c:v>
                </c:pt>
                <c:pt idx="1141">
                  <c:v>-101932.1513394597</c:v>
                </c:pt>
                <c:pt idx="1142">
                  <c:v>18300.955401068437</c:v>
                </c:pt>
                <c:pt idx="1143">
                  <c:v>-43633.255354758759</c:v>
                </c:pt>
                <c:pt idx="1144">
                  <c:v>230361.80848934798</c:v>
                </c:pt>
                <c:pt idx="1145">
                  <c:v>243823.05231846889</c:v>
                </c:pt>
                <c:pt idx="1146">
                  <c:v>114002.08572059346</c:v>
                </c:pt>
                <c:pt idx="1147">
                  <c:v>85259.384691979722</c:v>
                </c:pt>
                <c:pt idx="1148">
                  <c:v>-12964.180746752594</c:v>
                </c:pt>
                <c:pt idx="1149">
                  <c:v>137243.52653984274</c:v>
                </c:pt>
                <c:pt idx="1150">
                  <c:v>112936.90502823806</c:v>
                </c:pt>
                <c:pt idx="1151">
                  <c:v>120465.21761791926</c:v>
                </c:pt>
                <c:pt idx="1152">
                  <c:v>262331.82136467355</c:v>
                </c:pt>
                <c:pt idx="1153">
                  <c:v>89620.617149331782</c:v>
                </c:pt>
                <c:pt idx="1154">
                  <c:v>-44218.254687943467</c:v>
                </c:pt>
                <c:pt idx="1155">
                  <c:v>57522.287687336764</c:v>
                </c:pt>
                <c:pt idx="1156">
                  <c:v>237452.77324224741</c:v>
                </c:pt>
                <c:pt idx="1157">
                  <c:v>173501.45666530958</c:v>
                </c:pt>
                <c:pt idx="1158">
                  <c:v>75629.415424038743</c:v>
                </c:pt>
                <c:pt idx="1159">
                  <c:v>-14163.957719542785</c:v>
                </c:pt>
                <c:pt idx="1160">
                  <c:v>256659.88987978117</c:v>
                </c:pt>
                <c:pt idx="1161">
                  <c:v>-8697.3000363262254</c:v>
                </c:pt>
                <c:pt idx="1162">
                  <c:v>122471.4374496126</c:v>
                </c:pt>
                <c:pt idx="1163">
                  <c:v>-27114.879653116193</c:v>
                </c:pt>
                <c:pt idx="1164">
                  <c:v>66596.599631262652</c:v>
                </c:pt>
                <c:pt idx="1165">
                  <c:v>-43360.171185193176</c:v>
                </c:pt>
                <c:pt idx="1166">
                  <c:v>144266.77780895858</c:v>
                </c:pt>
                <c:pt idx="1167">
                  <c:v>29019.596102434851</c:v>
                </c:pt>
                <c:pt idx="1168">
                  <c:v>79059.930273376594</c:v>
                </c:pt>
                <c:pt idx="1169">
                  <c:v>29074.769861034569</c:v>
                </c:pt>
                <c:pt idx="1170">
                  <c:v>33148.547666693863</c:v>
                </c:pt>
                <c:pt idx="1171">
                  <c:v>18131.607577739051</c:v>
                </c:pt>
                <c:pt idx="1172">
                  <c:v>-159066.89317667281</c:v>
                </c:pt>
                <c:pt idx="1173">
                  <c:v>22449.730533084075</c:v>
                </c:pt>
                <c:pt idx="1174">
                  <c:v>94022.547233890466</c:v>
                </c:pt>
                <c:pt idx="1175">
                  <c:v>115399.87278699182</c:v>
                </c:pt>
                <c:pt idx="1176">
                  <c:v>78392.260137038058</c:v>
                </c:pt>
                <c:pt idx="1177">
                  <c:v>114165.09004586935</c:v>
                </c:pt>
                <c:pt idx="1178">
                  <c:v>4114.9270298278425</c:v>
                </c:pt>
                <c:pt idx="1179">
                  <c:v>356431.17159955902</c:v>
                </c:pt>
                <c:pt idx="1180">
                  <c:v>62853.396444770377</c:v>
                </c:pt>
                <c:pt idx="1181">
                  <c:v>94724.734052818269</c:v>
                </c:pt>
                <c:pt idx="1182">
                  <c:v>163197.56990393024</c:v>
                </c:pt>
                <c:pt idx="1183">
                  <c:v>3258.9711745090171</c:v>
                </c:pt>
                <c:pt idx="1184">
                  <c:v>-52884.947774214495</c:v>
                </c:pt>
                <c:pt idx="1185">
                  <c:v>242217.27029859539</c:v>
                </c:pt>
                <c:pt idx="1186">
                  <c:v>-94940.366952591459</c:v>
                </c:pt>
                <c:pt idx="1187">
                  <c:v>-4231.2669335544924</c:v>
                </c:pt>
                <c:pt idx="1188">
                  <c:v>76948.916549234971</c:v>
                </c:pt>
                <c:pt idx="1189">
                  <c:v>54627.493573371496</c:v>
                </c:pt>
                <c:pt idx="1190">
                  <c:v>55727.836831360823</c:v>
                </c:pt>
                <c:pt idx="1191">
                  <c:v>1877.3237922650296</c:v>
                </c:pt>
                <c:pt idx="1192">
                  <c:v>171401.24004951082</c:v>
                </c:pt>
                <c:pt idx="1193">
                  <c:v>27931.413775569381</c:v>
                </c:pt>
                <c:pt idx="1194">
                  <c:v>50331.480462044594</c:v>
                </c:pt>
                <c:pt idx="1195">
                  <c:v>130521.28829652091</c:v>
                </c:pt>
                <c:pt idx="1196">
                  <c:v>123413.6216111338</c:v>
                </c:pt>
                <c:pt idx="1197">
                  <c:v>-39952.360684240179</c:v>
                </c:pt>
                <c:pt idx="1198">
                  <c:v>144149.55768552519</c:v>
                </c:pt>
                <c:pt idx="1199">
                  <c:v>58283.944703303932</c:v>
                </c:pt>
                <c:pt idx="1200">
                  <c:v>208269.44426513641</c:v>
                </c:pt>
                <c:pt idx="1201">
                  <c:v>57772.43327999796</c:v>
                </c:pt>
                <c:pt idx="1202">
                  <c:v>163582.74349622798</c:v>
                </c:pt>
                <c:pt idx="1203">
                  <c:v>121559.75973531872</c:v>
                </c:pt>
                <c:pt idx="1204">
                  <c:v>-31039.008006730844</c:v>
                </c:pt>
                <c:pt idx="1205">
                  <c:v>92306.409559065665</c:v>
                </c:pt>
                <c:pt idx="1206">
                  <c:v>69303.993229690939</c:v>
                </c:pt>
                <c:pt idx="1207">
                  <c:v>179882.12990440236</c:v>
                </c:pt>
                <c:pt idx="1208">
                  <c:v>111200.4780922205</c:v>
                </c:pt>
                <c:pt idx="1209">
                  <c:v>-88052.607491269941</c:v>
                </c:pt>
                <c:pt idx="1210">
                  <c:v>136708.23326354715</c:v>
                </c:pt>
                <c:pt idx="1211">
                  <c:v>106586.21881516575</c:v>
                </c:pt>
                <c:pt idx="1212">
                  <c:v>132934.46558218027</c:v>
                </c:pt>
                <c:pt idx="1213">
                  <c:v>108038.99154663668</c:v>
                </c:pt>
                <c:pt idx="1214">
                  <c:v>177157.03760623495</c:v>
                </c:pt>
                <c:pt idx="1215">
                  <c:v>-86887.757386798272</c:v>
                </c:pt>
                <c:pt idx="1216">
                  <c:v>-62944.586008412763</c:v>
                </c:pt>
                <c:pt idx="1217">
                  <c:v>88815.40696806644</c:v>
                </c:pt>
                <c:pt idx="1218">
                  <c:v>317735.39759522316</c:v>
                </c:pt>
                <c:pt idx="1219">
                  <c:v>-40239.231968371401</c:v>
                </c:pt>
                <c:pt idx="1220">
                  <c:v>-54463.069683434267</c:v>
                </c:pt>
                <c:pt idx="1221">
                  <c:v>49952.028035341966</c:v>
                </c:pt>
                <c:pt idx="1222">
                  <c:v>103748.41207990481</c:v>
                </c:pt>
                <c:pt idx="1223">
                  <c:v>-30794.510320215661</c:v>
                </c:pt>
                <c:pt idx="1224">
                  <c:v>189345.14956031158</c:v>
                </c:pt>
                <c:pt idx="1225">
                  <c:v>-15225.710914501862</c:v>
                </c:pt>
                <c:pt idx="1226">
                  <c:v>110933.82785424811</c:v>
                </c:pt>
                <c:pt idx="1227">
                  <c:v>145587.56796574866</c:v>
                </c:pt>
                <c:pt idx="1228">
                  <c:v>53545.336758525431</c:v>
                </c:pt>
                <c:pt idx="1229">
                  <c:v>47962.991584514297</c:v>
                </c:pt>
                <c:pt idx="1230">
                  <c:v>-89651.216701418103</c:v>
                </c:pt>
                <c:pt idx="1231">
                  <c:v>68208.523904747475</c:v>
                </c:pt>
                <c:pt idx="1232">
                  <c:v>47049.118762395461</c:v>
                </c:pt>
                <c:pt idx="1233">
                  <c:v>162016.9901772117</c:v>
                </c:pt>
                <c:pt idx="1234">
                  <c:v>62194.615694885142</c:v>
                </c:pt>
                <c:pt idx="1235">
                  <c:v>29093.50277141633</c:v>
                </c:pt>
                <c:pt idx="1236">
                  <c:v>229745.57691038813</c:v>
                </c:pt>
                <c:pt idx="1237">
                  <c:v>59510.281243811507</c:v>
                </c:pt>
                <c:pt idx="1238">
                  <c:v>129230.38631129503</c:v>
                </c:pt>
                <c:pt idx="1239">
                  <c:v>96049.238582936377</c:v>
                </c:pt>
                <c:pt idx="1240">
                  <c:v>124307.35970956326</c:v>
                </c:pt>
                <c:pt idx="1241">
                  <c:v>155748.40532897791</c:v>
                </c:pt>
                <c:pt idx="1242">
                  <c:v>9173.902633990132</c:v>
                </c:pt>
                <c:pt idx="1243">
                  <c:v>163557.07299262614</c:v>
                </c:pt>
                <c:pt idx="1244">
                  <c:v>61700.031154846511</c:v>
                </c:pt>
                <c:pt idx="1245">
                  <c:v>53311.335105044127</c:v>
                </c:pt>
                <c:pt idx="1246">
                  <c:v>103402.75562322888</c:v>
                </c:pt>
                <c:pt idx="1247">
                  <c:v>209352.81067118383</c:v>
                </c:pt>
                <c:pt idx="1248">
                  <c:v>280663.50128815009</c:v>
                </c:pt>
                <c:pt idx="1249">
                  <c:v>78625.543794075726</c:v>
                </c:pt>
                <c:pt idx="1250">
                  <c:v>49604.500142933626</c:v>
                </c:pt>
                <c:pt idx="1251">
                  <c:v>-79722.649025166058</c:v>
                </c:pt>
                <c:pt idx="1252">
                  <c:v>-69108.452116953878</c:v>
                </c:pt>
                <c:pt idx="1253">
                  <c:v>-15355.750923075248</c:v>
                </c:pt>
                <c:pt idx="1254">
                  <c:v>131400.21660738304</c:v>
                </c:pt>
                <c:pt idx="1255">
                  <c:v>166712.43762211737</c:v>
                </c:pt>
                <c:pt idx="1256">
                  <c:v>-7512.0880017007876</c:v>
                </c:pt>
                <c:pt idx="1257">
                  <c:v>218127.30039587989</c:v>
                </c:pt>
                <c:pt idx="1258">
                  <c:v>120466.8968585938</c:v>
                </c:pt>
                <c:pt idx="1259">
                  <c:v>113886.75115477943</c:v>
                </c:pt>
                <c:pt idx="1260">
                  <c:v>-60899.345197162271</c:v>
                </c:pt>
                <c:pt idx="1261">
                  <c:v>90708.869685644197</c:v>
                </c:pt>
                <c:pt idx="1262">
                  <c:v>198131.96462152011</c:v>
                </c:pt>
                <c:pt idx="1263">
                  <c:v>94942.563473757647</c:v>
                </c:pt>
                <c:pt idx="1264">
                  <c:v>178313.47393803429</c:v>
                </c:pt>
                <c:pt idx="1265">
                  <c:v>170025.28338080455</c:v>
                </c:pt>
                <c:pt idx="1266">
                  <c:v>239876.49181206219</c:v>
                </c:pt>
                <c:pt idx="1267">
                  <c:v>122423.17131393644</c:v>
                </c:pt>
                <c:pt idx="1268">
                  <c:v>86320.101335000101</c:v>
                </c:pt>
                <c:pt idx="1269">
                  <c:v>211328.54268163003</c:v>
                </c:pt>
                <c:pt idx="1270">
                  <c:v>29604.720337251056</c:v>
                </c:pt>
                <c:pt idx="1271">
                  <c:v>82464.359420861758</c:v>
                </c:pt>
                <c:pt idx="1272">
                  <c:v>15201.433078304952</c:v>
                </c:pt>
                <c:pt idx="1273">
                  <c:v>318102.71080446255</c:v>
                </c:pt>
                <c:pt idx="1274">
                  <c:v>79505.688922869129</c:v>
                </c:pt>
                <c:pt idx="1275">
                  <c:v>87657.618262488366</c:v>
                </c:pt>
                <c:pt idx="1276">
                  <c:v>199614.92454771121</c:v>
                </c:pt>
                <c:pt idx="1277">
                  <c:v>16606.430980210775</c:v>
                </c:pt>
                <c:pt idx="1278">
                  <c:v>-99620.045610484813</c:v>
                </c:pt>
                <c:pt idx="1279">
                  <c:v>-1215.2932599550695</c:v>
                </c:pt>
                <c:pt idx="1280">
                  <c:v>9853.9258056963154</c:v>
                </c:pt>
                <c:pt idx="1281">
                  <c:v>159393.26476033928</c:v>
                </c:pt>
                <c:pt idx="1282">
                  <c:v>166463.22873258608</c:v>
                </c:pt>
                <c:pt idx="1283">
                  <c:v>125580.93669358923</c:v>
                </c:pt>
                <c:pt idx="1284">
                  <c:v>131404.91560534871</c:v>
                </c:pt>
                <c:pt idx="1285">
                  <c:v>213480.61419394155</c:v>
                </c:pt>
                <c:pt idx="1286">
                  <c:v>118205.47208594499</c:v>
                </c:pt>
                <c:pt idx="1287">
                  <c:v>187032.25106185593</c:v>
                </c:pt>
                <c:pt idx="1288">
                  <c:v>101254.36515773242</c:v>
                </c:pt>
                <c:pt idx="1289">
                  <c:v>234574.08747448726</c:v>
                </c:pt>
                <c:pt idx="1290">
                  <c:v>21796.115822844789</c:v>
                </c:pt>
                <c:pt idx="1291">
                  <c:v>240917.71811588493</c:v>
                </c:pt>
                <c:pt idx="1292">
                  <c:v>26443.029453700496</c:v>
                </c:pt>
                <c:pt idx="1293">
                  <c:v>-39143.018506291759</c:v>
                </c:pt>
                <c:pt idx="1294">
                  <c:v>16852.083151072409</c:v>
                </c:pt>
                <c:pt idx="1295">
                  <c:v>267094.20794415794</c:v>
                </c:pt>
                <c:pt idx="1296">
                  <c:v>47686.095988905785</c:v>
                </c:pt>
                <c:pt idx="1297">
                  <c:v>144445.22409405396</c:v>
                </c:pt>
                <c:pt idx="1298">
                  <c:v>72002.173744521191</c:v>
                </c:pt>
                <c:pt idx="1299">
                  <c:v>80705.068451919477</c:v>
                </c:pt>
                <c:pt idx="1300">
                  <c:v>208317.19165091691</c:v>
                </c:pt>
                <c:pt idx="1301">
                  <c:v>16758.307793219137</c:v>
                </c:pt>
                <c:pt idx="1302">
                  <c:v>-3105.7052484495507</c:v>
                </c:pt>
                <c:pt idx="1303">
                  <c:v>179056.10425206224</c:v>
                </c:pt>
                <c:pt idx="1304">
                  <c:v>143618.99203433466</c:v>
                </c:pt>
                <c:pt idx="1305">
                  <c:v>105881.42301239517</c:v>
                </c:pt>
                <c:pt idx="1306">
                  <c:v>78010.201255552485</c:v>
                </c:pt>
                <c:pt idx="1307">
                  <c:v>118721.30420115226</c:v>
                </c:pt>
                <c:pt idx="1308">
                  <c:v>178963.26269058191</c:v>
                </c:pt>
                <c:pt idx="1309">
                  <c:v>-63173.33447763705</c:v>
                </c:pt>
                <c:pt idx="1310">
                  <c:v>30505.60238246122</c:v>
                </c:pt>
                <c:pt idx="1311">
                  <c:v>99068.392300049949</c:v>
                </c:pt>
                <c:pt idx="1312">
                  <c:v>115454.72374186933</c:v>
                </c:pt>
                <c:pt idx="1313">
                  <c:v>21579.729084538354</c:v>
                </c:pt>
                <c:pt idx="1314">
                  <c:v>88837.191854375822</c:v>
                </c:pt>
                <c:pt idx="1315">
                  <c:v>192933.38966203824</c:v>
                </c:pt>
                <c:pt idx="1316">
                  <c:v>13363.084310994222</c:v>
                </c:pt>
                <c:pt idx="1317">
                  <c:v>152661.17994645459</c:v>
                </c:pt>
                <c:pt idx="1318">
                  <c:v>246456.08920798908</c:v>
                </c:pt>
                <c:pt idx="1319">
                  <c:v>194057.8980295225</c:v>
                </c:pt>
                <c:pt idx="1320">
                  <c:v>109833.45064343355</c:v>
                </c:pt>
                <c:pt idx="1321">
                  <c:v>-24299.797167595709</c:v>
                </c:pt>
                <c:pt idx="1322">
                  <c:v>96969.062629793218</c:v>
                </c:pt>
                <c:pt idx="1323">
                  <c:v>106346.80804490778</c:v>
                </c:pt>
                <c:pt idx="1324">
                  <c:v>198437.13555630785</c:v>
                </c:pt>
                <c:pt idx="1325">
                  <c:v>16136.775574543455</c:v>
                </c:pt>
                <c:pt idx="1326">
                  <c:v>83482.061386294634</c:v>
                </c:pt>
                <c:pt idx="1327">
                  <c:v>118211.81982231958</c:v>
                </c:pt>
                <c:pt idx="1328">
                  <c:v>78936.13878737003</c:v>
                </c:pt>
                <c:pt idx="1329">
                  <c:v>35130.328838000598</c:v>
                </c:pt>
                <c:pt idx="1330">
                  <c:v>-11231.544560134178</c:v>
                </c:pt>
                <c:pt idx="1331">
                  <c:v>-21139.112798442773</c:v>
                </c:pt>
                <c:pt idx="1332">
                  <c:v>132479.36437726088</c:v>
                </c:pt>
                <c:pt idx="1333">
                  <c:v>74809.577193429985</c:v>
                </c:pt>
                <c:pt idx="1334">
                  <c:v>12748.104809450306</c:v>
                </c:pt>
                <c:pt idx="1335">
                  <c:v>217920.25134685414</c:v>
                </c:pt>
                <c:pt idx="1336">
                  <c:v>167407.62773241795</c:v>
                </c:pt>
                <c:pt idx="1337">
                  <c:v>81021.339259464236</c:v>
                </c:pt>
                <c:pt idx="1338">
                  <c:v>128393.20944448032</c:v>
                </c:pt>
                <c:pt idx="1339">
                  <c:v>157824.09320241516</c:v>
                </c:pt>
                <c:pt idx="1340">
                  <c:v>178380.56904967304</c:v>
                </c:pt>
                <c:pt idx="1341">
                  <c:v>207373.70871360501</c:v>
                </c:pt>
                <c:pt idx="1342">
                  <c:v>265205.76340801548</c:v>
                </c:pt>
                <c:pt idx="1343">
                  <c:v>68555.607469739276</c:v>
                </c:pt>
                <c:pt idx="1344">
                  <c:v>155257.83824235195</c:v>
                </c:pt>
                <c:pt idx="1345">
                  <c:v>146620.920470746</c:v>
                </c:pt>
                <c:pt idx="1346">
                  <c:v>14850.214472079562</c:v>
                </c:pt>
                <c:pt idx="1347">
                  <c:v>187631.47147951153</c:v>
                </c:pt>
                <c:pt idx="1348">
                  <c:v>240392.5870100653</c:v>
                </c:pt>
                <c:pt idx="1349">
                  <c:v>83759.451472799497</c:v>
                </c:pt>
                <c:pt idx="1350">
                  <c:v>40072.785786230379</c:v>
                </c:pt>
                <c:pt idx="1351">
                  <c:v>37991.177224619896</c:v>
                </c:pt>
                <c:pt idx="1352">
                  <c:v>156121.21239855557</c:v>
                </c:pt>
                <c:pt idx="1353">
                  <c:v>73945.98848072096</c:v>
                </c:pt>
                <c:pt idx="1354">
                  <c:v>143416.63146734008</c:v>
                </c:pt>
                <c:pt idx="1355">
                  <c:v>64579.712949744891</c:v>
                </c:pt>
                <c:pt idx="1356">
                  <c:v>-11447.445942078746</c:v>
                </c:pt>
                <c:pt idx="1357">
                  <c:v>69477.665413409733</c:v>
                </c:pt>
                <c:pt idx="1358">
                  <c:v>109928.21409761079</c:v>
                </c:pt>
                <c:pt idx="1359">
                  <c:v>219355.25856815989</c:v>
                </c:pt>
                <c:pt idx="1360">
                  <c:v>1783.0978616612265</c:v>
                </c:pt>
                <c:pt idx="1361">
                  <c:v>211195.720474189</c:v>
                </c:pt>
                <c:pt idx="1362">
                  <c:v>123203.12673949415</c:v>
                </c:pt>
                <c:pt idx="1363">
                  <c:v>82992.580086219445</c:v>
                </c:pt>
                <c:pt idx="1364">
                  <c:v>54044.661592896737</c:v>
                </c:pt>
                <c:pt idx="1365">
                  <c:v>162083.08195252213</c:v>
                </c:pt>
                <c:pt idx="1366">
                  <c:v>199083.21811901254</c:v>
                </c:pt>
                <c:pt idx="1367">
                  <c:v>42916.58914527524</c:v>
                </c:pt>
                <c:pt idx="1368">
                  <c:v>94898.808743392525</c:v>
                </c:pt>
                <c:pt idx="1369">
                  <c:v>208971.75920326647</c:v>
                </c:pt>
                <c:pt idx="1370">
                  <c:v>117953.30397346092</c:v>
                </c:pt>
                <c:pt idx="1371">
                  <c:v>74123.170311323891</c:v>
                </c:pt>
                <c:pt idx="1372">
                  <c:v>168830.55150201049</c:v>
                </c:pt>
                <c:pt idx="1373">
                  <c:v>221124.66643283877</c:v>
                </c:pt>
                <c:pt idx="1374">
                  <c:v>-61726.833220124827</c:v>
                </c:pt>
                <c:pt idx="1375">
                  <c:v>177847.72906890212</c:v>
                </c:pt>
                <c:pt idx="1376">
                  <c:v>203488.707238281</c:v>
                </c:pt>
                <c:pt idx="1377">
                  <c:v>93902.732473266253</c:v>
                </c:pt>
                <c:pt idx="1378">
                  <c:v>48049.709572811582</c:v>
                </c:pt>
                <c:pt idx="1379">
                  <c:v>168033.30934095822</c:v>
                </c:pt>
                <c:pt idx="1380">
                  <c:v>148969.29578736363</c:v>
                </c:pt>
                <c:pt idx="1381">
                  <c:v>115708.00745798287</c:v>
                </c:pt>
                <c:pt idx="1382">
                  <c:v>6387.6801308795111</c:v>
                </c:pt>
                <c:pt idx="1383">
                  <c:v>105880.59409466221</c:v>
                </c:pt>
                <c:pt idx="1384">
                  <c:v>109647.2332939815</c:v>
                </c:pt>
                <c:pt idx="1385">
                  <c:v>104912.12283921649</c:v>
                </c:pt>
                <c:pt idx="1386">
                  <c:v>-68082.279899687885</c:v>
                </c:pt>
                <c:pt idx="1387">
                  <c:v>122753.24746244343</c:v>
                </c:pt>
                <c:pt idx="1388">
                  <c:v>184348.87402024548</c:v>
                </c:pt>
                <c:pt idx="1389">
                  <c:v>90045.210046133609</c:v>
                </c:pt>
                <c:pt idx="1390">
                  <c:v>-84599.505385126075</c:v>
                </c:pt>
                <c:pt idx="1391">
                  <c:v>168877.34248974</c:v>
                </c:pt>
                <c:pt idx="1392">
                  <c:v>72522.457335595856</c:v>
                </c:pt>
                <c:pt idx="1393">
                  <c:v>129281.13536394597</c:v>
                </c:pt>
                <c:pt idx="1394">
                  <c:v>219244.68806323857</c:v>
                </c:pt>
                <c:pt idx="1395">
                  <c:v>56431.165404508101</c:v>
                </c:pt>
                <c:pt idx="1396">
                  <c:v>124024.41363937432</c:v>
                </c:pt>
                <c:pt idx="1397">
                  <c:v>62437.389697169012</c:v>
                </c:pt>
                <c:pt idx="1398">
                  <c:v>23804.39243649636</c:v>
                </c:pt>
                <c:pt idx="1399">
                  <c:v>74148.218814934778</c:v>
                </c:pt>
                <c:pt idx="1400">
                  <c:v>129444.70351933135</c:v>
                </c:pt>
                <c:pt idx="1401">
                  <c:v>-29320.43659980833</c:v>
                </c:pt>
                <c:pt idx="1402">
                  <c:v>203800.4885855632</c:v>
                </c:pt>
                <c:pt idx="1403">
                  <c:v>145975.83960302183</c:v>
                </c:pt>
                <c:pt idx="1404">
                  <c:v>52199.031482616876</c:v>
                </c:pt>
                <c:pt idx="1405">
                  <c:v>120055.32366694586</c:v>
                </c:pt>
                <c:pt idx="1406">
                  <c:v>141577.00173621177</c:v>
                </c:pt>
                <c:pt idx="1407">
                  <c:v>314677.03579254972</c:v>
                </c:pt>
                <c:pt idx="1408">
                  <c:v>111231.6444433445</c:v>
                </c:pt>
                <c:pt idx="1409">
                  <c:v>204336.85117415711</c:v>
                </c:pt>
                <c:pt idx="1410">
                  <c:v>165279.14311023135</c:v>
                </c:pt>
                <c:pt idx="1411">
                  <c:v>113043.2815566332</c:v>
                </c:pt>
                <c:pt idx="1412">
                  <c:v>-83991.706672770553</c:v>
                </c:pt>
                <c:pt idx="1413">
                  <c:v>89572.581784609414</c:v>
                </c:pt>
                <c:pt idx="1414">
                  <c:v>-14198.360442381258</c:v>
                </c:pt>
                <c:pt idx="1415">
                  <c:v>103366.88938918783</c:v>
                </c:pt>
                <c:pt idx="1416">
                  <c:v>69445.412919017079</c:v>
                </c:pt>
                <c:pt idx="1417">
                  <c:v>160976.47212285083</c:v>
                </c:pt>
                <c:pt idx="1418">
                  <c:v>216385.70067643188</c:v>
                </c:pt>
                <c:pt idx="1419">
                  <c:v>117514.31740889163</c:v>
                </c:pt>
                <c:pt idx="1420">
                  <c:v>124200.09156646128</c:v>
                </c:pt>
                <c:pt idx="1421">
                  <c:v>180068.55596732351</c:v>
                </c:pt>
                <c:pt idx="1422">
                  <c:v>139243.19821013816</c:v>
                </c:pt>
                <c:pt idx="1423">
                  <c:v>275006.16858766944</c:v>
                </c:pt>
                <c:pt idx="1424">
                  <c:v>115671.07799571908</c:v>
                </c:pt>
                <c:pt idx="1425">
                  <c:v>93039.308707276563</c:v>
                </c:pt>
                <c:pt idx="1426">
                  <c:v>-57658.169766828767</c:v>
                </c:pt>
                <c:pt idx="1427">
                  <c:v>25850.472532597167</c:v>
                </c:pt>
                <c:pt idx="1428">
                  <c:v>173019.49346234254</c:v>
                </c:pt>
                <c:pt idx="1429">
                  <c:v>211666.19248074398</c:v>
                </c:pt>
                <c:pt idx="1430">
                  <c:v>-110366.81992872863</c:v>
                </c:pt>
                <c:pt idx="1431">
                  <c:v>85291.040433591319</c:v>
                </c:pt>
                <c:pt idx="1432">
                  <c:v>119150.22043887124</c:v>
                </c:pt>
                <c:pt idx="1433">
                  <c:v>101317.82753936041</c:v>
                </c:pt>
                <c:pt idx="1434">
                  <c:v>82154.843873851583</c:v>
                </c:pt>
                <c:pt idx="1435">
                  <c:v>-4221.221374166751</c:v>
                </c:pt>
                <c:pt idx="1436">
                  <c:v>108833.41147136036</c:v>
                </c:pt>
                <c:pt idx="1437">
                  <c:v>179390.94463104464</c:v>
                </c:pt>
                <c:pt idx="1438">
                  <c:v>14370.367345710925</c:v>
                </c:pt>
                <c:pt idx="1439">
                  <c:v>-16558.799125633916</c:v>
                </c:pt>
                <c:pt idx="1440">
                  <c:v>-15102.052044988435</c:v>
                </c:pt>
                <c:pt idx="1441">
                  <c:v>72548.849083919064</c:v>
                </c:pt>
                <c:pt idx="1442">
                  <c:v>147689.69222160045</c:v>
                </c:pt>
                <c:pt idx="1443">
                  <c:v>226189.83719005503</c:v>
                </c:pt>
                <c:pt idx="1444">
                  <c:v>32721.501834358205</c:v>
                </c:pt>
                <c:pt idx="1445">
                  <c:v>205553.51659100462</c:v>
                </c:pt>
                <c:pt idx="1446">
                  <c:v>30597.212464681361</c:v>
                </c:pt>
                <c:pt idx="1447">
                  <c:v>101756.18461984996</c:v>
                </c:pt>
                <c:pt idx="1448">
                  <c:v>-23711.486198271567</c:v>
                </c:pt>
                <c:pt idx="1449">
                  <c:v>137145.45166218278</c:v>
                </c:pt>
                <c:pt idx="1450">
                  <c:v>32928.740573201445</c:v>
                </c:pt>
                <c:pt idx="1451">
                  <c:v>255366.0495423922</c:v>
                </c:pt>
                <c:pt idx="1452">
                  <c:v>20547.918418704474</c:v>
                </c:pt>
                <c:pt idx="1453">
                  <c:v>252714.80972542183</c:v>
                </c:pt>
                <c:pt idx="1454">
                  <c:v>73857.632689373801</c:v>
                </c:pt>
                <c:pt idx="1455">
                  <c:v>131165.15031366763</c:v>
                </c:pt>
                <c:pt idx="1456">
                  <c:v>62242.859818516416</c:v>
                </c:pt>
                <c:pt idx="1457">
                  <c:v>142675.45879649022</c:v>
                </c:pt>
                <c:pt idx="1458">
                  <c:v>134639.45332808519</c:v>
                </c:pt>
                <c:pt idx="1459">
                  <c:v>18784.509310317721</c:v>
                </c:pt>
                <c:pt idx="1460">
                  <c:v>6366.6751236497657</c:v>
                </c:pt>
                <c:pt idx="1461">
                  <c:v>26956.091990799672</c:v>
                </c:pt>
                <c:pt idx="1462">
                  <c:v>147942.26008895203</c:v>
                </c:pt>
                <c:pt idx="1463">
                  <c:v>105311.75029784179</c:v>
                </c:pt>
                <c:pt idx="1464">
                  <c:v>-18108.649027636973</c:v>
                </c:pt>
                <c:pt idx="1465">
                  <c:v>115902.0367999475</c:v>
                </c:pt>
                <c:pt idx="1466">
                  <c:v>201690.41242684942</c:v>
                </c:pt>
                <c:pt idx="1467">
                  <c:v>81754.034212442377</c:v>
                </c:pt>
                <c:pt idx="1468">
                  <c:v>-46898.495634887426</c:v>
                </c:pt>
                <c:pt idx="1469">
                  <c:v>-75608.526858723912</c:v>
                </c:pt>
                <c:pt idx="1470">
                  <c:v>162151.78649349802</c:v>
                </c:pt>
                <c:pt idx="1471">
                  <c:v>117864.5042491463</c:v>
                </c:pt>
                <c:pt idx="1472">
                  <c:v>235173.04729389676</c:v>
                </c:pt>
                <c:pt idx="1473">
                  <c:v>148066.48641634049</c:v>
                </c:pt>
                <c:pt idx="1474">
                  <c:v>68372.112810860897</c:v>
                </c:pt>
                <c:pt idx="1475">
                  <c:v>-23882.18472216159</c:v>
                </c:pt>
                <c:pt idx="1476">
                  <c:v>222774.29122362618</c:v>
                </c:pt>
                <c:pt idx="1477">
                  <c:v>97891.64446113928</c:v>
                </c:pt>
                <c:pt idx="1478">
                  <c:v>73092.537515922158</c:v>
                </c:pt>
                <c:pt idx="1479">
                  <c:v>148721.05485472435</c:v>
                </c:pt>
                <c:pt idx="1480">
                  <c:v>98971.424535325583</c:v>
                </c:pt>
                <c:pt idx="1481">
                  <c:v>61756.880355056717</c:v>
                </c:pt>
                <c:pt idx="1482">
                  <c:v>-72338.311955597805</c:v>
                </c:pt>
                <c:pt idx="1483">
                  <c:v>-125.05692796668154</c:v>
                </c:pt>
                <c:pt idx="1484">
                  <c:v>149744.34834424447</c:v>
                </c:pt>
                <c:pt idx="1485">
                  <c:v>250036.85506595412</c:v>
                </c:pt>
                <c:pt idx="1486">
                  <c:v>252670.50765286444</c:v>
                </c:pt>
                <c:pt idx="1487">
                  <c:v>122939.4265780673</c:v>
                </c:pt>
                <c:pt idx="1488">
                  <c:v>404599.90005969279</c:v>
                </c:pt>
                <c:pt idx="1489">
                  <c:v>-211231.40491846038</c:v>
                </c:pt>
                <c:pt idx="1490">
                  <c:v>47864.451325763832</c:v>
                </c:pt>
                <c:pt idx="1491">
                  <c:v>88746.415959774458</c:v>
                </c:pt>
                <c:pt idx="1492">
                  <c:v>-158461.04939234877</c:v>
                </c:pt>
                <c:pt idx="1493">
                  <c:v>102924.11578088099</c:v>
                </c:pt>
                <c:pt idx="1494">
                  <c:v>5948.2492444796662</c:v>
                </c:pt>
                <c:pt idx="1495">
                  <c:v>278658.22814325523</c:v>
                </c:pt>
                <c:pt idx="1496">
                  <c:v>138945.70934577796</c:v>
                </c:pt>
                <c:pt idx="1497">
                  <c:v>103304.94873723137</c:v>
                </c:pt>
                <c:pt idx="1498">
                  <c:v>92828.784791995247</c:v>
                </c:pt>
                <c:pt idx="1499">
                  <c:v>119077.78422906305</c:v>
                </c:pt>
                <c:pt idx="1500">
                  <c:v>-50520.186251434323</c:v>
                </c:pt>
                <c:pt idx="1501">
                  <c:v>123105.86509837178</c:v>
                </c:pt>
                <c:pt idx="1502">
                  <c:v>213511.33455896433</c:v>
                </c:pt>
                <c:pt idx="1503">
                  <c:v>81514.4889409834</c:v>
                </c:pt>
                <c:pt idx="1504">
                  <c:v>20084.009475359751</c:v>
                </c:pt>
                <c:pt idx="1505">
                  <c:v>144753.93194106338</c:v>
                </c:pt>
                <c:pt idx="1506">
                  <c:v>-4864.5900022285641</c:v>
                </c:pt>
                <c:pt idx="1507">
                  <c:v>118947.71794133168</c:v>
                </c:pt>
                <c:pt idx="1508">
                  <c:v>116464.99124156579</c:v>
                </c:pt>
                <c:pt idx="1509">
                  <c:v>189325.69691448973</c:v>
                </c:pt>
                <c:pt idx="1510">
                  <c:v>-61034.342896493923</c:v>
                </c:pt>
                <c:pt idx="1511">
                  <c:v>-95112.102011991374</c:v>
                </c:pt>
                <c:pt idx="1512">
                  <c:v>226697.35481922285</c:v>
                </c:pt>
                <c:pt idx="1513">
                  <c:v>44810.447673945644</c:v>
                </c:pt>
                <c:pt idx="1514">
                  <c:v>63577.159442984819</c:v>
                </c:pt>
                <c:pt idx="1515">
                  <c:v>111623.0355995117</c:v>
                </c:pt>
                <c:pt idx="1516">
                  <c:v>89526.293407357065</c:v>
                </c:pt>
                <c:pt idx="1517">
                  <c:v>210776.15325739101</c:v>
                </c:pt>
                <c:pt idx="1518">
                  <c:v>99321.229979276366</c:v>
                </c:pt>
                <c:pt idx="1519">
                  <c:v>159459.98574678271</c:v>
                </c:pt>
                <c:pt idx="1520">
                  <c:v>95964.684487055667</c:v>
                </c:pt>
                <c:pt idx="1521">
                  <c:v>159395.10840671032</c:v>
                </c:pt>
                <c:pt idx="1522">
                  <c:v>-28052.394668571593</c:v>
                </c:pt>
                <c:pt idx="1523">
                  <c:v>189611.57913538555</c:v>
                </c:pt>
                <c:pt idx="1524">
                  <c:v>188876.13186958793</c:v>
                </c:pt>
                <c:pt idx="1525">
                  <c:v>26258.833530683158</c:v>
                </c:pt>
                <c:pt idx="1526">
                  <c:v>70405.169499393669</c:v>
                </c:pt>
                <c:pt idx="1527">
                  <c:v>116458.58426442373</c:v>
                </c:pt>
                <c:pt idx="1528">
                  <c:v>297716.57006302947</c:v>
                </c:pt>
                <c:pt idx="1529">
                  <c:v>136869.19002609202</c:v>
                </c:pt>
                <c:pt idx="1530">
                  <c:v>94972.375978937373</c:v>
                </c:pt>
                <c:pt idx="1531">
                  <c:v>-13831.035189514048</c:v>
                </c:pt>
                <c:pt idx="1532">
                  <c:v>191572.16170602728</c:v>
                </c:pt>
                <c:pt idx="1533">
                  <c:v>-13677.720191869565</c:v>
                </c:pt>
                <c:pt idx="1534">
                  <c:v>77527.697608930554</c:v>
                </c:pt>
                <c:pt idx="1535">
                  <c:v>41642.185195776867</c:v>
                </c:pt>
                <c:pt idx="1536">
                  <c:v>33580.634452880651</c:v>
                </c:pt>
                <c:pt idx="1537">
                  <c:v>132958.53416061218</c:v>
                </c:pt>
                <c:pt idx="1538">
                  <c:v>49406.353252284549</c:v>
                </c:pt>
                <c:pt idx="1539">
                  <c:v>66206.197682080558</c:v>
                </c:pt>
                <c:pt idx="1540">
                  <c:v>44427.148355812533</c:v>
                </c:pt>
                <c:pt idx="1541">
                  <c:v>58955.135649384669</c:v>
                </c:pt>
                <c:pt idx="1542">
                  <c:v>102348.86568542378</c:v>
                </c:pt>
                <c:pt idx="1543">
                  <c:v>216183.33330294079</c:v>
                </c:pt>
                <c:pt idx="1544">
                  <c:v>-140861.16191044947</c:v>
                </c:pt>
                <c:pt idx="1545">
                  <c:v>-64007.825538136123</c:v>
                </c:pt>
                <c:pt idx="1546">
                  <c:v>-64458.785216940829</c:v>
                </c:pt>
                <c:pt idx="1547">
                  <c:v>26480.942245555343</c:v>
                </c:pt>
                <c:pt idx="1548">
                  <c:v>215871.68633612309</c:v>
                </c:pt>
                <c:pt idx="1549">
                  <c:v>73292.826396500444</c:v>
                </c:pt>
                <c:pt idx="1550">
                  <c:v>64644.56443817867</c:v>
                </c:pt>
                <c:pt idx="1551">
                  <c:v>-94750.954359609546</c:v>
                </c:pt>
                <c:pt idx="1552">
                  <c:v>94678.412057072244</c:v>
                </c:pt>
                <c:pt idx="1553">
                  <c:v>77500.415755045804</c:v>
                </c:pt>
                <c:pt idx="1554">
                  <c:v>100446.99649703602</c:v>
                </c:pt>
                <c:pt idx="1555">
                  <c:v>135548.42869997499</c:v>
                </c:pt>
                <c:pt idx="1556">
                  <c:v>141496.50221879405</c:v>
                </c:pt>
                <c:pt idx="1557">
                  <c:v>39971.366201928467</c:v>
                </c:pt>
                <c:pt idx="1558">
                  <c:v>28381.487054873636</c:v>
                </c:pt>
                <c:pt idx="1559">
                  <c:v>13736.89645230741</c:v>
                </c:pt>
                <c:pt idx="1560">
                  <c:v>48803.317359553505</c:v>
                </c:pt>
                <c:pt idx="1561">
                  <c:v>176541.09267381352</c:v>
                </c:pt>
                <c:pt idx="1562">
                  <c:v>176929.68234748248</c:v>
                </c:pt>
                <c:pt idx="1563">
                  <c:v>88643.624230363668</c:v>
                </c:pt>
                <c:pt idx="1564">
                  <c:v>104560.59256487335</c:v>
                </c:pt>
                <c:pt idx="1565">
                  <c:v>113972.02771969012</c:v>
                </c:pt>
                <c:pt idx="1566">
                  <c:v>54213.670214125596</c:v>
                </c:pt>
                <c:pt idx="1567">
                  <c:v>-79382.179817130076</c:v>
                </c:pt>
                <c:pt idx="1568">
                  <c:v>-59137.030511209276</c:v>
                </c:pt>
                <c:pt idx="1569">
                  <c:v>100928.58071084498</c:v>
                </c:pt>
                <c:pt idx="1570">
                  <c:v>22940.924819387874</c:v>
                </c:pt>
                <c:pt idx="1571">
                  <c:v>142914.08458170216</c:v>
                </c:pt>
                <c:pt idx="1572">
                  <c:v>152088.90355161089</c:v>
                </c:pt>
                <c:pt idx="1573">
                  <c:v>167283.4366592571</c:v>
                </c:pt>
                <c:pt idx="1574">
                  <c:v>177424.27601624822</c:v>
                </c:pt>
                <c:pt idx="1575">
                  <c:v>176371.67703333191</c:v>
                </c:pt>
                <c:pt idx="1576">
                  <c:v>-60116.624679559114</c:v>
                </c:pt>
                <c:pt idx="1577">
                  <c:v>139800.82410683963</c:v>
                </c:pt>
                <c:pt idx="1578">
                  <c:v>19944.635754415096</c:v>
                </c:pt>
                <c:pt idx="1579">
                  <c:v>106746.40409521185</c:v>
                </c:pt>
                <c:pt idx="1580">
                  <c:v>169612.98818116722</c:v>
                </c:pt>
                <c:pt idx="1581">
                  <c:v>146195.05834706748</c:v>
                </c:pt>
                <c:pt idx="1582">
                  <c:v>113196.39217358337</c:v>
                </c:pt>
                <c:pt idx="1583">
                  <c:v>-113324.27318606277</c:v>
                </c:pt>
                <c:pt idx="1584">
                  <c:v>200446.39919596887</c:v>
                </c:pt>
                <c:pt idx="1585">
                  <c:v>6160.9226016886823</c:v>
                </c:pt>
                <c:pt idx="1586">
                  <c:v>49796.278829189774</c:v>
                </c:pt>
                <c:pt idx="1587">
                  <c:v>93889.884380305171</c:v>
                </c:pt>
                <c:pt idx="1588">
                  <c:v>89935.074565386341</c:v>
                </c:pt>
                <c:pt idx="1589">
                  <c:v>119107.8154514725</c:v>
                </c:pt>
                <c:pt idx="1590">
                  <c:v>151084.91230738908</c:v>
                </c:pt>
                <c:pt idx="1591">
                  <c:v>171383.2353891228</c:v>
                </c:pt>
                <c:pt idx="1592">
                  <c:v>56684.142712022993</c:v>
                </c:pt>
                <c:pt idx="1593">
                  <c:v>50466.121619724203</c:v>
                </c:pt>
                <c:pt idx="1594">
                  <c:v>28189.031363282775</c:v>
                </c:pt>
                <c:pt idx="1595">
                  <c:v>-95966.677314639775</c:v>
                </c:pt>
                <c:pt idx="1596">
                  <c:v>208428.3329677346</c:v>
                </c:pt>
                <c:pt idx="1597">
                  <c:v>67064.229632022412</c:v>
                </c:pt>
                <c:pt idx="1598">
                  <c:v>200656.46405264744</c:v>
                </c:pt>
                <c:pt idx="1599">
                  <c:v>34837.800933591177</c:v>
                </c:pt>
                <c:pt idx="1600">
                  <c:v>168545.96549455478</c:v>
                </c:pt>
                <c:pt idx="1601">
                  <c:v>203501.90679857536</c:v>
                </c:pt>
                <c:pt idx="1602">
                  <c:v>46580.115004636842</c:v>
                </c:pt>
                <c:pt idx="1603">
                  <c:v>152689.53106482513</c:v>
                </c:pt>
                <c:pt idx="1604">
                  <c:v>1542.8100553297554</c:v>
                </c:pt>
                <c:pt idx="1605">
                  <c:v>321956.08264708408</c:v>
                </c:pt>
                <c:pt idx="1606">
                  <c:v>211235.15395525823</c:v>
                </c:pt>
                <c:pt idx="1607">
                  <c:v>106675.30957985911</c:v>
                </c:pt>
                <c:pt idx="1608">
                  <c:v>132814.00947976517</c:v>
                </c:pt>
                <c:pt idx="1609">
                  <c:v>130014.69619734335</c:v>
                </c:pt>
                <c:pt idx="1610">
                  <c:v>208473.13913493298</c:v>
                </c:pt>
                <c:pt idx="1611">
                  <c:v>87479.851022379269</c:v>
                </c:pt>
                <c:pt idx="1612">
                  <c:v>7421.4675652689475</c:v>
                </c:pt>
                <c:pt idx="1613">
                  <c:v>15720.156775395735</c:v>
                </c:pt>
                <c:pt idx="1614">
                  <c:v>201636.9100327364</c:v>
                </c:pt>
                <c:pt idx="1615">
                  <c:v>-63130.983431237546</c:v>
                </c:pt>
                <c:pt idx="1616">
                  <c:v>139012.44961614138</c:v>
                </c:pt>
                <c:pt idx="1617">
                  <c:v>160266.62462221624</c:v>
                </c:pt>
                <c:pt idx="1618">
                  <c:v>81511.550932211976</c:v>
                </c:pt>
                <c:pt idx="1619">
                  <c:v>39435.943231454788</c:v>
                </c:pt>
                <c:pt idx="1620">
                  <c:v>211796.06401254493</c:v>
                </c:pt>
                <c:pt idx="1621">
                  <c:v>-30371.631964114495</c:v>
                </c:pt>
                <c:pt idx="1622">
                  <c:v>105704.27703847521</c:v>
                </c:pt>
                <c:pt idx="1623">
                  <c:v>101486.8763013585</c:v>
                </c:pt>
                <c:pt idx="1624">
                  <c:v>50744.994349129032</c:v>
                </c:pt>
                <c:pt idx="1625">
                  <c:v>192750.58899939532</c:v>
                </c:pt>
                <c:pt idx="1626">
                  <c:v>214312.54110090004</c:v>
                </c:pt>
                <c:pt idx="1627">
                  <c:v>113103.2915446634</c:v>
                </c:pt>
                <c:pt idx="1628">
                  <c:v>51000.968750241853</c:v>
                </c:pt>
                <c:pt idx="1629">
                  <c:v>88363.65815659106</c:v>
                </c:pt>
                <c:pt idx="1630">
                  <c:v>-8491.4937802170462</c:v>
                </c:pt>
                <c:pt idx="1631">
                  <c:v>159136.19685479038</c:v>
                </c:pt>
                <c:pt idx="1632">
                  <c:v>203635.79832135868</c:v>
                </c:pt>
                <c:pt idx="1633">
                  <c:v>224977.24240916831</c:v>
                </c:pt>
                <c:pt idx="1634">
                  <c:v>56129.833456731387</c:v>
                </c:pt>
                <c:pt idx="1635">
                  <c:v>207260.66224553276</c:v>
                </c:pt>
                <c:pt idx="1636">
                  <c:v>28023.786676952732</c:v>
                </c:pt>
                <c:pt idx="1637">
                  <c:v>109300.2963006958</c:v>
                </c:pt>
                <c:pt idx="1638">
                  <c:v>105096.26863613227</c:v>
                </c:pt>
                <c:pt idx="1639">
                  <c:v>-68874.71122089916</c:v>
                </c:pt>
                <c:pt idx="1640">
                  <c:v>217151.69737043264</c:v>
                </c:pt>
                <c:pt idx="1641">
                  <c:v>32629.494328296947</c:v>
                </c:pt>
                <c:pt idx="1642">
                  <c:v>9630.7167516448535</c:v>
                </c:pt>
                <c:pt idx="1643">
                  <c:v>249322.27357454487</c:v>
                </c:pt>
                <c:pt idx="1644">
                  <c:v>-105325.46952568804</c:v>
                </c:pt>
                <c:pt idx="1645">
                  <c:v>105631.1899457062</c:v>
                </c:pt>
                <c:pt idx="1646">
                  <c:v>219486.69207774173</c:v>
                </c:pt>
                <c:pt idx="1647">
                  <c:v>172866.60622680423</c:v>
                </c:pt>
                <c:pt idx="1648">
                  <c:v>110480.06044587996</c:v>
                </c:pt>
                <c:pt idx="1649">
                  <c:v>-92135.52389980742</c:v>
                </c:pt>
                <c:pt idx="1650">
                  <c:v>-96053.806947044708</c:v>
                </c:pt>
                <c:pt idx="1651">
                  <c:v>114545.80999024663</c:v>
                </c:pt>
                <c:pt idx="1652">
                  <c:v>50944.397945088625</c:v>
                </c:pt>
                <c:pt idx="1653">
                  <c:v>244200.84785108719</c:v>
                </c:pt>
                <c:pt idx="1654">
                  <c:v>168066.3172459034</c:v>
                </c:pt>
                <c:pt idx="1655">
                  <c:v>276350.17084562569</c:v>
                </c:pt>
                <c:pt idx="1656">
                  <c:v>66526.06314542779</c:v>
                </c:pt>
                <c:pt idx="1657">
                  <c:v>90238.554169097828</c:v>
                </c:pt>
                <c:pt idx="1658">
                  <c:v>56597.434760691191</c:v>
                </c:pt>
                <c:pt idx="1659">
                  <c:v>90257.67045345917</c:v>
                </c:pt>
                <c:pt idx="1660">
                  <c:v>179326.38077352353</c:v>
                </c:pt>
                <c:pt idx="1661">
                  <c:v>-26069.490597023978</c:v>
                </c:pt>
                <c:pt idx="1662">
                  <c:v>146969.96337475066</c:v>
                </c:pt>
                <c:pt idx="1663">
                  <c:v>171035.3625919387</c:v>
                </c:pt>
                <c:pt idx="1664">
                  <c:v>213467.19807629939</c:v>
                </c:pt>
                <c:pt idx="1665">
                  <c:v>122263.88932016923</c:v>
                </c:pt>
                <c:pt idx="1666">
                  <c:v>138616.14326702696</c:v>
                </c:pt>
                <c:pt idx="1667">
                  <c:v>-17637.71993226654</c:v>
                </c:pt>
                <c:pt idx="1668">
                  <c:v>100258.12348238069</c:v>
                </c:pt>
                <c:pt idx="1669">
                  <c:v>202657.80810379426</c:v>
                </c:pt>
                <c:pt idx="1670">
                  <c:v>184751.82659129074</c:v>
                </c:pt>
                <c:pt idx="1671">
                  <c:v>166674.04276572081</c:v>
                </c:pt>
                <c:pt idx="1672">
                  <c:v>164696.16592344182</c:v>
                </c:pt>
                <c:pt idx="1673">
                  <c:v>251058.26941737533</c:v>
                </c:pt>
                <c:pt idx="1674">
                  <c:v>44342.45487818167</c:v>
                </c:pt>
                <c:pt idx="1675">
                  <c:v>58808.136150420825</c:v>
                </c:pt>
                <c:pt idx="1676">
                  <c:v>126115.41431995893</c:v>
                </c:pt>
                <c:pt idx="1677">
                  <c:v>-35158.457575047069</c:v>
                </c:pt>
                <c:pt idx="1678">
                  <c:v>34013.384739811474</c:v>
                </c:pt>
                <c:pt idx="1679">
                  <c:v>264694.29523536982</c:v>
                </c:pt>
                <c:pt idx="1680">
                  <c:v>256.78791095726774</c:v>
                </c:pt>
                <c:pt idx="1681">
                  <c:v>-53496.943314995093</c:v>
                </c:pt>
                <c:pt idx="1682">
                  <c:v>69670.44930464041</c:v>
                </c:pt>
                <c:pt idx="1683">
                  <c:v>8213.0796266254038</c:v>
                </c:pt>
                <c:pt idx="1684">
                  <c:v>102553.68090978448</c:v>
                </c:pt>
                <c:pt idx="1685">
                  <c:v>72618.107758750964</c:v>
                </c:pt>
                <c:pt idx="1686">
                  <c:v>230029.2704785408</c:v>
                </c:pt>
                <c:pt idx="1687">
                  <c:v>28541.55411501645</c:v>
                </c:pt>
                <c:pt idx="1688">
                  <c:v>109371.54508889756</c:v>
                </c:pt>
                <c:pt idx="1689">
                  <c:v>-12630.591339834631</c:v>
                </c:pt>
                <c:pt idx="1690">
                  <c:v>48465.163072346855</c:v>
                </c:pt>
                <c:pt idx="1691">
                  <c:v>76015.697407616477</c:v>
                </c:pt>
                <c:pt idx="1692">
                  <c:v>163609.65105375292</c:v>
                </c:pt>
                <c:pt idx="1693">
                  <c:v>13337.558704051306</c:v>
                </c:pt>
                <c:pt idx="1694">
                  <c:v>-44590.635946012073</c:v>
                </c:pt>
                <c:pt idx="1695">
                  <c:v>126914.65139763168</c:v>
                </c:pt>
                <c:pt idx="1696">
                  <c:v>144165.44141556459</c:v>
                </c:pt>
                <c:pt idx="1697">
                  <c:v>242222.20143217719</c:v>
                </c:pt>
                <c:pt idx="1698">
                  <c:v>-138710.42283018067</c:v>
                </c:pt>
                <c:pt idx="1699">
                  <c:v>57371.343167117098</c:v>
                </c:pt>
                <c:pt idx="1700">
                  <c:v>66924.497722536733</c:v>
                </c:pt>
                <c:pt idx="1701">
                  <c:v>115464.68473472737</c:v>
                </c:pt>
                <c:pt idx="1702">
                  <c:v>57033.261310302507</c:v>
                </c:pt>
                <c:pt idx="1703">
                  <c:v>32848.39924622461</c:v>
                </c:pt>
                <c:pt idx="1704">
                  <c:v>-8997.4209396989318</c:v>
                </c:pt>
                <c:pt idx="1705">
                  <c:v>42543.089602035398</c:v>
                </c:pt>
                <c:pt idx="1706">
                  <c:v>42198.236344998004</c:v>
                </c:pt>
                <c:pt idx="1707">
                  <c:v>177025.48818052729</c:v>
                </c:pt>
                <c:pt idx="1708">
                  <c:v>87597.6416887386</c:v>
                </c:pt>
                <c:pt idx="1709">
                  <c:v>31422.506746616331</c:v>
                </c:pt>
                <c:pt idx="1710">
                  <c:v>234380.54646844586</c:v>
                </c:pt>
                <c:pt idx="1711">
                  <c:v>142342.08460657115</c:v>
                </c:pt>
                <c:pt idx="1712">
                  <c:v>53742.348178509012</c:v>
                </c:pt>
                <c:pt idx="1713">
                  <c:v>26401.345499774325</c:v>
                </c:pt>
                <c:pt idx="1714">
                  <c:v>-76400.305358511745</c:v>
                </c:pt>
                <c:pt idx="1715">
                  <c:v>268539.53537068365</c:v>
                </c:pt>
                <c:pt idx="1716">
                  <c:v>79306.833850158175</c:v>
                </c:pt>
                <c:pt idx="1717">
                  <c:v>128972.96328545916</c:v>
                </c:pt>
                <c:pt idx="1718">
                  <c:v>99499.817862507101</c:v>
                </c:pt>
                <c:pt idx="1719">
                  <c:v>59974.001069341437</c:v>
                </c:pt>
                <c:pt idx="1720">
                  <c:v>3530.9834804031998</c:v>
                </c:pt>
                <c:pt idx="1721">
                  <c:v>134106.68060006236</c:v>
                </c:pt>
                <c:pt idx="1722">
                  <c:v>277612.83110685955</c:v>
                </c:pt>
                <c:pt idx="1723">
                  <c:v>92504.628171090997</c:v>
                </c:pt>
                <c:pt idx="1724">
                  <c:v>-6861.2657661031117</c:v>
                </c:pt>
                <c:pt idx="1725">
                  <c:v>133333.41903071434</c:v>
                </c:pt>
                <c:pt idx="1726">
                  <c:v>241795.77195313288</c:v>
                </c:pt>
                <c:pt idx="1727">
                  <c:v>17201.669675667712</c:v>
                </c:pt>
                <c:pt idx="1728">
                  <c:v>234345.2002942173</c:v>
                </c:pt>
                <c:pt idx="1729">
                  <c:v>41745.455827027326</c:v>
                </c:pt>
                <c:pt idx="1730">
                  <c:v>112695.00820382923</c:v>
                </c:pt>
                <c:pt idx="1731">
                  <c:v>225759.1974265624</c:v>
                </c:pt>
                <c:pt idx="1732">
                  <c:v>119468.69167569856</c:v>
                </c:pt>
                <c:pt idx="1733">
                  <c:v>64599.412532557733</c:v>
                </c:pt>
                <c:pt idx="1734">
                  <c:v>185468.35630671587</c:v>
                </c:pt>
                <c:pt idx="1735">
                  <c:v>164504.52964188962</c:v>
                </c:pt>
                <c:pt idx="1736">
                  <c:v>83679.588746526919</c:v>
                </c:pt>
                <c:pt idx="1737">
                  <c:v>130712.50235607404</c:v>
                </c:pt>
                <c:pt idx="1738">
                  <c:v>112448.42900962109</c:v>
                </c:pt>
                <c:pt idx="1739">
                  <c:v>222997.9875387114</c:v>
                </c:pt>
                <c:pt idx="1740">
                  <c:v>-18038.668049321277</c:v>
                </c:pt>
                <c:pt idx="1741">
                  <c:v>36150.639552963607</c:v>
                </c:pt>
                <c:pt idx="1742">
                  <c:v>-61814.673660350672</c:v>
                </c:pt>
                <c:pt idx="1743">
                  <c:v>-36544.536072263785</c:v>
                </c:pt>
                <c:pt idx="1744">
                  <c:v>249396.30950930223</c:v>
                </c:pt>
                <c:pt idx="1745">
                  <c:v>9458.9282693214773</c:v>
                </c:pt>
                <c:pt idx="1746">
                  <c:v>144176.35732178952</c:v>
                </c:pt>
                <c:pt idx="1747">
                  <c:v>-183278.04292441966</c:v>
                </c:pt>
                <c:pt idx="1748">
                  <c:v>89937.983964372688</c:v>
                </c:pt>
                <c:pt idx="1749">
                  <c:v>82332.071712612757</c:v>
                </c:pt>
                <c:pt idx="1750">
                  <c:v>185061.36222181912</c:v>
                </c:pt>
                <c:pt idx="1751">
                  <c:v>4614.208671779139</c:v>
                </c:pt>
                <c:pt idx="1752">
                  <c:v>99515.211707552386</c:v>
                </c:pt>
                <c:pt idx="1753">
                  <c:v>169269.89784767653</c:v>
                </c:pt>
                <c:pt idx="1754">
                  <c:v>117708.57847067426</c:v>
                </c:pt>
                <c:pt idx="1755">
                  <c:v>50195.772236049612</c:v>
                </c:pt>
                <c:pt idx="1756">
                  <c:v>25606.130608689971</c:v>
                </c:pt>
                <c:pt idx="1757">
                  <c:v>65797.641625417338</c:v>
                </c:pt>
                <c:pt idx="1758">
                  <c:v>119692.00402622794</c:v>
                </c:pt>
                <c:pt idx="1759">
                  <c:v>75088.762267929735</c:v>
                </c:pt>
                <c:pt idx="1760">
                  <c:v>154172.74198967649</c:v>
                </c:pt>
                <c:pt idx="1761">
                  <c:v>63877.309020273213</c:v>
                </c:pt>
                <c:pt idx="1762">
                  <c:v>36000.293491562479</c:v>
                </c:pt>
                <c:pt idx="1763">
                  <c:v>200887.89208048768</c:v>
                </c:pt>
                <c:pt idx="1764">
                  <c:v>6410.1253034178808</c:v>
                </c:pt>
                <c:pt idx="1765">
                  <c:v>221795.36923732076</c:v>
                </c:pt>
                <c:pt idx="1766">
                  <c:v>68663.664369525999</c:v>
                </c:pt>
                <c:pt idx="1767">
                  <c:v>87839.987532094703</c:v>
                </c:pt>
                <c:pt idx="1768">
                  <c:v>-27085.169897625397</c:v>
                </c:pt>
                <c:pt idx="1769">
                  <c:v>177196.16326742346</c:v>
                </c:pt>
                <c:pt idx="1770">
                  <c:v>147073.38260578891</c:v>
                </c:pt>
                <c:pt idx="1771">
                  <c:v>68193.669488341984</c:v>
                </c:pt>
                <c:pt idx="1772">
                  <c:v>111452.79293683065</c:v>
                </c:pt>
                <c:pt idx="1773">
                  <c:v>101127.37274243115</c:v>
                </c:pt>
                <c:pt idx="1774">
                  <c:v>68697.513701315824</c:v>
                </c:pt>
                <c:pt idx="1775">
                  <c:v>4497.9795132520376</c:v>
                </c:pt>
                <c:pt idx="1776">
                  <c:v>146886.98562527623</c:v>
                </c:pt>
                <c:pt idx="1777">
                  <c:v>186213.45985303668</c:v>
                </c:pt>
                <c:pt idx="1778">
                  <c:v>87086.369433734741</c:v>
                </c:pt>
                <c:pt idx="1779">
                  <c:v>224668.84260854049</c:v>
                </c:pt>
                <c:pt idx="1780">
                  <c:v>98181.037095015083</c:v>
                </c:pt>
                <c:pt idx="1781">
                  <c:v>158768.64109804964</c:v>
                </c:pt>
                <c:pt idx="1782">
                  <c:v>139523.21795612021</c:v>
                </c:pt>
                <c:pt idx="1783">
                  <c:v>61977.903863218322</c:v>
                </c:pt>
                <c:pt idx="1784">
                  <c:v>18533.191607420013</c:v>
                </c:pt>
                <c:pt idx="1785">
                  <c:v>107783.8600890263</c:v>
                </c:pt>
                <c:pt idx="1786">
                  <c:v>172172.12065432937</c:v>
                </c:pt>
                <c:pt idx="1787">
                  <c:v>120743.70278139994</c:v>
                </c:pt>
                <c:pt idx="1788">
                  <c:v>-58812.827495338126</c:v>
                </c:pt>
                <c:pt idx="1789">
                  <c:v>62019.056380370632</c:v>
                </c:pt>
                <c:pt idx="1790">
                  <c:v>30325.340200209524</c:v>
                </c:pt>
                <c:pt idx="1791">
                  <c:v>72942.749481890147</c:v>
                </c:pt>
                <c:pt idx="1792">
                  <c:v>117274.43895396852</c:v>
                </c:pt>
                <c:pt idx="1793">
                  <c:v>-53627.140133523179</c:v>
                </c:pt>
                <c:pt idx="1794">
                  <c:v>104523.21337029354</c:v>
                </c:pt>
                <c:pt idx="1795">
                  <c:v>13617.226635065919</c:v>
                </c:pt>
                <c:pt idx="1796">
                  <c:v>261624.43691009484</c:v>
                </c:pt>
                <c:pt idx="1797">
                  <c:v>127618.64822787217</c:v>
                </c:pt>
                <c:pt idx="1798">
                  <c:v>357769.95973280392</c:v>
                </c:pt>
                <c:pt idx="1799">
                  <c:v>92406.770448470081</c:v>
                </c:pt>
                <c:pt idx="1800">
                  <c:v>119344.21151358302</c:v>
                </c:pt>
                <c:pt idx="1801">
                  <c:v>122212.00313617768</c:v>
                </c:pt>
                <c:pt idx="1802">
                  <c:v>2209.4529591996688</c:v>
                </c:pt>
                <c:pt idx="1803">
                  <c:v>86478.318308462505</c:v>
                </c:pt>
                <c:pt idx="1804">
                  <c:v>161195.84561969267</c:v>
                </c:pt>
                <c:pt idx="1805">
                  <c:v>130673.3586506563</c:v>
                </c:pt>
                <c:pt idx="1806">
                  <c:v>126458.97214430023</c:v>
                </c:pt>
                <c:pt idx="1807">
                  <c:v>182032.31667926925</c:v>
                </c:pt>
                <c:pt idx="1808">
                  <c:v>77304.640402856341</c:v>
                </c:pt>
                <c:pt idx="1809">
                  <c:v>180175.39323765444</c:v>
                </c:pt>
                <c:pt idx="1810">
                  <c:v>202395.84415644914</c:v>
                </c:pt>
                <c:pt idx="1811">
                  <c:v>147882.44161620189</c:v>
                </c:pt>
                <c:pt idx="1812">
                  <c:v>185709.4494397766</c:v>
                </c:pt>
                <c:pt idx="1813">
                  <c:v>60247.488236840145</c:v>
                </c:pt>
                <c:pt idx="1814">
                  <c:v>162050.94223434804</c:v>
                </c:pt>
                <c:pt idx="1815">
                  <c:v>95657.064249982563</c:v>
                </c:pt>
                <c:pt idx="1816">
                  <c:v>105123.49675095725</c:v>
                </c:pt>
                <c:pt idx="1817">
                  <c:v>60674.500233373314</c:v>
                </c:pt>
                <c:pt idx="1818">
                  <c:v>168265.35842086005</c:v>
                </c:pt>
                <c:pt idx="1819">
                  <c:v>22635.989381765248</c:v>
                </c:pt>
                <c:pt idx="1820">
                  <c:v>2507.2122025096032</c:v>
                </c:pt>
                <c:pt idx="1821">
                  <c:v>131198.11262497655</c:v>
                </c:pt>
                <c:pt idx="1822">
                  <c:v>70004.895729420503</c:v>
                </c:pt>
                <c:pt idx="1823">
                  <c:v>25827.374966092786</c:v>
                </c:pt>
                <c:pt idx="1824">
                  <c:v>107824.28247001505</c:v>
                </c:pt>
                <c:pt idx="1825">
                  <c:v>-2749.0358072232921</c:v>
                </c:pt>
                <c:pt idx="1826">
                  <c:v>118911.67712209921</c:v>
                </c:pt>
                <c:pt idx="1827">
                  <c:v>-7074.5711593827</c:v>
                </c:pt>
                <c:pt idx="1828">
                  <c:v>123426.68284716623</c:v>
                </c:pt>
                <c:pt idx="1829">
                  <c:v>41568.526446744916</c:v>
                </c:pt>
                <c:pt idx="1830">
                  <c:v>109211.04750607352</c:v>
                </c:pt>
                <c:pt idx="1831">
                  <c:v>84625.26482021765</c:v>
                </c:pt>
                <c:pt idx="1832">
                  <c:v>190528.56615680413</c:v>
                </c:pt>
                <c:pt idx="1833">
                  <c:v>97909.544151962007</c:v>
                </c:pt>
                <c:pt idx="1834">
                  <c:v>203248.49613023238</c:v>
                </c:pt>
                <c:pt idx="1835">
                  <c:v>181017.64371012687</c:v>
                </c:pt>
                <c:pt idx="1836">
                  <c:v>122322.03355237251</c:v>
                </c:pt>
                <c:pt idx="1837">
                  <c:v>9069.4548166815366</c:v>
                </c:pt>
                <c:pt idx="1838">
                  <c:v>56879.759136802022</c:v>
                </c:pt>
                <c:pt idx="1839">
                  <c:v>221712.76014446883</c:v>
                </c:pt>
                <c:pt idx="1840">
                  <c:v>251152.50942913463</c:v>
                </c:pt>
                <c:pt idx="1841">
                  <c:v>-5423.9185851662769</c:v>
                </c:pt>
                <c:pt idx="1842">
                  <c:v>-161360.47079793713</c:v>
                </c:pt>
                <c:pt idx="1843">
                  <c:v>49162.644200647424</c:v>
                </c:pt>
                <c:pt idx="1844">
                  <c:v>-17418.209446106746</c:v>
                </c:pt>
                <c:pt idx="1845">
                  <c:v>127657.77397008898</c:v>
                </c:pt>
                <c:pt idx="1846">
                  <c:v>87679.570197180554</c:v>
                </c:pt>
                <c:pt idx="1847">
                  <c:v>281342.27519613854</c:v>
                </c:pt>
                <c:pt idx="1848">
                  <c:v>168541.64616167505</c:v>
                </c:pt>
                <c:pt idx="1849">
                  <c:v>242679.71071769856</c:v>
                </c:pt>
                <c:pt idx="1850">
                  <c:v>-90947.323101775401</c:v>
                </c:pt>
                <c:pt idx="1851">
                  <c:v>111940.71722794512</c:v>
                </c:pt>
                <c:pt idx="1852">
                  <c:v>18196.930643794141</c:v>
                </c:pt>
                <c:pt idx="1853">
                  <c:v>80313.517183133372</c:v>
                </c:pt>
                <c:pt idx="1854">
                  <c:v>71223.951273037281</c:v>
                </c:pt>
                <c:pt idx="1855">
                  <c:v>116657.62225884845</c:v>
                </c:pt>
                <c:pt idx="1856">
                  <c:v>-98285.867851142058</c:v>
                </c:pt>
                <c:pt idx="1857">
                  <c:v>177689.17494150184</c:v>
                </c:pt>
                <c:pt idx="1858">
                  <c:v>224950.87125568508</c:v>
                </c:pt>
                <c:pt idx="1859">
                  <c:v>-35369.953295587125</c:v>
                </c:pt>
                <c:pt idx="1860">
                  <c:v>-16924.253436897648</c:v>
                </c:pt>
                <c:pt idx="1861">
                  <c:v>5830.5657501025707</c:v>
                </c:pt>
                <c:pt idx="1862">
                  <c:v>175386.58307856167</c:v>
                </c:pt>
                <c:pt idx="1863">
                  <c:v>114419.31149680745</c:v>
                </c:pt>
                <c:pt idx="1864">
                  <c:v>164699.17096617987</c:v>
                </c:pt>
                <c:pt idx="1865">
                  <c:v>134260.62441268758</c:v>
                </c:pt>
                <c:pt idx="1866">
                  <c:v>67211.079544246866</c:v>
                </c:pt>
                <c:pt idx="1867">
                  <c:v>127443.5360259174</c:v>
                </c:pt>
                <c:pt idx="1868">
                  <c:v>213528.77542660409</c:v>
                </c:pt>
                <c:pt idx="1869">
                  <c:v>123633.14546848406</c:v>
                </c:pt>
                <c:pt idx="1870">
                  <c:v>118649.91991235194</c:v>
                </c:pt>
                <c:pt idx="1871">
                  <c:v>-2269.449783413409</c:v>
                </c:pt>
                <c:pt idx="1872">
                  <c:v>234138.87691826228</c:v>
                </c:pt>
                <c:pt idx="1873">
                  <c:v>158046.06452349797</c:v>
                </c:pt>
                <c:pt idx="1874">
                  <c:v>-84516.731900839834</c:v>
                </c:pt>
                <c:pt idx="1875">
                  <c:v>83720.604040253209</c:v>
                </c:pt>
                <c:pt idx="1876">
                  <c:v>157609.11370626441</c:v>
                </c:pt>
                <c:pt idx="1877">
                  <c:v>21649.89056296405</c:v>
                </c:pt>
                <c:pt idx="1878">
                  <c:v>81216.925063148068</c:v>
                </c:pt>
                <c:pt idx="1879">
                  <c:v>155751.06143436563</c:v>
                </c:pt>
                <c:pt idx="1880">
                  <c:v>112471.46861580329</c:v>
                </c:pt>
                <c:pt idx="1881">
                  <c:v>157114.14488325219</c:v>
                </c:pt>
                <c:pt idx="1882">
                  <c:v>79573.430794426851</c:v>
                </c:pt>
                <c:pt idx="1883">
                  <c:v>41908.032130746869</c:v>
                </c:pt>
                <c:pt idx="1884">
                  <c:v>152280.20131015166</c:v>
                </c:pt>
                <c:pt idx="1885">
                  <c:v>118702.91741984393</c:v>
                </c:pt>
                <c:pt idx="1886">
                  <c:v>132113.36945353428</c:v>
                </c:pt>
                <c:pt idx="1887">
                  <c:v>128252.37456474469</c:v>
                </c:pt>
                <c:pt idx="1888">
                  <c:v>61005.747913554602</c:v>
                </c:pt>
                <c:pt idx="1889">
                  <c:v>166050.08929797754</c:v>
                </c:pt>
                <c:pt idx="1890">
                  <c:v>120911.3822126984</c:v>
                </c:pt>
                <c:pt idx="1891">
                  <c:v>48569.826138355536</c:v>
                </c:pt>
                <c:pt idx="1892">
                  <c:v>216155.40941478388</c:v>
                </c:pt>
                <c:pt idx="1893">
                  <c:v>-46903.993064374219</c:v>
                </c:pt>
                <c:pt idx="1894">
                  <c:v>-191919.07761036797</c:v>
                </c:pt>
                <c:pt idx="1895">
                  <c:v>79927.566688315957</c:v>
                </c:pt>
                <c:pt idx="1896">
                  <c:v>100082.43555388492</c:v>
                </c:pt>
                <c:pt idx="1897">
                  <c:v>-2806.0270366905315</c:v>
                </c:pt>
                <c:pt idx="1898">
                  <c:v>69105.33927776519</c:v>
                </c:pt>
                <c:pt idx="1899">
                  <c:v>-96477.683637026814</c:v>
                </c:pt>
                <c:pt idx="1900">
                  <c:v>35245.371326195716</c:v>
                </c:pt>
                <c:pt idx="1901">
                  <c:v>156077.52263220155</c:v>
                </c:pt>
                <c:pt idx="1902">
                  <c:v>91091.665868977492</c:v>
                </c:pt>
                <c:pt idx="1903">
                  <c:v>169776.26012015893</c:v>
                </c:pt>
                <c:pt idx="1904">
                  <c:v>55803.133075797734</c:v>
                </c:pt>
                <c:pt idx="1905">
                  <c:v>197981.69368636259</c:v>
                </c:pt>
                <c:pt idx="1906">
                  <c:v>21024.554172339238</c:v>
                </c:pt>
                <c:pt idx="1907">
                  <c:v>179123.24562894658</c:v>
                </c:pt>
                <c:pt idx="1908">
                  <c:v>54878.817962816247</c:v>
                </c:pt>
                <c:pt idx="1909">
                  <c:v>121897.54481342217</c:v>
                </c:pt>
                <c:pt idx="1910">
                  <c:v>215313.78818439943</c:v>
                </c:pt>
                <c:pt idx="1911">
                  <c:v>139363.0208070126</c:v>
                </c:pt>
                <c:pt idx="1912">
                  <c:v>190714.89359793917</c:v>
                </c:pt>
                <c:pt idx="1913">
                  <c:v>-10509.786376293167</c:v>
                </c:pt>
                <c:pt idx="1914">
                  <c:v>-29415.100909698143</c:v>
                </c:pt>
                <c:pt idx="1915">
                  <c:v>27048.274561859405</c:v>
                </c:pt>
                <c:pt idx="1916">
                  <c:v>30815.596926339989</c:v>
                </c:pt>
                <c:pt idx="1917">
                  <c:v>-39286.564301682345</c:v>
                </c:pt>
                <c:pt idx="1918">
                  <c:v>22173.472694681754</c:v>
                </c:pt>
                <c:pt idx="1919">
                  <c:v>96895.097939362255</c:v>
                </c:pt>
                <c:pt idx="1920">
                  <c:v>-24810.032720278541</c:v>
                </c:pt>
                <c:pt idx="1921">
                  <c:v>-1353.9261120457959</c:v>
                </c:pt>
                <c:pt idx="1922">
                  <c:v>70293.477575342142</c:v>
                </c:pt>
                <c:pt idx="1923">
                  <c:v>157067.29243840303</c:v>
                </c:pt>
                <c:pt idx="1924">
                  <c:v>238172.41796851839</c:v>
                </c:pt>
                <c:pt idx="1925">
                  <c:v>100200.95969713219</c:v>
                </c:pt>
                <c:pt idx="1926">
                  <c:v>135210.92790683202</c:v>
                </c:pt>
                <c:pt idx="1927">
                  <c:v>156009.65282426646</c:v>
                </c:pt>
                <c:pt idx="1928">
                  <c:v>124351.33571805849</c:v>
                </c:pt>
                <c:pt idx="1929">
                  <c:v>114469.78984621573</c:v>
                </c:pt>
                <c:pt idx="1930">
                  <c:v>48260.796981572916</c:v>
                </c:pt>
                <c:pt idx="1931">
                  <c:v>137504.56309944202</c:v>
                </c:pt>
                <c:pt idx="1932">
                  <c:v>258979.33817674272</c:v>
                </c:pt>
                <c:pt idx="1933">
                  <c:v>164231.91435411715</c:v>
                </c:pt>
                <c:pt idx="1934">
                  <c:v>40716.30206870797</c:v>
                </c:pt>
                <c:pt idx="1935">
                  <c:v>82098.172260947467</c:v>
                </c:pt>
                <c:pt idx="1936">
                  <c:v>42842.854668883258</c:v>
                </c:pt>
                <c:pt idx="1937">
                  <c:v>46503.530420192517</c:v>
                </c:pt>
                <c:pt idx="1938">
                  <c:v>117883.16734719629</c:v>
                </c:pt>
                <c:pt idx="1939">
                  <c:v>82871.612041726883</c:v>
                </c:pt>
                <c:pt idx="1940">
                  <c:v>-7734.0613567479595</c:v>
                </c:pt>
                <c:pt idx="1941">
                  <c:v>-56031.819176442135</c:v>
                </c:pt>
                <c:pt idx="1942">
                  <c:v>33762.724275491753</c:v>
                </c:pt>
                <c:pt idx="1943">
                  <c:v>46300.700776806785</c:v>
                </c:pt>
                <c:pt idx="1944">
                  <c:v>56010.199569861958</c:v>
                </c:pt>
                <c:pt idx="1945">
                  <c:v>65693.75576821412</c:v>
                </c:pt>
                <c:pt idx="1946">
                  <c:v>29781.892151373933</c:v>
                </c:pt>
                <c:pt idx="1947">
                  <c:v>-23259.42279596912</c:v>
                </c:pt>
                <c:pt idx="1948">
                  <c:v>64749.383160445243</c:v>
                </c:pt>
                <c:pt idx="1949">
                  <c:v>140147.14773043909</c:v>
                </c:pt>
                <c:pt idx="1950">
                  <c:v>292978.83602088143</c:v>
                </c:pt>
                <c:pt idx="1951">
                  <c:v>42571.172499176406</c:v>
                </c:pt>
                <c:pt idx="1952">
                  <c:v>57426.065123939741</c:v>
                </c:pt>
                <c:pt idx="1953">
                  <c:v>5937.8491895982879</c:v>
                </c:pt>
                <c:pt idx="1954">
                  <c:v>-85156.291156662439</c:v>
                </c:pt>
                <c:pt idx="1955">
                  <c:v>3769.2720887868782</c:v>
                </c:pt>
                <c:pt idx="1956">
                  <c:v>129825.35844731668</c:v>
                </c:pt>
                <c:pt idx="1957">
                  <c:v>120743.48310582721</c:v>
                </c:pt>
                <c:pt idx="1958">
                  <c:v>46767.122949528857</c:v>
                </c:pt>
                <c:pt idx="1959">
                  <c:v>115488.6043400708</c:v>
                </c:pt>
                <c:pt idx="1960">
                  <c:v>-41155.732938354777</c:v>
                </c:pt>
                <c:pt idx="1961">
                  <c:v>148469.17965761828</c:v>
                </c:pt>
                <c:pt idx="1962">
                  <c:v>32702.880259135156</c:v>
                </c:pt>
                <c:pt idx="1963">
                  <c:v>-58919.514881447103</c:v>
                </c:pt>
                <c:pt idx="1964">
                  <c:v>46921.783540922275</c:v>
                </c:pt>
                <c:pt idx="1965">
                  <c:v>133816.80214573554</c:v>
                </c:pt>
                <c:pt idx="1966">
                  <c:v>69688.917300809248</c:v>
                </c:pt>
                <c:pt idx="1967">
                  <c:v>225362.71675672173</c:v>
                </c:pt>
                <c:pt idx="1968">
                  <c:v>69906.581005597662</c:v>
                </c:pt>
                <c:pt idx="1969">
                  <c:v>20563.961986187918</c:v>
                </c:pt>
                <c:pt idx="1970">
                  <c:v>204480.44796903475</c:v>
                </c:pt>
                <c:pt idx="1971">
                  <c:v>41434.852360714824</c:v>
                </c:pt>
                <c:pt idx="1972">
                  <c:v>61919.736892089248</c:v>
                </c:pt>
                <c:pt idx="1973">
                  <c:v>53884.636130495201</c:v>
                </c:pt>
                <c:pt idx="1974">
                  <c:v>99105.027212611487</c:v>
                </c:pt>
                <c:pt idx="1975">
                  <c:v>47603.567763291154</c:v>
                </c:pt>
                <c:pt idx="1976">
                  <c:v>130323.63064419478</c:v>
                </c:pt>
                <c:pt idx="1977">
                  <c:v>129424.1114342144</c:v>
                </c:pt>
                <c:pt idx="1978">
                  <c:v>63827.850341264028</c:v>
                </c:pt>
                <c:pt idx="1979">
                  <c:v>126023.84996891909</c:v>
                </c:pt>
                <c:pt idx="1980">
                  <c:v>-153843.99108503852</c:v>
                </c:pt>
                <c:pt idx="1981">
                  <c:v>131449.04954151931</c:v>
                </c:pt>
                <c:pt idx="1982">
                  <c:v>-20228.00006343468</c:v>
                </c:pt>
                <c:pt idx="1983">
                  <c:v>137850.30975859828</c:v>
                </c:pt>
                <c:pt idx="1984">
                  <c:v>-38499.830253037813</c:v>
                </c:pt>
                <c:pt idx="1985">
                  <c:v>-3733.1958796529216</c:v>
                </c:pt>
                <c:pt idx="1986">
                  <c:v>46036.898706135929</c:v>
                </c:pt>
                <c:pt idx="1987">
                  <c:v>127590.30333027554</c:v>
                </c:pt>
                <c:pt idx="1988">
                  <c:v>176347.13044299447</c:v>
                </c:pt>
                <c:pt idx="1989">
                  <c:v>247089.37938293477</c:v>
                </c:pt>
                <c:pt idx="1990">
                  <c:v>135360.71470826142</c:v>
                </c:pt>
                <c:pt idx="1991">
                  <c:v>111200.27053996621</c:v>
                </c:pt>
                <c:pt idx="1992">
                  <c:v>41461.713139854633</c:v>
                </c:pt>
                <c:pt idx="1993">
                  <c:v>100291.04502364239</c:v>
                </c:pt>
                <c:pt idx="1994">
                  <c:v>56866.829089069652</c:v>
                </c:pt>
                <c:pt idx="1995">
                  <c:v>78410.98498828712</c:v>
                </c:pt>
                <c:pt idx="1996">
                  <c:v>46077.65738039586</c:v>
                </c:pt>
                <c:pt idx="1997">
                  <c:v>-69131.920150645339</c:v>
                </c:pt>
                <c:pt idx="1998">
                  <c:v>15608.947391147958</c:v>
                </c:pt>
                <c:pt idx="1999">
                  <c:v>40444.917030329321</c:v>
                </c:pt>
                <c:pt idx="2000">
                  <c:v>-37495.164363287389</c:v>
                </c:pt>
                <c:pt idx="2001">
                  <c:v>149019.31090297765</c:v>
                </c:pt>
                <c:pt idx="2002">
                  <c:v>90032.592470874268</c:v>
                </c:pt>
                <c:pt idx="2003">
                  <c:v>6029.8381945885485</c:v>
                </c:pt>
                <c:pt idx="2004">
                  <c:v>188935.54403472037</c:v>
                </c:pt>
                <c:pt idx="2005">
                  <c:v>123056.59700219563</c:v>
                </c:pt>
                <c:pt idx="2006">
                  <c:v>20448.00475066033</c:v>
                </c:pt>
                <c:pt idx="2007">
                  <c:v>115943.51300362931</c:v>
                </c:pt>
                <c:pt idx="2008">
                  <c:v>120937.41403607893</c:v>
                </c:pt>
                <c:pt idx="2009">
                  <c:v>105404.93957817002</c:v>
                </c:pt>
                <c:pt idx="2010">
                  <c:v>5203.1959649679338</c:v>
                </c:pt>
                <c:pt idx="2011">
                  <c:v>61076.72118996983</c:v>
                </c:pt>
                <c:pt idx="2012">
                  <c:v>65387.178281771674</c:v>
                </c:pt>
                <c:pt idx="2013">
                  <c:v>95886.602875416778</c:v>
                </c:pt>
                <c:pt idx="2014">
                  <c:v>161745.34086912489</c:v>
                </c:pt>
                <c:pt idx="2015">
                  <c:v>-73324.692485836305</c:v>
                </c:pt>
                <c:pt idx="2016">
                  <c:v>99240.78941021263</c:v>
                </c:pt>
                <c:pt idx="2017">
                  <c:v>111201.82497885171</c:v>
                </c:pt>
                <c:pt idx="2018">
                  <c:v>166378.07114095881</c:v>
                </c:pt>
                <c:pt idx="2019">
                  <c:v>256275.31902655677</c:v>
                </c:pt>
                <c:pt idx="2020">
                  <c:v>-17446.032091898844</c:v>
                </c:pt>
                <c:pt idx="2021">
                  <c:v>121268.00522551397</c:v>
                </c:pt>
                <c:pt idx="2022">
                  <c:v>-82033.264542124511</c:v>
                </c:pt>
                <c:pt idx="2023">
                  <c:v>62441.764211655012</c:v>
                </c:pt>
                <c:pt idx="2024">
                  <c:v>96498.281963044326</c:v>
                </c:pt>
                <c:pt idx="2025">
                  <c:v>61775.481519321271</c:v>
                </c:pt>
                <c:pt idx="2026">
                  <c:v>166834.75752614153</c:v>
                </c:pt>
                <c:pt idx="2027">
                  <c:v>64229.368464219355</c:v>
                </c:pt>
                <c:pt idx="2028">
                  <c:v>93597.091220673043</c:v>
                </c:pt>
                <c:pt idx="2029">
                  <c:v>-11928.258273982938</c:v>
                </c:pt>
                <c:pt idx="2030">
                  <c:v>77350.95934445929</c:v>
                </c:pt>
                <c:pt idx="2031">
                  <c:v>44558.528638719596</c:v>
                </c:pt>
                <c:pt idx="2032">
                  <c:v>177694.91054707527</c:v>
                </c:pt>
                <c:pt idx="2033">
                  <c:v>137038.26259953098</c:v>
                </c:pt>
                <c:pt idx="2034">
                  <c:v>164125.43955651158</c:v>
                </c:pt>
                <c:pt idx="2035">
                  <c:v>184702.75916826644</c:v>
                </c:pt>
                <c:pt idx="2036">
                  <c:v>118987.11884809694</c:v>
                </c:pt>
                <c:pt idx="2037">
                  <c:v>106429.66651341485</c:v>
                </c:pt>
                <c:pt idx="2038">
                  <c:v>117512.18867414232</c:v>
                </c:pt>
                <c:pt idx="2039">
                  <c:v>140407.4143092421</c:v>
                </c:pt>
                <c:pt idx="2040">
                  <c:v>70972.894955970987</c:v>
                </c:pt>
                <c:pt idx="2041">
                  <c:v>93189.111996615247</c:v>
                </c:pt>
                <c:pt idx="2042">
                  <c:v>213673.71882166306</c:v>
                </c:pt>
                <c:pt idx="2043">
                  <c:v>125486.00229565975</c:v>
                </c:pt>
                <c:pt idx="2044">
                  <c:v>-212191.69121896778</c:v>
                </c:pt>
                <c:pt idx="2045">
                  <c:v>38579.320110088069</c:v>
                </c:pt>
                <c:pt idx="2046">
                  <c:v>64470.349368019786</c:v>
                </c:pt>
                <c:pt idx="2047">
                  <c:v>117107.50431308374</c:v>
                </c:pt>
                <c:pt idx="2048">
                  <c:v>219879.53939018736</c:v>
                </c:pt>
                <c:pt idx="2049">
                  <c:v>89321.258149608795</c:v>
                </c:pt>
                <c:pt idx="2050">
                  <c:v>98363.589333030395</c:v>
                </c:pt>
                <c:pt idx="2051">
                  <c:v>-17464.0421410196</c:v>
                </c:pt>
                <c:pt idx="2052">
                  <c:v>119961.75713933891</c:v>
                </c:pt>
                <c:pt idx="2053">
                  <c:v>156486.5848828271</c:v>
                </c:pt>
                <c:pt idx="2054">
                  <c:v>14834.052932087361</c:v>
                </c:pt>
                <c:pt idx="2055">
                  <c:v>106767.5843440888</c:v>
                </c:pt>
                <c:pt idx="2056">
                  <c:v>74581.6860562441</c:v>
                </c:pt>
                <c:pt idx="2057">
                  <c:v>67399.704352760309</c:v>
                </c:pt>
                <c:pt idx="2058">
                  <c:v>81858.58002881828</c:v>
                </c:pt>
                <c:pt idx="2059">
                  <c:v>-109117.77765827379</c:v>
                </c:pt>
                <c:pt idx="2060">
                  <c:v>179419.67325953511</c:v>
                </c:pt>
                <c:pt idx="2061">
                  <c:v>148725.74120356236</c:v>
                </c:pt>
                <c:pt idx="2062">
                  <c:v>28371.23300913698</c:v>
                </c:pt>
                <c:pt idx="2063">
                  <c:v>47395.396506451587</c:v>
                </c:pt>
                <c:pt idx="2064">
                  <c:v>72523.281398001447</c:v>
                </c:pt>
                <c:pt idx="2065">
                  <c:v>56449.951725174091</c:v>
                </c:pt>
                <c:pt idx="2066">
                  <c:v>-57430.615745105781</c:v>
                </c:pt>
                <c:pt idx="2067">
                  <c:v>-30167.992674977344</c:v>
                </c:pt>
                <c:pt idx="2068">
                  <c:v>104580.21950505718</c:v>
                </c:pt>
                <c:pt idx="2069">
                  <c:v>6174.2784780460643</c:v>
                </c:pt>
                <c:pt idx="2070">
                  <c:v>58258.115168903765</c:v>
                </c:pt>
                <c:pt idx="2071">
                  <c:v>56498.253886412567</c:v>
                </c:pt>
                <c:pt idx="2072">
                  <c:v>18044.643237788812</c:v>
                </c:pt>
                <c:pt idx="2073">
                  <c:v>125417.39007599084</c:v>
                </c:pt>
                <c:pt idx="2074">
                  <c:v>37261.203421053709</c:v>
                </c:pt>
                <c:pt idx="2075">
                  <c:v>-16992.262554195011</c:v>
                </c:pt>
                <c:pt idx="2076">
                  <c:v>23152.717811706272</c:v>
                </c:pt>
                <c:pt idx="2077">
                  <c:v>140162.04422650131</c:v>
                </c:pt>
                <c:pt idx="2078">
                  <c:v>173001.52780184493</c:v>
                </c:pt>
                <c:pt idx="2079">
                  <c:v>175837.85577975944</c:v>
                </c:pt>
                <c:pt idx="2080">
                  <c:v>131170.63965307723</c:v>
                </c:pt>
                <c:pt idx="2081">
                  <c:v>15083.093884200818</c:v>
                </c:pt>
                <c:pt idx="2082">
                  <c:v>87443.100513507408</c:v>
                </c:pt>
                <c:pt idx="2083">
                  <c:v>-170038.1095574098</c:v>
                </c:pt>
                <c:pt idx="2084">
                  <c:v>127791.10286507048</c:v>
                </c:pt>
                <c:pt idx="2085">
                  <c:v>249975.8975206296</c:v>
                </c:pt>
                <c:pt idx="2086">
                  <c:v>-105547.56262058954</c:v>
                </c:pt>
                <c:pt idx="2087">
                  <c:v>-35628.196357830486</c:v>
                </c:pt>
                <c:pt idx="2088">
                  <c:v>274826.7420225956</c:v>
                </c:pt>
                <c:pt idx="2089">
                  <c:v>176166.66290279239</c:v>
                </c:pt>
                <c:pt idx="2090">
                  <c:v>105213.16118223994</c:v>
                </c:pt>
                <c:pt idx="2091">
                  <c:v>129890.7589968219</c:v>
                </c:pt>
                <c:pt idx="2092">
                  <c:v>248479.11339132296</c:v>
                </c:pt>
                <c:pt idx="2093">
                  <c:v>88920.70692317604</c:v>
                </c:pt>
                <c:pt idx="2094">
                  <c:v>78279.628989118268</c:v>
                </c:pt>
                <c:pt idx="2095">
                  <c:v>68444.206962881057</c:v>
                </c:pt>
                <c:pt idx="2096">
                  <c:v>86283.705304469884</c:v>
                </c:pt>
                <c:pt idx="2097">
                  <c:v>-2969.4736711080186</c:v>
                </c:pt>
                <c:pt idx="2098">
                  <c:v>76950.520977940701</c:v>
                </c:pt>
                <c:pt idx="2099">
                  <c:v>132778.29989699551</c:v>
                </c:pt>
                <c:pt idx="2100">
                  <c:v>268496.93264739501</c:v>
                </c:pt>
                <c:pt idx="2101">
                  <c:v>157377.49331882523</c:v>
                </c:pt>
                <c:pt idx="2102">
                  <c:v>196922.49629632346</c:v>
                </c:pt>
                <c:pt idx="2103">
                  <c:v>-91958.6391519795</c:v>
                </c:pt>
                <c:pt idx="2104">
                  <c:v>-141854.18364726298</c:v>
                </c:pt>
                <c:pt idx="2105">
                  <c:v>104916.25270489615</c:v>
                </c:pt>
                <c:pt idx="2106">
                  <c:v>151240.81333068741</c:v>
                </c:pt>
                <c:pt idx="2107">
                  <c:v>197088.48414950684</c:v>
                </c:pt>
                <c:pt idx="2108">
                  <c:v>204344.06147371413</c:v>
                </c:pt>
                <c:pt idx="2109">
                  <c:v>126704.87850519146</c:v>
                </c:pt>
                <c:pt idx="2110">
                  <c:v>32532.799692684115</c:v>
                </c:pt>
                <c:pt idx="2111">
                  <c:v>87660.320505446638</c:v>
                </c:pt>
                <c:pt idx="2112">
                  <c:v>213494.09993963191</c:v>
                </c:pt>
                <c:pt idx="2113">
                  <c:v>150535.54094713659</c:v>
                </c:pt>
                <c:pt idx="2114">
                  <c:v>170896.03271680186</c:v>
                </c:pt>
                <c:pt idx="2115">
                  <c:v>175329.1822185748</c:v>
                </c:pt>
                <c:pt idx="2116">
                  <c:v>-871.00759386731079</c:v>
                </c:pt>
                <c:pt idx="2117">
                  <c:v>-41053.040242580581</c:v>
                </c:pt>
                <c:pt idx="2118">
                  <c:v>155007.41488340063</c:v>
                </c:pt>
                <c:pt idx="2119">
                  <c:v>-91447.786255016224</c:v>
                </c:pt>
                <c:pt idx="2120">
                  <c:v>-88112.911630448449</c:v>
                </c:pt>
                <c:pt idx="2121">
                  <c:v>101399.20185842173</c:v>
                </c:pt>
                <c:pt idx="2122">
                  <c:v>61028.048638449298</c:v>
                </c:pt>
                <c:pt idx="2123">
                  <c:v>21415.779768439781</c:v>
                </c:pt>
                <c:pt idx="2124">
                  <c:v>23688.444702631532</c:v>
                </c:pt>
                <c:pt idx="2125">
                  <c:v>104739.36243826436</c:v>
                </c:pt>
                <c:pt idx="2126">
                  <c:v>123534.71593525659</c:v>
                </c:pt>
                <c:pt idx="2127">
                  <c:v>16004.329399705486</c:v>
                </c:pt>
                <c:pt idx="2128">
                  <c:v>106892.14343392471</c:v>
                </c:pt>
                <c:pt idx="2129">
                  <c:v>117102.29597595779</c:v>
                </c:pt>
                <c:pt idx="2130">
                  <c:v>133454.70905453269</c:v>
                </c:pt>
                <c:pt idx="2131">
                  <c:v>272848.35126805608</c:v>
                </c:pt>
                <c:pt idx="2132">
                  <c:v>-29116.974733335956</c:v>
                </c:pt>
                <c:pt idx="2133">
                  <c:v>63182.889069744655</c:v>
                </c:pt>
                <c:pt idx="2134">
                  <c:v>162951.59418431396</c:v>
                </c:pt>
                <c:pt idx="2135">
                  <c:v>55539.537264650135</c:v>
                </c:pt>
                <c:pt idx="2136">
                  <c:v>83419.671910717705</c:v>
                </c:pt>
                <c:pt idx="2137">
                  <c:v>49651.117729593418</c:v>
                </c:pt>
                <c:pt idx="2138">
                  <c:v>105120.77241321746</c:v>
                </c:pt>
                <c:pt idx="2139">
                  <c:v>187701.45386522618</c:v>
                </c:pt>
                <c:pt idx="2140">
                  <c:v>17786.466958431352</c:v>
                </c:pt>
                <c:pt idx="2141">
                  <c:v>144472.8140018853</c:v>
                </c:pt>
                <c:pt idx="2142">
                  <c:v>129988.36777347533</c:v>
                </c:pt>
                <c:pt idx="2143">
                  <c:v>208833.33738708682</c:v>
                </c:pt>
                <c:pt idx="2144">
                  <c:v>16575.967324990459</c:v>
                </c:pt>
                <c:pt idx="2145">
                  <c:v>74674.098623391357</c:v>
                </c:pt>
                <c:pt idx="2146">
                  <c:v>132615.31295897742</c:v>
                </c:pt>
                <c:pt idx="2147">
                  <c:v>71424.720158227487</c:v>
                </c:pt>
                <c:pt idx="2148">
                  <c:v>305259.54937529674</c:v>
                </c:pt>
                <c:pt idx="2149">
                  <c:v>169224.63951827082</c:v>
                </c:pt>
                <c:pt idx="2150">
                  <c:v>96035.503752238568</c:v>
                </c:pt>
                <c:pt idx="2151">
                  <c:v>-30556.673735555756</c:v>
                </c:pt>
                <c:pt idx="2152">
                  <c:v>-83816.580651168828</c:v>
                </c:pt>
                <c:pt idx="2153">
                  <c:v>9789.3515249510237</c:v>
                </c:pt>
                <c:pt idx="2154">
                  <c:v>-6210.9741257855494</c:v>
                </c:pt>
                <c:pt idx="2155">
                  <c:v>79784.445638387173</c:v>
                </c:pt>
                <c:pt idx="2156">
                  <c:v>14450.059189053398</c:v>
                </c:pt>
                <c:pt idx="2157">
                  <c:v>156803.2942203058</c:v>
                </c:pt>
                <c:pt idx="2158">
                  <c:v>89967.657952727634</c:v>
                </c:pt>
                <c:pt idx="2159">
                  <c:v>41939.249861664633</c:v>
                </c:pt>
                <c:pt idx="2160">
                  <c:v>129433.97039908101</c:v>
                </c:pt>
                <c:pt idx="2161">
                  <c:v>-9234.3707853408705</c:v>
                </c:pt>
                <c:pt idx="2162">
                  <c:v>173333.90850218397</c:v>
                </c:pt>
                <c:pt idx="2163">
                  <c:v>191466.46555505725</c:v>
                </c:pt>
                <c:pt idx="2164">
                  <c:v>47015.12466558491</c:v>
                </c:pt>
                <c:pt idx="2165">
                  <c:v>205222.0773940373</c:v>
                </c:pt>
                <c:pt idx="2166">
                  <c:v>161451.27391515046</c:v>
                </c:pt>
                <c:pt idx="2167">
                  <c:v>98512.929174217643</c:v>
                </c:pt>
                <c:pt idx="2168">
                  <c:v>122988.88376127579</c:v>
                </c:pt>
                <c:pt idx="2169">
                  <c:v>268008.76627204171</c:v>
                </c:pt>
                <c:pt idx="2170">
                  <c:v>107430.60617574317</c:v>
                </c:pt>
                <c:pt idx="2171">
                  <c:v>26121.444545160077</c:v>
                </c:pt>
                <c:pt idx="2172">
                  <c:v>-40530.128336566384</c:v>
                </c:pt>
                <c:pt idx="2173">
                  <c:v>159009.60870228501</c:v>
                </c:pt>
                <c:pt idx="2174">
                  <c:v>-35364.417359723448</c:v>
                </c:pt>
                <c:pt idx="2175">
                  <c:v>256539.45309896738</c:v>
                </c:pt>
                <c:pt idx="2176">
                  <c:v>129509.36908534331</c:v>
                </c:pt>
                <c:pt idx="2177">
                  <c:v>82222.708656039584</c:v>
                </c:pt>
                <c:pt idx="2178">
                  <c:v>-22040.842375849228</c:v>
                </c:pt>
                <c:pt idx="2179">
                  <c:v>122509.04900853347</c:v>
                </c:pt>
                <c:pt idx="2180">
                  <c:v>65737.44909822449</c:v>
                </c:pt>
                <c:pt idx="2181">
                  <c:v>92893.687074687012</c:v>
                </c:pt>
                <c:pt idx="2182">
                  <c:v>149107.21213717712</c:v>
                </c:pt>
                <c:pt idx="2183">
                  <c:v>-10954.119022791187</c:v>
                </c:pt>
                <c:pt idx="2184">
                  <c:v>155315.92116771426</c:v>
                </c:pt>
                <c:pt idx="2185">
                  <c:v>99445.028918389784</c:v>
                </c:pt>
                <c:pt idx="2186">
                  <c:v>185968.93014585113</c:v>
                </c:pt>
                <c:pt idx="2187">
                  <c:v>133558.68716715192</c:v>
                </c:pt>
                <c:pt idx="2188">
                  <c:v>176752.27714157515</c:v>
                </c:pt>
                <c:pt idx="2189">
                  <c:v>68038.929743018263</c:v>
                </c:pt>
                <c:pt idx="2190">
                  <c:v>169971.54571495287</c:v>
                </c:pt>
                <c:pt idx="2191">
                  <c:v>12452.940376641636</c:v>
                </c:pt>
                <c:pt idx="2192">
                  <c:v>76617.310211131364</c:v>
                </c:pt>
                <c:pt idx="2193">
                  <c:v>62886.542292027472</c:v>
                </c:pt>
                <c:pt idx="2194">
                  <c:v>-79290.249123618472</c:v>
                </c:pt>
                <c:pt idx="2195">
                  <c:v>141432.93404317033</c:v>
                </c:pt>
                <c:pt idx="2196">
                  <c:v>135432.83634049713</c:v>
                </c:pt>
                <c:pt idx="2197">
                  <c:v>191859.17359386547</c:v>
                </c:pt>
                <c:pt idx="2198">
                  <c:v>96100.530720192706</c:v>
                </c:pt>
                <c:pt idx="2199">
                  <c:v>180184.92505168519</c:v>
                </c:pt>
                <c:pt idx="2200">
                  <c:v>75980.892983015365</c:v>
                </c:pt>
                <c:pt idx="2201">
                  <c:v>168154.69598786271</c:v>
                </c:pt>
                <c:pt idx="2202">
                  <c:v>265589.4949430105</c:v>
                </c:pt>
                <c:pt idx="2203">
                  <c:v>297593.581274923</c:v>
                </c:pt>
                <c:pt idx="2204">
                  <c:v>252538.20077979131</c:v>
                </c:pt>
                <c:pt idx="2205">
                  <c:v>63842.225956939452</c:v>
                </c:pt>
                <c:pt idx="2206">
                  <c:v>94344.050732765667</c:v>
                </c:pt>
                <c:pt idx="2207">
                  <c:v>100206.34162904933</c:v>
                </c:pt>
                <c:pt idx="2208">
                  <c:v>2433.9416695411783</c:v>
                </c:pt>
                <c:pt idx="2209">
                  <c:v>50950.071562126686</c:v>
                </c:pt>
                <c:pt idx="2210">
                  <c:v>72754.86304711891</c:v>
                </c:pt>
                <c:pt idx="2211">
                  <c:v>-8638.4092097250978</c:v>
                </c:pt>
                <c:pt idx="2212">
                  <c:v>216570.70274778915</c:v>
                </c:pt>
                <c:pt idx="2213">
                  <c:v>212053.31332408937</c:v>
                </c:pt>
                <c:pt idx="2214">
                  <c:v>61549.433393594372</c:v>
                </c:pt>
                <c:pt idx="2215">
                  <c:v>59262.104229672244</c:v>
                </c:pt>
                <c:pt idx="2216">
                  <c:v>128737.25788025084</c:v>
                </c:pt>
                <c:pt idx="2217">
                  <c:v>118253.69616607809</c:v>
                </c:pt>
                <c:pt idx="2218">
                  <c:v>213996.42413121497</c:v>
                </c:pt>
                <c:pt idx="2219">
                  <c:v>155009.21829264879</c:v>
                </c:pt>
                <c:pt idx="2220">
                  <c:v>105248.56802963652</c:v>
                </c:pt>
                <c:pt idx="2221">
                  <c:v>163140.79028545332</c:v>
                </c:pt>
                <c:pt idx="2222">
                  <c:v>122642.83073654171</c:v>
                </c:pt>
                <c:pt idx="2223">
                  <c:v>192414.09914543579</c:v>
                </c:pt>
                <c:pt idx="2224">
                  <c:v>53540.189386955608</c:v>
                </c:pt>
                <c:pt idx="2225">
                  <c:v>-44028.651485049486</c:v>
                </c:pt>
                <c:pt idx="2226">
                  <c:v>93850.884261552506</c:v>
                </c:pt>
                <c:pt idx="2227">
                  <c:v>119043.48740053352</c:v>
                </c:pt>
                <c:pt idx="2228">
                  <c:v>48831.154899197179</c:v>
                </c:pt>
                <c:pt idx="2229">
                  <c:v>-47244.500514236774</c:v>
                </c:pt>
                <c:pt idx="2230">
                  <c:v>122955.57392015355</c:v>
                </c:pt>
                <c:pt idx="2231">
                  <c:v>-15236.618022794049</c:v>
                </c:pt>
                <c:pt idx="2232">
                  <c:v>51603.577605315746</c:v>
                </c:pt>
                <c:pt idx="2233">
                  <c:v>-54583.249023826298</c:v>
                </c:pt>
                <c:pt idx="2234">
                  <c:v>71088.162850156106</c:v>
                </c:pt>
                <c:pt idx="2235">
                  <c:v>153220.19297069527</c:v>
                </c:pt>
                <c:pt idx="2236">
                  <c:v>145774.67360639505</c:v>
                </c:pt>
                <c:pt idx="2237">
                  <c:v>-33806.550996135295</c:v>
                </c:pt>
                <c:pt idx="2238">
                  <c:v>-7813.6233545339492</c:v>
                </c:pt>
                <c:pt idx="2239">
                  <c:v>89846.842834495474</c:v>
                </c:pt>
                <c:pt idx="2240">
                  <c:v>184698.57504925813</c:v>
                </c:pt>
                <c:pt idx="2241">
                  <c:v>263834.71805451339</c:v>
                </c:pt>
                <c:pt idx="2242">
                  <c:v>24849.564214509097</c:v>
                </c:pt>
                <c:pt idx="2243">
                  <c:v>13204.694776732475</c:v>
                </c:pt>
                <c:pt idx="2244">
                  <c:v>93625.799310386778</c:v>
                </c:pt>
                <c:pt idx="2245">
                  <c:v>80122.149719316192</c:v>
                </c:pt>
                <c:pt idx="2246">
                  <c:v>96709.489588636701</c:v>
                </c:pt>
                <c:pt idx="2247">
                  <c:v>138737.55728061777</c:v>
                </c:pt>
                <c:pt idx="2248">
                  <c:v>78889.209829475672</c:v>
                </c:pt>
                <c:pt idx="2249">
                  <c:v>-94103.808012334397</c:v>
                </c:pt>
                <c:pt idx="2250">
                  <c:v>43885.425003384997</c:v>
                </c:pt>
                <c:pt idx="2251">
                  <c:v>107245.57944071587</c:v>
                </c:pt>
                <c:pt idx="2252">
                  <c:v>334472.80497254687</c:v>
                </c:pt>
                <c:pt idx="2253">
                  <c:v>-113087.32995870904</c:v>
                </c:pt>
                <c:pt idx="2254">
                  <c:v>182647.67051247368</c:v>
                </c:pt>
                <c:pt idx="2255">
                  <c:v>144289.22857845653</c:v>
                </c:pt>
                <c:pt idx="2256">
                  <c:v>268800.63166687224</c:v>
                </c:pt>
                <c:pt idx="2257">
                  <c:v>-81213.152281508665</c:v>
                </c:pt>
                <c:pt idx="2258">
                  <c:v>-8645.9247202785627</c:v>
                </c:pt>
                <c:pt idx="2259">
                  <c:v>123982.59527626455</c:v>
                </c:pt>
                <c:pt idx="2260">
                  <c:v>101478.77578394333</c:v>
                </c:pt>
                <c:pt idx="2261">
                  <c:v>160355.54983337675</c:v>
                </c:pt>
                <c:pt idx="2262">
                  <c:v>-10528.728088035306</c:v>
                </c:pt>
                <c:pt idx="2263">
                  <c:v>51640.986404389303</c:v>
                </c:pt>
                <c:pt idx="2264">
                  <c:v>69982.78087790795</c:v>
                </c:pt>
                <c:pt idx="2265">
                  <c:v>101367.58222638062</c:v>
                </c:pt>
                <c:pt idx="2266">
                  <c:v>63462.225900034391</c:v>
                </c:pt>
                <c:pt idx="2267">
                  <c:v>-9791.5645881946548</c:v>
                </c:pt>
                <c:pt idx="2268">
                  <c:v>154401.94545213421</c:v>
                </c:pt>
                <c:pt idx="2269">
                  <c:v>48387.307659549901</c:v>
                </c:pt>
                <c:pt idx="2270">
                  <c:v>65251.432860880508</c:v>
                </c:pt>
                <c:pt idx="2271">
                  <c:v>112575.90406351985</c:v>
                </c:pt>
                <c:pt idx="2272">
                  <c:v>115902.34935327469</c:v>
                </c:pt>
                <c:pt idx="2273">
                  <c:v>41214.508769363543</c:v>
                </c:pt>
                <c:pt idx="2274">
                  <c:v>74363.37565513872</c:v>
                </c:pt>
                <c:pt idx="2275">
                  <c:v>-24677.352905369073</c:v>
                </c:pt>
                <c:pt idx="2276">
                  <c:v>31430.228261285112</c:v>
                </c:pt>
                <c:pt idx="2277">
                  <c:v>-70271.051349636022</c:v>
                </c:pt>
                <c:pt idx="2278">
                  <c:v>155803.27275121716</c:v>
                </c:pt>
                <c:pt idx="2279">
                  <c:v>170560.7327543548</c:v>
                </c:pt>
                <c:pt idx="2280">
                  <c:v>2323.0968094767886</c:v>
                </c:pt>
                <c:pt idx="2281">
                  <c:v>131575.96839930609</c:v>
                </c:pt>
                <c:pt idx="2282">
                  <c:v>186003.64586322903</c:v>
                </c:pt>
                <c:pt idx="2283">
                  <c:v>18769.860568128468</c:v>
                </c:pt>
                <c:pt idx="2284">
                  <c:v>146143.10077931458</c:v>
                </c:pt>
                <c:pt idx="2285">
                  <c:v>217040.37529991375</c:v>
                </c:pt>
                <c:pt idx="2286">
                  <c:v>47205.694111655117</c:v>
                </c:pt>
                <c:pt idx="2287">
                  <c:v>141936.08258395357</c:v>
                </c:pt>
                <c:pt idx="2288">
                  <c:v>-101901.4193258085</c:v>
                </c:pt>
                <c:pt idx="2289">
                  <c:v>146337.67846548243</c:v>
                </c:pt>
                <c:pt idx="2290">
                  <c:v>49261.391256446834</c:v>
                </c:pt>
                <c:pt idx="2291">
                  <c:v>-279060.10256894643</c:v>
                </c:pt>
                <c:pt idx="2292">
                  <c:v>114780.9583015652</c:v>
                </c:pt>
                <c:pt idx="2293">
                  <c:v>104832.10123995198</c:v>
                </c:pt>
                <c:pt idx="2294">
                  <c:v>43769.917546957149</c:v>
                </c:pt>
                <c:pt idx="2295">
                  <c:v>129855.76615427497</c:v>
                </c:pt>
                <c:pt idx="2296">
                  <c:v>49528.0165278778</c:v>
                </c:pt>
                <c:pt idx="2297">
                  <c:v>60781.640072589915</c:v>
                </c:pt>
                <c:pt idx="2298">
                  <c:v>-42680.102881211904</c:v>
                </c:pt>
                <c:pt idx="2299">
                  <c:v>32268.124587608996</c:v>
                </c:pt>
                <c:pt idx="2300">
                  <c:v>143721.90890603745</c:v>
                </c:pt>
                <c:pt idx="2301">
                  <c:v>194217.16015601528</c:v>
                </c:pt>
                <c:pt idx="2302">
                  <c:v>99147.994773950835</c:v>
                </c:pt>
                <c:pt idx="2303">
                  <c:v>32875.273262891453</c:v>
                </c:pt>
                <c:pt idx="2304">
                  <c:v>33466.059809215978</c:v>
                </c:pt>
                <c:pt idx="2305">
                  <c:v>-17774.133518867515</c:v>
                </c:pt>
                <c:pt idx="2306">
                  <c:v>156278.46971135685</c:v>
                </c:pt>
                <c:pt idx="2307">
                  <c:v>200435.48598738606</c:v>
                </c:pt>
                <c:pt idx="2308">
                  <c:v>105085.38016006515</c:v>
                </c:pt>
                <c:pt idx="2309">
                  <c:v>159503.41395729294</c:v>
                </c:pt>
                <c:pt idx="2310">
                  <c:v>100307.65966270483</c:v>
                </c:pt>
                <c:pt idx="2311">
                  <c:v>-121353.3669859189</c:v>
                </c:pt>
                <c:pt idx="2312">
                  <c:v>43283.144011904224</c:v>
                </c:pt>
                <c:pt idx="2313">
                  <c:v>115333.57808372821</c:v>
                </c:pt>
                <c:pt idx="2314">
                  <c:v>189565.27908031436</c:v>
                </c:pt>
                <c:pt idx="2315">
                  <c:v>161375.42637815519</c:v>
                </c:pt>
                <c:pt idx="2316">
                  <c:v>154935.57120644511</c:v>
                </c:pt>
                <c:pt idx="2317">
                  <c:v>-108853.49412604715</c:v>
                </c:pt>
                <c:pt idx="2318">
                  <c:v>-25515.019170522348</c:v>
                </c:pt>
                <c:pt idx="2319">
                  <c:v>99409.227727020538</c:v>
                </c:pt>
                <c:pt idx="2320">
                  <c:v>-70228.191398865718</c:v>
                </c:pt>
                <c:pt idx="2321">
                  <c:v>167794.60495572881</c:v>
                </c:pt>
                <c:pt idx="2322">
                  <c:v>123864.09853728011</c:v>
                </c:pt>
                <c:pt idx="2323">
                  <c:v>130384.17998887767</c:v>
                </c:pt>
                <c:pt idx="2324">
                  <c:v>274547.06563819281</c:v>
                </c:pt>
                <c:pt idx="2325">
                  <c:v>55578.923584358388</c:v>
                </c:pt>
                <c:pt idx="2326">
                  <c:v>117610.8784460672</c:v>
                </c:pt>
                <c:pt idx="2327">
                  <c:v>10860.715300758311</c:v>
                </c:pt>
                <c:pt idx="2328">
                  <c:v>206899.52379417449</c:v>
                </c:pt>
                <c:pt idx="2329">
                  <c:v>177544.56484698015</c:v>
                </c:pt>
                <c:pt idx="2330">
                  <c:v>32822.632777882885</c:v>
                </c:pt>
                <c:pt idx="2331">
                  <c:v>-35156.168394982029</c:v>
                </c:pt>
                <c:pt idx="2332">
                  <c:v>-57841.573475497018</c:v>
                </c:pt>
                <c:pt idx="2333">
                  <c:v>142372.49196193577</c:v>
                </c:pt>
                <c:pt idx="2334">
                  <c:v>153203.61961257062</c:v>
                </c:pt>
                <c:pt idx="2335">
                  <c:v>207299.16715319411</c:v>
                </c:pt>
                <c:pt idx="2336">
                  <c:v>108181.88729095834</c:v>
                </c:pt>
                <c:pt idx="2337">
                  <c:v>187203.32370092109</c:v>
                </c:pt>
                <c:pt idx="2338">
                  <c:v>200122.88939479692</c:v>
                </c:pt>
                <c:pt idx="2339">
                  <c:v>212194.98235477475</c:v>
                </c:pt>
                <c:pt idx="2340">
                  <c:v>88423.450358642876</c:v>
                </c:pt>
                <c:pt idx="2341">
                  <c:v>93402.099474673421</c:v>
                </c:pt>
                <c:pt idx="2342">
                  <c:v>-88426.532880937651</c:v>
                </c:pt>
                <c:pt idx="2343">
                  <c:v>141640.95490938329</c:v>
                </c:pt>
                <c:pt idx="2344">
                  <c:v>126727.33531477323</c:v>
                </c:pt>
                <c:pt idx="2345">
                  <c:v>147291.85946382571</c:v>
                </c:pt>
                <c:pt idx="2346">
                  <c:v>41110.497035268141</c:v>
                </c:pt>
                <c:pt idx="2347">
                  <c:v>114788.90860514849</c:v>
                </c:pt>
                <c:pt idx="2348">
                  <c:v>209091.33484263049</c:v>
                </c:pt>
                <c:pt idx="2349">
                  <c:v>89429.207851637402</c:v>
                </c:pt>
                <c:pt idx="2350">
                  <c:v>191095.95119059854</c:v>
                </c:pt>
                <c:pt idx="2351">
                  <c:v>135517.53989282949</c:v>
                </c:pt>
                <c:pt idx="2352">
                  <c:v>27236.491595674859</c:v>
                </c:pt>
                <c:pt idx="2353">
                  <c:v>-1877.6881352105411</c:v>
                </c:pt>
                <c:pt idx="2354">
                  <c:v>111607.48656777243</c:v>
                </c:pt>
                <c:pt idx="2355">
                  <c:v>87969.303837142957</c:v>
                </c:pt>
                <c:pt idx="2356">
                  <c:v>183650.38057778584</c:v>
                </c:pt>
                <c:pt idx="2357">
                  <c:v>292433.49648530857</c:v>
                </c:pt>
                <c:pt idx="2358">
                  <c:v>-28710.202527298417</c:v>
                </c:pt>
                <c:pt idx="2359">
                  <c:v>164954.57087657036</c:v>
                </c:pt>
                <c:pt idx="2360">
                  <c:v>90223.876547980588</c:v>
                </c:pt>
                <c:pt idx="2361">
                  <c:v>359527.78567656595</c:v>
                </c:pt>
                <c:pt idx="2362">
                  <c:v>132336.17680395269</c:v>
                </c:pt>
                <c:pt idx="2363">
                  <c:v>74011.776208659227</c:v>
                </c:pt>
                <c:pt idx="2364">
                  <c:v>-73280.258634744023</c:v>
                </c:pt>
                <c:pt idx="2365">
                  <c:v>146655.97905241736</c:v>
                </c:pt>
                <c:pt idx="2366">
                  <c:v>188211.23774910998</c:v>
                </c:pt>
                <c:pt idx="2367">
                  <c:v>144070.30740170725</c:v>
                </c:pt>
                <c:pt idx="2368">
                  <c:v>137255.84296188471</c:v>
                </c:pt>
                <c:pt idx="2369">
                  <c:v>87867.667696935765</c:v>
                </c:pt>
                <c:pt idx="2370">
                  <c:v>16880.88171738229</c:v>
                </c:pt>
                <c:pt idx="2371">
                  <c:v>93728.141980796965</c:v>
                </c:pt>
                <c:pt idx="2372">
                  <c:v>136545.02542666919</c:v>
                </c:pt>
                <c:pt idx="2373">
                  <c:v>252387.17985900125</c:v>
                </c:pt>
                <c:pt idx="2374">
                  <c:v>-180847.58637420714</c:v>
                </c:pt>
                <c:pt idx="2375">
                  <c:v>60347.767833059916</c:v>
                </c:pt>
                <c:pt idx="2376">
                  <c:v>36500.835009053728</c:v>
                </c:pt>
                <c:pt idx="2377">
                  <c:v>125692.24300290794</c:v>
                </c:pt>
                <c:pt idx="2378">
                  <c:v>98289.920572613744</c:v>
                </c:pt>
                <c:pt idx="2379">
                  <c:v>-131980.29187801338</c:v>
                </c:pt>
                <c:pt idx="2380">
                  <c:v>39544.660299528623</c:v>
                </c:pt>
                <c:pt idx="2381">
                  <c:v>98509.125880754029</c:v>
                </c:pt>
                <c:pt idx="2382">
                  <c:v>219852.46868854252</c:v>
                </c:pt>
                <c:pt idx="2383">
                  <c:v>-30702.892694919545</c:v>
                </c:pt>
                <c:pt idx="2384">
                  <c:v>4623.9442485354084</c:v>
                </c:pt>
                <c:pt idx="2385">
                  <c:v>-24493.258012883118</c:v>
                </c:pt>
                <c:pt idx="2386">
                  <c:v>47115.102057289478</c:v>
                </c:pt>
                <c:pt idx="2387">
                  <c:v>193532.05071297305</c:v>
                </c:pt>
                <c:pt idx="2388">
                  <c:v>189632.65376139135</c:v>
                </c:pt>
                <c:pt idx="2389">
                  <c:v>120890.06319655944</c:v>
                </c:pt>
                <c:pt idx="2390">
                  <c:v>-24328.309561468719</c:v>
                </c:pt>
                <c:pt idx="2391">
                  <c:v>121813.00355225068</c:v>
                </c:pt>
                <c:pt idx="2392">
                  <c:v>149751.79753483812</c:v>
                </c:pt>
                <c:pt idx="2393">
                  <c:v>180599.55153850664</c:v>
                </c:pt>
                <c:pt idx="2394">
                  <c:v>82302.746274207166</c:v>
                </c:pt>
                <c:pt idx="2395">
                  <c:v>115229.83675539319</c:v>
                </c:pt>
                <c:pt idx="2396">
                  <c:v>112848.30876618536</c:v>
                </c:pt>
                <c:pt idx="2397">
                  <c:v>20183.062561785584</c:v>
                </c:pt>
                <c:pt idx="2398">
                  <c:v>4550.1577828832087</c:v>
                </c:pt>
                <c:pt idx="2399">
                  <c:v>40441.675995522877</c:v>
                </c:pt>
                <c:pt idx="2400">
                  <c:v>41851.52382015108</c:v>
                </c:pt>
                <c:pt idx="2401">
                  <c:v>213405.96111903634</c:v>
                </c:pt>
                <c:pt idx="2402">
                  <c:v>182911.01602391899</c:v>
                </c:pt>
                <c:pt idx="2403">
                  <c:v>22719.634789606236</c:v>
                </c:pt>
                <c:pt idx="2404">
                  <c:v>194035.54258457085</c:v>
                </c:pt>
                <c:pt idx="2405">
                  <c:v>101767.17061027596</c:v>
                </c:pt>
                <c:pt idx="2406">
                  <c:v>169022.82466076696</c:v>
                </c:pt>
                <c:pt idx="2407">
                  <c:v>-32330.753597338597</c:v>
                </c:pt>
                <c:pt idx="2408">
                  <c:v>113774.30903312718</c:v>
                </c:pt>
                <c:pt idx="2409">
                  <c:v>-138148.58661136715</c:v>
                </c:pt>
                <c:pt idx="2410">
                  <c:v>77043.455184919789</c:v>
                </c:pt>
                <c:pt idx="2411">
                  <c:v>233298.53843720141</c:v>
                </c:pt>
                <c:pt idx="2412">
                  <c:v>48446.364018319699</c:v>
                </c:pt>
                <c:pt idx="2413">
                  <c:v>86296.186825653611</c:v>
                </c:pt>
                <c:pt idx="2414">
                  <c:v>68069.098427062519</c:v>
                </c:pt>
                <c:pt idx="2415">
                  <c:v>115448.44737549408</c:v>
                </c:pt>
                <c:pt idx="2416">
                  <c:v>-78473.70825885536</c:v>
                </c:pt>
                <c:pt idx="2417">
                  <c:v>32837.576757462506</c:v>
                </c:pt>
                <c:pt idx="2418">
                  <c:v>225622.95264533546</c:v>
                </c:pt>
                <c:pt idx="2419">
                  <c:v>48806.451313065423</c:v>
                </c:pt>
                <c:pt idx="2420">
                  <c:v>110649.84201441219</c:v>
                </c:pt>
                <c:pt idx="2421">
                  <c:v>61500.12868067174</c:v>
                </c:pt>
                <c:pt idx="2422">
                  <c:v>15727.892743679316</c:v>
                </c:pt>
                <c:pt idx="2423">
                  <c:v>49825.189054337592</c:v>
                </c:pt>
                <c:pt idx="2424">
                  <c:v>60619.675344862597</c:v>
                </c:pt>
                <c:pt idx="2425">
                  <c:v>165706.84416839547</c:v>
                </c:pt>
                <c:pt idx="2426">
                  <c:v>235872.32816151078</c:v>
                </c:pt>
                <c:pt idx="2427">
                  <c:v>161912.8359772719</c:v>
                </c:pt>
                <c:pt idx="2428">
                  <c:v>182956.73984137169</c:v>
                </c:pt>
                <c:pt idx="2429">
                  <c:v>71083.054939498077</c:v>
                </c:pt>
                <c:pt idx="2430">
                  <c:v>38763.317461841129</c:v>
                </c:pt>
                <c:pt idx="2431">
                  <c:v>108274.51630021728</c:v>
                </c:pt>
                <c:pt idx="2432">
                  <c:v>-40733.513632059003</c:v>
                </c:pt>
                <c:pt idx="2433">
                  <c:v>138947.98786893906</c:v>
                </c:pt>
                <c:pt idx="2434">
                  <c:v>232515.57238677202</c:v>
                </c:pt>
                <c:pt idx="2435">
                  <c:v>80592.826808985963</c:v>
                </c:pt>
                <c:pt idx="2436">
                  <c:v>114007.63918450562</c:v>
                </c:pt>
                <c:pt idx="2437">
                  <c:v>49288.511389870226</c:v>
                </c:pt>
                <c:pt idx="2438">
                  <c:v>107646.62275713176</c:v>
                </c:pt>
                <c:pt idx="2439">
                  <c:v>69244.662603481964</c:v>
                </c:pt>
                <c:pt idx="2440">
                  <c:v>-34371.695967702573</c:v>
                </c:pt>
                <c:pt idx="2441">
                  <c:v>245145.82836140587</c:v>
                </c:pt>
                <c:pt idx="2442">
                  <c:v>189089.2637383574</c:v>
                </c:pt>
                <c:pt idx="2443">
                  <c:v>214759.94132124216</c:v>
                </c:pt>
                <c:pt idx="2444">
                  <c:v>-6246.0792020055815</c:v>
                </c:pt>
                <c:pt idx="2445">
                  <c:v>184838.33919010474</c:v>
                </c:pt>
                <c:pt idx="2446">
                  <c:v>146439.34555686364</c:v>
                </c:pt>
                <c:pt idx="2447">
                  <c:v>55707.678442349454</c:v>
                </c:pt>
                <c:pt idx="2448">
                  <c:v>173710.63116023052</c:v>
                </c:pt>
                <c:pt idx="2449">
                  <c:v>25604.014530256623</c:v>
                </c:pt>
                <c:pt idx="2450">
                  <c:v>-49401.853821876051</c:v>
                </c:pt>
                <c:pt idx="2451">
                  <c:v>-185798.32985688109</c:v>
                </c:pt>
                <c:pt idx="2452">
                  <c:v>237632.97329356946</c:v>
                </c:pt>
                <c:pt idx="2453">
                  <c:v>52079.55776068788</c:v>
                </c:pt>
                <c:pt idx="2454">
                  <c:v>154560.50063732598</c:v>
                </c:pt>
                <c:pt idx="2455">
                  <c:v>230400.31890474219</c:v>
                </c:pt>
                <c:pt idx="2456">
                  <c:v>166925.24067721944</c:v>
                </c:pt>
                <c:pt idx="2457">
                  <c:v>192519.99256494816</c:v>
                </c:pt>
                <c:pt idx="2458">
                  <c:v>46068.704780354688</c:v>
                </c:pt>
                <c:pt idx="2459">
                  <c:v>-96544.237025309645</c:v>
                </c:pt>
                <c:pt idx="2460">
                  <c:v>237321.9061932051</c:v>
                </c:pt>
                <c:pt idx="2461">
                  <c:v>136471.82839239039</c:v>
                </c:pt>
                <c:pt idx="2462">
                  <c:v>194950.98507028879</c:v>
                </c:pt>
                <c:pt idx="2463">
                  <c:v>71003.056120045978</c:v>
                </c:pt>
                <c:pt idx="2464">
                  <c:v>160751.60759334866</c:v>
                </c:pt>
                <c:pt idx="2465">
                  <c:v>119991.93196036501</c:v>
                </c:pt>
                <c:pt idx="2466">
                  <c:v>-655.26662246455089</c:v>
                </c:pt>
                <c:pt idx="2467">
                  <c:v>172435.94685413048</c:v>
                </c:pt>
                <c:pt idx="2468">
                  <c:v>-17588.964607080052</c:v>
                </c:pt>
                <c:pt idx="2469">
                  <c:v>157670.98157032195</c:v>
                </c:pt>
                <c:pt idx="2470">
                  <c:v>164954.79511468037</c:v>
                </c:pt>
                <c:pt idx="2471">
                  <c:v>170738.04711913393</c:v>
                </c:pt>
                <c:pt idx="2472">
                  <c:v>189142.7056033611</c:v>
                </c:pt>
                <c:pt idx="2473">
                  <c:v>14697.374149248004</c:v>
                </c:pt>
                <c:pt idx="2474">
                  <c:v>41540.753726174211</c:v>
                </c:pt>
                <c:pt idx="2475">
                  <c:v>-75188.07946543509</c:v>
                </c:pt>
                <c:pt idx="2476">
                  <c:v>80719.201344642934</c:v>
                </c:pt>
                <c:pt idx="2477">
                  <c:v>73023.150587767566</c:v>
                </c:pt>
                <c:pt idx="2478">
                  <c:v>50195.742994451342</c:v>
                </c:pt>
                <c:pt idx="2479">
                  <c:v>179940.87568483912</c:v>
                </c:pt>
                <c:pt idx="2480">
                  <c:v>171984.33069461599</c:v>
                </c:pt>
                <c:pt idx="2481">
                  <c:v>131647.18344947789</c:v>
                </c:pt>
                <c:pt idx="2482">
                  <c:v>194420.64983163669</c:v>
                </c:pt>
                <c:pt idx="2483">
                  <c:v>165745.95865891379</c:v>
                </c:pt>
                <c:pt idx="2484">
                  <c:v>-45715.570267505711</c:v>
                </c:pt>
                <c:pt idx="2485">
                  <c:v>138154.2416801388</c:v>
                </c:pt>
                <c:pt idx="2486">
                  <c:v>169343.60193019826</c:v>
                </c:pt>
                <c:pt idx="2487">
                  <c:v>-33272.385375435872</c:v>
                </c:pt>
                <c:pt idx="2488">
                  <c:v>143964.45075466752</c:v>
                </c:pt>
                <c:pt idx="2489">
                  <c:v>-29458.89521829749</c:v>
                </c:pt>
                <c:pt idx="2490">
                  <c:v>30545.629194458888</c:v>
                </c:pt>
                <c:pt idx="2491">
                  <c:v>151358.01224708796</c:v>
                </c:pt>
                <c:pt idx="2492">
                  <c:v>-4433.5186762773665</c:v>
                </c:pt>
                <c:pt idx="2493">
                  <c:v>-68898.598706625344</c:v>
                </c:pt>
                <c:pt idx="2494">
                  <c:v>-10058.973835602315</c:v>
                </c:pt>
                <c:pt idx="2495">
                  <c:v>67650.822294014244</c:v>
                </c:pt>
                <c:pt idx="2496">
                  <c:v>63628.471380971372</c:v>
                </c:pt>
                <c:pt idx="2497">
                  <c:v>234827.89100107481</c:v>
                </c:pt>
                <c:pt idx="2498">
                  <c:v>19116.487981206941</c:v>
                </c:pt>
                <c:pt idx="2499">
                  <c:v>131515.6457722226</c:v>
                </c:pt>
                <c:pt idx="2500">
                  <c:v>187321.95558890974</c:v>
                </c:pt>
                <c:pt idx="2501">
                  <c:v>26196.240856662916</c:v>
                </c:pt>
                <c:pt idx="2502">
                  <c:v>232439.53279015617</c:v>
                </c:pt>
                <c:pt idx="2503">
                  <c:v>26118.976506269595</c:v>
                </c:pt>
                <c:pt idx="2504">
                  <c:v>151192.22956921847</c:v>
                </c:pt>
                <c:pt idx="2505">
                  <c:v>189308.64218098662</c:v>
                </c:pt>
                <c:pt idx="2506">
                  <c:v>118395.83280268559</c:v>
                </c:pt>
                <c:pt idx="2507">
                  <c:v>-43107.026799760933</c:v>
                </c:pt>
                <c:pt idx="2508">
                  <c:v>-223785.77947566204</c:v>
                </c:pt>
                <c:pt idx="2509">
                  <c:v>31438.396451852139</c:v>
                </c:pt>
                <c:pt idx="2510">
                  <c:v>163909.14382025599</c:v>
                </c:pt>
                <c:pt idx="2511">
                  <c:v>82432.425932735438</c:v>
                </c:pt>
                <c:pt idx="2512">
                  <c:v>64531.665346744179</c:v>
                </c:pt>
                <c:pt idx="2513">
                  <c:v>3453.1426292788237</c:v>
                </c:pt>
                <c:pt idx="2514">
                  <c:v>111843.79972656743</c:v>
                </c:pt>
                <c:pt idx="2515">
                  <c:v>119825.09927345143</c:v>
                </c:pt>
                <c:pt idx="2516">
                  <c:v>90191.993419507198</c:v>
                </c:pt>
                <c:pt idx="2517">
                  <c:v>90467.123761391238</c:v>
                </c:pt>
                <c:pt idx="2518">
                  <c:v>125137.56594613349</c:v>
                </c:pt>
                <c:pt idx="2519">
                  <c:v>43147.768088564044</c:v>
                </c:pt>
                <c:pt idx="2520">
                  <c:v>168923.59636400154</c:v>
                </c:pt>
                <c:pt idx="2521">
                  <c:v>-10566.259215272585</c:v>
                </c:pt>
                <c:pt idx="2522">
                  <c:v>174185.04987759676</c:v>
                </c:pt>
                <c:pt idx="2523">
                  <c:v>-118040.43764579594</c:v>
                </c:pt>
                <c:pt idx="2524">
                  <c:v>179501.81212284221</c:v>
                </c:pt>
                <c:pt idx="2525">
                  <c:v>52522.982703060959</c:v>
                </c:pt>
                <c:pt idx="2526">
                  <c:v>-91875.030982891665</c:v>
                </c:pt>
                <c:pt idx="2527">
                  <c:v>-138288.93646948881</c:v>
                </c:pt>
                <c:pt idx="2528">
                  <c:v>249290.17836958932</c:v>
                </c:pt>
                <c:pt idx="2529">
                  <c:v>106507.33892260589</c:v>
                </c:pt>
                <c:pt idx="2530">
                  <c:v>142013.4573391905</c:v>
                </c:pt>
                <c:pt idx="2531">
                  <c:v>64989.76160378108</c:v>
                </c:pt>
                <c:pt idx="2532">
                  <c:v>134832.64418057483</c:v>
                </c:pt>
                <c:pt idx="2533">
                  <c:v>-45747.044795010297</c:v>
                </c:pt>
                <c:pt idx="2534">
                  <c:v>21317.418339407661</c:v>
                </c:pt>
                <c:pt idx="2535">
                  <c:v>214636.1807952708</c:v>
                </c:pt>
                <c:pt idx="2536">
                  <c:v>104632.68170452179</c:v>
                </c:pt>
                <c:pt idx="2537">
                  <c:v>95733.276463281742</c:v>
                </c:pt>
                <c:pt idx="2538">
                  <c:v>211464.5241188916</c:v>
                </c:pt>
                <c:pt idx="2539">
                  <c:v>193367.5941398514</c:v>
                </c:pt>
                <c:pt idx="2540">
                  <c:v>228163.76010805258</c:v>
                </c:pt>
                <c:pt idx="2541">
                  <c:v>60804.044154909381</c:v>
                </c:pt>
                <c:pt idx="2542">
                  <c:v>225031.18734191475</c:v>
                </c:pt>
                <c:pt idx="2543">
                  <c:v>-5092.3367006133194</c:v>
                </c:pt>
                <c:pt idx="2544">
                  <c:v>13318.964712472516</c:v>
                </c:pt>
                <c:pt idx="2545">
                  <c:v>94668.366479014454</c:v>
                </c:pt>
                <c:pt idx="2546">
                  <c:v>23937.229159779235</c:v>
                </c:pt>
                <c:pt idx="2547">
                  <c:v>168066.41432791611</c:v>
                </c:pt>
                <c:pt idx="2548">
                  <c:v>197963.89844058105</c:v>
                </c:pt>
                <c:pt idx="2549">
                  <c:v>-31973.524251902971</c:v>
                </c:pt>
                <c:pt idx="2550">
                  <c:v>131823.32688824766</c:v>
                </c:pt>
                <c:pt idx="2551">
                  <c:v>41170.304633519321</c:v>
                </c:pt>
                <c:pt idx="2552">
                  <c:v>230299.20958280558</c:v>
                </c:pt>
                <c:pt idx="2553">
                  <c:v>-60753.4795610898</c:v>
                </c:pt>
                <c:pt idx="2554">
                  <c:v>96015.273177887924</c:v>
                </c:pt>
                <c:pt idx="2555">
                  <c:v>231604.43955157534</c:v>
                </c:pt>
                <c:pt idx="2556">
                  <c:v>181161.04305272375</c:v>
                </c:pt>
                <c:pt idx="2557">
                  <c:v>281357.12037108379</c:v>
                </c:pt>
                <c:pt idx="2558">
                  <c:v>210363.24813827389</c:v>
                </c:pt>
                <c:pt idx="2559">
                  <c:v>176096.53576535697</c:v>
                </c:pt>
                <c:pt idx="2560">
                  <c:v>82000.423037777655</c:v>
                </c:pt>
                <c:pt idx="2561">
                  <c:v>289102.94037094602</c:v>
                </c:pt>
                <c:pt idx="2562">
                  <c:v>97160.088886543512</c:v>
                </c:pt>
                <c:pt idx="2563">
                  <c:v>-185549.72192628332</c:v>
                </c:pt>
                <c:pt idx="2564">
                  <c:v>156426.139938496</c:v>
                </c:pt>
                <c:pt idx="2565">
                  <c:v>254680.00239954935</c:v>
                </c:pt>
                <c:pt idx="2566">
                  <c:v>91715.662475205172</c:v>
                </c:pt>
                <c:pt idx="2567">
                  <c:v>85892.786723562502</c:v>
                </c:pt>
                <c:pt idx="2568">
                  <c:v>93903.348023611907</c:v>
                </c:pt>
                <c:pt idx="2569">
                  <c:v>156106.03730218275</c:v>
                </c:pt>
                <c:pt idx="2570">
                  <c:v>-82802.42428824972</c:v>
                </c:pt>
                <c:pt idx="2571">
                  <c:v>39735.559979746846</c:v>
                </c:pt>
                <c:pt idx="2572">
                  <c:v>97389.415314158628</c:v>
                </c:pt>
                <c:pt idx="2573">
                  <c:v>50630.035443696077</c:v>
                </c:pt>
                <c:pt idx="2574">
                  <c:v>191861.54002259191</c:v>
                </c:pt>
                <c:pt idx="2575">
                  <c:v>117064.99669325573</c:v>
                </c:pt>
                <c:pt idx="2576">
                  <c:v>87372.09998682898</c:v>
                </c:pt>
                <c:pt idx="2577">
                  <c:v>-3127.3197830103454</c:v>
                </c:pt>
                <c:pt idx="2578">
                  <c:v>45042.353576698777</c:v>
                </c:pt>
                <c:pt idx="2579">
                  <c:v>16802.017280721309</c:v>
                </c:pt>
                <c:pt idx="2580">
                  <c:v>133274.98183337957</c:v>
                </c:pt>
                <c:pt idx="2581">
                  <c:v>-7893.4576439115626</c:v>
                </c:pt>
                <c:pt idx="2582">
                  <c:v>155791.91289361267</c:v>
                </c:pt>
                <c:pt idx="2583">
                  <c:v>136756.0334622119</c:v>
                </c:pt>
                <c:pt idx="2584">
                  <c:v>-40127.72918797785</c:v>
                </c:pt>
                <c:pt idx="2585">
                  <c:v>-73574.084924061695</c:v>
                </c:pt>
                <c:pt idx="2586">
                  <c:v>-35666.818400896678</c:v>
                </c:pt>
                <c:pt idx="2587">
                  <c:v>34616.658572501183</c:v>
                </c:pt>
                <c:pt idx="2588">
                  <c:v>154715.00175653418</c:v>
                </c:pt>
                <c:pt idx="2589">
                  <c:v>90898.423770627531</c:v>
                </c:pt>
                <c:pt idx="2590">
                  <c:v>-32688.298380776716</c:v>
                </c:pt>
                <c:pt idx="2591">
                  <c:v>85060.201867031778</c:v>
                </c:pt>
                <c:pt idx="2592">
                  <c:v>32912.675113637066</c:v>
                </c:pt>
                <c:pt idx="2593">
                  <c:v>154895.67779048471</c:v>
                </c:pt>
                <c:pt idx="2594">
                  <c:v>226948.53995951181</c:v>
                </c:pt>
                <c:pt idx="2595">
                  <c:v>148437.39170331747</c:v>
                </c:pt>
                <c:pt idx="2596">
                  <c:v>238572.25473505491</c:v>
                </c:pt>
                <c:pt idx="2597">
                  <c:v>184893.06736472683</c:v>
                </c:pt>
                <c:pt idx="2598">
                  <c:v>31788.847083708446</c:v>
                </c:pt>
                <c:pt idx="2599">
                  <c:v>39545.356328256486</c:v>
                </c:pt>
                <c:pt idx="2600">
                  <c:v>-139091.87068495795</c:v>
                </c:pt>
                <c:pt idx="2601">
                  <c:v>137350.6236552475</c:v>
                </c:pt>
                <c:pt idx="2602">
                  <c:v>189030.74990707362</c:v>
                </c:pt>
                <c:pt idx="2603">
                  <c:v>-62355.636454515821</c:v>
                </c:pt>
                <c:pt idx="2604">
                  <c:v>154989.8539151955</c:v>
                </c:pt>
                <c:pt idx="2605">
                  <c:v>248349.80886671087</c:v>
                </c:pt>
                <c:pt idx="2606">
                  <c:v>8126.3669281082111</c:v>
                </c:pt>
                <c:pt idx="2607">
                  <c:v>200335.14861448278</c:v>
                </c:pt>
                <c:pt idx="2608">
                  <c:v>159333.88934152157</c:v>
                </c:pt>
                <c:pt idx="2609">
                  <c:v>110356.20000971184</c:v>
                </c:pt>
                <c:pt idx="2610">
                  <c:v>159101.05980627818</c:v>
                </c:pt>
                <c:pt idx="2611">
                  <c:v>201142.85591572709</c:v>
                </c:pt>
                <c:pt idx="2612">
                  <c:v>80847.848929895918</c:v>
                </c:pt>
                <c:pt idx="2613">
                  <c:v>37064.763833669655</c:v>
                </c:pt>
                <c:pt idx="2614">
                  <c:v>99339.846555606957</c:v>
                </c:pt>
                <c:pt idx="2615">
                  <c:v>36190.860853198916</c:v>
                </c:pt>
                <c:pt idx="2616">
                  <c:v>78942.052585587546</c:v>
                </c:pt>
                <c:pt idx="2617">
                  <c:v>-257538.63462824246</c:v>
                </c:pt>
                <c:pt idx="2618">
                  <c:v>199615.78433166834</c:v>
                </c:pt>
                <c:pt idx="2619">
                  <c:v>101575.73215278676</c:v>
                </c:pt>
                <c:pt idx="2620">
                  <c:v>-30153.571019603027</c:v>
                </c:pt>
                <c:pt idx="2621">
                  <c:v>82120.380047782295</c:v>
                </c:pt>
                <c:pt idx="2622">
                  <c:v>175338.75148305681</c:v>
                </c:pt>
                <c:pt idx="2623">
                  <c:v>278931.09987590899</c:v>
                </c:pt>
                <c:pt idx="2624">
                  <c:v>82611.066294345452</c:v>
                </c:pt>
                <c:pt idx="2625">
                  <c:v>6828.7347178829659</c:v>
                </c:pt>
                <c:pt idx="2626">
                  <c:v>47197.706652545836</c:v>
                </c:pt>
                <c:pt idx="2627">
                  <c:v>105303.4341001017</c:v>
                </c:pt>
                <c:pt idx="2628">
                  <c:v>24838.998438597599</c:v>
                </c:pt>
                <c:pt idx="2629">
                  <c:v>43785.018784935033</c:v>
                </c:pt>
                <c:pt idx="2630">
                  <c:v>139052.40555603607</c:v>
                </c:pt>
                <c:pt idx="2631">
                  <c:v>93977.275214714959</c:v>
                </c:pt>
                <c:pt idx="2632">
                  <c:v>57172.837263169873</c:v>
                </c:pt>
                <c:pt idx="2633">
                  <c:v>88680.655414948036</c:v>
                </c:pt>
                <c:pt idx="2634">
                  <c:v>70714.172830094292</c:v>
                </c:pt>
                <c:pt idx="2635">
                  <c:v>-10528.839726736303</c:v>
                </c:pt>
                <c:pt idx="2636">
                  <c:v>173588.68331123158</c:v>
                </c:pt>
                <c:pt idx="2637">
                  <c:v>154310.16115218302</c:v>
                </c:pt>
                <c:pt idx="2638">
                  <c:v>-39407.488876114076</c:v>
                </c:pt>
                <c:pt idx="2639">
                  <c:v>-39842.929244269602</c:v>
                </c:pt>
                <c:pt idx="2640">
                  <c:v>168565.78219684886</c:v>
                </c:pt>
                <c:pt idx="2641">
                  <c:v>96726.618884253534</c:v>
                </c:pt>
                <c:pt idx="2642">
                  <c:v>92542.015592230076</c:v>
                </c:pt>
                <c:pt idx="2643">
                  <c:v>-7521.3745950709272</c:v>
                </c:pt>
                <c:pt idx="2644">
                  <c:v>178286.42226408442</c:v>
                </c:pt>
                <c:pt idx="2645">
                  <c:v>174122.93690418673</c:v>
                </c:pt>
                <c:pt idx="2646">
                  <c:v>509.81976500686142</c:v>
                </c:pt>
                <c:pt idx="2647">
                  <c:v>125228.49887057411</c:v>
                </c:pt>
                <c:pt idx="2648">
                  <c:v>28852.190110196767</c:v>
                </c:pt>
                <c:pt idx="2649">
                  <c:v>-78339.070295495039</c:v>
                </c:pt>
                <c:pt idx="2650">
                  <c:v>210691.69274077498</c:v>
                </c:pt>
                <c:pt idx="2651">
                  <c:v>101550.58994849867</c:v>
                </c:pt>
                <c:pt idx="2652">
                  <c:v>-158506.06660635766</c:v>
                </c:pt>
                <c:pt idx="2653">
                  <c:v>181452.66740416278</c:v>
                </c:pt>
                <c:pt idx="2654">
                  <c:v>160154.77586273689</c:v>
                </c:pt>
                <c:pt idx="2655">
                  <c:v>32894.172404705954</c:v>
                </c:pt>
                <c:pt idx="2656">
                  <c:v>92850.586592256412</c:v>
                </c:pt>
                <c:pt idx="2657">
                  <c:v>63738.940978681261</c:v>
                </c:pt>
                <c:pt idx="2658">
                  <c:v>125533.73049620906</c:v>
                </c:pt>
                <c:pt idx="2659">
                  <c:v>-1490.7797673613823</c:v>
                </c:pt>
                <c:pt idx="2660">
                  <c:v>23034.174674894399</c:v>
                </c:pt>
                <c:pt idx="2661">
                  <c:v>150303.39635480262</c:v>
                </c:pt>
                <c:pt idx="2662">
                  <c:v>199378.60985492001</c:v>
                </c:pt>
                <c:pt idx="2663">
                  <c:v>87146.612800731295</c:v>
                </c:pt>
                <c:pt idx="2664">
                  <c:v>56434.791879061289</c:v>
                </c:pt>
                <c:pt idx="2665">
                  <c:v>40422.706296390272</c:v>
                </c:pt>
                <c:pt idx="2666">
                  <c:v>186375.76464245157</c:v>
                </c:pt>
                <c:pt idx="2667">
                  <c:v>47606.18263640767</c:v>
                </c:pt>
                <c:pt idx="2668">
                  <c:v>177777.08215378941</c:v>
                </c:pt>
                <c:pt idx="2669">
                  <c:v>159518.13798508013</c:v>
                </c:pt>
                <c:pt idx="2670">
                  <c:v>139208.98775121901</c:v>
                </c:pt>
                <c:pt idx="2671">
                  <c:v>86980.148929415271</c:v>
                </c:pt>
                <c:pt idx="2672">
                  <c:v>54634.118092109071</c:v>
                </c:pt>
                <c:pt idx="2673">
                  <c:v>130020.36648675741</c:v>
                </c:pt>
                <c:pt idx="2674">
                  <c:v>206713.46149683959</c:v>
                </c:pt>
                <c:pt idx="2675">
                  <c:v>28383.987017803796</c:v>
                </c:pt>
                <c:pt idx="2676">
                  <c:v>68078.409115434275</c:v>
                </c:pt>
                <c:pt idx="2677">
                  <c:v>-49944.96267780957</c:v>
                </c:pt>
                <c:pt idx="2678">
                  <c:v>176747.20472090837</c:v>
                </c:pt>
                <c:pt idx="2679">
                  <c:v>73709.039639206792</c:v>
                </c:pt>
                <c:pt idx="2680">
                  <c:v>213529.41179901036</c:v>
                </c:pt>
                <c:pt idx="2681">
                  <c:v>-92048.176903134998</c:v>
                </c:pt>
                <c:pt idx="2682">
                  <c:v>123884.78163108783</c:v>
                </c:pt>
                <c:pt idx="2683">
                  <c:v>50992.221590499365</c:v>
                </c:pt>
                <c:pt idx="2684">
                  <c:v>250433.6900676371</c:v>
                </c:pt>
                <c:pt idx="2685">
                  <c:v>96779.300867637445</c:v>
                </c:pt>
                <c:pt idx="2686">
                  <c:v>103686.92813716747</c:v>
                </c:pt>
                <c:pt idx="2687">
                  <c:v>62082.095580312802</c:v>
                </c:pt>
                <c:pt idx="2688">
                  <c:v>-46073.813523272547</c:v>
                </c:pt>
                <c:pt idx="2689">
                  <c:v>310697.3828804791</c:v>
                </c:pt>
                <c:pt idx="2690">
                  <c:v>135160.70453727711</c:v>
                </c:pt>
                <c:pt idx="2691">
                  <c:v>57510.486639474984</c:v>
                </c:pt>
                <c:pt idx="2692">
                  <c:v>183069.73629920927</c:v>
                </c:pt>
                <c:pt idx="2693">
                  <c:v>18121.037959118257</c:v>
                </c:pt>
                <c:pt idx="2694">
                  <c:v>205985.37590060366</c:v>
                </c:pt>
                <c:pt idx="2695">
                  <c:v>238209.26125784617</c:v>
                </c:pt>
                <c:pt idx="2696">
                  <c:v>33625.98339240218</c:v>
                </c:pt>
                <c:pt idx="2697">
                  <c:v>47427.938327307405</c:v>
                </c:pt>
                <c:pt idx="2698">
                  <c:v>-20339.341714913695</c:v>
                </c:pt>
                <c:pt idx="2699">
                  <c:v>90290.306341735806</c:v>
                </c:pt>
                <c:pt idx="2700">
                  <c:v>127170.8983781806</c:v>
                </c:pt>
                <c:pt idx="2701">
                  <c:v>273708.3257201151</c:v>
                </c:pt>
                <c:pt idx="2702">
                  <c:v>42097.544873518505</c:v>
                </c:pt>
                <c:pt idx="2703">
                  <c:v>21095.029322543414</c:v>
                </c:pt>
                <c:pt idx="2704">
                  <c:v>11255.795526041882</c:v>
                </c:pt>
                <c:pt idx="2705">
                  <c:v>254891.22027233808</c:v>
                </c:pt>
                <c:pt idx="2706">
                  <c:v>59747.395647713332</c:v>
                </c:pt>
                <c:pt idx="2707">
                  <c:v>-110.43586646165932</c:v>
                </c:pt>
                <c:pt idx="2708">
                  <c:v>142739.64201712786</c:v>
                </c:pt>
                <c:pt idx="2709">
                  <c:v>289920.9230413402</c:v>
                </c:pt>
                <c:pt idx="2710">
                  <c:v>166227.03345670638</c:v>
                </c:pt>
                <c:pt idx="2711">
                  <c:v>42337.525966960748</c:v>
                </c:pt>
                <c:pt idx="2712">
                  <c:v>62947.683954430599</c:v>
                </c:pt>
                <c:pt idx="2713">
                  <c:v>22839.530623206927</c:v>
                </c:pt>
                <c:pt idx="2714">
                  <c:v>234274.42127512625</c:v>
                </c:pt>
                <c:pt idx="2715">
                  <c:v>55636.835112458561</c:v>
                </c:pt>
                <c:pt idx="2716">
                  <c:v>98606.867039604229</c:v>
                </c:pt>
                <c:pt idx="2717">
                  <c:v>76698.488707711687</c:v>
                </c:pt>
                <c:pt idx="2718">
                  <c:v>139992.85498864434</c:v>
                </c:pt>
                <c:pt idx="2719">
                  <c:v>60321.080366474052</c:v>
                </c:pt>
                <c:pt idx="2720">
                  <c:v>117887.17237744229</c:v>
                </c:pt>
                <c:pt idx="2721">
                  <c:v>20877.497670795012</c:v>
                </c:pt>
                <c:pt idx="2722">
                  <c:v>192171.26866374601</c:v>
                </c:pt>
                <c:pt idx="2723">
                  <c:v>68673.880103891686</c:v>
                </c:pt>
                <c:pt idx="2724">
                  <c:v>-7479.1089488987345</c:v>
                </c:pt>
                <c:pt idx="2725">
                  <c:v>76946.097641437198</c:v>
                </c:pt>
                <c:pt idx="2726">
                  <c:v>234691.58803883439</c:v>
                </c:pt>
                <c:pt idx="2727">
                  <c:v>115793.43452966682</c:v>
                </c:pt>
                <c:pt idx="2728">
                  <c:v>57714.397888877196</c:v>
                </c:pt>
                <c:pt idx="2729">
                  <c:v>234313.01393875608</c:v>
                </c:pt>
                <c:pt idx="2730">
                  <c:v>205020.00349815388</c:v>
                </c:pt>
                <c:pt idx="2731">
                  <c:v>68312.191814071441</c:v>
                </c:pt>
                <c:pt idx="2732">
                  <c:v>96583.710757248016</c:v>
                </c:pt>
                <c:pt idx="2733">
                  <c:v>53138.475025075953</c:v>
                </c:pt>
                <c:pt idx="2734">
                  <c:v>-40768.577236906887</c:v>
                </c:pt>
                <c:pt idx="2735">
                  <c:v>46821.276556186873</c:v>
                </c:pt>
                <c:pt idx="2736">
                  <c:v>99850.089053711592</c:v>
                </c:pt>
                <c:pt idx="2737">
                  <c:v>160394.5007412881</c:v>
                </c:pt>
                <c:pt idx="2738">
                  <c:v>196559.24770331848</c:v>
                </c:pt>
                <c:pt idx="2739">
                  <c:v>39208.274445531657</c:v>
                </c:pt>
                <c:pt idx="2740">
                  <c:v>29120.138648300723</c:v>
                </c:pt>
                <c:pt idx="2741">
                  <c:v>-66937.815663122135</c:v>
                </c:pt>
                <c:pt idx="2742">
                  <c:v>77934.125173832028</c:v>
                </c:pt>
                <c:pt idx="2743">
                  <c:v>227003.23210554858</c:v>
                </c:pt>
                <c:pt idx="2744">
                  <c:v>49686.955866383651</c:v>
                </c:pt>
                <c:pt idx="2745">
                  <c:v>173609.12929971842</c:v>
                </c:pt>
                <c:pt idx="2746">
                  <c:v>81506.793842991727</c:v>
                </c:pt>
                <c:pt idx="2747">
                  <c:v>39730.316384207574</c:v>
                </c:pt>
                <c:pt idx="2748">
                  <c:v>91666.199345368514</c:v>
                </c:pt>
                <c:pt idx="2749">
                  <c:v>50059.34755553343</c:v>
                </c:pt>
                <c:pt idx="2750">
                  <c:v>127739.04952300902</c:v>
                </c:pt>
                <c:pt idx="2751">
                  <c:v>260886.00712320406</c:v>
                </c:pt>
                <c:pt idx="2752">
                  <c:v>131339.66254006739</c:v>
                </c:pt>
                <c:pt idx="2753">
                  <c:v>181881.5850511812</c:v>
                </c:pt>
                <c:pt idx="2754">
                  <c:v>-21377.103941177265</c:v>
                </c:pt>
                <c:pt idx="2755">
                  <c:v>252552.79870187698</c:v>
                </c:pt>
                <c:pt idx="2756">
                  <c:v>-3603.7336194821692</c:v>
                </c:pt>
                <c:pt idx="2757">
                  <c:v>90636.31699718436</c:v>
                </c:pt>
                <c:pt idx="2758">
                  <c:v>63224.092695309373</c:v>
                </c:pt>
                <c:pt idx="2759">
                  <c:v>16110.478333677689</c:v>
                </c:pt>
                <c:pt idx="2760">
                  <c:v>106974.51609109287</c:v>
                </c:pt>
                <c:pt idx="2761">
                  <c:v>43784.344560941943</c:v>
                </c:pt>
                <c:pt idx="2762">
                  <c:v>154513.80774962695</c:v>
                </c:pt>
                <c:pt idx="2763">
                  <c:v>117770.64051976535</c:v>
                </c:pt>
                <c:pt idx="2764">
                  <c:v>-42657.146830022859</c:v>
                </c:pt>
                <c:pt idx="2765">
                  <c:v>146578.06613204002</c:v>
                </c:pt>
                <c:pt idx="2766">
                  <c:v>40359.3711349511</c:v>
                </c:pt>
                <c:pt idx="2767">
                  <c:v>65228.521385976608</c:v>
                </c:pt>
                <c:pt idx="2768">
                  <c:v>-28647.280897502671</c:v>
                </c:pt>
                <c:pt idx="2769">
                  <c:v>177313.46896909238</c:v>
                </c:pt>
                <c:pt idx="2770">
                  <c:v>27724.794937798288</c:v>
                </c:pt>
                <c:pt idx="2771">
                  <c:v>97792.408831556852</c:v>
                </c:pt>
                <c:pt idx="2772">
                  <c:v>190932.52284284629</c:v>
                </c:pt>
                <c:pt idx="2773">
                  <c:v>-22084.417408524168</c:v>
                </c:pt>
                <c:pt idx="2774">
                  <c:v>2235.4718121250917</c:v>
                </c:pt>
                <c:pt idx="2775">
                  <c:v>117793.89059643931</c:v>
                </c:pt>
                <c:pt idx="2776">
                  <c:v>133369.20159522526</c:v>
                </c:pt>
                <c:pt idx="2777">
                  <c:v>151584.71568746166</c:v>
                </c:pt>
                <c:pt idx="2778">
                  <c:v>174925.59018377698</c:v>
                </c:pt>
                <c:pt idx="2779">
                  <c:v>234089.38494747892</c:v>
                </c:pt>
                <c:pt idx="2780">
                  <c:v>144668.63194358104</c:v>
                </c:pt>
                <c:pt idx="2781">
                  <c:v>247848.6160362938</c:v>
                </c:pt>
                <c:pt idx="2782">
                  <c:v>96927.00084188109</c:v>
                </c:pt>
                <c:pt idx="2783">
                  <c:v>231863.32601205565</c:v>
                </c:pt>
                <c:pt idx="2784">
                  <c:v>253549.65421787655</c:v>
                </c:pt>
                <c:pt idx="2785">
                  <c:v>-7323.2522261460254</c:v>
                </c:pt>
                <c:pt idx="2786">
                  <c:v>-123753.88245814716</c:v>
                </c:pt>
                <c:pt idx="2787">
                  <c:v>109515.14873413072</c:v>
                </c:pt>
                <c:pt idx="2788">
                  <c:v>14211.150846573</c:v>
                </c:pt>
                <c:pt idx="2789">
                  <c:v>65561.349561485084</c:v>
                </c:pt>
                <c:pt idx="2790">
                  <c:v>211829.94466500595</c:v>
                </c:pt>
                <c:pt idx="2791">
                  <c:v>164162.64605649633</c:v>
                </c:pt>
                <c:pt idx="2792">
                  <c:v>7027.0591927451023</c:v>
                </c:pt>
                <c:pt idx="2793">
                  <c:v>-79659.067846138438</c:v>
                </c:pt>
                <c:pt idx="2794">
                  <c:v>-47070.156494554714</c:v>
                </c:pt>
                <c:pt idx="2795">
                  <c:v>196600.8802149437</c:v>
                </c:pt>
                <c:pt idx="2796">
                  <c:v>163663.19315330184</c:v>
                </c:pt>
                <c:pt idx="2797">
                  <c:v>109892.24200439156</c:v>
                </c:pt>
                <c:pt idx="2798">
                  <c:v>137815.6440930294</c:v>
                </c:pt>
                <c:pt idx="2799">
                  <c:v>-69043.44624690112</c:v>
                </c:pt>
                <c:pt idx="2800">
                  <c:v>286918.28152677289</c:v>
                </c:pt>
                <c:pt idx="2801">
                  <c:v>174334.08357398663</c:v>
                </c:pt>
                <c:pt idx="2802">
                  <c:v>161432.23336849766</c:v>
                </c:pt>
                <c:pt idx="2803">
                  <c:v>7055.6123985133891</c:v>
                </c:pt>
                <c:pt idx="2804">
                  <c:v>90236.078319507622</c:v>
                </c:pt>
                <c:pt idx="2805">
                  <c:v>114923.80875637993</c:v>
                </c:pt>
                <c:pt idx="2806">
                  <c:v>199827.66123501756</c:v>
                </c:pt>
                <c:pt idx="2807">
                  <c:v>128034.8171327209</c:v>
                </c:pt>
                <c:pt idx="2808">
                  <c:v>72101.976034945314</c:v>
                </c:pt>
                <c:pt idx="2809">
                  <c:v>216455.9791678917</c:v>
                </c:pt>
                <c:pt idx="2810">
                  <c:v>-19845.296654389269</c:v>
                </c:pt>
                <c:pt idx="2811">
                  <c:v>-10806.827655841538</c:v>
                </c:pt>
                <c:pt idx="2812">
                  <c:v>151243.43468584365</c:v>
                </c:pt>
                <c:pt idx="2813">
                  <c:v>55871.30054936104</c:v>
                </c:pt>
                <c:pt idx="2814">
                  <c:v>3635.1433183044428</c:v>
                </c:pt>
                <c:pt idx="2815">
                  <c:v>-154541.04774399259</c:v>
                </c:pt>
                <c:pt idx="2816">
                  <c:v>2976.2312122681178</c:v>
                </c:pt>
                <c:pt idx="2817">
                  <c:v>174152.18064704991</c:v>
                </c:pt>
                <c:pt idx="2818">
                  <c:v>9926.3714308720082</c:v>
                </c:pt>
                <c:pt idx="2819">
                  <c:v>188433.46265576396</c:v>
                </c:pt>
                <c:pt idx="2820">
                  <c:v>-60202.110205371311</c:v>
                </c:pt>
                <c:pt idx="2821">
                  <c:v>67805.357223604253</c:v>
                </c:pt>
                <c:pt idx="2822">
                  <c:v>189005.92268613548</c:v>
                </c:pt>
                <c:pt idx="2823">
                  <c:v>132044.85532334555</c:v>
                </c:pt>
                <c:pt idx="2824">
                  <c:v>-45986.204319640354</c:v>
                </c:pt>
                <c:pt idx="2825">
                  <c:v>36806.449892527336</c:v>
                </c:pt>
                <c:pt idx="2826">
                  <c:v>109954.80513990286</c:v>
                </c:pt>
                <c:pt idx="2827">
                  <c:v>169436.38070040094</c:v>
                </c:pt>
                <c:pt idx="2828">
                  <c:v>158867.87165959892</c:v>
                </c:pt>
                <c:pt idx="2829">
                  <c:v>185711.89985022679</c:v>
                </c:pt>
                <c:pt idx="2830">
                  <c:v>6308.7889242491219</c:v>
                </c:pt>
                <c:pt idx="2831">
                  <c:v>30584.003225863678</c:v>
                </c:pt>
                <c:pt idx="2832">
                  <c:v>90634.427187675377</c:v>
                </c:pt>
                <c:pt idx="2833">
                  <c:v>32213.141299546114</c:v>
                </c:pt>
                <c:pt idx="2834">
                  <c:v>221677.52147701842</c:v>
                </c:pt>
                <c:pt idx="2835">
                  <c:v>15497.04766051672</c:v>
                </c:pt>
                <c:pt idx="2836">
                  <c:v>-63834.190644610557</c:v>
                </c:pt>
                <c:pt idx="2837">
                  <c:v>152120.08035757931</c:v>
                </c:pt>
                <c:pt idx="2838">
                  <c:v>105146.12261143589</c:v>
                </c:pt>
                <c:pt idx="2839">
                  <c:v>188614.09338400926</c:v>
                </c:pt>
                <c:pt idx="2840">
                  <c:v>17272.922052994953</c:v>
                </c:pt>
                <c:pt idx="2841">
                  <c:v>23653.442451752024</c:v>
                </c:pt>
                <c:pt idx="2842">
                  <c:v>140245.37842896016</c:v>
                </c:pt>
                <c:pt idx="2843">
                  <c:v>147914.76038821886</c:v>
                </c:pt>
                <c:pt idx="2844">
                  <c:v>207394.91455059996</c:v>
                </c:pt>
                <c:pt idx="2845">
                  <c:v>96920.805573589605</c:v>
                </c:pt>
                <c:pt idx="2846">
                  <c:v>182976.43671260957</c:v>
                </c:pt>
                <c:pt idx="2847">
                  <c:v>40776.139922613569</c:v>
                </c:pt>
                <c:pt idx="2848">
                  <c:v>-67884.758495361588</c:v>
                </c:pt>
                <c:pt idx="2849">
                  <c:v>-669.90406471166352</c:v>
                </c:pt>
                <c:pt idx="2850">
                  <c:v>136532.18136623042</c:v>
                </c:pt>
                <c:pt idx="2851">
                  <c:v>106909.13966156432</c:v>
                </c:pt>
                <c:pt idx="2852">
                  <c:v>91975.461086953495</c:v>
                </c:pt>
                <c:pt idx="2853">
                  <c:v>85408.834574198088</c:v>
                </c:pt>
                <c:pt idx="2854">
                  <c:v>3256.0929406295763</c:v>
                </c:pt>
                <c:pt idx="2855">
                  <c:v>141731.65312422905</c:v>
                </c:pt>
                <c:pt idx="2856">
                  <c:v>285911.32167026663</c:v>
                </c:pt>
                <c:pt idx="2857">
                  <c:v>197455.62334080739</c:v>
                </c:pt>
                <c:pt idx="2858">
                  <c:v>58714.721335982991</c:v>
                </c:pt>
                <c:pt idx="2859">
                  <c:v>17194.929561194585</c:v>
                </c:pt>
                <c:pt idx="2860">
                  <c:v>125690.35304822787</c:v>
                </c:pt>
                <c:pt idx="2861">
                  <c:v>23280.507621278113</c:v>
                </c:pt>
                <c:pt idx="2862">
                  <c:v>90861.746648001455</c:v>
                </c:pt>
                <c:pt idx="2863">
                  <c:v>156532.99220081072</c:v>
                </c:pt>
                <c:pt idx="2864">
                  <c:v>76544.930455672409</c:v>
                </c:pt>
                <c:pt idx="2865">
                  <c:v>71108.626403116155</c:v>
                </c:pt>
                <c:pt idx="2866">
                  <c:v>-111567.750536326</c:v>
                </c:pt>
                <c:pt idx="2867">
                  <c:v>-76950.289591656328</c:v>
                </c:pt>
                <c:pt idx="2868">
                  <c:v>250569.36292930247</c:v>
                </c:pt>
                <c:pt idx="2869">
                  <c:v>-81518.244344212435</c:v>
                </c:pt>
                <c:pt idx="2870">
                  <c:v>145791.62332623266</c:v>
                </c:pt>
                <c:pt idx="2871">
                  <c:v>139294.54776488527</c:v>
                </c:pt>
                <c:pt idx="2872">
                  <c:v>136862.41864395118</c:v>
                </c:pt>
                <c:pt idx="2873">
                  <c:v>43520.9427780892</c:v>
                </c:pt>
                <c:pt idx="2874">
                  <c:v>-67227.980116959487</c:v>
                </c:pt>
                <c:pt idx="2875">
                  <c:v>205808.35930348045</c:v>
                </c:pt>
                <c:pt idx="2876">
                  <c:v>36111.975962214026</c:v>
                </c:pt>
                <c:pt idx="2877">
                  <c:v>71939.397115925385</c:v>
                </c:pt>
                <c:pt idx="2878">
                  <c:v>147131.58137805198</c:v>
                </c:pt>
                <c:pt idx="2879">
                  <c:v>-226753.39075584145</c:v>
                </c:pt>
                <c:pt idx="2880">
                  <c:v>120370.65822015521</c:v>
                </c:pt>
                <c:pt idx="2881">
                  <c:v>189350.99251476518</c:v>
                </c:pt>
                <c:pt idx="2882">
                  <c:v>17458.015474905085</c:v>
                </c:pt>
                <c:pt idx="2883">
                  <c:v>94868.190085572744</c:v>
                </c:pt>
                <c:pt idx="2884">
                  <c:v>93146.710944736129</c:v>
                </c:pt>
                <c:pt idx="2885">
                  <c:v>73488.521390995971</c:v>
                </c:pt>
                <c:pt idx="2886">
                  <c:v>23570.373197958732</c:v>
                </c:pt>
                <c:pt idx="2887">
                  <c:v>104323.06513331848</c:v>
                </c:pt>
                <c:pt idx="2888">
                  <c:v>25025.226236978866</c:v>
                </c:pt>
                <c:pt idx="2889">
                  <c:v>272204.51649497077</c:v>
                </c:pt>
                <c:pt idx="2890">
                  <c:v>99906.841657179059</c:v>
                </c:pt>
                <c:pt idx="2891">
                  <c:v>189668.85114721028</c:v>
                </c:pt>
                <c:pt idx="2892">
                  <c:v>-84451.360227350175</c:v>
                </c:pt>
                <c:pt idx="2893">
                  <c:v>14695.506820560957</c:v>
                </c:pt>
                <c:pt idx="2894">
                  <c:v>142772.70425915642</c:v>
                </c:pt>
                <c:pt idx="2895">
                  <c:v>131405.82949717529</c:v>
                </c:pt>
                <c:pt idx="2896">
                  <c:v>80561.449879992841</c:v>
                </c:pt>
                <c:pt idx="2897">
                  <c:v>211188.79492749507</c:v>
                </c:pt>
                <c:pt idx="2898">
                  <c:v>110137.16586460263</c:v>
                </c:pt>
                <c:pt idx="2899">
                  <c:v>179962.64346012881</c:v>
                </c:pt>
                <c:pt idx="2900">
                  <c:v>171076.52511869738</c:v>
                </c:pt>
                <c:pt idx="2901">
                  <c:v>66943.605810045614</c:v>
                </c:pt>
                <c:pt idx="2902">
                  <c:v>111621.68256956869</c:v>
                </c:pt>
                <c:pt idx="2903">
                  <c:v>122731.12288861269</c:v>
                </c:pt>
                <c:pt idx="2904">
                  <c:v>131154.47151984912</c:v>
                </c:pt>
                <c:pt idx="2905">
                  <c:v>201171.04879092332</c:v>
                </c:pt>
                <c:pt idx="2906">
                  <c:v>49951.711285663274</c:v>
                </c:pt>
                <c:pt idx="2907">
                  <c:v>35478.721969964885</c:v>
                </c:pt>
                <c:pt idx="2908">
                  <c:v>210666.7916153362</c:v>
                </c:pt>
                <c:pt idx="2909">
                  <c:v>77370.972461046593</c:v>
                </c:pt>
                <c:pt idx="2910">
                  <c:v>224132.98063314724</c:v>
                </c:pt>
                <c:pt idx="2911">
                  <c:v>108790.76146511921</c:v>
                </c:pt>
                <c:pt idx="2912">
                  <c:v>25719.43377991052</c:v>
                </c:pt>
                <c:pt idx="2913">
                  <c:v>137736.02038585144</c:v>
                </c:pt>
                <c:pt idx="2914">
                  <c:v>274090.62249004457</c:v>
                </c:pt>
                <c:pt idx="2915">
                  <c:v>210311.25112881645</c:v>
                </c:pt>
                <c:pt idx="2916">
                  <c:v>73744.14294495988</c:v>
                </c:pt>
                <c:pt idx="2917">
                  <c:v>186591.35679253403</c:v>
                </c:pt>
                <c:pt idx="2918">
                  <c:v>615.39183216239326</c:v>
                </c:pt>
                <c:pt idx="2919">
                  <c:v>80256.977431339474</c:v>
                </c:pt>
                <c:pt idx="2920">
                  <c:v>143293.06981961956</c:v>
                </c:pt>
                <c:pt idx="2921">
                  <c:v>167763.20089539373</c:v>
                </c:pt>
                <c:pt idx="2922">
                  <c:v>-92898.879731760942</c:v>
                </c:pt>
                <c:pt idx="2923">
                  <c:v>231390.67831907919</c:v>
                </c:pt>
                <c:pt idx="2924">
                  <c:v>147241.02683286119</c:v>
                </c:pt>
                <c:pt idx="2925">
                  <c:v>256878.30098321207</c:v>
                </c:pt>
                <c:pt idx="2926">
                  <c:v>-21261.686236625421</c:v>
                </c:pt>
                <c:pt idx="2927">
                  <c:v>126484.0803139323</c:v>
                </c:pt>
                <c:pt idx="2928">
                  <c:v>71930.465342844225</c:v>
                </c:pt>
                <c:pt idx="2929">
                  <c:v>130337.79595580325</c:v>
                </c:pt>
                <c:pt idx="2930">
                  <c:v>-42028.06662094139</c:v>
                </c:pt>
                <c:pt idx="2931">
                  <c:v>181730.81859262026</c:v>
                </c:pt>
                <c:pt idx="2932">
                  <c:v>230769.22682891539</c:v>
                </c:pt>
                <c:pt idx="2933">
                  <c:v>182181.44125226748</c:v>
                </c:pt>
                <c:pt idx="2934">
                  <c:v>-80874.337398085161</c:v>
                </c:pt>
                <c:pt idx="2935">
                  <c:v>128358.39963179929</c:v>
                </c:pt>
                <c:pt idx="2936">
                  <c:v>276484.31259241741</c:v>
                </c:pt>
                <c:pt idx="2937">
                  <c:v>175467.05355195454</c:v>
                </c:pt>
                <c:pt idx="2938">
                  <c:v>59230.789056809561</c:v>
                </c:pt>
                <c:pt idx="2939">
                  <c:v>129848.13924807576</c:v>
                </c:pt>
                <c:pt idx="2940">
                  <c:v>121297.88638953937</c:v>
                </c:pt>
                <c:pt idx="2941">
                  <c:v>107565.30214991185</c:v>
                </c:pt>
                <c:pt idx="2942">
                  <c:v>-37677.022062382195</c:v>
                </c:pt>
                <c:pt idx="2943">
                  <c:v>249530.5068815235</c:v>
                </c:pt>
                <c:pt idx="2944">
                  <c:v>9928.6183776497201</c:v>
                </c:pt>
                <c:pt idx="2945">
                  <c:v>118483.77588125672</c:v>
                </c:pt>
                <c:pt idx="2946">
                  <c:v>203400.22748139792</c:v>
                </c:pt>
                <c:pt idx="2947">
                  <c:v>30765.169736384822</c:v>
                </c:pt>
                <c:pt idx="2948">
                  <c:v>41702.537043118849</c:v>
                </c:pt>
                <c:pt idx="2949">
                  <c:v>-22359.165369729511</c:v>
                </c:pt>
                <c:pt idx="2950">
                  <c:v>175409.71733239893</c:v>
                </c:pt>
                <c:pt idx="2951">
                  <c:v>136658.3010218516</c:v>
                </c:pt>
                <c:pt idx="2952">
                  <c:v>79593.344301972626</c:v>
                </c:pt>
                <c:pt idx="2953">
                  <c:v>176794.90565449011</c:v>
                </c:pt>
                <c:pt idx="2954">
                  <c:v>-25097.644229747719</c:v>
                </c:pt>
                <c:pt idx="2955">
                  <c:v>212886.73183453319</c:v>
                </c:pt>
                <c:pt idx="2956">
                  <c:v>134947.66845831825</c:v>
                </c:pt>
                <c:pt idx="2957">
                  <c:v>-10237.20088158935</c:v>
                </c:pt>
                <c:pt idx="2958">
                  <c:v>231240.42594147864</c:v>
                </c:pt>
                <c:pt idx="2959">
                  <c:v>147252.22254042915</c:v>
                </c:pt>
                <c:pt idx="2960">
                  <c:v>229182.08730323624</c:v>
                </c:pt>
                <c:pt idx="2961">
                  <c:v>105223.29807003432</c:v>
                </c:pt>
                <c:pt idx="2962">
                  <c:v>146872.35470943135</c:v>
                </c:pt>
                <c:pt idx="2963">
                  <c:v>207046.00896216094</c:v>
                </c:pt>
                <c:pt idx="2964">
                  <c:v>-15105.719644351775</c:v>
                </c:pt>
                <c:pt idx="2965">
                  <c:v>181687.11758611631</c:v>
                </c:pt>
                <c:pt idx="2966">
                  <c:v>168466.3952084278</c:v>
                </c:pt>
                <c:pt idx="2967">
                  <c:v>51074.409653943847</c:v>
                </c:pt>
                <c:pt idx="2968">
                  <c:v>129844.15919889198</c:v>
                </c:pt>
                <c:pt idx="2969">
                  <c:v>79986.446012572778</c:v>
                </c:pt>
                <c:pt idx="2970">
                  <c:v>-158386.34327391227</c:v>
                </c:pt>
                <c:pt idx="2971">
                  <c:v>130167.60236726033</c:v>
                </c:pt>
                <c:pt idx="2972">
                  <c:v>-58823.404882185831</c:v>
                </c:pt>
                <c:pt idx="2973">
                  <c:v>128854.20437103778</c:v>
                </c:pt>
                <c:pt idx="2974">
                  <c:v>192884.81286295451</c:v>
                </c:pt>
                <c:pt idx="2975">
                  <c:v>21909.490355667513</c:v>
                </c:pt>
                <c:pt idx="2976">
                  <c:v>7478.0821971285768</c:v>
                </c:pt>
                <c:pt idx="2977">
                  <c:v>-24830.28878216006</c:v>
                </c:pt>
                <c:pt idx="2978">
                  <c:v>-26290.00115176072</c:v>
                </c:pt>
                <c:pt idx="2979">
                  <c:v>47472.920906366664</c:v>
                </c:pt>
                <c:pt idx="2980">
                  <c:v>118586.669938279</c:v>
                </c:pt>
                <c:pt idx="2981">
                  <c:v>132188.52902223263</c:v>
                </c:pt>
                <c:pt idx="2982">
                  <c:v>254217.11155420297</c:v>
                </c:pt>
                <c:pt idx="2983">
                  <c:v>-1536.0014982557623</c:v>
                </c:pt>
                <c:pt idx="2984">
                  <c:v>189092.83422234165</c:v>
                </c:pt>
                <c:pt idx="2985">
                  <c:v>149961.32848650095</c:v>
                </c:pt>
                <c:pt idx="2986">
                  <c:v>152522.54646694739</c:v>
                </c:pt>
                <c:pt idx="2987">
                  <c:v>-37705.287296248571</c:v>
                </c:pt>
                <c:pt idx="2988">
                  <c:v>56375.143423569622</c:v>
                </c:pt>
                <c:pt idx="2989">
                  <c:v>137057.30966052334</c:v>
                </c:pt>
                <c:pt idx="2990">
                  <c:v>-95174.098298067562</c:v>
                </c:pt>
                <c:pt idx="2991">
                  <c:v>83535.434043367743</c:v>
                </c:pt>
                <c:pt idx="2992">
                  <c:v>138076.80395046459</c:v>
                </c:pt>
                <c:pt idx="2993">
                  <c:v>258506.86508534919</c:v>
                </c:pt>
                <c:pt idx="2994">
                  <c:v>32281.303354158095</c:v>
                </c:pt>
                <c:pt idx="2995">
                  <c:v>56290.358137978998</c:v>
                </c:pt>
                <c:pt idx="2996">
                  <c:v>122777.04415930669</c:v>
                </c:pt>
                <c:pt idx="2997">
                  <c:v>118458.24179920065</c:v>
                </c:pt>
                <c:pt idx="2998">
                  <c:v>93241.540319012231</c:v>
                </c:pt>
                <c:pt idx="2999">
                  <c:v>62925.34305059677</c:v>
                </c:pt>
                <c:pt idx="3000">
                  <c:v>17259.709224566759</c:v>
                </c:pt>
                <c:pt idx="3001">
                  <c:v>49684.837597803868</c:v>
                </c:pt>
                <c:pt idx="3002">
                  <c:v>172237.53599975308</c:v>
                </c:pt>
                <c:pt idx="3003">
                  <c:v>129166.71482588729</c:v>
                </c:pt>
                <c:pt idx="3004">
                  <c:v>-66031.790045367437</c:v>
                </c:pt>
                <c:pt idx="3005">
                  <c:v>91004.277964544628</c:v>
                </c:pt>
                <c:pt idx="3006">
                  <c:v>91798.563411398121</c:v>
                </c:pt>
                <c:pt idx="3007">
                  <c:v>34254.44653352676</c:v>
                </c:pt>
                <c:pt idx="3008">
                  <c:v>61293.032441686824</c:v>
                </c:pt>
                <c:pt idx="3009">
                  <c:v>207673.44488679897</c:v>
                </c:pt>
                <c:pt idx="3010">
                  <c:v>150329.2417863599</c:v>
                </c:pt>
                <c:pt idx="3011">
                  <c:v>-7301.698263404076</c:v>
                </c:pt>
                <c:pt idx="3012">
                  <c:v>1456.5436409742106</c:v>
                </c:pt>
                <c:pt idx="3013">
                  <c:v>62210.485401237966</c:v>
                </c:pt>
                <c:pt idx="3014">
                  <c:v>164133.24815465836</c:v>
                </c:pt>
                <c:pt idx="3015">
                  <c:v>-45917.226883815019</c:v>
                </c:pt>
                <c:pt idx="3016">
                  <c:v>224202.81512852423</c:v>
                </c:pt>
                <c:pt idx="3017">
                  <c:v>53455.415700950573</c:v>
                </c:pt>
                <c:pt idx="3018">
                  <c:v>-100896.03028536864</c:v>
                </c:pt>
                <c:pt idx="3019">
                  <c:v>11004.854900685488</c:v>
                </c:pt>
                <c:pt idx="3020">
                  <c:v>-37255.214352113253</c:v>
                </c:pt>
                <c:pt idx="3021">
                  <c:v>104482.02242758052</c:v>
                </c:pt>
                <c:pt idx="3022">
                  <c:v>202550.49131886987</c:v>
                </c:pt>
                <c:pt idx="3023">
                  <c:v>4380.5822927323461</c:v>
                </c:pt>
                <c:pt idx="3024">
                  <c:v>148060.72685660026</c:v>
                </c:pt>
                <c:pt idx="3025">
                  <c:v>129079.34959548488</c:v>
                </c:pt>
                <c:pt idx="3026">
                  <c:v>156214.88787484652</c:v>
                </c:pt>
                <c:pt idx="3027">
                  <c:v>175104.45454828616</c:v>
                </c:pt>
                <c:pt idx="3028">
                  <c:v>103611.99697213384</c:v>
                </c:pt>
                <c:pt idx="3029">
                  <c:v>98532.129586437513</c:v>
                </c:pt>
                <c:pt idx="3030">
                  <c:v>52202.922260843043</c:v>
                </c:pt>
                <c:pt idx="3031">
                  <c:v>79935.91122752268</c:v>
                </c:pt>
                <c:pt idx="3032">
                  <c:v>38046.898098640784</c:v>
                </c:pt>
                <c:pt idx="3033">
                  <c:v>177956.69303913155</c:v>
                </c:pt>
                <c:pt idx="3034">
                  <c:v>13570.21485944523</c:v>
                </c:pt>
                <c:pt idx="3035">
                  <c:v>-36755.377185374018</c:v>
                </c:pt>
                <c:pt idx="3036">
                  <c:v>53373.554835394199</c:v>
                </c:pt>
                <c:pt idx="3037">
                  <c:v>260001.40047356681</c:v>
                </c:pt>
                <c:pt idx="3038">
                  <c:v>-43871.189333893861</c:v>
                </c:pt>
                <c:pt idx="3039">
                  <c:v>155825.04705078845</c:v>
                </c:pt>
                <c:pt idx="3040">
                  <c:v>160150.63975525985</c:v>
                </c:pt>
                <c:pt idx="3041">
                  <c:v>106799.59042255292</c:v>
                </c:pt>
                <c:pt idx="3042">
                  <c:v>84012.734629998857</c:v>
                </c:pt>
                <c:pt idx="3043">
                  <c:v>63442.987973136405</c:v>
                </c:pt>
                <c:pt idx="3044">
                  <c:v>124694.3412790851</c:v>
                </c:pt>
                <c:pt idx="3045">
                  <c:v>239506.58457814401</c:v>
                </c:pt>
                <c:pt idx="3046">
                  <c:v>123435.22609236412</c:v>
                </c:pt>
                <c:pt idx="3047">
                  <c:v>129643.91823772335</c:v>
                </c:pt>
                <c:pt idx="3048">
                  <c:v>102190.43241514348</c:v>
                </c:pt>
                <c:pt idx="3049">
                  <c:v>134381.11770922362</c:v>
                </c:pt>
                <c:pt idx="3050">
                  <c:v>-99817.866645427479</c:v>
                </c:pt>
                <c:pt idx="3051">
                  <c:v>25877.297626900749</c:v>
                </c:pt>
                <c:pt idx="3052">
                  <c:v>96675.158630412741</c:v>
                </c:pt>
                <c:pt idx="3053">
                  <c:v>66389.732404226932</c:v>
                </c:pt>
                <c:pt idx="3054">
                  <c:v>193828.02811385991</c:v>
                </c:pt>
                <c:pt idx="3055">
                  <c:v>-3422.4539327044622</c:v>
                </c:pt>
                <c:pt idx="3056">
                  <c:v>82447.068543970352</c:v>
                </c:pt>
                <c:pt idx="3057">
                  <c:v>-9272.2538483172539</c:v>
                </c:pt>
                <c:pt idx="3058">
                  <c:v>197505.00992701552</c:v>
                </c:pt>
                <c:pt idx="3059">
                  <c:v>47547.515025282162</c:v>
                </c:pt>
                <c:pt idx="3060">
                  <c:v>-68082.450098306523</c:v>
                </c:pt>
                <c:pt idx="3061">
                  <c:v>82685.071676041291</c:v>
                </c:pt>
                <c:pt idx="3062">
                  <c:v>85757.466194917477</c:v>
                </c:pt>
                <c:pt idx="3063">
                  <c:v>26975.57101509237</c:v>
                </c:pt>
                <c:pt idx="3064">
                  <c:v>198411.69803818516</c:v>
                </c:pt>
                <c:pt idx="3065">
                  <c:v>180789.46404876033</c:v>
                </c:pt>
                <c:pt idx="3066">
                  <c:v>152021.10497361363</c:v>
                </c:pt>
                <c:pt idx="3067">
                  <c:v>115642.68062164079</c:v>
                </c:pt>
                <c:pt idx="3068">
                  <c:v>54713.675351631129</c:v>
                </c:pt>
                <c:pt idx="3069">
                  <c:v>150758.11550191761</c:v>
                </c:pt>
                <c:pt idx="3070">
                  <c:v>128073.95754125522</c:v>
                </c:pt>
                <c:pt idx="3071">
                  <c:v>185612.06454080797</c:v>
                </c:pt>
                <c:pt idx="3072">
                  <c:v>-2346.377761550073</c:v>
                </c:pt>
                <c:pt idx="3073">
                  <c:v>171318.18576092273</c:v>
                </c:pt>
                <c:pt idx="3074">
                  <c:v>40387.629495339352</c:v>
                </c:pt>
                <c:pt idx="3075">
                  <c:v>53991.117898841854</c:v>
                </c:pt>
                <c:pt idx="3076">
                  <c:v>83621.80612830774</c:v>
                </c:pt>
                <c:pt idx="3077">
                  <c:v>21791.462339499471</c:v>
                </c:pt>
                <c:pt idx="3078">
                  <c:v>126557.94555403214</c:v>
                </c:pt>
                <c:pt idx="3079">
                  <c:v>-85482.792186100487</c:v>
                </c:pt>
                <c:pt idx="3080">
                  <c:v>91811.46749414166</c:v>
                </c:pt>
                <c:pt idx="3081">
                  <c:v>87024.282827931107</c:v>
                </c:pt>
                <c:pt idx="3082">
                  <c:v>-136260.97019735072</c:v>
                </c:pt>
                <c:pt idx="3083">
                  <c:v>100980.4131153732</c:v>
                </c:pt>
                <c:pt idx="3084">
                  <c:v>171937.6734670428</c:v>
                </c:pt>
                <c:pt idx="3085">
                  <c:v>35024.572840935754</c:v>
                </c:pt>
                <c:pt idx="3086">
                  <c:v>118597.99799631999</c:v>
                </c:pt>
                <c:pt idx="3087">
                  <c:v>133896.66391034389</c:v>
                </c:pt>
                <c:pt idx="3088">
                  <c:v>148289.75601218306</c:v>
                </c:pt>
                <c:pt idx="3089">
                  <c:v>107594.43121248682</c:v>
                </c:pt>
                <c:pt idx="3090">
                  <c:v>121413.73695150201</c:v>
                </c:pt>
                <c:pt idx="3091">
                  <c:v>180092.27851176029</c:v>
                </c:pt>
                <c:pt idx="3092">
                  <c:v>245766.36240878279</c:v>
                </c:pt>
                <c:pt idx="3093">
                  <c:v>130868.77741430125</c:v>
                </c:pt>
                <c:pt idx="3094">
                  <c:v>202953.31829907288</c:v>
                </c:pt>
                <c:pt idx="3095">
                  <c:v>147977.33726407413</c:v>
                </c:pt>
                <c:pt idx="3096">
                  <c:v>124381.17478418013</c:v>
                </c:pt>
                <c:pt idx="3097">
                  <c:v>186318.18779397884</c:v>
                </c:pt>
                <c:pt idx="3098">
                  <c:v>56351.716205866047</c:v>
                </c:pt>
                <c:pt idx="3099">
                  <c:v>76073.998303274479</c:v>
                </c:pt>
                <c:pt idx="3100">
                  <c:v>203037.02578855935</c:v>
                </c:pt>
                <c:pt idx="3101">
                  <c:v>77394.342199317092</c:v>
                </c:pt>
                <c:pt idx="3102">
                  <c:v>109675.90013153933</c:v>
                </c:pt>
                <c:pt idx="3103">
                  <c:v>59401.120258375362</c:v>
                </c:pt>
                <c:pt idx="3104">
                  <c:v>170873.69894571524</c:v>
                </c:pt>
                <c:pt idx="3105">
                  <c:v>104737.07725476305</c:v>
                </c:pt>
                <c:pt idx="3106">
                  <c:v>231839.55335312491</c:v>
                </c:pt>
                <c:pt idx="3107">
                  <c:v>-65413.05240917069</c:v>
                </c:pt>
                <c:pt idx="3108">
                  <c:v>159405.35157466715</c:v>
                </c:pt>
                <c:pt idx="3109">
                  <c:v>34188.095498285475</c:v>
                </c:pt>
                <c:pt idx="3110">
                  <c:v>6845.5571308828075</c:v>
                </c:pt>
                <c:pt idx="3111">
                  <c:v>76467.031087006006</c:v>
                </c:pt>
                <c:pt idx="3112">
                  <c:v>143200.20892628492</c:v>
                </c:pt>
                <c:pt idx="3113">
                  <c:v>63147.330120580387</c:v>
                </c:pt>
                <c:pt idx="3114">
                  <c:v>-40192.5642803589</c:v>
                </c:pt>
                <c:pt idx="3115">
                  <c:v>111397.3868502542</c:v>
                </c:pt>
                <c:pt idx="3116">
                  <c:v>183671.21639274457</c:v>
                </c:pt>
                <c:pt idx="3117">
                  <c:v>-21465.032594889373</c:v>
                </c:pt>
                <c:pt idx="3118">
                  <c:v>166127.30575606762</c:v>
                </c:pt>
                <c:pt idx="3119">
                  <c:v>138875.52023128446</c:v>
                </c:pt>
                <c:pt idx="3120">
                  <c:v>203859.79031533794</c:v>
                </c:pt>
                <c:pt idx="3121">
                  <c:v>39559.608003225061</c:v>
                </c:pt>
                <c:pt idx="3122">
                  <c:v>139376.00600447148</c:v>
                </c:pt>
                <c:pt idx="3123">
                  <c:v>217788.66493724979</c:v>
                </c:pt>
                <c:pt idx="3124">
                  <c:v>71911.559474396723</c:v>
                </c:pt>
                <c:pt idx="3125">
                  <c:v>39528.981915413257</c:v>
                </c:pt>
                <c:pt idx="3126">
                  <c:v>281048.68012291513</c:v>
                </c:pt>
                <c:pt idx="3127">
                  <c:v>233990.22633076611</c:v>
                </c:pt>
                <c:pt idx="3128">
                  <c:v>157428.64370256991</c:v>
                </c:pt>
                <c:pt idx="3129">
                  <c:v>143784.63523562517</c:v>
                </c:pt>
                <c:pt idx="3130">
                  <c:v>74648.606224396819</c:v>
                </c:pt>
                <c:pt idx="3131">
                  <c:v>20355.350204231567</c:v>
                </c:pt>
                <c:pt idx="3132">
                  <c:v>140132.85321068147</c:v>
                </c:pt>
                <c:pt idx="3133">
                  <c:v>157291.35001363172</c:v>
                </c:pt>
                <c:pt idx="3134">
                  <c:v>82514.133789994507</c:v>
                </c:pt>
                <c:pt idx="3135">
                  <c:v>118475.36985464406</c:v>
                </c:pt>
                <c:pt idx="3136">
                  <c:v>111799.29272851537</c:v>
                </c:pt>
                <c:pt idx="3137">
                  <c:v>-46737.892698385695</c:v>
                </c:pt>
                <c:pt idx="3138">
                  <c:v>11434.976830263971</c:v>
                </c:pt>
                <c:pt idx="3139">
                  <c:v>8201.0743551931228</c:v>
                </c:pt>
                <c:pt idx="3140">
                  <c:v>43932.41028582881</c:v>
                </c:pt>
                <c:pt idx="3141">
                  <c:v>9755.4313182975748</c:v>
                </c:pt>
                <c:pt idx="3142">
                  <c:v>-43069.030463578179</c:v>
                </c:pt>
                <c:pt idx="3143">
                  <c:v>47813.349752111215</c:v>
                </c:pt>
                <c:pt idx="3144">
                  <c:v>63466.575191510696</c:v>
                </c:pt>
                <c:pt idx="3145">
                  <c:v>234085.30103870577</c:v>
                </c:pt>
                <c:pt idx="3146">
                  <c:v>106499.77159148952</c:v>
                </c:pt>
                <c:pt idx="3147">
                  <c:v>164684.02490831426</c:v>
                </c:pt>
                <c:pt idx="3148">
                  <c:v>-6321.8994112373912</c:v>
                </c:pt>
                <c:pt idx="3149">
                  <c:v>155072.0712455601</c:v>
                </c:pt>
                <c:pt idx="3150">
                  <c:v>67612.326951207942</c:v>
                </c:pt>
                <c:pt idx="3151">
                  <c:v>18471.13195454923</c:v>
                </c:pt>
                <c:pt idx="3152">
                  <c:v>157547.25848809275</c:v>
                </c:pt>
                <c:pt idx="3153">
                  <c:v>-13445.42964684371</c:v>
                </c:pt>
                <c:pt idx="3154">
                  <c:v>96910.926701402088</c:v>
                </c:pt>
                <c:pt idx="3155">
                  <c:v>77888.640433369452</c:v>
                </c:pt>
                <c:pt idx="3156">
                  <c:v>215578.88002295047</c:v>
                </c:pt>
                <c:pt idx="3157">
                  <c:v>-74073.214002917986</c:v>
                </c:pt>
                <c:pt idx="3158">
                  <c:v>122748.61174213616</c:v>
                </c:pt>
                <c:pt idx="3159">
                  <c:v>232847.65180724641</c:v>
                </c:pt>
                <c:pt idx="3160">
                  <c:v>161175.71160682742</c:v>
                </c:pt>
                <c:pt idx="3161">
                  <c:v>23303.832136131736</c:v>
                </c:pt>
                <c:pt idx="3162">
                  <c:v>-45381.877793780761</c:v>
                </c:pt>
                <c:pt idx="3163">
                  <c:v>201963.58664702254</c:v>
                </c:pt>
                <c:pt idx="3164">
                  <c:v>148075.45494341635</c:v>
                </c:pt>
                <c:pt idx="3165">
                  <c:v>48253.308721252688</c:v>
                </c:pt>
                <c:pt idx="3166">
                  <c:v>224507.14315492386</c:v>
                </c:pt>
                <c:pt idx="3167">
                  <c:v>-93791.506051592558</c:v>
                </c:pt>
                <c:pt idx="3168">
                  <c:v>31373.657499628433</c:v>
                </c:pt>
                <c:pt idx="3169">
                  <c:v>648.61492396163521</c:v>
                </c:pt>
                <c:pt idx="3170">
                  <c:v>195474.94244705013</c:v>
                </c:pt>
                <c:pt idx="3171">
                  <c:v>30505.974852382904</c:v>
                </c:pt>
                <c:pt idx="3172">
                  <c:v>141891.22322703712</c:v>
                </c:pt>
                <c:pt idx="3173">
                  <c:v>88832.557801375122</c:v>
                </c:pt>
                <c:pt idx="3174">
                  <c:v>65400.968927516777</c:v>
                </c:pt>
                <c:pt idx="3175">
                  <c:v>-29860.595044817717</c:v>
                </c:pt>
                <c:pt idx="3176">
                  <c:v>-10735.348286777386</c:v>
                </c:pt>
                <c:pt idx="3177">
                  <c:v>-166507.5864190248</c:v>
                </c:pt>
                <c:pt idx="3178">
                  <c:v>118023.72605657933</c:v>
                </c:pt>
                <c:pt idx="3179">
                  <c:v>148958.2137463743</c:v>
                </c:pt>
                <c:pt idx="3180">
                  <c:v>120158.49381839045</c:v>
                </c:pt>
                <c:pt idx="3181">
                  <c:v>367086.21817289852</c:v>
                </c:pt>
                <c:pt idx="3182">
                  <c:v>75501.699146442479</c:v>
                </c:pt>
                <c:pt idx="3183">
                  <c:v>115075.08162329374</c:v>
                </c:pt>
                <c:pt idx="3184">
                  <c:v>155870.46279499726</c:v>
                </c:pt>
                <c:pt idx="3185">
                  <c:v>148023.99815508758</c:v>
                </c:pt>
                <c:pt idx="3186">
                  <c:v>-47415.10017288808</c:v>
                </c:pt>
                <c:pt idx="3187">
                  <c:v>79484.740874641808</c:v>
                </c:pt>
                <c:pt idx="3188">
                  <c:v>118776.33525781063</c:v>
                </c:pt>
                <c:pt idx="3189">
                  <c:v>113716.02535471186</c:v>
                </c:pt>
                <c:pt idx="3190">
                  <c:v>184124.39814653975</c:v>
                </c:pt>
                <c:pt idx="3191">
                  <c:v>66825.34932021267</c:v>
                </c:pt>
                <c:pt idx="3192">
                  <c:v>139329.12289338704</c:v>
                </c:pt>
                <c:pt idx="3193">
                  <c:v>154323.94648931426</c:v>
                </c:pt>
                <c:pt idx="3194">
                  <c:v>164782.54774422571</c:v>
                </c:pt>
                <c:pt idx="3195">
                  <c:v>-24120.596573033312</c:v>
                </c:pt>
                <c:pt idx="3196">
                  <c:v>2936.2288808016456</c:v>
                </c:pt>
                <c:pt idx="3197">
                  <c:v>76518.03502880939</c:v>
                </c:pt>
                <c:pt idx="3198">
                  <c:v>27684.196664659481</c:v>
                </c:pt>
                <c:pt idx="3199">
                  <c:v>127309.87345818628</c:v>
                </c:pt>
                <c:pt idx="3200">
                  <c:v>147301.45428662072</c:v>
                </c:pt>
                <c:pt idx="3201">
                  <c:v>101471.3955006935</c:v>
                </c:pt>
                <c:pt idx="3202">
                  <c:v>-187583.96775820618</c:v>
                </c:pt>
                <c:pt idx="3203">
                  <c:v>-18798.299866985355</c:v>
                </c:pt>
                <c:pt idx="3204">
                  <c:v>188079.39628894883</c:v>
                </c:pt>
                <c:pt idx="3205">
                  <c:v>8882.0758527870639</c:v>
                </c:pt>
                <c:pt idx="3206">
                  <c:v>132366.86849131266</c:v>
                </c:pt>
                <c:pt idx="3207">
                  <c:v>27429.687957704853</c:v>
                </c:pt>
                <c:pt idx="3208">
                  <c:v>114134.92224256758</c:v>
                </c:pt>
                <c:pt idx="3209">
                  <c:v>160308.24670183659</c:v>
                </c:pt>
                <c:pt idx="3210">
                  <c:v>-79468.80381585026</c:v>
                </c:pt>
                <c:pt idx="3211">
                  <c:v>129219.20802753449</c:v>
                </c:pt>
                <c:pt idx="3212">
                  <c:v>140959.08666727319</c:v>
                </c:pt>
                <c:pt idx="3213">
                  <c:v>62705.513987904473</c:v>
                </c:pt>
                <c:pt idx="3214">
                  <c:v>120893.74767339962</c:v>
                </c:pt>
                <c:pt idx="3215">
                  <c:v>33363.938612853592</c:v>
                </c:pt>
                <c:pt idx="3216">
                  <c:v>206579.30424186197</c:v>
                </c:pt>
                <c:pt idx="3217">
                  <c:v>165105.29479636741</c:v>
                </c:pt>
                <c:pt idx="3218">
                  <c:v>121264.06459236928</c:v>
                </c:pt>
                <c:pt idx="3219">
                  <c:v>97736.044316302723</c:v>
                </c:pt>
                <c:pt idx="3220">
                  <c:v>83784.186643575056</c:v>
                </c:pt>
                <c:pt idx="3221">
                  <c:v>56850.872166582747</c:v>
                </c:pt>
                <c:pt idx="3222">
                  <c:v>133187.8524277769</c:v>
                </c:pt>
                <c:pt idx="3223">
                  <c:v>53483.256426412554</c:v>
                </c:pt>
                <c:pt idx="3224">
                  <c:v>179352.51697808303</c:v>
                </c:pt>
                <c:pt idx="3225">
                  <c:v>140591.82251823225</c:v>
                </c:pt>
                <c:pt idx="3226">
                  <c:v>103689.36039674934</c:v>
                </c:pt>
                <c:pt idx="3227">
                  <c:v>-15518.622257769224</c:v>
                </c:pt>
                <c:pt idx="3228">
                  <c:v>79882.560172800033</c:v>
                </c:pt>
                <c:pt idx="3229">
                  <c:v>232280.86954499185</c:v>
                </c:pt>
                <c:pt idx="3230">
                  <c:v>48676.54410709122</c:v>
                </c:pt>
                <c:pt idx="3231">
                  <c:v>147672.05129721825</c:v>
                </c:pt>
                <c:pt idx="3232">
                  <c:v>209777.03183321957</c:v>
                </c:pt>
                <c:pt idx="3233">
                  <c:v>-56217.713983149471</c:v>
                </c:pt>
                <c:pt idx="3234">
                  <c:v>145983.80413851966</c:v>
                </c:pt>
                <c:pt idx="3235">
                  <c:v>121749.09164451959</c:v>
                </c:pt>
                <c:pt idx="3236">
                  <c:v>123591.62123645938</c:v>
                </c:pt>
                <c:pt idx="3237">
                  <c:v>63797.194162041444</c:v>
                </c:pt>
                <c:pt idx="3238">
                  <c:v>114255.39507413434</c:v>
                </c:pt>
                <c:pt idx="3239">
                  <c:v>141540.76023598283</c:v>
                </c:pt>
                <c:pt idx="3240">
                  <c:v>86108.279089736228</c:v>
                </c:pt>
                <c:pt idx="3241">
                  <c:v>95470.071787267487</c:v>
                </c:pt>
                <c:pt idx="3242">
                  <c:v>112702.05334385703</c:v>
                </c:pt>
                <c:pt idx="3243">
                  <c:v>133178.37446583877</c:v>
                </c:pt>
                <c:pt idx="3244">
                  <c:v>-85661.572229615238</c:v>
                </c:pt>
                <c:pt idx="3245">
                  <c:v>124200.25723228269</c:v>
                </c:pt>
                <c:pt idx="3246">
                  <c:v>99285.218041462926</c:v>
                </c:pt>
                <c:pt idx="3247">
                  <c:v>42183.601097569248</c:v>
                </c:pt>
                <c:pt idx="3248">
                  <c:v>234828.89531307315</c:v>
                </c:pt>
                <c:pt idx="3249">
                  <c:v>114079.79470533965</c:v>
                </c:pt>
                <c:pt idx="3250">
                  <c:v>-43710.8588966838</c:v>
                </c:pt>
                <c:pt idx="3251">
                  <c:v>2007.6251467255643</c:v>
                </c:pt>
                <c:pt idx="3252">
                  <c:v>101220.58057192447</c:v>
                </c:pt>
                <c:pt idx="3253">
                  <c:v>115854.6587159051</c:v>
                </c:pt>
                <c:pt idx="3254">
                  <c:v>12308.35108871368</c:v>
                </c:pt>
                <c:pt idx="3255">
                  <c:v>113765.83936072304</c:v>
                </c:pt>
                <c:pt idx="3256">
                  <c:v>102652.53557911977</c:v>
                </c:pt>
                <c:pt idx="3257">
                  <c:v>38412.522868449654</c:v>
                </c:pt>
                <c:pt idx="3258">
                  <c:v>-24247.361533900083</c:v>
                </c:pt>
                <c:pt idx="3259">
                  <c:v>100297.28740538235</c:v>
                </c:pt>
                <c:pt idx="3260">
                  <c:v>65284.878734825601</c:v>
                </c:pt>
                <c:pt idx="3261">
                  <c:v>53610.728895358523</c:v>
                </c:pt>
                <c:pt idx="3262">
                  <c:v>114134.04889035271</c:v>
                </c:pt>
                <c:pt idx="3263">
                  <c:v>166491.52155649281</c:v>
                </c:pt>
                <c:pt idx="3264">
                  <c:v>-107680.07454983128</c:v>
                </c:pt>
                <c:pt idx="3265">
                  <c:v>-35798.061201592122</c:v>
                </c:pt>
                <c:pt idx="3266">
                  <c:v>204037.56434927174</c:v>
                </c:pt>
                <c:pt idx="3267">
                  <c:v>98239.763876789948</c:v>
                </c:pt>
                <c:pt idx="3268">
                  <c:v>-5015.0894646527013</c:v>
                </c:pt>
                <c:pt idx="3269">
                  <c:v>-36605.461771488597</c:v>
                </c:pt>
                <c:pt idx="3270">
                  <c:v>186589.89834823352</c:v>
                </c:pt>
                <c:pt idx="3271">
                  <c:v>-21026.361131160025</c:v>
                </c:pt>
                <c:pt idx="3272">
                  <c:v>90474.419456201489</c:v>
                </c:pt>
                <c:pt idx="3273">
                  <c:v>-10647.352828763484</c:v>
                </c:pt>
                <c:pt idx="3274">
                  <c:v>99603.97726827726</c:v>
                </c:pt>
                <c:pt idx="3275">
                  <c:v>-626.76637590889004</c:v>
                </c:pt>
                <c:pt idx="3276">
                  <c:v>208288.74527257629</c:v>
                </c:pt>
                <c:pt idx="3277">
                  <c:v>160248.90022460683</c:v>
                </c:pt>
                <c:pt idx="3278">
                  <c:v>98371.296830032574</c:v>
                </c:pt>
                <c:pt idx="3279">
                  <c:v>26487.702835793345</c:v>
                </c:pt>
                <c:pt idx="3280">
                  <c:v>-48984.070778606023</c:v>
                </c:pt>
                <c:pt idx="3281">
                  <c:v>58465.107185611501</c:v>
                </c:pt>
                <c:pt idx="3282">
                  <c:v>-3976.5484885374608</c:v>
                </c:pt>
                <c:pt idx="3283">
                  <c:v>154542.06386748183</c:v>
                </c:pt>
                <c:pt idx="3284">
                  <c:v>-83548.278893639144</c:v>
                </c:pt>
                <c:pt idx="3285">
                  <c:v>150815.45069192658</c:v>
                </c:pt>
                <c:pt idx="3286">
                  <c:v>-7916.1791914701462</c:v>
                </c:pt>
                <c:pt idx="3287">
                  <c:v>-100463.61910832053</c:v>
                </c:pt>
                <c:pt idx="3288">
                  <c:v>139351.20375212998</c:v>
                </c:pt>
                <c:pt idx="3289">
                  <c:v>155019.45667672419</c:v>
                </c:pt>
                <c:pt idx="3290">
                  <c:v>-95390.421284591168</c:v>
                </c:pt>
                <c:pt idx="3291">
                  <c:v>43701.806846118445</c:v>
                </c:pt>
                <c:pt idx="3292">
                  <c:v>153278.6172075044</c:v>
                </c:pt>
                <c:pt idx="3293">
                  <c:v>196825.95860663883</c:v>
                </c:pt>
                <c:pt idx="3294">
                  <c:v>116575.44315885089</c:v>
                </c:pt>
                <c:pt idx="3295">
                  <c:v>-21586.11939553346</c:v>
                </c:pt>
                <c:pt idx="3296">
                  <c:v>90037.795824971719</c:v>
                </c:pt>
                <c:pt idx="3297">
                  <c:v>115717.28979374413</c:v>
                </c:pt>
                <c:pt idx="3298">
                  <c:v>-38069.045177932247</c:v>
                </c:pt>
                <c:pt idx="3299">
                  <c:v>-35411.52814030592</c:v>
                </c:pt>
                <c:pt idx="3300">
                  <c:v>161232.05459481827</c:v>
                </c:pt>
                <c:pt idx="3301">
                  <c:v>79351.410053572632</c:v>
                </c:pt>
                <c:pt idx="3302">
                  <c:v>-99646.237741007004</c:v>
                </c:pt>
                <c:pt idx="3303">
                  <c:v>150943.03025294235</c:v>
                </c:pt>
                <c:pt idx="3304">
                  <c:v>115668.29647798711</c:v>
                </c:pt>
                <c:pt idx="3305">
                  <c:v>-5904.9253462132183</c:v>
                </c:pt>
                <c:pt idx="3306">
                  <c:v>47744.284457988746</c:v>
                </c:pt>
                <c:pt idx="3307">
                  <c:v>175803.63740559528</c:v>
                </c:pt>
                <c:pt idx="3308">
                  <c:v>-58115.666514898214</c:v>
                </c:pt>
                <c:pt idx="3309">
                  <c:v>104255.93498546261</c:v>
                </c:pt>
                <c:pt idx="3310">
                  <c:v>157015.81218413028</c:v>
                </c:pt>
                <c:pt idx="3311">
                  <c:v>24647.390463186777</c:v>
                </c:pt>
                <c:pt idx="3312">
                  <c:v>-44491.731138235918</c:v>
                </c:pt>
                <c:pt idx="3313">
                  <c:v>68867.892672289861</c:v>
                </c:pt>
                <c:pt idx="3314">
                  <c:v>97989.102398166637</c:v>
                </c:pt>
                <c:pt idx="3315">
                  <c:v>209938.8744668391</c:v>
                </c:pt>
                <c:pt idx="3316">
                  <c:v>124213.14459964543</c:v>
                </c:pt>
                <c:pt idx="3317">
                  <c:v>77139.011865838052</c:v>
                </c:pt>
                <c:pt idx="3318">
                  <c:v>-75110.679030492203</c:v>
                </c:pt>
                <c:pt idx="3319">
                  <c:v>65821.64897564362</c:v>
                </c:pt>
                <c:pt idx="3320">
                  <c:v>189647.02561159906</c:v>
                </c:pt>
                <c:pt idx="3321">
                  <c:v>296348.86217381625</c:v>
                </c:pt>
                <c:pt idx="3322">
                  <c:v>109177.16458234034</c:v>
                </c:pt>
                <c:pt idx="3323">
                  <c:v>112814.60517293686</c:v>
                </c:pt>
                <c:pt idx="3324">
                  <c:v>63697.307934978482</c:v>
                </c:pt>
                <c:pt idx="3325">
                  <c:v>137968.65220667099</c:v>
                </c:pt>
                <c:pt idx="3326">
                  <c:v>137070.21706759048</c:v>
                </c:pt>
                <c:pt idx="3327">
                  <c:v>-1717.6858916984784</c:v>
                </c:pt>
                <c:pt idx="3328">
                  <c:v>-21216.221870995709</c:v>
                </c:pt>
                <c:pt idx="3329">
                  <c:v>144277.23149811028</c:v>
                </c:pt>
                <c:pt idx="3330">
                  <c:v>187997.06229026068</c:v>
                </c:pt>
                <c:pt idx="3331">
                  <c:v>85511.787715931743</c:v>
                </c:pt>
                <c:pt idx="3332">
                  <c:v>72005.520757079968</c:v>
                </c:pt>
                <c:pt idx="3333">
                  <c:v>193238.10308909687</c:v>
                </c:pt>
                <c:pt idx="3334">
                  <c:v>-76761.243304918724</c:v>
                </c:pt>
                <c:pt idx="3335">
                  <c:v>158946.92917534721</c:v>
                </c:pt>
                <c:pt idx="3336">
                  <c:v>66642.06136538196</c:v>
                </c:pt>
                <c:pt idx="3337">
                  <c:v>70608.511632605238</c:v>
                </c:pt>
                <c:pt idx="3338">
                  <c:v>70020.526740521047</c:v>
                </c:pt>
                <c:pt idx="3339">
                  <c:v>73270.766216781922</c:v>
                </c:pt>
                <c:pt idx="3340">
                  <c:v>142286.99482799027</c:v>
                </c:pt>
                <c:pt idx="3341">
                  <c:v>81765.984063358279</c:v>
                </c:pt>
                <c:pt idx="3342">
                  <c:v>137958.307577295</c:v>
                </c:pt>
                <c:pt idx="3343">
                  <c:v>254928.06362719578</c:v>
                </c:pt>
                <c:pt idx="3344">
                  <c:v>100040.9410489022</c:v>
                </c:pt>
                <c:pt idx="3345">
                  <c:v>34056.996335466247</c:v>
                </c:pt>
                <c:pt idx="3346">
                  <c:v>12579.632911449415</c:v>
                </c:pt>
                <c:pt idx="3347">
                  <c:v>98409.146159448341</c:v>
                </c:pt>
                <c:pt idx="3348">
                  <c:v>75402.681835452444</c:v>
                </c:pt>
                <c:pt idx="3349">
                  <c:v>30818.407809414028</c:v>
                </c:pt>
                <c:pt idx="3350">
                  <c:v>19157.260228607076</c:v>
                </c:pt>
                <c:pt idx="3351">
                  <c:v>150172.67704940302</c:v>
                </c:pt>
                <c:pt idx="3352">
                  <c:v>147037.40011746722</c:v>
                </c:pt>
                <c:pt idx="3353">
                  <c:v>64866.965107564902</c:v>
                </c:pt>
                <c:pt idx="3354">
                  <c:v>-149052.35570756061</c:v>
                </c:pt>
                <c:pt idx="3355">
                  <c:v>239353.9020651278</c:v>
                </c:pt>
                <c:pt idx="3356">
                  <c:v>27322.056664079064</c:v>
                </c:pt>
                <c:pt idx="3357">
                  <c:v>155993.86815167105</c:v>
                </c:pt>
                <c:pt idx="3358">
                  <c:v>-66940.615406377474</c:v>
                </c:pt>
                <c:pt idx="3359">
                  <c:v>-23786.141662147478</c:v>
                </c:pt>
                <c:pt idx="3360">
                  <c:v>102479.75459320366</c:v>
                </c:pt>
                <c:pt idx="3361">
                  <c:v>226297.43139972398</c:v>
                </c:pt>
                <c:pt idx="3362">
                  <c:v>213084.74602148298</c:v>
                </c:pt>
                <c:pt idx="3363">
                  <c:v>33469.859796143253</c:v>
                </c:pt>
                <c:pt idx="3364">
                  <c:v>106957.09001059494</c:v>
                </c:pt>
                <c:pt idx="3365">
                  <c:v>-98685.061698375692</c:v>
                </c:pt>
                <c:pt idx="3366">
                  <c:v>267145.04818530229</c:v>
                </c:pt>
                <c:pt idx="3367">
                  <c:v>97559.948599239317</c:v>
                </c:pt>
                <c:pt idx="3368">
                  <c:v>-187460.16839012958</c:v>
                </c:pt>
                <c:pt idx="3369">
                  <c:v>151327.64674124549</c:v>
                </c:pt>
                <c:pt idx="3370">
                  <c:v>-33559.568406363571</c:v>
                </c:pt>
                <c:pt idx="3371">
                  <c:v>223195.80350504705</c:v>
                </c:pt>
                <c:pt idx="3372">
                  <c:v>129944.30636657364</c:v>
                </c:pt>
                <c:pt idx="3373">
                  <c:v>58567.00444519092</c:v>
                </c:pt>
                <c:pt idx="3374">
                  <c:v>72223.233178935974</c:v>
                </c:pt>
                <c:pt idx="3375">
                  <c:v>80365.005525123328</c:v>
                </c:pt>
                <c:pt idx="3376">
                  <c:v>123370.6000061238</c:v>
                </c:pt>
                <c:pt idx="3377">
                  <c:v>92321.159339544494</c:v>
                </c:pt>
                <c:pt idx="3378">
                  <c:v>31608.621080006793</c:v>
                </c:pt>
                <c:pt idx="3379">
                  <c:v>87550.451943405089</c:v>
                </c:pt>
                <c:pt idx="3380">
                  <c:v>119282.09656128586</c:v>
                </c:pt>
                <c:pt idx="3381">
                  <c:v>164340.56396106904</c:v>
                </c:pt>
                <c:pt idx="3382">
                  <c:v>-86757.178746290956</c:v>
                </c:pt>
                <c:pt idx="3383">
                  <c:v>147341.27362561127</c:v>
                </c:pt>
                <c:pt idx="3384">
                  <c:v>188919.01595399607</c:v>
                </c:pt>
                <c:pt idx="3385">
                  <c:v>177010.62659843947</c:v>
                </c:pt>
                <c:pt idx="3386">
                  <c:v>152665.88585003075</c:v>
                </c:pt>
                <c:pt idx="3387">
                  <c:v>160577.28037523723</c:v>
                </c:pt>
                <c:pt idx="3388">
                  <c:v>86536.389098582702</c:v>
                </c:pt>
                <c:pt idx="3389">
                  <c:v>6695.108403158898</c:v>
                </c:pt>
                <c:pt idx="3390">
                  <c:v>110226.92305138145</c:v>
                </c:pt>
                <c:pt idx="3391">
                  <c:v>18917.583351747977</c:v>
                </c:pt>
                <c:pt idx="3392">
                  <c:v>152434.32276089082</c:v>
                </c:pt>
                <c:pt idx="3393">
                  <c:v>207714.46920375811</c:v>
                </c:pt>
                <c:pt idx="3394">
                  <c:v>116578.45941698598</c:v>
                </c:pt>
                <c:pt idx="3395">
                  <c:v>-51978.794713569077</c:v>
                </c:pt>
                <c:pt idx="3396">
                  <c:v>53710.060243860789</c:v>
                </c:pt>
                <c:pt idx="3397">
                  <c:v>-123220.25690557028</c:v>
                </c:pt>
                <c:pt idx="3398">
                  <c:v>6437.8295197746484</c:v>
                </c:pt>
                <c:pt idx="3399">
                  <c:v>43116.230637752567</c:v>
                </c:pt>
                <c:pt idx="3400">
                  <c:v>66969.314627949454</c:v>
                </c:pt>
                <c:pt idx="3401">
                  <c:v>100430.68414701903</c:v>
                </c:pt>
                <c:pt idx="3402">
                  <c:v>266572.27800928557</c:v>
                </c:pt>
                <c:pt idx="3403">
                  <c:v>204927.15578884998</c:v>
                </c:pt>
                <c:pt idx="3404">
                  <c:v>143375.17842149868</c:v>
                </c:pt>
                <c:pt idx="3405">
                  <c:v>45906.829028539243</c:v>
                </c:pt>
                <c:pt idx="3406">
                  <c:v>100649.19248052681</c:v>
                </c:pt>
                <c:pt idx="3407">
                  <c:v>172878.28479007885</c:v>
                </c:pt>
                <c:pt idx="3408">
                  <c:v>-43763.64786418475</c:v>
                </c:pt>
                <c:pt idx="3409">
                  <c:v>133282.93095502831</c:v>
                </c:pt>
                <c:pt idx="3410">
                  <c:v>73645.315642775851</c:v>
                </c:pt>
                <c:pt idx="3411">
                  <c:v>77359.495321781025</c:v>
                </c:pt>
                <c:pt idx="3412">
                  <c:v>64131.392893771088</c:v>
                </c:pt>
                <c:pt idx="3413">
                  <c:v>136841.53924168137</c:v>
                </c:pt>
                <c:pt idx="3414">
                  <c:v>146729.67047113765</c:v>
                </c:pt>
                <c:pt idx="3415">
                  <c:v>143272.60111121752</c:v>
                </c:pt>
                <c:pt idx="3416">
                  <c:v>171984.25618309551</c:v>
                </c:pt>
                <c:pt idx="3417">
                  <c:v>60079.386147344485</c:v>
                </c:pt>
                <c:pt idx="3418">
                  <c:v>158591.04827857378</c:v>
                </c:pt>
                <c:pt idx="3419">
                  <c:v>174808.07536935178</c:v>
                </c:pt>
                <c:pt idx="3420">
                  <c:v>-8471.0701629647519</c:v>
                </c:pt>
                <c:pt idx="3421">
                  <c:v>-33266.681489371083</c:v>
                </c:pt>
                <c:pt idx="3422">
                  <c:v>91481.226302932919</c:v>
                </c:pt>
                <c:pt idx="3423">
                  <c:v>208298.67722648557</c:v>
                </c:pt>
                <c:pt idx="3424">
                  <c:v>279972.25749728805</c:v>
                </c:pt>
                <c:pt idx="3425">
                  <c:v>82251.847528381506</c:v>
                </c:pt>
                <c:pt idx="3426">
                  <c:v>-43527.802933566214</c:v>
                </c:pt>
                <c:pt idx="3427">
                  <c:v>4741.8179775622266</c:v>
                </c:pt>
                <c:pt idx="3428">
                  <c:v>225557.97352955691</c:v>
                </c:pt>
                <c:pt idx="3429">
                  <c:v>-9623.5643454541569</c:v>
                </c:pt>
                <c:pt idx="3430">
                  <c:v>157177.68453928953</c:v>
                </c:pt>
                <c:pt idx="3431">
                  <c:v>155766.05180698802</c:v>
                </c:pt>
                <c:pt idx="3432">
                  <c:v>-5260.0589076723845</c:v>
                </c:pt>
                <c:pt idx="3433">
                  <c:v>9553.6884499236912</c:v>
                </c:pt>
                <c:pt idx="3434">
                  <c:v>20687.122461165593</c:v>
                </c:pt>
                <c:pt idx="3435">
                  <c:v>221725.30255967888</c:v>
                </c:pt>
                <c:pt idx="3436">
                  <c:v>43778.72521714482</c:v>
                </c:pt>
                <c:pt idx="3437">
                  <c:v>70647.066633312061</c:v>
                </c:pt>
                <c:pt idx="3438">
                  <c:v>38385.220498929266</c:v>
                </c:pt>
                <c:pt idx="3439">
                  <c:v>67231.093031368218</c:v>
                </c:pt>
                <c:pt idx="3440">
                  <c:v>24360.770554876508</c:v>
                </c:pt>
                <c:pt idx="3441">
                  <c:v>105100.51538292205</c:v>
                </c:pt>
                <c:pt idx="3442">
                  <c:v>64850.881889171666</c:v>
                </c:pt>
                <c:pt idx="3443">
                  <c:v>138275.75275650847</c:v>
                </c:pt>
                <c:pt idx="3444">
                  <c:v>209333.65730214454</c:v>
                </c:pt>
                <c:pt idx="3445">
                  <c:v>-18354.06201965033</c:v>
                </c:pt>
                <c:pt idx="3446">
                  <c:v>54326.676877672217</c:v>
                </c:pt>
                <c:pt idx="3447">
                  <c:v>79262.377301998029</c:v>
                </c:pt>
                <c:pt idx="3448">
                  <c:v>182401.81912639688</c:v>
                </c:pt>
                <c:pt idx="3449">
                  <c:v>127249.81150718493</c:v>
                </c:pt>
                <c:pt idx="3450">
                  <c:v>76941.360288455995</c:v>
                </c:pt>
                <c:pt idx="3451">
                  <c:v>238148.38926378771</c:v>
                </c:pt>
                <c:pt idx="3452">
                  <c:v>101324.13853130396</c:v>
                </c:pt>
                <c:pt idx="3453">
                  <c:v>250896.77713283768</c:v>
                </c:pt>
                <c:pt idx="3454">
                  <c:v>93928.393476106256</c:v>
                </c:pt>
                <c:pt idx="3455">
                  <c:v>47130.391422925779</c:v>
                </c:pt>
                <c:pt idx="3456">
                  <c:v>-35040.339801381109</c:v>
                </c:pt>
                <c:pt idx="3457">
                  <c:v>76815.284027367132</c:v>
                </c:pt>
                <c:pt idx="3458">
                  <c:v>-16080.263824523194</c:v>
                </c:pt>
                <c:pt idx="3459">
                  <c:v>172437.43159352383</c:v>
                </c:pt>
                <c:pt idx="3460">
                  <c:v>181994.42318096009</c:v>
                </c:pt>
                <c:pt idx="3461">
                  <c:v>-36961.597511869724</c:v>
                </c:pt>
                <c:pt idx="3462">
                  <c:v>170964.81151681565</c:v>
                </c:pt>
                <c:pt idx="3463">
                  <c:v>91225.326145439409</c:v>
                </c:pt>
                <c:pt idx="3464">
                  <c:v>-229015.18153688245</c:v>
                </c:pt>
                <c:pt idx="3465">
                  <c:v>-20377.041197247556</c:v>
                </c:pt>
                <c:pt idx="3466">
                  <c:v>101858.56251165026</c:v>
                </c:pt>
                <c:pt idx="3467">
                  <c:v>16018.989017569227</c:v>
                </c:pt>
                <c:pt idx="3468">
                  <c:v>51269.001895629423</c:v>
                </c:pt>
                <c:pt idx="3469">
                  <c:v>149749.50993737817</c:v>
                </c:pt>
                <c:pt idx="3470">
                  <c:v>-118253.91152440009</c:v>
                </c:pt>
                <c:pt idx="3471">
                  <c:v>170706.16863900126</c:v>
                </c:pt>
                <c:pt idx="3472">
                  <c:v>64727.675016388486</c:v>
                </c:pt>
                <c:pt idx="3473">
                  <c:v>110769.98180760202</c:v>
                </c:pt>
                <c:pt idx="3474">
                  <c:v>85107.662533050723</c:v>
                </c:pt>
                <c:pt idx="3475">
                  <c:v>106916.34462928404</c:v>
                </c:pt>
                <c:pt idx="3476">
                  <c:v>156019.52613037758</c:v>
                </c:pt>
                <c:pt idx="3477">
                  <c:v>-43196.273550195212</c:v>
                </c:pt>
                <c:pt idx="3478">
                  <c:v>-25168.677479097387</c:v>
                </c:pt>
                <c:pt idx="3479">
                  <c:v>63470.745333097118</c:v>
                </c:pt>
                <c:pt idx="3480">
                  <c:v>59310.095705422602</c:v>
                </c:pt>
                <c:pt idx="3481">
                  <c:v>17397.022165351955</c:v>
                </c:pt>
                <c:pt idx="3482">
                  <c:v>168026.66310480455</c:v>
                </c:pt>
                <c:pt idx="3483">
                  <c:v>224768.44700735004</c:v>
                </c:pt>
                <c:pt idx="3484">
                  <c:v>11150.201725780586</c:v>
                </c:pt>
                <c:pt idx="3485">
                  <c:v>39856.539611329616</c:v>
                </c:pt>
                <c:pt idx="3486">
                  <c:v>-2192.6196184230794</c:v>
                </c:pt>
                <c:pt idx="3487">
                  <c:v>33275.70503848829</c:v>
                </c:pt>
                <c:pt idx="3488">
                  <c:v>61061.952791316347</c:v>
                </c:pt>
                <c:pt idx="3489">
                  <c:v>28670.744394286099</c:v>
                </c:pt>
                <c:pt idx="3490">
                  <c:v>171346.66275204619</c:v>
                </c:pt>
                <c:pt idx="3491">
                  <c:v>7824.8687936720671</c:v>
                </c:pt>
                <c:pt idx="3492">
                  <c:v>187494.19418160425</c:v>
                </c:pt>
                <c:pt idx="3493">
                  <c:v>-14846.008071909062</c:v>
                </c:pt>
                <c:pt idx="3494">
                  <c:v>70997.685102519667</c:v>
                </c:pt>
                <c:pt idx="3495">
                  <c:v>109822.1616569552</c:v>
                </c:pt>
                <c:pt idx="3496">
                  <c:v>69786.779547923012</c:v>
                </c:pt>
                <c:pt idx="3497">
                  <c:v>84360.619127031619</c:v>
                </c:pt>
                <c:pt idx="3498">
                  <c:v>98695.641607774742</c:v>
                </c:pt>
                <c:pt idx="3499">
                  <c:v>162561.21122450478</c:v>
                </c:pt>
                <c:pt idx="3500">
                  <c:v>-42740.727844186971</c:v>
                </c:pt>
                <c:pt idx="3501">
                  <c:v>110760.09347268735</c:v>
                </c:pt>
                <c:pt idx="3502">
                  <c:v>108056.81386474651</c:v>
                </c:pt>
                <c:pt idx="3503">
                  <c:v>18554.568356302043</c:v>
                </c:pt>
                <c:pt idx="3504">
                  <c:v>84923.00964718443</c:v>
                </c:pt>
                <c:pt idx="3505">
                  <c:v>247707.62487362282</c:v>
                </c:pt>
                <c:pt idx="3506">
                  <c:v>-40171.317736817087</c:v>
                </c:pt>
                <c:pt idx="3507">
                  <c:v>8042.4387416079408</c:v>
                </c:pt>
                <c:pt idx="3508">
                  <c:v>-125162.88217060604</c:v>
                </c:pt>
                <c:pt idx="3509">
                  <c:v>-13966.578104993387</c:v>
                </c:pt>
                <c:pt idx="3510">
                  <c:v>164176.15092255367</c:v>
                </c:pt>
                <c:pt idx="3511">
                  <c:v>43277.804531695758</c:v>
                </c:pt>
                <c:pt idx="3512">
                  <c:v>105.26692825078499</c:v>
                </c:pt>
                <c:pt idx="3513">
                  <c:v>182737.15351846933</c:v>
                </c:pt>
                <c:pt idx="3514">
                  <c:v>147423.1991852487</c:v>
                </c:pt>
                <c:pt idx="3515">
                  <c:v>-95078.093048859359</c:v>
                </c:pt>
                <c:pt idx="3516">
                  <c:v>182756.9122788762</c:v>
                </c:pt>
                <c:pt idx="3517">
                  <c:v>108881.70906223895</c:v>
                </c:pt>
                <c:pt idx="3518">
                  <c:v>-20278.010140223123</c:v>
                </c:pt>
                <c:pt idx="3519">
                  <c:v>128460.76403687189</c:v>
                </c:pt>
                <c:pt idx="3520">
                  <c:v>259988.58928536536</c:v>
                </c:pt>
                <c:pt idx="3521">
                  <c:v>161374.97923830184</c:v>
                </c:pt>
                <c:pt idx="3522">
                  <c:v>242633.65691901906</c:v>
                </c:pt>
                <c:pt idx="3523">
                  <c:v>150387.74668217031</c:v>
                </c:pt>
                <c:pt idx="3524">
                  <c:v>8285.0480826542189</c:v>
                </c:pt>
                <c:pt idx="3525">
                  <c:v>140495.7290261249</c:v>
                </c:pt>
                <c:pt idx="3526">
                  <c:v>62680.554013333502</c:v>
                </c:pt>
                <c:pt idx="3527">
                  <c:v>95488.874891584826</c:v>
                </c:pt>
                <c:pt idx="3528">
                  <c:v>73624.899351033615</c:v>
                </c:pt>
                <c:pt idx="3529">
                  <c:v>69226.010244130797</c:v>
                </c:pt>
                <c:pt idx="3530">
                  <c:v>5749.4309508329316</c:v>
                </c:pt>
                <c:pt idx="3531">
                  <c:v>229155.14839160608</c:v>
                </c:pt>
                <c:pt idx="3532">
                  <c:v>39541.437801513646</c:v>
                </c:pt>
                <c:pt idx="3533">
                  <c:v>182643.5839207609</c:v>
                </c:pt>
                <c:pt idx="3534">
                  <c:v>65750.174673033674</c:v>
                </c:pt>
                <c:pt idx="3535">
                  <c:v>2244.0231269130309</c:v>
                </c:pt>
                <c:pt idx="3536">
                  <c:v>101993.01613895595</c:v>
                </c:pt>
                <c:pt idx="3537">
                  <c:v>76332.941945467261</c:v>
                </c:pt>
                <c:pt idx="3538">
                  <c:v>105432.74379717867</c:v>
                </c:pt>
                <c:pt idx="3539">
                  <c:v>33777.878810877679</c:v>
                </c:pt>
                <c:pt idx="3540">
                  <c:v>239312.98969074085</c:v>
                </c:pt>
                <c:pt idx="3541">
                  <c:v>120986.32222660532</c:v>
                </c:pt>
                <c:pt idx="3542">
                  <c:v>31521.064441855182</c:v>
                </c:pt>
                <c:pt idx="3543">
                  <c:v>129159.14187540278</c:v>
                </c:pt>
                <c:pt idx="3544">
                  <c:v>252569.25567675516</c:v>
                </c:pt>
                <c:pt idx="3545">
                  <c:v>-109769.13118663395</c:v>
                </c:pt>
                <c:pt idx="3546">
                  <c:v>225931.89392522792</c:v>
                </c:pt>
                <c:pt idx="3547">
                  <c:v>51760.701794186447</c:v>
                </c:pt>
                <c:pt idx="3548">
                  <c:v>-186317.47486443134</c:v>
                </c:pt>
                <c:pt idx="3549">
                  <c:v>175628.87451148184</c:v>
                </c:pt>
                <c:pt idx="3550">
                  <c:v>188000.51682810322</c:v>
                </c:pt>
                <c:pt idx="3551">
                  <c:v>147451.3719980045</c:v>
                </c:pt>
                <c:pt idx="3552">
                  <c:v>231351.91420991442</c:v>
                </c:pt>
                <c:pt idx="3553">
                  <c:v>113409.45929128944</c:v>
                </c:pt>
                <c:pt idx="3554">
                  <c:v>91816.5425425883</c:v>
                </c:pt>
                <c:pt idx="3555">
                  <c:v>153078.91984370875</c:v>
                </c:pt>
                <c:pt idx="3556">
                  <c:v>-140512.01867310904</c:v>
                </c:pt>
                <c:pt idx="3557">
                  <c:v>42880.863001093094</c:v>
                </c:pt>
                <c:pt idx="3558">
                  <c:v>199364.1552655265</c:v>
                </c:pt>
                <c:pt idx="3559">
                  <c:v>161510.9549283766</c:v>
                </c:pt>
                <c:pt idx="3560">
                  <c:v>246539.16077357336</c:v>
                </c:pt>
                <c:pt idx="3561">
                  <c:v>202888.0026473109</c:v>
                </c:pt>
                <c:pt idx="3562">
                  <c:v>67568.875319009181</c:v>
                </c:pt>
                <c:pt idx="3563">
                  <c:v>14199.280270341435</c:v>
                </c:pt>
                <c:pt idx="3564">
                  <c:v>160172.48808477927</c:v>
                </c:pt>
                <c:pt idx="3565">
                  <c:v>-10960.11755188473</c:v>
                </c:pt>
                <c:pt idx="3566">
                  <c:v>-2636.2695338873891</c:v>
                </c:pt>
                <c:pt idx="3567">
                  <c:v>154069.9480589563</c:v>
                </c:pt>
                <c:pt idx="3568">
                  <c:v>124647.43121017341</c:v>
                </c:pt>
                <c:pt idx="3569">
                  <c:v>6925.4766400979715</c:v>
                </c:pt>
                <c:pt idx="3570">
                  <c:v>24508.480451589421</c:v>
                </c:pt>
                <c:pt idx="3571">
                  <c:v>-4980.5923616614164</c:v>
                </c:pt>
                <c:pt idx="3572">
                  <c:v>130836.35983392457</c:v>
                </c:pt>
                <c:pt idx="3573">
                  <c:v>144395.77425768474</c:v>
                </c:pt>
                <c:pt idx="3574">
                  <c:v>256347.47599417862</c:v>
                </c:pt>
                <c:pt idx="3575">
                  <c:v>118433.04724921535</c:v>
                </c:pt>
                <c:pt idx="3576">
                  <c:v>119351.77896390481</c:v>
                </c:pt>
                <c:pt idx="3577">
                  <c:v>217203.52665928408</c:v>
                </c:pt>
                <c:pt idx="3578">
                  <c:v>35237.568190809776</c:v>
                </c:pt>
                <c:pt idx="3579">
                  <c:v>-3052.4704639850825</c:v>
                </c:pt>
                <c:pt idx="3580">
                  <c:v>157044.76937064156</c:v>
                </c:pt>
                <c:pt idx="3581">
                  <c:v>192619.25530332184</c:v>
                </c:pt>
                <c:pt idx="3582">
                  <c:v>245904.14556392393</c:v>
                </c:pt>
                <c:pt idx="3583">
                  <c:v>81193.677110004908</c:v>
                </c:pt>
                <c:pt idx="3584">
                  <c:v>86706.876948857622</c:v>
                </c:pt>
                <c:pt idx="3585">
                  <c:v>33932.024736485764</c:v>
                </c:pt>
                <c:pt idx="3586">
                  <c:v>-63947.401175661857</c:v>
                </c:pt>
                <c:pt idx="3587">
                  <c:v>-82687.963620296359</c:v>
                </c:pt>
                <c:pt idx="3588">
                  <c:v>43658.171077823528</c:v>
                </c:pt>
                <c:pt idx="3589">
                  <c:v>152939.2557586529</c:v>
                </c:pt>
                <c:pt idx="3590">
                  <c:v>126477.66661604203</c:v>
                </c:pt>
                <c:pt idx="3591">
                  <c:v>63227.089618658181</c:v>
                </c:pt>
                <c:pt idx="3592">
                  <c:v>67531.558461864537</c:v>
                </c:pt>
                <c:pt idx="3593">
                  <c:v>174381.25543891187</c:v>
                </c:pt>
                <c:pt idx="3594">
                  <c:v>48360.433758776562</c:v>
                </c:pt>
                <c:pt idx="3595">
                  <c:v>395556.66513824346</c:v>
                </c:pt>
                <c:pt idx="3596">
                  <c:v>56462.251708972908</c:v>
                </c:pt>
                <c:pt idx="3597">
                  <c:v>175070.89373771308</c:v>
                </c:pt>
                <c:pt idx="3598">
                  <c:v>119605.69476617419</c:v>
                </c:pt>
                <c:pt idx="3599">
                  <c:v>93516.772412907478</c:v>
                </c:pt>
                <c:pt idx="3600">
                  <c:v>195294.96308308988</c:v>
                </c:pt>
                <c:pt idx="3601">
                  <c:v>163599.24971263076</c:v>
                </c:pt>
                <c:pt idx="3602">
                  <c:v>156305.62716930045</c:v>
                </c:pt>
                <c:pt idx="3603">
                  <c:v>37062.617304107247</c:v>
                </c:pt>
                <c:pt idx="3604">
                  <c:v>201698.78687671354</c:v>
                </c:pt>
                <c:pt idx="3605">
                  <c:v>136284.25872526938</c:v>
                </c:pt>
                <c:pt idx="3606">
                  <c:v>30637.620045472286</c:v>
                </c:pt>
                <c:pt idx="3607">
                  <c:v>258482.67652343551</c:v>
                </c:pt>
                <c:pt idx="3608">
                  <c:v>128057.04383573699</c:v>
                </c:pt>
                <c:pt idx="3609">
                  <c:v>255893.86641924627</c:v>
                </c:pt>
                <c:pt idx="3610">
                  <c:v>169843.87551441634</c:v>
                </c:pt>
                <c:pt idx="3611">
                  <c:v>-68116.711691118777</c:v>
                </c:pt>
                <c:pt idx="3612">
                  <c:v>36999.599952383112</c:v>
                </c:pt>
                <c:pt idx="3613">
                  <c:v>122145.63167774979</c:v>
                </c:pt>
                <c:pt idx="3614">
                  <c:v>188539.48132817145</c:v>
                </c:pt>
                <c:pt idx="3615">
                  <c:v>117505.49230211807</c:v>
                </c:pt>
                <c:pt idx="3616">
                  <c:v>-10827.556242702514</c:v>
                </c:pt>
                <c:pt idx="3617">
                  <c:v>120393.17642545822</c:v>
                </c:pt>
                <c:pt idx="3618">
                  <c:v>99148.635834041634</c:v>
                </c:pt>
                <c:pt idx="3619">
                  <c:v>155786.4470720792</c:v>
                </c:pt>
                <c:pt idx="3620">
                  <c:v>191332.23470845702</c:v>
                </c:pt>
                <c:pt idx="3621">
                  <c:v>120163.00516789383</c:v>
                </c:pt>
                <c:pt idx="3622">
                  <c:v>153174.74251376867</c:v>
                </c:pt>
                <c:pt idx="3623">
                  <c:v>145544.65706607007</c:v>
                </c:pt>
                <c:pt idx="3624">
                  <c:v>32621.554010899388</c:v>
                </c:pt>
                <c:pt idx="3625">
                  <c:v>251157.33325643465</c:v>
                </c:pt>
                <c:pt idx="3626">
                  <c:v>289690.36427566869</c:v>
                </c:pt>
                <c:pt idx="3627">
                  <c:v>173855.20707077152</c:v>
                </c:pt>
                <c:pt idx="3628">
                  <c:v>45148.120781911886</c:v>
                </c:pt>
                <c:pt idx="3629">
                  <c:v>216326.6055370961</c:v>
                </c:pt>
                <c:pt idx="3630">
                  <c:v>79744.619439639209</c:v>
                </c:pt>
                <c:pt idx="3631">
                  <c:v>170671.61688790546</c:v>
                </c:pt>
                <c:pt idx="3632">
                  <c:v>170315.31407152757</c:v>
                </c:pt>
                <c:pt idx="3633">
                  <c:v>-29815.884298639794</c:v>
                </c:pt>
                <c:pt idx="3634">
                  <c:v>145653.16499978828</c:v>
                </c:pt>
                <c:pt idx="3635">
                  <c:v>39928.973944858051</c:v>
                </c:pt>
                <c:pt idx="3636">
                  <c:v>-156805.15149436984</c:v>
                </c:pt>
                <c:pt idx="3637">
                  <c:v>107037.64078816128</c:v>
                </c:pt>
                <c:pt idx="3638">
                  <c:v>279288.21924914385</c:v>
                </c:pt>
                <c:pt idx="3639">
                  <c:v>202619.08070541389</c:v>
                </c:pt>
                <c:pt idx="3640">
                  <c:v>155501.88143647861</c:v>
                </c:pt>
                <c:pt idx="3641">
                  <c:v>89877.619097993418</c:v>
                </c:pt>
                <c:pt idx="3642">
                  <c:v>10963.937197233259</c:v>
                </c:pt>
                <c:pt idx="3643">
                  <c:v>98201.9093264603</c:v>
                </c:pt>
                <c:pt idx="3644">
                  <c:v>70956.566010671901</c:v>
                </c:pt>
                <c:pt idx="3645">
                  <c:v>235894.3323277297</c:v>
                </c:pt>
                <c:pt idx="3646">
                  <c:v>124084.67483756549</c:v>
                </c:pt>
                <c:pt idx="3647">
                  <c:v>-44298.873141000397</c:v>
                </c:pt>
                <c:pt idx="3648">
                  <c:v>18339.066128376231</c:v>
                </c:pt>
                <c:pt idx="3649">
                  <c:v>116056.02430532663</c:v>
                </c:pt>
                <c:pt idx="3650">
                  <c:v>21030.35174988737</c:v>
                </c:pt>
                <c:pt idx="3651">
                  <c:v>163486.80942688879</c:v>
                </c:pt>
                <c:pt idx="3652">
                  <c:v>254377.11153533601</c:v>
                </c:pt>
                <c:pt idx="3653">
                  <c:v>-63834.43898366057</c:v>
                </c:pt>
                <c:pt idx="3654">
                  <c:v>193328.33217214918</c:v>
                </c:pt>
                <c:pt idx="3655">
                  <c:v>351090.30235444463</c:v>
                </c:pt>
                <c:pt idx="3656">
                  <c:v>-4895.625304481975</c:v>
                </c:pt>
                <c:pt idx="3657">
                  <c:v>57749.72313449785</c:v>
                </c:pt>
                <c:pt idx="3658">
                  <c:v>138245.13860034844</c:v>
                </c:pt>
                <c:pt idx="3659">
                  <c:v>264842.18605509878</c:v>
                </c:pt>
                <c:pt idx="3660">
                  <c:v>-76491.758922447829</c:v>
                </c:pt>
                <c:pt idx="3661">
                  <c:v>18653.011635439791</c:v>
                </c:pt>
                <c:pt idx="3662">
                  <c:v>65939.546581724106</c:v>
                </c:pt>
                <c:pt idx="3663">
                  <c:v>79627.150984124863</c:v>
                </c:pt>
                <c:pt idx="3664">
                  <c:v>98332.815936756</c:v>
                </c:pt>
                <c:pt idx="3665">
                  <c:v>127882.3591725444</c:v>
                </c:pt>
                <c:pt idx="3666">
                  <c:v>49557.473063869518</c:v>
                </c:pt>
                <c:pt idx="3667">
                  <c:v>6859.1441342328762</c:v>
                </c:pt>
                <c:pt idx="3668">
                  <c:v>62426.658279765936</c:v>
                </c:pt>
                <c:pt idx="3669">
                  <c:v>96554.609838508724</c:v>
                </c:pt>
                <c:pt idx="3670">
                  <c:v>116392.08177730576</c:v>
                </c:pt>
                <c:pt idx="3671">
                  <c:v>108212.99300360875</c:v>
                </c:pt>
                <c:pt idx="3672">
                  <c:v>29421.083129728831</c:v>
                </c:pt>
                <c:pt idx="3673">
                  <c:v>117276.66999670412</c:v>
                </c:pt>
                <c:pt idx="3674">
                  <c:v>123376.06945642704</c:v>
                </c:pt>
                <c:pt idx="3675">
                  <c:v>142351.63278670324</c:v>
                </c:pt>
                <c:pt idx="3676">
                  <c:v>163542.6540914331</c:v>
                </c:pt>
                <c:pt idx="3677">
                  <c:v>131896.16667265596</c:v>
                </c:pt>
                <c:pt idx="3678">
                  <c:v>27460.536264566879</c:v>
                </c:pt>
                <c:pt idx="3679">
                  <c:v>131509.69256408399</c:v>
                </c:pt>
                <c:pt idx="3680">
                  <c:v>115369.1438848151</c:v>
                </c:pt>
                <c:pt idx="3681">
                  <c:v>136119.05200232402</c:v>
                </c:pt>
                <c:pt idx="3682">
                  <c:v>-24846.993839525094</c:v>
                </c:pt>
                <c:pt idx="3683">
                  <c:v>37584.267003012617</c:v>
                </c:pt>
                <c:pt idx="3684">
                  <c:v>-30720.784392240486</c:v>
                </c:pt>
                <c:pt idx="3685">
                  <c:v>70862.744851145282</c:v>
                </c:pt>
                <c:pt idx="3686">
                  <c:v>156890.97740226163</c:v>
                </c:pt>
                <c:pt idx="3687">
                  <c:v>124525.29851223392</c:v>
                </c:pt>
                <c:pt idx="3688">
                  <c:v>313941.86501392373</c:v>
                </c:pt>
                <c:pt idx="3689">
                  <c:v>123191.02751563417</c:v>
                </c:pt>
                <c:pt idx="3690">
                  <c:v>63687.931263543433</c:v>
                </c:pt>
                <c:pt idx="3691">
                  <c:v>211989.22578085834</c:v>
                </c:pt>
                <c:pt idx="3692">
                  <c:v>-142229.75524722238</c:v>
                </c:pt>
                <c:pt idx="3693">
                  <c:v>-125479.65550124904</c:v>
                </c:pt>
                <c:pt idx="3694">
                  <c:v>22923.681664844975</c:v>
                </c:pt>
                <c:pt idx="3695">
                  <c:v>103875.08204572734</c:v>
                </c:pt>
                <c:pt idx="3696">
                  <c:v>97592.747952467151</c:v>
                </c:pt>
                <c:pt idx="3697">
                  <c:v>230285.29566126232</c:v>
                </c:pt>
                <c:pt idx="3698">
                  <c:v>67799.719977369852</c:v>
                </c:pt>
                <c:pt idx="3699">
                  <c:v>41348.141986583942</c:v>
                </c:pt>
                <c:pt idx="3700">
                  <c:v>47311.350832729688</c:v>
                </c:pt>
                <c:pt idx="3701">
                  <c:v>98027.219604058861</c:v>
                </c:pt>
                <c:pt idx="3702">
                  <c:v>50007.950603097794</c:v>
                </c:pt>
                <c:pt idx="3703">
                  <c:v>55352.995032502542</c:v>
                </c:pt>
                <c:pt idx="3704">
                  <c:v>129234.98469135878</c:v>
                </c:pt>
                <c:pt idx="3705">
                  <c:v>161602.61146123844</c:v>
                </c:pt>
                <c:pt idx="3706">
                  <c:v>159196.30730442068</c:v>
                </c:pt>
                <c:pt idx="3707">
                  <c:v>104260.56459611069</c:v>
                </c:pt>
                <c:pt idx="3708">
                  <c:v>57092.355300999043</c:v>
                </c:pt>
                <c:pt idx="3709">
                  <c:v>124246.78925007871</c:v>
                </c:pt>
                <c:pt idx="3710">
                  <c:v>142368.85301449799</c:v>
                </c:pt>
                <c:pt idx="3711">
                  <c:v>144932.79186626346</c:v>
                </c:pt>
                <c:pt idx="3712">
                  <c:v>153864.47408122837</c:v>
                </c:pt>
                <c:pt idx="3713">
                  <c:v>-46021.403631632886</c:v>
                </c:pt>
                <c:pt idx="3714">
                  <c:v>70991.176718672665</c:v>
                </c:pt>
                <c:pt idx="3715">
                  <c:v>152068.19666723098</c:v>
                </c:pt>
                <c:pt idx="3716">
                  <c:v>61974.136368976586</c:v>
                </c:pt>
                <c:pt idx="3717">
                  <c:v>124499.31890364049</c:v>
                </c:pt>
                <c:pt idx="3718">
                  <c:v>55166.907379075827</c:v>
                </c:pt>
                <c:pt idx="3719">
                  <c:v>13548.084214500064</c:v>
                </c:pt>
                <c:pt idx="3720">
                  <c:v>121391.20765313992</c:v>
                </c:pt>
                <c:pt idx="3721">
                  <c:v>39063.157606931461</c:v>
                </c:pt>
                <c:pt idx="3722">
                  <c:v>78748.888377523428</c:v>
                </c:pt>
                <c:pt idx="3723">
                  <c:v>37334.528891098365</c:v>
                </c:pt>
                <c:pt idx="3724">
                  <c:v>-17147.754216663598</c:v>
                </c:pt>
                <c:pt idx="3725">
                  <c:v>82228.686911388417</c:v>
                </c:pt>
                <c:pt idx="3726">
                  <c:v>238364.32768003605</c:v>
                </c:pt>
                <c:pt idx="3727">
                  <c:v>44356.775606981828</c:v>
                </c:pt>
                <c:pt idx="3728">
                  <c:v>44205.424163712683</c:v>
                </c:pt>
                <c:pt idx="3729">
                  <c:v>59379.66445224754</c:v>
                </c:pt>
                <c:pt idx="3730">
                  <c:v>96598.134796395068</c:v>
                </c:pt>
                <c:pt idx="3731">
                  <c:v>22525.000310021962</c:v>
                </c:pt>
                <c:pt idx="3732">
                  <c:v>23039.310134994594</c:v>
                </c:pt>
                <c:pt idx="3733">
                  <c:v>120863.3830712526</c:v>
                </c:pt>
                <c:pt idx="3734">
                  <c:v>32370.555548143806</c:v>
                </c:pt>
                <c:pt idx="3735">
                  <c:v>141790.07314869203</c:v>
                </c:pt>
                <c:pt idx="3736">
                  <c:v>66370.189472159167</c:v>
                </c:pt>
                <c:pt idx="3737">
                  <c:v>117704.8091981575</c:v>
                </c:pt>
                <c:pt idx="3738">
                  <c:v>-37121.665557888977</c:v>
                </c:pt>
                <c:pt idx="3739">
                  <c:v>120389.41967284778</c:v>
                </c:pt>
                <c:pt idx="3740">
                  <c:v>39312.551214354113</c:v>
                </c:pt>
                <c:pt idx="3741">
                  <c:v>146227.70389215104</c:v>
                </c:pt>
                <c:pt idx="3742">
                  <c:v>176372.36531028178</c:v>
                </c:pt>
                <c:pt idx="3743">
                  <c:v>191033.22772883772</c:v>
                </c:pt>
                <c:pt idx="3744">
                  <c:v>194849.1796605555</c:v>
                </c:pt>
                <c:pt idx="3745">
                  <c:v>74086.776248771203</c:v>
                </c:pt>
                <c:pt idx="3746">
                  <c:v>114454.48733177379</c:v>
                </c:pt>
                <c:pt idx="3747">
                  <c:v>-195328.37275556792</c:v>
                </c:pt>
                <c:pt idx="3748">
                  <c:v>177069.50218029102</c:v>
                </c:pt>
                <c:pt idx="3749">
                  <c:v>-78666.893822041166</c:v>
                </c:pt>
                <c:pt idx="3750">
                  <c:v>-154011.82211995366</c:v>
                </c:pt>
                <c:pt idx="3751">
                  <c:v>-7423.0474950830685</c:v>
                </c:pt>
                <c:pt idx="3752">
                  <c:v>32131.330666633963</c:v>
                </c:pt>
                <c:pt idx="3753">
                  <c:v>65917.669759988828</c:v>
                </c:pt>
                <c:pt idx="3754">
                  <c:v>73143.103647122625</c:v>
                </c:pt>
                <c:pt idx="3755">
                  <c:v>49997.349660601249</c:v>
                </c:pt>
                <c:pt idx="3756">
                  <c:v>57344.468258016219</c:v>
                </c:pt>
                <c:pt idx="3757">
                  <c:v>196000.4664176181</c:v>
                </c:pt>
                <c:pt idx="3758">
                  <c:v>85793.515860114305</c:v>
                </c:pt>
                <c:pt idx="3759">
                  <c:v>64559.640734896544</c:v>
                </c:pt>
                <c:pt idx="3760">
                  <c:v>114249.20818063943</c:v>
                </c:pt>
                <c:pt idx="3761">
                  <c:v>214235.04973848094</c:v>
                </c:pt>
                <c:pt idx="3762">
                  <c:v>205505.36651529401</c:v>
                </c:pt>
                <c:pt idx="3763">
                  <c:v>111330.17218411015</c:v>
                </c:pt>
                <c:pt idx="3764">
                  <c:v>19946.035004876729</c:v>
                </c:pt>
                <c:pt idx="3765">
                  <c:v>214681.57679992952</c:v>
                </c:pt>
                <c:pt idx="3766">
                  <c:v>121651.68504236634</c:v>
                </c:pt>
                <c:pt idx="3767">
                  <c:v>76706.506754733622</c:v>
                </c:pt>
                <c:pt idx="3768">
                  <c:v>22493.760893455183</c:v>
                </c:pt>
                <c:pt idx="3769">
                  <c:v>33008.046891598409</c:v>
                </c:pt>
                <c:pt idx="3770">
                  <c:v>165700.96134453686</c:v>
                </c:pt>
                <c:pt idx="3771">
                  <c:v>248433.26206500005</c:v>
                </c:pt>
                <c:pt idx="3772">
                  <c:v>150778.53373338751</c:v>
                </c:pt>
                <c:pt idx="3773">
                  <c:v>211624.93548747079</c:v>
                </c:pt>
                <c:pt idx="3774">
                  <c:v>134373.4268582114</c:v>
                </c:pt>
                <c:pt idx="3775">
                  <c:v>224474.12406730218</c:v>
                </c:pt>
                <c:pt idx="3776">
                  <c:v>117470.01180960056</c:v>
                </c:pt>
                <c:pt idx="3777">
                  <c:v>152009.74176415289</c:v>
                </c:pt>
                <c:pt idx="3778">
                  <c:v>139647.51974058541</c:v>
                </c:pt>
                <c:pt idx="3779">
                  <c:v>117207.54314939004</c:v>
                </c:pt>
                <c:pt idx="3780">
                  <c:v>82933.526950269705</c:v>
                </c:pt>
                <c:pt idx="3781">
                  <c:v>94177.666836626042</c:v>
                </c:pt>
                <c:pt idx="3782">
                  <c:v>169020.97630058764</c:v>
                </c:pt>
                <c:pt idx="3783">
                  <c:v>143208.31595095381</c:v>
                </c:pt>
                <c:pt idx="3784">
                  <c:v>-71443.710241368914</c:v>
                </c:pt>
                <c:pt idx="3785">
                  <c:v>87520.711379966757</c:v>
                </c:pt>
                <c:pt idx="3786">
                  <c:v>114852.89538721282</c:v>
                </c:pt>
                <c:pt idx="3787">
                  <c:v>149348.65383165894</c:v>
                </c:pt>
                <c:pt idx="3788">
                  <c:v>-41142.498301585874</c:v>
                </c:pt>
                <c:pt idx="3789">
                  <c:v>61012.641577275208</c:v>
                </c:pt>
                <c:pt idx="3790">
                  <c:v>-36280.303090310015</c:v>
                </c:pt>
                <c:pt idx="3791">
                  <c:v>-27896.323843072838</c:v>
                </c:pt>
                <c:pt idx="3792">
                  <c:v>78361.35454439203</c:v>
                </c:pt>
                <c:pt idx="3793">
                  <c:v>78059.316941602301</c:v>
                </c:pt>
                <c:pt idx="3794">
                  <c:v>34706.802862145356</c:v>
                </c:pt>
                <c:pt idx="3795">
                  <c:v>168282.80065026853</c:v>
                </c:pt>
                <c:pt idx="3796">
                  <c:v>155148.04228657309</c:v>
                </c:pt>
                <c:pt idx="3797">
                  <c:v>260107.96704737292</c:v>
                </c:pt>
                <c:pt idx="3798">
                  <c:v>-16278.716312622011</c:v>
                </c:pt>
                <c:pt idx="3799">
                  <c:v>158175.29655009415</c:v>
                </c:pt>
                <c:pt idx="3800">
                  <c:v>161830.69303714734</c:v>
                </c:pt>
                <c:pt idx="3801">
                  <c:v>144891.54041306899</c:v>
                </c:pt>
                <c:pt idx="3802">
                  <c:v>37366.588902182528</c:v>
                </c:pt>
                <c:pt idx="3803">
                  <c:v>94682.956082588906</c:v>
                </c:pt>
                <c:pt idx="3804">
                  <c:v>-30118.087786333497</c:v>
                </c:pt>
                <c:pt idx="3805">
                  <c:v>116227.1190971896</c:v>
                </c:pt>
                <c:pt idx="3806">
                  <c:v>145485.45976084395</c:v>
                </c:pt>
                <c:pt idx="3807">
                  <c:v>4252.4687315832707</c:v>
                </c:pt>
                <c:pt idx="3808">
                  <c:v>67579.117969385465</c:v>
                </c:pt>
                <c:pt idx="3809">
                  <c:v>-133109.3974699793</c:v>
                </c:pt>
                <c:pt idx="3810">
                  <c:v>18184.518336880545</c:v>
                </c:pt>
                <c:pt idx="3811">
                  <c:v>20974.215822264581</c:v>
                </c:pt>
                <c:pt idx="3812">
                  <c:v>-5156.6291754726262</c:v>
                </c:pt>
                <c:pt idx="3813">
                  <c:v>170097.17631733965</c:v>
                </c:pt>
                <c:pt idx="3814">
                  <c:v>3001.9663723405392</c:v>
                </c:pt>
                <c:pt idx="3815">
                  <c:v>219242.09334674562</c:v>
                </c:pt>
                <c:pt idx="3816">
                  <c:v>177985.32090392895</c:v>
                </c:pt>
                <c:pt idx="3817">
                  <c:v>69793.980377284111</c:v>
                </c:pt>
                <c:pt idx="3818">
                  <c:v>214297.27010559209</c:v>
                </c:pt>
                <c:pt idx="3819">
                  <c:v>123973.13521815566</c:v>
                </c:pt>
                <c:pt idx="3820">
                  <c:v>89173.384084626363</c:v>
                </c:pt>
                <c:pt idx="3821">
                  <c:v>-146.50553443253739</c:v>
                </c:pt>
                <c:pt idx="3822">
                  <c:v>6896.1349956184276</c:v>
                </c:pt>
                <c:pt idx="3823">
                  <c:v>146768.38853923921</c:v>
                </c:pt>
                <c:pt idx="3824">
                  <c:v>-200306.29490217887</c:v>
                </c:pt>
                <c:pt idx="3825">
                  <c:v>226610.8170337484</c:v>
                </c:pt>
                <c:pt idx="3826">
                  <c:v>131164.57922961476</c:v>
                </c:pt>
                <c:pt idx="3827">
                  <c:v>185040.8920293955</c:v>
                </c:pt>
                <c:pt idx="3828">
                  <c:v>171415.89568257128</c:v>
                </c:pt>
                <c:pt idx="3829">
                  <c:v>67690.689416928071</c:v>
                </c:pt>
                <c:pt idx="3830">
                  <c:v>163305.19213760868</c:v>
                </c:pt>
                <c:pt idx="3831">
                  <c:v>88621.803554884929</c:v>
                </c:pt>
                <c:pt idx="3832">
                  <c:v>112454.29501186055</c:v>
                </c:pt>
                <c:pt idx="3833">
                  <c:v>138417.10948108978</c:v>
                </c:pt>
                <c:pt idx="3834">
                  <c:v>165815.7781673373</c:v>
                </c:pt>
                <c:pt idx="3835">
                  <c:v>105771.2575998751</c:v>
                </c:pt>
                <c:pt idx="3836">
                  <c:v>238761.55995497506</c:v>
                </c:pt>
                <c:pt idx="3837">
                  <c:v>-39700.941593744996</c:v>
                </c:pt>
                <c:pt idx="3838">
                  <c:v>154518.79762025012</c:v>
                </c:pt>
                <c:pt idx="3839">
                  <c:v>223716.33572545229</c:v>
                </c:pt>
                <c:pt idx="3840">
                  <c:v>19241.12777229416</c:v>
                </c:pt>
                <c:pt idx="3841">
                  <c:v>-101257.6231930143</c:v>
                </c:pt>
                <c:pt idx="3842">
                  <c:v>-124636.44142284954</c:v>
                </c:pt>
                <c:pt idx="3843">
                  <c:v>94807.866283041745</c:v>
                </c:pt>
                <c:pt idx="3844">
                  <c:v>24061.363760423177</c:v>
                </c:pt>
                <c:pt idx="3845">
                  <c:v>177853.28431442185</c:v>
                </c:pt>
                <c:pt idx="3846">
                  <c:v>90597.028252415766</c:v>
                </c:pt>
                <c:pt idx="3847">
                  <c:v>164068.39562769927</c:v>
                </c:pt>
                <c:pt idx="3848">
                  <c:v>50524.321228376415</c:v>
                </c:pt>
                <c:pt idx="3849">
                  <c:v>119569.04593350316</c:v>
                </c:pt>
                <c:pt idx="3850">
                  <c:v>222246.75367354712</c:v>
                </c:pt>
                <c:pt idx="3851">
                  <c:v>169642.40139718069</c:v>
                </c:pt>
                <c:pt idx="3852">
                  <c:v>133635.75354507836</c:v>
                </c:pt>
                <c:pt idx="3853">
                  <c:v>106625.24148963846</c:v>
                </c:pt>
                <c:pt idx="3854">
                  <c:v>-22879.294101819745</c:v>
                </c:pt>
                <c:pt idx="3855">
                  <c:v>78564.680844294082</c:v>
                </c:pt>
                <c:pt idx="3856">
                  <c:v>66835.979865478817</c:v>
                </c:pt>
                <c:pt idx="3857">
                  <c:v>38234.240097080765</c:v>
                </c:pt>
                <c:pt idx="3858">
                  <c:v>25759.817048055382</c:v>
                </c:pt>
                <c:pt idx="3859">
                  <c:v>27746.757358458446</c:v>
                </c:pt>
                <c:pt idx="3860">
                  <c:v>127136.2526849881</c:v>
                </c:pt>
                <c:pt idx="3861">
                  <c:v>-130801.20013247043</c:v>
                </c:pt>
                <c:pt idx="3862">
                  <c:v>135891.2479533666</c:v>
                </c:pt>
                <c:pt idx="3863">
                  <c:v>210905.55452875735</c:v>
                </c:pt>
                <c:pt idx="3864">
                  <c:v>-82469.811465436505</c:v>
                </c:pt>
                <c:pt idx="3865">
                  <c:v>129351.73556809541</c:v>
                </c:pt>
                <c:pt idx="3866">
                  <c:v>21819.589722691104</c:v>
                </c:pt>
                <c:pt idx="3867">
                  <c:v>65246.955762555328</c:v>
                </c:pt>
                <c:pt idx="3868">
                  <c:v>108888.61362430548</c:v>
                </c:pt>
                <c:pt idx="3869">
                  <c:v>137098.62627161868</c:v>
                </c:pt>
                <c:pt idx="3870">
                  <c:v>39798.359389260004</c:v>
                </c:pt>
                <c:pt idx="3871">
                  <c:v>153700.87238685953</c:v>
                </c:pt>
                <c:pt idx="3872">
                  <c:v>38154.375130936387</c:v>
                </c:pt>
                <c:pt idx="3873">
                  <c:v>-23167.019146699517</c:v>
                </c:pt>
                <c:pt idx="3874">
                  <c:v>62776.187146749755</c:v>
                </c:pt>
                <c:pt idx="3875">
                  <c:v>208125.13945681258</c:v>
                </c:pt>
                <c:pt idx="3876">
                  <c:v>137684.9028035909</c:v>
                </c:pt>
                <c:pt idx="3877">
                  <c:v>-103741.464810823</c:v>
                </c:pt>
                <c:pt idx="3878">
                  <c:v>-79712.414790302428</c:v>
                </c:pt>
                <c:pt idx="3879">
                  <c:v>199769.76083620675</c:v>
                </c:pt>
                <c:pt idx="3880">
                  <c:v>32073.078963147447</c:v>
                </c:pt>
                <c:pt idx="3881">
                  <c:v>71991.198391562473</c:v>
                </c:pt>
                <c:pt idx="3882">
                  <c:v>253664.31630729901</c:v>
                </c:pt>
                <c:pt idx="3883">
                  <c:v>173415.84488912619</c:v>
                </c:pt>
                <c:pt idx="3884">
                  <c:v>-49528.633088959527</c:v>
                </c:pt>
                <c:pt idx="3885">
                  <c:v>132855.34549442289</c:v>
                </c:pt>
                <c:pt idx="3886">
                  <c:v>179254.96993805355</c:v>
                </c:pt>
                <c:pt idx="3887">
                  <c:v>134070.28589787075</c:v>
                </c:pt>
                <c:pt idx="3888">
                  <c:v>144011.96511426216</c:v>
                </c:pt>
                <c:pt idx="3889">
                  <c:v>176481.11734626628</c:v>
                </c:pt>
                <c:pt idx="3890">
                  <c:v>140875.23014687269</c:v>
                </c:pt>
                <c:pt idx="3891">
                  <c:v>96468.806976100837</c:v>
                </c:pt>
                <c:pt idx="3892">
                  <c:v>172216.12312149091</c:v>
                </c:pt>
                <c:pt idx="3893">
                  <c:v>-14183.313791672357</c:v>
                </c:pt>
                <c:pt idx="3894">
                  <c:v>153917.05377320707</c:v>
                </c:pt>
                <c:pt idx="3895">
                  <c:v>161688.69763149702</c:v>
                </c:pt>
                <c:pt idx="3896">
                  <c:v>8002.4941628956003</c:v>
                </c:pt>
                <c:pt idx="3897">
                  <c:v>224992.89284322181</c:v>
                </c:pt>
                <c:pt idx="3898">
                  <c:v>130249.90672584085</c:v>
                </c:pt>
                <c:pt idx="3899">
                  <c:v>64793.647773356002</c:v>
                </c:pt>
                <c:pt idx="3900">
                  <c:v>32321.178973609989</c:v>
                </c:pt>
                <c:pt idx="3901">
                  <c:v>59367.032897923811</c:v>
                </c:pt>
                <c:pt idx="3902">
                  <c:v>-84458.756855891668</c:v>
                </c:pt>
                <c:pt idx="3903">
                  <c:v>247886.87668621883</c:v>
                </c:pt>
                <c:pt idx="3904">
                  <c:v>-18028.508011154016</c:v>
                </c:pt>
                <c:pt idx="3905">
                  <c:v>29867.510780035795</c:v>
                </c:pt>
                <c:pt idx="3906">
                  <c:v>112887.5698392865</c:v>
                </c:pt>
                <c:pt idx="3907">
                  <c:v>113299.48179446105</c:v>
                </c:pt>
                <c:pt idx="3908">
                  <c:v>-117751.2704513504</c:v>
                </c:pt>
                <c:pt idx="3909">
                  <c:v>-68544.467290839559</c:v>
                </c:pt>
                <c:pt idx="3910">
                  <c:v>-13805.382779871812</c:v>
                </c:pt>
                <c:pt idx="3911">
                  <c:v>58474.285331879015</c:v>
                </c:pt>
                <c:pt idx="3912">
                  <c:v>44931.298711403695</c:v>
                </c:pt>
                <c:pt idx="3913">
                  <c:v>46110.371345027408</c:v>
                </c:pt>
                <c:pt idx="3914">
                  <c:v>299058.4986527625</c:v>
                </c:pt>
                <c:pt idx="3915">
                  <c:v>-35494.296576452878</c:v>
                </c:pt>
                <c:pt idx="3916">
                  <c:v>142247.38621462695</c:v>
                </c:pt>
                <c:pt idx="3917">
                  <c:v>200144.3283311121</c:v>
                </c:pt>
                <c:pt idx="3918">
                  <c:v>137330.31442478977</c:v>
                </c:pt>
                <c:pt idx="3919">
                  <c:v>-203690.05523289161</c:v>
                </c:pt>
                <c:pt idx="3920">
                  <c:v>24193.415469602827</c:v>
                </c:pt>
                <c:pt idx="3921">
                  <c:v>120165.0330237881</c:v>
                </c:pt>
                <c:pt idx="3922">
                  <c:v>114717.53546752821</c:v>
                </c:pt>
                <c:pt idx="3923">
                  <c:v>75005.066023172869</c:v>
                </c:pt>
                <c:pt idx="3924">
                  <c:v>71831.405181009934</c:v>
                </c:pt>
                <c:pt idx="3925">
                  <c:v>-52565.955967123969</c:v>
                </c:pt>
                <c:pt idx="3926">
                  <c:v>57001.897981852992</c:v>
                </c:pt>
                <c:pt idx="3927">
                  <c:v>126116.5761794858</c:v>
                </c:pt>
                <c:pt idx="3928">
                  <c:v>-95422.054011708417</c:v>
                </c:pt>
                <c:pt idx="3929">
                  <c:v>118205.92574588695</c:v>
                </c:pt>
                <c:pt idx="3930">
                  <c:v>42748.395054537643</c:v>
                </c:pt>
                <c:pt idx="3931">
                  <c:v>-23339.240107478021</c:v>
                </c:pt>
                <c:pt idx="3932">
                  <c:v>187191.42285911151</c:v>
                </c:pt>
                <c:pt idx="3933">
                  <c:v>11992.310649300343</c:v>
                </c:pt>
                <c:pt idx="3934">
                  <c:v>208248.48632659513</c:v>
                </c:pt>
                <c:pt idx="3935">
                  <c:v>143178.43618624666</c:v>
                </c:pt>
                <c:pt idx="3936">
                  <c:v>31847.213928587531</c:v>
                </c:pt>
                <c:pt idx="3937">
                  <c:v>293000.63926455157</c:v>
                </c:pt>
                <c:pt idx="3938">
                  <c:v>22884.535766059707</c:v>
                </c:pt>
                <c:pt idx="3939">
                  <c:v>125942.92118579248</c:v>
                </c:pt>
                <c:pt idx="3940">
                  <c:v>50115.292964313761</c:v>
                </c:pt>
                <c:pt idx="3941">
                  <c:v>-94138.554428911753</c:v>
                </c:pt>
                <c:pt idx="3942">
                  <c:v>81547.106657778961</c:v>
                </c:pt>
                <c:pt idx="3943">
                  <c:v>185469.68878275465</c:v>
                </c:pt>
                <c:pt idx="3944">
                  <c:v>153997.02957968743</c:v>
                </c:pt>
                <c:pt idx="3945">
                  <c:v>2376.5153703040851</c:v>
                </c:pt>
                <c:pt idx="3946">
                  <c:v>187711.07965930965</c:v>
                </c:pt>
                <c:pt idx="3947">
                  <c:v>289295.64659124991</c:v>
                </c:pt>
                <c:pt idx="3948">
                  <c:v>188155.74524806964</c:v>
                </c:pt>
                <c:pt idx="3949">
                  <c:v>102329.92583158638</c:v>
                </c:pt>
                <c:pt idx="3950">
                  <c:v>230202.0155466242</c:v>
                </c:pt>
                <c:pt idx="3951">
                  <c:v>73997.090812770533</c:v>
                </c:pt>
                <c:pt idx="3952">
                  <c:v>82651.424289132352</c:v>
                </c:pt>
                <c:pt idx="3953">
                  <c:v>204209.81794813584</c:v>
                </c:pt>
                <c:pt idx="3954">
                  <c:v>-133926.55541156261</c:v>
                </c:pt>
                <c:pt idx="3955">
                  <c:v>190847.89812511555</c:v>
                </c:pt>
                <c:pt idx="3956">
                  <c:v>1462.0236083852942</c:v>
                </c:pt>
                <c:pt idx="3957">
                  <c:v>108008.233420328</c:v>
                </c:pt>
                <c:pt idx="3958">
                  <c:v>57693.229364903469</c:v>
                </c:pt>
                <c:pt idx="3959">
                  <c:v>-13467.979529511103</c:v>
                </c:pt>
                <c:pt idx="3960">
                  <c:v>97105.652768222528</c:v>
                </c:pt>
                <c:pt idx="3961">
                  <c:v>67316.332454372081</c:v>
                </c:pt>
                <c:pt idx="3962">
                  <c:v>154338.73718980205</c:v>
                </c:pt>
                <c:pt idx="3963">
                  <c:v>117846.96760304645</c:v>
                </c:pt>
                <c:pt idx="3964">
                  <c:v>135628.40254131798</c:v>
                </c:pt>
                <c:pt idx="3965">
                  <c:v>73188.279274148663</c:v>
                </c:pt>
                <c:pt idx="3966">
                  <c:v>25916.074060220213</c:v>
                </c:pt>
                <c:pt idx="3967">
                  <c:v>39385.075480544489</c:v>
                </c:pt>
                <c:pt idx="3968">
                  <c:v>-105114.82863588046</c:v>
                </c:pt>
                <c:pt idx="3969">
                  <c:v>18519.097878166474</c:v>
                </c:pt>
                <c:pt idx="3970">
                  <c:v>618.85707431120682</c:v>
                </c:pt>
                <c:pt idx="3971">
                  <c:v>54795.16745101937</c:v>
                </c:pt>
                <c:pt idx="3972">
                  <c:v>-39291.396148997475</c:v>
                </c:pt>
                <c:pt idx="3973">
                  <c:v>46350.983168972336</c:v>
                </c:pt>
                <c:pt idx="3974">
                  <c:v>21647.707284617311</c:v>
                </c:pt>
                <c:pt idx="3975">
                  <c:v>196330.33673770798</c:v>
                </c:pt>
                <c:pt idx="3976">
                  <c:v>-68339.760941783374</c:v>
                </c:pt>
                <c:pt idx="3977">
                  <c:v>-101344.96648828767</c:v>
                </c:pt>
                <c:pt idx="3978">
                  <c:v>236250.49900943198</c:v>
                </c:pt>
                <c:pt idx="3979">
                  <c:v>39027.036705488863</c:v>
                </c:pt>
                <c:pt idx="3980">
                  <c:v>126080.36143084543</c:v>
                </c:pt>
                <c:pt idx="3981">
                  <c:v>228690.37828188163</c:v>
                </c:pt>
                <c:pt idx="3982">
                  <c:v>164132.80916179292</c:v>
                </c:pt>
                <c:pt idx="3983">
                  <c:v>131331.9433440631</c:v>
                </c:pt>
                <c:pt idx="3984">
                  <c:v>97826.580697873549</c:v>
                </c:pt>
                <c:pt idx="3985">
                  <c:v>-128301.23997447354</c:v>
                </c:pt>
                <c:pt idx="3986">
                  <c:v>16151.052583875033</c:v>
                </c:pt>
                <c:pt idx="3987">
                  <c:v>-42639.714531831851</c:v>
                </c:pt>
                <c:pt idx="3988">
                  <c:v>131654.08055648187</c:v>
                </c:pt>
                <c:pt idx="3989">
                  <c:v>22593.494171737082</c:v>
                </c:pt>
                <c:pt idx="3990">
                  <c:v>66551.813037391257</c:v>
                </c:pt>
                <c:pt idx="3991">
                  <c:v>79223.890753899032</c:v>
                </c:pt>
                <c:pt idx="3992">
                  <c:v>50672.147167944015</c:v>
                </c:pt>
                <c:pt idx="3993">
                  <c:v>130314.68080452463</c:v>
                </c:pt>
                <c:pt idx="3994">
                  <c:v>70660.540155830036</c:v>
                </c:pt>
                <c:pt idx="3995">
                  <c:v>53056.0396996825</c:v>
                </c:pt>
                <c:pt idx="3996">
                  <c:v>30666.792605564551</c:v>
                </c:pt>
                <c:pt idx="3997">
                  <c:v>84139.692519236036</c:v>
                </c:pt>
                <c:pt idx="3998">
                  <c:v>132739.02941691474</c:v>
                </c:pt>
                <c:pt idx="3999">
                  <c:v>109165.70705063618</c:v>
                </c:pt>
                <c:pt idx="4000">
                  <c:v>104613.1228163355</c:v>
                </c:pt>
                <c:pt idx="4001">
                  <c:v>140067.90099591966</c:v>
                </c:pt>
                <c:pt idx="4002">
                  <c:v>176178.6570095369</c:v>
                </c:pt>
                <c:pt idx="4003">
                  <c:v>181446.59802157199</c:v>
                </c:pt>
                <c:pt idx="4004">
                  <c:v>198944.41762896406</c:v>
                </c:pt>
                <c:pt idx="4005">
                  <c:v>199618.52326406009</c:v>
                </c:pt>
                <c:pt idx="4006">
                  <c:v>239650.31602314548</c:v>
                </c:pt>
                <c:pt idx="4007">
                  <c:v>-100904.06494602299</c:v>
                </c:pt>
                <c:pt idx="4008">
                  <c:v>-6178.065753479721</c:v>
                </c:pt>
                <c:pt idx="4009">
                  <c:v>93932.962036966986</c:v>
                </c:pt>
                <c:pt idx="4010">
                  <c:v>-43880.734599909047</c:v>
                </c:pt>
                <c:pt idx="4011">
                  <c:v>252135.31538573321</c:v>
                </c:pt>
                <c:pt idx="4012">
                  <c:v>168661.45889311569</c:v>
                </c:pt>
                <c:pt idx="4013">
                  <c:v>70462.20394957962</c:v>
                </c:pt>
                <c:pt idx="4014">
                  <c:v>11727.55461928458</c:v>
                </c:pt>
                <c:pt idx="4015">
                  <c:v>139022.98641277384</c:v>
                </c:pt>
                <c:pt idx="4016">
                  <c:v>-50401.607019263785</c:v>
                </c:pt>
                <c:pt idx="4017">
                  <c:v>285971.04974375817</c:v>
                </c:pt>
                <c:pt idx="4018">
                  <c:v>116107.65961242016</c:v>
                </c:pt>
                <c:pt idx="4019">
                  <c:v>117611.92933599852</c:v>
                </c:pt>
                <c:pt idx="4020">
                  <c:v>69977.976877702255</c:v>
                </c:pt>
                <c:pt idx="4021">
                  <c:v>122742.17292054149</c:v>
                </c:pt>
                <c:pt idx="4022">
                  <c:v>194468.38014925504</c:v>
                </c:pt>
                <c:pt idx="4023">
                  <c:v>88885.575512213109</c:v>
                </c:pt>
                <c:pt idx="4024">
                  <c:v>34147.564405066601</c:v>
                </c:pt>
                <c:pt idx="4025">
                  <c:v>105111.75763687355</c:v>
                </c:pt>
                <c:pt idx="4026">
                  <c:v>45153.105888043588</c:v>
                </c:pt>
                <c:pt idx="4027">
                  <c:v>42544.423200673977</c:v>
                </c:pt>
                <c:pt idx="4028">
                  <c:v>28463.283483703213</c:v>
                </c:pt>
                <c:pt idx="4029">
                  <c:v>-67131.929611831147</c:v>
                </c:pt>
                <c:pt idx="4030">
                  <c:v>110115.17840034742</c:v>
                </c:pt>
                <c:pt idx="4031">
                  <c:v>213973.80319479408</c:v>
                </c:pt>
                <c:pt idx="4032">
                  <c:v>56379.87893809902</c:v>
                </c:pt>
                <c:pt idx="4033">
                  <c:v>107844.16112641846</c:v>
                </c:pt>
                <c:pt idx="4034">
                  <c:v>132480.63754032203</c:v>
                </c:pt>
                <c:pt idx="4035">
                  <c:v>180654.06802171402</c:v>
                </c:pt>
                <c:pt idx="4036">
                  <c:v>126471.48126535263</c:v>
                </c:pt>
                <c:pt idx="4037">
                  <c:v>62270.271199758019</c:v>
                </c:pt>
                <c:pt idx="4038">
                  <c:v>-80121.480877013295</c:v>
                </c:pt>
                <c:pt idx="4039">
                  <c:v>187411.81965225638</c:v>
                </c:pt>
                <c:pt idx="4040">
                  <c:v>-1507.9547716538946</c:v>
                </c:pt>
                <c:pt idx="4041">
                  <c:v>144045.73978819675</c:v>
                </c:pt>
                <c:pt idx="4042">
                  <c:v>191903.77419990971</c:v>
                </c:pt>
                <c:pt idx="4043">
                  <c:v>78016.069295327034</c:v>
                </c:pt>
                <c:pt idx="4044">
                  <c:v>44853.813850297185</c:v>
                </c:pt>
                <c:pt idx="4045">
                  <c:v>19100.17972465264</c:v>
                </c:pt>
                <c:pt idx="4046">
                  <c:v>31146.754126325191</c:v>
                </c:pt>
                <c:pt idx="4047">
                  <c:v>36674.330425233988</c:v>
                </c:pt>
                <c:pt idx="4048">
                  <c:v>174040.79638628996</c:v>
                </c:pt>
                <c:pt idx="4049">
                  <c:v>184270.85739147561</c:v>
                </c:pt>
                <c:pt idx="4050">
                  <c:v>144109.51851443661</c:v>
                </c:pt>
                <c:pt idx="4051">
                  <c:v>210396.66883456727</c:v>
                </c:pt>
                <c:pt idx="4052">
                  <c:v>128365.06472581433</c:v>
                </c:pt>
                <c:pt idx="4053">
                  <c:v>35550.612715008116</c:v>
                </c:pt>
                <c:pt idx="4054">
                  <c:v>-52859.878425621486</c:v>
                </c:pt>
                <c:pt idx="4055">
                  <c:v>73740.26172138851</c:v>
                </c:pt>
                <c:pt idx="4056">
                  <c:v>-24739.412436908518</c:v>
                </c:pt>
                <c:pt idx="4057">
                  <c:v>193857.31207811518</c:v>
                </c:pt>
                <c:pt idx="4058">
                  <c:v>133079.81315469305</c:v>
                </c:pt>
                <c:pt idx="4059">
                  <c:v>171362.41020532179</c:v>
                </c:pt>
                <c:pt idx="4060">
                  <c:v>78664.683538338169</c:v>
                </c:pt>
                <c:pt idx="4061">
                  <c:v>104977.09485459686</c:v>
                </c:pt>
                <c:pt idx="4062">
                  <c:v>97709.396721729834</c:v>
                </c:pt>
                <c:pt idx="4063">
                  <c:v>180450.04848727511</c:v>
                </c:pt>
                <c:pt idx="4064">
                  <c:v>95280.076871784724</c:v>
                </c:pt>
                <c:pt idx="4065">
                  <c:v>144226.18934068308</c:v>
                </c:pt>
                <c:pt idx="4066">
                  <c:v>214522.9453226577</c:v>
                </c:pt>
                <c:pt idx="4067">
                  <c:v>48889.314834540361</c:v>
                </c:pt>
                <c:pt idx="4068">
                  <c:v>99360.434970897622</c:v>
                </c:pt>
                <c:pt idx="4069">
                  <c:v>182884.74727687359</c:v>
                </c:pt>
                <c:pt idx="4070">
                  <c:v>-47002.917548796075</c:v>
                </c:pt>
                <c:pt idx="4071">
                  <c:v>65369.316424278775</c:v>
                </c:pt>
                <c:pt idx="4072">
                  <c:v>107816.70716310199</c:v>
                </c:pt>
                <c:pt idx="4073">
                  <c:v>116177.94258978024</c:v>
                </c:pt>
                <c:pt idx="4074">
                  <c:v>178483.81575349037</c:v>
                </c:pt>
                <c:pt idx="4075">
                  <c:v>10798.664381541312</c:v>
                </c:pt>
                <c:pt idx="4076">
                  <c:v>205875.08751700178</c:v>
                </c:pt>
                <c:pt idx="4077">
                  <c:v>284009.02493230102</c:v>
                </c:pt>
                <c:pt idx="4078">
                  <c:v>64836.404968268325</c:v>
                </c:pt>
                <c:pt idx="4079">
                  <c:v>52476.829023026337</c:v>
                </c:pt>
                <c:pt idx="4080">
                  <c:v>121766.75523036037</c:v>
                </c:pt>
                <c:pt idx="4081">
                  <c:v>39636.514498925913</c:v>
                </c:pt>
                <c:pt idx="4082">
                  <c:v>210398.57594535424</c:v>
                </c:pt>
                <c:pt idx="4083">
                  <c:v>272059.49946989457</c:v>
                </c:pt>
                <c:pt idx="4084">
                  <c:v>-4867.9468946301495</c:v>
                </c:pt>
                <c:pt idx="4085">
                  <c:v>121778.05057682414</c:v>
                </c:pt>
                <c:pt idx="4086">
                  <c:v>72405.882076554262</c:v>
                </c:pt>
                <c:pt idx="4087">
                  <c:v>133507.24813510157</c:v>
                </c:pt>
                <c:pt idx="4088">
                  <c:v>76012.335261429951</c:v>
                </c:pt>
                <c:pt idx="4089">
                  <c:v>103029.93686434923</c:v>
                </c:pt>
                <c:pt idx="4090">
                  <c:v>137183.17939703338</c:v>
                </c:pt>
                <c:pt idx="4091">
                  <c:v>148706.56893397844</c:v>
                </c:pt>
                <c:pt idx="4092">
                  <c:v>129578.30449941178</c:v>
                </c:pt>
                <c:pt idx="4093">
                  <c:v>28355.680130266875</c:v>
                </c:pt>
                <c:pt idx="4094">
                  <c:v>290341.88955403335</c:v>
                </c:pt>
                <c:pt idx="4095">
                  <c:v>6046.1318261012493</c:v>
                </c:pt>
                <c:pt idx="4096">
                  <c:v>108662.20434249824</c:v>
                </c:pt>
                <c:pt idx="4097">
                  <c:v>130361.81539151004</c:v>
                </c:pt>
                <c:pt idx="4098">
                  <c:v>51804.697077037446</c:v>
                </c:pt>
                <c:pt idx="4099">
                  <c:v>188717.38089843819</c:v>
                </c:pt>
                <c:pt idx="4100">
                  <c:v>84042.427986034687</c:v>
                </c:pt>
                <c:pt idx="4101">
                  <c:v>94283.736547005508</c:v>
                </c:pt>
                <c:pt idx="4102">
                  <c:v>134318.53249040642</c:v>
                </c:pt>
                <c:pt idx="4103">
                  <c:v>81822.919427631845</c:v>
                </c:pt>
                <c:pt idx="4104">
                  <c:v>154951.89734284504</c:v>
                </c:pt>
                <c:pt idx="4105">
                  <c:v>110002.52367678689</c:v>
                </c:pt>
                <c:pt idx="4106">
                  <c:v>181131.18496378337</c:v>
                </c:pt>
                <c:pt idx="4107">
                  <c:v>43877.46960156245</c:v>
                </c:pt>
                <c:pt idx="4108">
                  <c:v>278498.60543622874</c:v>
                </c:pt>
                <c:pt idx="4109">
                  <c:v>108288.11182954363</c:v>
                </c:pt>
                <c:pt idx="4110">
                  <c:v>123091.0072270497</c:v>
                </c:pt>
                <c:pt idx="4111">
                  <c:v>85327.758802081167</c:v>
                </c:pt>
                <c:pt idx="4112">
                  <c:v>-22618.693915868207</c:v>
                </c:pt>
                <c:pt idx="4113">
                  <c:v>68606.412582442048</c:v>
                </c:pt>
                <c:pt idx="4114">
                  <c:v>57410.711247721716</c:v>
                </c:pt>
                <c:pt idx="4115">
                  <c:v>168733.64372815093</c:v>
                </c:pt>
                <c:pt idx="4116">
                  <c:v>32423.543245291861</c:v>
                </c:pt>
                <c:pt idx="4117">
                  <c:v>206334.13586026852</c:v>
                </c:pt>
                <c:pt idx="4118">
                  <c:v>24415.542931860749</c:v>
                </c:pt>
                <c:pt idx="4119">
                  <c:v>142301.59062454084</c:v>
                </c:pt>
                <c:pt idx="4120">
                  <c:v>152673.92871989912</c:v>
                </c:pt>
                <c:pt idx="4121">
                  <c:v>216992.11180805563</c:v>
                </c:pt>
                <c:pt idx="4122">
                  <c:v>177238.7804015943</c:v>
                </c:pt>
                <c:pt idx="4123">
                  <c:v>171746.33034804848</c:v>
                </c:pt>
                <c:pt idx="4124">
                  <c:v>31472.551658677636</c:v>
                </c:pt>
                <c:pt idx="4125">
                  <c:v>44605.622329379519</c:v>
                </c:pt>
                <c:pt idx="4126">
                  <c:v>-17418.857388210279</c:v>
                </c:pt>
                <c:pt idx="4127">
                  <c:v>222857.24378415651</c:v>
                </c:pt>
                <c:pt idx="4128">
                  <c:v>140382.55262862041</c:v>
                </c:pt>
                <c:pt idx="4129">
                  <c:v>61827.622971169883</c:v>
                </c:pt>
                <c:pt idx="4130">
                  <c:v>54824.181310521817</c:v>
                </c:pt>
                <c:pt idx="4131">
                  <c:v>-98419.532201946509</c:v>
                </c:pt>
                <c:pt idx="4132">
                  <c:v>124385.73601145144</c:v>
                </c:pt>
                <c:pt idx="4133">
                  <c:v>16906.57371707703</c:v>
                </c:pt>
                <c:pt idx="4134">
                  <c:v>61752.052522963757</c:v>
                </c:pt>
                <c:pt idx="4135">
                  <c:v>-99702.262190773836</c:v>
                </c:pt>
                <c:pt idx="4136">
                  <c:v>246162.79166775782</c:v>
                </c:pt>
                <c:pt idx="4137">
                  <c:v>68270.58426090554</c:v>
                </c:pt>
                <c:pt idx="4138">
                  <c:v>-34073.012190210546</c:v>
                </c:pt>
                <c:pt idx="4139">
                  <c:v>81188.066401989519</c:v>
                </c:pt>
                <c:pt idx="4140">
                  <c:v>132198.76243686903</c:v>
                </c:pt>
                <c:pt idx="4141">
                  <c:v>61357.519498536945</c:v>
                </c:pt>
                <c:pt idx="4142">
                  <c:v>41197.09898029163</c:v>
                </c:pt>
                <c:pt idx="4143">
                  <c:v>47985.603155269346</c:v>
                </c:pt>
                <c:pt idx="4144">
                  <c:v>129340.74933851624</c:v>
                </c:pt>
                <c:pt idx="4145">
                  <c:v>43987.768659576745</c:v>
                </c:pt>
                <c:pt idx="4146">
                  <c:v>260355.96633259629</c:v>
                </c:pt>
                <c:pt idx="4147">
                  <c:v>143859.94300689158</c:v>
                </c:pt>
                <c:pt idx="4148">
                  <c:v>119381.39427596325</c:v>
                </c:pt>
                <c:pt idx="4149">
                  <c:v>114395.14036357458</c:v>
                </c:pt>
                <c:pt idx="4150">
                  <c:v>-132263.42769917625</c:v>
                </c:pt>
                <c:pt idx="4151">
                  <c:v>130342.32562910405</c:v>
                </c:pt>
                <c:pt idx="4152">
                  <c:v>153266.09233753101</c:v>
                </c:pt>
                <c:pt idx="4153">
                  <c:v>276654.69343484973</c:v>
                </c:pt>
                <c:pt idx="4154">
                  <c:v>-43431.057526892138</c:v>
                </c:pt>
                <c:pt idx="4155">
                  <c:v>151409.29571383668</c:v>
                </c:pt>
                <c:pt idx="4156">
                  <c:v>45161.366345322953</c:v>
                </c:pt>
                <c:pt idx="4157">
                  <c:v>106183.95958698264</c:v>
                </c:pt>
                <c:pt idx="4158">
                  <c:v>60371.039501458668</c:v>
                </c:pt>
                <c:pt idx="4159">
                  <c:v>83353.736981712776</c:v>
                </c:pt>
                <c:pt idx="4160">
                  <c:v>12497.556347461301</c:v>
                </c:pt>
                <c:pt idx="4161">
                  <c:v>80257.509309877612</c:v>
                </c:pt>
                <c:pt idx="4162">
                  <c:v>-34600.307285071147</c:v>
                </c:pt>
                <c:pt idx="4163">
                  <c:v>163435.62580659625</c:v>
                </c:pt>
                <c:pt idx="4164">
                  <c:v>152196.42582558448</c:v>
                </c:pt>
                <c:pt idx="4165">
                  <c:v>180913.76583796032</c:v>
                </c:pt>
                <c:pt idx="4166">
                  <c:v>145235.99977932702</c:v>
                </c:pt>
                <c:pt idx="4167">
                  <c:v>119132.17327932826</c:v>
                </c:pt>
                <c:pt idx="4168">
                  <c:v>38165.642465417273</c:v>
                </c:pt>
                <c:pt idx="4169">
                  <c:v>261036.2553508245</c:v>
                </c:pt>
                <c:pt idx="4170">
                  <c:v>96788.318918861332</c:v>
                </c:pt>
                <c:pt idx="4171">
                  <c:v>136871.84290532887</c:v>
                </c:pt>
                <c:pt idx="4172">
                  <c:v>274579.8582163977</c:v>
                </c:pt>
                <c:pt idx="4173">
                  <c:v>126980.25149993334</c:v>
                </c:pt>
                <c:pt idx="4174">
                  <c:v>146165.10765442793</c:v>
                </c:pt>
                <c:pt idx="4175">
                  <c:v>228980.12505838665</c:v>
                </c:pt>
                <c:pt idx="4176">
                  <c:v>131699.09596347035</c:v>
                </c:pt>
                <c:pt idx="4177">
                  <c:v>90936.401185286522</c:v>
                </c:pt>
                <c:pt idx="4178">
                  <c:v>81182.976257822331</c:v>
                </c:pt>
                <c:pt idx="4179">
                  <c:v>-6537.4075789930066</c:v>
                </c:pt>
                <c:pt idx="4180">
                  <c:v>158044.74698269772</c:v>
                </c:pt>
                <c:pt idx="4181">
                  <c:v>223234.1302729469</c:v>
                </c:pt>
                <c:pt idx="4182">
                  <c:v>156898.35110247947</c:v>
                </c:pt>
                <c:pt idx="4183">
                  <c:v>217301.62324524144</c:v>
                </c:pt>
                <c:pt idx="4184">
                  <c:v>-32762.869603161176</c:v>
                </c:pt>
                <c:pt idx="4185">
                  <c:v>-10318.836479819845</c:v>
                </c:pt>
                <c:pt idx="4186">
                  <c:v>17955.810556871176</c:v>
                </c:pt>
                <c:pt idx="4187">
                  <c:v>148566.96767934193</c:v>
                </c:pt>
                <c:pt idx="4188">
                  <c:v>155466.71210603957</c:v>
                </c:pt>
                <c:pt idx="4189">
                  <c:v>199480.79250352352</c:v>
                </c:pt>
                <c:pt idx="4190">
                  <c:v>-24920.751823615865</c:v>
                </c:pt>
                <c:pt idx="4191">
                  <c:v>143602.91857981007</c:v>
                </c:pt>
                <c:pt idx="4192">
                  <c:v>85205.682687903987</c:v>
                </c:pt>
                <c:pt idx="4193">
                  <c:v>13682.180547155003</c:v>
                </c:pt>
                <c:pt idx="4194">
                  <c:v>-17474.354643912462</c:v>
                </c:pt>
                <c:pt idx="4195">
                  <c:v>-29693.574227939127</c:v>
                </c:pt>
                <c:pt idx="4196">
                  <c:v>127840.87571948355</c:v>
                </c:pt>
                <c:pt idx="4197">
                  <c:v>191941.75121054333</c:v>
                </c:pt>
                <c:pt idx="4198">
                  <c:v>99543.287686608266</c:v>
                </c:pt>
                <c:pt idx="4199">
                  <c:v>-106666.26843682103</c:v>
                </c:pt>
                <c:pt idx="4200">
                  <c:v>-28652.238480088999</c:v>
                </c:pt>
                <c:pt idx="4201">
                  <c:v>-32954.667620704218</c:v>
                </c:pt>
                <c:pt idx="4202">
                  <c:v>80951.241014258238</c:v>
                </c:pt>
                <c:pt idx="4203">
                  <c:v>79206.778133720916</c:v>
                </c:pt>
                <c:pt idx="4204">
                  <c:v>209853.13752656756</c:v>
                </c:pt>
                <c:pt idx="4205">
                  <c:v>-41935.753356853907</c:v>
                </c:pt>
                <c:pt idx="4206">
                  <c:v>36745.718391326751</c:v>
                </c:pt>
                <c:pt idx="4207">
                  <c:v>148469.73146694642</c:v>
                </c:pt>
                <c:pt idx="4208">
                  <c:v>24001.652224855672</c:v>
                </c:pt>
                <c:pt idx="4209">
                  <c:v>-181336.82859438684</c:v>
                </c:pt>
                <c:pt idx="4210">
                  <c:v>17304.71404736035</c:v>
                </c:pt>
                <c:pt idx="4211">
                  <c:v>-74954.875939402904</c:v>
                </c:pt>
                <c:pt idx="4212">
                  <c:v>109311.47604668402</c:v>
                </c:pt>
                <c:pt idx="4213">
                  <c:v>194867.97409020812</c:v>
                </c:pt>
                <c:pt idx="4214">
                  <c:v>106839.03726241534</c:v>
                </c:pt>
                <c:pt idx="4215">
                  <c:v>97597.722045018396</c:v>
                </c:pt>
                <c:pt idx="4216">
                  <c:v>55529.30241914824</c:v>
                </c:pt>
                <c:pt idx="4217">
                  <c:v>-80699.832261634612</c:v>
                </c:pt>
                <c:pt idx="4218">
                  <c:v>-156887.63988732506</c:v>
                </c:pt>
                <c:pt idx="4219">
                  <c:v>169215.74376953274</c:v>
                </c:pt>
                <c:pt idx="4220">
                  <c:v>260411.1060516164</c:v>
                </c:pt>
                <c:pt idx="4221">
                  <c:v>-34880.840767939721</c:v>
                </c:pt>
                <c:pt idx="4222">
                  <c:v>136667.48288139404</c:v>
                </c:pt>
                <c:pt idx="4223">
                  <c:v>301241.69196508185</c:v>
                </c:pt>
                <c:pt idx="4224">
                  <c:v>138170.08363843357</c:v>
                </c:pt>
                <c:pt idx="4225">
                  <c:v>24993.417828710692</c:v>
                </c:pt>
                <c:pt idx="4226">
                  <c:v>106333.88839035842</c:v>
                </c:pt>
                <c:pt idx="4227">
                  <c:v>30591.335168596474</c:v>
                </c:pt>
                <c:pt idx="4228">
                  <c:v>126716.91899893209</c:v>
                </c:pt>
                <c:pt idx="4229">
                  <c:v>20921.890203690738</c:v>
                </c:pt>
                <c:pt idx="4230">
                  <c:v>206273.87185340634</c:v>
                </c:pt>
                <c:pt idx="4231">
                  <c:v>143807.64284362196</c:v>
                </c:pt>
                <c:pt idx="4232">
                  <c:v>73701.591170787317</c:v>
                </c:pt>
                <c:pt idx="4233">
                  <c:v>-45586.148733728682</c:v>
                </c:pt>
                <c:pt idx="4234">
                  <c:v>163234.99484592196</c:v>
                </c:pt>
                <c:pt idx="4235">
                  <c:v>165621.66144265374</c:v>
                </c:pt>
                <c:pt idx="4236">
                  <c:v>94044.544612373284</c:v>
                </c:pt>
                <c:pt idx="4237">
                  <c:v>122883.6381666228</c:v>
                </c:pt>
                <c:pt idx="4238">
                  <c:v>89054.718210928506</c:v>
                </c:pt>
                <c:pt idx="4239">
                  <c:v>-119629.78804848634</c:v>
                </c:pt>
                <c:pt idx="4240">
                  <c:v>-38176.551072278176</c:v>
                </c:pt>
                <c:pt idx="4241">
                  <c:v>134293.79073409736</c:v>
                </c:pt>
                <c:pt idx="4242">
                  <c:v>157507.38455478198</c:v>
                </c:pt>
                <c:pt idx="4243">
                  <c:v>117533.67979344373</c:v>
                </c:pt>
                <c:pt idx="4244">
                  <c:v>-38464.760277123845</c:v>
                </c:pt>
                <c:pt idx="4245">
                  <c:v>139920.87074923262</c:v>
                </c:pt>
                <c:pt idx="4246">
                  <c:v>137872.85415667982</c:v>
                </c:pt>
                <c:pt idx="4247">
                  <c:v>-25553.862114206102</c:v>
                </c:pt>
                <c:pt idx="4248">
                  <c:v>239057.68842044714</c:v>
                </c:pt>
                <c:pt idx="4249">
                  <c:v>59373.878681338771</c:v>
                </c:pt>
                <c:pt idx="4250">
                  <c:v>50918.226188532601</c:v>
                </c:pt>
                <c:pt idx="4251">
                  <c:v>-41118.548230752873</c:v>
                </c:pt>
                <c:pt idx="4252">
                  <c:v>185668.87113496094</c:v>
                </c:pt>
                <c:pt idx="4253">
                  <c:v>185809.61393322737</c:v>
                </c:pt>
                <c:pt idx="4254">
                  <c:v>-5765.7633775395807</c:v>
                </c:pt>
                <c:pt idx="4255">
                  <c:v>133120.94465917186</c:v>
                </c:pt>
                <c:pt idx="4256">
                  <c:v>210391.06335687859</c:v>
                </c:pt>
                <c:pt idx="4257">
                  <c:v>86785.058999732952</c:v>
                </c:pt>
                <c:pt idx="4258">
                  <c:v>118768.48476084102</c:v>
                </c:pt>
                <c:pt idx="4259">
                  <c:v>38573.915301820787</c:v>
                </c:pt>
                <c:pt idx="4260">
                  <c:v>-68741.004930071649</c:v>
                </c:pt>
                <c:pt idx="4261">
                  <c:v>49964.293873139308</c:v>
                </c:pt>
                <c:pt idx="4262">
                  <c:v>127066.15358456798</c:v>
                </c:pt>
                <c:pt idx="4263">
                  <c:v>47440.226982913591</c:v>
                </c:pt>
                <c:pt idx="4264">
                  <c:v>252066.94226746709</c:v>
                </c:pt>
                <c:pt idx="4265">
                  <c:v>26696.398786112986</c:v>
                </c:pt>
                <c:pt idx="4266">
                  <c:v>-129965.41934550609</c:v>
                </c:pt>
                <c:pt idx="4267">
                  <c:v>-67.442424647480948</c:v>
                </c:pt>
                <c:pt idx="4268">
                  <c:v>184414.36300508885</c:v>
                </c:pt>
                <c:pt idx="4269">
                  <c:v>-22293.914890525892</c:v>
                </c:pt>
                <c:pt idx="4270">
                  <c:v>291687.31469807663</c:v>
                </c:pt>
                <c:pt idx="4271">
                  <c:v>5303.162630972598</c:v>
                </c:pt>
                <c:pt idx="4272">
                  <c:v>88435.015677335672</c:v>
                </c:pt>
                <c:pt idx="4273">
                  <c:v>-30573.803592419048</c:v>
                </c:pt>
                <c:pt idx="4274">
                  <c:v>138839.34457152692</c:v>
                </c:pt>
                <c:pt idx="4275">
                  <c:v>276643.33824636863</c:v>
                </c:pt>
                <c:pt idx="4276">
                  <c:v>188696.83985528696</c:v>
                </c:pt>
                <c:pt idx="4277">
                  <c:v>148472.82994671652</c:v>
                </c:pt>
                <c:pt idx="4278">
                  <c:v>210416.00419854556</c:v>
                </c:pt>
                <c:pt idx="4279">
                  <c:v>21.583540848747361</c:v>
                </c:pt>
                <c:pt idx="4280">
                  <c:v>55071.048144196509</c:v>
                </c:pt>
                <c:pt idx="4281">
                  <c:v>213021.3808025961</c:v>
                </c:pt>
                <c:pt idx="4282">
                  <c:v>95068.487383000291</c:v>
                </c:pt>
                <c:pt idx="4283">
                  <c:v>-1268.2265717984119</c:v>
                </c:pt>
                <c:pt idx="4284">
                  <c:v>1960.1485196772555</c:v>
                </c:pt>
                <c:pt idx="4285">
                  <c:v>97368.680550331264</c:v>
                </c:pt>
                <c:pt idx="4286">
                  <c:v>147915.9821990373</c:v>
                </c:pt>
                <c:pt idx="4287">
                  <c:v>32377.597673559911</c:v>
                </c:pt>
                <c:pt idx="4288">
                  <c:v>57172.539626972866</c:v>
                </c:pt>
                <c:pt idx="4289">
                  <c:v>-22299.060572915943</c:v>
                </c:pt>
                <c:pt idx="4290">
                  <c:v>145363.52692730396</c:v>
                </c:pt>
                <c:pt idx="4291">
                  <c:v>89792.393011003325</c:v>
                </c:pt>
                <c:pt idx="4292">
                  <c:v>190212.87682552505</c:v>
                </c:pt>
                <c:pt idx="4293">
                  <c:v>12551.063307344477</c:v>
                </c:pt>
                <c:pt idx="4294">
                  <c:v>-121965.28752062857</c:v>
                </c:pt>
                <c:pt idx="4295">
                  <c:v>30929.490474106919</c:v>
                </c:pt>
                <c:pt idx="4296">
                  <c:v>160239.79745537124</c:v>
                </c:pt>
                <c:pt idx="4297">
                  <c:v>49940.958456668741</c:v>
                </c:pt>
                <c:pt idx="4298">
                  <c:v>133247.93151851813</c:v>
                </c:pt>
                <c:pt idx="4299">
                  <c:v>95675.668022436148</c:v>
                </c:pt>
                <c:pt idx="4300">
                  <c:v>133751.86980191688</c:v>
                </c:pt>
                <c:pt idx="4301">
                  <c:v>226613.44354386057</c:v>
                </c:pt>
                <c:pt idx="4302">
                  <c:v>202285.66153393497</c:v>
                </c:pt>
                <c:pt idx="4303">
                  <c:v>-18297.038028484138</c:v>
                </c:pt>
                <c:pt idx="4304">
                  <c:v>59913.913495671455</c:v>
                </c:pt>
                <c:pt idx="4305">
                  <c:v>17426.34100732705</c:v>
                </c:pt>
                <c:pt idx="4306">
                  <c:v>217191.85928508922</c:v>
                </c:pt>
                <c:pt idx="4307">
                  <c:v>110947.67058700067</c:v>
                </c:pt>
                <c:pt idx="4308">
                  <c:v>14672.563589226949</c:v>
                </c:pt>
                <c:pt idx="4309">
                  <c:v>-66073.352425812918</c:v>
                </c:pt>
                <c:pt idx="4310">
                  <c:v>88140.537847852625</c:v>
                </c:pt>
                <c:pt idx="4311">
                  <c:v>99887.052905974124</c:v>
                </c:pt>
                <c:pt idx="4312">
                  <c:v>204495.74106021682</c:v>
                </c:pt>
                <c:pt idx="4313">
                  <c:v>5896.1792869854835</c:v>
                </c:pt>
                <c:pt idx="4314">
                  <c:v>93724.30827223463</c:v>
                </c:pt>
                <c:pt idx="4315">
                  <c:v>83345.604948909982</c:v>
                </c:pt>
                <c:pt idx="4316">
                  <c:v>43936.405551939009</c:v>
                </c:pt>
                <c:pt idx="4317">
                  <c:v>-176991.55146500302</c:v>
                </c:pt>
                <c:pt idx="4318">
                  <c:v>-43374.520831474743</c:v>
                </c:pt>
                <c:pt idx="4319">
                  <c:v>66712.667971487972</c:v>
                </c:pt>
                <c:pt idx="4320">
                  <c:v>179528.37237698096</c:v>
                </c:pt>
                <c:pt idx="4321">
                  <c:v>197660.7541707007</c:v>
                </c:pt>
                <c:pt idx="4322">
                  <c:v>6245.7235539255198</c:v>
                </c:pt>
                <c:pt idx="4323">
                  <c:v>174773.81274212801</c:v>
                </c:pt>
                <c:pt idx="4324">
                  <c:v>80380.526084266952</c:v>
                </c:pt>
                <c:pt idx="4325">
                  <c:v>192705.14125063457</c:v>
                </c:pt>
                <c:pt idx="4326">
                  <c:v>148736.93773557956</c:v>
                </c:pt>
                <c:pt idx="4327">
                  <c:v>137221.28303928865</c:v>
                </c:pt>
                <c:pt idx="4328">
                  <c:v>87244.030402934091</c:v>
                </c:pt>
                <c:pt idx="4329">
                  <c:v>179858.62824168973</c:v>
                </c:pt>
                <c:pt idx="4330">
                  <c:v>240321.8405337439</c:v>
                </c:pt>
                <c:pt idx="4331">
                  <c:v>126072.01137231535</c:v>
                </c:pt>
                <c:pt idx="4332">
                  <c:v>84400.512704348337</c:v>
                </c:pt>
                <c:pt idx="4333">
                  <c:v>207079.70430335245</c:v>
                </c:pt>
                <c:pt idx="4334">
                  <c:v>286736.17247234308</c:v>
                </c:pt>
                <c:pt idx="4335">
                  <c:v>41802.239622655965</c:v>
                </c:pt>
                <c:pt idx="4336">
                  <c:v>124741.75196630013</c:v>
                </c:pt>
                <c:pt idx="4337">
                  <c:v>44987.131160477293</c:v>
                </c:pt>
                <c:pt idx="4338">
                  <c:v>218162.10336761246</c:v>
                </c:pt>
                <c:pt idx="4339">
                  <c:v>176585.67904398619</c:v>
                </c:pt>
                <c:pt idx="4340">
                  <c:v>77014.753976850436</c:v>
                </c:pt>
                <c:pt idx="4341">
                  <c:v>97421.655932636379</c:v>
                </c:pt>
                <c:pt idx="4342">
                  <c:v>-12644.937627353938</c:v>
                </c:pt>
                <c:pt idx="4343">
                  <c:v>75439.731340515762</c:v>
                </c:pt>
                <c:pt idx="4344">
                  <c:v>208590.44708845808</c:v>
                </c:pt>
                <c:pt idx="4345">
                  <c:v>95289.383335885417</c:v>
                </c:pt>
                <c:pt idx="4346">
                  <c:v>-3794.4688871708058</c:v>
                </c:pt>
                <c:pt idx="4347">
                  <c:v>-146472.7580480809</c:v>
                </c:pt>
                <c:pt idx="4348">
                  <c:v>199351.58644834274</c:v>
                </c:pt>
                <c:pt idx="4349">
                  <c:v>119359.95727729297</c:v>
                </c:pt>
                <c:pt idx="4350">
                  <c:v>106128.49395178618</c:v>
                </c:pt>
                <c:pt idx="4351">
                  <c:v>119660.469721085</c:v>
                </c:pt>
                <c:pt idx="4352">
                  <c:v>204907.89490426105</c:v>
                </c:pt>
                <c:pt idx="4353">
                  <c:v>108791.12374601419</c:v>
                </c:pt>
                <c:pt idx="4354">
                  <c:v>127062.11036829167</c:v>
                </c:pt>
                <c:pt idx="4355">
                  <c:v>165846.05574606662</c:v>
                </c:pt>
                <c:pt idx="4356">
                  <c:v>140116.55743190975</c:v>
                </c:pt>
                <c:pt idx="4357">
                  <c:v>103422.55288388756</c:v>
                </c:pt>
                <c:pt idx="4358">
                  <c:v>104823.73786948711</c:v>
                </c:pt>
                <c:pt idx="4359">
                  <c:v>69866.340946855431</c:v>
                </c:pt>
                <c:pt idx="4360">
                  <c:v>42729.321755335288</c:v>
                </c:pt>
                <c:pt idx="4361">
                  <c:v>163021.95907426468</c:v>
                </c:pt>
                <c:pt idx="4362">
                  <c:v>262696.78889953753</c:v>
                </c:pt>
                <c:pt idx="4363">
                  <c:v>174368.30255586008</c:v>
                </c:pt>
                <c:pt idx="4364">
                  <c:v>177601.85257412211</c:v>
                </c:pt>
                <c:pt idx="4365">
                  <c:v>157524.20798275588</c:v>
                </c:pt>
                <c:pt idx="4366">
                  <c:v>251803.24996884348</c:v>
                </c:pt>
                <c:pt idx="4367">
                  <c:v>157486.68064165663</c:v>
                </c:pt>
                <c:pt idx="4368">
                  <c:v>113024.04339410094</c:v>
                </c:pt>
                <c:pt idx="4369">
                  <c:v>132109.71369261463</c:v>
                </c:pt>
                <c:pt idx="4370">
                  <c:v>-10249.405618241319</c:v>
                </c:pt>
                <c:pt idx="4371">
                  <c:v>87598.036392805603</c:v>
                </c:pt>
                <c:pt idx="4372">
                  <c:v>127632.30630640106</c:v>
                </c:pt>
                <c:pt idx="4373">
                  <c:v>44144.623057495482</c:v>
                </c:pt>
                <c:pt idx="4374">
                  <c:v>122587.19114212311</c:v>
                </c:pt>
                <c:pt idx="4375">
                  <c:v>118886.72139007055</c:v>
                </c:pt>
                <c:pt idx="4376">
                  <c:v>168569.71412756119</c:v>
                </c:pt>
                <c:pt idx="4377">
                  <c:v>233949.24960371893</c:v>
                </c:pt>
                <c:pt idx="4378">
                  <c:v>45924.02223355032</c:v>
                </c:pt>
                <c:pt idx="4379">
                  <c:v>91986.820378648117</c:v>
                </c:pt>
                <c:pt idx="4380">
                  <c:v>33019.397834249947</c:v>
                </c:pt>
                <c:pt idx="4381">
                  <c:v>-3090.453381478379</c:v>
                </c:pt>
                <c:pt idx="4382">
                  <c:v>52307.920113421249</c:v>
                </c:pt>
                <c:pt idx="4383">
                  <c:v>169024.45322378454</c:v>
                </c:pt>
                <c:pt idx="4384">
                  <c:v>260552.32290118799</c:v>
                </c:pt>
                <c:pt idx="4385">
                  <c:v>231333.79356764216</c:v>
                </c:pt>
                <c:pt idx="4386">
                  <c:v>-24567.562746201875</c:v>
                </c:pt>
                <c:pt idx="4387">
                  <c:v>197627.04550928692</c:v>
                </c:pt>
                <c:pt idx="4388">
                  <c:v>-109459.52060802534</c:v>
                </c:pt>
                <c:pt idx="4389">
                  <c:v>180722.99059083773</c:v>
                </c:pt>
                <c:pt idx="4390">
                  <c:v>24243.365283077888</c:v>
                </c:pt>
                <c:pt idx="4391">
                  <c:v>134137.26286071062</c:v>
                </c:pt>
                <c:pt idx="4392">
                  <c:v>146462.65761990999</c:v>
                </c:pt>
                <c:pt idx="4393">
                  <c:v>24100.807114573196</c:v>
                </c:pt>
                <c:pt idx="4394">
                  <c:v>182549.64441000108</c:v>
                </c:pt>
                <c:pt idx="4395">
                  <c:v>90393.821324562203</c:v>
                </c:pt>
                <c:pt idx="4396">
                  <c:v>191518.99481116995</c:v>
                </c:pt>
                <c:pt idx="4397">
                  <c:v>138707.72862127839</c:v>
                </c:pt>
                <c:pt idx="4398">
                  <c:v>193994.2645706285</c:v>
                </c:pt>
                <c:pt idx="4399">
                  <c:v>143972.11008569965</c:v>
                </c:pt>
                <c:pt idx="4400">
                  <c:v>83337.65742947445</c:v>
                </c:pt>
                <c:pt idx="4401">
                  <c:v>-26.922237565420801</c:v>
                </c:pt>
                <c:pt idx="4402">
                  <c:v>77418.294459450262</c:v>
                </c:pt>
                <c:pt idx="4403">
                  <c:v>100846.5245316354</c:v>
                </c:pt>
                <c:pt idx="4404">
                  <c:v>-29881.473093134118</c:v>
                </c:pt>
                <c:pt idx="4405">
                  <c:v>266886.85866764211</c:v>
                </c:pt>
                <c:pt idx="4406">
                  <c:v>161242.71096257947</c:v>
                </c:pt>
                <c:pt idx="4407">
                  <c:v>6168.8694752154697</c:v>
                </c:pt>
                <c:pt idx="4408">
                  <c:v>220647.65807561885</c:v>
                </c:pt>
                <c:pt idx="4409">
                  <c:v>134018.24271075055</c:v>
                </c:pt>
                <c:pt idx="4410">
                  <c:v>241281.12857311883</c:v>
                </c:pt>
                <c:pt idx="4411">
                  <c:v>157823.58689083919</c:v>
                </c:pt>
                <c:pt idx="4412">
                  <c:v>176770.71469145827</c:v>
                </c:pt>
                <c:pt idx="4413">
                  <c:v>179346.7899944603</c:v>
                </c:pt>
                <c:pt idx="4414">
                  <c:v>74711.795361563854</c:v>
                </c:pt>
                <c:pt idx="4415">
                  <c:v>22907.645374209911</c:v>
                </c:pt>
                <c:pt idx="4416">
                  <c:v>267636.27050819912</c:v>
                </c:pt>
                <c:pt idx="4417">
                  <c:v>73418.10607030653</c:v>
                </c:pt>
                <c:pt idx="4418">
                  <c:v>139547.59465430037</c:v>
                </c:pt>
                <c:pt idx="4419">
                  <c:v>252507.5374583118</c:v>
                </c:pt>
                <c:pt idx="4420">
                  <c:v>-19882.210911152491</c:v>
                </c:pt>
                <c:pt idx="4421">
                  <c:v>101436.50174948396</c:v>
                </c:pt>
                <c:pt idx="4422">
                  <c:v>92422.040213198285</c:v>
                </c:pt>
                <c:pt idx="4423">
                  <c:v>167779.14817992671</c:v>
                </c:pt>
                <c:pt idx="4424">
                  <c:v>164993.27030441523</c:v>
                </c:pt>
                <c:pt idx="4425">
                  <c:v>173821.53213404023</c:v>
                </c:pt>
                <c:pt idx="4426">
                  <c:v>269436.46789004147</c:v>
                </c:pt>
                <c:pt idx="4427">
                  <c:v>150132.73965478421</c:v>
                </c:pt>
                <c:pt idx="4428">
                  <c:v>215559.40589144581</c:v>
                </c:pt>
                <c:pt idx="4429">
                  <c:v>159077.45980968082</c:v>
                </c:pt>
                <c:pt idx="4430">
                  <c:v>-20438.817311757288</c:v>
                </c:pt>
                <c:pt idx="4431">
                  <c:v>145124.93528668064</c:v>
                </c:pt>
                <c:pt idx="4432">
                  <c:v>224658.81690114638</c:v>
                </c:pt>
                <c:pt idx="4433">
                  <c:v>129898.2128591045</c:v>
                </c:pt>
                <c:pt idx="4434">
                  <c:v>66153.887469510024</c:v>
                </c:pt>
                <c:pt idx="4435">
                  <c:v>-47159.628877225769</c:v>
                </c:pt>
                <c:pt idx="4436">
                  <c:v>53295.36455206346</c:v>
                </c:pt>
                <c:pt idx="4437">
                  <c:v>147376.33445882949</c:v>
                </c:pt>
                <c:pt idx="4438">
                  <c:v>81567.283283357247</c:v>
                </c:pt>
                <c:pt idx="4439">
                  <c:v>125768.79459903009</c:v>
                </c:pt>
                <c:pt idx="4440">
                  <c:v>124120.89413586116</c:v>
                </c:pt>
                <c:pt idx="4441">
                  <c:v>343816.0043228321</c:v>
                </c:pt>
                <c:pt idx="4442">
                  <c:v>130629.42624008034</c:v>
                </c:pt>
                <c:pt idx="4443">
                  <c:v>47123.378948043246</c:v>
                </c:pt>
                <c:pt idx="4444">
                  <c:v>125896.77874635952</c:v>
                </c:pt>
                <c:pt idx="4445">
                  <c:v>21607.633724065381</c:v>
                </c:pt>
                <c:pt idx="4446">
                  <c:v>-6018.137100496373</c:v>
                </c:pt>
                <c:pt idx="4447">
                  <c:v>108781.91818144993</c:v>
                </c:pt>
                <c:pt idx="4448">
                  <c:v>152336.29175291606</c:v>
                </c:pt>
                <c:pt idx="4449">
                  <c:v>104359.62777008902</c:v>
                </c:pt>
                <c:pt idx="4450">
                  <c:v>30066.566683867015</c:v>
                </c:pt>
                <c:pt idx="4451">
                  <c:v>227979.57823433226</c:v>
                </c:pt>
                <c:pt idx="4452">
                  <c:v>-145304.1314427366</c:v>
                </c:pt>
                <c:pt idx="4453">
                  <c:v>49488.643459543033</c:v>
                </c:pt>
                <c:pt idx="4454">
                  <c:v>5079.8042455976247</c:v>
                </c:pt>
                <c:pt idx="4455">
                  <c:v>44485.878524968371</c:v>
                </c:pt>
                <c:pt idx="4456">
                  <c:v>33627.97092814176</c:v>
                </c:pt>
                <c:pt idx="4457">
                  <c:v>51823.611145932635</c:v>
                </c:pt>
                <c:pt idx="4458">
                  <c:v>184344.48912453395</c:v>
                </c:pt>
                <c:pt idx="4459">
                  <c:v>160455.3595954075</c:v>
                </c:pt>
                <c:pt idx="4460">
                  <c:v>134763.64194326784</c:v>
                </c:pt>
                <c:pt idx="4461">
                  <c:v>91453.429527262153</c:v>
                </c:pt>
                <c:pt idx="4462">
                  <c:v>76540.38254903075</c:v>
                </c:pt>
                <c:pt idx="4463">
                  <c:v>162417.70734141793</c:v>
                </c:pt>
                <c:pt idx="4464">
                  <c:v>155773.52513298241</c:v>
                </c:pt>
                <c:pt idx="4465">
                  <c:v>119596.41107662977</c:v>
                </c:pt>
                <c:pt idx="4466">
                  <c:v>141652.59362316749</c:v>
                </c:pt>
                <c:pt idx="4467">
                  <c:v>37353.454519513238</c:v>
                </c:pt>
                <c:pt idx="4468">
                  <c:v>103479.94875665318</c:v>
                </c:pt>
                <c:pt idx="4469">
                  <c:v>85998.24065417127</c:v>
                </c:pt>
                <c:pt idx="4470">
                  <c:v>150520.18472443044</c:v>
                </c:pt>
                <c:pt idx="4471">
                  <c:v>-41218.786278373445</c:v>
                </c:pt>
                <c:pt idx="4472">
                  <c:v>169390.93043466826</c:v>
                </c:pt>
                <c:pt idx="4473">
                  <c:v>47195.381757920331</c:v>
                </c:pt>
                <c:pt idx="4474">
                  <c:v>17666.458901407954</c:v>
                </c:pt>
                <c:pt idx="4475">
                  <c:v>161291.5248873446</c:v>
                </c:pt>
                <c:pt idx="4476">
                  <c:v>118206.21125290307</c:v>
                </c:pt>
                <c:pt idx="4477">
                  <c:v>81062.613491338037</c:v>
                </c:pt>
                <c:pt idx="4478">
                  <c:v>3170.0267747521866</c:v>
                </c:pt>
                <c:pt idx="4479">
                  <c:v>214636.11078861181</c:v>
                </c:pt>
                <c:pt idx="4480">
                  <c:v>-48634.383314924693</c:v>
                </c:pt>
                <c:pt idx="4481">
                  <c:v>34117.133334276485</c:v>
                </c:pt>
                <c:pt idx="4482">
                  <c:v>165190.35120510968</c:v>
                </c:pt>
                <c:pt idx="4483">
                  <c:v>61979.493450203328</c:v>
                </c:pt>
                <c:pt idx="4484">
                  <c:v>192406.93410847161</c:v>
                </c:pt>
                <c:pt idx="4485">
                  <c:v>128932.17859375032</c:v>
                </c:pt>
                <c:pt idx="4486">
                  <c:v>3449.9169711857976</c:v>
                </c:pt>
                <c:pt idx="4487">
                  <c:v>142686.64994584318</c:v>
                </c:pt>
                <c:pt idx="4488">
                  <c:v>159190.62558264734</c:v>
                </c:pt>
                <c:pt idx="4489">
                  <c:v>116735.49345321409</c:v>
                </c:pt>
                <c:pt idx="4490">
                  <c:v>150172.23392707616</c:v>
                </c:pt>
                <c:pt idx="4491">
                  <c:v>139228.8350361647</c:v>
                </c:pt>
                <c:pt idx="4492">
                  <c:v>-70171.611185373418</c:v>
                </c:pt>
                <c:pt idx="4493">
                  <c:v>112248.09889157943</c:v>
                </c:pt>
                <c:pt idx="4494">
                  <c:v>65706.995959629217</c:v>
                </c:pt>
                <c:pt idx="4495">
                  <c:v>173292.15466064855</c:v>
                </c:pt>
                <c:pt idx="4496">
                  <c:v>202098.56231891364</c:v>
                </c:pt>
                <c:pt idx="4497">
                  <c:v>-59051.010104216082</c:v>
                </c:pt>
                <c:pt idx="4498">
                  <c:v>202902.5551102373</c:v>
                </c:pt>
                <c:pt idx="4499">
                  <c:v>181178.38738303067</c:v>
                </c:pt>
                <c:pt idx="4500">
                  <c:v>-63547.933331167966</c:v>
                </c:pt>
                <c:pt idx="4501">
                  <c:v>136414.02801868811</c:v>
                </c:pt>
                <c:pt idx="4502">
                  <c:v>128791.16081568436</c:v>
                </c:pt>
                <c:pt idx="4503">
                  <c:v>133102.41719280108</c:v>
                </c:pt>
                <c:pt idx="4504">
                  <c:v>24588.139221887948</c:v>
                </c:pt>
                <c:pt idx="4505">
                  <c:v>-150175.01205368302</c:v>
                </c:pt>
                <c:pt idx="4506">
                  <c:v>267442.66818397143</c:v>
                </c:pt>
                <c:pt idx="4507">
                  <c:v>58620.081958884315</c:v>
                </c:pt>
                <c:pt idx="4508">
                  <c:v>172748.11001368592</c:v>
                </c:pt>
                <c:pt idx="4509">
                  <c:v>162076.32187292504</c:v>
                </c:pt>
                <c:pt idx="4510">
                  <c:v>52489.46628417485</c:v>
                </c:pt>
                <c:pt idx="4511">
                  <c:v>-36815.987467975137</c:v>
                </c:pt>
                <c:pt idx="4512">
                  <c:v>216605.7495543689</c:v>
                </c:pt>
                <c:pt idx="4513">
                  <c:v>44751.789120448375</c:v>
                </c:pt>
                <c:pt idx="4514">
                  <c:v>18867.236336202041</c:v>
                </c:pt>
                <c:pt idx="4515">
                  <c:v>129466.54584858367</c:v>
                </c:pt>
                <c:pt idx="4516">
                  <c:v>32176.575357285619</c:v>
                </c:pt>
                <c:pt idx="4517">
                  <c:v>-135212.07002102898</c:v>
                </c:pt>
                <c:pt idx="4518">
                  <c:v>36439.542161735939</c:v>
                </c:pt>
                <c:pt idx="4519">
                  <c:v>104654.71602900227</c:v>
                </c:pt>
                <c:pt idx="4520">
                  <c:v>180620.054200566</c:v>
                </c:pt>
                <c:pt idx="4521">
                  <c:v>129475.3413032784</c:v>
                </c:pt>
                <c:pt idx="4522">
                  <c:v>-147609.22223405584</c:v>
                </c:pt>
                <c:pt idx="4523">
                  <c:v>84642.224727852154</c:v>
                </c:pt>
                <c:pt idx="4524">
                  <c:v>119568.23187453822</c:v>
                </c:pt>
                <c:pt idx="4525">
                  <c:v>159389.65413240402</c:v>
                </c:pt>
                <c:pt idx="4526">
                  <c:v>253193.75472023414</c:v>
                </c:pt>
                <c:pt idx="4527">
                  <c:v>219826.43454870494</c:v>
                </c:pt>
                <c:pt idx="4528">
                  <c:v>3051.0412580779521</c:v>
                </c:pt>
                <c:pt idx="4529">
                  <c:v>74156.337489674945</c:v>
                </c:pt>
                <c:pt idx="4530">
                  <c:v>222743.48475250829</c:v>
                </c:pt>
                <c:pt idx="4531">
                  <c:v>74007.212346339657</c:v>
                </c:pt>
                <c:pt idx="4532">
                  <c:v>223038.59992538294</c:v>
                </c:pt>
                <c:pt idx="4533">
                  <c:v>72410.524012207228</c:v>
                </c:pt>
                <c:pt idx="4534">
                  <c:v>146243.60461841576</c:v>
                </c:pt>
                <c:pt idx="4535">
                  <c:v>148665.73777241231</c:v>
                </c:pt>
                <c:pt idx="4536">
                  <c:v>274004.07772905828</c:v>
                </c:pt>
                <c:pt idx="4537">
                  <c:v>71787.786078700883</c:v>
                </c:pt>
                <c:pt idx="4538">
                  <c:v>57642.474999174286</c:v>
                </c:pt>
                <c:pt idx="4539">
                  <c:v>9217.0640483599564</c:v>
                </c:pt>
                <c:pt idx="4540">
                  <c:v>71743.208797184314</c:v>
                </c:pt>
                <c:pt idx="4541">
                  <c:v>144703.06986293755</c:v>
                </c:pt>
                <c:pt idx="4542">
                  <c:v>3205.5691691257234</c:v>
                </c:pt>
                <c:pt idx="4543">
                  <c:v>122359.71413909449</c:v>
                </c:pt>
                <c:pt idx="4544">
                  <c:v>120419.80809012163</c:v>
                </c:pt>
                <c:pt idx="4545">
                  <c:v>158743.95951600434</c:v>
                </c:pt>
                <c:pt idx="4546">
                  <c:v>96359.389203731524</c:v>
                </c:pt>
                <c:pt idx="4547">
                  <c:v>186842.26694268169</c:v>
                </c:pt>
                <c:pt idx="4548">
                  <c:v>86815.359168090363</c:v>
                </c:pt>
                <c:pt idx="4549">
                  <c:v>83950.71702858177</c:v>
                </c:pt>
                <c:pt idx="4550">
                  <c:v>146901.58984051179</c:v>
                </c:pt>
                <c:pt idx="4551">
                  <c:v>122143.13138202039</c:v>
                </c:pt>
                <c:pt idx="4552">
                  <c:v>54909.013445792894</c:v>
                </c:pt>
                <c:pt idx="4553">
                  <c:v>-41905.493503250706</c:v>
                </c:pt>
                <c:pt idx="4554">
                  <c:v>79872.257115173401</c:v>
                </c:pt>
                <c:pt idx="4555">
                  <c:v>117977.09525851585</c:v>
                </c:pt>
                <c:pt idx="4556">
                  <c:v>156118.02540465401</c:v>
                </c:pt>
                <c:pt idx="4557">
                  <c:v>131670.20490301639</c:v>
                </c:pt>
                <c:pt idx="4558">
                  <c:v>89373.235574706865</c:v>
                </c:pt>
                <c:pt idx="4559">
                  <c:v>-85765.445460050454</c:v>
                </c:pt>
                <c:pt idx="4560">
                  <c:v>21989.114787827246</c:v>
                </c:pt>
                <c:pt idx="4561">
                  <c:v>87302.353423265959</c:v>
                </c:pt>
                <c:pt idx="4562">
                  <c:v>200284.03134092037</c:v>
                </c:pt>
                <c:pt idx="4563">
                  <c:v>-81237.666437670268</c:v>
                </c:pt>
                <c:pt idx="4564">
                  <c:v>170263.3124255985</c:v>
                </c:pt>
                <c:pt idx="4565">
                  <c:v>127337.71405106812</c:v>
                </c:pt>
                <c:pt idx="4566">
                  <c:v>127528.42174693619</c:v>
                </c:pt>
                <c:pt idx="4567">
                  <c:v>134172.37499234846</c:v>
                </c:pt>
                <c:pt idx="4568">
                  <c:v>58334.270286782303</c:v>
                </c:pt>
                <c:pt idx="4569">
                  <c:v>41340.638272118784</c:v>
                </c:pt>
                <c:pt idx="4570">
                  <c:v>103362.09875181525</c:v>
                </c:pt>
                <c:pt idx="4571">
                  <c:v>123760.43825526157</c:v>
                </c:pt>
                <c:pt idx="4572">
                  <c:v>36233.480187428329</c:v>
                </c:pt>
                <c:pt idx="4573">
                  <c:v>29821.181552956215</c:v>
                </c:pt>
                <c:pt idx="4574">
                  <c:v>179722.45767219731</c:v>
                </c:pt>
                <c:pt idx="4575">
                  <c:v>192073.17783614324</c:v>
                </c:pt>
                <c:pt idx="4576">
                  <c:v>51635.143559991586</c:v>
                </c:pt>
                <c:pt idx="4577">
                  <c:v>80420.92392411374</c:v>
                </c:pt>
                <c:pt idx="4578">
                  <c:v>130690.3395372755</c:v>
                </c:pt>
                <c:pt idx="4579">
                  <c:v>-124578.7947099937</c:v>
                </c:pt>
                <c:pt idx="4580">
                  <c:v>110205.74927357922</c:v>
                </c:pt>
                <c:pt idx="4581">
                  <c:v>162777.10858873805</c:v>
                </c:pt>
                <c:pt idx="4582">
                  <c:v>98286.076121996841</c:v>
                </c:pt>
                <c:pt idx="4583">
                  <c:v>123527.8439149895</c:v>
                </c:pt>
                <c:pt idx="4584">
                  <c:v>16362.272108108678</c:v>
                </c:pt>
                <c:pt idx="4585">
                  <c:v>68196.618758697688</c:v>
                </c:pt>
                <c:pt idx="4586">
                  <c:v>195170.87994955512</c:v>
                </c:pt>
                <c:pt idx="4587">
                  <c:v>83751.921572976833</c:v>
                </c:pt>
                <c:pt idx="4588">
                  <c:v>44316.119217675441</c:v>
                </c:pt>
                <c:pt idx="4589">
                  <c:v>135979.41388149725</c:v>
                </c:pt>
                <c:pt idx="4590">
                  <c:v>143201.63271165482</c:v>
                </c:pt>
                <c:pt idx="4591">
                  <c:v>102891.51746603774</c:v>
                </c:pt>
                <c:pt idx="4592">
                  <c:v>65532.409823668277</c:v>
                </c:pt>
                <c:pt idx="4593">
                  <c:v>127905.77528350634</c:v>
                </c:pt>
                <c:pt idx="4594">
                  <c:v>-14188.485374517448</c:v>
                </c:pt>
                <c:pt idx="4595">
                  <c:v>140232.10127811192</c:v>
                </c:pt>
                <c:pt idx="4596">
                  <c:v>60265.699412368311</c:v>
                </c:pt>
                <c:pt idx="4597">
                  <c:v>170025.19784910179</c:v>
                </c:pt>
                <c:pt idx="4598">
                  <c:v>125504.71261958641</c:v>
                </c:pt>
                <c:pt idx="4599">
                  <c:v>-27468.448998937733</c:v>
                </c:pt>
                <c:pt idx="4600">
                  <c:v>4316.9182401492144</c:v>
                </c:pt>
                <c:pt idx="4601">
                  <c:v>133863.17889070389</c:v>
                </c:pt>
                <c:pt idx="4602">
                  <c:v>150629.15157334256</c:v>
                </c:pt>
                <c:pt idx="4603">
                  <c:v>-26803.567798479984</c:v>
                </c:pt>
                <c:pt idx="4604">
                  <c:v>88517.213723406458</c:v>
                </c:pt>
                <c:pt idx="4605">
                  <c:v>14107.227060503734</c:v>
                </c:pt>
                <c:pt idx="4606">
                  <c:v>71194.349523922079</c:v>
                </c:pt>
                <c:pt idx="4607">
                  <c:v>60077.693254098354</c:v>
                </c:pt>
                <c:pt idx="4608">
                  <c:v>66889.383474002243</c:v>
                </c:pt>
                <c:pt idx="4609">
                  <c:v>142624.1551168474</c:v>
                </c:pt>
                <c:pt idx="4610">
                  <c:v>246253.41782439756</c:v>
                </c:pt>
                <c:pt idx="4611">
                  <c:v>158522.58411394287</c:v>
                </c:pt>
                <c:pt idx="4612">
                  <c:v>80592.596949919156</c:v>
                </c:pt>
                <c:pt idx="4613">
                  <c:v>-19953.954094626824</c:v>
                </c:pt>
                <c:pt idx="4614">
                  <c:v>120080.7467727508</c:v>
                </c:pt>
                <c:pt idx="4615">
                  <c:v>115896.75076793216</c:v>
                </c:pt>
                <c:pt idx="4616">
                  <c:v>103962.54275627667</c:v>
                </c:pt>
                <c:pt idx="4617">
                  <c:v>203856.9587913173</c:v>
                </c:pt>
                <c:pt idx="4618">
                  <c:v>192783.20795129045</c:v>
                </c:pt>
                <c:pt idx="4619">
                  <c:v>-116493.12708603349</c:v>
                </c:pt>
                <c:pt idx="4620">
                  <c:v>176774.75293249034</c:v>
                </c:pt>
                <c:pt idx="4621">
                  <c:v>-87684.74086129872</c:v>
                </c:pt>
                <c:pt idx="4622">
                  <c:v>56394.825365153956</c:v>
                </c:pt>
                <c:pt idx="4623">
                  <c:v>176820.92041059991</c:v>
                </c:pt>
                <c:pt idx="4624">
                  <c:v>98390.061006077536</c:v>
                </c:pt>
                <c:pt idx="4625">
                  <c:v>21660.567361905531</c:v>
                </c:pt>
                <c:pt idx="4626">
                  <c:v>142939.87916792335</c:v>
                </c:pt>
                <c:pt idx="4627">
                  <c:v>47457.544728067558</c:v>
                </c:pt>
                <c:pt idx="4628">
                  <c:v>9693.1202086146222</c:v>
                </c:pt>
                <c:pt idx="4629">
                  <c:v>115317.68298002976</c:v>
                </c:pt>
                <c:pt idx="4630">
                  <c:v>108509.45796796237</c:v>
                </c:pt>
                <c:pt idx="4631">
                  <c:v>54333.463717508217</c:v>
                </c:pt>
                <c:pt idx="4632">
                  <c:v>143320.43836638739</c:v>
                </c:pt>
                <c:pt idx="4633">
                  <c:v>99143.332524846541</c:v>
                </c:pt>
                <c:pt idx="4634">
                  <c:v>124758.35283568449</c:v>
                </c:pt>
                <c:pt idx="4635">
                  <c:v>139346.96303679151</c:v>
                </c:pt>
                <c:pt idx="4636">
                  <c:v>207617.27691258804</c:v>
                </c:pt>
                <c:pt idx="4637">
                  <c:v>15429.638592124276</c:v>
                </c:pt>
                <c:pt idx="4638">
                  <c:v>197132.32426330878</c:v>
                </c:pt>
                <c:pt idx="4639">
                  <c:v>266954.78958965326</c:v>
                </c:pt>
                <c:pt idx="4640">
                  <c:v>90950.374959153327</c:v>
                </c:pt>
                <c:pt idx="4641">
                  <c:v>150656.62278715378</c:v>
                </c:pt>
                <c:pt idx="4642">
                  <c:v>122692.40828398339</c:v>
                </c:pt>
                <c:pt idx="4643">
                  <c:v>49472.548850497318</c:v>
                </c:pt>
                <c:pt idx="4644">
                  <c:v>-75817.239293383493</c:v>
                </c:pt>
                <c:pt idx="4645">
                  <c:v>130424.03879219052</c:v>
                </c:pt>
                <c:pt idx="4646">
                  <c:v>98006.237602463691</c:v>
                </c:pt>
                <c:pt idx="4647">
                  <c:v>260719.935755732</c:v>
                </c:pt>
                <c:pt idx="4648">
                  <c:v>182398.31227187009</c:v>
                </c:pt>
                <c:pt idx="4649">
                  <c:v>192286.40173950867</c:v>
                </c:pt>
                <c:pt idx="4650">
                  <c:v>16948.943526972114</c:v>
                </c:pt>
                <c:pt idx="4651">
                  <c:v>76457.869569545088</c:v>
                </c:pt>
                <c:pt idx="4652">
                  <c:v>180686.88750157855</c:v>
                </c:pt>
                <c:pt idx="4653">
                  <c:v>170445.31033365944</c:v>
                </c:pt>
                <c:pt idx="4654">
                  <c:v>180575.47586249158</c:v>
                </c:pt>
                <c:pt idx="4655">
                  <c:v>120236.19019650418</c:v>
                </c:pt>
                <c:pt idx="4656">
                  <c:v>44103.697615843557</c:v>
                </c:pt>
                <c:pt idx="4657">
                  <c:v>161647.98089036826</c:v>
                </c:pt>
                <c:pt idx="4658">
                  <c:v>266652.71407318499</c:v>
                </c:pt>
                <c:pt idx="4659">
                  <c:v>86768.807098455931</c:v>
                </c:pt>
                <c:pt idx="4660">
                  <c:v>150965.83351265971</c:v>
                </c:pt>
                <c:pt idx="4661">
                  <c:v>155449.53976769437</c:v>
                </c:pt>
                <c:pt idx="4662">
                  <c:v>136027.25028070505</c:v>
                </c:pt>
                <c:pt idx="4663">
                  <c:v>170815.32077804336</c:v>
                </c:pt>
                <c:pt idx="4664">
                  <c:v>109773.70058504264</c:v>
                </c:pt>
                <c:pt idx="4665">
                  <c:v>128788.05947068393</c:v>
                </c:pt>
                <c:pt idx="4666">
                  <c:v>216437.9020706935</c:v>
                </c:pt>
                <c:pt idx="4667">
                  <c:v>189537.2202574492</c:v>
                </c:pt>
                <c:pt idx="4668">
                  <c:v>-80828.926175077795</c:v>
                </c:pt>
                <c:pt idx="4669">
                  <c:v>56388.531602954143</c:v>
                </c:pt>
                <c:pt idx="4670">
                  <c:v>135274.82182385333</c:v>
                </c:pt>
                <c:pt idx="4671">
                  <c:v>-25100.737081117462</c:v>
                </c:pt>
                <c:pt idx="4672">
                  <c:v>97016.747534900176</c:v>
                </c:pt>
                <c:pt idx="4673">
                  <c:v>169626.76035776336</c:v>
                </c:pt>
                <c:pt idx="4674">
                  <c:v>164794.21868128015</c:v>
                </c:pt>
                <c:pt idx="4675">
                  <c:v>274715.2188090476</c:v>
                </c:pt>
                <c:pt idx="4676">
                  <c:v>154592.86561944449</c:v>
                </c:pt>
                <c:pt idx="4677">
                  <c:v>71052.924866625253</c:v>
                </c:pt>
                <c:pt idx="4678">
                  <c:v>257408.15701446854</c:v>
                </c:pt>
                <c:pt idx="4679">
                  <c:v>-116637.60009547634</c:v>
                </c:pt>
                <c:pt idx="4680">
                  <c:v>106096.83745844776</c:v>
                </c:pt>
                <c:pt idx="4681">
                  <c:v>61646.235918922466</c:v>
                </c:pt>
                <c:pt idx="4682">
                  <c:v>136032.06154532416</c:v>
                </c:pt>
                <c:pt idx="4683">
                  <c:v>-95614.13906044871</c:v>
                </c:pt>
                <c:pt idx="4684">
                  <c:v>86458.235861636451</c:v>
                </c:pt>
                <c:pt idx="4685">
                  <c:v>58435.243854961082</c:v>
                </c:pt>
                <c:pt idx="4686">
                  <c:v>83923.075521596591</c:v>
                </c:pt>
                <c:pt idx="4687">
                  <c:v>41669.545413404936</c:v>
                </c:pt>
                <c:pt idx="4688">
                  <c:v>114978.34636320469</c:v>
                </c:pt>
                <c:pt idx="4689">
                  <c:v>146948.29112348493</c:v>
                </c:pt>
                <c:pt idx="4690">
                  <c:v>-13362.969343079487</c:v>
                </c:pt>
                <c:pt idx="4691">
                  <c:v>165650.64087045699</c:v>
                </c:pt>
                <c:pt idx="4692">
                  <c:v>205586.96977036644</c:v>
                </c:pt>
                <c:pt idx="4693">
                  <c:v>-66098.125692196598</c:v>
                </c:pt>
                <c:pt idx="4694">
                  <c:v>97887.174562149972</c:v>
                </c:pt>
                <c:pt idx="4695">
                  <c:v>1863.1330282787094</c:v>
                </c:pt>
                <c:pt idx="4696">
                  <c:v>23221.184129614558</c:v>
                </c:pt>
                <c:pt idx="4697">
                  <c:v>5101.0347330972145</c:v>
                </c:pt>
                <c:pt idx="4698">
                  <c:v>-131522.09045880713</c:v>
                </c:pt>
                <c:pt idx="4699">
                  <c:v>148849.53846153515</c:v>
                </c:pt>
                <c:pt idx="4700">
                  <c:v>8626.4130063668999</c:v>
                </c:pt>
                <c:pt idx="4701">
                  <c:v>-37358.432547247387</c:v>
                </c:pt>
                <c:pt idx="4702">
                  <c:v>5763.5741859359259</c:v>
                </c:pt>
                <c:pt idx="4703">
                  <c:v>151645.40361864498</c:v>
                </c:pt>
                <c:pt idx="4704">
                  <c:v>271294.54578318237</c:v>
                </c:pt>
                <c:pt idx="4705">
                  <c:v>59551.624743148568</c:v>
                </c:pt>
                <c:pt idx="4706">
                  <c:v>36187.020137898362</c:v>
                </c:pt>
                <c:pt idx="4707">
                  <c:v>114792.28719108351</c:v>
                </c:pt>
                <c:pt idx="4708">
                  <c:v>109789.19747634599</c:v>
                </c:pt>
                <c:pt idx="4709">
                  <c:v>197747.18554100409</c:v>
                </c:pt>
                <c:pt idx="4710">
                  <c:v>107219.55469011239</c:v>
                </c:pt>
                <c:pt idx="4711">
                  <c:v>134890.02737163618</c:v>
                </c:pt>
                <c:pt idx="4712">
                  <c:v>61283.788216646622</c:v>
                </c:pt>
                <c:pt idx="4713">
                  <c:v>121983.38966704824</c:v>
                </c:pt>
                <c:pt idx="4714">
                  <c:v>127092.75567064597</c:v>
                </c:pt>
                <c:pt idx="4715">
                  <c:v>62667.623711286025</c:v>
                </c:pt>
                <c:pt idx="4716">
                  <c:v>44239.691027270237</c:v>
                </c:pt>
                <c:pt idx="4717">
                  <c:v>187874.94118127413</c:v>
                </c:pt>
                <c:pt idx="4718">
                  <c:v>50458.042972860974</c:v>
                </c:pt>
                <c:pt idx="4719">
                  <c:v>45896.100037131691</c:v>
                </c:pt>
                <c:pt idx="4720">
                  <c:v>33574.74889073291</c:v>
                </c:pt>
                <c:pt idx="4721">
                  <c:v>136670.69447145838</c:v>
                </c:pt>
                <c:pt idx="4722">
                  <c:v>266757.15677198727</c:v>
                </c:pt>
                <c:pt idx="4723">
                  <c:v>-13352.454175283259</c:v>
                </c:pt>
                <c:pt idx="4724">
                  <c:v>90853.987539932481</c:v>
                </c:pt>
                <c:pt idx="4725">
                  <c:v>128123.96086183944</c:v>
                </c:pt>
                <c:pt idx="4726">
                  <c:v>32403.408050691127</c:v>
                </c:pt>
                <c:pt idx="4727">
                  <c:v>81437.221454598286</c:v>
                </c:pt>
                <c:pt idx="4728">
                  <c:v>77253.097517822462</c:v>
                </c:pt>
                <c:pt idx="4729">
                  <c:v>148892.05842257297</c:v>
                </c:pt>
                <c:pt idx="4730">
                  <c:v>-158742.88302992919</c:v>
                </c:pt>
                <c:pt idx="4731">
                  <c:v>36102.304241420861</c:v>
                </c:pt>
                <c:pt idx="4732">
                  <c:v>49092.656082508693</c:v>
                </c:pt>
                <c:pt idx="4733">
                  <c:v>115688.11678605888</c:v>
                </c:pt>
                <c:pt idx="4734">
                  <c:v>181565.3045946068</c:v>
                </c:pt>
                <c:pt idx="4735">
                  <c:v>124158.43826253369</c:v>
                </c:pt>
                <c:pt idx="4736">
                  <c:v>122783.95107707015</c:v>
                </c:pt>
                <c:pt idx="4737">
                  <c:v>104272.44543201748</c:v>
                </c:pt>
                <c:pt idx="4738">
                  <c:v>134764.98496229658</c:v>
                </c:pt>
                <c:pt idx="4739">
                  <c:v>213747.76235811529</c:v>
                </c:pt>
                <c:pt idx="4740">
                  <c:v>117681.78723232781</c:v>
                </c:pt>
                <c:pt idx="4741">
                  <c:v>141519.29797778471</c:v>
                </c:pt>
                <c:pt idx="4742">
                  <c:v>239295.90281484081</c:v>
                </c:pt>
                <c:pt idx="4743">
                  <c:v>30967.281846014666</c:v>
                </c:pt>
                <c:pt idx="4744">
                  <c:v>3637.7066288045608</c:v>
                </c:pt>
                <c:pt idx="4745">
                  <c:v>66676.996833254598</c:v>
                </c:pt>
                <c:pt idx="4746">
                  <c:v>59531.565390214324</c:v>
                </c:pt>
                <c:pt idx="4747">
                  <c:v>49214.775469689979</c:v>
                </c:pt>
                <c:pt idx="4748">
                  <c:v>243131.13570791043</c:v>
                </c:pt>
                <c:pt idx="4749">
                  <c:v>179067.45419383532</c:v>
                </c:pt>
                <c:pt idx="4750">
                  <c:v>166775.33037077633</c:v>
                </c:pt>
                <c:pt idx="4751">
                  <c:v>80306.627180982643</c:v>
                </c:pt>
                <c:pt idx="4752">
                  <c:v>-109843.97330598297</c:v>
                </c:pt>
                <c:pt idx="4753">
                  <c:v>21614.065669340678</c:v>
                </c:pt>
                <c:pt idx="4754">
                  <c:v>144210.97156308978</c:v>
                </c:pt>
                <c:pt idx="4755">
                  <c:v>160136.02916727422</c:v>
                </c:pt>
                <c:pt idx="4756">
                  <c:v>135825.42601268849</c:v>
                </c:pt>
                <c:pt idx="4757">
                  <c:v>50009.461479896912</c:v>
                </c:pt>
                <c:pt idx="4758">
                  <c:v>231978.47825878937</c:v>
                </c:pt>
                <c:pt idx="4759">
                  <c:v>93616.391694130201</c:v>
                </c:pt>
                <c:pt idx="4760">
                  <c:v>-22570.707148692338</c:v>
                </c:pt>
                <c:pt idx="4761">
                  <c:v>118227.71175914712</c:v>
                </c:pt>
                <c:pt idx="4762">
                  <c:v>129688.02054090379</c:v>
                </c:pt>
                <c:pt idx="4763">
                  <c:v>-138576.2556257543</c:v>
                </c:pt>
                <c:pt idx="4764">
                  <c:v>120786.78694117439</c:v>
                </c:pt>
                <c:pt idx="4765">
                  <c:v>60250.66852138986</c:v>
                </c:pt>
                <c:pt idx="4766">
                  <c:v>65449.828977124154</c:v>
                </c:pt>
                <c:pt idx="4767">
                  <c:v>158144.18282519799</c:v>
                </c:pt>
                <c:pt idx="4768">
                  <c:v>44355.048276149406</c:v>
                </c:pt>
                <c:pt idx="4769">
                  <c:v>187762.29974473082</c:v>
                </c:pt>
                <c:pt idx="4770">
                  <c:v>179766.9178988825</c:v>
                </c:pt>
                <c:pt idx="4771">
                  <c:v>-149137.69055440623</c:v>
                </c:pt>
                <c:pt idx="4772">
                  <c:v>102104.53410780357</c:v>
                </c:pt>
                <c:pt idx="4773">
                  <c:v>-329979.47523493215</c:v>
                </c:pt>
                <c:pt idx="4774">
                  <c:v>65255.146754468558</c:v>
                </c:pt>
                <c:pt idx="4775">
                  <c:v>232618.92001289333</c:v>
                </c:pt>
                <c:pt idx="4776">
                  <c:v>190509.58764871745</c:v>
                </c:pt>
                <c:pt idx="4777">
                  <c:v>17702.815292935993</c:v>
                </c:pt>
                <c:pt idx="4778">
                  <c:v>151679.24115223018</c:v>
                </c:pt>
                <c:pt idx="4779">
                  <c:v>162845.92031807275</c:v>
                </c:pt>
                <c:pt idx="4780">
                  <c:v>-61533.264194486459</c:v>
                </c:pt>
                <c:pt idx="4781">
                  <c:v>124956.54865350708</c:v>
                </c:pt>
                <c:pt idx="4782">
                  <c:v>-100841.53091959457</c:v>
                </c:pt>
                <c:pt idx="4783">
                  <c:v>120864.71207828447</c:v>
                </c:pt>
                <c:pt idx="4784">
                  <c:v>84272.081706120895</c:v>
                </c:pt>
                <c:pt idx="4785">
                  <c:v>152082.99505065955</c:v>
                </c:pt>
                <c:pt idx="4786">
                  <c:v>-6455.5888442278665</c:v>
                </c:pt>
                <c:pt idx="4787">
                  <c:v>143744.67794764944</c:v>
                </c:pt>
                <c:pt idx="4788">
                  <c:v>51239.147585626604</c:v>
                </c:pt>
                <c:pt idx="4789">
                  <c:v>189656.13074692752</c:v>
                </c:pt>
                <c:pt idx="4790">
                  <c:v>111372.88148934947</c:v>
                </c:pt>
                <c:pt idx="4791">
                  <c:v>133578.62182313067</c:v>
                </c:pt>
                <c:pt idx="4792">
                  <c:v>5885.0245449612848</c:v>
                </c:pt>
                <c:pt idx="4793">
                  <c:v>32066.667080682484</c:v>
                </c:pt>
                <c:pt idx="4794">
                  <c:v>343110.32494513231</c:v>
                </c:pt>
                <c:pt idx="4795">
                  <c:v>142730.79889204816</c:v>
                </c:pt>
                <c:pt idx="4796">
                  <c:v>66566.993277269634</c:v>
                </c:pt>
                <c:pt idx="4797">
                  <c:v>125081.79693155253</c:v>
                </c:pt>
                <c:pt idx="4798">
                  <c:v>250822.32159243</c:v>
                </c:pt>
                <c:pt idx="4799">
                  <c:v>42190.037621296666</c:v>
                </c:pt>
                <c:pt idx="4800">
                  <c:v>54922.918780407694</c:v>
                </c:pt>
                <c:pt idx="4801">
                  <c:v>70409.88960179218</c:v>
                </c:pt>
                <c:pt idx="4802">
                  <c:v>-44447.740797712118</c:v>
                </c:pt>
                <c:pt idx="4803">
                  <c:v>78729.430886069807</c:v>
                </c:pt>
                <c:pt idx="4804">
                  <c:v>101620.14116623552</c:v>
                </c:pt>
                <c:pt idx="4805">
                  <c:v>22282.916071938584</c:v>
                </c:pt>
                <c:pt idx="4806">
                  <c:v>59771.826051903598</c:v>
                </c:pt>
                <c:pt idx="4807">
                  <c:v>169338.73488813083</c:v>
                </c:pt>
                <c:pt idx="4808">
                  <c:v>10512.645067703183</c:v>
                </c:pt>
                <c:pt idx="4809">
                  <c:v>127324.04159645535</c:v>
                </c:pt>
                <c:pt idx="4810">
                  <c:v>-69128.668335100607</c:v>
                </c:pt>
                <c:pt idx="4811">
                  <c:v>-43231.210704560654</c:v>
                </c:pt>
                <c:pt idx="4812">
                  <c:v>80636.197978808632</c:v>
                </c:pt>
                <c:pt idx="4813">
                  <c:v>77571.961284890393</c:v>
                </c:pt>
                <c:pt idx="4814">
                  <c:v>27198.923101073844</c:v>
                </c:pt>
                <c:pt idx="4815">
                  <c:v>145390.92170371476</c:v>
                </c:pt>
                <c:pt idx="4816">
                  <c:v>191551.30916008726</c:v>
                </c:pt>
                <c:pt idx="4817">
                  <c:v>195763.14954385272</c:v>
                </c:pt>
                <c:pt idx="4818">
                  <c:v>-110104.68541970596</c:v>
                </c:pt>
                <c:pt idx="4819">
                  <c:v>152890.6403280884</c:v>
                </c:pt>
                <c:pt idx="4820">
                  <c:v>54552.946620090719</c:v>
                </c:pt>
                <c:pt idx="4821">
                  <c:v>245071.80976947088</c:v>
                </c:pt>
                <c:pt idx="4822">
                  <c:v>53149.46088012564</c:v>
                </c:pt>
                <c:pt idx="4823">
                  <c:v>184008.75043380357</c:v>
                </c:pt>
                <c:pt idx="4824">
                  <c:v>-10422.212279790023</c:v>
                </c:pt>
                <c:pt idx="4825">
                  <c:v>220279.78333932516</c:v>
                </c:pt>
                <c:pt idx="4826">
                  <c:v>42913.768277703959</c:v>
                </c:pt>
                <c:pt idx="4827">
                  <c:v>226004.87400049865</c:v>
                </c:pt>
                <c:pt idx="4828">
                  <c:v>158996.65155395621</c:v>
                </c:pt>
                <c:pt idx="4829">
                  <c:v>133603.02047192684</c:v>
                </c:pt>
                <c:pt idx="4830">
                  <c:v>257641.30454499516</c:v>
                </c:pt>
                <c:pt idx="4831">
                  <c:v>24613.398454610229</c:v>
                </c:pt>
                <c:pt idx="4832">
                  <c:v>95189.049964544072</c:v>
                </c:pt>
                <c:pt idx="4833">
                  <c:v>114684.76211242992</c:v>
                </c:pt>
                <c:pt idx="4834">
                  <c:v>-9928.2040737814386</c:v>
                </c:pt>
                <c:pt idx="4835">
                  <c:v>107043.73003934679</c:v>
                </c:pt>
                <c:pt idx="4836">
                  <c:v>58115.284195243381</c:v>
                </c:pt>
                <c:pt idx="4837">
                  <c:v>141624.51663220162</c:v>
                </c:pt>
                <c:pt idx="4838">
                  <c:v>142811.84726974997</c:v>
                </c:pt>
                <c:pt idx="4839">
                  <c:v>244599.4523894591</c:v>
                </c:pt>
                <c:pt idx="4840">
                  <c:v>45126.50486629318</c:v>
                </c:pt>
                <c:pt idx="4841">
                  <c:v>113039.74028636626</c:v>
                </c:pt>
                <c:pt idx="4842">
                  <c:v>70482.286839489621</c:v>
                </c:pt>
                <c:pt idx="4843">
                  <c:v>164188.12148936078</c:v>
                </c:pt>
                <c:pt idx="4844">
                  <c:v>115001.07483115947</c:v>
                </c:pt>
                <c:pt idx="4845">
                  <c:v>18790.0728457519</c:v>
                </c:pt>
                <c:pt idx="4846">
                  <c:v>113868.8346601307</c:v>
                </c:pt>
                <c:pt idx="4847">
                  <c:v>57936.759268269932</c:v>
                </c:pt>
                <c:pt idx="4848">
                  <c:v>97544.129053912795</c:v>
                </c:pt>
                <c:pt idx="4849">
                  <c:v>34472.997060803536</c:v>
                </c:pt>
                <c:pt idx="4850">
                  <c:v>116533.70353332994</c:v>
                </c:pt>
                <c:pt idx="4851">
                  <c:v>110426.39371509902</c:v>
                </c:pt>
                <c:pt idx="4852">
                  <c:v>83879.89796844167</c:v>
                </c:pt>
                <c:pt idx="4853">
                  <c:v>128530.33225787073</c:v>
                </c:pt>
                <c:pt idx="4854">
                  <c:v>94446.099733020441</c:v>
                </c:pt>
                <c:pt idx="4855">
                  <c:v>132620.30648753283</c:v>
                </c:pt>
                <c:pt idx="4856">
                  <c:v>134674.79258704139</c:v>
                </c:pt>
                <c:pt idx="4857">
                  <c:v>96577.437644104866</c:v>
                </c:pt>
                <c:pt idx="4858">
                  <c:v>72320.644899282343</c:v>
                </c:pt>
                <c:pt idx="4859">
                  <c:v>62144.975568181952</c:v>
                </c:pt>
                <c:pt idx="4860">
                  <c:v>71725.603330794693</c:v>
                </c:pt>
                <c:pt idx="4861">
                  <c:v>144186.52479969279</c:v>
                </c:pt>
                <c:pt idx="4862">
                  <c:v>35720.895745936112</c:v>
                </c:pt>
                <c:pt idx="4863">
                  <c:v>-140294.73928492548</c:v>
                </c:pt>
                <c:pt idx="4864">
                  <c:v>51449.96471846936</c:v>
                </c:pt>
                <c:pt idx="4865">
                  <c:v>87479.686890704674</c:v>
                </c:pt>
                <c:pt idx="4866">
                  <c:v>108575.9205265402</c:v>
                </c:pt>
                <c:pt idx="4867">
                  <c:v>118419.40039929487</c:v>
                </c:pt>
                <c:pt idx="4868">
                  <c:v>128271.7024105375</c:v>
                </c:pt>
                <c:pt idx="4869">
                  <c:v>113178.74636679774</c:v>
                </c:pt>
                <c:pt idx="4870">
                  <c:v>35640.623980685952</c:v>
                </c:pt>
                <c:pt idx="4871">
                  <c:v>81339.798844892401</c:v>
                </c:pt>
                <c:pt idx="4872">
                  <c:v>-9984.2668701642542</c:v>
                </c:pt>
                <c:pt idx="4873">
                  <c:v>128404.70518033471</c:v>
                </c:pt>
                <c:pt idx="4874">
                  <c:v>186453.64801338039</c:v>
                </c:pt>
                <c:pt idx="4875">
                  <c:v>-22694.454190290649</c:v>
                </c:pt>
                <c:pt idx="4876">
                  <c:v>143112.87107415366</c:v>
                </c:pt>
                <c:pt idx="4877">
                  <c:v>-37234.402844892553</c:v>
                </c:pt>
                <c:pt idx="4878">
                  <c:v>-93329.398440318939</c:v>
                </c:pt>
                <c:pt idx="4879">
                  <c:v>107483.90266205597</c:v>
                </c:pt>
                <c:pt idx="4880">
                  <c:v>111594.33550500125</c:v>
                </c:pt>
                <c:pt idx="4881">
                  <c:v>62998.37593229409</c:v>
                </c:pt>
                <c:pt idx="4882">
                  <c:v>240610.07457244664</c:v>
                </c:pt>
                <c:pt idx="4883">
                  <c:v>226215.65769914654</c:v>
                </c:pt>
                <c:pt idx="4884">
                  <c:v>73764.502567618591</c:v>
                </c:pt>
                <c:pt idx="4885">
                  <c:v>79734.909184060001</c:v>
                </c:pt>
                <c:pt idx="4886">
                  <c:v>228804.80990137983</c:v>
                </c:pt>
                <c:pt idx="4887">
                  <c:v>197851.36564214982</c:v>
                </c:pt>
                <c:pt idx="4888">
                  <c:v>-15457.166485380352</c:v>
                </c:pt>
                <c:pt idx="4889">
                  <c:v>-7812.1274219389597</c:v>
                </c:pt>
                <c:pt idx="4890">
                  <c:v>-214804.14195208551</c:v>
                </c:pt>
                <c:pt idx="4891">
                  <c:v>53333.11590718248</c:v>
                </c:pt>
                <c:pt idx="4892">
                  <c:v>102348.10033666212</c:v>
                </c:pt>
                <c:pt idx="4893">
                  <c:v>189033.03384020735</c:v>
                </c:pt>
                <c:pt idx="4894">
                  <c:v>209486.50514613991</c:v>
                </c:pt>
                <c:pt idx="4895">
                  <c:v>42391.31271511098</c:v>
                </c:pt>
                <c:pt idx="4896">
                  <c:v>26961.868498177559</c:v>
                </c:pt>
                <c:pt idx="4897">
                  <c:v>61628.206448782061</c:v>
                </c:pt>
                <c:pt idx="4898">
                  <c:v>110691.02853077758</c:v>
                </c:pt>
                <c:pt idx="4899">
                  <c:v>183329.35213595926</c:v>
                </c:pt>
                <c:pt idx="4900">
                  <c:v>91862.728065998876</c:v>
                </c:pt>
                <c:pt idx="4901">
                  <c:v>162982.36407233967</c:v>
                </c:pt>
                <c:pt idx="4902">
                  <c:v>155337.38416562212</c:v>
                </c:pt>
                <c:pt idx="4903">
                  <c:v>-8912.834925239149</c:v>
                </c:pt>
                <c:pt idx="4904">
                  <c:v>171002.50084376882</c:v>
                </c:pt>
                <c:pt idx="4905">
                  <c:v>51104.414964488707</c:v>
                </c:pt>
                <c:pt idx="4906">
                  <c:v>-11376.706799197767</c:v>
                </c:pt>
                <c:pt idx="4907">
                  <c:v>-72240.62198708349</c:v>
                </c:pt>
                <c:pt idx="4908">
                  <c:v>49134.45984684932</c:v>
                </c:pt>
                <c:pt idx="4909">
                  <c:v>227363.69908280962</c:v>
                </c:pt>
                <c:pt idx="4910">
                  <c:v>148877.65623581325</c:v>
                </c:pt>
                <c:pt idx="4911">
                  <c:v>90411.259765682305</c:v>
                </c:pt>
                <c:pt idx="4912">
                  <c:v>13672.995074844453</c:v>
                </c:pt>
                <c:pt idx="4913">
                  <c:v>82901.698204977845</c:v>
                </c:pt>
                <c:pt idx="4914">
                  <c:v>282795.94860809343</c:v>
                </c:pt>
                <c:pt idx="4915">
                  <c:v>77403.886743161129</c:v>
                </c:pt>
                <c:pt idx="4916">
                  <c:v>138491.19251696428</c:v>
                </c:pt>
                <c:pt idx="4917">
                  <c:v>151117.21538749506</c:v>
                </c:pt>
                <c:pt idx="4918">
                  <c:v>134155.03053152241</c:v>
                </c:pt>
                <c:pt idx="4919">
                  <c:v>61292.424880041945</c:v>
                </c:pt>
                <c:pt idx="4920">
                  <c:v>133712.60142446714</c:v>
                </c:pt>
                <c:pt idx="4921">
                  <c:v>120041.28228668642</c:v>
                </c:pt>
                <c:pt idx="4922">
                  <c:v>24423.967103180767</c:v>
                </c:pt>
                <c:pt idx="4923">
                  <c:v>-65915.038982974103</c:v>
                </c:pt>
                <c:pt idx="4924">
                  <c:v>286042.15867856954</c:v>
                </c:pt>
                <c:pt idx="4925">
                  <c:v>15690.799181639362</c:v>
                </c:pt>
                <c:pt idx="4926">
                  <c:v>110361.30582643021</c:v>
                </c:pt>
                <c:pt idx="4927">
                  <c:v>200569.21052532346</c:v>
                </c:pt>
                <c:pt idx="4928">
                  <c:v>69070.580207327017</c:v>
                </c:pt>
                <c:pt idx="4929">
                  <c:v>200082.17769643516</c:v>
                </c:pt>
                <c:pt idx="4930">
                  <c:v>118671.58460365832</c:v>
                </c:pt>
                <c:pt idx="4931">
                  <c:v>161275.73578040799</c:v>
                </c:pt>
                <c:pt idx="4932">
                  <c:v>172196.84920789592</c:v>
                </c:pt>
                <c:pt idx="4933">
                  <c:v>164882.67955747998</c:v>
                </c:pt>
                <c:pt idx="4934">
                  <c:v>-28102.302833166614</c:v>
                </c:pt>
                <c:pt idx="4935">
                  <c:v>96695.950889631582</c:v>
                </c:pt>
                <c:pt idx="4936">
                  <c:v>178806.66855325724</c:v>
                </c:pt>
                <c:pt idx="4937">
                  <c:v>116309.77950455304</c:v>
                </c:pt>
                <c:pt idx="4938">
                  <c:v>145594.00280710321</c:v>
                </c:pt>
                <c:pt idx="4939">
                  <c:v>46168.701148387539</c:v>
                </c:pt>
                <c:pt idx="4940">
                  <c:v>100211.29088797029</c:v>
                </c:pt>
                <c:pt idx="4941">
                  <c:v>123591.33932618238</c:v>
                </c:pt>
                <c:pt idx="4942">
                  <c:v>258612.90977470556</c:v>
                </c:pt>
                <c:pt idx="4943">
                  <c:v>132041.53091544926</c:v>
                </c:pt>
                <c:pt idx="4944">
                  <c:v>48178.512570210907</c:v>
                </c:pt>
                <c:pt idx="4945">
                  <c:v>-10504.150587588229</c:v>
                </c:pt>
                <c:pt idx="4946">
                  <c:v>-46412.620982954191</c:v>
                </c:pt>
                <c:pt idx="4947">
                  <c:v>78445.901211694756</c:v>
                </c:pt>
                <c:pt idx="4948">
                  <c:v>95567.591297267179</c:v>
                </c:pt>
                <c:pt idx="4949">
                  <c:v>125792.4135159775</c:v>
                </c:pt>
                <c:pt idx="4950">
                  <c:v>16775.913093851676</c:v>
                </c:pt>
                <c:pt idx="4951">
                  <c:v>137048.82621758647</c:v>
                </c:pt>
                <c:pt idx="4952">
                  <c:v>57226.786690340989</c:v>
                </c:pt>
                <c:pt idx="4953">
                  <c:v>-21858.446645462594</c:v>
                </c:pt>
                <c:pt idx="4954">
                  <c:v>233177.64900687285</c:v>
                </c:pt>
                <c:pt idx="4955">
                  <c:v>244274.63331638428</c:v>
                </c:pt>
                <c:pt idx="4956">
                  <c:v>138887.84262396558</c:v>
                </c:pt>
                <c:pt idx="4957">
                  <c:v>41798.945562525827</c:v>
                </c:pt>
                <c:pt idx="4958">
                  <c:v>123113.63728857326</c:v>
                </c:pt>
                <c:pt idx="4959">
                  <c:v>305048.77436306718</c:v>
                </c:pt>
                <c:pt idx="4960">
                  <c:v>123442.9281218856</c:v>
                </c:pt>
                <c:pt idx="4961">
                  <c:v>170603.40388379502</c:v>
                </c:pt>
                <c:pt idx="4962">
                  <c:v>195470.07042989874</c:v>
                </c:pt>
                <c:pt idx="4963">
                  <c:v>-11289.987205706566</c:v>
                </c:pt>
                <c:pt idx="4964">
                  <c:v>91601.220268105011</c:v>
                </c:pt>
                <c:pt idx="4965">
                  <c:v>150343.67445895466</c:v>
                </c:pt>
                <c:pt idx="4966">
                  <c:v>-67323.471088987921</c:v>
                </c:pt>
                <c:pt idx="4967">
                  <c:v>-124166.92934783007</c:v>
                </c:pt>
                <c:pt idx="4968">
                  <c:v>119871.4584263443</c:v>
                </c:pt>
                <c:pt idx="4969">
                  <c:v>103852.80114622611</c:v>
                </c:pt>
                <c:pt idx="4970">
                  <c:v>-110552.25445863648</c:v>
                </c:pt>
                <c:pt idx="4971">
                  <c:v>74420.899526909983</c:v>
                </c:pt>
                <c:pt idx="4972">
                  <c:v>-67124.707948657335</c:v>
                </c:pt>
                <c:pt idx="4973">
                  <c:v>54898.026664679695</c:v>
                </c:pt>
                <c:pt idx="4974">
                  <c:v>-31087.378722558089</c:v>
                </c:pt>
                <c:pt idx="4975">
                  <c:v>-18198.591216539557</c:v>
                </c:pt>
                <c:pt idx="4976">
                  <c:v>114120.62515491966</c:v>
                </c:pt>
                <c:pt idx="4977">
                  <c:v>4567.4409981282952</c:v>
                </c:pt>
                <c:pt idx="4978">
                  <c:v>50545.845763691817</c:v>
                </c:pt>
                <c:pt idx="4979">
                  <c:v>125147.16062495305</c:v>
                </c:pt>
                <c:pt idx="4980">
                  <c:v>24491.479385498562</c:v>
                </c:pt>
                <c:pt idx="4981">
                  <c:v>123263.78703559066</c:v>
                </c:pt>
                <c:pt idx="4982">
                  <c:v>24548.603046537202</c:v>
                </c:pt>
                <c:pt idx="4983">
                  <c:v>125139.77055954267</c:v>
                </c:pt>
                <c:pt idx="4984">
                  <c:v>19606.304905145662</c:v>
                </c:pt>
                <c:pt idx="4985">
                  <c:v>158701.99509348616</c:v>
                </c:pt>
                <c:pt idx="4986">
                  <c:v>74781.507589752582</c:v>
                </c:pt>
                <c:pt idx="4987">
                  <c:v>171773.86689352995</c:v>
                </c:pt>
                <c:pt idx="4988">
                  <c:v>23747.471893558657</c:v>
                </c:pt>
                <c:pt idx="4989">
                  <c:v>73242.99681973421</c:v>
                </c:pt>
                <c:pt idx="4990">
                  <c:v>155707.40304361732</c:v>
                </c:pt>
                <c:pt idx="4991">
                  <c:v>36725.38446490519</c:v>
                </c:pt>
                <c:pt idx="4992">
                  <c:v>33282.105575495167</c:v>
                </c:pt>
                <c:pt idx="4993">
                  <c:v>128836.50544618047</c:v>
                </c:pt>
                <c:pt idx="4994">
                  <c:v>47943.224392591335</c:v>
                </c:pt>
                <c:pt idx="4995">
                  <c:v>171107.56297855976</c:v>
                </c:pt>
                <c:pt idx="4996">
                  <c:v>94473.161660943209</c:v>
                </c:pt>
                <c:pt idx="4997">
                  <c:v>13162.797679792333</c:v>
                </c:pt>
                <c:pt idx="4998">
                  <c:v>101247.17397468607</c:v>
                </c:pt>
                <c:pt idx="4999">
                  <c:v>134287.07080354862</c:v>
                </c:pt>
                <c:pt idx="5000">
                  <c:v>128157.11072611858</c:v>
                </c:pt>
                <c:pt idx="5001">
                  <c:v>121355.7009401144</c:v>
                </c:pt>
                <c:pt idx="5002">
                  <c:v>27816.87798049199</c:v>
                </c:pt>
                <c:pt idx="5003">
                  <c:v>23196.47593541781</c:v>
                </c:pt>
                <c:pt idx="5004">
                  <c:v>196496.24569327862</c:v>
                </c:pt>
                <c:pt idx="5005">
                  <c:v>-22596.547401873599</c:v>
                </c:pt>
                <c:pt idx="5006">
                  <c:v>-141348.37490937897</c:v>
                </c:pt>
                <c:pt idx="5007">
                  <c:v>1355.8564402704069</c:v>
                </c:pt>
                <c:pt idx="5008">
                  <c:v>19101.107729552459</c:v>
                </c:pt>
                <c:pt idx="5009">
                  <c:v>366464.7908611868</c:v>
                </c:pt>
                <c:pt idx="5010">
                  <c:v>-53987.534090112575</c:v>
                </c:pt>
                <c:pt idx="5011">
                  <c:v>154493.42082716979</c:v>
                </c:pt>
                <c:pt idx="5012">
                  <c:v>106746.46337509932</c:v>
                </c:pt>
                <c:pt idx="5013">
                  <c:v>41966.101514574082</c:v>
                </c:pt>
                <c:pt idx="5014">
                  <c:v>172037.65565253142</c:v>
                </c:pt>
                <c:pt idx="5015">
                  <c:v>132498.07855908014</c:v>
                </c:pt>
                <c:pt idx="5016">
                  <c:v>124866.28305751126</c:v>
                </c:pt>
                <c:pt idx="5017">
                  <c:v>36183.047531149117</c:v>
                </c:pt>
                <c:pt idx="5018">
                  <c:v>103162.08802909062</c:v>
                </c:pt>
                <c:pt idx="5019">
                  <c:v>239514.23632291629</c:v>
                </c:pt>
                <c:pt idx="5020">
                  <c:v>126788.68571587182</c:v>
                </c:pt>
                <c:pt idx="5021">
                  <c:v>126229.85493435542</c:v>
                </c:pt>
                <c:pt idx="5022">
                  <c:v>138745.04648070384</c:v>
                </c:pt>
                <c:pt idx="5023">
                  <c:v>165051.38693845598</c:v>
                </c:pt>
                <c:pt idx="5024">
                  <c:v>150770.2861048397</c:v>
                </c:pt>
                <c:pt idx="5025">
                  <c:v>29823.058842757135</c:v>
                </c:pt>
                <c:pt idx="5026">
                  <c:v>113848.45278713008</c:v>
                </c:pt>
                <c:pt idx="5027">
                  <c:v>61883.270114809042</c:v>
                </c:pt>
                <c:pt idx="5028">
                  <c:v>65517.989549947117</c:v>
                </c:pt>
                <c:pt idx="5029">
                  <c:v>-101155.13914866533</c:v>
                </c:pt>
                <c:pt idx="5030">
                  <c:v>100611.69244707038</c:v>
                </c:pt>
                <c:pt idx="5031">
                  <c:v>-10498.856231070618</c:v>
                </c:pt>
                <c:pt idx="5032">
                  <c:v>160561.88313884661</c:v>
                </c:pt>
                <c:pt idx="5033">
                  <c:v>153161.21922063106</c:v>
                </c:pt>
                <c:pt idx="5034">
                  <c:v>45044.68040303688</c:v>
                </c:pt>
                <c:pt idx="5035">
                  <c:v>141568.56131506717</c:v>
                </c:pt>
                <c:pt idx="5036">
                  <c:v>-63367.928648027679</c:v>
                </c:pt>
                <c:pt idx="5037">
                  <c:v>202254.89642960014</c:v>
                </c:pt>
                <c:pt idx="5038">
                  <c:v>90931.042943151901</c:v>
                </c:pt>
                <c:pt idx="5039">
                  <c:v>111959.48638031873</c:v>
                </c:pt>
                <c:pt idx="5040">
                  <c:v>108733.27487684283</c:v>
                </c:pt>
                <c:pt idx="5041">
                  <c:v>78439.951817999463</c:v>
                </c:pt>
                <c:pt idx="5042">
                  <c:v>252233.27623214247</c:v>
                </c:pt>
                <c:pt idx="5043">
                  <c:v>45792.619510332457</c:v>
                </c:pt>
                <c:pt idx="5044">
                  <c:v>123824.17437973374</c:v>
                </c:pt>
                <c:pt idx="5045">
                  <c:v>218694.93984199272</c:v>
                </c:pt>
                <c:pt idx="5046">
                  <c:v>38081.633804191719</c:v>
                </c:pt>
                <c:pt idx="5047">
                  <c:v>115703.0743119984</c:v>
                </c:pt>
                <c:pt idx="5048">
                  <c:v>163539.53206598092</c:v>
                </c:pt>
                <c:pt idx="5049">
                  <c:v>286614.7445877287</c:v>
                </c:pt>
                <c:pt idx="5050">
                  <c:v>-85711.510957037099</c:v>
                </c:pt>
                <c:pt idx="5051">
                  <c:v>-22924.170089308391</c:v>
                </c:pt>
                <c:pt idx="5052">
                  <c:v>81281.09080259176</c:v>
                </c:pt>
                <c:pt idx="5053">
                  <c:v>179988.26761375242</c:v>
                </c:pt>
                <c:pt idx="5054">
                  <c:v>-3558.2941193045117</c:v>
                </c:pt>
                <c:pt idx="5055">
                  <c:v>112588.95234785925</c:v>
                </c:pt>
                <c:pt idx="5056">
                  <c:v>128374.75353446673</c:v>
                </c:pt>
                <c:pt idx="5057">
                  <c:v>155542.00571419171</c:v>
                </c:pt>
                <c:pt idx="5058">
                  <c:v>209584.9651754993</c:v>
                </c:pt>
                <c:pt idx="5059">
                  <c:v>141296.19258982051</c:v>
                </c:pt>
                <c:pt idx="5060">
                  <c:v>215336.3759879439</c:v>
                </c:pt>
                <c:pt idx="5061">
                  <c:v>260316.80110761547</c:v>
                </c:pt>
                <c:pt idx="5062">
                  <c:v>192541.66023665646</c:v>
                </c:pt>
                <c:pt idx="5063">
                  <c:v>61920.772348048311</c:v>
                </c:pt>
                <c:pt idx="5064">
                  <c:v>27413.688310309924</c:v>
                </c:pt>
                <c:pt idx="5065">
                  <c:v>112952.7453201934</c:v>
                </c:pt>
                <c:pt idx="5066">
                  <c:v>136517.95184515184</c:v>
                </c:pt>
                <c:pt idx="5067">
                  <c:v>-37061.406785780127</c:v>
                </c:pt>
                <c:pt idx="5068">
                  <c:v>35587.151670416555</c:v>
                </c:pt>
                <c:pt idx="5069">
                  <c:v>131803.0240440084</c:v>
                </c:pt>
                <c:pt idx="5070">
                  <c:v>-53605.603946842311</c:v>
                </c:pt>
                <c:pt idx="5071">
                  <c:v>242356.51056937617</c:v>
                </c:pt>
                <c:pt idx="5072">
                  <c:v>177977.16069978732</c:v>
                </c:pt>
                <c:pt idx="5073">
                  <c:v>89885.860217971844</c:v>
                </c:pt>
                <c:pt idx="5074">
                  <c:v>176157.10602206638</c:v>
                </c:pt>
                <c:pt idx="5075">
                  <c:v>134386.28504245522</c:v>
                </c:pt>
                <c:pt idx="5076">
                  <c:v>68939.767029811948</c:v>
                </c:pt>
                <c:pt idx="5077">
                  <c:v>164752.8951487118</c:v>
                </c:pt>
                <c:pt idx="5078">
                  <c:v>163943.05839242993</c:v>
                </c:pt>
                <c:pt idx="5079">
                  <c:v>248977.10973962117</c:v>
                </c:pt>
                <c:pt idx="5080">
                  <c:v>137899.174198778</c:v>
                </c:pt>
                <c:pt idx="5081">
                  <c:v>-7920.2302485127002</c:v>
                </c:pt>
                <c:pt idx="5082">
                  <c:v>84637.369023449195</c:v>
                </c:pt>
                <c:pt idx="5083">
                  <c:v>108753.02711135981</c:v>
                </c:pt>
                <c:pt idx="5084">
                  <c:v>155777.16653907258</c:v>
                </c:pt>
                <c:pt idx="5085">
                  <c:v>74400.28371254477</c:v>
                </c:pt>
                <c:pt idx="5086">
                  <c:v>257157.69291143963</c:v>
                </c:pt>
                <c:pt idx="5087">
                  <c:v>132990.67874807451</c:v>
                </c:pt>
                <c:pt idx="5088">
                  <c:v>193339.25708203414</c:v>
                </c:pt>
                <c:pt idx="5089">
                  <c:v>120032.4960587619</c:v>
                </c:pt>
                <c:pt idx="5090">
                  <c:v>120705.62351022844</c:v>
                </c:pt>
                <c:pt idx="5091">
                  <c:v>267737.97649117699</c:v>
                </c:pt>
                <c:pt idx="5092">
                  <c:v>-11789.109883654586</c:v>
                </c:pt>
                <c:pt idx="5093">
                  <c:v>-50421.855147018767</c:v>
                </c:pt>
                <c:pt idx="5094">
                  <c:v>157542.64525717983</c:v>
                </c:pt>
                <c:pt idx="5095">
                  <c:v>105122.95823468917</c:v>
                </c:pt>
                <c:pt idx="5096">
                  <c:v>-38598.721396984416</c:v>
                </c:pt>
                <c:pt idx="5097">
                  <c:v>46204.97353719041</c:v>
                </c:pt>
                <c:pt idx="5098">
                  <c:v>1128.2067737009493</c:v>
                </c:pt>
                <c:pt idx="5099">
                  <c:v>70223.548711257696</c:v>
                </c:pt>
                <c:pt idx="5100">
                  <c:v>91441.423467059969</c:v>
                </c:pt>
                <c:pt idx="5101">
                  <c:v>85930.282745646633</c:v>
                </c:pt>
                <c:pt idx="5102">
                  <c:v>88303.872947490367</c:v>
                </c:pt>
                <c:pt idx="5103">
                  <c:v>-45270.361747060466</c:v>
                </c:pt>
                <c:pt idx="5104">
                  <c:v>238067.45667013768</c:v>
                </c:pt>
                <c:pt idx="5105">
                  <c:v>50564.95613397361</c:v>
                </c:pt>
                <c:pt idx="5106">
                  <c:v>124918.22317849929</c:v>
                </c:pt>
                <c:pt idx="5107">
                  <c:v>217556.97660715968</c:v>
                </c:pt>
                <c:pt idx="5108">
                  <c:v>42050.417557052802</c:v>
                </c:pt>
                <c:pt idx="5109">
                  <c:v>144498.17536483624</c:v>
                </c:pt>
                <c:pt idx="5110">
                  <c:v>136807.75793685165</c:v>
                </c:pt>
                <c:pt idx="5111">
                  <c:v>107610.41556388623</c:v>
                </c:pt>
                <c:pt idx="5112">
                  <c:v>98541.771807868441</c:v>
                </c:pt>
                <c:pt idx="5113">
                  <c:v>-12983.642969793727</c:v>
                </c:pt>
                <c:pt idx="5114">
                  <c:v>200329.62561875547</c:v>
                </c:pt>
                <c:pt idx="5115">
                  <c:v>181795.78594189207</c:v>
                </c:pt>
                <c:pt idx="5116">
                  <c:v>293666.98671776027</c:v>
                </c:pt>
                <c:pt idx="5117">
                  <c:v>156835.8145406273</c:v>
                </c:pt>
                <c:pt idx="5118">
                  <c:v>163960.72527422305</c:v>
                </c:pt>
                <c:pt idx="5119">
                  <c:v>-54960.540006009338</c:v>
                </c:pt>
                <c:pt idx="5120">
                  <c:v>49097.557621945278</c:v>
                </c:pt>
                <c:pt idx="5121">
                  <c:v>106800.88320548163</c:v>
                </c:pt>
                <c:pt idx="5122">
                  <c:v>194831.8400037867</c:v>
                </c:pt>
                <c:pt idx="5123">
                  <c:v>141131.95871928427</c:v>
                </c:pt>
                <c:pt idx="5124">
                  <c:v>-24116.910562320205</c:v>
                </c:pt>
                <c:pt idx="5125">
                  <c:v>165349.51764251402</c:v>
                </c:pt>
                <c:pt idx="5126">
                  <c:v>62540.65908687195</c:v>
                </c:pt>
                <c:pt idx="5127">
                  <c:v>204851.05805759918</c:v>
                </c:pt>
                <c:pt idx="5128">
                  <c:v>192090.24927586404</c:v>
                </c:pt>
                <c:pt idx="5129">
                  <c:v>205531.57597462129</c:v>
                </c:pt>
                <c:pt idx="5130">
                  <c:v>16359.083397402268</c:v>
                </c:pt>
                <c:pt idx="5131">
                  <c:v>48784.83718020044</c:v>
                </c:pt>
                <c:pt idx="5132">
                  <c:v>33141.443631543021</c:v>
                </c:pt>
                <c:pt idx="5133">
                  <c:v>82574.416021186335</c:v>
                </c:pt>
                <c:pt idx="5134">
                  <c:v>136137.4065744963</c:v>
                </c:pt>
                <c:pt idx="5135">
                  <c:v>154311.49023403187</c:v>
                </c:pt>
                <c:pt idx="5136">
                  <c:v>-144008.20894074152</c:v>
                </c:pt>
                <c:pt idx="5137">
                  <c:v>159748.06000103799</c:v>
                </c:pt>
                <c:pt idx="5138">
                  <c:v>214944.13903375313</c:v>
                </c:pt>
                <c:pt idx="5139">
                  <c:v>175785.11113171891</c:v>
                </c:pt>
                <c:pt idx="5140">
                  <c:v>-21004.372584222612</c:v>
                </c:pt>
                <c:pt idx="5141">
                  <c:v>53148.705143800791</c:v>
                </c:pt>
                <c:pt idx="5142">
                  <c:v>40869.392107595573</c:v>
                </c:pt>
                <c:pt idx="5143">
                  <c:v>46596.016574267589</c:v>
                </c:pt>
                <c:pt idx="5144">
                  <c:v>127429.29259907387</c:v>
                </c:pt>
                <c:pt idx="5145">
                  <c:v>111948.46273072378</c:v>
                </c:pt>
                <c:pt idx="5146">
                  <c:v>202953.96647810232</c:v>
                </c:pt>
                <c:pt idx="5147">
                  <c:v>75953.646518417343</c:v>
                </c:pt>
                <c:pt idx="5148">
                  <c:v>100936.63867406837</c:v>
                </c:pt>
                <c:pt idx="5149">
                  <c:v>-69465.516003510536</c:v>
                </c:pt>
                <c:pt idx="5150">
                  <c:v>106935.97643088026</c:v>
                </c:pt>
                <c:pt idx="5151">
                  <c:v>195337.92210119922</c:v>
                </c:pt>
                <c:pt idx="5152">
                  <c:v>-127780.84900109342</c:v>
                </c:pt>
                <c:pt idx="5153">
                  <c:v>155485.84079717114</c:v>
                </c:pt>
                <c:pt idx="5154">
                  <c:v>-290807.96710995364</c:v>
                </c:pt>
                <c:pt idx="5155">
                  <c:v>151598.54510994427</c:v>
                </c:pt>
                <c:pt idx="5156">
                  <c:v>94712.307359461556</c:v>
                </c:pt>
                <c:pt idx="5157">
                  <c:v>37191.718590803095</c:v>
                </c:pt>
                <c:pt idx="5158">
                  <c:v>246161.82637834179</c:v>
                </c:pt>
                <c:pt idx="5159">
                  <c:v>67693.38597769136</c:v>
                </c:pt>
                <c:pt idx="5160">
                  <c:v>137623.2903746143</c:v>
                </c:pt>
                <c:pt idx="5161">
                  <c:v>66148.429449559568</c:v>
                </c:pt>
                <c:pt idx="5162">
                  <c:v>72118.003515015778</c:v>
                </c:pt>
                <c:pt idx="5163">
                  <c:v>200109.53859320097</c:v>
                </c:pt>
                <c:pt idx="5164">
                  <c:v>130202.26434958467</c:v>
                </c:pt>
                <c:pt idx="5165">
                  <c:v>78632.007569690177</c:v>
                </c:pt>
                <c:pt idx="5166">
                  <c:v>58763.784083037317</c:v>
                </c:pt>
                <c:pt idx="5167">
                  <c:v>5602.1389801209734</c:v>
                </c:pt>
                <c:pt idx="5168">
                  <c:v>57643.01934953063</c:v>
                </c:pt>
                <c:pt idx="5169">
                  <c:v>-73941.369667599996</c:v>
                </c:pt>
                <c:pt idx="5170">
                  <c:v>120653.91086193194</c:v>
                </c:pt>
                <c:pt idx="5171">
                  <c:v>138752.99840026948</c:v>
                </c:pt>
                <c:pt idx="5172">
                  <c:v>105537.25389883001</c:v>
                </c:pt>
                <c:pt idx="5173">
                  <c:v>178307.71377915141</c:v>
                </c:pt>
                <c:pt idx="5174">
                  <c:v>115503.57871791298</c:v>
                </c:pt>
                <c:pt idx="5175">
                  <c:v>56249.909174931323</c:v>
                </c:pt>
                <c:pt idx="5176">
                  <c:v>64612.162927346304</c:v>
                </c:pt>
                <c:pt idx="5177">
                  <c:v>100849.29066314429</c:v>
                </c:pt>
                <c:pt idx="5178">
                  <c:v>-84917.901426390716</c:v>
                </c:pt>
                <c:pt idx="5179">
                  <c:v>274939.82500284963</c:v>
                </c:pt>
                <c:pt idx="5180">
                  <c:v>95693.352260089654</c:v>
                </c:pt>
                <c:pt idx="5181">
                  <c:v>158895.13900115038</c:v>
                </c:pt>
                <c:pt idx="5182">
                  <c:v>147024.46190632356</c:v>
                </c:pt>
                <c:pt idx="5183">
                  <c:v>73221.481635506032</c:v>
                </c:pt>
                <c:pt idx="5184">
                  <c:v>-1429.6838147798553</c:v>
                </c:pt>
                <c:pt idx="5185">
                  <c:v>129977.30250329201</c:v>
                </c:pt>
                <c:pt idx="5186">
                  <c:v>73278.297835519712</c:v>
                </c:pt>
                <c:pt idx="5187">
                  <c:v>262019.95403984777</c:v>
                </c:pt>
                <c:pt idx="5188">
                  <c:v>64246.193247225805</c:v>
                </c:pt>
                <c:pt idx="5189">
                  <c:v>101969.64207430324</c:v>
                </c:pt>
                <c:pt idx="5190">
                  <c:v>148010.97390694491</c:v>
                </c:pt>
                <c:pt idx="5191">
                  <c:v>212731.22349470903</c:v>
                </c:pt>
                <c:pt idx="5192">
                  <c:v>148480.95122878009</c:v>
                </c:pt>
                <c:pt idx="5193">
                  <c:v>59472.814886026958</c:v>
                </c:pt>
                <c:pt idx="5194">
                  <c:v>105865.37472210475</c:v>
                </c:pt>
                <c:pt idx="5195">
                  <c:v>15541.961521190766</c:v>
                </c:pt>
                <c:pt idx="5196">
                  <c:v>-106764.01215432605</c:v>
                </c:pt>
                <c:pt idx="5197">
                  <c:v>118292.02145759406</c:v>
                </c:pt>
                <c:pt idx="5198">
                  <c:v>94275.701941842242</c:v>
                </c:pt>
                <c:pt idx="5199">
                  <c:v>-33778.71042337158</c:v>
                </c:pt>
                <c:pt idx="5200">
                  <c:v>100337.12039589099</c:v>
                </c:pt>
                <c:pt idx="5201">
                  <c:v>134276.66019003681</c:v>
                </c:pt>
                <c:pt idx="5202">
                  <c:v>-12007.596144736628</c:v>
                </c:pt>
                <c:pt idx="5203">
                  <c:v>143519.57772921876</c:v>
                </c:pt>
                <c:pt idx="5204">
                  <c:v>155811.63159213727</c:v>
                </c:pt>
                <c:pt idx="5205">
                  <c:v>102759.25953348739</c:v>
                </c:pt>
                <c:pt idx="5206">
                  <c:v>-206417.78811014019</c:v>
                </c:pt>
                <c:pt idx="5207">
                  <c:v>246827.26323232122</c:v>
                </c:pt>
                <c:pt idx="5208">
                  <c:v>36472.581431383354</c:v>
                </c:pt>
                <c:pt idx="5209">
                  <c:v>245806.05184781979</c:v>
                </c:pt>
                <c:pt idx="5210">
                  <c:v>115336.89185345886</c:v>
                </c:pt>
                <c:pt idx="5211">
                  <c:v>115918.49473578361</c:v>
                </c:pt>
                <c:pt idx="5212">
                  <c:v>106384.49193576613</c:v>
                </c:pt>
                <c:pt idx="5213">
                  <c:v>189536.16803818755</c:v>
                </c:pt>
                <c:pt idx="5214">
                  <c:v>190575.6550234592</c:v>
                </c:pt>
                <c:pt idx="5215">
                  <c:v>78851.554895822643</c:v>
                </c:pt>
                <c:pt idx="5216">
                  <c:v>126156.89404306718</c:v>
                </c:pt>
                <c:pt idx="5217">
                  <c:v>214394.07953658127</c:v>
                </c:pt>
                <c:pt idx="5218">
                  <c:v>223683.63378908666</c:v>
                </c:pt>
                <c:pt idx="5219">
                  <c:v>-136718.65395417178</c:v>
                </c:pt>
                <c:pt idx="5220">
                  <c:v>143020.69952600767</c:v>
                </c:pt>
                <c:pt idx="5221">
                  <c:v>113890.83218614582</c:v>
                </c:pt>
                <c:pt idx="5222">
                  <c:v>166404.37601856937</c:v>
                </c:pt>
                <c:pt idx="5223">
                  <c:v>-40239.929187769769</c:v>
                </c:pt>
                <c:pt idx="5224">
                  <c:v>16934.559975718003</c:v>
                </c:pt>
                <c:pt idx="5225">
                  <c:v>129131.65507100403</c:v>
                </c:pt>
                <c:pt idx="5226">
                  <c:v>66648.046378155399</c:v>
                </c:pt>
                <c:pt idx="5227">
                  <c:v>219052.73872091094</c:v>
                </c:pt>
                <c:pt idx="5228">
                  <c:v>97430.761387605045</c:v>
                </c:pt>
                <c:pt idx="5229">
                  <c:v>-10766.065810286353</c:v>
                </c:pt>
                <c:pt idx="5230">
                  <c:v>11824.753263315375</c:v>
                </c:pt>
                <c:pt idx="5231">
                  <c:v>175591.38800494609</c:v>
                </c:pt>
                <c:pt idx="5232">
                  <c:v>85009.551910769747</c:v>
                </c:pt>
                <c:pt idx="5233">
                  <c:v>85420.847688344205</c:v>
                </c:pt>
                <c:pt idx="5234">
                  <c:v>10194.732771657698</c:v>
                </c:pt>
                <c:pt idx="5235">
                  <c:v>106170.90425084147</c:v>
                </c:pt>
                <c:pt idx="5236">
                  <c:v>122982.60983295043</c:v>
                </c:pt>
                <c:pt idx="5237">
                  <c:v>-11360.435621456156</c:v>
                </c:pt>
                <c:pt idx="5238">
                  <c:v>60777.28649188226</c:v>
                </c:pt>
                <c:pt idx="5239">
                  <c:v>33397.996477099427</c:v>
                </c:pt>
                <c:pt idx="5240">
                  <c:v>60181.290905447153</c:v>
                </c:pt>
                <c:pt idx="5241">
                  <c:v>228597.91794647006</c:v>
                </c:pt>
                <c:pt idx="5242">
                  <c:v>162803.03675001697</c:v>
                </c:pt>
                <c:pt idx="5243">
                  <c:v>162144.92141688825</c:v>
                </c:pt>
                <c:pt idx="5244">
                  <c:v>257904.05611069661</c:v>
                </c:pt>
                <c:pt idx="5245">
                  <c:v>57471.619370839428</c:v>
                </c:pt>
                <c:pt idx="5246">
                  <c:v>47154.39823952243</c:v>
                </c:pt>
                <c:pt idx="5247">
                  <c:v>65306.613549816539</c:v>
                </c:pt>
                <c:pt idx="5248">
                  <c:v>-247122.06036323047</c:v>
                </c:pt>
                <c:pt idx="5249">
                  <c:v>-7550.7133239317045</c:v>
                </c:pt>
                <c:pt idx="5250">
                  <c:v>82350.09882317594</c:v>
                </c:pt>
                <c:pt idx="5251">
                  <c:v>105762.61936936999</c:v>
                </c:pt>
                <c:pt idx="5252">
                  <c:v>45460.681902553712</c:v>
                </c:pt>
                <c:pt idx="5253">
                  <c:v>71692.636728710902</c:v>
                </c:pt>
                <c:pt idx="5254">
                  <c:v>8207.734698824177</c:v>
                </c:pt>
                <c:pt idx="5255">
                  <c:v>44628.494271304255</c:v>
                </c:pt>
                <c:pt idx="5256">
                  <c:v>135779.43959408408</c:v>
                </c:pt>
                <c:pt idx="5257">
                  <c:v>163786.63368919413</c:v>
                </c:pt>
                <c:pt idx="5258">
                  <c:v>69360.736713230028</c:v>
                </c:pt>
                <c:pt idx="5259">
                  <c:v>162304.94969803502</c:v>
                </c:pt>
                <c:pt idx="5260">
                  <c:v>212946.91712820929</c:v>
                </c:pt>
                <c:pt idx="5261">
                  <c:v>85739.622985827606</c:v>
                </c:pt>
                <c:pt idx="5262">
                  <c:v>-37677.553555215913</c:v>
                </c:pt>
                <c:pt idx="5263">
                  <c:v>80293.957605082323</c:v>
                </c:pt>
                <c:pt idx="5264">
                  <c:v>54084.579925254511</c:v>
                </c:pt>
                <c:pt idx="5265">
                  <c:v>48852.05762189177</c:v>
                </c:pt>
                <c:pt idx="5266">
                  <c:v>195814.1745129989</c:v>
                </c:pt>
                <c:pt idx="5267">
                  <c:v>114068.42673458514</c:v>
                </c:pt>
                <c:pt idx="5268">
                  <c:v>68626.334947576965</c:v>
                </c:pt>
                <c:pt idx="5269">
                  <c:v>89951.226753883297</c:v>
                </c:pt>
                <c:pt idx="5270">
                  <c:v>-196971.6242119369</c:v>
                </c:pt>
                <c:pt idx="5271">
                  <c:v>136324.08132301416</c:v>
                </c:pt>
                <c:pt idx="5272">
                  <c:v>-91708.152184931518</c:v>
                </c:pt>
                <c:pt idx="5273">
                  <c:v>23422.640552878322</c:v>
                </c:pt>
                <c:pt idx="5274">
                  <c:v>97693.972516106092</c:v>
                </c:pt>
                <c:pt idx="5275">
                  <c:v>13050.933565615676</c:v>
                </c:pt>
                <c:pt idx="5276">
                  <c:v>-34643.678987547493</c:v>
                </c:pt>
                <c:pt idx="5277">
                  <c:v>262043.92718089552</c:v>
                </c:pt>
                <c:pt idx="5278">
                  <c:v>66371.90481744337</c:v>
                </c:pt>
                <c:pt idx="5279">
                  <c:v>115023.07057916213</c:v>
                </c:pt>
                <c:pt idx="5280">
                  <c:v>4056.7641611878062</c:v>
                </c:pt>
                <c:pt idx="5281">
                  <c:v>-58087.254829388876</c:v>
                </c:pt>
                <c:pt idx="5282">
                  <c:v>37054.636973496992</c:v>
                </c:pt>
                <c:pt idx="5283">
                  <c:v>33484.26228110696</c:v>
                </c:pt>
                <c:pt idx="5284">
                  <c:v>35489.115591012087</c:v>
                </c:pt>
                <c:pt idx="5285">
                  <c:v>150969.82632340619</c:v>
                </c:pt>
                <c:pt idx="5286">
                  <c:v>55841.195999213029</c:v>
                </c:pt>
                <c:pt idx="5287">
                  <c:v>146350.14773413457</c:v>
                </c:pt>
                <c:pt idx="5288">
                  <c:v>-70459.959441335493</c:v>
                </c:pt>
                <c:pt idx="5289">
                  <c:v>118740.64439061476</c:v>
                </c:pt>
                <c:pt idx="5290">
                  <c:v>21649.012440238032</c:v>
                </c:pt>
                <c:pt idx="5291">
                  <c:v>255422.96095443293</c:v>
                </c:pt>
                <c:pt idx="5292">
                  <c:v>140672.37622063153</c:v>
                </c:pt>
                <c:pt idx="5293">
                  <c:v>60285.343747910694</c:v>
                </c:pt>
                <c:pt idx="5294">
                  <c:v>45635.040560834226</c:v>
                </c:pt>
                <c:pt idx="5295">
                  <c:v>100651.32318124358</c:v>
                </c:pt>
                <c:pt idx="5296">
                  <c:v>153449.04418864491</c:v>
                </c:pt>
                <c:pt idx="5297">
                  <c:v>108572.31148480515</c:v>
                </c:pt>
                <c:pt idx="5298">
                  <c:v>-18973.077712281491</c:v>
                </c:pt>
                <c:pt idx="5299">
                  <c:v>152929.21342149383</c:v>
                </c:pt>
                <c:pt idx="5300">
                  <c:v>221859.29368216021</c:v>
                </c:pt>
                <c:pt idx="5301">
                  <c:v>246411.75503944507</c:v>
                </c:pt>
                <c:pt idx="5302">
                  <c:v>234415.31271477777</c:v>
                </c:pt>
                <c:pt idx="5303">
                  <c:v>-38258.373466004996</c:v>
                </c:pt>
                <c:pt idx="5304">
                  <c:v>124851.62509885212</c:v>
                </c:pt>
                <c:pt idx="5305">
                  <c:v>-43373.422828477924</c:v>
                </c:pt>
                <c:pt idx="5306">
                  <c:v>72364.568895926408</c:v>
                </c:pt>
                <c:pt idx="5307">
                  <c:v>108416.96531384315</c:v>
                </c:pt>
                <c:pt idx="5308">
                  <c:v>66211.628679134999</c:v>
                </c:pt>
                <c:pt idx="5309">
                  <c:v>211961.20195424021</c:v>
                </c:pt>
                <c:pt idx="5310">
                  <c:v>93728.26380459682</c:v>
                </c:pt>
                <c:pt idx="5311">
                  <c:v>65820.26785923916</c:v>
                </c:pt>
                <c:pt idx="5312">
                  <c:v>78998.195959300181</c:v>
                </c:pt>
                <c:pt idx="5313">
                  <c:v>258203.09449244628</c:v>
                </c:pt>
                <c:pt idx="5314">
                  <c:v>239787.16058094986</c:v>
                </c:pt>
                <c:pt idx="5315">
                  <c:v>51698.121069147717</c:v>
                </c:pt>
                <c:pt idx="5316">
                  <c:v>79355.550607521844</c:v>
                </c:pt>
                <c:pt idx="5317">
                  <c:v>19255.548850491745</c:v>
                </c:pt>
                <c:pt idx="5318">
                  <c:v>179455.26255066512</c:v>
                </c:pt>
                <c:pt idx="5319">
                  <c:v>14948.823836678115</c:v>
                </c:pt>
                <c:pt idx="5320">
                  <c:v>-61621.101348810247</c:v>
                </c:pt>
                <c:pt idx="5321">
                  <c:v>11912.820852351302</c:v>
                </c:pt>
                <c:pt idx="5322">
                  <c:v>158781.38186163167</c:v>
                </c:pt>
                <c:pt idx="5323">
                  <c:v>99585.750961031823</c:v>
                </c:pt>
                <c:pt idx="5324">
                  <c:v>108418.96889154581</c:v>
                </c:pt>
                <c:pt idx="5325">
                  <c:v>142967.34273370513</c:v>
                </c:pt>
                <c:pt idx="5326">
                  <c:v>48895.841372518436</c:v>
                </c:pt>
                <c:pt idx="5327">
                  <c:v>-87557.198612390886</c:v>
                </c:pt>
                <c:pt idx="5328">
                  <c:v>87105.709663999936</c:v>
                </c:pt>
                <c:pt idx="5329">
                  <c:v>125324.69991153311</c:v>
                </c:pt>
                <c:pt idx="5330">
                  <c:v>70722.884296801873</c:v>
                </c:pt>
                <c:pt idx="5331">
                  <c:v>167432.1691622418</c:v>
                </c:pt>
                <c:pt idx="5332">
                  <c:v>196969.93678911481</c:v>
                </c:pt>
                <c:pt idx="5333">
                  <c:v>125010.17927593758</c:v>
                </c:pt>
                <c:pt idx="5334">
                  <c:v>83598.28189948108</c:v>
                </c:pt>
                <c:pt idx="5335">
                  <c:v>300115.99859827454</c:v>
                </c:pt>
                <c:pt idx="5336">
                  <c:v>166322.53244027082</c:v>
                </c:pt>
                <c:pt idx="5337">
                  <c:v>-16833.001043925033</c:v>
                </c:pt>
                <c:pt idx="5338">
                  <c:v>70829.398675868084</c:v>
                </c:pt>
                <c:pt idx="5339">
                  <c:v>-1290.395558108954</c:v>
                </c:pt>
                <c:pt idx="5340">
                  <c:v>159261.00539614612</c:v>
                </c:pt>
                <c:pt idx="5341">
                  <c:v>63433.205655368103</c:v>
                </c:pt>
                <c:pt idx="5342">
                  <c:v>5277.7877730170148</c:v>
                </c:pt>
                <c:pt idx="5343">
                  <c:v>181130.96012367218</c:v>
                </c:pt>
                <c:pt idx="5344">
                  <c:v>84102.806462528897</c:v>
                </c:pt>
                <c:pt idx="5345">
                  <c:v>-43726.426083314873</c:v>
                </c:pt>
                <c:pt idx="5346">
                  <c:v>111858.2659771739</c:v>
                </c:pt>
                <c:pt idx="5347">
                  <c:v>62368.461290777486</c:v>
                </c:pt>
                <c:pt idx="5348">
                  <c:v>192586.42699030228</c:v>
                </c:pt>
                <c:pt idx="5349">
                  <c:v>80765.558777707716</c:v>
                </c:pt>
                <c:pt idx="5350">
                  <c:v>59979.567414842866</c:v>
                </c:pt>
                <c:pt idx="5351">
                  <c:v>76703.492067206505</c:v>
                </c:pt>
                <c:pt idx="5352">
                  <c:v>38848.944107033778</c:v>
                </c:pt>
                <c:pt idx="5353">
                  <c:v>157739.14846026315</c:v>
                </c:pt>
                <c:pt idx="5354">
                  <c:v>127462.37986688888</c:v>
                </c:pt>
                <c:pt idx="5355">
                  <c:v>-15462.994872080206</c:v>
                </c:pt>
                <c:pt idx="5356">
                  <c:v>112250.04429193813</c:v>
                </c:pt>
                <c:pt idx="5357">
                  <c:v>28881.463452948898</c:v>
                </c:pt>
                <c:pt idx="5358">
                  <c:v>76103.460793340375</c:v>
                </c:pt>
                <c:pt idx="5359">
                  <c:v>133503.06263049142</c:v>
                </c:pt>
                <c:pt idx="5360">
                  <c:v>51129.085198538989</c:v>
                </c:pt>
                <c:pt idx="5361">
                  <c:v>133617.46925253345</c:v>
                </c:pt>
                <c:pt idx="5362">
                  <c:v>86104.112000452791</c:v>
                </c:pt>
                <c:pt idx="5363">
                  <c:v>108985.72279622767</c:v>
                </c:pt>
                <c:pt idx="5364">
                  <c:v>153526.60950236896</c:v>
                </c:pt>
                <c:pt idx="5365">
                  <c:v>118795.60060932275</c:v>
                </c:pt>
                <c:pt idx="5366">
                  <c:v>188907.63490678422</c:v>
                </c:pt>
                <c:pt idx="5367">
                  <c:v>13080.672390349035</c:v>
                </c:pt>
                <c:pt idx="5368">
                  <c:v>28455.963474340911</c:v>
                </c:pt>
                <c:pt idx="5369">
                  <c:v>177653.31149889407</c:v>
                </c:pt>
                <c:pt idx="5370">
                  <c:v>147243.16404590799</c:v>
                </c:pt>
                <c:pt idx="5371">
                  <c:v>227172.22855749825</c:v>
                </c:pt>
                <c:pt idx="5372">
                  <c:v>201212.01393567631</c:v>
                </c:pt>
                <c:pt idx="5373">
                  <c:v>164399.03436394007</c:v>
                </c:pt>
                <c:pt idx="5374">
                  <c:v>222827.48399603303</c:v>
                </c:pt>
                <c:pt idx="5375">
                  <c:v>13674.483447245992</c:v>
                </c:pt>
                <c:pt idx="5376">
                  <c:v>57371.116486604064</c:v>
                </c:pt>
                <c:pt idx="5377">
                  <c:v>191441.33842179051</c:v>
                </c:pt>
                <c:pt idx="5378">
                  <c:v>56558.922340246441</c:v>
                </c:pt>
                <c:pt idx="5379">
                  <c:v>203038.56359377218</c:v>
                </c:pt>
                <c:pt idx="5380">
                  <c:v>69460.021053540724</c:v>
                </c:pt>
                <c:pt idx="5381">
                  <c:v>45254.740232442418</c:v>
                </c:pt>
                <c:pt idx="5382">
                  <c:v>164363.6882349427</c:v>
                </c:pt>
                <c:pt idx="5383">
                  <c:v>126157.54673543593</c:v>
                </c:pt>
                <c:pt idx="5384">
                  <c:v>93783.206351004395</c:v>
                </c:pt>
                <c:pt idx="5385">
                  <c:v>94467.329840633014</c:v>
                </c:pt>
                <c:pt idx="5386">
                  <c:v>127089.78613299521</c:v>
                </c:pt>
                <c:pt idx="5387">
                  <c:v>71743.924885037297</c:v>
                </c:pt>
                <c:pt idx="5388">
                  <c:v>125986.90896861444</c:v>
                </c:pt>
                <c:pt idx="5389">
                  <c:v>13411.832307037257</c:v>
                </c:pt>
                <c:pt idx="5390">
                  <c:v>69761.135312255181</c:v>
                </c:pt>
                <c:pt idx="5391">
                  <c:v>250648.07033892616</c:v>
                </c:pt>
                <c:pt idx="5392">
                  <c:v>125381.75410718459</c:v>
                </c:pt>
                <c:pt idx="5393">
                  <c:v>132170.7583432571</c:v>
                </c:pt>
                <c:pt idx="5394">
                  <c:v>59309.324416526913</c:v>
                </c:pt>
                <c:pt idx="5395">
                  <c:v>49750.768437826948</c:v>
                </c:pt>
                <c:pt idx="5396">
                  <c:v>74426.778225985065</c:v>
                </c:pt>
                <c:pt idx="5397">
                  <c:v>-28486.66679630382</c:v>
                </c:pt>
                <c:pt idx="5398">
                  <c:v>137294.78722425303</c:v>
                </c:pt>
                <c:pt idx="5399">
                  <c:v>72961.502928933012</c:v>
                </c:pt>
                <c:pt idx="5400">
                  <c:v>201889.96344430273</c:v>
                </c:pt>
                <c:pt idx="5401">
                  <c:v>-52963.160836686118</c:v>
                </c:pt>
                <c:pt idx="5402">
                  <c:v>82393.892089649889</c:v>
                </c:pt>
                <c:pt idx="5403">
                  <c:v>20866.216035454418</c:v>
                </c:pt>
                <c:pt idx="5404">
                  <c:v>116478.04162147883</c:v>
                </c:pt>
                <c:pt idx="5405">
                  <c:v>19775.937357457762</c:v>
                </c:pt>
                <c:pt idx="5406">
                  <c:v>108091.47741404007</c:v>
                </c:pt>
                <c:pt idx="5407">
                  <c:v>80602.196670498583</c:v>
                </c:pt>
                <c:pt idx="5408">
                  <c:v>142574.77024113905</c:v>
                </c:pt>
                <c:pt idx="5409">
                  <c:v>-15502.510597293847</c:v>
                </c:pt>
                <c:pt idx="5410">
                  <c:v>-192213.67451435915</c:v>
                </c:pt>
                <c:pt idx="5411">
                  <c:v>188054.53148076282</c:v>
                </c:pt>
                <c:pt idx="5412">
                  <c:v>93606.491423586675</c:v>
                </c:pt>
                <c:pt idx="5413">
                  <c:v>134403.56675992534</c:v>
                </c:pt>
                <c:pt idx="5414">
                  <c:v>218652.69078934158</c:v>
                </c:pt>
                <c:pt idx="5415">
                  <c:v>111488.94856884846</c:v>
                </c:pt>
                <c:pt idx="5416">
                  <c:v>81523.553377191245</c:v>
                </c:pt>
                <c:pt idx="5417">
                  <c:v>50680.027209125954</c:v>
                </c:pt>
                <c:pt idx="5418">
                  <c:v>124199.4578999238</c:v>
                </c:pt>
                <c:pt idx="5419">
                  <c:v>-7499.6098913907772</c:v>
                </c:pt>
                <c:pt idx="5420">
                  <c:v>-37134.838000281423</c:v>
                </c:pt>
                <c:pt idx="5421">
                  <c:v>68767.516209454596</c:v>
                </c:pt>
                <c:pt idx="5422">
                  <c:v>190861.35985045732</c:v>
                </c:pt>
                <c:pt idx="5423">
                  <c:v>283512.70419653185</c:v>
                </c:pt>
                <c:pt idx="5424">
                  <c:v>143487.22506690037</c:v>
                </c:pt>
                <c:pt idx="5425">
                  <c:v>20198.074621775711</c:v>
                </c:pt>
                <c:pt idx="5426">
                  <c:v>165788.03286108244</c:v>
                </c:pt>
                <c:pt idx="5427">
                  <c:v>44544.903514945065</c:v>
                </c:pt>
                <c:pt idx="5428">
                  <c:v>165443.79988894836</c:v>
                </c:pt>
                <c:pt idx="5429">
                  <c:v>2027.1036002398469</c:v>
                </c:pt>
                <c:pt idx="5430">
                  <c:v>88200.199983331477</c:v>
                </c:pt>
                <c:pt idx="5431">
                  <c:v>170741.88675088034</c:v>
                </c:pt>
                <c:pt idx="5432">
                  <c:v>46353.7978737909</c:v>
                </c:pt>
                <c:pt idx="5433">
                  <c:v>32223.076267617114</c:v>
                </c:pt>
                <c:pt idx="5434">
                  <c:v>68188.550473215582</c:v>
                </c:pt>
                <c:pt idx="5435">
                  <c:v>230503.10613639501</c:v>
                </c:pt>
                <c:pt idx="5436">
                  <c:v>-100542.53418566709</c:v>
                </c:pt>
                <c:pt idx="5437">
                  <c:v>2259.7522664269054</c:v>
                </c:pt>
                <c:pt idx="5438">
                  <c:v>63301.274428622361</c:v>
                </c:pt>
                <c:pt idx="5439">
                  <c:v>165492.44790337162</c:v>
                </c:pt>
                <c:pt idx="5440">
                  <c:v>68290.515997081457</c:v>
                </c:pt>
                <c:pt idx="5441">
                  <c:v>164230.91439812558</c:v>
                </c:pt>
                <c:pt idx="5442">
                  <c:v>242796.4755348608</c:v>
                </c:pt>
                <c:pt idx="5443">
                  <c:v>253414.41994723195</c:v>
                </c:pt>
                <c:pt idx="5444">
                  <c:v>112567.13644951989</c:v>
                </c:pt>
                <c:pt idx="5445">
                  <c:v>94004.387610880571</c:v>
                </c:pt>
                <c:pt idx="5446">
                  <c:v>46337.149428667544</c:v>
                </c:pt>
                <c:pt idx="5447">
                  <c:v>-68010.212513395934</c:v>
                </c:pt>
                <c:pt idx="5448">
                  <c:v>85465.950932590698</c:v>
                </c:pt>
                <c:pt idx="5449">
                  <c:v>56783.908499877609</c:v>
                </c:pt>
                <c:pt idx="5450">
                  <c:v>23840.389009901381</c:v>
                </c:pt>
                <c:pt idx="5451">
                  <c:v>177129.08842480922</c:v>
                </c:pt>
                <c:pt idx="5452">
                  <c:v>179499.18871312364</c:v>
                </c:pt>
                <c:pt idx="5453">
                  <c:v>116415.39750751296</c:v>
                </c:pt>
                <c:pt idx="5454">
                  <c:v>-1773.4801716065849</c:v>
                </c:pt>
                <c:pt idx="5455">
                  <c:v>-30299.028326700849</c:v>
                </c:pt>
                <c:pt idx="5456">
                  <c:v>146847.89119933706</c:v>
                </c:pt>
                <c:pt idx="5457">
                  <c:v>280067.5870784435</c:v>
                </c:pt>
                <c:pt idx="5458">
                  <c:v>159104.27454435194</c:v>
                </c:pt>
                <c:pt idx="5459">
                  <c:v>319572.13049765129</c:v>
                </c:pt>
                <c:pt idx="5460">
                  <c:v>10026.024468802294</c:v>
                </c:pt>
                <c:pt idx="5461">
                  <c:v>-62524.554680011846</c:v>
                </c:pt>
                <c:pt idx="5462">
                  <c:v>-12204.692405769369</c:v>
                </c:pt>
                <c:pt idx="5463">
                  <c:v>137187.61499836575</c:v>
                </c:pt>
                <c:pt idx="5464">
                  <c:v>-98173.501592621105</c:v>
                </c:pt>
                <c:pt idx="5465">
                  <c:v>156078.39939212677</c:v>
                </c:pt>
                <c:pt idx="5466">
                  <c:v>237051.00873458863</c:v>
                </c:pt>
                <c:pt idx="5467">
                  <c:v>103384.16102141215</c:v>
                </c:pt>
                <c:pt idx="5468">
                  <c:v>61433.190005119715</c:v>
                </c:pt>
                <c:pt idx="5469">
                  <c:v>205486.86494479925</c:v>
                </c:pt>
                <c:pt idx="5470">
                  <c:v>122240.53310614807</c:v>
                </c:pt>
                <c:pt idx="5471">
                  <c:v>196216.02459758357</c:v>
                </c:pt>
                <c:pt idx="5472">
                  <c:v>108550.97053007179</c:v>
                </c:pt>
                <c:pt idx="5473">
                  <c:v>257124.37041776392</c:v>
                </c:pt>
                <c:pt idx="5474">
                  <c:v>244429.23968591125</c:v>
                </c:pt>
                <c:pt idx="5475">
                  <c:v>71798.89829963143</c:v>
                </c:pt>
                <c:pt idx="5476">
                  <c:v>154466.62774583773</c:v>
                </c:pt>
                <c:pt idx="5477">
                  <c:v>-24580.660512343806</c:v>
                </c:pt>
                <c:pt idx="5478">
                  <c:v>29132.577261057333</c:v>
                </c:pt>
                <c:pt idx="5479">
                  <c:v>100274.94651446771</c:v>
                </c:pt>
                <c:pt idx="5480">
                  <c:v>-32727.328537448309</c:v>
                </c:pt>
                <c:pt idx="5481">
                  <c:v>71329.534757176065</c:v>
                </c:pt>
                <c:pt idx="5482">
                  <c:v>-2252.3399546935398</c:v>
                </c:pt>
                <c:pt idx="5483">
                  <c:v>-23197.548977329396</c:v>
                </c:pt>
                <c:pt idx="5484">
                  <c:v>-18977.709982326545</c:v>
                </c:pt>
                <c:pt idx="5485">
                  <c:v>192553.13781122322</c:v>
                </c:pt>
                <c:pt idx="5486">
                  <c:v>49708.693459795089</c:v>
                </c:pt>
                <c:pt idx="5487">
                  <c:v>8603.7381527495745</c:v>
                </c:pt>
                <c:pt idx="5488">
                  <c:v>98206.774310130131</c:v>
                </c:pt>
                <c:pt idx="5489">
                  <c:v>45930.633149035333</c:v>
                </c:pt>
                <c:pt idx="5490">
                  <c:v>113943.47939437629</c:v>
                </c:pt>
                <c:pt idx="5491">
                  <c:v>114089.65329586838</c:v>
                </c:pt>
                <c:pt idx="5492">
                  <c:v>36721.415417351818</c:v>
                </c:pt>
                <c:pt idx="5493">
                  <c:v>241960.64395866403</c:v>
                </c:pt>
                <c:pt idx="5494">
                  <c:v>-13901.376253981609</c:v>
                </c:pt>
                <c:pt idx="5495">
                  <c:v>72102.940659038606</c:v>
                </c:pt>
                <c:pt idx="5496">
                  <c:v>-22885.509476259933</c:v>
                </c:pt>
                <c:pt idx="5497">
                  <c:v>185709.08164418885</c:v>
                </c:pt>
                <c:pt idx="5498">
                  <c:v>-72769.960194981191</c:v>
                </c:pt>
                <c:pt idx="5499">
                  <c:v>173577.44303121208</c:v>
                </c:pt>
                <c:pt idx="5500">
                  <c:v>16479.410930561367</c:v>
                </c:pt>
                <c:pt idx="5501">
                  <c:v>-115829.04198770711</c:v>
                </c:pt>
                <c:pt idx="5502">
                  <c:v>17498.511048913875</c:v>
                </c:pt>
                <c:pt idx="5503">
                  <c:v>-28299.637677646067</c:v>
                </c:pt>
                <c:pt idx="5504">
                  <c:v>281373.41100387624</c:v>
                </c:pt>
                <c:pt idx="5505">
                  <c:v>167640.16121620769</c:v>
                </c:pt>
                <c:pt idx="5506">
                  <c:v>235298.73786231881</c:v>
                </c:pt>
                <c:pt idx="5507">
                  <c:v>-72413.02267055276</c:v>
                </c:pt>
                <c:pt idx="5508">
                  <c:v>188650.5483185004</c:v>
                </c:pt>
                <c:pt idx="5509">
                  <c:v>93274.301086591135</c:v>
                </c:pt>
                <c:pt idx="5510">
                  <c:v>-42027.205639485648</c:v>
                </c:pt>
                <c:pt idx="5511">
                  <c:v>80782.417865743366</c:v>
                </c:pt>
                <c:pt idx="5512">
                  <c:v>250897.9176214356</c:v>
                </c:pt>
                <c:pt idx="5513">
                  <c:v>6026.0270613900211</c:v>
                </c:pt>
                <c:pt idx="5514">
                  <c:v>189870.00247012847</c:v>
                </c:pt>
                <c:pt idx="5515">
                  <c:v>17269.174354540592</c:v>
                </c:pt>
                <c:pt idx="5516">
                  <c:v>283518.20846515137</c:v>
                </c:pt>
                <c:pt idx="5517">
                  <c:v>29941.616699963808</c:v>
                </c:pt>
                <c:pt idx="5518">
                  <c:v>237640.85127214165</c:v>
                </c:pt>
                <c:pt idx="5519">
                  <c:v>-66140.493483927014</c:v>
                </c:pt>
                <c:pt idx="5520">
                  <c:v>69870.470106035107</c:v>
                </c:pt>
                <c:pt idx="5521">
                  <c:v>191625.56834138156</c:v>
                </c:pt>
                <c:pt idx="5522">
                  <c:v>145878.92117179971</c:v>
                </c:pt>
                <c:pt idx="5523">
                  <c:v>202500.47256956456</c:v>
                </c:pt>
                <c:pt idx="5524">
                  <c:v>143997.34567637328</c:v>
                </c:pt>
                <c:pt idx="5525">
                  <c:v>67727.791107891215</c:v>
                </c:pt>
                <c:pt idx="5526">
                  <c:v>211980.2582082994</c:v>
                </c:pt>
                <c:pt idx="5527">
                  <c:v>-81452.331066539598</c:v>
                </c:pt>
                <c:pt idx="5528">
                  <c:v>103807.4628148335</c:v>
                </c:pt>
                <c:pt idx="5529">
                  <c:v>210683.31609393266</c:v>
                </c:pt>
                <c:pt idx="5530">
                  <c:v>18417.354219269502</c:v>
                </c:pt>
                <c:pt idx="5531">
                  <c:v>11058.251323070232</c:v>
                </c:pt>
                <c:pt idx="5532">
                  <c:v>214115.65576351684</c:v>
                </c:pt>
                <c:pt idx="5533">
                  <c:v>91898.137461852428</c:v>
                </c:pt>
                <c:pt idx="5534">
                  <c:v>113931.070318218</c:v>
                </c:pt>
                <c:pt idx="5535">
                  <c:v>34672.073804176791</c:v>
                </c:pt>
                <c:pt idx="5536">
                  <c:v>-21914.068203144619</c:v>
                </c:pt>
                <c:pt idx="5537">
                  <c:v>201030.10081956821</c:v>
                </c:pt>
                <c:pt idx="5538">
                  <c:v>71309.532402439028</c:v>
                </c:pt>
                <c:pt idx="5539">
                  <c:v>114580.87408670378</c:v>
                </c:pt>
                <c:pt idx="5540">
                  <c:v>66423.395349918312</c:v>
                </c:pt>
                <c:pt idx="5541">
                  <c:v>62739.050408555428</c:v>
                </c:pt>
                <c:pt idx="5542">
                  <c:v>18647.352403130295</c:v>
                </c:pt>
                <c:pt idx="5543">
                  <c:v>-9139.8961682315567</c:v>
                </c:pt>
                <c:pt idx="5544">
                  <c:v>71230.828625401016</c:v>
                </c:pt>
                <c:pt idx="5545">
                  <c:v>223300.94228782968</c:v>
                </c:pt>
                <c:pt idx="5546">
                  <c:v>-9847.3973743615497</c:v>
                </c:pt>
                <c:pt idx="5547">
                  <c:v>282119.54921586299</c:v>
                </c:pt>
                <c:pt idx="5548">
                  <c:v>195534.09219304268</c:v>
                </c:pt>
                <c:pt idx="5549">
                  <c:v>128083.45574350588</c:v>
                </c:pt>
                <c:pt idx="5550">
                  <c:v>170878.70320272463</c:v>
                </c:pt>
                <c:pt idx="5551">
                  <c:v>30926.426552204415</c:v>
                </c:pt>
                <c:pt idx="5552">
                  <c:v>184937.3870264868</c:v>
                </c:pt>
                <c:pt idx="5553">
                  <c:v>121214.69408625207</c:v>
                </c:pt>
                <c:pt idx="5554">
                  <c:v>61522.405294342636</c:v>
                </c:pt>
                <c:pt idx="5555">
                  <c:v>52442.496401271172</c:v>
                </c:pt>
                <c:pt idx="5556">
                  <c:v>153148.82396627768</c:v>
                </c:pt>
                <c:pt idx="5557">
                  <c:v>146723.75566988782</c:v>
                </c:pt>
                <c:pt idx="5558">
                  <c:v>165203.16481571857</c:v>
                </c:pt>
                <c:pt idx="5559">
                  <c:v>62038.826493632077</c:v>
                </c:pt>
                <c:pt idx="5560">
                  <c:v>-86001.281161633873</c:v>
                </c:pt>
                <c:pt idx="5561">
                  <c:v>233857.27597315467</c:v>
                </c:pt>
                <c:pt idx="5562">
                  <c:v>28646.309252750012</c:v>
                </c:pt>
                <c:pt idx="5563">
                  <c:v>118535.43520584361</c:v>
                </c:pt>
                <c:pt idx="5564">
                  <c:v>192130.04790617747</c:v>
                </c:pt>
                <c:pt idx="5565">
                  <c:v>-13327.631815685018</c:v>
                </c:pt>
                <c:pt idx="5566">
                  <c:v>95640.881287420954</c:v>
                </c:pt>
                <c:pt idx="5567">
                  <c:v>61676.699783506541</c:v>
                </c:pt>
                <c:pt idx="5568">
                  <c:v>168439.89408489285</c:v>
                </c:pt>
                <c:pt idx="5569">
                  <c:v>183797.10830419324</c:v>
                </c:pt>
                <c:pt idx="5570">
                  <c:v>121059.03476867026</c:v>
                </c:pt>
                <c:pt idx="5571">
                  <c:v>66816.386119792558</c:v>
                </c:pt>
                <c:pt idx="5572">
                  <c:v>51947.963276737835</c:v>
                </c:pt>
                <c:pt idx="5573">
                  <c:v>96848.380853108771</c:v>
                </c:pt>
                <c:pt idx="5574">
                  <c:v>172003.39347326668</c:v>
                </c:pt>
                <c:pt idx="5575">
                  <c:v>128272.73978741221</c:v>
                </c:pt>
                <c:pt idx="5576">
                  <c:v>107572.48404547389</c:v>
                </c:pt>
                <c:pt idx="5577">
                  <c:v>73931.386968417035</c:v>
                </c:pt>
                <c:pt idx="5578">
                  <c:v>135918.9335272793</c:v>
                </c:pt>
                <c:pt idx="5579">
                  <c:v>124432.58998677094</c:v>
                </c:pt>
                <c:pt idx="5580">
                  <c:v>80926.442818701267</c:v>
                </c:pt>
                <c:pt idx="5581">
                  <c:v>11306.550564336721</c:v>
                </c:pt>
                <c:pt idx="5582">
                  <c:v>50369.185373553453</c:v>
                </c:pt>
                <c:pt idx="5583">
                  <c:v>115566.42059093852</c:v>
                </c:pt>
                <c:pt idx="5584">
                  <c:v>179702.93279965848</c:v>
                </c:pt>
                <c:pt idx="5585">
                  <c:v>78434.587488657271</c:v>
                </c:pt>
                <c:pt idx="5586">
                  <c:v>54052.496691453925</c:v>
                </c:pt>
                <c:pt idx="5587">
                  <c:v>165905.49933279699</c:v>
                </c:pt>
                <c:pt idx="5588">
                  <c:v>-38575.601861500152</c:v>
                </c:pt>
                <c:pt idx="5589">
                  <c:v>128150.86130737375</c:v>
                </c:pt>
                <c:pt idx="5590">
                  <c:v>243851.11092347879</c:v>
                </c:pt>
                <c:pt idx="5591">
                  <c:v>189152.76063091861</c:v>
                </c:pt>
                <c:pt idx="5592">
                  <c:v>14669.939534127741</c:v>
                </c:pt>
                <c:pt idx="5593">
                  <c:v>136310.3879480763</c:v>
                </c:pt>
                <c:pt idx="5594">
                  <c:v>157218.13464191568</c:v>
                </c:pt>
                <c:pt idx="5595">
                  <c:v>91685.509304576088</c:v>
                </c:pt>
                <c:pt idx="5596">
                  <c:v>218132.71115281264</c:v>
                </c:pt>
                <c:pt idx="5597">
                  <c:v>166433.14174925885</c:v>
                </c:pt>
                <c:pt idx="5598">
                  <c:v>62818.419522288168</c:v>
                </c:pt>
                <c:pt idx="5599">
                  <c:v>-73498.683817860641</c:v>
                </c:pt>
                <c:pt idx="5600">
                  <c:v>28955.885856085224</c:v>
                </c:pt>
                <c:pt idx="5601">
                  <c:v>-65338.95009930688</c:v>
                </c:pt>
                <c:pt idx="5602">
                  <c:v>247395.53157904663</c:v>
                </c:pt>
                <c:pt idx="5603">
                  <c:v>109916.68176234575</c:v>
                </c:pt>
                <c:pt idx="5604">
                  <c:v>133134.58325564384</c:v>
                </c:pt>
                <c:pt idx="5605">
                  <c:v>88770.526107023092</c:v>
                </c:pt>
                <c:pt idx="5606">
                  <c:v>125226.65206921803</c:v>
                </c:pt>
                <c:pt idx="5607">
                  <c:v>88397.890848550189</c:v>
                </c:pt>
                <c:pt idx="5608">
                  <c:v>-76211.816332867573</c:v>
                </c:pt>
                <c:pt idx="5609">
                  <c:v>205964.44507076099</c:v>
                </c:pt>
                <c:pt idx="5610">
                  <c:v>295466.44371730241</c:v>
                </c:pt>
                <c:pt idx="5611">
                  <c:v>208943.70024532842</c:v>
                </c:pt>
                <c:pt idx="5612">
                  <c:v>86399.328593833983</c:v>
                </c:pt>
                <c:pt idx="5613">
                  <c:v>276056.23951947858</c:v>
                </c:pt>
                <c:pt idx="5614">
                  <c:v>49088.847046505485</c:v>
                </c:pt>
                <c:pt idx="5615">
                  <c:v>160966.03384056129</c:v>
                </c:pt>
                <c:pt idx="5616">
                  <c:v>74734.792113923599</c:v>
                </c:pt>
                <c:pt idx="5617">
                  <c:v>175382.4110889099</c:v>
                </c:pt>
                <c:pt idx="5618">
                  <c:v>214676.86367718814</c:v>
                </c:pt>
                <c:pt idx="5619">
                  <c:v>-126535.39128536439</c:v>
                </c:pt>
                <c:pt idx="5620">
                  <c:v>111547.95741330556</c:v>
                </c:pt>
                <c:pt idx="5621">
                  <c:v>243478.25092699687</c:v>
                </c:pt>
                <c:pt idx="5622">
                  <c:v>7733.5218364699394</c:v>
                </c:pt>
                <c:pt idx="5623">
                  <c:v>11967.605462275285</c:v>
                </c:pt>
                <c:pt idx="5624">
                  <c:v>65774.887309060374</c:v>
                </c:pt>
                <c:pt idx="5625">
                  <c:v>97153.634714266169</c:v>
                </c:pt>
                <c:pt idx="5626">
                  <c:v>145997.62690348379</c:v>
                </c:pt>
                <c:pt idx="5627">
                  <c:v>203565.83066434704</c:v>
                </c:pt>
                <c:pt idx="5628">
                  <c:v>144379.50180578331</c:v>
                </c:pt>
                <c:pt idx="5629">
                  <c:v>156734.42022391071</c:v>
                </c:pt>
                <c:pt idx="5630">
                  <c:v>-102939.23865692163</c:v>
                </c:pt>
                <c:pt idx="5631">
                  <c:v>55979.689005408203</c:v>
                </c:pt>
                <c:pt idx="5632">
                  <c:v>52123.487524009601</c:v>
                </c:pt>
                <c:pt idx="5633">
                  <c:v>61548.872686126706</c:v>
                </c:pt>
                <c:pt idx="5634">
                  <c:v>194625.93561537599</c:v>
                </c:pt>
                <c:pt idx="5635">
                  <c:v>125773.69791714865</c:v>
                </c:pt>
                <c:pt idx="5636">
                  <c:v>316767.32388174901</c:v>
                </c:pt>
                <c:pt idx="5637">
                  <c:v>64196.807570152276</c:v>
                </c:pt>
                <c:pt idx="5638">
                  <c:v>34846.358246546384</c:v>
                </c:pt>
                <c:pt idx="5639">
                  <c:v>150734.0051903553</c:v>
                </c:pt>
                <c:pt idx="5640">
                  <c:v>135683.43664649097</c:v>
                </c:pt>
                <c:pt idx="5641">
                  <c:v>-18266.900473025511</c:v>
                </c:pt>
                <c:pt idx="5642">
                  <c:v>-134930.910575949</c:v>
                </c:pt>
                <c:pt idx="5643">
                  <c:v>220143.92924315608</c:v>
                </c:pt>
                <c:pt idx="5644">
                  <c:v>129664.41751323517</c:v>
                </c:pt>
                <c:pt idx="5645">
                  <c:v>101102.00874802092</c:v>
                </c:pt>
                <c:pt idx="5646">
                  <c:v>-90598.076422791986</c:v>
                </c:pt>
                <c:pt idx="5647">
                  <c:v>-146924.68213683512</c:v>
                </c:pt>
                <c:pt idx="5648">
                  <c:v>68057.126772135729</c:v>
                </c:pt>
                <c:pt idx="5649">
                  <c:v>67155.554250331086</c:v>
                </c:pt>
                <c:pt idx="5650">
                  <c:v>103076.34167353649</c:v>
                </c:pt>
                <c:pt idx="5651">
                  <c:v>-15873.62620752136</c:v>
                </c:pt>
                <c:pt idx="5652">
                  <c:v>102693.21032384053</c:v>
                </c:pt>
                <c:pt idx="5653">
                  <c:v>-37963.36869772186</c:v>
                </c:pt>
                <c:pt idx="5654">
                  <c:v>-63058.640013789118</c:v>
                </c:pt>
                <c:pt idx="5655">
                  <c:v>43931.614833351661</c:v>
                </c:pt>
                <c:pt idx="5656">
                  <c:v>-53308.880513333235</c:v>
                </c:pt>
                <c:pt idx="5657">
                  <c:v>-7867.572645630833</c:v>
                </c:pt>
                <c:pt idx="5658">
                  <c:v>106750.42162855889</c:v>
                </c:pt>
                <c:pt idx="5659">
                  <c:v>146255.9827732199</c:v>
                </c:pt>
                <c:pt idx="5660">
                  <c:v>28598.706311638409</c:v>
                </c:pt>
                <c:pt idx="5661">
                  <c:v>-97554.269269518583</c:v>
                </c:pt>
                <c:pt idx="5662">
                  <c:v>92933.944254360307</c:v>
                </c:pt>
                <c:pt idx="5663">
                  <c:v>77179.558102193783</c:v>
                </c:pt>
                <c:pt idx="5664">
                  <c:v>193059.46332189668</c:v>
                </c:pt>
                <c:pt idx="5665">
                  <c:v>-23320.183051405475</c:v>
                </c:pt>
                <c:pt idx="5666">
                  <c:v>17092.37582727219</c:v>
                </c:pt>
                <c:pt idx="5667">
                  <c:v>129331.05363029984</c:v>
                </c:pt>
                <c:pt idx="5668">
                  <c:v>117485.65266880547</c:v>
                </c:pt>
                <c:pt idx="5669">
                  <c:v>189764.2663792026</c:v>
                </c:pt>
                <c:pt idx="5670">
                  <c:v>270961.05547619937</c:v>
                </c:pt>
                <c:pt idx="5671">
                  <c:v>165661.73918382084</c:v>
                </c:pt>
                <c:pt idx="5672">
                  <c:v>43194.731966394174</c:v>
                </c:pt>
                <c:pt idx="5673">
                  <c:v>128056.25463650649</c:v>
                </c:pt>
                <c:pt idx="5674">
                  <c:v>155541.10450167651</c:v>
                </c:pt>
                <c:pt idx="5675">
                  <c:v>96478.959181356739</c:v>
                </c:pt>
                <c:pt idx="5676">
                  <c:v>147902.97949415119</c:v>
                </c:pt>
                <c:pt idx="5677">
                  <c:v>-2259.1897122065129</c:v>
                </c:pt>
                <c:pt idx="5678">
                  <c:v>36501.24111392544</c:v>
                </c:pt>
                <c:pt idx="5679">
                  <c:v>-23962.039148707307</c:v>
                </c:pt>
                <c:pt idx="5680">
                  <c:v>2658.9369354035007</c:v>
                </c:pt>
                <c:pt idx="5681">
                  <c:v>72475.277871967905</c:v>
                </c:pt>
                <c:pt idx="5682">
                  <c:v>173021.58591031894</c:v>
                </c:pt>
                <c:pt idx="5683">
                  <c:v>148439.03139003101</c:v>
                </c:pt>
                <c:pt idx="5684">
                  <c:v>185188.51872929258</c:v>
                </c:pt>
                <c:pt idx="5685">
                  <c:v>51383.491029112251</c:v>
                </c:pt>
                <c:pt idx="5686">
                  <c:v>100621.48549438972</c:v>
                </c:pt>
                <c:pt idx="5687">
                  <c:v>-127616.76426921473</c:v>
                </c:pt>
                <c:pt idx="5688">
                  <c:v>73111.51603974239</c:v>
                </c:pt>
                <c:pt idx="5689">
                  <c:v>209815.28061623132</c:v>
                </c:pt>
                <c:pt idx="5690">
                  <c:v>82760.913872348174</c:v>
                </c:pt>
                <c:pt idx="5691">
                  <c:v>-19016.256939481478</c:v>
                </c:pt>
                <c:pt idx="5692">
                  <c:v>122887.85471227759</c:v>
                </c:pt>
                <c:pt idx="5693">
                  <c:v>53663.558845139021</c:v>
                </c:pt>
                <c:pt idx="5694">
                  <c:v>45524.885760407516</c:v>
                </c:pt>
                <c:pt idx="5695">
                  <c:v>89031.232306964812</c:v>
                </c:pt>
                <c:pt idx="5696">
                  <c:v>76383.757202104869</c:v>
                </c:pt>
                <c:pt idx="5697">
                  <c:v>-580.84137577231741</c:v>
                </c:pt>
                <c:pt idx="5698">
                  <c:v>25774.503982679656</c:v>
                </c:pt>
                <c:pt idx="5699">
                  <c:v>211380.81366103748</c:v>
                </c:pt>
                <c:pt idx="5700">
                  <c:v>-123308.3855213895</c:v>
                </c:pt>
                <c:pt idx="5701">
                  <c:v>190156.12630025181</c:v>
                </c:pt>
                <c:pt idx="5702">
                  <c:v>112236.94817518315</c:v>
                </c:pt>
                <c:pt idx="5703">
                  <c:v>-53498.565241055214</c:v>
                </c:pt>
                <c:pt idx="5704">
                  <c:v>189843.75489929187</c:v>
                </c:pt>
                <c:pt idx="5705">
                  <c:v>156932.88114453168</c:v>
                </c:pt>
                <c:pt idx="5706">
                  <c:v>132239.78875396017</c:v>
                </c:pt>
                <c:pt idx="5707">
                  <c:v>215514.72812025296</c:v>
                </c:pt>
                <c:pt idx="5708">
                  <c:v>96645.620288049802</c:v>
                </c:pt>
                <c:pt idx="5709">
                  <c:v>269223.84749109467</c:v>
                </c:pt>
                <c:pt idx="5710">
                  <c:v>177558.00764837963</c:v>
                </c:pt>
                <c:pt idx="5711">
                  <c:v>-124721.45043763012</c:v>
                </c:pt>
                <c:pt idx="5712">
                  <c:v>62003.891689536918</c:v>
                </c:pt>
                <c:pt idx="5713">
                  <c:v>149030.75430152495</c:v>
                </c:pt>
                <c:pt idx="5714">
                  <c:v>-21129.856700149176</c:v>
                </c:pt>
                <c:pt idx="5715">
                  <c:v>220329.66506732299</c:v>
                </c:pt>
                <c:pt idx="5716">
                  <c:v>34277.73855117202</c:v>
                </c:pt>
                <c:pt idx="5717">
                  <c:v>97115.531946541654</c:v>
                </c:pt>
                <c:pt idx="5718">
                  <c:v>16428.083112133172</c:v>
                </c:pt>
                <c:pt idx="5719">
                  <c:v>23210.13446717296</c:v>
                </c:pt>
                <c:pt idx="5720">
                  <c:v>125027.3186297708</c:v>
                </c:pt>
                <c:pt idx="5721">
                  <c:v>282539.9471151937</c:v>
                </c:pt>
                <c:pt idx="5722">
                  <c:v>-7776.3009111662977</c:v>
                </c:pt>
                <c:pt idx="5723">
                  <c:v>113977.31138749243</c:v>
                </c:pt>
                <c:pt idx="5724">
                  <c:v>131563.50436454645</c:v>
                </c:pt>
                <c:pt idx="5725">
                  <c:v>171874.78515991458</c:v>
                </c:pt>
                <c:pt idx="5726">
                  <c:v>208766.95685650496</c:v>
                </c:pt>
                <c:pt idx="5727">
                  <c:v>-28656.317716779216</c:v>
                </c:pt>
                <c:pt idx="5728">
                  <c:v>217019.50510050508</c:v>
                </c:pt>
                <c:pt idx="5729">
                  <c:v>51044.057615961676</c:v>
                </c:pt>
                <c:pt idx="5730">
                  <c:v>70982.920932707071</c:v>
                </c:pt>
                <c:pt idx="5731">
                  <c:v>104750.91447936307</c:v>
                </c:pt>
                <c:pt idx="5732">
                  <c:v>198409.08291084605</c:v>
                </c:pt>
                <c:pt idx="5733">
                  <c:v>-192195.48295842076</c:v>
                </c:pt>
                <c:pt idx="5734">
                  <c:v>103649.06867500464</c:v>
                </c:pt>
                <c:pt idx="5735">
                  <c:v>102919.58011417455</c:v>
                </c:pt>
                <c:pt idx="5736">
                  <c:v>194419.69748596667</c:v>
                </c:pt>
                <c:pt idx="5737">
                  <c:v>73036.142355132877</c:v>
                </c:pt>
                <c:pt idx="5738">
                  <c:v>136280.67892735481</c:v>
                </c:pt>
                <c:pt idx="5739">
                  <c:v>67808.986761874956</c:v>
                </c:pt>
                <c:pt idx="5740">
                  <c:v>79174.032268241775</c:v>
                </c:pt>
                <c:pt idx="5741">
                  <c:v>-189695.12385055047</c:v>
                </c:pt>
                <c:pt idx="5742">
                  <c:v>143734.52778382183</c:v>
                </c:pt>
                <c:pt idx="5743">
                  <c:v>11457.464589738927</c:v>
                </c:pt>
                <c:pt idx="5744">
                  <c:v>41937.351318653265</c:v>
                </c:pt>
                <c:pt idx="5745">
                  <c:v>196609.00054180808</c:v>
                </c:pt>
                <c:pt idx="5746">
                  <c:v>218474.49346340587</c:v>
                </c:pt>
                <c:pt idx="5747">
                  <c:v>137398.08332956117</c:v>
                </c:pt>
                <c:pt idx="5748">
                  <c:v>17254.204747882904</c:v>
                </c:pt>
                <c:pt idx="5749">
                  <c:v>115891.34124306901</c:v>
                </c:pt>
                <c:pt idx="5750">
                  <c:v>-11737.583776716056</c:v>
                </c:pt>
                <c:pt idx="5751">
                  <c:v>46324.578809585917</c:v>
                </c:pt>
                <c:pt idx="5752">
                  <c:v>60948.834212996735</c:v>
                </c:pt>
                <c:pt idx="5753">
                  <c:v>78450.636116703885</c:v>
                </c:pt>
                <c:pt idx="5754">
                  <c:v>-146546.40863650845</c:v>
                </c:pt>
                <c:pt idx="5755">
                  <c:v>-4075.1477371403598</c:v>
                </c:pt>
                <c:pt idx="5756">
                  <c:v>31837.982546949061</c:v>
                </c:pt>
                <c:pt idx="5757">
                  <c:v>-34136.342317583854</c:v>
                </c:pt>
                <c:pt idx="5758">
                  <c:v>154781.7185130454</c:v>
                </c:pt>
                <c:pt idx="5759">
                  <c:v>163155.06561152069</c:v>
                </c:pt>
                <c:pt idx="5760">
                  <c:v>203914.67196617043</c:v>
                </c:pt>
                <c:pt idx="5761">
                  <c:v>187483.14650340029</c:v>
                </c:pt>
                <c:pt idx="5762">
                  <c:v>111985.22757765296</c:v>
                </c:pt>
                <c:pt idx="5763">
                  <c:v>21439.291811904273</c:v>
                </c:pt>
                <c:pt idx="5764">
                  <c:v>-32718.206139772199</c:v>
                </c:pt>
                <c:pt idx="5765">
                  <c:v>-75046.763456155546</c:v>
                </c:pt>
                <c:pt idx="5766">
                  <c:v>155840.94249499589</c:v>
                </c:pt>
                <c:pt idx="5767">
                  <c:v>67258.593301390792</c:v>
                </c:pt>
                <c:pt idx="5768">
                  <c:v>60356.043409909777</c:v>
                </c:pt>
                <c:pt idx="5769">
                  <c:v>132709.02404734975</c:v>
                </c:pt>
                <c:pt idx="5770">
                  <c:v>83698.321332612293</c:v>
                </c:pt>
                <c:pt idx="5771">
                  <c:v>97016.574277242762</c:v>
                </c:pt>
                <c:pt idx="5772">
                  <c:v>98323.603000249364</c:v>
                </c:pt>
                <c:pt idx="5773">
                  <c:v>64282.2879298919</c:v>
                </c:pt>
                <c:pt idx="5774">
                  <c:v>85120.416830970236</c:v>
                </c:pt>
                <c:pt idx="5775">
                  <c:v>86439.084450720489</c:v>
                </c:pt>
                <c:pt idx="5776">
                  <c:v>91145.909358760051</c:v>
                </c:pt>
                <c:pt idx="5777">
                  <c:v>-51219.994043510975</c:v>
                </c:pt>
                <c:pt idx="5778">
                  <c:v>302187.76382134279</c:v>
                </c:pt>
                <c:pt idx="5779">
                  <c:v>95819.491518220806</c:v>
                </c:pt>
                <c:pt idx="5780">
                  <c:v>19878.02516024941</c:v>
                </c:pt>
                <c:pt idx="5781">
                  <c:v>193139.86436552144</c:v>
                </c:pt>
                <c:pt idx="5782">
                  <c:v>92697.063929566706</c:v>
                </c:pt>
                <c:pt idx="5783">
                  <c:v>13434.213878072245</c:v>
                </c:pt>
                <c:pt idx="5784">
                  <c:v>5703.0458217233099</c:v>
                </c:pt>
                <c:pt idx="5785">
                  <c:v>165325.46232313223</c:v>
                </c:pt>
                <c:pt idx="5786">
                  <c:v>6865.8973551511881</c:v>
                </c:pt>
                <c:pt idx="5787">
                  <c:v>32356.010896656662</c:v>
                </c:pt>
                <c:pt idx="5788">
                  <c:v>125119.38030937972</c:v>
                </c:pt>
                <c:pt idx="5789">
                  <c:v>102576.49553161298</c:v>
                </c:pt>
                <c:pt idx="5790">
                  <c:v>-23806.831586915476</c:v>
                </c:pt>
                <c:pt idx="5791">
                  <c:v>195649.23011032271</c:v>
                </c:pt>
                <c:pt idx="5792">
                  <c:v>32910.10605188628</c:v>
                </c:pt>
                <c:pt idx="5793">
                  <c:v>178078.93061316392</c:v>
                </c:pt>
                <c:pt idx="5794">
                  <c:v>67639.563057637337</c:v>
                </c:pt>
                <c:pt idx="5795">
                  <c:v>55094.218071624928</c:v>
                </c:pt>
                <c:pt idx="5796">
                  <c:v>22361.266493232222</c:v>
                </c:pt>
                <c:pt idx="5797">
                  <c:v>-58411.096319274046</c:v>
                </c:pt>
                <c:pt idx="5798">
                  <c:v>-77109.66421465826</c:v>
                </c:pt>
                <c:pt idx="5799">
                  <c:v>117836.89427714498</c:v>
                </c:pt>
                <c:pt idx="5800">
                  <c:v>99378.525117966448</c:v>
                </c:pt>
                <c:pt idx="5801">
                  <c:v>112284.40442746499</c:v>
                </c:pt>
                <c:pt idx="5802">
                  <c:v>8155.1122008460516</c:v>
                </c:pt>
                <c:pt idx="5803">
                  <c:v>106793.84990677302</c:v>
                </c:pt>
                <c:pt idx="5804">
                  <c:v>123593.0133362324</c:v>
                </c:pt>
                <c:pt idx="5805">
                  <c:v>6561.4600358303287</c:v>
                </c:pt>
                <c:pt idx="5806">
                  <c:v>132716.8550187551</c:v>
                </c:pt>
                <c:pt idx="5807">
                  <c:v>173535.77375453888</c:v>
                </c:pt>
                <c:pt idx="5808">
                  <c:v>27616.614076658618</c:v>
                </c:pt>
                <c:pt idx="5809">
                  <c:v>167189.8582833549</c:v>
                </c:pt>
                <c:pt idx="5810">
                  <c:v>106618.91452953624</c:v>
                </c:pt>
                <c:pt idx="5811">
                  <c:v>154538.82831145482</c:v>
                </c:pt>
                <c:pt idx="5812">
                  <c:v>287544.33960887807</c:v>
                </c:pt>
                <c:pt idx="5813">
                  <c:v>159365.48610672692</c:v>
                </c:pt>
                <c:pt idx="5814">
                  <c:v>35214.175012360734</c:v>
                </c:pt>
                <c:pt idx="5815">
                  <c:v>-14916.025733372808</c:v>
                </c:pt>
                <c:pt idx="5816">
                  <c:v>90193.750960843347</c:v>
                </c:pt>
                <c:pt idx="5817">
                  <c:v>26180.654107266586</c:v>
                </c:pt>
                <c:pt idx="5818">
                  <c:v>11544.323583269084</c:v>
                </c:pt>
                <c:pt idx="5819">
                  <c:v>157666.55273228895</c:v>
                </c:pt>
                <c:pt idx="5820">
                  <c:v>113702.80011764467</c:v>
                </c:pt>
                <c:pt idx="5821">
                  <c:v>-131062.66929316832</c:v>
                </c:pt>
                <c:pt idx="5822">
                  <c:v>109193.4770434472</c:v>
                </c:pt>
                <c:pt idx="5823">
                  <c:v>214100.96468254851</c:v>
                </c:pt>
                <c:pt idx="5824">
                  <c:v>100604.55797348474</c:v>
                </c:pt>
                <c:pt idx="5825">
                  <c:v>60972.491794608461</c:v>
                </c:pt>
                <c:pt idx="5826">
                  <c:v>40818.362848435965</c:v>
                </c:pt>
                <c:pt idx="5827">
                  <c:v>108260.19867497815</c:v>
                </c:pt>
                <c:pt idx="5828">
                  <c:v>136567.19891309197</c:v>
                </c:pt>
                <c:pt idx="5829">
                  <c:v>205184.5836273772</c:v>
                </c:pt>
                <c:pt idx="5830">
                  <c:v>134316.10457091348</c:v>
                </c:pt>
                <c:pt idx="5831">
                  <c:v>-58832.716187809157</c:v>
                </c:pt>
                <c:pt idx="5832">
                  <c:v>133432.85821663725</c:v>
                </c:pt>
                <c:pt idx="5833">
                  <c:v>26684.271815897693</c:v>
                </c:pt>
                <c:pt idx="5834">
                  <c:v>-30593.789003082988</c:v>
                </c:pt>
                <c:pt idx="5835">
                  <c:v>153346.74255711038</c:v>
                </c:pt>
                <c:pt idx="5836">
                  <c:v>102311.09875111384</c:v>
                </c:pt>
                <c:pt idx="5837">
                  <c:v>86153.310062894321</c:v>
                </c:pt>
                <c:pt idx="5838">
                  <c:v>-123140.09951996755</c:v>
                </c:pt>
                <c:pt idx="5839">
                  <c:v>173661.53481070342</c:v>
                </c:pt>
                <c:pt idx="5840">
                  <c:v>128433.99692271977</c:v>
                </c:pt>
                <c:pt idx="5841">
                  <c:v>-50947.18016289873</c:v>
                </c:pt>
                <c:pt idx="5842">
                  <c:v>155693.63943502691</c:v>
                </c:pt>
                <c:pt idx="5843">
                  <c:v>178169.02678141987</c:v>
                </c:pt>
                <c:pt idx="5844">
                  <c:v>222184.70078297675</c:v>
                </c:pt>
                <c:pt idx="5845">
                  <c:v>116371.05020264526</c:v>
                </c:pt>
                <c:pt idx="5846">
                  <c:v>126894.82706226227</c:v>
                </c:pt>
                <c:pt idx="5847">
                  <c:v>64343.849893183884</c:v>
                </c:pt>
                <c:pt idx="5848">
                  <c:v>-37416.303511242935</c:v>
                </c:pt>
                <c:pt idx="5849">
                  <c:v>20428.299292931391</c:v>
                </c:pt>
                <c:pt idx="5850">
                  <c:v>75859.150344571201</c:v>
                </c:pt>
                <c:pt idx="5851">
                  <c:v>54986.08058141853</c:v>
                </c:pt>
                <c:pt idx="5852">
                  <c:v>22271.526748213859</c:v>
                </c:pt>
                <c:pt idx="5853">
                  <c:v>-77244.728575363581</c:v>
                </c:pt>
                <c:pt idx="5854">
                  <c:v>158348.16988989874</c:v>
                </c:pt>
                <c:pt idx="5855">
                  <c:v>60080.929800581653</c:v>
                </c:pt>
                <c:pt idx="5856">
                  <c:v>94775.894433793466</c:v>
                </c:pt>
                <c:pt idx="5857">
                  <c:v>56759.175862939301</c:v>
                </c:pt>
                <c:pt idx="5858">
                  <c:v>66565.312250279734</c:v>
                </c:pt>
                <c:pt idx="5859">
                  <c:v>73864.415811004757</c:v>
                </c:pt>
                <c:pt idx="5860">
                  <c:v>101403.86458130903</c:v>
                </c:pt>
                <c:pt idx="5861">
                  <c:v>175203.52225160255</c:v>
                </c:pt>
                <c:pt idx="5862">
                  <c:v>80650.529321499314</c:v>
                </c:pt>
                <c:pt idx="5863">
                  <c:v>46573.054573980946</c:v>
                </c:pt>
                <c:pt idx="5864">
                  <c:v>175830.46849646445</c:v>
                </c:pt>
                <c:pt idx="5865">
                  <c:v>140708.17434023443</c:v>
                </c:pt>
                <c:pt idx="5866">
                  <c:v>128523.78426275443</c:v>
                </c:pt>
                <c:pt idx="5867">
                  <c:v>78868.961674277962</c:v>
                </c:pt>
                <c:pt idx="5868">
                  <c:v>40992.255233837554</c:v>
                </c:pt>
                <c:pt idx="5869">
                  <c:v>82923.293253907643</c:v>
                </c:pt>
                <c:pt idx="5870">
                  <c:v>168972.36591412459</c:v>
                </c:pt>
                <c:pt idx="5871">
                  <c:v>292539.59707177099</c:v>
                </c:pt>
                <c:pt idx="5872">
                  <c:v>160154.43437236248</c:v>
                </c:pt>
                <c:pt idx="5873">
                  <c:v>120623.05027273076</c:v>
                </c:pt>
                <c:pt idx="5874">
                  <c:v>264680.45678402786</c:v>
                </c:pt>
                <c:pt idx="5875">
                  <c:v>-31991.269927608984</c:v>
                </c:pt>
                <c:pt idx="5876">
                  <c:v>215842.11048273405</c:v>
                </c:pt>
                <c:pt idx="5877">
                  <c:v>20543.714622073865</c:v>
                </c:pt>
                <c:pt idx="5878">
                  <c:v>90435.827761668013</c:v>
                </c:pt>
                <c:pt idx="5879">
                  <c:v>-65561.622186080611</c:v>
                </c:pt>
                <c:pt idx="5880">
                  <c:v>160526.69250641356</c:v>
                </c:pt>
                <c:pt idx="5881">
                  <c:v>197301.15354328952</c:v>
                </c:pt>
                <c:pt idx="5882">
                  <c:v>47839.635697037113</c:v>
                </c:pt>
                <c:pt idx="5883">
                  <c:v>168250.95507163374</c:v>
                </c:pt>
                <c:pt idx="5884">
                  <c:v>-34750.910036793561</c:v>
                </c:pt>
                <c:pt idx="5885">
                  <c:v>-22497.98905066638</c:v>
                </c:pt>
                <c:pt idx="5886">
                  <c:v>203360.66664278394</c:v>
                </c:pt>
                <c:pt idx="5887">
                  <c:v>51818.741721969971</c:v>
                </c:pt>
                <c:pt idx="5888">
                  <c:v>9631.1842676794331</c:v>
                </c:pt>
                <c:pt idx="5889">
                  <c:v>155767.37027363578</c:v>
                </c:pt>
                <c:pt idx="5890">
                  <c:v>5328.4309396678291</c:v>
                </c:pt>
                <c:pt idx="5891">
                  <c:v>-23038.494808673277</c:v>
                </c:pt>
                <c:pt idx="5892">
                  <c:v>192448.28341388522</c:v>
                </c:pt>
                <c:pt idx="5893">
                  <c:v>127582.53308127177</c:v>
                </c:pt>
                <c:pt idx="5894">
                  <c:v>95786.182812172221</c:v>
                </c:pt>
                <c:pt idx="5895">
                  <c:v>-12261.351764478895</c:v>
                </c:pt>
                <c:pt idx="5896">
                  <c:v>87383.562255817233</c:v>
                </c:pt>
                <c:pt idx="5897">
                  <c:v>187810.32451558867</c:v>
                </c:pt>
                <c:pt idx="5898">
                  <c:v>110247.05385071738</c:v>
                </c:pt>
                <c:pt idx="5899">
                  <c:v>184472.6667172602</c:v>
                </c:pt>
                <c:pt idx="5900">
                  <c:v>201088.00976548783</c:v>
                </c:pt>
                <c:pt idx="5901">
                  <c:v>217549.39215310992</c:v>
                </c:pt>
                <c:pt idx="5902">
                  <c:v>-40225.302807354572</c:v>
                </c:pt>
                <c:pt idx="5903">
                  <c:v>63811.446249505214</c:v>
                </c:pt>
                <c:pt idx="5904">
                  <c:v>130781.418749021</c:v>
                </c:pt>
                <c:pt idx="5905">
                  <c:v>119031.5975367284</c:v>
                </c:pt>
                <c:pt idx="5906">
                  <c:v>-133802.95526187151</c:v>
                </c:pt>
                <c:pt idx="5907">
                  <c:v>83664.374557835399</c:v>
                </c:pt>
                <c:pt idx="5908">
                  <c:v>145262.04844119644</c:v>
                </c:pt>
                <c:pt idx="5909">
                  <c:v>40159.964473361113</c:v>
                </c:pt>
                <c:pt idx="5910">
                  <c:v>73302.090948986763</c:v>
                </c:pt>
                <c:pt idx="5911">
                  <c:v>255154.13400346943</c:v>
                </c:pt>
                <c:pt idx="5912">
                  <c:v>-69968.217402866256</c:v>
                </c:pt>
                <c:pt idx="5913">
                  <c:v>-84129.639810525856</c:v>
                </c:pt>
                <c:pt idx="5914">
                  <c:v>179999.04348923697</c:v>
                </c:pt>
                <c:pt idx="5915">
                  <c:v>108392.64552146848</c:v>
                </c:pt>
                <c:pt idx="5916">
                  <c:v>47599.018995229271</c:v>
                </c:pt>
                <c:pt idx="5917">
                  <c:v>142887.59170734152</c:v>
                </c:pt>
                <c:pt idx="5918">
                  <c:v>38144.044853338535</c:v>
                </c:pt>
                <c:pt idx="5919">
                  <c:v>27008.459494134062</c:v>
                </c:pt>
                <c:pt idx="5920">
                  <c:v>54375.944308605976</c:v>
                </c:pt>
                <c:pt idx="5921">
                  <c:v>116821.30136993752</c:v>
                </c:pt>
                <c:pt idx="5922">
                  <c:v>-89535.66694335948</c:v>
                </c:pt>
                <c:pt idx="5923">
                  <c:v>140728.23319435219</c:v>
                </c:pt>
                <c:pt idx="5924">
                  <c:v>101660.24091890686</c:v>
                </c:pt>
                <c:pt idx="5925">
                  <c:v>34154.51395953694</c:v>
                </c:pt>
                <c:pt idx="5926">
                  <c:v>-11549.498357673117</c:v>
                </c:pt>
                <c:pt idx="5927">
                  <c:v>141233.74130315305</c:v>
                </c:pt>
                <c:pt idx="5928">
                  <c:v>12997.452816523932</c:v>
                </c:pt>
                <c:pt idx="5929">
                  <c:v>52406.355915588269</c:v>
                </c:pt>
                <c:pt idx="5930">
                  <c:v>110874.01621823505</c:v>
                </c:pt>
                <c:pt idx="5931">
                  <c:v>-33068.146430544351</c:v>
                </c:pt>
                <c:pt idx="5932">
                  <c:v>187020.62651322101</c:v>
                </c:pt>
                <c:pt idx="5933">
                  <c:v>-185323.64308337489</c:v>
                </c:pt>
                <c:pt idx="5934">
                  <c:v>246220.51613407725</c:v>
                </c:pt>
                <c:pt idx="5935">
                  <c:v>201689.57756180971</c:v>
                </c:pt>
                <c:pt idx="5936">
                  <c:v>-44740.618549136911</c:v>
                </c:pt>
                <c:pt idx="5937">
                  <c:v>85992.996289581191</c:v>
                </c:pt>
                <c:pt idx="5938">
                  <c:v>114958.99560787188</c:v>
                </c:pt>
                <c:pt idx="5939">
                  <c:v>230792.0286183581</c:v>
                </c:pt>
                <c:pt idx="5940">
                  <c:v>237500.64590360402</c:v>
                </c:pt>
                <c:pt idx="5941">
                  <c:v>-116721.84147648638</c:v>
                </c:pt>
                <c:pt idx="5942">
                  <c:v>122760.34380668416</c:v>
                </c:pt>
                <c:pt idx="5943">
                  <c:v>75498.876609486731</c:v>
                </c:pt>
                <c:pt idx="5944">
                  <c:v>173800.49949013765</c:v>
                </c:pt>
                <c:pt idx="5945">
                  <c:v>135834.4480674419</c:v>
                </c:pt>
                <c:pt idx="5946">
                  <c:v>85748.053088423709</c:v>
                </c:pt>
                <c:pt idx="5947">
                  <c:v>-4250.0516962776892</c:v>
                </c:pt>
                <c:pt idx="5948">
                  <c:v>41422.978726554109</c:v>
                </c:pt>
                <c:pt idx="5949">
                  <c:v>74414.002779314629</c:v>
                </c:pt>
                <c:pt idx="5950">
                  <c:v>36527.28719565802</c:v>
                </c:pt>
                <c:pt idx="5951">
                  <c:v>165633.95687856915</c:v>
                </c:pt>
                <c:pt idx="5952">
                  <c:v>196804.4065867282</c:v>
                </c:pt>
                <c:pt idx="5953">
                  <c:v>-25667.160005989776</c:v>
                </c:pt>
                <c:pt idx="5954">
                  <c:v>116251.69852703292</c:v>
                </c:pt>
                <c:pt idx="5955">
                  <c:v>-33658.341674337076</c:v>
                </c:pt>
                <c:pt idx="5956">
                  <c:v>-56364.158953611884</c:v>
                </c:pt>
                <c:pt idx="5957">
                  <c:v>103752.24157358048</c:v>
                </c:pt>
                <c:pt idx="5958">
                  <c:v>-105727.42255139543</c:v>
                </c:pt>
                <c:pt idx="5959">
                  <c:v>-39185.155665310216</c:v>
                </c:pt>
                <c:pt idx="5960">
                  <c:v>115444.00211443056</c:v>
                </c:pt>
                <c:pt idx="5961">
                  <c:v>89045.580096807884</c:v>
                </c:pt>
                <c:pt idx="5962">
                  <c:v>-8814.594140158355</c:v>
                </c:pt>
                <c:pt idx="5963">
                  <c:v>163405.62717539279</c:v>
                </c:pt>
                <c:pt idx="5964">
                  <c:v>168683.1912189624</c:v>
                </c:pt>
                <c:pt idx="5965">
                  <c:v>97423.365209518714</c:v>
                </c:pt>
                <c:pt idx="5966">
                  <c:v>88090.092615537942</c:v>
                </c:pt>
                <c:pt idx="5967">
                  <c:v>-34272.859672240942</c:v>
                </c:pt>
                <c:pt idx="5968">
                  <c:v>132348.16929418856</c:v>
                </c:pt>
                <c:pt idx="5969">
                  <c:v>112180.74096099887</c:v>
                </c:pt>
                <c:pt idx="5970">
                  <c:v>225818.69337767208</c:v>
                </c:pt>
                <c:pt idx="5971">
                  <c:v>75684.319957046857</c:v>
                </c:pt>
                <c:pt idx="5972">
                  <c:v>28608.206234248471</c:v>
                </c:pt>
                <c:pt idx="5973">
                  <c:v>149089.59077865363</c:v>
                </c:pt>
                <c:pt idx="5974">
                  <c:v>117253.38883898585</c:v>
                </c:pt>
                <c:pt idx="5975">
                  <c:v>114974.60913844989</c:v>
                </c:pt>
                <c:pt idx="5976">
                  <c:v>148176.26434027398</c:v>
                </c:pt>
                <c:pt idx="5977">
                  <c:v>225437.90920161322</c:v>
                </c:pt>
                <c:pt idx="5978">
                  <c:v>116477.23740573219</c:v>
                </c:pt>
                <c:pt idx="5979">
                  <c:v>131325.4473961491</c:v>
                </c:pt>
                <c:pt idx="5980">
                  <c:v>26126.901030526933</c:v>
                </c:pt>
                <c:pt idx="5981">
                  <c:v>323917.40575735824</c:v>
                </c:pt>
                <c:pt idx="5982">
                  <c:v>174307.57877367991</c:v>
                </c:pt>
                <c:pt idx="5983">
                  <c:v>54199.458918674907</c:v>
                </c:pt>
                <c:pt idx="5984">
                  <c:v>241348.63857854766</c:v>
                </c:pt>
                <c:pt idx="5985">
                  <c:v>197482.88427020938</c:v>
                </c:pt>
                <c:pt idx="5986">
                  <c:v>132061.84506068481</c:v>
                </c:pt>
                <c:pt idx="5987">
                  <c:v>39745.114157699863</c:v>
                </c:pt>
                <c:pt idx="5988">
                  <c:v>86553.959668594587</c:v>
                </c:pt>
                <c:pt idx="5989">
                  <c:v>94162.457350332756</c:v>
                </c:pt>
                <c:pt idx="5990">
                  <c:v>-70713.691434332839</c:v>
                </c:pt>
                <c:pt idx="5991">
                  <c:v>162082.44944094241</c:v>
                </c:pt>
                <c:pt idx="5992">
                  <c:v>100442.72695507845</c:v>
                </c:pt>
                <c:pt idx="5993">
                  <c:v>115917.06045143752</c:v>
                </c:pt>
                <c:pt idx="5994">
                  <c:v>287247.00168628647</c:v>
                </c:pt>
                <c:pt idx="5995">
                  <c:v>124289.21488938734</c:v>
                </c:pt>
                <c:pt idx="5996">
                  <c:v>3571.8016184344306</c:v>
                </c:pt>
                <c:pt idx="5997">
                  <c:v>157412.74216839261</c:v>
                </c:pt>
                <c:pt idx="5998">
                  <c:v>237688.26289256325</c:v>
                </c:pt>
                <c:pt idx="5999">
                  <c:v>193938.27834940419</c:v>
                </c:pt>
                <c:pt idx="6000">
                  <c:v>68388.376378479181</c:v>
                </c:pt>
                <c:pt idx="6001">
                  <c:v>-194913.4193206538</c:v>
                </c:pt>
                <c:pt idx="6002">
                  <c:v>219110.64644779902</c:v>
                </c:pt>
                <c:pt idx="6003">
                  <c:v>90272.711397029576</c:v>
                </c:pt>
                <c:pt idx="6004">
                  <c:v>142539.64175638388</c:v>
                </c:pt>
                <c:pt idx="6005">
                  <c:v>-13028.77725908134</c:v>
                </c:pt>
                <c:pt idx="6006">
                  <c:v>-26569.974395691388</c:v>
                </c:pt>
                <c:pt idx="6007">
                  <c:v>140292.97056111769</c:v>
                </c:pt>
                <c:pt idx="6008">
                  <c:v>-83387.137552549102</c:v>
                </c:pt>
                <c:pt idx="6009">
                  <c:v>133613.90426492319</c:v>
                </c:pt>
                <c:pt idx="6010">
                  <c:v>44830.451507213496</c:v>
                </c:pt>
                <c:pt idx="6011">
                  <c:v>26594.601739348087</c:v>
                </c:pt>
                <c:pt idx="6012">
                  <c:v>275872.66393422586</c:v>
                </c:pt>
                <c:pt idx="6013">
                  <c:v>250727.92453230271</c:v>
                </c:pt>
                <c:pt idx="6014">
                  <c:v>128536.30967952538</c:v>
                </c:pt>
                <c:pt idx="6015">
                  <c:v>90941.958284900116</c:v>
                </c:pt>
                <c:pt idx="6016">
                  <c:v>245154.5320353912</c:v>
                </c:pt>
                <c:pt idx="6017">
                  <c:v>170644.48636094178</c:v>
                </c:pt>
                <c:pt idx="6018">
                  <c:v>161329.61049899948</c:v>
                </c:pt>
                <c:pt idx="6019">
                  <c:v>34011.450917214752</c:v>
                </c:pt>
                <c:pt idx="6020">
                  <c:v>-61017.271560235924</c:v>
                </c:pt>
                <c:pt idx="6021">
                  <c:v>-23787.214974637842</c:v>
                </c:pt>
                <c:pt idx="6022">
                  <c:v>143569.53063286562</c:v>
                </c:pt>
                <c:pt idx="6023">
                  <c:v>152909.50079337263</c:v>
                </c:pt>
                <c:pt idx="6024">
                  <c:v>136980.99781332212</c:v>
                </c:pt>
                <c:pt idx="6025">
                  <c:v>145501.4636941152</c:v>
                </c:pt>
                <c:pt idx="6026">
                  <c:v>91040.283756596211</c:v>
                </c:pt>
                <c:pt idx="6027">
                  <c:v>125669.25583434961</c:v>
                </c:pt>
                <c:pt idx="6028">
                  <c:v>167393.68365779822</c:v>
                </c:pt>
                <c:pt idx="6029">
                  <c:v>109003.48858860359</c:v>
                </c:pt>
                <c:pt idx="6030">
                  <c:v>106440.03119519312</c:v>
                </c:pt>
                <c:pt idx="6031">
                  <c:v>84076.330090572839</c:v>
                </c:pt>
                <c:pt idx="6032">
                  <c:v>-21211.149183184112</c:v>
                </c:pt>
                <c:pt idx="6033">
                  <c:v>133799.93296239839</c:v>
                </c:pt>
                <c:pt idx="6034">
                  <c:v>14372.856851948891</c:v>
                </c:pt>
                <c:pt idx="6035">
                  <c:v>62674.669794992951</c:v>
                </c:pt>
                <c:pt idx="6036">
                  <c:v>85832.56073133531</c:v>
                </c:pt>
                <c:pt idx="6037">
                  <c:v>111812.59899077</c:v>
                </c:pt>
                <c:pt idx="6038">
                  <c:v>76641.361817374738</c:v>
                </c:pt>
                <c:pt idx="6039">
                  <c:v>185482.96620373952</c:v>
                </c:pt>
                <c:pt idx="6040">
                  <c:v>119937.15846258296</c:v>
                </c:pt>
                <c:pt idx="6041">
                  <c:v>39441.447396294767</c:v>
                </c:pt>
                <c:pt idx="6042">
                  <c:v>208925.28928889483</c:v>
                </c:pt>
                <c:pt idx="6043">
                  <c:v>104518.32880343689</c:v>
                </c:pt>
                <c:pt idx="6044">
                  <c:v>93745.083744647665</c:v>
                </c:pt>
                <c:pt idx="6045">
                  <c:v>162454.99051894213</c:v>
                </c:pt>
                <c:pt idx="6046">
                  <c:v>106209.03496982594</c:v>
                </c:pt>
                <c:pt idx="6047">
                  <c:v>-214560.88439770046</c:v>
                </c:pt>
                <c:pt idx="6048">
                  <c:v>231714.47150201659</c:v>
                </c:pt>
                <c:pt idx="6049">
                  <c:v>68191.888905548214</c:v>
                </c:pt>
                <c:pt idx="6050">
                  <c:v>198514.73337300788</c:v>
                </c:pt>
                <c:pt idx="6051">
                  <c:v>187112.76861361333</c:v>
                </c:pt>
                <c:pt idx="6052">
                  <c:v>165128.78710151592</c:v>
                </c:pt>
                <c:pt idx="6053">
                  <c:v>-136798.8378061236</c:v>
                </c:pt>
                <c:pt idx="6054">
                  <c:v>166694.458202015</c:v>
                </c:pt>
                <c:pt idx="6055">
                  <c:v>99433.457774471695</c:v>
                </c:pt>
                <c:pt idx="6056">
                  <c:v>134234.28170585097</c:v>
                </c:pt>
                <c:pt idx="6057">
                  <c:v>133539.86102152587</c:v>
                </c:pt>
                <c:pt idx="6058">
                  <c:v>107890.74055234218</c:v>
                </c:pt>
                <c:pt idx="6059">
                  <c:v>123438.86090629062</c:v>
                </c:pt>
                <c:pt idx="6060">
                  <c:v>-44134.382095700057</c:v>
                </c:pt>
                <c:pt idx="6061">
                  <c:v>-90530.783383035392</c:v>
                </c:pt>
                <c:pt idx="6062">
                  <c:v>-57390.067129300645</c:v>
                </c:pt>
                <c:pt idx="6063">
                  <c:v>206286.27152741147</c:v>
                </c:pt>
                <c:pt idx="6064">
                  <c:v>47660.719297797536</c:v>
                </c:pt>
                <c:pt idx="6065">
                  <c:v>-269013.0512966282</c:v>
                </c:pt>
                <c:pt idx="6066">
                  <c:v>108725.36435488753</c:v>
                </c:pt>
                <c:pt idx="6067">
                  <c:v>230375.22153537354</c:v>
                </c:pt>
                <c:pt idx="6068">
                  <c:v>195250.42500674207</c:v>
                </c:pt>
                <c:pt idx="6069">
                  <c:v>100473.08451853582</c:v>
                </c:pt>
                <c:pt idx="6070">
                  <c:v>36302.358489038161</c:v>
                </c:pt>
                <c:pt idx="6071">
                  <c:v>-78100.146563465867</c:v>
                </c:pt>
                <c:pt idx="6072">
                  <c:v>289310.17701403284</c:v>
                </c:pt>
                <c:pt idx="6073">
                  <c:v>149054.14556256559</c:v>
                </c:pt>
                <c:pt idx="6074">
                  <c:v>122310.13672995858</c:v>
                </c:pt>
                <c:pt idx="6075">
                  <c:v>125042.67634310629</c:v>
                </c:pt>
                <c:pt idx="6076">
                  <c:v>216679.01596180018</c:v>
                </c:pt>
                <c:pt idx="6077">
                  <c:v>77337.064098807314</c:v>
                </c:pt>
                <c:pt idx="6078">
                  <c:v>185954.76351754749</c:v>
                </c:pt>
                <c:pt idx="6079">
                  <c:v>-26996.941999745555</c:v>
                </c:pt>
                <c:pt idx="6080">
                  <c:v>92287.78724494965</c:v>
                </c:pt>
                <c:pt idx="6081">
                  <c:v>5670.7296002316871</c:v>
                </c:pt>
                <c:pt idx="6082">
                  <c:v>107013.92501317686</c:v>
                </c:pt>
                <c:pt idx="6083">
                  <c:v>166355.10392128353</c:v>
                </c:pt>
                <c:pt idx="6084">
                  <c:v>199098.75156861561</c:v>
                </c:pt>
                <c:pt idx="6085">
                  <c:v>92111.606264996386</c:v>
                </c:pt>
                <c:pt idx="6086">
                  <c:v>117858.49270958701</c:v>
                </c:pt>
                <c:pt idx="6087">
                  <c:v>108683.31073041272</c:v>
                </c:pt>
                <c:pt idx="6088">
                  <c:v>25099.496514650178</c:v>
                </c:pt>
                <c:pt idx="6089">
                  <c:v>55230.648312722231</c:v>
                </c:pt>
                <c:pt idx="6090">
                  <c:v>45101.189341631762</c:v>
                </c:pt>
                <c:pt idx="6091">
                  <c:v>176145.50660396897</c:v>
                </c:pt>
                <c:pt idx="6092">
                  <c:v>84027.668899179989</c:v>
                </c:pt>
                <c:pt idx="6093">
                  <c:v>173688.8923408821</c:v>
                </c:pt>
                <c:pt idx="6094">
                  <c:v>25823.122676143888</c:v>
                </c:pt>
                <c:pt idx="6095">
                  <c:v>138067.03084654242</c:v>
                </c:pt>
                <c:pt idx="6096">
                  <c:v>29859.787023703888</c:v>
                </c:pt>
                <c:pt idx="6097">
                  <c:v>61529.772509825038</c:v>
                </c:pt>
                <c:pt idx="6098">
                  <c:v>117549.86576204216</c:v>
                </c:pt>
                <c:pt idx="6099">
                  <c:v>135487.1673534865</c:v>
                </c:pt>
                <c:pt idx="6100">
                  <c:v>49915.274716377637</c:v>
                </c:pt>
                <c:pt idx="6101">
                  <c:v>135909.4076455012</c:v>
                </c:pt>
                <c:pt idx="6102">
                  <c:v>-34737.43372711743</c:v>
                </c:pt>
                <c:pt idx="6103">
                  <c:v>100002.17417005518</c:v>
                </c:pt>
                <c:pt idx="6104">
                  <c:v>77571.946169982024</c:v>
                </c:pt>
                <c:pt idx="6105">
                  <c:v>39146.007900023164</c:v>
                </c:pt>
                <c:pt idx="6106">
                  <c:v>189617.09901583125</c:v>
                </c:pt>
                <c:pt idx="6107">
                  <c:v>37040.104527214891</c:v>
                </c:pt>
                <c:pt idx="6108">
                  <c:v>53125.577123983705</c:v>
                </c:pt>
                <c:pt idx="6109">
                  <c:v>-14020.68165467208</c:v>
                </c:pt>
                <c:pt idx="6110">
                  <c:v>129186.89011509572</c:v>
                </c:pt>
                <c:pt idx="6111">
                  <c:v>117870.03578257722</c:v>
                </c:pt>
                <c:pt idx="6112">
                  <c:v>33614.015535750805</c:v>
                </c:pt>
                <c:pt idx="6113">
                  <c:v>-37479.366735517979</c:v>
                </c:pt>
                <c:pt idx="6114">
                  <c:v>196524.40038113485</c:v>
                </c:pt>
                <c:pt idx="6115">
                  <c:v>-72800.129821933602</c:v>
                </c:pt>
                <c:pt idx="6116">
                  <c:v>108832.50815983991</c:v>
                </c:pt>
                <c:pt idx="6117">
                  <c:v>91952.170652574627</c:v>
                </c:pt>
                <c:pt idx="6118">
                  <c:v>74132.636296448545</c:v>
                </c:pt>
                <c:pt idx="6119">
                  <c:v>121065.40627473671</c:v>
                </c:pt>
                <c:pt idx="6120">
                  <c:v>45566.752948212117</c:v>
                </c:pt>
                <c:pt idx="6121">
                  <c:v>43062.99533301621</c:v>
                </c:pt>
                <c:pt idx="6122">
                  <c:v>87271.385041649512</c:v>
                </c:pt>
                <c:pt idx="6123">
                  <c:v>117738.9440805303</c:v>
                </c:pt>
                <c:pt idx="6124">
                  <c:v>13659.964395716786</c:v>
                </c:pt>
                <c:pt idx="6125">
                  <c:v>141263.35685374084</c:v>
                </c:pt>
                <c:pt idx="6126">
                  <c:v>-116264.3024093711</c:v>
                </c:pt>
                <c:pt idx="6127">
                  <c:v>163159.11796612383</c:v>
                </c:pt>
                <c:pt idx="6128">
                  <c:v>45321.89344445712</c:v>
                </c:pt>
                <c:pt idx="6129">
                  <c:v>3579.7859690756013</c:v>
                </c:pt>
                <c:pt idx="6130">
                  <c:v>53352.371495543222</c:v>
                </c:pt>
                <c:pt idx="6131">
                  <c:v>149901.63390289643</c:v>
                </c:pt>
                <c:pt idx="6132">
                  <c:v>-143532.6832567119</c:v>
                </c:pt>
                <c:pt idx="6133">
                  <c:v>307631.56055698544</c:v>
                </c:pt>
                <c:pt idx="6134">
                  <c:v>235407.74191894877</c:v>
                </c:pt>
                <c:pt idx="6135">
                  <c:v>95285.677487232606</c:v>
                </c:pt>
                <c:pt idx="6136">
                  <c:v>92027.98258384061</c:v>
                </c:pt>
                <c:pt idx="6137">
                  <c:v>242019.18479784086</c:v>
                </c:pt>
                <c:pt idx="6138">
                  <c:v>-88072.236969662918</c:v>
                </c:pt>
                <c:pt idx="6139">
                  <c:v>91620.226010685612</c:v>
                </c:pt>
                <c:pt idx="6140">
                  <c:v>67941.202635347057</c:v>
                </c:pt>
                <c:pt idx="6141">
                  <c:v>63128.043190961645</c:v>
                </c:pt>
                <c:pt idx="6142">
                  <c:v>-138596.6251109697</c:v>
                </c:pt>
                <c:pt idx="6143">
                  <c:v>-30201.218242373376</c:v>
                </c:pt>
                <c:pt idx="6144">
                  <c:v>189610.77854308265</c:v>
                </c:pt>
                <c:pt idx="6145">
                  <c:v>55406.824531511898</c:v>
                </c:pt>
                <c:pt idx="6146">
                  <c:v>159003.85893625469</c:v>
                </c:pt>
                <c:pt idx="6147">
                  <c:v>-112427.84473818998</c:v>
                </c:pt>
                <c:pt idx="6148">
                  <c:v>354927.23623471806</c:v>
                </c:pt>
                <c:pt idx="6149">
                  <c:v>-61897.710970363711</c:v>
                </c:pt>
                <c:pt idx="6150">
                  <c:v>74614.915517722198</c:v>
                </c:pt>
                <c:pt idx="6151">
                  <c:v>174367.6867999394</c:v>
                </c:pt>
                <c:pt idx="6152">
                  <c:v>199332.20874284935</c:v>
                </c:pt>
                <c:pt idx="6153">
                  <c:v>41740.307986668049</c:v>
                </c:pt>
                <c:pt idx="6154">
                  <c:v>-7818.4366804401798</c:v>
                </c:pt>
                <c:pt idx="6155">
                  <c:v>119550.28676793096</c:v>
                </c:pt>
                <c:pt idx="6156">
                  <c:v>-59591.324772952481</c:v>
                </c:pt>
                <c:pt idx="6157">
                  <c:v>160959.29828045637</c:v>
                </c:pt>
                <c:pt idx="6158">
                  <c:v>183884.5393968462</c:v>
                </c:pt>
                <c:pt idx="6159">
                  <c:v>-49335.725171682134</c:v>
                </c:pt>
                <c:pt idx="6160">
                  <c:v>-44759.450790424686</c:v>
                </c:pt>
                <c:pt idx="6161">
                  <c:v>46424.867254508077</c:v>
                </c:pt>
                <c:pt idx="6162">
                  <c:v>287577.82327979349</c:v>
                </c:pt>
                <c:pt idx="6163">
                  <c:v>102723.38046487156</c:v>
                </c:pt>
                <c:pt idx="6164">
                  <c:v>230969.35582885458</c:v>
                </c:pt>
                <c:pt idx="6165">
                  <c:v>130736.04464677509</c:v>
                </c:pt>
                <c:pt idx="6166">
                  <c:v>-207179.7871142049</c:v>
                </c:pt>
                <c:pt idx="6167">
                  <c:v>113712.25209783655</c:v>
                </c:pt>
                <c:pt idx="6168">
                  <c:v>156263.39128136318</c:v>
                </c:pt>
                <c:pt idx="6169">
                  <c:v>-98442.354480876922</c:v>
                </c:pt>
                <c:pt idx="6170">
                  <c:v>169455.55013646849</c:v>
                </c:pt>
                <c:pt idx="6171">
                  <c:v>142474.57226674075</c:v>
                </c:pt>
                <c:pt idx="6172">
                  <c:v>5774.191733400512</c:v>
                </c:pt>
                <c:pt idx="6173">
                  <c:v>146579.87182243672</c:v>
                </c:pt>
                <c:pt idx="6174">
                  <c:v>225036.62836862344</c:v>
                </c:pt>
                <c:pt idx="6175">
                  <c:v>1601.2883944048663</c:v>
                </c:pt>
                <c:pt idx="6176">
                  <c:v>158845.96818084319</c:v>
                </c:pt>
                <c:pt idx="6177">
                  <c:v>155706.82922953647</c:v>
                </c:pt>
                <c:pt idx="6178">
                  <c:v>-11140.315617164582</c:v>
                </c:pt>
                <c:pt idx="6179">
                  <c:v>90871.655861541134</c:v>
                </c:pt>
                <c:pt idx="6180">
                  <c:v>192709.02758421932</c:v>
                </c:pt>
                <c:pt idx="6181">
                  <c:v>197715.98393247928</c:v>
                </c:pt>
                <c:pt idx="6182">
                  <c:v>59835.747348535602</c:v>
                </c:pt>
                <c:pt idx="6183">
                  <c:v>45069.442141595326</c:v>
                </c:pt>
                <c:pt idx="6184">
                  <c:v>195685.13107492996</c:v>
                </c:pt>
                <c:pt idx="6185">
                  <c:v>64190.236883863108</c:v>
                </c:pt>
                <c:pt idx="6186">
                  <c:v>129894.37204054013</c:v>
                </c:pt>
                <c:pt idx="6187">
                  <c:v>78019.122105577262</c:v>
                </c:pt>
                <c:pt idx="6188">
                  <c:v>24071.885904556373</c:v>
                </c:pt>
                <c:pt idx="6189">
                  <c:v>24341.374050903687</c:v>
                </c:pt>
                <c:pt idx="6190">
                  <c:v>83966.113373131666</c:v>
                </c:pt>
                <c:pt idx="6191">
                  <c:v>-85636.85991752593</c:v>
                </c:pt>
                <c:pt idx="6192">
                  <c:v>91200.108710149943</c:v>
                </c:pt>
                <c:pt idx="6193">
                  <c:v>260338.98493875682</c:v>
                </c:pt>
                <c:pt idx="6194">
                  <c:v>-19544.903869600152</c:v>
                </c:pt>
                <c:pt idx="6195">
                  <c:v>163731.40529260179</c:v>
                </c:pt>
                <c:pt idx="6196">
                  <c:v>94677.333818297368</c:v>
                </c:pt>
                <c:pt idx="6197">
                  <c:v>-48811.126165677735</c:v>
                </c:pt>
                <c:pt idx="6198">
                  <c:v>149462.43823441878</c:v>
                </c:pt>
                <c:pt idx="6199">
                  <c:v>213172.97953527945</c:v>
                </c:pt>
                <c:pt idx="6200">
                  <c:v>92722.145077464229</c:v>
                </c:pt>
                <c:pt idx="6201">
                  <c:v>45253.645225002605</c:v>
                </c:pt>
                <c:pt idx="6202">
                  <c:v>-20298.678338525962</c:v>
                </c:pt>
                <c:pt idx="6203">
                  <c:v>14075.782048222987</c:v>
                </c:pt>
                <c:pt idx="6204">
                  <c:v>215988.25731869682</c:v>
                </c:pt>
                <c:pt idx="6205">
                  <c:v>175822.66973718713</c:v>
                </c:pt>
                <c:pt idx="6206">
                  <c:v>167414.85137483437</c:v>
                </c:pt>
                <c:pt idx="6207">
                  <c:v>160708.64318749824</c:v>
                </c:pt>
                <c:pt idx="6208">
                  <c:v>54326.367732204613</c:v>
                </c:pt>
                <c:pt idx="6209">
                  <c:v>72925.693455424858</c:v>
                </c:pt>
                <c:pt idx="6210">
                  <c:v>128927.37954830448</c:v>
                </c:pt>
                <c:pt idx="6211">
                  <c:v>207910.86223490679</c:v>
                </c:pt>
                <c:pt idx="6212">
                  <c:v>42189.600750436395</c:v>
                </c:pt>
                <c:pt idx="6213">
                  <c:v>171339.6989919875</c:v>
                </c:pt>
                <c:pt idx="6214">
                  <c:v>56993.046275555185</c:v>
                </c:pt>
                <c:pt idx="6215">
                  <c:v>84072.441494290164</c:v>
                </c:pt>
                <c:pt idx="6216">
                  <c:v>82831.040300455672</c:v>
                </c:pt>
                <c:pt idx="6217">
                  <c:v>51767.16398578856</c:v>
                </c:pt>
                <c:pt idx="6218">
                  <c:v>82454.844245985296</c:v>
                </c:pt>
                <c:pt idx="6219">
                  <c:v>186703.03195688134</c:v>
                </c:pt>
                <c:pt idx="6220">
                  <c:v>116173.3074440872</c:v>
                </c:pt>
                <c:pt idx="6221">
                  <c:v>61663.733479902148</c:v>
                </c:pt>
                <c:pt idx="6222">
                  <c:v>87816.732956397114</c:v>
                </c:pt>
                <c:pt idx="6223">
                  <c:v>149992.6109797892</c:v>
                </c:pt>
                <c:pt idx="6224">
                  <c:v>116782.48398163207</c:v>
                </c:pt>
                <c:pt idx="6225">
                  <c:v>51442.838438793086</c:v>
                </c:pt>
                <c:pt idx="6226">
                  <c:v>-199318.05561045592</c:v>
                </c:pt>
                <c:pt idx="6227">
                  <c:v>-63488.108774713182</c:v>
                </c:pt>
                <c:pt idx="6228">
                  <c:v>8252.3467799555219</c:v>
                </c:pt>
                <c:pt idx="6229">
                  <c:v>80237.521521507384</c:v>
                </c:pt>
                <c:pt idx="6230">
                  <c:v>148335.40672489983</c:v>
                </c:pt>
                <c:pt idx="6231">
                  <c:v>142210.26112198154</c:v>
                </c:pt>
                <c:pt idx="6232">
                  <c:v>95325.048830169369</c:v>
                </c:pt>
                <c:pt idx="6233">
                  <c:v>200789.05486008257</c:v>
                </c:pt>
                <c:pt idx="6234">
                  <c:v>239710.4053628266</c:v>
                </c:pt>
                <c:pt idx="6235">
                  <c:v>99489.792221044772</c:v>
                </c:pt>
                <c:pt idx="6236">
                  <c:v>61446.091340409068</c:v>
                </c:pt>
                <c:pt idx="6237">
                  <c:v>214562.62106608931</c:v>
                </c:pt>
                <c:pt idx="6238">
                  <c:v>184816.01731253916</c:v>
                </c:pt>
                <c:pt idx="6239">
                  <c:v>8688.5701189936954</c:v>
                </c:pt>
                <c:pt idx="6240">
                  <c:v>184043.79399533622</c:v>
                </c:pt>
                <c:pt idx="6241">
                  <c:v>181711.06039550269</c:v>
                </c:pt>
                <c:pt idx="6242">
                  <c:v>112302.10358045626</c:v>
                </c:pt>
                <c:pt idx="6243">
                  <c:v>68098.574243609968</c:v>
                </c:pt>
                <c:pt idx="6244">
                  <c:v>242163.51937150856</c:v>
                </c:pt>
                <c:pt idx="6245">
                  <c:v>92076.977313622716</c:v>
                </c:pt>
                <c:pt idx="6246">
                  <c:v>118311.80523359793</c:v>
                </c:pt>
                <c:pt idx="6247">
                  <c:v>175199.94129794795</c:v>
                </c:pt>
                <c:pt idx="6248">
                  <c:v>84468.074469972184</c:v>
                </c:pt>
                <c:pt idx="6249">
                  <c:v>114835.64105511902</c:v>
                </c:pt>
                <c:pt idx="6250">
                  <c:v>-45768.359136122395</c:v>
                </c:pt>
                <c:pt idx="6251">
                  <c:v>123342.37699629771</c:v>
                </c:pt>
                <c:pt idx="6252">
                  <c:v>74674.962737477355</c:v>
                </c:pt>
                <c:pt idx="6253">
                  <c:v>124454.16523137566</c:v>
                </c:pt>
                <c:pt idx="6254">
                  <c:v>82490.641186540714</c:v>
                </c:pt>
                <c:pt idx="6255">
                  <c:v>141026.36661855428</c:v>
                </c:pt>
                <c:pt idx="6256">
                  <c:v>32773.944950537785</c:v>
                </c:pt>
                <c:pt idx="6257">
                  <c:v>185934.19843675432</c:v>
                </c:pt>
                <c:pt idx="6258">
                  <c:v>304390.94550882379</c:v>
                </c:pt>
                <c:pt idx="6259">
                  <c:v>224836.33598679159</c:v>
                </c:pt>
                <c:pt idx="6260">
                  <c:v>52346.905762237788</c:v>
                </c:pt>
                <c:pt idx="6261">
                  <c:v>73680.437309094137</c:v>
                </c:pt>
                <c:pt idx="6262">
                  <c:v>76580.546267448284</c:v>
                </c:pt>
                <c:pt idx="6263">
                  <c:v>17546.698601301905</c:v>
                </c:pt>
                <c:pt idx="6264">
                  <c:v>108335.06724005745</c:v>
                </c:pt>
                <c:pt idx="6265">
                  <c:v>64847.105153359487</c:v>
                </c:pt>
                <c:pt idx="6266">
                  <c:v>77088.628202080989</c:v>
                </c:pt>
                <c:pt idx="6267">
                  <c:v>108279.405527606</c:v>
                </c:pt>
                <c:pt idx="6268">
                  <c:v>66322.197437359369</c:v>
                </c:pt>
                <c:pt idx="6269">
                  <c:v>105860.53243203959</c:v>
                </c:pt>
                <c:pt idx="6270">
                  <c:v>111813.83126842359</c:v>
                </c:pt>
                <c:pt idx="6271">
                  <c:v>23535.163221280702</c:v>
                </c:pt>
                <c:pt idx="6272">
                  <c:v>227112.16297269776</c:v>
                </c:pt>
                <c:pt idx="6273">
                  <c:v>196960.28686562422</c:v>
                </c:pt>
                <c:pt idx="6274">
                  <c:v>201419.40221699391</c:v>
                </c:pt>
                <c:pt idx="6275">
                  <c:v>-86889.697708751977</c:v>
                </c:pt>
                <c:pt idx="6276">
                  <c:v>126873.20850575155</c:v>
                </c:pt>
                <c:pt idx="6277">
                  <c:v>91344.071893753222</c:v>
                </c:pt>
                <c:pt idx="6278">
                  <c:v>108016.74144283065</c:v>
                </c:pt>
                <c:pt idx="6279">
                  <c:v>-33508.719015707611</c:v>
                </c:pt>
                <c:pt idx="6280">
                  <c:v>116714.59608438978</c:v>
                </c:pt>
                <c:pt idx="6281">
                  <c:v>65770.616727185436</c:v>
                </c:pt>
                <c:pt idx="6282">
                  <c:v>103063.43370173647</c:v>
                </c:pt>
                <c:pt idx="6283">
                  <c:v>-17608.600375231996</c:v>
                </c:pt>
                <c:pt idx="6284">
                  <c:v>34047.148668117399</c:v>
                </c:pt>
                <c:pt idx="6285">
                  <c:v>-180596.25160006748</c:v>
                </c:pt>
                <c:pt idx="6286">
                  <c:v>-12111.015874299628</c:v>
                </c:pt>
                <c:pt idx="6287">
                  <c:v>32833.326347383976</c:v>
                </c:pt>
                <c:pt idx="6288">
                  <c:v>73344.289105582619</c:v>
                </c:pt>
                <c:pt idx="6289">
                  <c:v>75316.079852644471</c:v>
                </c:pt>
                <c:pt idx="6290">
                  <c:v>165159.71114139509</c:v>
                </c:pt>
                <c:pt idx="6291">
                  <c:v>45968.231919373095</c:v>
                </c:pt>
                <c:pt idx="6292">
                  <c:v>-77562.333088199026</c:v>
                </c:pt>
                <c:pt idx="6293">
                  <c:v>113378.47342840425</c:v>
                </c:pt>
                <c:pt idx="6294">
                  <c:v>28411.571150141535</c:v>
                </c:pt>
                <c:pt idx="6295">
                  <c:v>125255.30201884727</c:v>
                </c:pt>
                <c:pt idx="6296">
                  <c:v>160951.70390299486</c:v>
                </c:pt>
                <c:pt idx="6297">
                  <c:v>62456.861659135291</c:v>
                </c:pt>
                <c:pt idx="6298">
                  <c:v>126409.10696999905</c:v>
                </c:pt>
                <c:pt idx="6299">
                  <c:v>130613.62836187554</c:v>
                </c:pt>
                <c:pt idx="6300">
                  <c:v>145806.7751770207</c:v>
                </c:pt>
                <c:pt idx="6301">
                  <c:v>119231.08954946339</c:v>
                </c:pt>
                <c:pt idx="6302">
                  <c:v>191889.83585542266</c:v>
                </c:pt>
                <c:pt idx="6303">
                  <c:v>-86943.562425278942</c:v>
                </c:pt>
                <c:pt idx="6304">
                  <c:v>25388.894095834985</c:v>
                </c:pt>
                <c:pt idx="6305">
                  <c:v>-18905.709461495047</c:v>
                </c:pt>
                <c:pt idx="6306">
                  <c:v>108880.94003496564</c:v>
                </c:pt>
                <c:pt idx="6307">
                  <c:v>265434.30496401386</c:v>
                </c:pt>
                <c:pt idx="6308">
                  <c:v>-13536.074432168942</c:v>
                </c:pt>
                <c:pt idx="6309">
                  <c:v>-30981.247661838366</c:v>
                </c:pt>
                <c:pt idx="6310">
                  <c:v>87727.005848715286</c:v>
                </c:pt>
                <c:pt idx="6311">
                  <c:v>28145.049237816304</c:v>
                </c:pt>
                <c:pt idx="6312">
                  <c:v>-74515.043859902682</c:v>
                </c:pt>
                <c:pt idx="6313">
                  <c:v>134015.22689721838</c:v>
                </c:pt>
                <c:pt idx="6314">
                  <c:v>-76038.285522771534</c:v>
                </c:pt>
                <c:pt idx="6315">
                  <c:v>100149.9321606759</c:v>
                </c:pt>
                <c:pt idx="6316">
                  <c:v>403527.89281860332</c:v>
                </c:pt>
                <c:pt idx="6317">
                  <c:v>140940.8931507786</c:v>
                </c:pt>
                <c:pt idx="6318">
                  <c:v>8874.9798608637648</c:v>
                </c:pt>
                <c:pt idx="6319">
                  <c:v>802.52425749326358</c:v>
                </c:pt>
                <c:pt idx="6320">
                  <c:v>-11937.62982466488</c:v>
                </c:pt>
                <c:pt idx="6321">
                  <c:v>123935.54450561274</c:v>
                </c:pt>
                <c:pt idx="6322">
                  <c:v>-190836.84780878294</c:v>
                </c:pt>
                <c:pt idx="6323">
                  <c:v>191764.32854543254</c:v>
                </c:pt>
                <c:pt idx="6324">
                  <c:v>35448.654193364448</c:v>
                </c:pt>
                <c:pt idx="6325">
                  <c:v>-47256.624836862815</c:v>
                </c:pt>
                <c:pt idx="6326">
                  <c:v>125490.06341120286</c:v>
                </c:pt>
                <c:pt idx="6327">
                  <c:v>192488.99727372656</c:v>
                </c:pt>
                <c:pt idx="6328">
                  <c:v>-30190.044306866621</c:v>
                </c:pt>
                <c:pt idx="6329">
                  <c:v>-86602.199914071563</c:v>
                </c:pt>
                <c:pt idx="6330">
                  <c:v>59775.527510073618</c:v>
                </c:pt>
                <c:pt idx="6331">
                  <c:v>22680.54723321143</c:v>
                </c:pt>
                <c:pt idx="6332">
                  <c:v>125726.8478512374</c:v>
                </c:pt>
                <c:pt idx="6333">
                  <c:v>72821.133810857689</c:v>
                </c:pt>
                <c:pt idx="6334">
                  <c:v>109461.49815631862</c:v>
                </c:pt>
                <c:pt idx="6335">
                  <c:v>111060.14720049605</c:v>
                </c:pt>
                <c:pt idx="6336">
                  <c:v>112465.32926242253</c:v>
                </c:pt>
                <c:pt idx="6337">
                  <c:v>90635.040014346712</c:v>
                </c:pt>
                <c:pt idx="6338">
                  <c:v>129083.8548416019</c:v>
                </c:pt>
                <c:pt idx="6339">
                  <c:v>106900.40647072544</c:v>
                </c:pt>
                <c:pt idx="6340">
                  <c:v>143265.84572423372</c:v>
                </c:pt>
                <c:pt idx="6341">
                  <c:v>71869.213204748317</c:v>
                </c:pt>
                <c:pt idx="6342">
                  <c:v>133626.19609204799</c:v>
                </c:pt>
                <c:pt idx="6343">
                  <c:v>7209.6340642244613</c:v>
                </c:pt>
                <c:pt idx="6344">
                  <c:v>110381.90424967556</c:v>
                </c:pt>
                <c:pt idx="6345">
                  <c:v>46834.506277827779</c:v>
                </c:pt>
                <c:pt idx="6346">
                  <c:v>168788.60134562594</c:v>
                </c:pt>
                <c:pt idx="6347">
                  <c:v>122607.83099312903</c:v>
                </c:pt>
                <c:pt idx="6348">
                  <c:v>101437.24581456672</c:v>
                </c:pt>
                <c:pt idx="6349">
                  <c:v>-29857.73998961196</c:v>
                </c:pt>
                <c:pt idx="6350">
                  <c:v>77785.580261341398</c:v>
                </c:pt>
                <c:pt idx="6351">
                  <c:v>95055.570641641418</c:v>
                </c:pt>
                <c:pt idx="6352">
                  <c:v>16773.534560029744</c:v>
                </c:pt>
                <c:pt idx="6353">
                  <c:v>126515.34936529672</c:v>
                </c:pt>
                <c:pt idx="6354">
                  <c:v>33288.086217179371</c:v>
                </c:pt>
                <c:pt idx="6355">
                  <c:v>-10500.178822615038</c:v>
                </c:pt>
                <c:pt idx="6356">
                  <c:v>209950.3969168239</c:v>
                </c:pt>
                <c:pt idx="6357">
                  <c:v>191225.20605499254</c:v>
                </c:pt>
                <c:pt idx="6358">
                  <c:v>54066.635576647473</c:v>
                </c:pt>
                <c:pt idx="6359">
                  <c:v>84879.071170002542</c:v>
                </c:pt>
                <c:pt idx="6360">
                  <c:v>107652.38665543772</c:v>
                </c:pt>
                <c:pt idx="6361">
                  <c:v>-116570.19316787801</c:v>
                </c:pt>
                <c:pt idx="6362">
                  <c:v>142356.00429238047</c:v>
                </c:pt>
                <c:pt idx="6363">
                  <c:v>82889.082464904801</c:v>
                </c:pt>
                <c:pt idx="6364">
                  <c:v>57750.457673763973</c:v>
                </c:pt>
                <c:pt idx="6365">
                  <c:v>17443.244010226044</c:v>
                </c:pt>
                <c:pt idx="6366">
                  <c:v>-75639.918257795274</c:v>
                </c:pt>
                <c:pt idx="6367">
                  <c:v>-152424.33022066607</c:v>
                </c:pt>
                <c:pt idx="6368">
                  <c:v>176255.52132709464</c:v>
                </c:pt>
                <c:pt idx="6369">
                  <c:v>-9576.597759439639</c:v>
                </c:pt>
                <c:pt idx="6370">
                  <c:v>18380.289069381586</c:v>
                </c:pt>
                <c:pt idx="6371">
                  <c:v>217812.76018942811</c:v>
                </c:pt>
                <c:pt idx="6372">
                  <c:v>42372.526800481282</c:v>
                </c:pt>
                <c:pt idx="6373">
                  <c:v>121479.35849940333</c:v>
                </c:pt>
                <c:pt idx="6374">
                  <c:v>8271.583620883699</c:v>
                </c:pt>
                <c:pt idx="6375">
                  <c:v>51612.873876480415</c:v>
                </c:pt>
                <c:pt idx="6376">
                  <c:v>137054.38058474541</c:v>
                </c:pt>
                <c:pt idx="6377">
                  <c:v>127555.4888512778</c:v>
                </c:pt>
                <c:pt idx="6378">
                  <c:v>231543.39499178802</c:v>
                </c:pt>
                <c:pt idx="6379">
                  <c:v>76353.761854694429</c:v>
                </c:pt>
                <c:pt idx="6380">
                  <c:v>47090.275092207856</c:v>
                </c:pt>
                <c:pt idx="6381">
                  <c:v>135630.11811339617</c:v>
                </c:pt>
                <c:pt idx="6382">
                  <c:v>92100.317175194214</c:v>
                </c:pt>
                <c:pt idx="6383">
                  <c:v>48949.97304502211</c:v>
                </c:pt>
                <c:pt idx="6384">
                  <c:v>186129.08948262929</c:v>
                </c:pt>
                <c:pt idx="6385">
                  <c:v>182750.86414284632</c:v>
                </c:pt>
                <c:pt idx="6386">
                  <c:v>186753.34378696841</c:v>
                </c:pt>
                <c:pt idx="6387">
                  <c:v>149452.1796341539</c:v>
                </c:pt>
                <c:pt idx="6388">
                  <c:v>101698.13130978313</c:v>
                </c:pt>
                <c:pt idx="6389">
                  <c:v>140119.65775246054</c:v>
                </c:pt>
                <c:pt idx="6390">
                  <c:v>-190678.28675060783</c:v>
                </c:pt>
                <c:pt idx="6391">
                  <c:v>159478.05527944761</c:v>
                </c:pt>
                <c:pt idx="6392">
                  <c:v>135948.67199967086</c:v>
                </c:pt>
                <c:pt idx="6393">
                  <c:v>73881.368235014321</c:v>
                </c:pt>
                <c:pt idx="6394">
                  <c:v>15703.298739535356</c:v>
                </c:pt>
                <c:pt idx="6395">
                  <c:v>150032.42009302956</c:v>
                </c:pt>
                <c:pt idx="6396">
                  <c:v>139356.51969483952</c:v>
                </c:pt>
                <c:pt idx="6397">
                  <c:v>186290.17152102292</c:v>
                </c:pt>
                <c:pt idx="6398">
                  <c:v>119851.05710626754</c:v>
                </c:pt>
                <c:pt idx="6399">
                  <c:v>74431.439264933579</c:v>
                </c:pt>
                <c:pt idx="6400">
                  <c:v>182490.93264521667</c:v>
                </c:pt>
                <c:pt idx="6401">
                  <c:v>112207.75876189285</c:v>
                </c:pt>
                <c:pt idx="6402">
                  <c:v>91911.37863461033</c:v>
                </c:pt>
                <c:pt idx="6403">
                  <c:v>243949.77969895778</c:v>
                </c:pt>
                <c:pt idx="6404">
                  <c:v>-51684.269499626287</c:v>
                </c:pt>
                <c:pt idx="6405">
                  <c:v>119719.27757824049</c:v>
                </c:pt>
                <c:pt idx="6406">
                  <c:v>232225.04535889882</c:v>
                </c:pt>
                <c:pt idx="6407">
                  <c:v>115911.09758669103</c:v>
                </c:pt>
                <c:pt idx="6408">
                  <c:v>137112.78825063616</c:v>
                </c:pt>
                <c:pt idx="6409">
                  <c:v>11282.939078773139</c:v>
                </c:pt>
                <c:pt idx="6410">
                  <c:v>-27685.064213501959</c:v>
                </c:pt>
                <c:pt idx="6411">
                  <c:v>58586.06951136046</c:v>
                </c:pt>
                <c:pt idx="6412">
                  <c:v>94137.895853301365</c:v>
                </c:pt>
                <c:pt idx="6413">
                  <c:v>40466.024978463189</c:v>
                </c:pt>
                <c:pt idx="6414">
                  <c:v>91308.732285396545</c:v>
                </c:pt>
                <c:pt idx="6415">
                  <c:v>161195.01521001844</c:v>
                </c:pt>
                <c:pt idx="6416">
                  <c:v>169212.04622685016</c:v>
                </c:pt>
                <c:pt idx="6417">
                  <c:v>33200.36664623041</c:v>
                </c:pt>
                <c:pt idx="6418">
                  <c:v>199843.85674174884</c:v>
                </c:pt>
                <c:pt idx="6419">
                  <c:v>105464.48584439966</c:v>
                </c:pt>
                <c:pt idx="6420">
                  <c:v>144487.45861387637</c:v>
                </c:pt>
                <c:pt idx="6421">
                  <c:v>149420.06151090845</c:v>
                </c:pt>
                <c:pt idx="6422">
                  <c:v>93687.551989068277</c:v>
                </c:pt>
                <c:pt idx="6423">
                  <c:v>123500.8066807939</c:v>
                </c:pt>
                <c:pt idx="6424">
                  <c:v>216760.8545663862</c:v>
                </c:pt>
                <c:pt idx="6425">
                  <c:v>132118.53109076255</c:v>
                </c:pt>
                <c:pt idx="6426">
                  <c:v>75636.771959531325</c:v>
                </c:pt>
                <c:pt idx="6427">
                  <c:v>68825.060329888831</c:v>
                </c:pt>
                <c:pt idx="6428">
                  <c:v>126996.02903902822</c:v>
                </c:pt>
                <c:pt idx="6429">
                  <c:v>62267.286942364735</c:v>
                </c:pt>
                <c:pt idx="6430">
                  <c:v>59811.733424449354</c:v>
                </c:pt>
                <c:pt idx="6431">
                  <c:v>104085.45176921463</c:v>
                </c:pt>
                <c:pt idx="6432">
                  <c:v>231634.67548667276</c:v>
                </c:pt>
                <c:pt idx="6433">
                  <c:v>306872.13113354106</c:v>
                </c:pt>
                <c:pt idx="6434">
                  <c:v>216052.7401849489</c:v>
                </c:pt>
                <c:pt idx="6435">
                  <c:v>159913.31371398823</c:v>
                </c:pt>
                <c:pt idx="6436">
                  <c:v>144246.56974686944</c:v>
                </c:pt>
                <c:pt idx="6437">
                  <c:v>210431.37936769679</c:v>
                </c:pt>
                <c:pt idx="6438">
                  <c:v>215087.33570333809</c:v>
                </c:pt>
                <c:pt idx="6439">
                  <c:v>62930.090878977207</c:v>
                </c:pt>
                <c:pt idx="6440">
                  <c:v>115362.97218897453</c:v>
                </c:pt>
                <c:pt idx="6441">
                  <c:v>76025.830766990402</c:v>
                </c:pt>
                <c:pt idx="6442">
                  <c:v>87713.230345223274</c:v>
                </c:pt>
                <c:pt idx="6443">
                  <c:v>92784.800650050267</c:v>
                </c:pt>
                <c:pt idx="6444">
                  <c:v>120725.06975135702</c:v>
                </c:pt>
                <c:pt idx="6445">
                  <c:v>147879.98695682947</c:v>
                </c:pt>
                <c:pt idx="6446">
                  <c:v>264271.70355858892</c:v>
                </c:pt>
                <c:pt idx="6447">
                  <c:v>188121.88473953115</c:v>
                </c:pt>
                <c:pt idx="6448">
                  <c:v>13797.519730764034</c:v>
                </c:pt>
                <c:pt idx="6449">
                  <c:v>136150.6377877894</c:v>
                </c:pt>
                <c:pt idx="6450">
                  <c:v>37578.031910221194</c:v>
                </c:pt>
                <c:pt idx="6451">
                  <c:v>91720.76584826308</c:v>
                </c:pt>
                <c:pt idx="6452">
                  <c:v>196701.23089106119</c:v>
                </c:pt>
                <c:pt idx="6453">
                  <c:v>183465.28725038609</c:v>
                </c:pt>
                <c:pt idx="6454">
                  <c:v>284370.16241291276</c:v>
                </c:pt>
                <c:pt idx="6455">
                  <c:v>175363.15206359042</c:v>
                </c:pt>
                <c:pt idx="6456">
                  <c:v>45561.704814499273</c:v>
                </c:pt>
                <c:pt idx="6457">
                  <c:v>125717.64744510324</c:v>
                </c:pt>
                <c:pt idx="6458">
                  <c:v>179410.27753102942</c:v>
                </c:pt>
                <c:pt idx="6459">
                  <c:v>194523.78771509553</c:v>
                </c:pt>
                <c:pt idx="6460">
                  <c:v>112005.13529282829</c:v>
                </c:pt>
                <c:pt idx="6461">
                  <c:v>93945.663411896981</c:v>
                </c:pt>
                <c:pt idx="6462">
                  <c:v>131976.06024095631</c:v>
                </c:pt>
                <c:pt idx="6463">
                  <c:v>106525.68754231237</c:v>
                </c:pt>
                <c:pt idx="6464">
                  <c:v>134880.24023801333</c:v>
                </c:pt>
                <c:pt idx="6465">
                  <c:v>152735.56439440281</c:v>
                </c:pt>
                <c:pt idx="6466">
                  <c:v>39465.195785739175</c:v>
                </c:pt>
                <c:pt idx="6467">
                  <c:v>49880.433074803936</c:v>
                </c:pt>
                <c:pt idx="6468">
                  <c:v>100873.2254903737</c:v>
                </c:pt>
                <c:pt idx="6469">
                  <c:v>37469.619312157098</c:v>
                </c:pt>
                <c:pt idx="6470">
                  <c:v>74694.996217127336</c:v>
                </c:pt>
                <c:pt idx="6471">
                  <c:v>132699.81535738392</c:v>
                </c:pt>
                <c:pt idx="6472">
                  <c:v>42600.678384861094</c:v>
                </c:pt>
                <c:pt idx="6473">
                  <c:v>128617.30748549529</c:v>
                </c:pt>
                <c:pt idx="6474">
                  <c:v>-80423.711801807687</c:v>
                </c:pt>
                <c:pt idx="6475">
                  <c:v>78130.265148901148</c:v>
                </c:pt>
                <c:pt idx="6476">
                  <c:v>153601.32155322193</c:v>
                </c:pt>
                <c:pt idx="6477">
                  <c:v>102792.34662656608</c:v>
                </c:pt>
                <c:pt idx="6478">
                  <c:v>61594.908714059566</c:v>
                </c:pt>
                <c:pt idx="6479">
                  <c:v>239804.40931009399</c:v>
                </c:pt>
                <c:pt idx="6480">
                  <c:v>106441.09593021512</c:v>
                </c:pt>
                <c:pt idx="6481">
                  <c:v>92884.056579987198</c:v>
                </c:pt>
                <c:pt idx="6482">
                  <c:v>-39360.343492421758</c:v>
                </c:pt>
                <c:pt idx="6483">
                  <c:v>150048.90667045914</c:v>
                </c:pt>
                <c:pt idx="6484">
                  <c:v>51689.676336469172</c:v>
                </c:pt>
                <c:pt idx="6485">
                  <c:v>-44529.682003329566</c:v>
                </c:pt>
                <c:pt idx="6486">
                  <c:v>78483.499944846932</c:v>
                </c:pt>
                <c:pt idx="6487">
                  <c:v>128221.58262759421</c:v>
                </c:pt>
                <c:pt idx="6488">
                  <c:v>172681.84199583807</c:v>
                </c:pt>
                <c:pt idx="6489">
                  <c:v>174868.40092808637</c:v>
                </c:pt>
                <c:pt idx="6490">
                  <c:v>260475.2026573483</c:v>
                </c:pt>
                <c:pt idx="6491">
                  <c:v>222777.85989967344</c:v>
                </c:pt>
                <c:pt idx="6492">
                  <c:v>191846.7379843879</c:v>
                </c:pt>
                <c:pt idx="6493">
                  <c:v>36598.484437231862</c:v>
                </c:pt>
                <c:pt idx="6494">
                  <c:v>15853.018958267756</c:v>
                </c:pt>
                <c:pt idx="6495">
                  <c:v>136443.8766462245</c:v>
                </c:pt>
                <c:pt idx="6496">
                  <c:v>101326.81324130815</c:v>
                </c:pt>
                <c:pt idx="6497">
                  <c:v>108310.32745961548</c:v>
                </c:pt>
                <c:pt idx="6498">
                  <c:v>24073.527344626229</c:v>
                </c:pt>
                <c:pt idx="6499">
                  <c:v>74524.910833840608</c:v>
                </c:pt>
                <c:pt idx="6500">
                  <c:v>96722.866763780243</c:v>
                </c:pt>
                <c:pt idx="6501">
                  <c:v>188015.65774452066</c:v>
                </c:pt>
                <c:pt idx="6502">
                  <c:v>138202.05554011452</c:v>
                </c:pt>
                <c:pt idx="6503">
                  <c:v>111793.25405127311</c:v>
                </c:pt>
                <c:pt idx="6504">
                  <c:v>20758.813041255955</c:v>
                </c:pt>
                <c:pt idx="6505">
                  <c:v>-84950.111537159944</c:v>
                </c:pt>
                <c:pt idx="6506">
                  <c:v>172793.90175993583</c:v>
                </c:pt>
                <c:pt idx="6507">
                  <c:v>258301.26802491577</c:v>
                </c:pt>
                <c:pt idx="6508">
                  <c:v>239741.58777864499</c:v>
                </c:pt>
                <c:pt idx="6509">
                  <c:v>149903.4499439233</c:v>
                </c:pt>
                <c:pt idx="6510">
                  <c:v>88551.051458646631</c:v>
                </c:pt>
                <c:pt idx="6511">
                  <c:v>165746.31319782394</c:v>
                </c:pt>
                <c:pt idx="6512">
                  <c:v>93241.245945401606</c:v>
                </c:pt>
                <c:pt idx="6513">
                  <c:v>141942.45380536278</c:v>
                </c:pt>
                <c:pt idx="6514">
                  <c:v>289933.96045178041</c:v>
                </c:pt>
                <c:pt idx="6515">
                  <c:v>125320.18661594193</c:v>
                </c:pt>
                <c:pt idx="6516">
                  <c:v>162235.68871660458</c:v>
                </c:pt>
                <c:pt idx="6517">
                  <c:v>182595.55380319495</c:v>
                </c:pt>
                <c:pt idx="6518">
                  <c:v>140274.54585861717</c:v>
                </c:pt>
                <c:pt idx="6519">
                  <c:v>197714.23107061608</c:v>
                </c:pt>
                <c:pt idx="6520">
                  <c:v>148482.0766668435</c:v>
                </c:pt>
                <c:pt idx="6521">
                  <c:v>-98747.72262953638</c:v>
                </c:pt>
                <c:pt idx="6522">
                  <c:v>137755.47290733928</c:v>
                </c:pt>
                <c:pt idx="6523">
                  <c:v>20631.367294198717</c:v>
                </c:pt>
                <c:pt idx="6524">
                  <c:v>-2878.87616628877</c:v>
                </c:pt>
                <c:pt idx="6525">
                  <c:v>-25415.664651269675</c:v>
                </c:pt>
                <c:pt idx="6526">
                  <c:v>22336.419533903711</c:v>
                </c:pt>
                <c:pt idx="6527">
                  <c:v>122449.80840555672</c:v>
                </c:pt>
                <c:pt idx="6528">
                  <c:v>41782.008674019497</c:v>
                </c:pt>
                <c:pt idx="6529">
                  <c:v>134550.94146179417</c:v>
                </c:pt>
                <c:pt idx="6530">
                  <c:v>-149248.91663297766</c:v>
                </c:pt>
                <c:pt idx="6531">
                  <c:v>87555.349159461621</c:v>
                </c:pt>
                <c:pt idx="6532">
                  <c:v>94898.134737115935</c:v>
                </c:pt>
                <c:pt idx="6533">
                  <c:v>-2055.3429833777773</c:v>
                </c:pt>
                <c:pt idx="6534">
                  <c:v>141238.11246794302</c:v>
                </c:pt>
                <c:pt idx="6535">
                  <c:v>125101.97672281742</c:v>
                </c:pt>
                <c:pt idx="6536">
                  <c:v>212279.25597255494</c:v>
                </c:pt>
                <c:pt idx="6537">
                  <c:v>46320.75296854417</c:v>
                </c:pt>
                <c:pt idx="6538">
                  <c:v>160090.56076211814</c:v>
                </c:pt>
                <c:pt idx="6539">
                  <c:v>91064.066876968427</c:v>
                </c:pt>
                <c:pt idx="6540">
                  <c:v>63936.510001123534</c:v>
                </c:pt>
                <c:pt idx="6541">
                  <c:v>107451.82316364915</c:v>
                </c:pt>
                <c:pt idx="6542">
                  <c:v>182780.44412598293</c:v>
                </c:pt>
                <c:pt idx="6543">
                  <c:v>250059.2933606992</c:v>
                </c:pt>
                <c:pt idx="6544">
                  <c:v>25548.984420556633</c:v>
                </c:pt>
                <c:pt idx="6545">
                  <c:v>-2581.5953187388077</c:v>
                </c:pt>
                <c:pt idx="6546">
                  <c:v>157058.09228581729</c:v>
                </c:pt>
                <c:pt idx="6547">
                  <c:v>115368.66317533814</c:v>
                </c:pt>
                <c:pt idx="6548">
                  <c:v>48190.387346537958</c:v>
                </c:pt>
                <c:pt idx="6549">
                  <c:v>168241.04272943918</c:v>
                </c:pt>
                <c:pt idx="6550">
                  <c:v>-92316.596392401087</c:v>
                </c:pt>
                <c:pt idx="6551">
                  <c:v>75174.13957767986</c:v>
                </c:pt>
                <c:pt idx="6552">
                  <c:v>195182.87474388245</c:v>
                </c:pt>
                <c:pt idx="6553">
                  <c:v>103148.33922161508</c:v>
                </c:pt>
                <c:pt idx="6554">
                  <c:v>39921.575317132505</c:v>
                </c:pt>
                <c:pt idx="6555">
                  <c:v>-158734.72787549195</c:v>
                </c:pt>
                <c:pt idx="6556">
                  <c:v>30677.460764572228</c:v>
                </c:pt>
                <c:pt idx="6557">
                  <c:v>-32033.561842092466</c:v>
                </c:pt>
                <c:pt idx="6558">
                  <c:v>219485.57067855683</c:v>
                </c:pt>
                <c:pt idx="6559">
                  <c:v>90111.569697261599</c:v>
                </c:pt>
                <c:pt idx="6560">
                  <c:v>110624.34141941427</c:v>
                </c:pt>
                <c:pt idx="6561">
                  <c:v>73284.899017518153</c:v>
                </c:pt>
                <c:pt idx="6562">
                  <c:v>122993.55981678993</c:v>
                </c:pt>
                <c:pt idx="6563">
                  <c:v>38135.055281629728</c:v>
                </c:pt>
                <c:pt idx="6564">
                  <c:v>123254.45796790579</c:v>
                </c:pt>
                <c:pt idx="6565">
                  <c:v>41148.703795746667</c:v>
                </c:pt>
                <c:pt idx="6566">
                  <c:v>145229.66457105862</c:v>
                </c:pt>
                <c:pt idx="6567">
                  <c:v>342858.01270453684</c:v>
                </c:pt>
                <c:pt idx="6568">
                  <c:v>123054.33437356123</c:v>
                </c:pt>
                <c:pt idx="6569">
                  <c:v>73892.675529962449</c:v>
                </c:pt>
                <c:pt idx="6570">
                  <c:v>-107466.58922307078</c:v>
                </c:pt>
                <c:pt idx="6571">
                  <c:v>114085.90560442471</c:v>
                </c:pt>
                <c:pt idx="6572">
                  <c:v>222170.13200779923</c:v>
                </c:pt>
                <c:pt idx="6573">
                  <c:v>142260.93673257279</c:v>
                </c:pt>
                <c:pt idx="6574">
                  <c:v>49371.711206202919</c:v>
                </c:pt>
                <c:pt idx="6575">
                  <c:v>23176.100470432895</c:v>
                </c:pt>
                <c:pt idx="6576">
                  <c:v>186607.45512376798</c:v>
                </c:pt>
                <c:pt idx="6577">
                  <c:v>59257.174387719482</c:v>
                </c:pt>
                <c:pt idx="6578">
                  <c:v>75782.513267907372</c:v>
                </c:pt>
                <c:pt idx="6579">
                  <c:v>14042.150898651045</c:v>
                </c:pt>
                <c:pt idx="6580">
                  <c:v>-28955.329605590683</c:v>
                </c:pt>
                <c:pt idx="6581">
                  <c:v>86031.071303402685</c:v>
                </c:pt>
                <c:pt idx="6582">
                  <c:v>160582.37353341473</c:v>
                </c:pt>
                <c:pt idx="6583">
                  <c:v>88342.228665608418</c:v>
                </c:pt>
                <c:pt idx="6584">
                  <c:v>137476.87055766239</c:v>
                </c:pt>
                <c:pt idx="6585">
                  <c:v>125597.36984690526</c:v>
                </c:pt>
                <c:pt idx="6586">
                  <c:v>40931.474199604301</c:v>
                </c:pt>
                <c:pt idx="6587">
                  <c:v>71321.138248375733</c:v>
                </c:pt>
                <c:pt idx="6588">
                  <c:v>34148.510752161383</c:v>
                </c:pt>
                <c:pt idx="6589">
                  <c:v>72565.851153287251</c:v>
                </c:pt>
                <c:pt idx="6590">
                  <c:v>188695.68314844632</c:v>
                </c:pt>
                <c:pt idx="6591">
                  <c:v>49997.029970125819</c:v>
                </c:pt>
                <c:pt idx="6592">
                  <c:v>-25967.195477616595</c:v>
                </c:pt>
                <c:pt idx="6593">
                  <c:v>141291.54046520306</c:v>
                </c:pt>
                <c:pt idx="6594">
                  <c:v>123006.87161870027</c:v>
                </c:pt>
                <c:pt idx="6595">
                  <c:v>142196.39326315402</c:v>
                </c:pt>
                <c:pt idx="6596">
                  <c:v>11191.852778344037</c:v>
                </c:pt>
                <c:pt idx="6597">
                  <c:v>-9388.8340110951976</c:v>
                </c:pt>
                <c:pt idx="6598">
                  <c:v>-2998.6118750364694</c:v>
                </c:pt>
                <c:pt idx="6599">
                  <c:v>203393.09561782592</c:v>
                </c:pt>
                <c:pt idx="6600">
                  <c:v>71297.902233709057</c:v>
                </c:pt>
                <c:pt idx="6601">
                  <c:v>84705.161762929056</c:v>
                </c:pt>
                <c:pt idx="6602">
                  <c:v>196465.05343668698</c:v>
                </c:pt>
                <c:pt idx="6603">
                  <c:v>-59189.01878245984</c:v>
                </c:pt>
                <c:pt idx="6604">
                  <c:v>88762.26354809152</c:v>
                </c:pt>
                <c:pt idx="6605">
                  <c:v>140095.73260641209</c:v>
                </c:pt>
                <c:pt idx="6606">
                  <c:v>117456.98016124325</c:v>
                </c:pt>
                <c:pt idx="6607">
                  <c:v>154556.23212769817</c:v>
                </c:pt>
                <c:pt idx="6608">
                  <c:v>89165.337484085278</c:v>
                </c:pt>
                <c:pt idx="6609">
                  <c:v>161580.21025756293</c:v>
                </c:pt>
                <c:pt idx="6610">
                  <c:v>265592.7618325681</c:v>
                </c:pt>
                <c:pt idx="6611">
                  <c:v>-90538.455208920102</c:v>
                </c:pt>
                <c:pt idx="6612">
                  <c:v>72024.922726466291</c:v>
                </c:pt>
                <c:pt idx="6613">
                  <c:v>120117.83762748481</c:v>
                </c:pt>
                <c:pt idx="6614">
                  <c:v>101276.28685212729</c:v>
                </c:pt>
                <c:pt idx="6615">
                  <c:v>94433.905081364894</c:v>
                </c:pt>
                <c:pt idx="6616">
                  <c:v>10038.545822164364</c:v>
                </c:pt>
                <c:pt idx="6617">
                  <c:v>100045.17339978679</c:v>
                </c:pt>
                <c:pt idx="6618">
                  <c:v>183566.19717858036</c:v>
                </c:pt>
                <c:pt idx="6619">
                  <c:v>-20112.906713650096</c:v>
                </c:pt>
                <c:pt idx="6620">
                  <c:v>96087.601485995023</c:v>
                </c:pt>
                <c:pt idx="6621">
                  <c:v>-46258.515418205672</c:v>
                </c:pt>
                <c:pt idx="6622">
                  <c:v>137780.75238116088</c:v>
                </c:pt>
                <c:pt idx="6623">
                  <c:v>137901.01503460083</c:v>
                </c:pt>
                <c:pt idx="6624">
                  <c:v>162334.53537906799</c:v>
                </c:pt>
                <c:pt idx="6625">
                  <c:v>57171.365084679506</c:v>
                </c:pt>
                <c:pt idx="6626">
                  <c:v>161598.63730570799</c:v>
                </c:pt>
                <c:pt idx="6627">
                  <c:v>137560.58135434892</c:v>
                </c:pt>
                <c:pt idx="6628">
                  <c:v>139810.44103606115</c:v>
                </c:pt>
                <c:pt idx="6629">
                  <c:v>177471.77589914537</c:v>
                </c:pt>
                <c:pt idx="6630">
                  <c:v>138952.9832366445</c:v>
                </c:pt>
                <c:pt idx="6631">
                  <c:v>162082.7960351349</c:v>
                </c:pt>
                <c:pt idx="6632">
                  <c:v>226811.95247441158</c:v>
                </c:pt>
                <c:pt idx="6633">
                  <c:v>145774.50665306917</c:v>
                </c:pt>
                <c:pt idx="6634">
                  <c:v>172781.56154054936</c:v>
                </c:pt>
                <c:pt idx="6635">
                  <c:v>-62580.687620511773</c:v>
                </c:pt>
                <c:pt idx="6636">
                  <c:v>144301.61903814101</c:v>
                </c:pt>
                <c:pt idx="6637">
                  <c:v>72124.364509056206</c:v>
                </c:pt>
                <c:pt idx="6638">
                  <c:v>175380.98460404918</c:v>
                </c:pt>
                <c:pt idx="6639">
                  <c:v>228856.35475694225</c:v>
                </c:pt>
                <c:pt idx="6640">
                  <c:v>90780.257064274541</c:v>
                </c:pt>
                <c:pt idx="6641">
                  <c:v>149095.22161380001</c:v>
                </c:pt>
                <c:pt idx="6642">
                  <c:v>98924.382437471213</c:v>
                </c:pt>
                <c:pt idx="6643">
                  <c:v>64001.831554580538</c:v>
                </c:pt>
                <c:pt idx="6644">
                  <c:v>105058.51726726815</c:v>
                </c:pt>
                <c:pt idx="6645">
                  <c:v>98283.513727185084</c:v>
                </c:pt>
                <c:pt idx="6646">
                  <c:v>178267.91261407675</c:v>
                </c:pt>
                <c:pt idx="6647">
                  <c:v>149801.69053171537</c:v>
                </c:pt>
                <c:pt idx="6648">
                  <c:v>194871.57885300671</c:v>
                </c:pt>
                <c:pt idx="6649">
                  <c:v>58461.450157725631</c:v>
                </c:pt>
                <c:pt idx="6650">
                  <c:v>232730.41781847741</c:v>
                </c:pt>
                <c:pt idx="6651">
                  <c:v>113782.31524585147</c:v>
                </c:pt>
                <c:pt idx="6652">
                  <c:v>154490.4581269194</c:v>
                </c:pt>
                <c:pt idx="6653">
                  <c:v>25928.404602964816</c:v>
                </c:pt>
                <c:pt idx="6654">
                  <c:v>134098.10249444033</c:v>
                </c:pt>
                <c:pt idx="6655">
                  <c:v>68710.270782958687</c:v>
                </c:pt>
                <c:pt idx="6656">
                  <c:v>156282.53960844272</c:v>
                </c:pt>
                <c:pt idx="6657">
                  <c:v>48078.387379820284</c:v>
                </c:pt>
                <c:pt idx="6658">
                  <c:v>37219.976884453325</c:v>
                </c:pt>
                <c:pt idx="6659">
                  <c:v>127948.4814859927</c:v>
                </c:pt>
                <c:pt idx="6660">
                  <c:v>22575.293679674272</c:v>
                </c:pt>
                <c:pt idx="6661">
                  <c:v>-130946.81932566152</c:v>
                </c:pt>
                <c:pt idx="6662">
                  <c:v>183548.45614867285</c:v>
                </c:pt>
                <c:pt idx="6663">
                  <c:v>173556.66319305787</c:v>
                </c:pt>
                <c:pt idx="6664">
                  <c:v>186941.84285920399</c:v>
                </c:pt>
                <c:pt idx="6665">
                  <c:v>202177.55049077052</c:v>
                </c:pt>
                <c:pt idx="6666">
                  <c:v>10616.622710557014</c:v>
                </c:pt>
                <c:pt idx="6667">
                  <c:v>7979.4321958501969</c:v>
                </c:pt>
                <c:pt idx="6668">
                  <c:v>145703.88662183259</c:v>
                </c:pt>
                <c:pt idx="6669">
                  <c:v>78968.271811540937</c:v>
                </c:pt>
                <c:pt idx="6670">
                  <c:v>135598.11128883809</c:v>
                </c:pt>
                <c:pt idx="6671">
                  <c:v>-44896.314911710346</c:v>
                </c:pt>
                <c:pt idx="6672">
                  <c:v>80576.486355015775</c:v>
                </c:pt>
                <c:pt idx="6673">
                  <c:v>49363.180242001035</c:v>
                </c:pt>
                <c:pt idx="6674">
                  <c:v>114526.08012091769</c:v>
                </c:pt>
                <c:pt idx="6675">
                  <c:v>139898.06251196028</c:v>
                </c:pt>
                <c:pt idx="6676">
                  <c:v>-10291.986029330466</c:v>
                </c:pt>
                <c:pt idx="6677">
                  <c:v>-102633.88135290649</c:v>
                </c:pt>
                <c:pt idx="6678">
                  <c:v>94231.265442226431</c:v>
                </c:pt>
                <c:pt idx="6679">
                  <c:v>68262.787270381756</c:v>
                </c:pt>
                <c:pt idx="6680">
                  <c:v>-30825.631276950764</c:v>
                </c:pt>
                <c:pt idx="6681">
                  <c:v>146318.4799286201</c:v>
                </c:pt>
                <c:pt idx="6682">
                  <c:v>59543.55469076903</c:v>
                </c:pt>
                <c:pt idx="6683">
                  <c:v>214262.35893861752</c:v>
                </c:pt>
                <c:pt idx="6684">
                  <c:v>113287.68232943674</c:v>
                </c:pt>
                <c:pt idx="6685">
                  <c:v>31360.024938526942</c:v>
                </c:pt>
                <c:pt idx="6686">
                  <c:v>66749.550713348755</c:v>
                </c:pt>
                <c:pt idx="6687">
                  <c:v>-1465.3727435003384</c:v>
                </c:pt>
                <c:pt idx="6688">
                  <c:v>225175.51932569538</c:v>
                </c:pt>
                <c:pt idx="6689">
                  <c:v>82136.68431788453</c:v>
                </c:pt>
                <c:pt idx="6690">
                  <c:v>125941.23048768599</c:v>
                </c:pt>
                <c:pt idx="6691">
                  <c:v>110473.30018810139</c:v>
                </c:pt>
                <c:pt idx="6692">
                  <c:v>87126.534277678671</c:v>
                </c:pt>
                <c:pt idx="6693">
                  <c:v>162080.16068127824</c:v>
                </c:pt>
                <c:pt idx="6694">
                  <c:v>155024.36599579905</c:v>
                </c:pt>
                <c:pt idx="6695">
                  <c:v>-31210.783297919115</c:v>
                </c:pt>
                <c:pt idx="6696">
                  <c:v>214084.39375009696</c:v>
                </c:pt>
                <c:pt idx="6697">
                  <c:v>117978.41031999976</c:v>
                </c:pt>
                <c:pt idx="6698">
                  <c:v>172028.1336274723</c:v>
                </c:pt>
                <c:pt idx="6699">
                  <c:v>197689.04458388078</c:v>
                </c:pt>
                <c:pt idx="6700">
                  <c:v>157130.66686331719</c:v>
                </c:pt>
                <c:pt idx="6701">
                  <c:v>191769.79323951097</c:v>
                </c:pt>
                <c:pt idx="6702">
                  <c:v>80748.879548618832</c:v>
                </c:pt>
                <c:pt idx="6703">
                  <c:v>-20281.814785413007</c:v>
                </c:pt>
                <c:pt idx="6704">
                  <c:v>200281.67296619495</c:v>
                </c:pt>
                <c:pt idx="6705">
                  <c:v>146776.41540195004</c:v>
                </c:pt>
                <c:pt idx="6706">
                  <c:v>77060.456271889707</c:v>
                </c:pt>
                <c:pt idx="6707">
                  <c:v>-37712.046150145936</c:v>
                </c:pt>
                <c:pt idx="6708">
                  <c:v>93673.517041672894</c:v>
                </c:pt>
                <c:pt idx="6709">
                  <c:v>-39710.129497145244</c:v>
                </c:pt>
                <c:pt idx="6710">
                  <c:v>38895.67443994683</c:v>
                </c:pt>
                <c:pt idx="6711">
                  <c:v>-100837.4335321442</c:v>
                </c:pt>
                <c:pt idx="6712">
                  <c:v>138309.24024888326</c:v>
                </c:pt>
                <c:pt idx="6713">
                  <c:v>103356.57043343621</c:v>
                </c:pt>
                <c:pt idx="6714">
                  <c:v>41028.052215752192</c:v>
                </c:pt>
                <c:pt idx="6715">
                  <c:v>247002.38836385723</c:v>
                </c:pt>
                <c:pt idx="6716">
                  <c:v>116411.61888170592</c:v>
                </c:pt>
                <c:pt idx="6717">
                  <c:v>214900.6374174674</c:v>
                </c:pt>
                <c:pt idx="6718">
                  <c:v>192039.57605928712</c:v>
                </c:pt>
                <c:pt idx="6719">
                  <c:v>88614.721316537209</c:v>
                </c:pt>
                <c:pt idx="6720">
                  <c:v>-24189.807565875235</c:v>
                </c:pt>
                <c:pt idx="6721">
                  <c:v>180833.88445782958</c:v>
                </c:pt>
                <c:pt idx="6722">
                  <c:v>169722.94994330494</c:v>
                </c:pt>
                <c:pt idx="6723">
                  <c:v>128868.56825546589</c:v>
                </c:pt>
                <c:pt idx="6724">
                  <c:v>155436.05637488738</c:v>
                </c:pt>
                <c:pt idx="6725">
                  <c:v>-41515.339983507525</c:v>
                </c:pt>
                <c:pt idx="6726">
                  <c:v>96320.508162584301</c:v>
                </c:pt>
                <c:pt idx="6727">
                  <c:v>157188.06151459512</c:v>
                </c:pt>
                <c:pt idx="6728">
                  <c:v>7273.3481106314284</c:v>
                </c:pt>
                <c:pt idx="6729">
                  <c:v>148996.80503268121</c:v>
                </c:pt>
                <c:pt idx="6730">
                  <c:v>36694.697660484788</c:v>
                </c:pt>
                <c:pt idx="6731">
                  <c:v>102029.6342739437</c:v>
                </c:pt>
                <c:pt idx="6732">
                  <c:v>128886.97334517386</c:v>
                </c:pt>
                <c:pt idx="6733">
                  <c:v>-123830.64649168137</c:v>
                </c:pt>
                <c:pt idx="6734">
                  <c:v>106360.20188004224</c:v>
                </c:pt>
                <c:pt idx="6735">
                  <c:v>78453.187285443579</c:v>
                </c:pt>
                <c:pt idx="6736">
                  <c:v>181889.14136114201</c:v>
                </c:pt>
                <c:pt idx="6737">
                  <c:v>103764.11319216981</c:v>
                </c:pt>
                <c:pt idx="6738">
                  <c:v>213531.39627704246</c:v>
                </c:pt>
                <c:pt idx="6739">
                  <c:v>-91393.989006385556</c:v>
                </c:pt>
                <c:pt idx="6740">
                  <c:v>99019.929940216171</c:v>
                </c:pt>
                <c:pt idx="6741">
                  <c:v>134206.89367659527</c:v>
                </c:pt>
                <c:pt idx="6742">
                  <c:v>35250.268227841327</c:v>
                </c:pt>
                <c:pt idx="6743">
                  <c:v>70531.18485187777</c:v>
                </c:pt>
                <c:pt idx="6744">
                  <c:v>44548.031774127099</c:v>
                </c:pt>
                <c:pt idx="6745">
                  <c:v>83420.199597216473</c:v>
                </c:pt>
                <c:pt idx="6746">
                  <c:v>46212.787646284152</c:v>
                </c:pt>
                <c:pt idx="6747">
                  <c:v>31388.844311981898</c:v>
                </c:pt>
                <c:pt idx="6748">
                  <c:v>199280.26558375795</c:v>
                </c:pt>
                <c:pt idx="6749">
                  <c:v>-113588.14405202499</c:v>
                </c:pt>
                <c:pt idx="6750">
                  <c:v>25915.248003992776</c:v>
                </c:pt>
                <c:pt idx="6751">
                  <c:v>85483.063318042143</c:v>
                </c:pt>
                <c:pt idx="6752">
                  <c:v>-20882.152093924378</c:v>
                </c:pt>
                <c:pt idx="6753">
                  <c:v>50116.177261305143</c:v>
                </c:pt>
                <c:pt idx="6754">
                  <c:v>52269.2963434431</c:v>
                </c:pt>
                <c:pt idx="6755">
                  <c:v>-37149.538357013254</c:v>
                </c:pt>
                <c:pt idx="6756">
                  <c:v>86208.395946354925</c:v>
                </c:pt>
                <c:pt idx="6757">
                  <c:v>46557.663298670377</c:v>
                </c:pt>
                <c:pt idx="6758">
                  <c:v>71527.969540234713</c:v>
                </c:pt>
                <c:pt idx="6759">
                  <c:v>27271.449862626265</c:v>
                </c:pt>
                <c:pt idx="6760">
                  <c:v>180678.57395984101</c:v>
                </c:pt>
                <c:pt idx="6761">
                  <c:v>90486.744815223414</c:v>
                </c:pt>
                <c:pt idx="6762">
                  <c:v>58208.345607195253</c:v>
                </c:pt>
                <c:pt idx="6763">
                  <c:v>70884.415684746346</c:v>
                </c:pt>
                <c:pt idx="6764">
                  <c:v>72294.556015361275</c:v>
                </c:pt>
                <c:pt idx="6765">
                  <c:v>286204.75495919638</c:v>
                </c:pt>
                <c:pt idx="6766">
                  <c:v>-44439.119510652134</c:v>
                </c:pt>
                <c:pt idx="6767">
                  <c:v>119853.99406754985</c:v>
                </c:pt>
                <c:pt idx="6768">
                  <c:v>-8303.4748836127401</c:v>
                </c:pt>
                <c:pt idx="6769">
                  <c:v>-314482.8416485496</c:v>
                </c:pt>
                <c:pt idx="6770">
                  <c:v>62093.070613375516</c:v>
                </c:pt>
                <c:pt idx="6771">
                  <c:v>160301.15942411832</c:v>
                </c:pt>
                <c:pt idx="6772">
                  <c:v>-10274.038366442197</c:v>
                </c:pt>
                <c:pt idx="6773">
                  <c:v>33385.465657103865</c:v>
                </c:pt>
                <c:pt idx="6774">
                  <c:v>84633.909085679188</c:v>
                </c:pt>
                <c:pt idx="6775">
                  <c:v>95747.738789819879</c:v>
                </c:pt>
                <c:pt idx="6776">
                  <c:v>100120.92027849058</c:v>
                </c:pt>
                <c:pt idx="6777">
                  <c:v>98584.293923151417</c:v>
                </c:pt>
                <c:pt idx="6778">
                  <c:v>39790.842094809545</c:v>
                </c:pt>
                <c:pt idx="6779">
                  <c:v>203391.1276978919</c:v>
                </c:pt>
                <c:pt idx="6780">
                  <c:v>277457.4314211217</c:v>
                </c:pt>
                <c:pt idx="6781">
                  <c:v>112112.48465840571</c:v>
                </c:pt>
                <c:pt idx="6782">
                  <c:v>206237.9447685421</c:v>
                </c:pt>
                <c:pt idx="6783">
                  <c:v>196241.11889040013</c:v>
                </c:pt>
                <c:pt idx="6784">
                  <c:v>95930.160897654976</c:v>
                </c:pt>
                <c:pt idx="6785">
                  <c:v>104153.73409055325</c:v>
                </c:pt>
                <c:pt idx="6786">
                  <c:v>219340.79575927445</c:v>
                </c:pt>
                <c:pt idx="6787">
                  <c:v>80935.118944444024</c:v>
                </c:pt>
                <c:pt idx="6788">
                  <c:v>95814.5168500375</c:v>
                </c:pt>
                <c:pt idx="6789">
                  <c:v>92102.894517757988</c:v>
                </c:pt>
                <c:pt idx="6790">
                  <c:v>-7125.6068949485489</c:v>
                </c:pt>
                <c:pt idx="6791">
                  <c:v>173568.5979000348</c:v>
                </c:pt>
                <c:pt idx="6792">
                  <c:v>111722.53652945755</c:v>
                </c:pt>
                <c:pt idx="6793">
                  <c:v>48832.063394029305</c:v>
                </c:pt>
                <c:pt idx="6794">
                  <c:v>158508.93896771042</c:v>
                </c:pt>
                <c:pt idx="6795">
                  <c:v>161831.9231783814</c:v>
                </c:pt>
                <c:pt idx="6796">
                  <c:v>102033.07448026779</c:v>
                </c:pt>
                <c:pt idx="6797">
                  <c:v>222639.07335857934</c:v>
                </c:pt>
                <c:pt idx="6798">
                  <c:v>-88204.833782884118</c:v>
                </c:pt>
                <c:pt idx="6799">
                  <c:v>-139158.99879969031</c:v>
                </c:pt>
                <c:pt idx="6800">
                  <c:v>159955.00646280358</c:v>
                </c:pt>
                <c:pt idx="6801">
                  <c:v>134352.85125964775</c:v>
                </c:pt>
                <c:pt idx="6802">
                  <c:v>-91352.770845067746</c:v>
                </c:pt>
                <c:pt idx="6803">
                  <c:v>40944.558705660827</c:v>
                </c:pt>
                <c:pt idx="6804">
                  <c:v>182226.26454872673</c:v>
                </c:pt>
                <c:pt idx="6805">
                  <c:v>129419.02219292748</c:v>
                </c:pt>
                <c:pt idx="6806">
                  <c:v>10740.393790344475</c:v>
                </c:pt>
                <c:pt idx="6807">
                  <c:v>191257.88154265864</c:v>
                </c:pt>
                <c:pt idx="6808">
                  <c:v>107009.50681393492</c:v>
                </c:pt>
                <c:pt idx="6809">
                  <c:v>130808.38978103586</c:v>
                </c:pt>
                <c:pt idx="6810">
                  <c:v>-109773.46814566557</c:v>
                </c:pt>
                <c:pt idx="6811">
                  <c:v>46872.192282526463</c:v>
                </c:pt>
                <c:pt idx="6812">
                  <c:v>155172.74479480094</c:v>
                </c:pt>
                <c:pt idx="6813">
                  <c:v>52842.275694515818</c:v>
                </c:pt>
                <c:pt idx="6814">
                  <c:v>133685.46375719045</c:v>
                </c:pt>
                <c:pt idx="6815">
                  <c:v>139195.20509111168</c:v>
                </c:pt>
                <c:pt idx="6816">
                  <c:v>205178.64154761066</c:v>
                </c:pt>
                <c:pt idx="6817">
                  <c:v>45173.478246600862</c:v>
                </c:pt>
                <c:pt idx="6818">
                  <c:v>64003.783907256933</c:v>
                </c:pt>
                <c:pt idx="6819">
                  <c:v>199913.45153322836</c:v>
                </c:pt>
                <c:pt idx="6820">
                  <c:v>143162.78724981687</c:v>
                </c:pt>
                <c:pt idx="6821">
                  <c:v>65163.279410257819</c:v>
                </c:pt>
                <c:pt idx="6822">
                  <c:v>-27102.123387303</c:v>
                </c:pt>
                <c:pt idx="6823">
                  <c:v>-3355.9704978076625</c:v>
                </c:pt>
                <c:pt idx="6824">
                  <c:v>112166.00171027274</c:v>
                </c:pt>
                <c:pt idx="6825">
                  <c:v>44382.383618278633</c:v>
                </c:pt>
                <c:pt idx="6826">
                  <c:v>276448.4485043959</c:v>
                </c:pt>
                <c:pt idx="6827">
                  <c:v>133641.95168656402</c:v>
                </c:pt>
                <c:pt idx="6828">
                  <c:v>242888.86926431343</c:v>
                </c:pt>
                <c:pt idx="6829">
                  <c:v>92157.218755670241</c:v>
                </c:pt>
                <c:pt idx="6830">
                  <c:v>116164.83251475383</c:v>
                </c:pt>
                <c:pt idx="6831">
                  <c:v>188503.44811602469</c:v>
                </c:pt>
                <c:pt idx="6832">
                  <c:v>-22351.298271933978</c:v>
                </c:pt>
                <c:pt idx="6833">
                  <c:v>8233.6860163049132</c:v>
                </c:pt>
                <c:pt idx="6834">
                  <c:v>168506.11378100564</c:v>
                </c:pt>
                <c:pt idx="6835">
                  <c:v>81109.220538920839</c:v>
                </c:pt>
                <c:pt idx="6836">
                  <c:v>-35846.797182497685</c:v>
                </c:pt>
                <c:pt idx="6837">
                  <c:v>-36083.448157463688</c:v>
                </c:pt>
                <c:pt idx="6838">
                  <c:v>133986.49226884812</c:v>
                </c:pt>
                <c:pt idx="6839">
                  <c:v>-44795.027625141374</c:v>
                </c:pt>
                <c:pt idx="6840">
                  <c:v>246354.01760390957</c:v>
                </c:pt>
                <c:pt idx="6841">
                  <c:v>17118.192928894976</c:v>
                </c:pt>
                <c:pt idx="6842">
                  <c:v>-4060.5598206535215</c:v>
                </c:pt>
                <c:pt idx="6843">
                  <c:v>-73754.710007648275</c:v>
                </c:pt>
                <c:pt idx="6844">
                  <c:v>203703.95170462882</c:v>
                </c:pt>
                <c:pt idx="6845">
                  <c:v>229289.47567879857</c:v>
                </c:pt>
                <c:pt idx="6846">
                  <c:v>-25229.356551072138</c:v>
                </c:pt>
                <c:pt idx="6847">
                  <c:v>74219.8929488266</c:v>
                </c:pt>
                <c:pt idx="6848">
                  <c:v>141011.64241693536</c:v>
                </c:pt>
                <c:pt idx="6849">
                  <c:v>119540.44831053886</c:v>
                </c:pt>
                <c:pt idx="6850">
                  <c:v>-5394.4905307620647</c:v>
                </c:pt>
                <c:pt idx="6851">
                  <c:v>111282.2187902969</c:v>
                </c:pt>
                <c:pt idx="6852">
                  <c:v>83584.662210668932</c:v>
                </c:pt>
                <c:pt idx="6853">
                  <c:v>35676.85737015889</c:v>
                </c:pt>
                <c:pt idx="6854">
                  <c:v>123765.47320473078</c:v>
                </c:pt>
                <c:pt idx="6855">
                  <c:v>115883.95893272707</c:v>
                </c:pt>
                <c:pt idx="6856">
                  <c:v>356004.09144217073</c:v>
                </c:pt>
                <c:pt idx="6857">
                  <c:v>32341.628425406467</c:v>
                </c:pt>
                <c:pt idx="6858">
                  <c:v>145068.23377709082</c:v>
                </c:pt>
                <c:pt idx="6859">
                  <c:v>170021.0411565775</c:v>
                </c:pt>
                <c:pt idx="6860">
                  <c:v>123703.89119779257</c:v>
                </c:pt>
                <c:pt idx="6861">
                  <c:v>64696.205203679216</c:v>
                </c:pt>
                <c:pt idx="6862">
                  <c:v>193263.63669383497</c:v>
                </c:pt>
                <c:pt idx="6863">
                  <c:v>25629.577505194989</c:v>
                </c:pt>
                <c:pt idx="6864">
                  <c:v>-123003.24223677081</c:v>
                </c:pt>
                <c:pt idx="6865">
                  <c:v>104642.03176527395</c:v>
                </c:pt>
                <c:pt idx="6866">
                  <c:v>60861.12047310482</c:v>
                </c:pt>
                <c:pt idx="6867">
                  <c:v>176687.1408363212</c:v>
                </c:pt>
                <c:pt idx="6868">
                  <c:v>102990.02925455422</c:v>
                </c:pt>
                <c:pt idx="6869">
                  <c:v>238542.3105296111</c:v>
                </c:pt>
                <c:pt idx="6870">
                  <c:v>97742.821724902969</c:v>
                </c:pt>
                <c:pt idx="6871">
                  <c:v>-53376.193228684977</c:v>
                </c:pt>
                <c:pt idx="6872">
                  <c:v>-46478.204655193287</c:v>
                </c:pt>
                <c:pt idx="6873">
                  <c:v>107629.55719732126</c:v>
                </c:pt>
                <c:pt idx="6874">
                  <c:v>27626.107288130501</c:v>
                </c:pt>
                <c:pt idx="6875">
                  <c:v>103029.03134003263</c:v>
                </c:pt>
                <c:pt idx="6876">
                  <c:v>65190.365850657283</c:v>
                </c:pt>
                <c:pt idx="6877">
                  <c:v>90944.925587425387</c:v>
                </c:pt>
                <c:pt idx="6878">
                  <c:v>68911.572852023906</c:v>
                </c:pt>
                <c:pt idx="6879">
                  <c:v>226946.03199350787</c:v>
                </c:pt>
                <c:pt idx="6880">
                  <c:v>144876.19643016171</c:v>
                </c:pt>
                <c:pt idx="6881">
                  <c:v>57012.036121620098</c:v>
                </c:pt>
                <c:pt idx="6882">
                  <c:v>61236.884373504072</c:v>
                </c:pt>
                <c:pt idx="6883">
                  <c:v>-47381.407953427755</c:v>
                </c:pt>
                <c:pt idx="6884">
                  <c:v>217274.38725031749</c:v>
                </c:pt>
                <c:pt idx="6885">
                  <c:v>56572.900849513826</c:v>
                </c:pt>
                <c:pt idx="6886">
                  <c:v>152237.66127304602</c:v>
                </c:pt>
                <c:pt idx="6887">
                  <c:v>90100.304530403038</c:v>
                </c:pt>
                <c:pt idx="6888">
                  <c:v>133198.09040549031</c:v>
                </c:pt>
                <c:pt idx="6889">
                  <c:v>-21103.519672082795</c:v>
                </c:pt>
                <c:pt idx="6890">
                  <c:v>93753.696736837184</c:v>
                </c:pt>
                <c:pt idx="6891">
                  <c:v>181899.32156965756</c:v>
                </c:pt>
                <c:pt idx="6892">
                  <c:v>68905.478715379373</c:v>
                </c:pt>
                <c:pt idx="6893">
                  <c:v>196868.47476749404</c:v>
                </c:pt>
                <c:pt idx="6894">
                  <c:v>94227.485160605924</c:v>
                </c:pt>
                <c:pt idx="6895">
                  <c:v>126000.5766913819</c:v>
                </c:pt>
                <c:pt idx="6896">
                  <c:v>-51969.161392257258</c:v>
                </c:pt>
                <c:pt idx="6897">
                  <c:v>36244.277120646409</c:v>
                </c:pt>
                <c:pt idx="6898">
                  <c:v>-3250.0990753999213</c:v>
                </c:pt>
                <c:pt idx="6899">
                  <c:v>182839.57412137618</c:v>
                </c:pt>
                <c:pt idx="6900">
                  <c:v>162135.36787647975</c:v>
                </c:pt>
                <c:pt idx="6901">
                  <c:v>135149.68600197227</c:v>
                </c:pt>
                <c:pt idx="6902">
                  <c:v>-73316.335902238614</c:v>
                </c:pt>
                <c:pt idx="6903">
                  <c:v>155722.88591762751</c:v>
                </c:pt>
                <c:pt idx="6904">
                  <c:v>189902.11697740888</c:v>
                </c:pt>
                <c:pt idx="6905">
                  <c:v>104804.99956838146</c:v>
                </c:pt>
                <c:pt idx="6906">
                  <c:v>-5605.635423243657</c:v>
                </c:pt>
                <c:pt idx="6907">
                  <c:v>213324.62723301901</c:v>
                </c:pt>
                <c:pt idx="6908">
                  <c:v>151467.87235035168</c:v>
                </c:pt>
                <c:pt idx="6909">
                  <c:v>-128925.43777467008</c:v>
                </c:pt>
                <c:pt idx="6910">
                  <c:v>149129.81336786438</c:v>
                </c:pt>
                <c:pt idx="6911">
                  <c:v>138920.61592317594</c:v>
                </c:pt>
                <c:pt idx="6912">
                  <c:v>84726.673478615936</c:v>
                </c:pt>
                <c:pt idx="6913">
                  <c:v>154632.74533400108</c:v>
                </c:pt>
                <c:pt idx="6914">
                  <c:v>71304.516072956205</c:v>
                </c:pt>
                <c:pt idx="6915">
                  <c:v>43584.634464837043</c:v>
                </c:pt>
                <c:pt idx="6916">
                  <c:v>172028.95911170737</c:v>
                </c:pt>
                <c:pt idx="6917">
                  <c:v>71909.94615736822</c:v>
                </c:pt>
                <c:pt idx="6918">
                  <c:v>285104.10254820931</c:v>
                </c:pt>
                <c:pt idx="6919">
                  <c:v>57461.723074727604</c:v>
                </c:pt>
                <c:pt idx="6920">
                  <c:v>221300.68500400794</c:v>
                </c:pt>
                <c:pt idx="6921">
                  <c:v>-78651.474735737065</c:v>
                </c:pt>
                <c:pt idx="6922">
                  <c:v>60721.379859277629</c:v>
                </c:pt>
                <c:pt idx="6923">
                  <c:v>31014.449043260131</c:v>
                </c:pt>
                <c:pt idx="6924">
                  <c:v>-149838.58602034106</c:v>
                </c:pt>
                <c:pt idx="6925">
                  <c:v>177657.85242693985</c:v>
                </c:pt>
                <c:pt idx="6926">
                  <c:v>84223.552488800371</c:v>
                </c:pt>
                <c:pt idx="6927">
                  <c:v>-75830.371431746229</c:v>
                </c:pt>
                <c:pt idx="6928">
                  <c:v>18989.443760738272</c:v>
                </c:pt>
                <c:pt idx="6929">
                  <c:v>93257.601288547652</c:v>
                </c:pt>
                <c:pt idx="6930">
                  <c:v>59590.300971357181</c:v>
                </c:pt>
                <c:pt idx="6931">
                  <c:v>116248.42174724248</c:v>
                </c:pt>
                <c:pt idx="6932">
                  <c:v>-61.656350235221907</c:v>
                </c:pt>
                <c:pt idx="6933">
                  <c:v>177146.11500076525</c:v>
                </c:pt>
                <c:pt idx="6934">
                  <c:v>50972.35488298742</c:v>
                </c:pt>
                <c:pt idx="6935">
                  <c:v>39108.406263154407</c:v>
                </c:pt>
                <c:pt idx="6936">
                  <c:v>18134.212875017489</c:v>
                </c:pt>
                <c:pt idx="6937">
                  <c:v>120582.85464955444</c:v>
                </c:pt>
                <c:pt idx="6938">
                  <c:v>105656.1802977551</c:v>
                </c:pt>
                <c:pt idx="6939">
                  <c:v>174821.48099408625</c:v>
                </c:pt>
                <c:pt idx="6940">
                  <c:v>73338.5054885383</c:v>
                </c:pt>
                <c:pt idx="6941">
                  <c:v>119709.25397086941</c:v>
                </c:pt>
                <c:pt idx="6942">
                  <c:v>233887.00008554786</c:v>
                </c:pt>
                <c:pt idx="6943">
                  <c:v>125911.84001099099</c:v>
                </c:pt>
                <c:pt idx="6944">
                  <c:v>139584.67172112607</c:v>
                </c:pt>
                <c:pt idx="6945">
                  <c:v>134087.08273848059</c:v>
                </c:pt>
                <c:pt idx="6946">
                  <c:v>173494.17923659124</c:v>
                </c:pt>
                <c:pt idx="6947">
                  <c:v>107405.30277223037</c:v>
                </c:pt>
                <c:pt idx="6948">
                  <c:v>145039.75465560693</c:v>
                </c:pt>
                <c:pt idx="6949">
                  <c:v>252805.77843700952</c:v>
                </c:pt>
                <c:pt idx="6950">
                  <c:v>183750.68577747198</c:v>
                </c:pt>
                <c:pt idx="6951">
                  <c:v>75292.956001595041</c:v>
                </c:pt>
                <c:pt idx="6952">
                  <c:v>-43103.615469949553</c:v>
                </c:pt>
                <c:pt idx="6953">
                  <c:v>151140.76851841292</c:v>
                </c:pt>
                <c:pt idx="6954">
                  <c:v>141569.98326898806</c:v>
                </c:pt>
                <c:pt idx="6955">
                  <c:v>49346.212768930651</c:v>
                </c:pt>
                <c:pt idx="6956">
                  <c:v>121041.23134604286</c:v>
                </c:pt>
                <c:pt idx="6957">
                  <c:v>201004.76934070885</c:v>
                </c:pt>
                <c:pt idx="6958">
                  <c:v>47981.391974395556</c:v>
                </c:pt>
                <c:pt idx="6959">
                  <c:v>114779.80520190421</c:v>
                </c:pt>
                <c:pt idx="6960">
                  <c:v>-129987.07515640676</c:v>
                </c:pt>
                <c:pt idx="6961">
                  <c:v>-188028.60659634398</c:v>
                </c:pt>
                <c:pt idx="6962">
                  <c:v>79474.286804487609</c:v>
                </c:pt>
                <c:pt idx="6963">
                  <c:v>-19541.357971322323</c:v>
                </c:pt>
                <c:pt idx="6964">
                  <c:v>-5878.8152925398317</c:v>
                </c:pt>
                <c:pt idx="6965">
                  <c:v>228061.78805660555</c:v>
                </c:pt>
                <c:pt idx="6966">
                  <c:v>173000.0501998543</c:v>
                </c:pt>
                <c:pt idx="6967">
                  <c:v>50227.473700023198</c:v>
                </c:pt>
                <c:pt idx="6968">
                  <c:v>184946.49462784734</c:v>
                </c:pt>
                <c:pt idx="6969">
                  <c:v>57059.326235109562</c:v>
                </c:pt>
                <c:pt idx="6970">
                  <c:v>144922.12778970847</c:v>
                </c:pt>
                <c:pt idx="6971">
                  <c:v>68817.878233083786</c:v>
                </c:pt>
                <c:pt idx="6972">
                  <c:v>179287.82788967923</c:v>
                </c:pt>
                <c:pt idx="6973">
                  <c:v>69443.789757256018</c:v>
                </c:pt>
                <c:pt idx="6974">
                  <c:v>204251.29776924977</c:v>
                </c:pt>
                <c:pt idx="6975">
                  <c:v>174749.79046197238</c:v>
                </c:pt>
                <c:pt idx="6976">
                  <c:v>187387.43384853995</c:v>
                </c:pt>
                <c:pt idx="6977">
                  <c:v>69147.800211940485</c:v>
                </c:pt>
                <c:pt idx="6978">
                  <c:v>32870.27887681537</c:v>
                </c:pt>
                <c:pt idx="6979">
                  <c:v>-116795.5890320272</c:v>
                </c:pt>
                <c:pt idx="6980">
                  <c:v>58554.294543412747</c:v>
                </c:pt>
                <c:pt idx="6981">
                  <c:v>66906.35674141132</c:v>
                </c:pt>
                <c:pt idx="6982">
                  <c:v>158647.13226088556</c:v>
                </c:pt>
                <c:pt idx="6983">
                  <c:v>37970.444635358421</c:v>
                </c:pt>
                <c:pt idx="6984">
                  <c:v>45946.344617946626</c:v>
                </c:pt>
                <c:pt idx="6985">
                  <c:v>133294.05524807645</c:v>
                </c:pt>
                <c:pt idx="6986">
                  <c:v>51856.148186996521</c:v>
                </c:pt>
                <c:pt idx="6987">
                  <c:v>-120981.50309731532</c:v>
                </c:pt>
                <c:pt idx="6988">
                  <c:v>110324.09287685558</c:v>
                </c:pt>
                <c:pt idx="6989">
                  <c:v>5480.6994260625215</c:v>
                </c:pt>
                <c:pt idx="6990">
                  <c:v>77107.377359372709</c:v>
                </c:pt>
                <c:pt idx="6991">
                  <c:v>96966.545967643877</c:v>
                </c:pt>
                <c:pt idx="6992">
                  <c:v>112616.95696581749</c:v>
                </c:pt>
                <c:pt idx="6993">
                  <c:v>80773.48411119805</c:v>
                </c:pt>
                <c:pt idx="6994">
                  <c:v>-68505.353544538113</c:v>
                </c:pt>
                <c:pt idx="6995">
                  <c:v>77353.098266283705</c:v>
                </c:pt>
                <c:pt idx="6996">
                  <c:v>108276.33861624687</c:v>
                </c:pt>
                <c:pt idx="6997">
                  <c:v>180012.90687959507</c:v>
                </c:pt>
                <c:pt idx="6998">
                  <c:v>9289.5412476414349</c:v>
                </c:pt>
                <c:pt idx="6999">
                  <c:v>8866.5241516972892</c:v>
                </c:pt>
                <c:pt idx="7000">
                  <c:v>75201.030071451474</c:v>
                </c:pt>
                <c:pt idx="7001">
                  <c:v>18433.145305874641</c:v>
                </c:pt>
                <c:pt idx="7002">
                  <c:v>-69558.6241312286</c:v>
                </c:pt>
                <c:pt idx="7003">
                  <c:v>99605.509419332258</c:v>
                </c:pt>
                <c:pt idx="7004">
                  <c:v>149554.33133010307</c:v>
                </c:pt>
                <c:pt idx="7005">
                  <c:v>76960.423685850983</c:v>
                </c:pt>
                <c:pt idx="7006">
                  <c:v>-13578.542064362729</c:v>
                </c:pt>
                <c:pt idx="7007">
                  <c:v>109455.89712614304</c:v>
                </c:pt>
                <c:pt idx="7008">
                  <c:v>141332.35182874106</c:v>
                </c:pt>
                <c:pt idx="7009">
                  <c:v>201649.56503638253</c:v>
                </c:pt>
                <c:pt idx="7010">
                  <c:v>188202.17217642322</c:v>
                </c:pt>
                <c:pt idx="7011">
                  <c:v>82478.012651005818</c:v>
                </c:pt>
                <c:pt idx="7012">
                  <c:v>113410.2798327363</c:v>
                </c:pt>
                <c:pt idx="7013">
                  <c:v>53026.755818284408</c:v>
                </c:pt>
                <c:pt idx="7014">
                  <c:v>127903.3169239172</c:v>
                </c:pt>
                <c:pt idx="7015">
                  <c:v>17139.413738220552</c:v>
                </c:pt>
                <c:pt idx="7016">
                  <c:v>52762.372471192313</c:v>
                </c:pt>
                <c:pt idx="7017">
                  <c:v>159696.99244057812</c:v>
                </c:pt>
                <c:pt idx="7018">
                  <c:v>20261.541875428564</c:v>
                </c:pt>
                <c:pt idx="7019">
                  <c:v>-113245.7041922167</c:v>
                </c:pt>
                <c:pt idx="7020">
                  <c:v>74398.393635687535</c:v>
                </c:pt>
                <c:pt idx="7021">
                  <c:v>161249.01140043925</c:v>
                </c:pt>
                <c:pt idx="7022">
                  <c:v>86791.40158496362</c:v>
                </c:pt>
                <c:pt idx="7023">
                  <c:v>145280.43396533691</c:v>
                </c:pt>
                <c:pt idx="7024">
                  <c:v>146684.85211069309</c:v>
                </c:pt>
                <c:pt idx="7025">
                  <c:v>135552.65939148588</c:v>
                </c:pt>
                <c:pt idx="7026">
                  <c:v>-58494.293354498426</c:v>
                </c:pt>
                <c:pt idx="7027">
                  <c:v>137301.00863036371</c:v>
                </c:pt>
                <c:pt idx="7028">
                  <c:v>74824.591182159405</c:v>
                </c:pt>
                <c:pt idx="7029">
                  <c:v>116917.99163156567</c:v>
                </c:pt>
                <c:pt idx="7030">
                  <c:v>-66551.496262084373</c:v>
                </c:pt>
                <c:pt idx="7031">
                  <c:v>136896.45893713122</c:v>
                </c:pt>
                <c:pt idx="7032">
                  <c:v>159478.61948194503</c:v>
                </c:pt>
                <c:pt idx="7033">
                  <c:v>167176.30988414813</c:v>
                </c:pt>
                <c:pt idx="7034">
                  <c:v>150685.19299862732</c:v>
                </c:pt>
                <c:pt idx="7035">
                  <c:v>152028.33969581316</c:v>
                </c:pt>
                <c:pt idx="7036">
                  <c:v>273736.34596338082</c:v>
                </c:pt>
                <c:pt idx="7037">
                  <c:v>73307.636854039854</c:v>
                </c:pt>
                <c:pt idx="7038">
                  <c:v>128453.3091530875</c:v>
                </c:pt>
                <c:pt idx="7039">
                  <c:v>115967.34288011817</c:v>
                </c:pt>
                <c:pt idx="7040">
                  <c:v>88890.647254529205</c:v>
                </c:pt>
                <c:pt idx="7041">
                  <c:v>106674.75302622419</c:v>
                </c:pt>
                <c:pt idx="7042">
                  <c:v>214689.91036097883</c:v>
                </c:pt>
                <c:pt idx="7043">
                  <c:v>77893.37652160335</c:v>
                </c:pt>
                <c:pt idx="7044">
                  <c:v>233678.1773559844</c:v>
                </c:pt>
                <c:pt idx="7045">
                  <c:v>151648.27222198018</c:v>
                </c:pt>
                <c:pt idx="7046">
                  <c:v>68775.688699507678</c:v>
                </c:pt>
                <c:pt idx="7047">
                  <c:v>201349.20299509575</c:v>
                </c:pt>
                <c:pt idx="7048">
                  <c:v>88090.270191205578</c:v>
                </c:pt>
                <c:pt idx="7049">
                  <c:v>167611.9918044364</c:v>
                </c:pt>
                <c:pt idx="7050">
                  <c:v>134842.65763426933</c:v>
                </c:pt>
                <c:pt idx="7051">
                  <c:v>11295.747350723657</c:v>
                </c:pt>
                <c:pt idx="7052">
                  <c:v>27414.473252446245</c:v>
                </c:pt>
                <c:pt idx="7053">
                  <c:v>295693.33268402983</c:v>
                </c:pt>
                <c:pt idx="7054">
                  <c:v>219020.90028117763</c:v>
                </c:pt>
                <c:pt idx="7055">
                  <c:v>49085.988260476675</c:v>
                </c:pt>
                <c:pt idx="7056">
                  <c:v>148498.12715256438</c:v>
                </c:pt>
                <c:pt idx="7057">
                  <c:v>-9162.5691954684444</c:v>
                </c:pt>
                <c:pt idx="7058">
                  <c:v>-101927.69108041422</c:v>
                </c:pt>
                <c:pt idx="7059">
                  <c:v>-139510.343953915</c:v>
                </c:pt>
                <c:pt idx="7060">
                  <c:v>170067.6393173848</c:v>
                </c:pt>
                <c:pt idx="7061">
                  <c:v>353.73612634805613</c:v>
                </c:pt>
                <c:pt idx="7062">
                  <c:v>148576.58480182505</c:v>
                </c:pt>
                <c:pt idx="7063">
                  <c:v>158901.17579182694</c:v>
                </c:pt>
                <c:pt idx="7064">
                  <c:v>49472.212623383733</c:v>
                </c:pt>
                <c:pt idx="7065">
                  <c:v>147800.3624878093</c:v>
                </c:pt>
                <c:pt idx="7066">
                  <c:v>-27555.44839228809</c:v>
                </c:pt>
                <c:pt idx="7067">
                  <c:v>175599.8597043443</c:v>
                </c:pt>
                <c:pt idx="7068">
                  <c:v>209069.32754027552</c:v>
                </c:pt>
                <c:pt idx="7069">
                  <c:v>-2268.3388695214235</c:v>
                </c:pt>
                <c:pt idx="7070">
                  <c:v>224291.14007499535</c:v>
                </c:pt>
                <c:pt idx="7071">
                  <c:v>136756.24309056165</c:v>
                </c:pt>
                <c:pt idx="7072">
                  <c:v>136700.77232532416</c:v>
                </c:pt>
                <c:pt idx="7073">
                  <c:v>194332.88057917153</c:v>
                </c:pt>
                <c:pt idx="7074">
                  <c:v>62488.030290862924</c:v>
                </c:pt>
                <c:pt idx="7075">
                  <c:v>244961.83929577805</c:v>
                </c:pt>
                <c:pt idx="7076">
                  <c:v>129342.95497647783</c:v>
                </c:pt>
                <c:pt idx="7077">
                  <c:v>-9364.4268277650699</c:v>
                </c:pt>
                <c:pt idx="7078">
                  <c:v>165805.39282718379</c:v>
                </c:pt>
                <c:pt idx="7079">
                  <c:v>32922.650357237668</c:v>
                </c:pt>
                <c:pt idx="7080">
                  <c:v>101847.53715349495</c:v>
                </c:pt>
                <c:pt idx="7081">
                  <c:v>-20824.001080238551</c:v>
                </c:pt>
                <c:pt idx="7082">
                  <c:v>103497.77983281041</c:v>
                </c:pt>
                <c:pt idx="7083">
                  <c:v>59441.996992874774</c:v>
                </c:pt>
                <c:pt idx="7084">
                  <c:v>157956.16932952695</c:v>
                </c:pt>
                <c:pt idx="7085">
                  <c:v>76041.277122862666</c:v>
                </c:pt>
                <c:pt idx="7086">
                  <c:v>108190.33822942257</c:v>
                </c:pt>
                <c:pt idx="7087">
                  <c:v>61821.850869805799</c:v>
                </c:pt>
                <c:pt idx="7088">
                  <c:v>75803.783014678484</c:v>
                </c:pt>
                <c:pt idx="7089">
                  <c:v>183214.42151591193</c:v>
                </c:pt>
                <c:pt idx="7090">
                  <c:v>108190.30930155994</c:v>
                </c:pt>
                <c:pt idx="7091">
                  <c:v>81024.672201239388</c:v>
                </c:pt>
                <c:pt idx="7092">
                  <c:v>3405.198235421296</c:v>
                </c:pt>
                <c:pt idx="7093">
                  <c:v>89440.421539779491</c:v>
                </c:pt>
                <c:pt idx="7094">
                  <c:v>107480.15730671542</c:v>
                </c:pt>
                <c:pt idx="7095">
                  <c:v>-7646.9347525260528</c:v>
                </c:pt>
                <c:pt idx="7096">
                  <c:v>75143.026058504416</c:v>
                </c:pt>
                <c:pt idx="7097">
                  <c:v>100420.01817770427</c:v>
                </c:pt>
                <c:pt idx="7098">
                  <c:v>167130.23183076148</c:v>
                </c:pt>
                <c:pt idx="7099">
                  <c:v>144978.00483391873</c:v>
                </c:pt>
                <c:pt idx="7100">
                  <c:v>53281.181801924453</c:v>
                </c:pt>
                <c:pt idx="7101">
                  <c:v>-7524.8944570666063</c:v>
                </c:pt>
                <c:pt idx="7102">
                  <c:v>85331.736987892567</c:v>
                </c:pt>
                <c:pt idx="7103">
                  <c:v>132996.17055860409</c:v>
                </c:pt>
                <c:pt idx="7104">
                  <c:v>79673.86158500344</c:v>
                </c:pt>
                <c:pt idx="7105">
                  <c:v>-15361.173353538092</c:v>
                </c:pt>
                <c:pt idx="7106">
                  <c:v>98539.430747223028</c:v>
                </c:pt>
                <c:pt idx="7107">
                  <c:v>207497.59935445464</c:v>
                </c:pt>
                <c:pt idx="7108">
                  <c:v>240578.76577633544</c:v>
                </c:pt>
                <c:pt idx="7109">
                  <c:v>85089.21828690423</c:v>
                </c:pt>
                <c:pt idx="7110">
                  <c:v>3506.119959932752</c:v>
                </c:pt>
                <c:pt idx="7111">
                  <c:v>32112.26343989333</c:v>
                </c:pt>
                <c:pt idx="7112">
                  <c:v>107267.12503678215</c:v>
                </c:pt>
                <c:pt idx="7113">
                  <c:v>-15694.126413918973</c:v>
                </c:pt>
                <c:pt idx="7114">
                  <c:v>29033.920721892908</c:v>
                </c:pt>
                <c:pt idx="7115">
                  <c:v>63244.958437553141</c:v>
                </c:pt>
                <c:pt idx="7116">
                  <c:v>129103.45555786506</c:v>
                </c:pt>
                <c:pt idx="7117">
                  <c:v>219297.81062584888</c:v>
                </c:pt>
                <c:pt idx="7118">
                  <c:v>138778.42282273114</c:v>
                </c:pt>
                <c:pt idx="7119">
                  <c:v>134985.01332808327</c:v>
                </c:pt>
                <c:pt idx="7120">
                  <c:v>98818.866693419841</c:v>
                </c:pt>
                <c:pt idx="7121">
                  <c:v>1690.1703686207766</c:v>
                </c:pt>
                <c:pt idx="7122">
                  <c:v>8980.2664734597492</c:v>
                </c:pt>
                <c:pt idx="7123">
                  <c:v>42196.890653665396</c:v>
                </c:pt>
                <c:pt idx="7124">
                  <c:v>53527.986234768854</c:v>
                </c:pt>
                <c:pt idx="7125">
                  <c:v>100000.47290348687</c:v>
                </c:pt>
                <c:pt idx="7126">
                  <c:v>19444.943921599537</c:v>
                </c:pt>
                <c:pt idx="7127">
                  <c:v>27021.6116129703</c:v>
                </c:pt>
                <c:pt idx="7128">
                  <c:v>42347.05940130548</c:v>
                </c:pt>
                <c:pt idx="7129">
                  <c:v>184266.46098247994</c:v>
                </c:pt>
                <c:pt idx="7130">
                  <c:v>50006.338423052453</c:v>
                </c:pt>
                <c:pt idx="7131">
                  <c:v>132282.4176384818</c:v>
                </c:pt>
                <c:pt idx="7132">
                  <c:v>234596.43743875495</c:v>
                </c:pt>
                <c:pt idx="7133">
                  <c:v>174641.50463052921</c:v>
                </c:pt>
                <c:pt idx="7134">
                  <c:v>125586.49172296123</c:v>
                </c:pt>
                <c:pt idx="7135">
                  <c:v>115959.54952869075</c:v>
                </c:pt>
                <c:pt idx="7136">
                  <c:v>3862.9808333729743</c:v>
                </c:pt>
                <c:pt idx="7137">
                  <c:v>94240.850582850195</c:v>
                </c:pt>
                <c:pt idx="7138">
                  <c:v>136301.68611789792</c:v>
                </c:pt>
                <c:pt idx="7139">
                  <c:v>71511.670834135846</c:v>
                </c:pt>
                <c:pt idx="7140">
                  <c:v>82393.69788809173</c:v>
                </c:pt>
                <c:pt idx="7141">
                  <c:v>50023.123207960307</c:v>
                </c:pt>
                <c:pt idx="7142">
                  <c:v>55121.554192357493</c:v>
                </c:pt>
                <c:pt idx="7143">
                  <c:v>-15720.696672673497</c:v>
                </c:pt>
                <c:pt idx="7144">
                  <c:v>185069.5524460403</c:v>
                </c:pt>
                <c:pt idx="7145">
                  <c:v>224680.2766492154</c:v>
                </c:pt>
                <c:pt idx="7146">
                  <c:v>167240.50861176272</c:v>
                </c:pt>
                <c:pt idx="7147">
                  <c:v>219636.08946753747</c:v>
                </c:pt>
                <c:pt idx="7148">
                  <c:v>71474.009395051835</c:v>
                </c:pt>
                <c:pt idx="7149">
                  <c:v>28550.437299906742</c:v>
                </c:pt>
                <c:pt idx="7150">
                  <c:v>72122.709616585809</c:v>
                </c:pt>
                <c:pt idx="7151">
                  <c:v>260477.4796985563</c:v>
                </c:pt>
                <c:pt idx="7152">
                  <c:v>27658.034906448273</c:v>
                </c:pt>
                <c:pt idx="7153">
                  <c:v>80447.328756399496</c:v>
                </c:pt>
                <c:pt idx="7154">
                  <c:v>-709.66865295503521</c:v>
                </c:pt>
                <c:pt idx="7155">
                  <c:v>-14952.091120477009</c:v>
                </c:pt>
                <c:pt idx="7156">
                  <c:v>150390.49770065915</c:v>
                </c:pt>
                <c:pt idx="7157">
                  <c:v>295039.45290682936</c:v>
                </c:pt>
                <c:pt idx="7158">
                  <c:v>199135.53839988483</c:v>
                </c:pt>
                <c:pt idx="7159">
                  <c:v>41206.495316186003</c:v>
                </c:pt>
                <c:pt idx="7160">
                  <c:v>296275.55017759674</c:v>
                </c:pt>
                <c:pt idx="7161">
                  <c:v>212902.96244161547</c:v>
                </c:pt>
                <c:pt idx="7162">
                  <c:v>181535.59232594763</c:v>
                </c:pt>
                <c:pt idx="7163">
                  <c:v>114058.46803682289</c:v>
                </c:pt>
                <c:pt idx="7164">
                  <c:v>65292.412125536997</c:v>
                </c:pt>
                <c:pt idx="7165">
                  <c:v>175312.92890473007</c:v>
                </c:pt>
                <c:pt idx="7166">
                  <c:v>154659.51184311899</c:v>
                </c:pt>
                <c:pt idx="7167">
                  <c:v>-25050.474643166905</c:v>
                </c:pt>
                <c:pt idx="7168">
                  <c:v>163373.90908759538</c:v>
                </c:pt>
                <c:pt idx="7169">
                  <c:v>102763.53124594077</c:v>
                </c:pt>
                <c:pt idx="7170">
                  <c:v>146574.58382119329</c:v>
                </c:pt>
                <c:pt idx="7171">
                  <c:v>238841.53841071908</c:v>
                </c:pt>
                <c:pt idx="7172">
                  <c:v>62757.990232253127</c:v>
                </c:pt>
                <c:pt idx="7173">
                  <c:v>233461.7226452106</c:v>
                </c:pt>
                <c:pt idx="7174">
                  <c:v>-76317.908261220087</c:v>
                </c:pt>
                <c:pt idx="7175">
                  <c:v>123313.16694606844</c:v>
                </c:pt>
                <c:pt idx="7176">
                  <c:v>238914.61056896631</c:v>
                </c:pt>
                <c:pt idx="7177">
                  <c:v>-25430.774075046327</c:v>
                </c:pt>
                <c:pt idx="7178">
                  <c:v>15577.759244468325</c:v>
                </c:pt>
                <c:pt idx="7179">
                  <c:v>127349.13480093222</c:v>
                </c:pt>
                <c:pt idx="7180">
                  <c:v>101462.04291371632</c:v>
                </c:pt>
                <c:pt idx="7181">
                  <c:v>57702.916072442487</c:v>
                </c:pt>
                <c:pt idx="7182">
                  <c:v>48308.260687642178</c:v>
                </c:pt>
                <c:pt idx="7183">
                  <c:v>218745.17459776922</c:v>
                </c:pt>
                <c:pt idx="7184">
                  <c:v>283189.5434144864</c:v>
                </c:pt>
                <c:pt idx="7185">
                  <c:v>-168410.68642809219</c:v>
                </c:pt>
                <c:pt idx="7186">
                  <c:v>56568.651925484824</c:v>
                </c:pt>
                <c:pt idx="7187">
                  <c:v>171760.87769703689</c:v>
                </c:pt>
                <c:pt idx="7188">
                  <c:v>138241.83402230838</c:v>
                </c:pt>
                <c:pt idx="7189">
                  <c:v>65375.313598507491</c:v>
                </c:pt>
                <c:pt idx="7190">
                  <c:v>-18155.135165086453</c:v>
                </c:pt>
                <c:pt idx="7191">
                  <c:v>47896.710403627076</c:v>
                </c:pt>
                <c:pt idx="7192">
                  <c:v>64319.227256499231</c:v>
                </c:pt>
                <c:pt idx="7193">
                  <c:v>122502.51327737214</c:v>
                </c:pt>
                <c:pt idx="7194">
                  <c:v>70845.518267450941</c:v>
                </c:pt>
                <c:pt idx="7195">
                  <c:v>20697.786367168243</c:v>
                </c:pt>
                <c:pt idx="7196">
                  <c:v>78022.3057112612</c:v>
                </c:pt>
                <c:pt idx="7197">
                  <c:v>24463.476471267815</c:v>
                </c:pt>
                <c:pt idx="7198">
                  <c:v>155898.14549988045</c:v>
                </c:pt>
                <c:pt idx="7199">
                  <c:v>169108.77446207422</c:v>
                </c:pt>
                <c:pt idx="7200">
                  <c:v>18635.265470700018</c:v>
                </c:pt>
                <c:pt idx="7201">
                  <c:v>34032.194249632739</c:v>
                </c:pt>
                <c:pt idx="7202">
                  <c:v>157923.93277495948</c:v>
                </c:pt>
                <c:pt idx="7203">
                  <c:v>165785.03052737738</c:v>
                </c:pt>
                <c:pt idx="7204">
                  <c:v>147795.77943899954</c:v>
                </c:pt>
                <c:pt idx="7205">
                  <c:v>184872.21811612291</c:v>
                </c:pt>
                <c:pt idx="7206">
                  <c:v>134312.94082364955</c:v>
                </c:pt>
                <c:pt idx="7207">
                  <c:v>17944.678897792997</c:v>
                </c:pt>
                <c:pt idx="7208">
                  <c:v>-57031.055876887316</c:v>
                </c:pt>
                <c:pt idx="7209">
                  <c:v>201570.58462546748</c:v>
                </c:pt>
                <c:pt idx="7210">
                  <c:v>170315.5671322163</c:v>
                </c:pt>
                <c:pt idx="7211">
                  <c:v>49159.774855309515</c:v>
                </c:pt>
                <c:pt idx="7212">
                  <c:v>98587.756514558685</c:v>
                </c:pt>
                <c:pt idx="7213">
                  <c:v>168683.33088691084</c:v>
                </c:pt>
                <c:pt idx="7214">
                  <c:v>145507.80765078851</c:v>
                </c:pt>
                <c:pt idx="7215">
                  <c:v>93631.546382049622</c:v>
                </c:pt>
                <c:pt idx="7216">
                  <c:v>-297776.40129160002</c:v>
                </c:pt>
                <c:pt idx="7217">
                  <c:v>58311.478847711929</c:v>
                </c:pt>
                <c:pt idx="7218">
                  <c:v>143175.19145647329</c:v>
                </c:pt>
                <c:pt idx="7219">
                  <c:v>227771.30111611343</c:v>
                </c:pt>
                <c:pt idx="7220">
                  <c:v>115762.52943116505</c:v>
                </c:pt>
                <c:pt idx="7221">
                  <c:v>172072.56385047731</c:v>
                </c:pt>
                <c:pt idx="7222">
                  <c:v>145914.4544355383</c:v>
                </c:pt>
                <c:pt idx="7223">
                  <c:v>205117.33349890102</c:v>
                </c:pt>
                <c:pt idx="7224">
                  <c:v>196676.92146196539</c:v>
                </c:pt>
                <c:pt idx="7225">
                  <c:v>121526.824033315</c:v>
                </c:pt>
                <c:pt idx="7226">
                  <c:v>-1642.0867616744072</c:v>
                </c:pt>
                <c:pt idx="7227">
                  <c:v>137412.98576431168</c:v>
                </c:pt>
                <c:pt idx="7228">
                  <c:v>74134.52359526584</c:v>
                </c:pt>
                <c:pt idx="7229">
                  <c:v>-66798.675392520439</c:v>
                </c:pt>
                <c:pt idx="7230">
                  <c:v>69653.680906157693</c:v>
                </c:pt>
                <c:pt idx="7231">
                  <c:v>58212.880655742658</c:v>
                </c:pt>
                <c:pt idx="7232">
                  <c:v>-2550.8403840677929</c:v>
                </c:pt>
                <c:pt idx="7233">
                  <c:v>125353.47214864095</c:v>
                </c:pt>
                <c:pt idx="7234">
                  <c:v>113497.3826364089</c:v>
                </c:pt>
                <c:pt idx="7235">
                  <c:v>28504.755878880038</c:v>
                </c:pt>
                <c:pt idx="7236">
                  <c:v>129160.78537884008</c:v>
                </c:pt>
                <c:pt idx="7237">
                  <c:v>25549.614720616519</c:v>
                </c:pt>
                <c:pt idx="7238">
                  <c:v>116045.68052880908</c:v>
                </c:pt>
                <c:pt idx="7239">
                  <c:v>104914.84169015597</c:v>
                </c:pt>
                <c:pt idx="7240">
                  <c:v>84583.451557555847</c:v>
                </c:pt>
                <c:pt idx="7241">
                  <c:v>45618.839619572973</c:v>
                </c:pt>
                <c:pt idx="7242">
                  <c:v>-39905.338769128168</c:v>
                </c:pt>
                <c:pt idx="7243">
                  <c:v>-116220.43518953487</c:v>
                </c:pt>
                <c:pt idx="7244">
                  <c:v>130700.16971458415</c:v>
                </c:pt>
                <c:pt idx="7245">
                  <c:v>146323.91090947398</c:v>
                </c:pt>
                <c:pt idx="7246">
                  <c:v>-21739.214823759772</c:v>
                </c:pt>
                <c:pt idx="7247">
                  <c:v>26141.85412737212</c:v>
                </c:pt>
                <c:pt idx="7248">
                  <c:v>71073.187692919106</c:v>
                </c:pt>
                <c:pt idx="7249">
                  <c:v>6714.4692153507203</c:v>
                </c:pt>
                <c:pt idx="7250">
                  <c:v>13935.477149589686</c:v>
                </c:pt>
                <c:pt idx="7251">
                  <c:v>119565.52678286182</c:v>
                </c:pt>
                <c:pt idx="7252">
                  <c:v>97156.640145314479</c:v>
                </c:pt>
                <c:pt idx="7253">
                  <c:v>-159103.94903248589</c:v>
                </c:pt>
                <c:pt idx="7254">
                  <c:v>84338.155713681976</c:v>
                </c:pt>
                <c:pt idx="7255">
                  <c:v>96787.00560377154</c:v>
                </c:pt>
                <c:pt idx="7256">
                  <c:v>207235.80324900823</c:v>
                </c:pt>
                <c:pt idx="7257">
                  <c:v>17064.708353994298</c:v>
                </c:pt>
                <c:pt idx="7258">
                  <c:v>124283.40414082466</c:v>
                </c:pt>
                <c:pt idx="7259">
                  <c:v>58746.572614488847</c:v>
                </c:pt>
                <c:pt idx="7260">
                  <c:v>17248.706241257096</c:v>
                </c:pt>
                <c:pt idx="7261">
                  <c:v>106743.03013672476</c:v>
                </c:pt>
                <c:pt idx="7262">
                  <c:v>95036.034908169677</c:v>
                </c:pt>
                <c:pt idx="7263">
                  <c:v>-92943.515779905225</c:v>
                </c:pt>
                <c:pt idx="7264">
                  <c:v>-7587.7450690891419</c:v>
                </c:pt>
                <c:pt idx="7265">
                  <c:v>-15546.999699747917</c:v>
                </c:pt>
                <c:pt idx="7266">
                  <c:v>95874.18293759838</c:v>
                </c:pt>
                <c:pt idx="7267">
                  <c:v>154246.92090046516</c:v>
                </c:pt>
                <c:pt idx="7268">
                  <c:v>333660.0236178803</c:v>
                </c:pt>
                <c:pt idx="7269">
                  <c:v>178979.56437226225</c:v>
                </c:pt>
                <c:pt idx="7270">
                  <c:v>152690.02919239123</c:v>
                </c:pt>
                <c:pt idx="7271">
                  <c:v>-43599.807721522695</c:v>
                </c:pt>
                <c:pt idx="7272">
                  <c:v>131409.71478074192</c:v>
                </c:pt>
                <c:pt idx="7273">
                  <c:v>111588.83382949172</c:v>
                </c:pt>
                <c:pt idx="7274">
                  <c:v>164578.26793960016</c:v>
                </c:pt>
                <c:pt idx="7275">
                  <c:v>170697.65444041576</c:v>
                </c:pt>
                <c:pt idx="7276">
                  <c:v>13537.887714411045</c:v>
                </c:pt>
                <c:pt idx="7277">
                  <c:v>64631.06982805836</c:v>
                </c:pt>
                <c:pt idx="7278">
                  <c:v>146012.25610925778</c:v>
                </c:pt>
                <c:pt idx="7279">
                  <c:v>68977.56840627364</c:v>
                </c:pt>
                <c:pt idx="7280">
                  <c:v>62260.824926686444</c:v>
                </c:pt>
                <c:pt idx="7281">
                  <c:v>-4222.1212243677874</c:v>
                </c:pt>
                <c:pt idx="7282">
                  <c:v>-40142.595970361232</c:v>
                </c:pt>
                <c:pt idx="7283">
                  <c:v>-171694.73054690385</c:v>
                </c:pt>
                <c:pt idx="7284">
                  <c:v>85751.735701869125</c:v>
                </c:pt>
                <c:pt idx="7285">
                  <c:v>40652.581427050056</c:v>
                </c:pt>
                <c:pt idx="7286">
                  <c:v>259739.37678955789</c:v>
                </c:pt>
                <c:pt idx="7287">
                  <c:v>208315.59795883685</c:v>
                </c:pt>
                <c:pt idx="7288">
                  <c:v>112063.6812225832</c:v>
                </c:pt>
                <c:pt idx="7289">
                  <c:v>10566.634305525658</c:v>
                </c:pt>
                <c:pt idx="7290">
                  <c:v>-52288.095940087456</c:v>
                </c:pt>
                <c:pt idx="7291">
                  <c:v>206649.05686473634</c:v>
                </c:pt>
                <c:pt idx="7292">
                  <c:v>74868.821876315807</c:v>
                </c:pt>
                <c:pt idx="7293">
                  <c:v>-27099.967509482987</c:v>
                </c:pt>
                <c:pt idx="7294">
                  <c:v>55874.119290601579</c:v>
                </c:pt>
                <c:pt idx="7295">
                  <c:v>266658.31014405109</c:v>
                </c:pt>
                <c:pt idx="7296">
                  <c:v>76858.56205579979</c:v>
                </c:pt>
                <c:pt idx="7297">
                  <c:v>20925.124009329535</c:v>
                </c:pt>
                <c:pt idx="7298">
                  <c:v>34710.913865638315</c:v>
                </c:pt>
                <c:pt idx="7299">
                  <c:v>103085.1799921152</c:v>
                </c:pt>
                <c:pt idx="7300">
                  <c:v>164971.00367215453</c:v>
                </c:pt>
                <c:pt idx="7301">
                  <c:v>91639.572894785699</c:v>
                </c:pt>
                <c:pt idx="7302">
                  <c:v>276260.10997271328</c:v>
                </c:pt>
                <c:pt idx="7303">
                  <c:v>-52204.149382776464</c:v>
                </c:pt>
                <c:pt idx="7304">
                  <c:v>140108.80131835912</c:v>
                </c:pt>
                <c:pt idx="7305">
                  <c:v>79938.155694370769</c:v>
                </c:pt>
                <c:pt idx="7306">
                  <c:v>150772.11352243493</c:v>
                </c:pt>
                <c:pt idx="7307">
                  <c:v>244137.82166733232</c:v>
                </c:pt>
                <c:pt idx="7308">
                  <c:v>-25380.260728817884</c:v>
                </c:pt>
                <c:pt idx="7309">
                  <c:v>158081.6950179222</c:v>
                </c:pt>
                <c:pt idx="7310">
                  <c:v>74392.089905262226</c:v>
                </c:pt>
                <c:pt idx="7311">
                  <c:v>132224.25502764774</c:v>
                </c:pt>
                <c:pt idx="7312">
                  <c:v>115684.33020777513</c:v>
                </c:pt>
                <c:pt idx="7313">
                  <c:v>270837.68554224167</c:v>
                </c:pt>
                <c:pt idx="7314">
                  <c:v>35479.692944898212</c:v>
                </c:pt>
                <c:pt idx="7315">
                  <c:v>9308.7226745876687</c:v>
                </c:pt>
                <c:pt idx="7316">
                  <c:v>-48843.959960714419</c:v>
                </c:pt>
                <c:pt idx="7317">
                  <c:v>223847.6929379598</c:v>
                </c:pt>
                <c:pt idx="7318">
                  <c:v>92454.24891434882</c:v>
                </c:pt>
                <c:pt idx="7319">
                  <c:v>86796.423576074943</c:v>
                </c:pt>
                <c:pt idx="7320">
                  <c:v>184402.74049193313</c:v>
                </c:pt>
                <c:pt idx="7321">
                  <c:v>215392.55826117928</c:v>
                </c:pt>
                <c:pt idx="7322">
                  <c:v>168099.28904458799</c:v>
                </c:pt>
                <c:pt idx="7323">
                  <c:v>64854.409817650157</c:v>
                </c:pt>
                <c:pt idx="7324">
                  <c:v>52148.083915708208</c:v>
                </c:pt>
                <c:pt idx="7325">
                  <c:v>77552.171806353945</c:v>
                </c:pt>
                <c:pt idx="7326">
                  <c:v>18642.259994889406</c:v>
                </c:pt>
                <c:pt idx="7327">
                  <c:v>1213.7056450179953</c:v>
                </c:pt>
                <c:pt idx="7328">
                  <c:v>-105360.62698454101</c:v>
                </c:pt>
                <c:pt idx="7329">
                  <c:v>79311.47312238226</c:v>
                </c:pt>
                <c:pt idx="7330">
                  <c:v>196113.43066747679</c:v>
                </c:pt>
                <c:pt idx="7331">
                  <c:v>2192.3966123990831</c:v>
                </c:pt>
                <c:pt idx="7332">
                  <c:v>-16672.076022979163</c:v>
                </c:pt>
                <c:pt idx="7333">
                  <c:v>220754.03152460267</c:v>
                </c:pt>
                <c:pt idx="7334">
                  <c:v>97324.644954463671</c:v>
                </c:pt>
                <c:pt idx="7335">
                  <c:v>24534.072105009574</c:v>
                </c:pt>
                <c:pt idx="7336">
                  <c:v>201176.19070514786</c:v>
                </c:pt>
                <c:pt idx="7337">
                  <c:v>187168.66231853233</c:v>
                </c:pt>
                <c:pt idx="7338">
                  <c:v>-64918.024806886067</c:v>
                </c:pt>
                <c:pt idx="7339">
                  <c:v>115381.02324672582</c:v>
                </c:pt>
                <c:pt idx="7340">
                  <c:v>76775.578688590991</c:v>
                </c:pt>
                <c:pt idx="7341">
                  <c:v>103448.31300727974</c:v>
                </c:pt>
                <c:pt idx="7342">
                  <c:v>113409.64950442285</c:v>
                </c:pt>
                <c:pt idx="7343">
                  <c:v>53011.291121430811</c:v>
                </c:pt>
                <c:pt idx="7344">
                  <c:v>33308.718334270874</c:v>
                </c:pt>
                <c:pt idx="7345">
                  <c:v>198763.63222925219</c:v>
                </c:pt>
                <c:pt idx="7346">
                  <c:v>-637.78869346129068</c:v>
                </c:pt>
                <c:pt idx="7347">
                  <c:v>27509.349840889627</c:v>
                </c:pt>
                <c:pt idx="7348">
                  <c:v>71449.168596739648</c:v>
                </c:pt>
                <c:pt idx="7349">
                  <c:v>65014.585014219192</c:v>
                </c:pt>
                <c:pt idx="7350">
                  <c:v>142600.08806280119</c:v>
                </c:pt>
                <c:pt idx="7351">
                  <c:v>11846.16274513086</c:v>
                </c:pt>
                <c:pt idx="7352">
                  <c:v>-79961.794522336379</c:v>
                </c:pt>
                <c:pt idx="7353">
                  <c:v>140496.1952252874</c:v>
                </c:pt>
                <c:pt idx="7354">
                  <c:v>11112.9682665859</c:v>
                </c:pt>
                <c:pt idx="7355">
                  <c:v>-53232.221194319689</c:v>
                </c:pt>
                <c:pt idx="7356">
                  <c:v>113783.42766357391</c:v>
                </c:pt>
                <c:pt idx="7357">
                  <c:v>185468.97752700991</c:v>
                </c:pt>
                <c:pt idx="7358">
                  <c:v>66999.966218263231</c:v>
                </c:pt>
                <c:pt idx="7359">
                  <c:v>112474.18463584819</c:v>
                </c:pt>
                <c:pt idx="7360">
                  <c:v>226281.57572336035</c:v>
                </c:pt>
                <c:pt idx="7361">
                  <c:v>132483.81181695219</c:v>
                </c:pt>
                <c:pt idx="7362">
                  <c:v>47680.028046318999</c:v>
                </c:pt>
                <c:pt idx="7363">
                  <c:v>34300.054844098748</c:v>
                </c:pt>
                <c:pt idx="7364">
                  <c:v>120017.04562467316</c:v>
                </c:pt>
                <c:pt idx="7365">
                  <c:v>19824.973261859908</c:v>
                </c:pt>
                <c:pt idx="7366">
                  <c:v>208589.29793481666</c:v>
                </c:pt>
                <c:pt idx="7367">
                  <c:v>-136802.98986329063</c:v>
                </c:pt>
                <c:pt idx="7368">
                  <c:v>44311.175981999026</c:v>
                </c:pt>
                <c:pt idx="7369">
                  <c:v>109421.29227032588</c:v>
                </c:pt>
                <c:pt idx="7370">
                  <c:v>-54953.234426253286</c:v>
                </c:pt>
                <c:pt idx="7371">
                  <c:v>141948.48110075976</c:v>
                </c:pt>
                <c:pt idx="7372">
                  <c:v>188835.12901994152</c:v>
                </c:pt>
                <c:pt idx="7373">
                  <c:v>245004.00969317398</c:v>
                </c:pt>
                <c:pt idx="7374">
                  <c:v>86525.977783393522</c:v>
                </c:pt>
                <c:pt idx="7375">
                  <c:v>269027.25605370861</c:v>
                </c:pt>
                <c:pt idx="7376">
                  <c:v>92837.376118385524</c:v>
                </c:pt>
                <c:pt idx="7377">
                  <c:v>64573.478563815646</c:v>
                </c:pt>
                <c:pt idx="7378">
                  <c:v>41018.301909260248</c:v>
                </c:pt>
                <c:pt idx="7379">
                  <c:v>-29169.875881165179</c:v>
                </c:pt>
                <c:pt idx="7380">
                  <c:v>95382.331116564805</c:v>
                </c:pt>
                <c:pt idx="7381">
                  <c:v>101241.77533505351</c:v>
                </c:pt>
                <c:pt idx="7382">
                  <c:v>25932.949677048688</c:v>
                </c:pt>
                <c:pt idx="7383">
                  <c:v>59218.707227374252</c:v>
                </c:pt>
                <c:pt idx="7384">
                  <c:v>91484.832262313153</c:v>
                </c:pt>
                <c:pt idx="7385">
                  <c:v>218290.06981792804</c:v>
                </c:pt>
                <c:pt idx="7386">
                  <c:v>79285.623503360257</c:v>
                </c:pt>
                <c:pt idx="7387">
                  <c:v>79289.643001749821</c:v>
                </c:pt>
                <c:pt idx="7388">
                  <c:v>98005.528577809921</c:v>
                </c:pt>
                <c:pt idx="7389">
                  <c:v>102835.64552757586</c:v>
                </c:pt>
                <c:pt idx="7390">
                  <c:v>196036.80927084704</c:v>
                </c:pt>
                <c:pt idx="7391">
                  <c:v>140908.6914884712</c:v>
                </c:pt>
                <c:pt idx="7392">
                  <c:v>-67240.415839009278</c:v>
                </c:pt>
                <c:pt idx="7393">
                  <c:v>-19522.699224116048</c:v>
                </c:pt>
                <c:pt idx="7394">
                  <c:v>-45700.019628036753</c:v>
                </c:pt>
                <c:pt idx="7395">
                  <c:v>16146.50756807164</c:v>
                </c:pt>
                <c:pt idx="7396">
                  <c:v>115689.16288475011</c:v>
                </c:pt>
                <c:pt idx="7397">
                  <c:v>50289.09812750628</c:v>
                </c:pt>
                <c:pt idx="7398">
                  <c:v>155984.59230339192</c:v>
                </c:pt>
                <c:pt idx="7399">
                  <c:v>139589.51078153905</c:v>
                </c:pt>
                <c:pt idx="7400">
                  <c:v>131447.62246705397</c:v>
                </c:pt>
                <c:pt idx="7401">
                  <c:v>-340252.92880288803</c:v>
                </c:pt>
                <c:pt idx="7402">
                  <c:v>224497.92060722137</c:v>
                </c:pt>
                <c:pt idx="7403">
                  <c:v>73989.725551623793</c:v>
                </c:pt>
                <c:pt idx="7404">
                  <c:v>72373.945974470495</c:v>
                </c:pt>
                <c:pt idx="7405">
                  <c:v>73022.103399030297</c:v>
                </c:pt>
                <c:pt idx="7406">
                  <c:v>-103538.0899229424</c:v>
                </c:pt>
                <c:pt idx="7407">
                  <c:v>302972.10363957216</c:v>
                </c:pt>
                <c:pt idx="7408">
                  <c:v>39324.22660902809</c:v>
                </c:pt>
                <c:pt idx="7409">
                  <c:v>27415.461045642267</c:v>
                </c:pt>
                <c:pt idx="7410">
                  <c:v>180746.81274027203</c:v>
                </c:pt>
                <c:pt idx="7411">
                  <c:v>88375.2828853463</c:v>
                </c:pt>
                <c:pt idx="7412">
                  <c:v>-56349.41251664306</c:v>
                </c:pt>
                <c:pt idx="7413">
                  <c:v>-46030.346963826101</c:v>
                </c:pt>
                <c:pt idx="7414">
                  <c:v>51102.760828864557</c:v>
                </c:pt>
                <c:pt idx="7415">
                  <c:v>190029.20585211844</c:v>
                </c:pt>
                <c:pt idx="7416">
                  <c:v>81733.919036442327</c:v>
                </c:pt>
                <c:pt idx="7417">
                  <c:v>185514.9400985972</c:v>
                </c:pt>
                <c:pt idx="7418">
                  <c:v>24429.617156944412</c:v>
                </c:pt>
                <c:pt idx="7419">
                  <c:v>193365.30270931515</c:v>
                </c:pt>
                <c:pt idx="7420">
                  <c:v>114681.10715997082</c:v>
                </c:pt>
                <c:pt idx="7421">
                  <c:v>145549.41098755464</c:v>
                </c:pt>
                <c:pt idx="7422">
                  <c:v>145649.16602346464</c:v>
                </c:pt>
                <c:pt idx="7423">
                  <c:v>124806.61696424332</c:v>
                </c:pt>
                <c:pt idx="7424">
                  <c:v>114775.13216704162</c:v>
                </c:pt>
                <c:pt idx="7425">
                  <c:v>51940.064184923685</c:v>
                </c:pt>
                <c:pt idx="7426">
                  <c:v>40492.380845056396</c:v>
                </c:pt>
                <c:pt idx="7427">
                  <c:v>66133.091845797258</c:v>
                </c:pt>
                <c:pt idx="7428">
                  <c:v>-86234.989096876147</c:v>
                </c:pt>
                <c:pt idx="7429">
                  <c:v>284009.00687850948</c:v>
                </c:pt>
                <c:pt idx="7430">
                  <c:v>106921.21686988996</c:v>
                </c:pt>
                <c:pt idx="7431">
                  <c:v>229561.31203541544</c:v>
                </c:pt>
                <c:pt idx="7432">
                  <c:v>155136.82378213952</c:v>
                </c:pt>
                <c:pt idx="7433">
                  <c:v>71533.433560206642</c:v>
                </c:pt>
                <c:pt idx="7434">
                  <c:v>221953.14681499245</c:v>
                </c:pt>
                <c:pt idx="7435">
                  <c:v>-94274.690414093435</c:v>
                </c:pt>
                <c:pt idx="7436">
                  <c:v>215027.49434942822</c:v>
                </c:pt>
                <c:pt idx="7437">
                  <c:v>7942.4704316450225</c:v>
                </c:pt>
                <c:pt idx="7438">
                  <c:v>54107.725448126846</c:v>
                </c:pt>
                <c:pt idx="7439">
                  <c:v>206044.86618424443</c:v>
                </c:pt>
                <c:pt idx="7440">
                  <c:v>-120488.98224617037</c:v>
                </c:pt>
                <c:pt idx="7441">
                  <c:v>77.562097785266815</c:v>
                </c:pt>
                <c:pt idx="7442">
                  <c:v>-110953.18044824377</c:v>
                </c:pt>
                <c:pt idx="7443">
                  <c:v>122442.47390470667</c:v>
                </c:pt>
                <c:pt idx="7444">
                  <c:v>114878.33141779207</c:v>
                </c:pt>
                <c:pt idx="7445">
                  <c:v>18480.698277285846</c:v>
                </c:pt>
                <c:pt idx="7446">
                  <c:v>-40114.789928573475</c:v>
                </c:pt>
                <c:pt idx="7447">
                  <c:v>120776.83796176333</c:v>
                </c:pt>
                <c:pt idx="7448">
                  <c:v>116748.55404920591</c:v>
                </c:pt>
                <c:pt idx="7449">
                  <c:v>48595.12812347064</c:v>
                </c:pt>
                <c:pt idx="7450">
                  <c:v>-91137.51640965353</c:v>
                </c:pt>
                <c:pt idx="7451">
                  <c:v>101584.8938565983</c:v>
                </c:pt>
                <c:pt idx="7452">
                  <c:v>94664.706528226496</c:v>
                </c:pt>
                <c:pt idx="7453">
                  <c:v>87339.98225071175</c:v>
                </c:pt>
                <c:pt idx="7454">
                  <c:v>173755.10070224176</c:v>
                </c:pt>
                <c:pt idx="7455">
                  <c:v>-109766.09139720679</c:v>
                </c:pt>
                <c:pt idx="7456">
                  <c:v>1553.9589920840226</c:v>
                </c:pt>
                <c:pt idx="7457">
                  <c:v>40243.0080688374</c:v>
                </c:pt>
                <c:pt idx="7458">
                  <c:v>171059.83584178903</c:v>
                </c:pt>
                <c:pt idx="7459">
                  <c:v>-2187.9952525326225</c:v>
                </c:pt>
                <c:pt idx="7460">
                  <c:v>-16407.204423600662</c:v>
                </c:pt>
                <c:pt idx="7461">
                  <c:v>160097.02910933888</c:v>
                </c:pt>
                <c:pt idx="7462">
                  <c:v>164693.60157038865</c:v>
                </c:pt>
                <c:pt idx="7463">
                  <c:v>-8456.1425290733459</c:v>
                </c:pt>
                <c:pt idx="7464">
                  <c:v>38372.706171076687</c:v>
                </c:pt>
                <c:pt idx="7465">
                  <c:v>63028.653304587584</c:v>
                </c:pt>
                <c:pt idx="7466">
                  <c:v>99071.339447471779</c:v>
                </c:pt>
                <c:pt idx="7467">
                  <c:v>1547.8463273546076</c:v>
                </c:pt>
                <c:pt idx="7468">
                  <c:v>159754.03037729365</c:v>
                </c:pt>
                <c:pt idx="7469">
                  <c:v>152405.30050617206</c:v>
                </c:pt>
                <c:pt idx="7470">
                  <c:v>304980.46462561691</c:v>
                </c:pt>
                <c:pt idx="7471">
                  <c:v>110616.19876311114</c:v>
                </c:pt>
                <c:pt idx="7472">
                  <c:v>-1148.1877892615739</c:v>
                </c:pt>
                <c:pt idx="7473">
                  <c:v>100085.84360234384</c:v>
                </c:pt>
                <c:pt idx="7474">
                  <c:v>124719.63965806473</c:v>
                </c:pt>
                <c:pt idx="7475">
                  <c:v>107742.53407616571</c:v>
                </c:pt>
                <c:pt idx="7476">
                  <c:v>55933.434712947492</c:v>
                </c:pt>
                <c:pt idx="7477">
                  <c:v>210349.79218964628</c:v>
                </c:pt>
                <c:pt idx="7478">
                  <c:v>-42934.681666004297</c:v>
                </c:pt>
                <c:pt idx="7479">
                  <c:v>74541.995160882419</c:v>
                </c:pt>
                <c:pt idx="7480">
                  <c:v>208442.66242127202</c:v>
                </c:pt>
                <c:pt idx="7481">
                  <c:v>-29386.758035405452</c:v>
                </c:pt>
                <c:pt idx="7482">
                  <c:v>212695.68919117659</c:v>
                </c:pt>
                <c:pt idx="7483">
                  <c:v>60169.921903419599</c:v>
                </c:pt>
                <c:pt idx="7484">
                  <c:v>148504.57007852546</c:v>
                </c:pt>
                <c:pt idx="7485">
                  <c:v>100268.03285805814</c:v>
                </c:pt>
                <c:pt idx="7486">
                  <c:v>251378.18847084683</c:v>
                </c:pt>
                <c:pt idx="7487">
                  <c:v>35470.562144462776</c:v>
                </c:pt>
                <c:pt idx="7488">
                  <c:v>-76000.885617854598</c:v>
                </c:pt>
                <c:pt idx="7489">
                  <c:v>211149.11365720647</c:v>
                </c:pt>
                <c:pt idx="7490">
                  <c:v>80589.418953021624</c:v>
                </c:pt>
                <c:pt idx="7491">
                  <c:v>180488.21244898436</c:v>
                </c:pt>
                <c:pt idx="7492">
                  <c:v>182740.00654433714</c:v>
                </c:pt>
                <c:pt idx="7493">
                  <c:v>40767.855777111632</c:v>
                </c:pt>
                <c:pt idx="7494">
                  <c:v>-44642.036764192861</c:v>
                </c:pt>
                <c:pt idx="7495">
                  <c:v>175233.39900851142</c:v>
                </c:pt>
                <c:pt idx="7496">
                  <c:v>52164.797169554251</c:v>
                </c:pt>
                <c:pt idx="7497">
                  <c:v>249697.08913798328</c:v>
                </c:pt>
                <c:pt idx="7498">
                  <c:v>70544.047505184077</c:v>
                </c:pt>
                <c:pt idx="7499">
                  <c:v>49896.624689570017</c:v>
                </c:pt>
                <c:pt idx="7500">
                  <c:v>7405.9363678469672</c:v>
                </c:pt>
                <c:pt idx="7501">
                  <c:v>209998.51157175802</c:v>
                </c:pt>
                <c:pt idx="7502">
                  <c:v>153390.83010899971</c:v>
                </c:pt>
                <c:pt idx="7503">
                  <c:v>21278.398995027528</c:v>
                </c:pt>
                <c:pt idx="7504">
                  <c:v>115199.32044494996</c:v>
                </c:pt>
                <c:pt idx="7505">
                  <c:v>105338.63188218855</c:v>
                </c:pt>
                <c:pt idx="7506">
                  <c:v>54017.804680369474</c:v>
                </c:pt>
                <c:pt idx="7507">
                  <c:v>76296.220153424772</c:v>
                </c:pt>
                <c:pt idx="7508">
                  <c:v>143702.50097751833</c:v>
                </c:pt>
                <c:pt idx="7509">
                  <c:v>108037.79147767977</c:v>
                </c:pt>
                <c:pt idx="7510">
                  <c:v>9548.6380073433393</c:v>
                </c:pt>
                <c:pt idx="7511">
                  <c:v>172753.90522917712</c:v>
                </c:pt>
                <c:pt idx="7512">
                  <c:v>148725.29308021182</c:v>
                </c:pt>
                <c:pt idx="7513">
                  <c:v>244882.03216283215</c:v>
                </c:pt>
                <c:pt idx="7514">
                  <c:v>103163.73234789859</c:v>
                </c:pt>
                <c:pt idx="7515">
                  <c:v>-96597.023947046167</c:v>
                </c:pt>
                <c:pt idx="7516">
                  <c:v>196781.57481964247</c:v>
                </c:pt>
                <c:pt idx="7517">
                  <c:v>163195.90036715797</c:v>
                </c:pt>
                <c:pt idx="7518">
                  <c:v>57499.829709538142</c:v>
                </c:pt>
                <c:pt idx="7519">
                  <c:v>154292.62647312885</c:v>
                </c:pt>
                <c:pt idx="7520">
                  <c:v>-21609.558332662447</c:v>
                </c:pt>
                <c:pt idx="7521">
                  <c:v>43759.286606956215</c:v>
                </c:pt>
                <c:pt idx="7522">
                  <c:v>-28797.77039173129</c:v>
                </c:pt>
                <c:pt idx="7523">
                  <c:v>129885.24990287982</c:v>
                </c:pt>
                <c:pt idx="7524">
                  <c:v>10430.350610470196</c:v>
                </c:pt>
                <c:pt idx="7525">
                  <c:v>89182.986427879718</c:v>
                </c:pt>
                <c:pt idx="7526">
                  <c:v>7535.8049561987864</c:v>
                </c:pt>
                <c:pt idx="7527">
                  <c:v>-34387.280974079767</c:v>
                </c:pt>
                <c:pt idx="7528">
                  <c:v>225237.23547316086</c:v>
                </c:pt>
                <c:pt idx="7529">
                  <c:v>95733.257843932064</c:v>
                </c:pt>
                <c:pt idx="7530">
                  <c:v>76584.94004181496</c:v>
                </c:pt>
                <c:pt idx="7531">
                  <c:v>132203.2919382464</c:v>
                </c:pt>
                <c:pt idx="7532">
                  <c:v>168155.50377335394</c:v>
                </c:pt>
                <c:pt idx="7533">
                  <c:v>-114651.80076077231</c:v>
                </c:pt>
                <c:pt idx="7534">
                  <c:v>32193.585449441802</c:v>
                </c:pt>
                <c:pt idx="7535">
                  <c:v>116782.29903202123</c:v>
                </c:pt>
                <c:pt idx="7536">
                  <c:v>173213.36280359761</c:v>
                </c:pt>
                <c:pt idx="7537">
                  <c:v>-58922.937600425561</c:v>
                </c:pt>
                <c:pt idx="7538">
                  <c:v>158303.47246365569</c:v>
                </c:pt>
                <c:pt idx="7539">
                  <c:v>16845.996355546667</c:v>
                </c:pt>
                <c:pt idx="7540">
                  <c:v>149399.08261350205</c:v>
                </c:pt>
                <c:pt idx="7541">
                  <c:v>79157.45304640838</c:v>
                </c:pt>
                <c:pt idx="7542">
                  <c:v>92290.815853565407</c:v>
                </c:pt>
                <c:pt idx="7543">
                  <c:v>-52809.511004071508</c:v>
                </c:pt>
                <c:pt idx="7544">
                  <c:v>-26598.690340008689</c:v>
                </c:pt>
                <c:pt idx="7545">
                  <c:v>7260.9932272200531</c:v>
                </c:pt>
                <c:pt idx="7546">
                  <c:v>166539.30724691256</c:v>
                </c:pt>
                <c:pt idx="7547">
                  <c:v>21640.16616327822</c:v>
                </c:pt>
                <c:pt idx="7548">
                  <c:v>73507.153307806817</c:v>
                </c:pt>
                <c:pt idx="7549">
                  <c:v>103006.3695057283</c:v>
                </c:pt>
                <c:pt idx="7550">
                  <c:v>-16541.403933661728</c:v>
                </c:pt>
                <c:pt idx="7551">
                  <c:v>35961.335871639574</c:v>
                </c:pt>
                <c:pt idx="7552">
                  <c:v>161273.77376455878</c:v>
                </c:pt>
                <c:pt idx="7553">
                  <c:v>93187.42301574524</c:v>
                </c:pt>
                <c:pt idx="7554">
                  <c:v>248710.57385648889</c:v>
                </c:pt>
                <c:pt idx="7555">
                  <c:v>116280.38047784631</c:v>
                </c:pt>
                <c:pt idx="7556">
                  <c:v>121003.01159915887</c:v>
                </c:pt>
                <c:pt idx="7557">
                  <c:v>165670.51542839874</c:v>
                </c:pt>
                <c:pt idx="7558">
                  <c:v>35579.78592164861</c:v>
                </c:pt>
                <c:pt idx="7559">
                  <c:v>51914.869988722348</c:v>
                </c:pt>
                <c:pt idx="7560">
                  <c:v>39512.079961946147</c:v>
                </c:pt>
                <c:pt idx="7561">
                  <c:v>-22949.051107547653</c:v>
                </c:pt>
                <c:pt idx="7562">
                  <c:v>174831.57233322947</c:v>
                </c:pt>
                <c:pt idx="7563">
                  <c:v>141771.10536278534</c:v>
                </c:pt>
                <c:pt idx="7564">
                  <c:v>32220.871149709361</c:v>
                </c:pt>
                <c:pt idx="7565">
                  <c:v>21833.803645342181</c:v>
                </c:pt>
                <c:pt idx="7566">
                  <c:v>109712.3629396992</c:v>
                </c:pt>
                <c:pt idx="7567">
                  <c:v>112220.28015336809</c:v>
                </c:pt>
                <c:pt idx="7568">
                  <c:v>117342.04705582248</c:v>
                </c:pt>
                <c:pt idx="7569">
                  <c:v>151026.43578270171</c:v>
                </c:pt>
                <c:pt idx="7570">
                  <c:v>117748.62537471764</c:v>
                </c:pt>
                <c:pt idx="7571">
                  <c:v>97317.480102467016</c:v>
                </c:pt>
                <c:pt idx="7572">
                  <c:v>124375.83859051342</c:v>
                </c:pt>
                <c:pt idx="7573">
                  <c:v>81448.341618684935</c:v>
                </c:pt>
                <c:pt idx="7574">
                  <c:v>-33648.981156557798</c:v>
                </c:pt>
                <c:pt idx="7575">
                  <c:v>86684.656554603542</c:v>
                </c:pt>
                <c:pt idx="7576">
                  <c:v>-67914.194775761265</c:v>
                </c:pt>
                <c:pt idx="7577">
                  <c:v>100564.90515701783</c:v>
                </c:pt>
                <c:pt idx="7578">
                  <c:v>134204.51014160836</c:v>
                </c:pt>
                <c:pt idx="7579">
                  <c:v>-37772.202250823408</c:v>
                </c:pt>
                <c:pt idx="7580">
                  <c:v>224418.56990652069</c:v>
                </c:pt>
                <c:pt idx="7581">
                  <c:v>44919.016526918538</c:v>
                </c:pt>
                <c:pt idx="7582">
                  <c:v>91831.240645005717</c:v>
                </c:pt>
                <c:pt idx="7583">
                  <c:v>-83206.850133659842</c:v>
                </c:pt>
                <c:pt idx="7584">
                  <c:v>49198.095636033628</c:v>
                </c:pt>
                <c:pt idx="7585">
                  <c:v>69017.862784052646</c:v>
                </c:pt>
                <c:pt idx="7586">
                  <c:v>39071.738197055151</c:v>
                </c:pt>
                <c:pt idx="7587">
                  <c:v>165142.68238689675</c:v>
                </c:pt>
                <c:pt idx="7588">
                  <c:v>214180.40026109747</c:v>
                </c:pt>
                <c:pt idx="7589">
                  <c:v>50906.896400887432</c:v>
                </c:pt>
                <c:pt idx="7590">
                  <c:v>66521.619959952601</c:v>
                </c:pt>
                <c:pt idx="7591">
                  <c:v>64959.328224525088</c:v>
                </c:pt>
                <c:pt idx="7592">
                  <c:v>116378.63669895582</c:v>
                </c:pt>
                <c:pt idx="7593">
                  <c:v>148790.93888121512</c:v>
                </c:pt>
                <c:pt idx="7594">
                  <c:v>152592.29127014638</c:v>
                </c:pt>
                <c:pt idx="7595">
                  <c:v>150296.9669733287</c:v>
                </c:pt>
                <c:pt idx="7596">
                  <c:v>113955.10408979378</c:v>
                </c:pt>
                <c:pt idx="7597">
                  <c:v>-76733.925978890358</c:v>
                </c:pt>
                <c:pt idx="7598">
                  <c:v>125826.06381120539</c:v>
                </c:pt>
                <c:pt idx="7599">
                  <c:v>-29456.159485184704</c:v>
                </c:pt>
                <c:pt idx="7600">
                  <c:v>10630.809843178024</c:v>
                </c:pt>
                <c:pt idx="7601">
                  <c:v>112314.52718709222</c:v>
                </c:pt>
                <c:pt idx="7602">
                  <c:v>155459.54389609961</c:v>
                </c:pt>
                <c:pt idx="7603">
                  <c:v>139246.6974337842</c:v>
                </c:pt>
                <c:pt idx="7604">
                  <c:v>12090.700310998509</c:v>
                </c:pt>
                <c:pt idx="7605">
                  <c:v>77324.436247830803</c:v>
                </c:pt>
                <c:pt idx="7606">
                  <c:v>117678.49466447925</c:v>
                </c:pt>
                <c:pt idx="7607">
                  <c:v>323921.73026681639</c:v>
                </c:pt>
                <c:pt idx="7608">
                  <c:v>194446.49962429571</c:v>
                </c:pt>
                <c:pt idx="7609">
                  <c:v>143302.26529562788</c:v>
                </c:pt>
                <c:pt idx="7610">
                  <c:v>-69286.705761087243</c:v>
                </c:pt>
                <c:pt idx="7611">
                  <c:v>136068.88686657275</c:v>
                </c:pt>
                <c:pt idx="7612">
                  <c:v>5399.7080547710575</c:v>
                </c:pt>
                <c:pt idx="7613">
                  <c:v>-61102.885943801026</c:v>
                </c:pt>
                <c:pt idx="7614">
                  <c:v>18190.359946039942</c:v>
                </c:pt>
                <c:pt idx="7615">
                  <c:v>226533.47956747591</c:v>
                </c:pt>
                <c:pt idx="7616">
                  <c:v>101997.42011118232</c:v>
                </c:pt>
                <c:pt idx="7617">
                  <c:v>180151.24463191917</c:v>
                </c:pt>
                <c:pt idx="7618">
                  <c:v>205076.97276666886</c:v>
                </c:pt>
                <c:pt idx="7619">
                  <c:v>1116.0490072735411</c:v>
                </c:pt>
                <c:pt idx="7620">
                  <c:v>164003.65340946722</c:v>
                </c:pt>
                <c:pt idx="7621">
                  <c:v>-509.79651438596193</c:v>
                </c:pt>
                <c:pt idx="7622">
                  <c:v>120597.23214400708</c:v>
                </c:pt>
                <c:pt idx="7623">
                  <c:v>-21596.558952807798</c:v>
                </c:pt>
                <c:pt idx="7624">
                  <c:v>106488.15279458615</c:v>
                </c:pt>
                <c:pt idx="7625">
                  <c:v>-17520.852353792754</c:v>
                </c:pt>
                <c:pt idx="7626">
                  <c:v>15528.262379596505</c:v>
                </c:pt>
                <c:pt idx="7627">
                  <c:v>-123798.10727424914</c:v>
                </c:pt>
                <c:pt idx="7628">
                  <c:v>-42128.707326800766</c:v>
                </c:pt>
                <c:pt idx="7629">
                  <c:v>174376.61293784244</c:v>
                </c:pt>
                <c:pt idx="7630">
                  <c:v>84738.915462487988</c:v>
                </c:pt>
                <c:pt idx="7631">
                  <c:v>196294.50619238644</c:v>
                </c:pt>
                <c:pt idx="7632">
                  <c:v>189907.211416056</c:v>
                </c:pt>
                <c:pt idx="7633">
                  <c:v>174903.34955875648</c:v>
                </c:pt>
                <c:pt idx="7634">
                  <c:v>123498.39018989757</c:v>
                </c:pt>
                <c:pt idx="7635">
                  <c:v>-10518.657451212901</c:v>
                </c:pt>
                <c:pt idx="7636">
                  <c:v>160301.45805706235</c:v>
                </c:pt>
                <c:pt idx="7637">
                  <c:v>61686.495309586579</c:v>
                </c:pt>
                <c:pt idx="7638">
                  <c:v>74840.082776274154</c:v>
                </c:pt>
                <c:pt idx="7639">
                  <c:v>227839.85655026193</c:v>
                </c:pt>
                <c:pt idx="7640">
                  <c:v>160798.96439607354</c:v>
                </c:pt>
                <c:pt idx="7641">
                  <c:v>149576.74237769685</c:v>
                </c:pt>
                <c:pt idx="7642">
                  <c:v>128818.782043279</c:v>
                </c:pt>
                <c:pt idx="7643">
                  <c:v>-14467.932217314315</c:v>
                </c:pt>
                <c:pt idx="7644">
                  <c:v>114184.78517087227</c:v>
                </c:pt>
                <c:pt idx="7645">
                  <c:v>53855.105166334717</c:v>
                </c:pt>
                <c:pt idx="7646">
                  <c:v>76648.426878112572</c:v>
                </c:pt>
                <c:pt idx="7647">
                  <c:v>79907.069000263873</c:v>
                </c:pt>
                <c:pt idx="7648">
                  <c:v>71761.018060297007</c:v>
                </c:pt>
                <c:pt idx="7649">
                  <c:v>105646.75634295953</c:v>
                </c:pt>
                <c:pt idx="7650">
                  <c:v>198460.4248922742</c:v>
                </c:pt>
                <c:pt idx="7651">
                  <c:v>162647.69100991965</c:v>
                </c:pt>
                <c:pt idx="7652">
                  <c:v>-153570.5297608109</c:v>
                </c:pt>
                <c:pt idx="7653">
                  <c:v>184745.54875718427</c:v>
                </c:pt>
                <c:pt idx="7654">
                  <c:v>112916.28808871386</c:v>
                </c:pt>
                <c:pt idx="7655">
                  <c:v>160751.59036295049</c:v>
                </c:pt>
                <c:pt idx="7656">
                  <c:v>68547.165441829333</c:v>
                </c:pt>
                <c:pt idx="7657">
                  <c:v>-3664.8322226581222</c:v>
                </c:pt>
                <c:pt idx="7658">
                  <c:v>147152.15707649715</c:v>
                </c:pt>
                <c:pt idx="7659">
                  <c:v>176569.03999463032</c:v>
                </c:pt>
                <c:pt idx="7660">
                  <c:v>-116281.43533404623</c:v>
                </c:pt>
                <c:pt idx="7661">
                  <c:v>-8770.1924812359212</c:v>
                </c:pt>
                <c:pt idx="7662">
                  <c:v>46618.682113444433</c:v>
                </c:pt>
                <c:pt idx="7663">
                  <c:v>213756.50812412892</c:v>
                </c:pt>
                <c:pt idx="7664">
                  <c:v>269555.10758351139</c:v>
                </c:pt>
                <c:pt idx="7665">
                  <c:v>100665.96279206358</c:v>
                </c:pt>
                <c:pt idx="7666">
                  <c:v>41358.372893856576</c:v>
                </c:pt>
                <c:pt idx="7667">
                  <c:v>-114385.37027056597</c:v>
                </c:pt>
                <c:pt idx="7668">
                  <c:v>196276.20706956327</c:v>
                </c:pt>
                <c:pt idx="7669">
                  <c:v>81485.813442137121</c:v>
                </c:pt>
                <c:pt idx="7670">
                  <c:v>166176.21460265864</c:v>
                </c:pt>
                <c:pt idx="7671">
                  <c:v>125073.63756073575</c:v>
                </c:pt>
                <c:pt idx="7672">
                  <c:v>166512.21613079208</c:v>
                </c:pt>
                <c:pt idx="7673">
                  <c:v>48558.625343324442</c:v>
                </c:pt>
                <c:pt idx="7674">
                  <c:v>134194.30370049956</c:v>
                </c:pt>
                <c:pt idx="7675">
                  <c:v>-72742.258148207795</c:v>
                </c:pt>
                <c:pt idx="7676">
                  <c:v>189127.84199962387</c:v>
                </c:pt>
                <c:pt idx="7677">
                  <c:v>-33063.527433578274</c:v>
                </c:pt>
                <c:pt idx="7678">
                  <c:v>198.87939792661928</c:v>
                </c:pt>
                <c:pt idx="7679">
                  <c:v>193223.27838807972</c:v>
                </c:pt>
                <c:pt idx="7680">
                  <c:v>45850.867730019614</c:v>
                </c:pt>
                <c:pt idx="7681">
                  <c:v>70537.422429753511</c:v>
                </c:pt>
                <c:pt idx="7682">
                  <c:v>-1424.7694287827471</c:v>
                </c:pt>
                <c:pt idx="7683">
                  <c:v>118232.86492257181</c:v>
                </c:pt>
                <c:pt idx="7684">
                  <c:v>139826.40220708828</c:v>
                </c:pt>
                <c:pt idx="7685">
                  <c:v>-37847.237980293372</c:v>
                </c:pt>
                <c:pt idx="7686">
                  <c:v>55809.539734379126</c:v>
                </c:pt>
                <c:pt idx="7687">
                  <c:v>141064.27438384233</c:v>
                </c:pt>
                <c:pt idx="7688">
                  <c:v>136701.25862244979</c:v>
                </c:pt>
                <c:pt idx="7689">
                  <c:v>234020.80248601327</c:v>
                </c:pt>
                <c:pt idx="7690">
                  <c:v>-309.38016757700825</c:v>
                </c:pt>
                <c:pt idx="7691">
                  <c:v>61069.883430918155</c:v>
                </c:pt>
                <c:pt idx="7692">
                  <c:v>109270.51586291348</c:v>
                </c:pt>
                <c:pt idx="7693">
                  <c:v>237662.22179634991</c:v>
                </c:pt>
                <c:pt idx="7694">
                  <c:v>113286.72356166819</c:v>
                </c:pt>
                <c:pt idx="7695">
                  <c:v>-42314.065841363219</c:v>
                </c:pt>
                <c:pt idx="7696">
                  <c:v>-54768.750434278656</c:v>
                </c:pt>
                <c:pt idx="7697">
                  <c:v>146764.15901897324</c:v>
                </c:pt>
                <c:pt idx="7698">
                  <c:v>90729.286969438079</c:v>
                </c:pt>
                <c:pt idx="7699">
                  <c:v>16791.330566532473</c:v>
                </c:pt>
                <c:pt idx="7700">
                  <c:v>-313.05404445537715</c:v>
                </c:pt>
                <c:pt idx="7701">
                  <c:v>40133.738771178687</c:v>
                </c:pt>
                <c:pt idx="7702">
                  <c:v>-118542.32445254951</c:v>
                </c:pt>
                <c:pt idx="7703">
                  <c:v>122615.42566242351</c:v>
                </c:pt>
                <c:pt idx="7704">
                  <c:v>125900.43991963693</c:v>
                </c:pt>
                <c:pt idx="7705">
                  <c:v>67908.038591823017</c:v>
                </c:pt>
                <c:pt idx="7706">
                  <c:v>114920.1314656437</c:v>
                </c:pt>
                <c:pt idx="7707">
                  <c:v>149925.98192894057</c:v>
                </c:pt>
                <c:pt idx="7708">
                  <c:v>56008.171300912596</c:v>
                </c:pt>
                <c:pt idx="7709">
                  <c:v>251672.9883329657</c:v>
                </c:pt>
                <c:pt idx="7710">
                  <c:v>290061.85168890876</c:v>
                </c:pt>
                <c:pt idx="7711">
                  <c:v>185364.23714427778</c:v>
                </c:pt>
                <c:pt idx="7712">
                  <c:v>188054.33060998633</c:v>
                </c:pt>
                <c:pt idx="7713">
                  <c:v>150476.33854053996</c:v>
                </c:pt>
                <c:pt idx="7714">
                  <c:v>93359.711747021443</c:v>
                </c:pt>
                <c:pt idx="7715">
                  <c:v>67446.334565359779</c:v>
                </c:pt>
                <c:pt idx="7716">
                  <c:v>152413.57923441182</c:v>
                </c:pt>
                <c:pt idx="7717">
                  <c:v>30359.478893236432</c:v>
                </c:pt>
                <c:pt idx="7718">
                  <c:v>146013.62771576885</c:v>
                </c:pt>
                <c:pt idx="7719">
                  <c:v>84529.556042086682</c:v>
                </c:pt>
                <c:pt idx="7720">
                  <c:v>5431.7803692001035</c:v>
                </c:pt>
                <c:pt idx="7721">
                  <c:v>256830.32755648773</c:v>
                </c:pt>
                <c:pt idx="7722">
                  <c:v>77133.446284040561</c:v>
                </c:pt>
                <c:pt idx="7723">
                  <c:v>192408.4182462171</c:v>
                </c:pt>
                <c:pt idx="7724">
                  <c:v>158722.88641028636</c:v>
                </c:pt>
                <c:pt idx="7725">
                  <c:v>111148.79475859858</c:v>
                </c:pt>
                <c:pt idx="7726">
                  <c:v>137934.23816927185</c:v>
                </c:pt>
                <c:pt idx="7727">
                  <c:v>59856.5010543096</c:v>
                </c:pt>
                <c:pt idx="7728">
                  <c:v>101743.64627827122</c:v>
                </c:pt>
                <c:pt idx="7729">
                  <c:v>172511.02410889993</c:v>
                </c:pt>
                <c:pt idx="7730">
                  <c:v>148866.4807023539</c:v>
                </c:pt>
                <c:pt idx="7731">
                  <c:v>55419.041945120523</c:v>
                </c:pt>
                <c:pt idx="7732">
                  <c:v>288930.5891711131</c:v>
                </c:pt>
                <c:pt idx="7733">
                  <c:v>119189.47770666637</c:v>
                </c:pt>
                <c:pt idx="7734">
                  <c:v>67694.580671522621</c:v>
                </c:pt>
                <c:pt idx="7735">
                  <c:v>-2546.6326661485364</c:v>
                </c:pt>
                <c:pt idx="7736">
                  <c:v>70245.028907784319</c:v>
                </c:pt>
                <c:pt idx="7737">
                  <c:v>127049.46014281557</c:v>
                </c:pt>
                <c:pt idx="7738">
                  <c:v>-89888.098091170788</c:v>
                </c:pt>
                <c:pt idx="7739">
                  <c:v>43242.015468188867</c:v>
                </c:pt>
                <c:pt idx="7740">
                  <c:v>26870.093297586631</c:v>
                </c:pt>
                <c:pt idx="7741">
                  <c:v>20330.737581741705</c:v>
                </c:pt>
                <c:pt idx="7742">
                  <c:v>47266.015635393662</c:v>
                </c:pt>
                <c:pt idx="7743">
                  <c:v>15671.12117686175</c:v>
                </c:pt>
                <c:pt idx="7744">
                  <c:v>166301.01696308714</c:v>
                </c:pt>
                <c:pt idx="7745">
                  <c:v>136690.37118952611</c:v>
                </c:pt>
                <c:pt idx="7746">
                  <c:v>112150.77309468391</c:v>
                </c:pt>
                <c:pt idx="7747">
                  <c:v>-57761.227307490015</c:v>
                </c:pt>
                <c:pt idx="7748">
                  <c:v>207249.71017186617</c:v>
                </c:pt>
                <c:pt idx="7749">
                  <c:v>-26702.639203948202</c:v>
                </c:pt>
                <c:pt idx="7750">
                  <c:v>61725.654085782182</c:v>
                </c:pt>
                <c:pt idx="7751">
                  <c:v>133007.92432776029</c:v>
                </c:pt>
                <c:pt idx="7752">
                  <c:v>165427.12861604791</c:v>
                </c:pt>
                <c:pt idx="7753">
                  <c:v>200695.10510643813</c:v>
                </c:pt>
                <c:pt idx="7754">
                  <c:v>200687.43793061323</c:v>
                </c:pt>
                <c:pt idx="7755">
                  <c:v>105789.62849918609</c:v>
                </c:pt>
                <c:pt idx="7756">
                  <c:v>143094.70014884084</c:v>
                </c:pt>
                <c:pt idx="7757">
                  <c:v>154294.96828847277</c:v>
                </c:pt>
                <c:pt idx="7758">
                  <c:v>54304.849967081391</c:v>
                </c:pt>
                <c:pt idx="7759">
                  <c:v>141555.60454085487</c:v>
                </c:pt>
                <c:pt idx="7760">
                  <c:v>110036.60937087884</c:v>
                </c:pt>
                <c:pt idx="7761">
                  <c:v>110832.34801885614</c:v>
                </c:pt>
                <c:pt idx="7762">
                  <c:v>89565.479051164992</c:v>
                </c:pt>
                <c:pt idx="7763">
                  <c:v>116294.19728697176</c:v>
                </c:pt>
                <c:pt idx="7764">
                  <c:v>95094.025001690665</c:v>
                </c:pt>
                <c:pt idx="7765">
                  <c:v>99416.914898067887</c:v>
                </c:pt>
                <c:pt idx="7766">
                  <c:v>239065.49356440926</c:v>
                </c:pt>
                <c:pt idx="7767">
                  <c:v>163853.81364033144</c:v>
                </c:pt>
                <c:pt idx="7768">
                  <c:v>-26819.982930139726</c:v>
                </c:pt>
                <c:pt idx="7769">
                  <c:v>181476.51071669831</c:v>
                </c:pt>
                <c:pt idx="7770">
                  <c:v>92305.366858639347</c:v>
                </c:pt>
                <c:pt idx="7771">
                  <c:v>116135.20755175437</c:v>
                </c:pt>
                <c:pt idx="7772">
                  <c:v>34159.299142239091</c:v>
                </c:pt>
                <c:pt idx="7773">
                  <c:v>-36960.319578697701</c:v>
                </c:pt>
                <c:pt idx="7774">
                  <c:v>-33075.593828768353</c:v>
                </c:pt>
                <c:pt idx="7775">
                  <c:v>162908.22651381907</c:v>
                </c:pt>
                <c:pt idx="7776">
                  <c:v>111012.274946297</c:v>
                </c:pt>
                <c:pt idx="7777">
                  <c:v>39155.491642793408</c:v>
                </c:pt>
                <c:pt idx="7778">
                  <c:v>86887.473088130369</c:v>
                </c:pt>
                <c:pt idx="7779">
                  <c:v>51853.923565704725</c:v>
                </c:pt>
                <c:pt idx="7780">
                  <c:v>141072.04407938899</c:v>
                </c:pt>
                <c:pt idx="7781">
                  <c:v>296971.68679733179</c:v>
                </c:pt>
                <c:pt idx="7782">
                  <c:v>177571.32712203613</c:v>
                </c:pt>
                <c:pt idx="7783">
                  <c:v>-15070.553391378344</c:v>
                </c:pt>
                <c:pt idx="7784">
                  <c:v>44997.053823175826</c:v>
                </c:pt>
                <c:pt idx="7785">
                  <c:v>156421.53395715138</c:v>
                </c:pt>
                <c:pt idx="7786">
                  <c:v>140768.16661280426</c:v>
                </c:pt>
                <c:pt idx="7787">
                  <c:v>105429.06201574026</c:v>
                </c:pt>
                <c:pt idx="7788">
                  <c:v>145549.1137397787</c:v>
                </c:pt>
                <c:pt idx="7789">
                  <c:v>132010.68772088081</c:v>
                </c:pt>
                <c:pt idx="7790">
                  <c:v>36647.616755590745</c:v>
                </c:pt>
                <c:pt idx="7791">
                  <c:v>41601.187419118214</c:v>
                </c:pt>
                <c:pt idx="7792">
                  <c:v>243903.82202417246</c:v>
                </c:pt>
                <c:pt idx="7793">
                  <c:v>159963.93411086683</c:v>
                </c:pt>
                <c:pt idx="7794">
                  <c:v>195863.23125652151</c:v>
                </c:pt>
                <c:pt idx="7795">
                  <c:v>137846.81326158522</c:v>
                </c:pt>
                <c:pt idx="7796">
                  <c:v>82004.45943165489</c:v>
                </c:pt>
                <c:pt idx="7797">
                  <c:v>57837.105773462303</c:v>
                </c:pt>
                <c:pt idx="7798">
                  <c:v>169816.9141242106</c:v>
                </c:pt>
                <c:pt idx="7799">
                  <c:v>171667.44952614984</c:v>
                </c:pt>
                <c:pt idx="7800">
                  <c:v>-168450.04262679047</c:v>
                </c:pt>
                <c:pt idx="7801">
                  <c:v>103457.6837113316</c:v>
                </c:pt>
                <c:pt idx="7802">
                  <c:v>221708.48499776822</c:v>
                </c:pt>
                <c:pt idx="7803">
                  <c:v>129897.32178390851</c:v>
                </c:pt>
                <c:pt idx="7804">
                  <c:v>69814.935030002351</c:v>
                </c:pt>
                <c:pt idx="7805">
                  <c:v>12370.360128710774</c:v>
                </c:pt>
                <c:pt idx="7806">
                  <c:v>128293.29313944301</c:v>
                </c:pt>
                <c:pt idx="7807">
                  <c:v>80898.21975586575</c:v>
                </c:pt>
                <c:pt idx="7808">
                  <c:v>52879.223983501404</c:v>
                </c:pt>
                <c:pt idx="7809">
                  <c:v>128159.77063113591</c:v>
                </c:pt>
                <c:pt idx="7810">
                  <c:v>127642.04107551946</c:v>
                </c:pt>
                <c:pt idx="7811">
                  <c:v>203982.79455091641</c:v>
                </c:pt>
                <c:pt idx="7812">
                  <c:v>101990.10320815296</c:v>
                </c:pt>
                <c:pt idx="7813">
                  <c:v>117218.98796523882</c:v>
                </c:pt>
                <c:pt idx="7814">
                  <c:v>263897.87836547033</c:v>
                </c:pt>
                <c:pt idx="7815">
                  <c:v>177976.38412200889</c:v>
                </c:pt>
                <c:pt idx="7816">
                  <c:v>109109.07235802023</c:v>
                </c:pt>
                <c:pt idx="7817">
                  <c:v>177607.73967255407</c:v>
                </c:pt>
                <c:pt idx="7818">
                  <c:v>180097.44942291491</c:v>
                </c:pt>
                <c:pt idx="7819">
                  <c:v>194622.03658607666</c:v>
                </c:pt>
                <c:pt idx="7820">
                  <c:v>-99428.594946927857</c:v>
                </c:pt>
                <c:pt idx="7821">
                  <c:v>103089.5729733755</c:v>
                </c:pt>
                <c:pt idx="7822">
                  <c:v>80606.596208707997</c:v>
                </c:pt>
                <c:pt idx="7823">
                  <c:v>-9643.7172676574846</c:v>
                </c:pt>
                <c:pt idx="7824">
                  <c:v>131412.28689844708</c:v>
                </c:pt>
                <c:pt idx="7825">
                  <c:v>28353.943995205685</c:v>
                </c:pt>
                <c:pt idx="7826">
                  <c:v>-9822.3542239294911</c:v>
                </c:pt>
                <c:pt idx="7827">
                  <c:v>7520.3147869010863</c:v>
                </c:pt>
                <c:pt idx="7828">
                  <c:v>59259.48356174436</c:v>
                </c:pt>
                <c:pt idx="7829">
                  <c:v>126874.85681663439</c:v>
                </c:pt>
                <c:pt idx="7830">
                  <c:v>32158.221708835568</c:v>
                </c:pt>
                <c:pt idx="7831">
                  <c:v>227007.8244040382</c:v>
                </c:pt>
                <c:pt idx="7832">
                  <c:v>102073.86396115011</c:v>
                </c:pt>
                <c:pt idx="7833">
                  <c:v>147123.32853294598</c:v>
                </c:pt>
                <c:pt idx="7834">
                  <c:v>67795.659108721098</c:v>
                </c:pt>
                <c:pt idx="7835">
                  <c:v>95136.619579820966</c:v>
                </c:pt>
                <c:pt idx="7836">
                  <c:v>9913.8890316636534</c:v>
                </c:pt>
                <c:pt idx="7837">
                  <c:v>111961.66460356949</c:v>
                </c:pt>
                <c:pt idx="7838">
                  <c:v>266926.65600924497</c:v>
                </c:pt>
                <c:pt idx="7839">
                  <c:v>42958.14728471046</c:v>
                </c:pt>
                <c:pt idx="7840">
                  <c:v>94089.022975509695</c:v>
                </c:pt>
                <c:pt idx="7841">
                  <c:v>214531.50695644424</c:v>
                </c:pt>
                <c:pt idx="7842">
                  <c:v>199001.38116081967</c:v>
                </c:pt>
                <c:pt idx="7843">
                  <c:v>8642.4166064587771</c:v>
                </c:pt>
                <c:pt idx="7844">
                  <c:v>-31796.128121654488</c:v>
                </c:pt>
                <c:pt idx="7845">
                  <c:v>243741.12653409745</c:v>
                </c:pt>
                <c:pt idx="7846">
                  <c:v>37142.823168221847</c:v>
                </c:pt>
                <c:pt idx="7847">
                  <c:v>65899.054092269274</c:v>
                </c:pt>
                <c:pt idx="7848">
                  <c:v>130873.81678929504</c:v>
                </c:pt>
                <c:pt idx="7849">
                  <c:v>-138359.85677942573</c:v>
                </c:pt>
                <c:pt idx="7850">
                  <c:v>28963.314554335637</c:v>
                </c:pt>
                <c:pt idx="7851">
                  <c:v>44103.189043791965</c:v>
                </c:pt>
                <c:pt idx="7852">
                  <c:v>34918.68613630133</c:v>
                </c:pt>
                <c:pt idx="7853">
                  <c:v>79857.50405850989</c:v>
                </c:pt>
                <c:pt idx="7854">
                  <c:v>90526.576132723858</c:v>
                </c:pt>
                <c:pt idx="7855">
                  <c:v>14864.905117767121</c:v>
                </c:pt>
                <c:pt idx="7856">
                  <c:v>53214.634131432918</c:v>
                </c:pt>
                <c:pt idx="7857">
                  <c:v>14596.549282080319</c:v>
                </c:pt>
                <c:pt idx="7858">
                  <c:v>90412.606388742919</c:v>
                </c:pt>
                <c:pt idx="7859">
                  <c:v>84862.87599897031</c:v>
                </c:pt>
                <c:pt idx="7860">
                  <c:v>-15451.16798025262</c:v>
                </c:pt>
                <c:pt idx="7861">
                  <c:v>104734.94164130896</c:v>
                </c:pt>
                <c:pt idx="7862">
                  <c:v>3050.5845291604055</c:v>
                </c:pt>
                <c:pt idx="7863">
                  <c:v>20268.489400750113</c:v>
                </c:pt>
                <c:pt idx="7864">
                  <c:v>106764.24334994861</c:v>
                </c:pt>
                <c:pt idx="7865">
                  <c:v>63198.721030867731</c:v>
                </c:pt>
                <c:pt idx="7866">
                  <c:v>-19136.444421909779</c:v>
                </c:pt>
                <c:pt idx="7867">
                  <c:v>-59839.734391697013</c:v>
                </c:pt>
                <c:pt idx="7868">
                  <c:v>94225.639975739483</c:v>
                </c:pt>
                <c:pt idx="7869">
                  <c:v>117129.61562202498</c:v>
                </c:pt>
                <c:pt idx="7870">
                  <c:v>-21339.831310985086</c:v>
                </c:pt>
                <c:pt idx="7871">
                  <c:v>124893.54320540422</c:v>
                </c:pt>
                <c:pt idx="7872">
                  <c:v>151802.94708457412</c:v>
                </c:pt>
                <c:pt idx="7873">
                  <c:v>99726.07428221876</c:v>
                </c:pt>
                <c:pt idx="7874">
                  <c:v>82471.221692504332</c:v>
                </c:pt>
                <c:pt idx="7875">
                  <c:v>110677.71584553504</c:v>
                </c:pt>
                <c:pt idx="7876">
                  <c:v>137264.79599946202</c:v>
                </c:pt>
                <c:pt idx="7877">
                  <c:v>70114.73999991946</c:v>
                </c:pt>
                <c:pt idx="7878">
                  <c:v>-43523.212768643309</c:v>
                </c:pt>
                <c:pt idx="7879">
                  <c:v>130318.47141385291</c:v>
                </c:pt>
                <c:pt idx="7880">
                  <c:v>188742.61698473553</c:v>
                </c:pt>
                <c:pt idx="7881">
                  <c:v>79383.317077668005</c:v>
                </c:pt>
                <c:pt idx="7882">
                  <c:v>10410.333268838469</c:v>
                </c:pt>
                <c:pt idx="7883">
                  <c:v>15293.912431401608</c:v>
                </c:pt>
                <c:pt idx="7884">
                  <c:v>186092.92612925425</c:v>
                </c:pt>
                <c:pt idx="7885">
                  <c:v>121979.65526372762</c:v>
                </c:pt>
                <c:pt idx="7886">
                  <c:v>66196.038430982095</c:v>
                </c:pt>
                <c:pt idx="7887">
                  <c:v>7120.9267326704576</c:v>
                </c:pt>
                <c:pt idx="7888">
                  <c:v>65175.834301133145</c:v>
                </c:pt>
                <c:pt idx="7889">
                  <c:v>108240.64591455778</c:v>
                </c:pt>
                <c:pt idx="7890">
                  <c:v>-88655.843955494071</c:v>
                </c:pt>
                <c:pt idx="7891">
                  <c:v>237760.94304409696</c:v>
                </c:pt>
                <c:pt idx="7892">
                  <c:v>88726.841322017135</c:v>
                </c:pt>
                <c:pt idx="7893">
                  <c:v>86703.874712218938</c:v>
                </c:pt>
                <c:pt idx="7894">
                  <c:v>-47258.312205575348</c:v>
                </c:pt>
                <c:pt idx="7895">
                  <c:v>184451.07526873745</c:v>
                </c:pt>
                <c:pt idx="7896">
                  <c:v>86779.443037468765</c:v>
                </c:pt>
                <c:pt idx="7897">
                  <c:v>169137.32056734178</c:v>
                </c:pt>
                <c:pt idx="7898">
                  <c:v>131437.34668306669</c:v>
                </c:pt>
                <c:pt idx="7899">
                  <c:v>-8772.7299468031852</c:v>
                </c:pt>
                <c:pt idx="7900">
                  <c:v>-56437.148092599586</c:v>
                </c:pt>
                <c:pt idx="7901">
                  <c:v>119980.31042542157</c:v>
                </c:pt>
                <c:pt idx="7902">
                  <c:v>33731.703607635951</c:v>
                </c:pt>
                <c:pt idx="7903">
                  <c:v>147338.83541862646</c:v>
                </c:pt>
                <c:pt idx="7904">
                  <c:v>-25582.770626857789</c:v>
                </c:pt>
                <c:pt idx="7905">
                  <c:v>-13977.038757824892</c:v>
                </c:pt>
                <c:pt idx="7906">
                  <c:v>75409.088855314621</c:v>
                </c:pt>
                <c:pt idx="7907">
                  <c:v>80713.525305805582</c:v>
                </c:pt>
                <c:pt idx="7908">
                  <c:v>-27929.954810893469</c:v>
                </c:pt>
                <c:pt idx="7909">
                  <c:v>95022.273839401038</c:v>
                </c:pt>
                <c:pt idx="7910">
                  <c:v>59851.818876024918</c:v>
                </c:pt>
                <c:pt idx="7911">
                  <c:v>166066.36090501794</c:v>
                </c:pt>
                <c:pt idx="7912">
                  <c:v>119927.12751052098</c:v>
                </c:pt>
                <c:pt idx="7913">
                  <c:v>17525.377167326456</c:v>
                </c:pt>
                <c:pt idx="7914">
                  <c:v>128309.60130346089</c:v>
                </c:pt>
                <c:pt idx="7915">
                  <c:v>211963.90565225904</c:v>
                </c:pt>
                <c:pt idx="7916">
                  <c:v>-107580.28332025404</c:v>
                </c:pt>
                <c:pt idx="7917">
                  <c:v>60204.238497265702</c:v>
                </c:pt>
                <c:pt idx="7918">
                  <c:v>3381.0620420352207</c:v>
                </c:pt>
                <c:pt idx="7919">
                  <c:v>115741.93552457317</c:v>
                </c:pt>
                <c:pt idx="7920">
                  <c:v>142117.42832635771</c:v>
                </c:pt>
                <c:pt idx="7921">
                  <c:v>203346.66309547331</c:v>
                </c:pt>
                <c:pt idx="7922">
                  <c:v>-100006.72090777932</c:v>
                </c:pt>
                <c:pt idx="7923">
                  <c:v>148393.44547339593</c:v>
                </c:pt>
                <c:pt idx="7924">
                  <c:v>89070.959660875</c:v>
                </c:pt>
                <c:pt idx="7925">
                  <c:v>191570.31148708193</c:v>
                </c:pt>
                <c:pt idx="7926">
                  <c:v>55281.121827553899</c:v>
                </c:pt>
                <c:pt idx="7927">
                  <c:v>93198.376858635602</c:v>
                </c:pt>
                <c:pt idx="7928">
                  <c:v>57072.675032503088</c:v>
                </c:pt>
                <c:pt idx="7929">
                  <c:v>55015.300753516494</c:v>
                </c:pt>
                <c:pt idx="7930">
                  <c:v>174909.04111300042</c:v>
                </c:pt>
                <c:pt idx="7931">
                  <c:v>168030.6055274689</c:v>
                </c:pt>
                <c:pt idx="7932">
                  <c:v>128158.86062914734</c:v>
                </c:pt>
                <c:pt idx="7933">
                  <c:v>158098.06392831201</c:v>
                </c:pt>
                <c:pt idx="7934">
                  <c:v>78046.021985662839</c:v>
                </c:pt>
                <c:pt idx="7935">
                  <c:v>-65381.907021953259</c:v>
                </c:pt>
                <c:pt idx="7936">
                  <c:v>89503.205443396117</c:v>
                </c:pt>
                <c:pt idx="7937">
                  <c:v>231187.9613077851</c:v>
                </c:pt>
                <c:pt idx="7938">
                  <c:v>194973.13293867075</c:v>
                </c:pt>
                <c:pt idx="7939">
                  <c:v>-56186.836563643214</c:v>
                </c:pt>
                <c:pt idx="7940">
                  <c:v>27214.157791977923</c:v>
                </c:pt>
                <c:pt idx="7941">
                  <c:v>-80648.065945539565</c:v>
                </c:pt>
                <c:pt idx="7942">
                  <c:v>127710.18274882564</c:v>
                </c:pt>
                <c:pt idx="7943">
                  <c:v>-4945.6744432255509</c:v>
                </c:pt>
                <c:pt idx="7944">
                  <c:v>87049.293938097922</c:v>
                </c:pt>
                <c:pt idx="7945">
                  <c:v>-73443.480322015472</c:v>
                </c:pt>
                <c:pt idx="7946">
                  <c:v>76621.235227022495</c:v>
                </c:pt>
                <c:pt idx="7947">
                  <c:v>83600.133412551048</c:v>
                </c:pt>
                <c:pt idx="7948">
                  <c:v>235394.14784749641</c:v>
                </c:pt>
                <c:pt idx="7949">
                  <c:v>189527.47465249285</c:v>
                </c:pt>
                <c:pt idx="7950">
                  <c:v>46649.852964443649</c:v>
                </c:pt>
                <c:pt idx="7951">
                  <c:v>156226.62143773824</c:v>
                </c:pt>
                <c:pt idx="7952">
                  <c:v>182569.22893950218</c:v>
                </c:pt>
                <c:pt idx="7953">
                  <c:v>145528.6927105895</c:v>
                </c:pt>
                <c:pt idx="7954">
                  <c:v>191000.21009181271</c:v>
                </c:pt>
                <c:pt idx="7955">
                  <c:v>256034.67939560837</c:v>
                </c:pt>
                <c:pt idx="7956">
                  <c:v>99635.689068615902</c:v>
                </c:pt>
                <c:pt idx="7957">
                  <c:v>-8535.4116997062229</c:v>
                </c:pt>
                <c:pt idx="7958">
                  <c:v>162433.03798852139</c:v>
                </c:pt>
                <c:pt idx="7959">
                  <c:v>-131327.16275065759</c:v>
                </c:pt>
                <c:pt idx="7960">
                  <c:v>26125.619066433574</c:v>
                </c:pt>
                <c:pt idx="7961">
                  <c:v>97367.763218799082</c:v>
                </c:pt>
                <c:pt idx="7962">
                  <c:v>103210.6444113132</c:v>
                </c:pt>
                <c:pt idx="7963">
                  <c:v>179600.0358000737</c:v>
                </c:pt>
                <c:pt idx="7964">
                  <c:v>12655.871963021986</c:v>
                </c:pt>
                <c:pt idx="7965">
                  <c:v>79768.449838044733</c:v>
                </c:pt>
                <c:pt idx="7966">
                  <c:v>96318.912278923788</c:v>
                </c:pt>
                <c:pt idx="7967">
                  <c:v>96940.103723607172</c:v>
                </c:pt>
                <c:pt idx="7968">
                  <c:v>108595.22143471835</c:v>
                </c:pt>
                <c:pt idx="7969">
                  <c:v>160446.51660725597</c:v>
                </c:pt>
                <c:pt idx="7970">
                  <c:v>32901.477071350557</c:v>
                </c:pt>
                <c:pt idx="7971">
                  <c:v>166392.42379376109</c:v>
                </c:pt>
                <c:pt idx="7972">
                  <c:v>172428.26034570116</c:v>
                </c:pt>
                <c:pt idx="7973">
                  <c:v>67817.799857277394</c:v>
                </c:pt>
                <c:pt idx="7974">
                  <c:v>78562.454698213376</c:v>
                </c:pt>
                <c:pt idx="7975">
                  <c:v>104315.2132570894</c:v>
                </c:pt>
                <c:pt idx="7976">
                  <c:v>88147.511599808058</c:v>
                </c:pt>
                <c:pt idx="7977">
                  <c:v>154332.32252283714</c:v>
                </c:pt>
                <c:pt idx="7978">
                  <c:v>161940.79763254899</c:v>
                </c:pt>
                <c:pt idx="7979">
                  <c:v>-28521.748156577036</c:v>
                </c:pt>
                <c:pt idx="7980">
                  <c:v>47112.290874554805</c:v>
                </c:pt>
                <c:pt idx="7981">
                  <c:v>9507.1024906935054</c:v>
                </c:pt>
                <c:pt idx="7982">
                  <c:v>111147.5085130105</c:v>
                </c:pt>
                <c:pt idx="7983">
                  <c:v>54904.958864968037</c:v>
                </c:pt>
                <c:pt idx="7984">
                  <c:v>-74018.218654670054</c:v>
                </c:pt>
                <c:pt idx="7985">
                  <c:v>24219.392587841081</c:v>
                </c:pt>
                <c:pt idx="7986">
                  <c:v>100771.6641653142</c:v>
                </c:pt>
                <c:pt idx="7987">
                  <c:v>165013.5108496196</c:v>
                </c:pt>
                <c:pt idx="7988">
                  <c:v>16195.43137345626</c:v>
                </c:pt>
                <c:pt idx="7989">
                  <c:v>52811.563908865093</c:v>
                </c:pt>
                <c:pt idx="7990">
                  <c:v>274875.99883308588</c:v>
                </c:pt>
                <c:pt idx="7991">
                  <c:v>114945.82544178463</c:v>
                </c:pt>
                <c:pt idx="7992">
                  <c:v>-168320.78816357232</c:v>
                </c:pt>
                <c:pt idx="7993">
                  <c:v>101143.5820243764</c:v>
                </c:pt>
                <c:pt idx="7994">
                  <c:v>39980.668538616737</c:v>
                </c:pt>
                <c:pt idx="7995">
                  <c:v>195704.44115758679</c:v>
                </c:pt>
                <c:pt idx="7996">
                  <c:v>-2623.2361220608873</c:v>
                </c:pt>
                <c:pt idx="7997">
                  <c:v>112244.02949531106</c:v>
                </c:pt>
                <c:pt idx="7998">
                  <c:v>140182.00830281485</c:v>
                </c:pt>
                <c:pt idx="7999">
                  <c:v>67136.786982685386</c:v>
                </c:pt>
                <c:pt idx="8000">
                  <c:v>228925.22511212513</c:v>
                </c:pt>
                <c:pt idx="8001">
                  <c:v>106790.07774152876</c:v>
                </c:pt>
                <c:pt idx="8002">
                  <c:v>181037.67607925413</c:v>
                </c:pt>
                <c:pt idx="8003">
                  <c:v>-79036.425940430781</c:v>
                </c:pt>
                <c:pt idx="8004">
                  <c:v>8901.4893357930996</c:v>
                </c:pt>
                <c:pt idx="8005">
                  <c:v>-40172.740028548957</c:v>
                </c:pt>
                <c:pt idx="8006">
                  <c:v>37200.467018370866</c:v>
                </c:pt>
                <c:pt idx="8007">
                  <c:v>125447.63803916148</c:v>
                </c:pt>
                <c:pt idx="8008">
                  <c:v>150539.9385636221</c:v>
                </c:pt>
                <c:pt idx="8009">
                  <c:v>19302.127721510769</c:v>
                </c:pt>
                <c:pt idx="8010">
                  <c:v>-78202.082394738711</c:v>
                </c:pt>
                <c:pt idx="8011">
                  <c:v>-38458.024921300705</c:v>
                </c:pt>
                <c:pt idx="8012">
                  <c:v>-255157.85367339343</c:v>
                </c:pt>
                <c:pt idx="8013">
                  <c:v>100828.45708356437</c:v>
                </c:pt>
                <c:pt idx="8014">
                  <c:v>231133.04396780499</c:v>
                </c:pt>
                <c:pt idx="8015">
                  <c:v>23550.47111882866</c:v>
                </c:pt>
                <c:pt idx="8016">
                  <c:v>-49097.964762412143</c:v>
                </c:pt>
                <c:pt idx="8017">
                  <c:v>138894.22309142412</c:v>
                </c:pt>
                <c:pt idx="8018">
                  <c:v>36706.718971963404</c:v>
                </c:pt>
                <c:pt idx="8019">
                  <c:v>150554.14302011259</c:v>
                </c:pt>
                <c:pt idx="8020">
                  <c:v>81692.187248709728</c:v>
                </c:pt>
                <c:pt idx="8021">
                  <c:v>199665.23201290253</c:v>
                </c:pt>
                <c:pt idx="8022">
                  <c:v>124233.42842776221</c:v>
                </c:pt>
                <c:pt idx="8023">
                  <c:v>137835.25091204536</c:v>
                </c:pt>
                <c:pt idx="8024">
                  <c:v>10988.011300111015</c:v>
                </c:pt>
                <c:pt idx="8025">
                  <c:v>210865.75764881028</c:v>
                </c:pt>
                <c:pt idx="8026">
                  <c:v>-49830.991160781763</c:v>
                </c:pt>
                <c:pt idx="8027">
                  <c:v>206312.7322120874</c:v>
                </c:pt>
                <c:pt idx="8028">
                  <c:v>-134068.7624987493</c:v>
                </c:pt>
                <c:pt idx="8029">
                  <c:v>79146.49386067444</c:v>
                </c:pt>
                <c:pt idx="8030">
                  <c:v>92439.083563741486</c:v>
                </c:pt>
                <c:pt idx="8031">
                  <c:v>27014.916432689526</c:v>
                </c:pt>
                <c:pt idx="8032">
                  <c:v>-9553.0136308400834</c:v>
                </c:pt>
                <c:pt idx="8033">
                  <c:v>112397.08272845882</c:v>
                </c:pt>
                <c:pt idx="8034">
                  <c:v>112594.40033019461</c:v>
                </c:pt>
                <c:pt idx="8035">
                  <c:v>177074.5444342033</c:v>
                </c:pt>
                <c:pt idx="8036">
                  <c:v>60558.191451461316</c:v>
                </c:pt>
                <c:pt idx="8037">
                  <c:v>91414.680033395736</c:v>
                </c:pt>
                <c:pt idx="8038">
                  <c:v>150058.09321855209</c:v>
                </c:pt>
                <c:pt idx="8039">
                  <c:v>48145.438786372091</c:v>
                </c:pt>
                <c:pt idx="8040">
                  <c:v>134663.55862424162</c:v>
                </c:pt>
                <c:pt idx="8041">
                  <c:v>154388.27379531093</c:v>
                </c:pt>
                <c:pt idx="8042">
                  <c:v>157901.87232594271</c:v>
                </c:pt>
                <c:pt idx="8043">
                  <c:v>-47954.712300484185</c:v>
                </c:pt>
                <c:pt idx="8044">
                  <c:v>7051.2852639190096</c:v>
                </c:pt>
                <c:pt idx="8045">
                  <c:v>177724.88421645461</c:v>
                </c:pt>
                <c:pt idx="8046">
                  <c:v>55733.47152148516</c:v>
                </c:pt>
                <c:pt idx="8047">
                  <c:v>221111.11572003321</c:v>
                </c:pt>
                <c:pt idx="8048">
                  <c:v>-117000.82829447016</c:v>
                </c:pt>
                <c:pt idx="8049">
                  <c:v>131038.85521292477</c:v>
                </c:pt>
                <c:pt idx="8050">
                  <c:v>53586.033155346784</c:v>
                </c:pt>
                <c:pt idx="8051">
                  <c:v>13512.072358246573</c:v>
                </c:pt>
                <c:pt idx="8052">
                  <c:v>82484.429300131131</c:v>
                </c:pt>
                <c:pt idx="8053">
                  <c:v>27786.704366519611</c:v>
                </c:pt>
                <c:pt idx="8054">
                  <c:v>205815.20885407485</c:v>
                </c:pt>
                <c:pt idx="8055">
                  <c:v>116103.10708732385</c:v>
                </c:pt>
                <c:pt idx="8056">
                  <c:v>27948.274498269777</c:v>
                </c:pt>
                <c:pt idx="8057">
                  <c:v>154766.48846597684</c:v>
                </c:pt>
                <c:pt idx="8058">
                  <c:v>154268.82582191259</c:v>
                </c:pt>
                <c:pt idx="8059">
                  <c:v>78592.900663701337</c:v>
                </c:pt>
                <c:pt idx="8060">
                  <c:v>10635.587613011478</c:v>
                </c:pt>
                <c:pt idx="8061">
                  <c:v>100150.14460361406</c:v>
                </c:pt>
                <c:pt idx="8062">
                  <c:v>235237.35621811065</c:v>
                </c:pt>
                <c:pt idx="8063">
                  <c:v>96704.082043818082</c:v>
                </c:pt>
                <c:pt idx="8064">
                  <c:v>134600.74037706674</c:v>
                </c:pt>
                <c:pt idx="8065">
                  <c:v>83618.022339710966</c:v>
                </c:pt>
                <c:pt idx="8066">
                  <c:v>142269.28193872949</c:v>
                </c:pt>
                <c:pt idx="8067">
                  <c:v>98490.996746081364</c:v>
                </c:pt>
                <c:pt idx="8068">
                  <c:v>252382.22879769246</c:v>
                </c:pt>
                <c:pt idx="8069">
                  <c:v>5663.7365450354118</c:v>
                </c:pt>
                <c:pt idx="8070">
                  <c:v>27449.088645606331</c:v>
                </c:pt>
                <c:pt idx="8071">
                  <c:v>186140.99780077592</c:v>
                </c:pt>
                <c:pt idx="8072">
                  <c:v>84904.063425082917</c:v>
                </c:pt>
                <c:pt idx="8073">
                  <c:v>-72090.830025625997</c:v>
                </c:pt>
                <c:pt idx="8074">
                  <c:v>98797.554497435311</c:v>
                </c:pt>
                <c:pt idx="8075">
                  <c:v>148863.57117501416</c:v>
                </c:pt>
                <c:pt idx="8076">
                  <c:v>124072.12567612875</c:v>
                </c:pt>
                <c:pt idx="8077">
                  <c:v>113294.13961936417</c:v>
                </c:pt>
                <c:pt idx="8078">
                  <c:v>200574.26869178627</c:v>
                </c:pt>
                <c:pt idx="8079">
                  <c:v>162244.4619183857</c:v>
                </c:pt>
                <c:pt idx="8080">
                  <c:v>2961.3888778812543</c:v>
                </c:pt>
                <c:pt idx="8081">
                  <c:v>17743.878060695293</c:v>
                </c:pt>
                <c:pt idx="8082">
                  <c:v>-200808.21299279568</c:v>
                </c:pt>
                <c:pt idx="8083">
                  <c:v>-172321.10469354197</c:v>
                </c:pt>
                <c:pt idx="8084">
                  <c:v>105456.55036004583</c:v>
                </c:pt>
                <c:pt idx="8085">
                  <c:v>149379.63415034197</c:v>
                </c:pt>
                <c:pt idx="8086">
                  <c:v>305614.51019690163</c:v>
                </c:pt>
                <c:pt idx="8087">
                  <c:v>33417.698613949222</c:v>
                </c:pt>
                <c:pt idx="8088">
                  <c:v>160851.87487791022</c:v>
                </c:pt>
                <c:pt idx="8089">
                  <c:v>14500.576719040764</c:v>
                </c:pt>
                <c:pt idx="8090">
                  <c:v>115137.60572123571</c:v>
                </c:pt>
                <c:pt idx="8091">
                  <c:v>151101.42629171466</c:v>
                </c:pt>
                <c:pt idx="8092">
                  <c:v>118480.39764903032</c:v>
                </c:pt>
                <c:pt idx="8093">
                  <c:v>49599.498715737689</c:v>
                </c:pt>
                <c:pt idx="8094">
                  <c:v>-35820.2549832316</c:v>
                </c:pt>
                <c:pt idx="8095">
                  <c:v>152240.415345232</c:v>
                </c:pt>
                <c:pt idx="8096">
                  <c:v>17718.399872124137</c:v>
                </c:pt>
                <c:pt idx="8097">
                  <c:v>-6457.8510099471896</c:v>
                </c:pt>
                <c:pt idx="8098">
                  <c:v>-36399.901210300013</c:v>
                </c:pt>
                <c:pt idx="8099">
                  <c:v>145281.45995289137</c:v>
                </c:pt>
                <c:pt idx="8100">
                  <c:v>-193.94002307360643</c:v>
                </c:pt>
                <c:pt idx="8101">
                  <c:v>-121416.46377645718</c:v>
                </c:pt>
                <c:pt idx="8102">
                  <c:v>7967.5962199103669</c:v>
                </c:pt>
                <c:pt idx="8103">
                  <c:v>46854.103220892866</c:v>
                </c:pt>
                <c:pt idx="8104">
                  <c:v>139232.00167208887</c:v>
                </c:pt>
                <c:pt idx="8105">
                  <c:v>202272.66860099602</c:v>
                </c:pt>
                <c:pt idx="8106">
                  <c:v>131733.2711830741</c:v>
                </c:pt>
                <c:pt idx="8107">
                  <c:v>36217.53875730437</c:v>
                </c:pt>
                <c:pt idx="8108">
                  <c:v>192336.49183176938</c:v>
                </c:pt>
                <c:pt idx="8109">
                  <c:v>101795.68271374708</c:v>
                </c:pt>
                <c:pt idx="8110">
                  <c:v>-8335.3747928939119</c:v>
                </c:pt>
                <c:pt idx="8111">
                  <c:v>7585.3007907401334</c:v>
                </c:pt>
                <c:pt idx="8112">
                  <c:v>81441.113836523407</c:v>
                </c:pt>
                <c:pt idx="8113">
                  <c:v>70839.283636627573</c:v>
                </c:pt>
                <c:pt idx="8114">
                  <c:v>-79702.641717906925</c:v>
                </c:pt>
                <c:pt idx="8115">
                  <c:v>33825.875780775765</c:v>
                </c:pt>
                <c:pt idx="8116">
                  <c:v>47693.501201636769</c:v>
                </c:pt>
                <c:pt idx="8117">
                  <c:v>108546.95285479299</c:v>
                </c:pt>
                <c:pt idx="8118">
                  <c:v>196709.32094394768</c:v>
                </c:pt>
                <c:pt idx="8119">
                  <c:v>103380.2703725038</c:v>
                </c:pt>
                <c:pt idx="8120">
                  <c:v>85765.224981532636</c:v>
                </c:pt>
                <c:pt idx="8121">
                  <c:v>-65738.471186633338</c:v>
                </c:pt>
                <c:pt idx="8122">
                  <c:v>-96267.886034334952</c:v>
                </c:pt>
                <c:pt idx="8123">
                  <c:v>44908.680214083055</c:v>
                </c:pt>
                <c:pt idx="8124">
                  <c:v>138412.46027830607</c:v>
                </c:pt>
                <c:pt idx="8125">
                  <c:v>127148.43541771788</c:v>
                </c:pt>
                <c:pt idx="8126">
                  <c:v>169474.15770586656</c:v>
                </c:pt>
                <c:pt idx="8127">
                  <c:v>213709.30508753358</c:v>
                </c:pt>
                <c:pt idx="8128">
                  <c:v>101417.80176013862</c:v>
                </c:pt>
                <c:pt idx="8129">
                  <c:v>112027.54128787963</c:v>
                </c:pt>
                <c:pt idx="8130">
                  <c:v>-13030.637538298208</c:v>
                </c:pt>
                <c:pt idx="8131">
                  <c:v>17830.244619147008</c:v>
                </c:pt>
                <c:pt idx="8132">
                  <c:v>106917.36469980942</c:v>
                </c:pt>
                <c:pt idx="8133">
                  <c:v>2171.957225644961</c:v>
                </c:pt>
                <c:pt idx="8134">
                  <c:v>143429.40126294573</c:v>
                </c:pt>
                <c:pt idx="8135">
                  <c:v>130981.97017435712</c:v>
                </c:pt>
                <c:pt idx="8136">
                  <c:v>220849.83014813761</c:v>
                </c:pt>
                <c:pt idx="8137">
                  <c:v>-72443.855532332236</c:v>
                </c:pt>
                <c:pt idx="8138">
                  <c:v>100885.15493093625</c:v>
                </c:pt>
                <c:pt idx="8139">
                  <c:v>97094.326137854398</c:v>
                </c:pt>
                <c:pt idx="8140">
                  <c:v>127719.87150484964</c:v>
                </c:pt>
                <c:pt idx="8141">
                  <c:v>48815.527575367683</c:v>
                </c:pt>
                <c:pt idx="8142">
                  <c:v>117702.05055125366</c:v>
                </c:pt>
                <c:pt idx="8143">
                  <c:v>29014.700862479222</c:v>
                </c:pt>
                <c:pt idx="8144">
                  <c:v>17569.865927207138</c:v>
                </c:pt>
                <c:pt idx="8145">
                  <c:v>-10769.266164410525</c:v>
                </c:pt>
                <c:pt idx="8146">
                  <c:v>172290.73633107863</c:v>
                </c:pt>
                <c:pt idx="8147">
                  <c:v>53052.797089678977</c:v>
                </c:pt>
                <c:pt idx="8148">
                  <c:v>135056.36613351217</c:v>
                </c:pt>
                <c:pt idx="8149">
                  <c:v>84193.927594093431</c:v>
                </c:pt>
                <c:pt idx="8150">
                  <c:v>120430.92544655647</c:v>
                </c:pt>
                <c:pt idx="8151">
                  <c:v>37734.531967607705</c:v>
                </c:pt>
                <c:pt idx="8152">
                  <c:v>114667.49806631665</c:v>
                </c:pt>
                <c:pt idx="8153">
                  <c:v>231163.90890020962</c:v>
                </c:pt>
                <c:pt idx="8154">
                  <c:v>116046.00761007942</c:v>
                </c:pt>
                <c:pt idx="8155">
                  <c:v>69852.5151112608</c:v>
                </c:pt>
                <c:pt idx="8156">
                  <c:v>234567.95085752758</c:v>
                </c:pt>
                <c:pt idx="8157">
                  <c:v>184499.1429486344</c:v>
                </c:pt>
                <c:pt idx="8158">
                  <c:v>35061.675010830048</c:v>
                </c:pt>
                <c:pt idx="8159">
                  <c:v>96351.940567213722</c:v>
                </c:pt>
                <c:pt idx="8160">
                  <c:v>131503.09138701105</c:v>
                </c:pt>
                <c:pt idx="8161">
                  <c:v>103546.83842728005</c:v>
                </c:pt>
                <c:pt idx="8162">
                  <c:v>77522.650129009475</c:v>
                </c:pt>
                <c:pt idx="8163">
                  <c:v>51104.336286520804</c:v>
                </c:pt>
                <c:pt idx="8164">
                  <c:v>141938.36257636623</c:v>
                </c:pt>
                <c:pt idx="8165">
                  <c:v>121043.7739386469</c:v>
                </c:pt>
                <c:pt idx="8166">
                  <c:v>223576.28761359138</c:v>
                </c:pt>
                <c:pt idx="8167">
                  <c:v>8173.7247096762003</c:v>
                </c:pt>
                <c:pt idx="8168">
                  <c:v>90980.452675250956</c:v>
                </c:pt>
                <c:pt idx="8169">
                  <c:v>155556.16936123167</c:v>
                </c:pt>
                <c:pt idx="8170">
                  <c:v>150372.32175923942</c:v>
                </c:pt>
                <c:pt idx="8171">
                  <c:v>291779.78441737604</c:v>
                </c:pt>
                <c:pt idx="8172">
                  <c:v>80269.621533247904</c:v>
                </c:pt>
                <c:pt idx="8173">
                  <c:v>134787.56030352789</c:v>
                </c:pt>
                <c:pt idx="8174">
                  <c:v>139998.9371105679</c:v>
                </c:pt>
                <c:pt idx="8175">
                  <c:v>63913.005568503228</c:v>
                </c:pt>
                <c:pt idx="8176">
                  <c:v>190545.03276081319</c:v>
                </c:pt>
                <c:pt idx="8177">
                  <c:v>70370.963075235864</c:v>
                </c:pt>
                <c:pt idx="8178">
                  <c:v>107596.30915794722</c:v>
                </c:pt>
                <c:pt idx="8179">
                  <c:v>201384.78285335898</c:v>
                </c:pt>
                <c:pt idx="8180">
                  <c:v>97692.941035054391</c:v>
                </c:pt>
                <c:pt idx="8181">
                  <c:v>48007.030718588678</c:v>
                </c:pt>
                <c:pt idx="8182">
                  <c:v>134565.27884381771</c:v>
                </c:pt>
                <c:pt idx="8183">
                  <c:v>162639.83893369761</c:v>
                </c:pt>
                <c:pt idx="8184">
                  <c:v>8962.7645282942103</c:v>
                </c:pt>
                <c:pt idx="8185">
                  <c:v>143575.5850188965</c:v>
                </c:pt>
                <c:pt idx="8186">
                  <c:v>-81458.529495103285</c:v>
                </c:pt>
                <c:pt idx="8187">
                  <c:v>34857.926791297738</c:v>
                </c:pt>
                <c:pt idx="8188">
                  <c:v>14772.115657097922</c:v>
                </c:pt>
                <c:pt idx="8189">
                  <c:v>147328.21100573789</c:v>
                </c:pt>
                <c:pt idx="8190">
                  <c:v>39754.264522175217</c:v>
                </c:pt>
                <c:pt idx="8191">
                  <c:v>231851.13207501246</c:v>
                </c:pt>
                <c:pt idx="8192">
                  <c:v>158857.7216389222</c:v>
                </c:pt>
                <c:pt idx="8193">
                  <c:v>251100.61288976835</c:v>
                </c:pt>
                <c:pt idx="8194">
                  <c:v>152453.40705844096</c:v>
                </c:pt>
                <c:pt idx="8195">
                  <c:v>4024.5541327080573</c:v>
                </c:pt>
                <c:pt idx="8196">
                  <c:v>138563.74031179026</c:v>
                </c:pt>
                <c:pt idx="8197">
                  <c:v>153033.97535187402</c:v>
                </c:pt>
                <c:pt idx="8198">
                  <c:v>166880.19333990372</c:v>
                </c:pt>
                <c:pt idx="8199">
                  <c:v>129182.85926501983</c:v>
                </c:pt>
                <c:pt idx="8200">
                  <c:v>203366.80873975161</c:v>
                </c:pt>
                <c:pt idx="8201">
                  <c:v>157546.3294725357</c:v>
                </c:pt>
                <c:pt idx="8202">
                  <c:v>28764.378932066815</c:v>
                </c:pt>
                <c:pt idx="8203">
                  <c:v>-83455.949899211933</c:v>
                </c:pt>
                <c:pt idx="8204">
                  <c:v>49595.157854350051</c:v>
                </c:pt>
                <c:pt idx="8205">
                  <c:v>67831.957784663842</c:v>
                </c:pt>
                <c:pt idx="8206">
                  <c:v>162617.43056911218</c:v>
                </c:pt>
                <c:pt idx="8207">
                  <c:v>168731.27044631826</c:v>
                </c:pt>
                <c:pt idx="8208">
                  <c:v>94491.558142648792</c:v>
                </c:pt>
                <c:pt idx="8209">
                  <c:v>106358.74023975291</c:v>
                </c:pt>
                <c:pt idx="8210">
                  <c:v>125856.04468345788</c:v>
                </c:pt>
                <c:pt idx="8211">
                  <c:v>1399.1597654775251</c:v>
                </c:pt>
                <c:pt idx="8212">
                  <c:v>168606.42918061008</c:v>
                </c:pt>
                <c:pt idx="8213">
                  <c:v>209036.28408807682</c:v>
                </c:pt>
                <c:pt idx="8214">
                  <c:v>91331.447210941988</c:v>
                </c:pt>
                <c:pt idx="8215">
                  <c:v>55394.909478920541</c:v>
                </c:pt>
                <c:pt idx="8216">
                  <c:v>-97363.792144819105</c:v>
                </c:pt>
                <c:pt idx="8217">
                  <c:v>207334.45957625238</c:v>
                </c:pt>
                <c:pt idx="8218">
                  <c:v>142604.18000414991</c:v>
                </c:pt>
                <c:pt idx="8219">
                  <c:v>157154.38555651309</c:v>
                </c:pt>
                <c:pt idx="8220">
                  <c:v>261490.52012675919</c:v>
                </c:pt>
                <c:pt idx="8221">
                  <c:v>1046.4640234531544</c:v>
                </c:pt>
                <c:pt idx="8222">
                  <c:v>125679.26693263768</c:v>
                </c:pt>
                <c:pt idx="8223">
                  <c:v>220409.80252033722</c:v>
                </c:pt>
                <c:pt idx="8224">
                  <c:v>72629.619334026254</c:v>
                </c:pt>
                <c:pt idx="8225">
                  <c:v>63267.13242935884</c:v>
                </c:pt>
                <c:pt idx="8226">
                  <c:v>61036.111215955869</c:v>
                </c:pt>
                <c:pt idx="8227">
                  <c:v>198924.40428610233</c:v>
                </c:pt>
                <c:pt idx="8228">
                  <c:v>220183.4153529201</c:v>
                </c:pt>
                <c:pt idx="8229">
                  <c:v>92349.903223488247</c:v>
                </c:pt>
                <c:pt idx="8230">
                  <c:v>226836.20673221999</c:v>
                </c:pt>
                <c:pt idx="8231">
                  <c:v>36812.993583144853</c:v>
                </c:pt>
                <c:pt idx="8232">
                  <c:v>137984.74599968505</c:v>
                </c:pt>
                <c:pt idx="8233">
                  <c:v>87426.175776559874</c:v>
                </c:pt>
                <c:pt idx="8234">
                  <c:v>84371.257898461699</c:v>
                </c:pt>
                <c:pt idx="8235">
                  <c:v>225152.73491384153</c:v>
                </c:pt>
                <c:pt idx="8236">
                  <c:v>51442.368075744831</c:v>
                </c:pt>
                <c:pt idx="8237">
                  <c:v>26103.173668996547</c:v>
                </c:pt>
                <c:pt idx="8238">
                  <c:v>-8332.4614280188398</c:v>
                </c:pt>
                <c:pt idx="8239">
                  <c:v>105404.60138877551</c:v>
                </c:pt>
                <c:pt idx="8240">
                  <c:v>-107356.07632731687</c:v>
                </c:pt>
                <c:pt idx="8241">
                  <c:v>99031.847079942047</c:v>
                </c:pt>
                <c:pt idx="8242">
                  <c:v>275562.44131083629</c:v>
                </c:pt>
                <c:pt idx="8243">
                  <c:v>100436.51238041217</c:v>
                </c:pt>
                <c:pt idx="8244">
                  <c:v>227295.44682575553</c:v>
                </c:pt>
                <c:pt idx="8245">
                  <c:v>-117124.29176458332</c:v>
                </c:pt>
                <c:pt idx="8246">
                  <c:v>255145.54081426587</c:v>
                </c:pt>
                <c:pt idx="8247">
                  <c:v>-91804.350954267342</c:v>
                </c:pt>
                <c:pt idx="8248">
                  <c:v>106111.35210732729</c:v>
                </c:pt>
                <c:pt idx="8249">
                  <c:v>16176.619505819799</c:v>
                </c:pt>
                <c:pt idx="8250">
                  <c:v>113047.79069201945</c:v>
                </c:pt>
                <c:pt idx="8251">
                  <c:v>196089.90374397166</c:v>
                </c:pt>
                <c:pt idx="8252">
                  <c:v>205541.36383229645</c:v>
                </c:pt>
                <c:pt idx="8253">
                  <c:v>72822.201554864863</c:v>
                </c:pt>
                <c:pt idx="8254">
                  <c:v>-109101.20490586522</c:v>
                </c:pt>
                <c:pt idx="8255">
                  <c:v>60128.101123067929</c:v>
                </c:pt>
                <c:pt idx="8256">
                  <c:v>-7159.2949354650918</c:v>
                </c:pt>
                <c:pt idx="8257">
                  <c:v>88264.025833922264</c:v>
                </c:pt>
                <c:pt idx="8258">
                  <c:v>149546.49553497584</c:v>
                </c:pt>
                <c:pt idx="8259">
                  <c:v>97732.080364191264</c:v>
                </c:pt>
                <c:pt idx="8260">
                  <c:v>103631.08268870329</c:v>
                </c:pt>
                <c:pt idx="8261">
                  <c:v>119166.15616730308</c:v>
                </c:pt>
                <c:pt idx="8262">
                  <c:v>217282.18096787651</c:v>
                </c:pt>
                <c:pt idx="8263">
                  <c:v>202513.94664279948</c:v>
                </c:pt>
                <c:pt idx="8264">
                  <c:v>-77911.28677707992</c:v>
                </c:pt>
                <c:pt idx="8265">
                  <c:v>-203844.79948930713</c:v>
                </c:pt>
                <c:pt idx="8266">
                  <c:v>-46779.677341917908</c:v>
                </c:pt>
                <c:pt idx="8267">
                  <c:v>178819.5687952975</c:v>
                </c:pt>
                <c:pt idx="8268">
                  <c:v>81058.894292217068</c:v>
                </c:pt>
                <c:pt idx="8269">
                  <c:v>100167.96042090087</c:v>
                </c:pt>
                <c:pt idx="8270">
                  <c:v>109650.19968560088</c:v>
                </c:pt>
                <c:pt idx="8271">
                  <c:v>-1911.6768560710771</c:v>
                </c:pt>
                <c:pt idx="8272">
                  <c:v>-174891.92858001956</c:v>
                </c:pt>
                <c:pt idx="8273">
                  <c:v>192503.29560643423</c:v>
                </c:pt>
                <c:pt idx="8274">
                  <c:v>95924.300412161916</c:v>
                </c:pt>
                <c:pt idx="8275">
                  <c:v>73278.850195965424</c:v>
                </c:pt>
                <c:pt idx="8276">
                  <c:v>147128.96124767442</c:v>
                </c:pt>
                <c:pt idx="8277">
                  <c:v>137233.20857929881</c:v>
                </c:pt>
                <c:pt idx="8278">
                  <c:v>-19614.133116299112</c:v>
                </c:pt>
                <c:pt idx="8279">
                  <c:v>165947.39696477004</c:v>
                </c:pt>
                <c:pt idx="8280">
                  <c:v>193097.44139993429</c:v>
                </c:pt>
                <c:pt idx="8281">
                  <c:v>81587.736428250879</c:v>
                </c:pt>
                <c:pt idx="8282">
                  <c:v>-3860.8461843230325</c:v>
                </c:pt>
                <c:pt idx="8283">
                  <c:v>128411.86217784401</c:v>
                </c:pt>
                <c:pt idx="8284">
                  <c:v>84248.501188125694</c:v>
                </c:pt>
                <c:pt idx="8285">
                  <c:v>194301.72565287715</c:v>
                </c:pt>
                <c:pt idx="8286">
                  <c:v>134609.97969449038</c:v>
                </c:pt>
                <c:pt idx="8287">
                  <c:v>214442.13463198298</c:v>
                </c:pt>
                <c:pt idx="8288">
                  <c:v>183047.78235920568</c:v>
                </c:pt>
                <c:pt idx="8289">
                  <c:v>-65382.224361206812</c:v>
                </c:pt>
                <c:pt idx="8290">
                  <c:v>-61491.375425402541</c:v>
                </c:pt>
                <c:pt idx="8291">
                  <c:v>44079.795196132967</c:v>
                </c:pt>
                <c:pt idx="8292">
                  <c:v>152255.72116831163</c:v>
                </c:pt>
                <c:pt idx="8293">
                  <c:v>43485.062916157505</c:v>
                </c:pt>
                <c:pt idx="8294">
                  <c:v>257773.78155897028</c:v>
                </c:pt>
                <c:pt idx="8295">
                  <c:v>117206.27130214416</c:v>
                </c:pt>
                <c:pt idx="8296">
                  <c:v>150249.35261246611</c:v>
                </c:pt>
                <c:pt idx="8297">
                  <c:v>-33962.169277335575</c:v>
                </c:pt>
                <c:pt idx="8298">
                  <c:v>138749.71380840935</c:v>
                </c:pt>
                <c:pt idx="8299">
                  <c:v>110012.19773968184</c:v>
                </c:pt>
                <c:pt idx="8300">
                  <c:v>189706.88973237097</c:v>
                </c:pt>
                <c:pt idx="8301">
                  <c:v>271306.2056366558</c:v>
                </c:pt>
                <c:pt idx="8302">
                  <c:v>146845.71706650979</c:v>
                </c:pt>
                <c:pt idx="8303">
                  <c:v>284108.64394767128</c:v>
                </c:pt>
                <c:pt idx="8304">
                  <c:v>94733.186752373294</c:v>
                </c:pt>
                <c:pt idx="8305">
                  <c:v>168337.14944953355</c:v>
                </c:pt>
                <c:pt idx="8306">
                  <c:v>39388.320795678155</c:v>
                </c:pt>
                <c:pt idx="8307">
                  <c:v>-22712.61871136431</c:v>
                </c:pt>
                <c:pt idx="8308">
                  <c:v>252362.40853177727</c:v>
                </c:pt>
                <c:pt idx="8309">
                  <c:v>171023.60900346169</c:v>
                </c:pt>
                <c:pt idx="8310">
                  <c:v>179663.81780433879</c:v>
                </c:pt>
                <c:pt idx="8311">
                  <c:v>54541.080882520648</c:v>
                </c:pt>
                <c:pt idx="8312">
                  <c:v>-42365.207181427861</c:v>
                </c:pt>
                <c:pt idx="8313">
                  <c:v>158277.67939480534</c:v>
                </c:pt>
                <c:pt idx="8314">
                  <c:v>58842.42203012557</c:v>
                </c:pt>
                <c:pt idx="8315">
                  <c:v>-62757.225544883608</c:v>
                </c:pt>
                <c:pt idx="8316">
                  <c:v>131937.20653949893</c:v>
                </c:pt>
                <c:pt idx="8317">
                  <c:v>153747.02823303977</c:v>
                </c:pt>
                <c:pt idx="8318">
                  <c:v>129147.7228638504</c:v>
                </c:pt>
                <c:pt idx="8319">
                  <c:v>145512.32580736716</c:v>
                </c:pt>
                <c:pt idx="8320">
                  <c:v>82015.007832080664</c:v>
                </c:pt>
                <c:pt idx="8321">
                  <c:v>50159.572353988711</c:v>
                </c:pt>
                <c:pt idx="8322">
                  <c:v>75924.039804127533</c:v>
                </c:pt>
                <c:pt idx="8323">
                  <c:v>127864.11033496111</c:v>
                </c:pt>
                <c:pt idx="8324">
                  <c:v>89403.918129287485</c:v>
                </c:pt>
                <c:pt idx="8325">
                  <c:v>225591.26416610475</c:v>
                </c:pt>
                <c:pt idx="8326">
                  <c:v>101649.21258285295</c:v>
                </c:pt>
                <c:pt idx="8327">
                  <c:v>-86776.623254550097</c:v>
                </c:pt>
                <c:pt idx="8328">
                  <c:v>164503.33829457173</c:v>
                </c:pt>
                <c:pt idx="8329">
                  <c:v>-2885.5689941093151</c:v>
                </c:pt>
                <c:pt idx="8330">
                  <c:v>163622.68417899581</c:v>
                </c:pt>
                <c:pt idx="8331">
                  <c:v>68601.228088568372</c:v>
                </c:pt>
                <c:pt idx="8332">
                  <c:v>-29933.225865740853</c:v>
                </c:pt>
                <c:pt idx="8333">
                  <c:v>120276.79469483413</c:v>
                </c:pt>
                <c:pt idx="8334">
                  <c:v>79704.355664792121</c:v>
                </c:pt>
                <c:pt idx="8335">
                  <c:v>130303.68805254513</c:v>
                </c:pt>
                <c:pt idx="8336">
                  <c:v>117767.38080065389</c:v>
                </c:pt>
                <c:pt idx="8337">
                  <c:v>235236.96451857977</c:v>
                </c:pt>
                <c:pt idx="8338">
                  <c:v>-34174.075966999982</c:v>
                </c:pt>
                <c:pt idx="8339">
                  <c:v>72572.074026895891</c:v>
                </c:pt>
                <c:pt idx="8340">
                  <c:v>106239.11526547358</c:v>
                </c:pt>
                <c:pt idx="8341">
                  <c:v>62125.246635540767</c:v>
                </c:pt>
                <c:pt idx="8342">
                  <c:v>275092.76814665145</c:v>
                </c:pt>
                <c:pt idx="8343">
                  <c:v>197208.575980597</c:v>
                </c:pt>
                <c:pt idx="8344">
                  <c:v>136338.92188853136</c:v>
                </c:pt>
                <c:pt idx="8345">
                  <c:v>66298.723056807517</c:v>
                </c:pt>
                <c:pt idx="8346">
                  <c:v>175276.31285391207</c:v>
                </c:pt>
                <c:pt idx="8347">
                  <c:v>200451.79569578369</c:v>
                </c:pt>
                <c:pt idx="8348">
                  <c:v>179769.370288465</c:v>
                </c:pt>
                <c:pt idx="8349">
                  <c:v>136373.70642038021</c:v>
                </c:pt>
                <c:pt idx="8350">
                  <c:v>125197.32940805698</c:v>
                </c:pt>
                <c:pt idx="8351">
                  <c:v>165730.86128505578</c:v>
                </c:pt>
                <c:pt idx="8352">
                  <c:v>75210.720090624527</c:v>
                </c:pt>
                <c:pt idx="8353">
                  <c:v>79305.686812252185</c:v>
                </c:pt>
                <c:pt idx="8354">
                  <c:v>-20928.358809741592</c:v>
                </c:pt>
                <c:pt idx="8355">
                  <c:v>-23351.066188403405</c:v>
                </c:pt>
                <c:pt idx="8356">
                  <c:v>64962.365841259045</c:v>
                </c:pt>
                <c:pt idx="8357">
                  <c:v>164147.50300429642</c:v>
                </c:pt>
                <c:pt idx="8358">
                  <c:v>130682.77712526266</c:v>
                </c:pt>
                <c:pt idx="8359">
                  <c:v>281696.38346363895</c:v>
                </c:pt>
                <c:pt idx="8360">
                  <c:v>45691.910001706536</c:v>
                </c:pt>
                <c:pt idx="8361">
                  <c:v>106735.49244936029</c:v>
                </c:pt>
                <c:pt idx="8362">
                  <c:v>210515.08183312623</c:v>
                </c:pt>
                <c:pt idx="8363">
                  <c:v>63408.426301812782</c:v>
                </c:pt>
                <c:pt idx="8364">
                  <c:v>138138.34343882935</c:v>
                </c:pt>
                <c:pt idx="8365">
                  <c:v>105858.03681651747</c:v>
                </c:pt>
                <c:pt idx="8366">
                  <c:v>147245.16051041943</c:v>
                </c:pt>
                <c:pt idx="8367">
                  <c:v>-12379.268915508292</c:v>
                </c:pt>
                <c:pt idx="8368">
                  <c:v>97849.541925737067</c:v>
                </c:pt>
                <c:pt idx="8369">
                  <c:v>175546.61997837282</c:v>
                </c:pt>
                <c:pt idx="8370">
                  <c:v>-51444.414279677236</c:v>
                </c:pt>
                <c:pt idx="8371">
                  <c:v>63998.336267280931</c:v>
                </c:pt>
                <c:pt idx="8372">
                  <c:v>187858.77097865182</c:v>
                </c:pt>
                <c:pt idx="8373">
                  <c:v>-3023.477372239242</c:v>
                </c:pt>
                <c:pt idx="8374">
                  <c:v>91077.822823678958</c:v>
                </c:pt>
                <c:pt idx="8375">
                  <c:v>172868.37927150726</c:v>
                </c:pt>
                <c:pt idx="8376">
                  <c:v>141560.05377468918</c:v>
                </c:pt>
                <c:pt idx="8377">
                  <c:v>126753.86252660281</c:v>
                </c:pt>
                <c:pt idx="8378">
                  <c:v>84969.598205696311</c:v>
                </c:pt>
                <c:pt idx="8379">
                  <c:v>-119480.59906905435</c:v>
                </c:pt>
                <c:pt idx="8380">
                  <c:v>41440.203390373441</c:v>
                </c:pt>
                <c:pt idx="8381">
                  <c:v>-4978.6908792011673</c:v>
                </c:pt>
                <c:pt idx="8382">
                  <c:v>78744.907489863836</c:v>
                </c:pt>
                <c:pt idx="8383">
                  <c:v>56808.618103894958</c:v>
                </c:pt>
                <c:pt idx="8384">
                  <c:v>32095.444644837931</c:v>
                </c:pt>
                <c:pt idx="8385">
                  <c:v>61214.916090239014</c:v>
                </c:pt>
                <c:pt idx="8386">
                  <c:v>188762.94844480086</c:v>
                </c:pt>
                <c:pt idx="8387">
                  <c:v>4927.518650676182</c:v>
                </c:pt>
                <c:pt idx="8388">
                  <c:v>96022.448521451151</c:v>
                </c:pt>
                <c:pt idx="8389">
                  <c:v>47338.569100468958</c:v>
                </c:pt>
                <c:pt idx="8390">
                  <c:v>65871.002083015774</c:v>
                </c:pt>
                <c:pt idx="8391">
                  <c:v>-25365.844310905697</c:v>
                </c:pt>
                <c:pt idx="8392">
                  <c:v>-44636.98739235368</c:v>
                </c:pt>
                <c:pt idx="8393">
                  <c:v>32804.323341103533</c:v>
                </c:pt>
                <c:pt idx="8394">
                  <c:v>201311.83157686441</c:v>
                </c:pt>
                <c:pt idx="8395">
                  <c:v>72737.225073098467</c:v>
                </c:pt>
                <c:pt idx="8396">
                  <c:v>145183.61859564052</c:v>
                </c:pt>
                <c:pt idx="8397">
                  <c:v>253509.42741368053</c:v>
                </c:pt>
                <c:pt idx="8398">
                  <c:v>27093.703816580441</c:v>
                </c:pt>
                <c:pt idx="8399">
                  <c:v>231713.01779028302</c:v>
                </c:pt>
                <c:pt idx="8400">
                  <c:v>117648.1628963953</c:v>
                </c:pt>
                <c:pt idx="8401">
                  <c:v>227186.91458441681</c:v>
                </c:pt>
                <c:pt idx="8402">
                  <c:v>70317.256860633119</c:v>
                </c:pt>
                <c:pt idx="8403">
                  <c:v>218588.78974797754</c:v>
                </c:pt>
                <c:pt idx="8404">
                  <c:v>119500.95091364052</c:v>
                </c:pt>
                <c:pt idx="8405">
                  <c:v>51169.889816278534</c:v>
                </c:pt>
                <c:pt idx="8406">
                  <c:v>188358.46951411307</c:v>
                </c:pt>
                <c:pt idx="8407">
                  <c:v>67838.207421767758</c:v>
                </c:pt>
                <c:pt idx="8408">
                  <c:v>135584.00844461803</c:v>
                </c:pt>
                <c:pt idx="8409">
                  <c:v>-74145.904229203326</c:v>
                </c:pt>
                <c:pt idx="8410">
                  <c:v>255930.25373110466</c:v>
                </c:pt>
                <c:pt idx="8411">
                  <c:v>36138.346039539174</c:v>
                </c:pt>
                <c:pt idx="8412">
                  <c:v>-28181.844658809132</c:v>
                </c:pt>
                <c:pt idx="8413">
                  <c:v>9095.6998574164463</c:v>
                </c:pt>
                <c:pt idx="8414">
                  <c:v>219803.10613090967</c:v>
                </c:pt>
                <c:pt idx="8415">
                  <c:v>202712.59794370551</c:v>
                </c:pt>
                <c:pt idx="8416">
                  <c:v>174633.26358496465</c:v>
                </c:pt>
                <c:pt idx="8417">
                  <c:v>256413.58450929544</c:v>
                </c:pt>
                <c:pt idx="8418">
                  <c:v>137881.53540327377</c:v>
                </c:pt>
                <c:pt idx="8419">
                  <c:v>-9399.3378209405928</c:v>
                </c:pt>
                <c:pt idx="8420">
                  <c:v>-30103.658713524266</c:v>
                </c:pt>
                <c:pt idx="8421">
                  <c:v>138453.72724649534</c:v>
                </c:pt>
                <c:pt idx="8422">
                  <c:v>103853.25189286168</c:v>
                </c:pt>
                <c:pt idx="8423">
                  <c:v>-87434.75016118685</c:v>
                </c:pt>
                <c:pt idx="8424">
                  <c:v>48336.715721205255</c:v>
                </c:pt>
                <c:pt idx="8425">
                  <c:v>-24191.448671863793</c:v>
                </c:pt>
                <c:pt idx="8426">
                  <c:v>109570.98388453407</c:v>
                </c:pt>
                <c:pt idx="8427">
                  <c:v>72446.907320926344</c:v>
                </c:pt>
                <c:pt idx="8428">
                  <c:v>34588.092596393079</c:v>
                </c:pt>
                <c:pt idx="8429">
                  <c:v>262593.02432999766</c:v>
                </c:pt>
                <c:pt idx="8430">
                  <c:v>200780.43203099674</c:v>
                </c:pt>
                <c:pt idx="8431">
                  <c:v>64862.905574518081</c:v>
                </c:pt>
                <c:pt idx="8432">
                  <c:v>178345.84687493794</c:v>
                </c:pt>
                <c:pt idx="8433">
                  <c:v>-63380.267340179882</c:v>
                </c:pt>
                <c:pt idx="8434">
                  <c:v>25775.263390624896</c:v>
                </c:pt>
                <c:pt idx="8435">
                  <c:v>220843.68036103348</c:v>
                </c:pt>
                <c:pt idx="8436">
                  <c:v>33210.292547212739</c:v>
                </c:pt>
                <c:pt idx="8437">
                  <c:v>127591.07008412402</c:v>
                </c:pt>
                <c:pt idx="8438">
                  <c:v>139507.87480204573</c:v>
                </c:pt>
                <c:pt idx="8439">
                  <c:v>150652.44539438223</c:v>
                </c:pt>
                <c:pt idx="8440">
                  <c:v>33774.117991992942</c:v>
                </c:pt>
                <c:pt idx="8441">
                  <c:v>1898.6346469796699</c:v>
                </c:pt>
                <c:pt idx="8442">
                  <c:v>46483.038118640106</c:v>
                </c:pt>
                <c:pt idx="8443">
                  <c:v>35454.864656774793</c:v>
                </c:pt>
                <c:pt idx="8444">
                  <c:v>-22094.335351944013</c:v>
                </c:pt>
                <c:pt idx="8445">
                  <c:v>105074.83851404286</c:v>
                </c:pt>
                <c:pt idx="8446">
                  <c:v>182369.59382113448</c:v>
                </c:pt>
                <c:pt idx="8447">
                  <c:v>93444.745022067073</c:v>
                </c:pt>
                <c:pt idx="8448">
                  <c:v>-21150.41059669797</c:v>
                </c:pt>
                <c:pt idx="8449">
                  <c:v>69178.407366922736</c:v>
                </c:pt>
                <c:pt idx="8450">
                  <c:v>-25279.058602600562</c:v>
                </c:pt>
                <c:pt idx="8451">
                  <c:v>-14235.735461318982</c:v>
                </c:pt>
                <c:pt idx="8452">
                  <c:v>58620.845480700082</c:v>
                </c:pt>
                <c:pt idx="8453">
                  <c:v>78549.931144149567</c:v>
                </c:pt>
                <c:pt idx="8454">
                  <c:v>160964.9759318952</c:v>
                </c:pt>
                <c:pt idx="8455">
                  <c:v>145119.37215808354</c:v>
                </c:pt>
                <c:pt idx="8456">
                  <c:v>-279018.95906730939</c:v>
                </c:pt>
                <c:pt idx="8457">
                  <c:v>-40935.988698896108</c:v>
                </c:pt>
                <c:pt idx="8458">
                  <c:v>121634.18568914087</c:v>
                </c:pt>
                <c:pt idx="8459">
                  <c:v>195914.14341216552</c:v>
                </c:pt>
                <c:pt idx="8460">
                  <c:v>-52150.759764631075</c:v>
                </c:pt>
                <c:pt idx="8461">
                  <c:v>157748.48619262641</c:v>
                </c:pt>
                <c:pt idx="8462">
                  <c:v>16559.187105182675</c:v>
                </c:pt>
                <c:pt idx="8463">
                  <c:v>80472.933434563369</c:v>
                </c:pt>
                <c:pt idx="8464">
                  <c:v>60493.595169262786</c:v>
                </c:pt>
                <c:pt idx="8465">
                  <c:v>208863.08951794362</c:v>
                </c:pt>
                <c:pt idx="8466">
                  <c:v>39647.068215046369</c:v>
                </c:pt>
                <c:pt idx="8467">
                  <c:v>-20797.45230585878</c:v>
                </c:pt>
                <c:pt idx="8468">
                  <c:v>153046.99311269238</c:v>
                </c:pt>
                <c:pt idx="8469">
                  <c:v>74795.807475425128</c:v>
                </c:pt>
                <c:pt idx="8470">
                  <c:v>79312.31375336615</c:v>
                </c:pt>
                <c:pt idx="8471">
                  <c:v>246966.96451001443</c:v>
                </c:pt>
                <c:pt idx="8472">
                  <c:v>93106.382340619544</c:v>
                </c:pt>
                <c:pt idx="8473">
                  <c:v>183025.22610379482</c:v>
                </c:pt>
                <c:pt idx="8474">
                  <c:v>196949.68722738826</c:v>
                </c:pt>
                <c:pt idx="8475">
                  <c:v>145222.1702799554</c:v>
                </c:pt>
                <c:pt idx="8476">
                  <c:v>166686.22926404516</c:v>
                </c:pt>
                <c:pt idx="8477">
                  <c:v>53849.707889901416</c:v>
                </c:pt>
                <c:pt idx="8478">
                  <c:v>85821.337799593661</c:v>
                </c:pt>
                <c:pt idx="8479">
                  <c:v>-29438.89741298437</c:v>
                </c:pt>
                <c:pt idx="8480">
                  <c:v>-19294.375996433257</c:v>
                </c:pt>
                <c:pt idx="8481">
                  <c:v>224098.01511440382</c:v>
                </c:pt>
                <c:pt idx="8482">
                  <c:v>-15829.725587181689</c:v>
                </c:pt>
                <c:pt idx="8483">
                  <c:v>163637.30752787497</c:v>
                </c:pt>
                <c:pt idx="8484">
                  <c:v>147155.95489918164</c:v>
                </c:pt>
                <c:pt idx="8485">
                  <c:v>113971.53127543931</c:v>
                </c:pt>
                <c:pt idx="8486">
                  <c:v>109600.5630416277</c:v>
                </c:pt>
                <c:pt idx="8487">
                  <c:v>105511.55913927601</c:v>
                </c:pt>
                <c:pt idx="8488">
                  <c:v>-40383.551525173898</c:v>
                </c:pt>
                <c:pt idx="8489">
                  <c:v>-2418.002432508365</c:v>
                </c:pt>
                <c:pt idx="8490">
                  <c:v>134656.34012311994</c:v>
                </c:pt>
                <c:pt idx="8491">
                  <c:v>86105.583804444381</c:v>
                </c:pt>
                <c:pt idx="8492">
                  <c:v>46001.303938767087</c:v>
                </c:pt>
                <c:pt idx="8493">
                  <c:v>137152.27864902967</c:v>
                </c:pt>
                <c:pt idx="8494">
                  <c:v>206045.035808391</c:v>
                </c:pt>
                <c:pt idx="8495">
                  <c:v>83962.252744634461</c:v>
                </c:pt>
                <c:pt idx="8496">
                  <c:v>179268.03973347478</c:v>
                </c:pt>
                <c:pt idx="8497">
                  <c:v>155351.28673544634</c:v>
                </c:pt>
                <c:pt idx="8498">
                  <c:v>3316.4430909518269</c:v>
                </c:pt>
                <c:pt idx="8499">
                  <c:v>-26718.106443193552</c:v>
                </c:pt>
                <c:pt idx="8500">
                  <c:v>57580.139688678173</c:v>
                </c:pt>
                <c:pt idx="8501">
                  <c:v>82595.811044096656</c:v>
                </c:pt>
                <c:pt idx="8502">
                  <c:v>68882.837762627401</c:v>
                </c:pt>
                <c:pt idx="8503">
                  <c:v>161002.79113358757</c:v>
                </c:pt>
                <c:pt idx="8504">
                  <c:v>71512.119127063313</c:v>
                </c:pt>
                <c:pt idx="8505">
                  <c:v>128043.31145107746</c:v>
                </c:pt>
                <c:pt idx="8506">
                  <c:v>120975.0500130782</c:v>
                </c:pt>
                <c:pt idx="8507">
                  <c:v>-5724.349811892258</c:v>
                </c:pt>
                <c:pt idx="8508">
                  <c:v>185256.06308919674</c:v>
                </c:pt>
                <c:pt idx="8509">
                  <c:v>170101.0219568093</c:v>
                </c:pt>
                <c:pt idx="8510">
                  <c:v>-97272.454129216669</c:v>
                </c:pt>
                <c:pt idx="8511">
                  <c:v>173186.93725328444</c:v>
                </c:pt>
                <c:pt idx="8512">
                  <c:v>6714.3731344605621</c:v>
                </c:pt>
                <c:pt idx="8513">
                  <c:v>99582.859800301056</c:v>
                </c:pt>
                <c:pt idx="8514">
                  <c:v>132566.55018084659</c:v>
                </c:pt>
                <c:pt idx="8515">
                  <c:v>100379.02586697758</c:v>
                </c:pt>
                <c:pt idx="8516">
                  <c:v>138604.12355870823</c:v>
                </c:pt>
                <c:pt idx="8517">
                  <c:v>-49502.526066736144</c:v>
                </c:pt>
                <c:pt idx="8518">
                  <c:v>-7750.6922317692952</c:v>
                </c:pt>
                <c:pt idx="8519">
                  <c:v>179917.75951269639</c:v>
                </c:pt>
                <c:pt idx="8520">
                  <c:v>192935.23118069285</c:v>
                </c:pt>
                <c:pt idx="8521">
                  <c:v>80325.4808851626</c:v>
                </c:pt>
                <c:pt idx="8522">
                  <c:v>186806.16627510908</c:v>
                </c:pt>
                <c:pt idx="8523">
                  <c:v>299124.0662922542</c:v>
                </c:pt>
                <c:pt idx="8524">
                  <c:v>53587.607591961074</c:v>
                </c:pt>
                <c:pt idx="8525">
                  <c:v>167425.45064864354</c:v>
                </c:pt>
                <c:pt idx="8526">
                  <c:v>243128.72027699466</c:v>
                </c:pt>
                <c:pt idx="8527">
                  <c:v>185189.69913565408</c:v>
                </c:pt>
                <c:pt idx="8528">
                  <c:v>62307.620778939687</c:v>
                </c:pt>
                <c:pt idx="8529">
                  <c:v>-107252.97418689448</c:v>
                </c:pt>
                <c:pt idx="8530">
                  <c:v>62342.146464092861</c:v>
                </c:pt>
                <c:pt idx="8531">
                  <c:v>87741.466206083191</c:v>
                </c:pt>
                <c:pt idx="8532">
                  <c:v>-812.91240317317715</c:v>
                </c:pt>
                <c:pt idx="8533">
                  <c:v>182318.8049703906</c:v>
                </c:pt>
                <c:pt idx="8534">
                  <c:v>166786.97991805809</c:v>
                </c:pt>
                <c:pt idx="8535">
                  <c:v>-269105.42148459482</c:v>
                </c:pt>
                <c:pt idx="8536">
                  <c:v>-102648.52949750048</c:v>
                </c:pt>
                <c:pt idx="8537">
                  <c:v>107391.14690657609</c:v>
                </c:pt>
                <c:pt idx="8538">
                  <c:v>176458.40027805525</c:v>
                </c:pt>
                <c:pt idx="8539">
                  <c:v>111761.08469502958</c:v>
                </c:pt>
                <c:pt idx="8540">
                  <c:v>118847.06754641849</c:v>
                </c:pt>
                <c:pt idx="8541">
                  <c:v>33882.0450782142</c:v>
                </c:pt>
                <c:pt idx="8542">
                  <c:v>-12495.355657326916</c:v>
                </c:pt>
                <c:pt idx="8543">
                  <c:v>-31886.793103567121</c:v>
                </c:pt>
                <c:pt idx="8544">
                  <c:v>35824.867858277161</c:v>
                </c:pt>
                <c:pt idx="8545">
                  <c:v>219444.1313190943</c:v>
                </c:pt>
                <c:pt idx="8546">
                  <c:v>58125.106175574299</c:v>
                </c:pt>
                <c:pt idx="8547">
                  <c:v>91135.640593299526</c:v>
                </c:pt>
                <c:pt idx="8548">
                  <c:v>112222.82642200869</c:v>
                </c:pt>
                <c:pt idx="8549">
                  <c:v>117436.76053913787</c:v>
                </c:pt>
                <c:pt idx="8550">
                  <c:v>197957.79313581338</c:v>
                </c:pt>
                <c:pt idx="8551">
                  <c:v>-93030.470031296951</c:v>
                </c:pt>
                <c:pt idx="8552">
                  <c:v>162383.49050564325</c:v>
                </c:pt>
                <c:pt idx="8553">
                  <c:v>-88887.309306251322</c:v>
                </c:pt>
                <c:pt idx="8554">
                  <c:v>10803.471924604091</c:v>
                </c:pt>
                <c:pt idx="8555">
                  <c:v>118981.18256747519</c:v>
                </c:pt>
                <c:pt idx="8556">
                  <c:v>59246.751121707348</c:v>
                </c:pt>
                <c:pt idx="8557">
                  <c:v>-25195.206284642554</c:v>
                </c:pt>
                <c:pt idx="8558">
                  <c:v>163376.83405041322</c:v>
                </c:pt>
                <c:pt idx="8559">
                  <c:v>115716.14001198624</c:v>
                </c:pt>
                <c:pt idx="8560">
                  <c:v>-44179.857475626195</c:v>
                </c:pt>
                <c:pt idx="8561">
                  <c:v>110081.96273481351</c:v>
                </c:pt>
                <c:pt idx="8562">
                  <c:v>131939.63111589322</c:v>
                </c:pt>
                <c:pt idx="8563">
                  <c:v>-40024.632492641496</c:v>
                </c:pt>
                <c:pt idx="8564">
                  <c:v>111016.96099370695</c:v>
                </c:pt>
                <c:pt idx="8565">
                  <c:v>-95565.679724535847</c:v>
                </c:pt>
                <c:pt idx="8566">
                  <c:v>21445.606196764507</c:v>
                </c:pt>
                <c:pt idx="8567">
                  <c:v>98082.308259205311</c:v>
                </c:pt>
                <c:pt idx="8568">
                  <c:v>233532.15395108558</c:v>
                </c:pt>
                <c:pt idx="8569">
                  <c:v>59956.964081631362</c:v>
                </c:pt>
                <c:pt idx="8570">
                  <c:v>-22079.276738805551</c:v>
                </c:pt>
                <c:pt idx="8571">
                  <c:v>-120363.52240054822</c:v>
                </c:pt>
                <c:pt idx="8572">
                  <c:v>-2258.974888723169</c:v>
                </c:pt>
                <c:pt idx="8573">
                  <c:v>99382.364970997471</c:v>
                </c:pt>
                <c:pt idx="8574">
                  <c:v>239109.51137533001</c:v>
                </c:pt>
                <c:pt idx="8575">
                  <c:v>-82448.424385258782</c:v>
                </c:pt>
                <c:pt idx="8576">
                  <c:v>154937.90695794663</c:v>
                </c:pt>
                <c:pt idx="8577">
                  <c:v>235267.01899228053</c:v>
                </c:pt>
                <c:pt idx="8578">
                  <c:v>89034.700965077005</c:v>
                </c:pt>
                <c:pt idx="8579">
                  <c:v>48930.093110838323</c:v>
                </c:pt>
                <c:pt idx="8580">
                  <c:v>21909.424725513149</c:v>
                </c:pt>
                <c:pt idx="8581">
                  <c:v>197577.61023791699</c:v>
                </c:pt>
                <c:pt idx="8582">
                  <c:v>194558.8277892106</c:v>
                </c:pt>
                <c:pt idx="8583">
                  <c:v>190014.96354769677</c:v>
                </c:pt>
                <c:pt idx="8584">
                  <c:v>-18442.848270602059</c:v>
                </c:pt>
                <c:pt idx="8585">
                  <c:v>112814.57007634529</c:v>
                </c:pt>
                <c:pt idx="8586">
                  <c:v>-35942.109195524419</c:v>
                </c:pt>
                <c:pt idx="8587">
                  <c:v>119562.14522572845</c:v>
                </c:pt>
                <c:pt idx="8588">
                  <c:v>39201.194950829697</c:v>
                </c:pt>
                <c:pt idx="8589">
                  <c:v>-18358.991612919432</c:v>
                </c:pt>
                <c:pt idx="8590">
                  <c:v>66245.165084512235</c:v>
                </c:pt>
                <c:pt idx="8591">
                  <c:v>181208.31345188629</c:v>
                </c:pt>
                <c:pt idx="8592">
                  <c:v>69930.467977908469</c:v>
                </c:pt>
                <c:pt idx="8593">
                  <c:v>242146.39162160564</c:v>
                </c:pt>
                <c:pt idx="8594">
                  <c:v>-11311.502832430124</c:v>
                </c:pt>
                <c:pt idx="8595">
                  <c:v>266034.24978822656</c:v>
                </c:pt>
                <c:pt idx="8596">
                  <c:v>218878.45307510774</c:v>
                </c:pt>
                <c:pt idx="8597">
                  <c:v>-102109.24720653292</c:v>
                </c:pt>
                <c:pt idx="8598">
                  <c:v>98340.663170387037</c:v>
                </c:pt>
                <c:pt idx="8599">
                  <c:v>-22643.079050771325</c:v>
                </c:pt>
                <c:pt idx="8600">
                  <c:v>69826.760307372548</c:v>
                </c:pt>
                <c:pt idx="8601">
                  <c:v>177450.16719133669</c:v>
                </c:pt>
                <c:pt idx="8602">
                  <c:v>113553.59564269971</c:v>
                </c:pt>
                <c:pt idx="8603">
                  <c:v>86947.699597399667</c:v>
                </c:pt>
                <c:pt idx="8604">
                  <c:v>128284.01128095255</c:v>
                </c:pt>
                <c:pt idx="8605">
                  <c:v>152151.15023765026</c:v>
                </c:pt>
                <c:pt idx="8606">
                  <c:v>144626.9519346926</c:v>
                </c:pt>
                <c:pt idx="8607">
                  <c:v>130909.62663824568</c:v>
                </c:pt>
                <c:pt idx="8608">
                  <c:v>-44856.719476452039</c:v>
                </c:pt>
                <c:pt idx="8609">
                  <c:v>115831.95296930442</c:v>
                </c:pt>
                <c:pt idx="8610">
                  <c:v>143353.64757159032</c:v>
                </c:pt>
                <c:pt idx="8611">
                  <c:v>57652.549729016726</c:v>
                </c:pt>
                <c:pt idx="8612">
                  <c:v>147600.13818286781</c:v>
                </c:pt>
                <c:pt idx="8613">
                  <c:v>30874.089487460849</c:v>
                </c:pt>
                <c:pt idx="8614">
                  <c:v>-83897.664188835217</c:v>
                </c:pt>
                <c:pt idx="8615">
                  <c:v>95726.263117134513</c:v>
                </c:pt>
                <c:pt idx="8616">
                  <c:v>159493.22402438556</c:v>
                </c:pt>
                <c:pt idx="8617">
                  <c:v>237192.89513582209</c:v>
                </c:pt>
                <c:pt idx="8618">
                  <c:v>110874.16360019654</c:v>
                </c:pt>
                <c:pt idx="8619">
                  <c:v>85922.025123261148</c:v>
                </c:pt>
                <c:pt idx="8620">
                  <c:v>44852.686592205107</c:v>
                </c:pt>
                <c:pt idx="8621">
                  <c:v>17617.540051518998</c:v>
                </c:pt>
                <c:pt idx="8622">
                  <c:v>9881.0882988388767</c:v>
                </c:pt>
                <c:pt idx="8623">
                  <c:v>197232.17460349679</c:v>
                </c:pt>
                <c:pt idx="8624">
                  <c:v>154059.72728463417</c:v>
                </c:pt>
                <c:pt idx="8625">
                  <c:v>115067.60233750776</c:v>
                </c:pt>
                <c:pt idx="8626">
                  <c:v>165961.57633046369</c:v>
                </c:pt>
                <c:pt idx="8627">
                  <c:v>76459.789777929953</c:v>
                </c:pt>
                <c:pt idx="8628">
                  <c:v>51994.955987323687</c:v>
                </c:pt>
                <c:pt idx="8629">
                  <c:v>-6821.689633384347</c:v>
                </c:pt>
                <c:pt idx="8630">
                  <c:v>99137.119020779777</c:v>
                </c:pt>
                <c:pt idx="8631">
                  <c:v>64912.783082897309</c:v>
                </c:pt>
                <c:pt idx="8632">
                  <c:v>-80579.214776333247</c:v>
                </c:pt>
                <c:pt idx="8633">
                  <c:v>166915.29477357931</c:v>
                </c:pt>
                <c:pt idx="8634">
                  <c:v>141563.43305859389</c:v>
                </c:pt>
                <c:pt idx="8635">
                  <c:v>231568.85811436371</c:v>
                </c:pt>
                <c:pt idx="8636">
                  <c:v>205131.20126842585</c:v>
                </c:pt>
                <c:pt idx="8637">
                  <c:v>-71356.537111916929</c:v>
                </c:pt>
                <c:pt idx="8638">
                  <c:v>165731.11588659335</c:v>
                </c:pt>
                <c:pt idx="8639">
                  <c:v>68921.781088068965</c:v>
                </c:pt>
                <c:pt idx="8640">
                  <c:v>94269.896845454263</c:v>
                </c:pt>
                <c:pt idx="8641">
                  <c:v>24959.446143806446</c:v>
                </c:pt>
                <c:pt idx="8642">
                  <c:v>70135.648492255947</c:v>
                </c:pt>
                <c:pt idx="8643">
                  <c:v>194064.74458676076</c:v>
                </c:pt>
                <c:pt idx="8644">
                  <c:v>-88401.209238273033</c:v>
                </c:pt>
                <c:pt idx="8645">
                  <c:v>12204.307788487</c:v>
                </c:pt>
                <c:pt idx="8646">
                  <c:v>108382.75320581338</c:v>
                </c:pt>
                <c:pt idx="8647">
                  <c:v>155720.05423540922</c:v>
                </c:pt>
                <c:pt idx="8648">
                  <c:v>-54625.032388187014</c:v>
                </c:pt>
                <c:pt idx="8649">
                  <c:v>151211.8090584164</c:v>
                </c:pt>
                <c:pt idx="8650">
                  <c:v>62385.073103364542</c:v>
                </c:pt>
                <c:pt idx="8651">
                  <c:v>111545.57894730524</c:v>
                </c:pt>
                <c:pt idx="8652">
                  <c:v>-13957.114706632099</c:v>
                </c:pt>
                <c:pt idx="8653">
                  <c:v>109704.14541871</c:v>
                </c:pt>
                <c:pt idx="8654">
                  <c:v>143047.63418177277</c:v>
                </c:pt>
                <c:pt idx="8655">
                  <c:v>126018.15705078762</c:v>
                </c:pt>
                <c:pt idx="8656">
                  <c:v>172519.39742001196</c:v>
                </c:pt>
                <c:pt idx="8657">
                  <c:v>-10032.365490304976</c:v>
                </c:pt>
                <c:pt idx="8658">
                  <c:v>171833.99022860231</c:v>
                </c:pt>
                <c:pt idx="8659">
                  <c:v>132530.45016282346</c:v>
                </c:pt>
                <c:pt idx="8660">
                  <c:v>118630.50509865425</c:v>
                </c:pt>
                <c:pt idx="8661">
                  <c:v>142770.07707687968</c:v>
                </c:pt>
                <c:pt idx="8662">
                  <c:v>76224.565628769997</c:v>
                </c:pt>
                <c:pt idx="8663">
                  <c:v>62368.908038203022</c:v>
                </c:pt>
                <c:pt idx="8664">
                  <c:v>84551.229758103727</c:v>
                </c:pt>
                <c:pt idx="8665">
                  <c:v>17028.409431989829</c:v>
                </c:pt>
                <c:pt idx="8666">
                  <c:v>95092.231958625693</c:v>
                </c:pt>
                <c:pt idx="8667">
                  <c:v>56471.897235150507</c:v>
                </c:pt>
                <c:pt idx="8668">
                  <c:v>-27687.703458509903</c:v>
                </c:pt>
                <c:pt idx="8669">
                  <c:v>-164506.13183751889</c:v>
                </c:pt>
                <c:pt idx="8670">
                  <c:v>112003.20428956827</c:v>
                </c:pt>
                <c:pt idx="8671">
                  <c:v>46685.930939977756</c:v>
                </c:pt>
                <c:pt idx="8672">
                  <c:v>128503.79577100652</c:v>
                </c:pt>
                <c:pt idx="8673">
                  <c:v>7369.1451768357656</c:v>
                </c:pt>
                <c:pt idx="8674">
                  <c:v>209987.67153177003</c:v>
                </c:pt>
                <c:pt idx="8675">
                  <c:v>153361.72727401232</c:v>
                </c:pt>
                <c:pt idx="8676">
                  <c:v>72560.746089236374</c:v>
                </c:pt>
                <c:pt idx="8677">
                  <c:v>-27047.185771413118</c:v>
                </c:pt>
                <c:pt idx="8678">
                  <c:v>107742.19759079802</c:v>
                </c:pt>
                <c:pt idx="8679">
                  <c:v>111038.66025216362</c:v>
                </c:pt>
                <c:pt idx="8680">
                  <c:v>117903.87893293919</c:v>
                </c:pt>
                <c:pt idx="8681">
                  <c:v>-53817.715070457227</c:v>
                </c:pt>
                <c:pt idx="8682">
                  <c:v>160418.67055998609</c:v>
                </c:pt>
                <c:pt idx="8683">
                  <c:v>128053.80872600239</c:v>
                </c:pt>
                <c:pt idx="8684">
                  <c:v>104200.54019145531</c:v>
                </c:pt>
                <c:pt idx="8685">
                  <c:v>101475.08808159339</c:v>
                </c:pt>
                <c:pt idx="8686">
                  <c:v>125100.09612123268</c:v>
                </c:pt>
                <c:pt idx="8687">
                  <c:v>135910.91552034492</c:v>
                </c:pt>
                <c:pt idx="8688">
                  <c:v>85772.658361203416</c:v>
                </c:pt>
                <c:pt idx="8689">
                  <c:v>72478.198474507139</c:v>
                </c:pt>
                <c:pt idx="8690">
                  <c:v>-97337.530410232925</c:v>
                </c:pt>
                <c:pt idx="8691">
                  <c:v>-126699.57071670063</c:v>
                </c:pt>
                <c:pt idx="8692">
                  <c:v>109382.52725218708</c:v>
                </c:pt>
                <c:pt idx="8693">
                  <c:v>108990.96110090401</c:v>
                </c:pt>
                <c:pt idx="8694">
                  <c:v>26183.724960731517</c:v>
                </c:pt>
                <c:pt idx="8695">
                  <c:v>23249.510399293067</c:v>
                </c:pt>
                <c:pt idx="8696">
                  <c:v>135614.49391001929</c:v>
                </c:pt>
                <c:pt idx="8697">
                  <c:v>29334.757837011624</c:v>
                </c:pt>
                <c:pt idx="8698">
                  <c:v>114031.88859605193</c:v>
                </c:pt>
                <c:pt idx="8699">
                  <c:v>66934.606064216525</c:v>
                </c:pt>
                <c:pt idx="8700">
                  <c:v>97509.420075696311</c:v>
                </c:pt>
                <c:pt idx="8701">
                  <c:v>186311.12206242816</c:v>
                </c:pt>
                <c:pt idx="8702">
                  <c:v>213520.37592938426</c:v>
                </c:pt>
                <c:pt idx="8703">
                  <c:v>219104.42588344932</c:v>
                </c:pt>
                <c:pt idx="8704">
                  <c:v>35185.644210109429</c:v>
                </c:pt>
                <c:pt idx="8705">
                  <c:v>143122.5798311503</c:v>
                </c:pt>
                <c:pt idx="8706">
                  <c:v>22703.307017267391</c:v>
                </c:pt>
                <c:pt idx="8707">
                  <c:v>36756.756195927912</c:v>
                </c:pt>
                <c:pt idx="8708">
                  <c:v>73389.205320413719</c:v>
                </c:pt>
                <c:pt idx="8709">
                  <c:v>56122.246516717219</c:v>
                </c:pt>
                <c:pt idx="8710">
                  <c:v>224664.21027881085</c:v>
                </c:pt>
                <c:pt idx="8711">
                  <c:v>160328.17060161562</c:v>
                </c:pt>
                <c:pt idx="8712">
                  <c:v>169850.31155449944</c:v>
                </c:pt>
                <c:pt idx="8713">
                  <c:v>136892.32686984932</c:v>
                </c:pt>
                <c:pt idx="8714">
                  <c:v>116444.97257076221</c:v>
                </c:pt>
                <c:pt idx="8715">
                  <c:v>94866.68688278523</c:v>
                </c:pt>
                <c:pt idx="8716">
                  <c:v>125194.08828539198</c:v>
                </c:pt>
                <c:pt idx="8717">
                  <c:v>158229.88287642325</c:v>
                </c:pt>
                <c:pt idx="8718">
                  <c:v>101024.22368745046</c:v>
                </c:pt>
                <c:pt idx="8719">
                  <c:v>137134.75506914622</c:v>
                </c:pt>
                <c:pt idx="8720">
                  <c:v>47286.225516566628</c:v>
                </c:pt>
                <c:pt idx="8721">
                  <c:v>98693.095200704498</c:v>
                </c:pt>
                <c:pt idx="8722">
                  <c:v>104494.98391413921</c:v>
                </c:pt>
                <c:pt idx="8723">
                  <c:v>242497.68648515901</c:v>
                </c:pt>
                <c:pt idx="8724">
                  <c:v>-136547.60886604901</c:v>
                </c:pt>
                <c:pt idx="8725">
                  <c:v>70735.631620334636</c:v>
                </c:pt>
                <c:pt idx="8726">
                  <c:v>97748.35756499198</c:v>
                </c:pt>
                <c:pt idx="8727">
                  <c:v>-217067.2501961021</c:v>
                </c:pt>
                <c:pt idx="8728">
                  <c:v>83110.02467190336</c:v>
                </c:pt>
                <c:pt idx="8729">
                  <c:v>37559.539182471519</c:v>
                </c:pt>
                <c:pt idx="8730">
                  <c:v>130830.64860357097</c:v>
                </c:pt>
                <c:pt idx="8731">
                  <c:v>-38956.421417257458</c:v>
                </c:pt>
                <c:pt idx="8732">
                  <c:v>29455.761293837539</c:v>
                </c:pt>
                <c:pt idx="8733">
                  <c:v>86297.803487294703</c:v>
                </c:pt>
                <c:pt idx="8734">
                  <c:v>189280.10756540211</c:v>
                </c:pt>
                <c:pt idx="8735">
                  <c:v>132228.69470521639</c:v>
                </c:pt>
                <c:pt idx="8736">
                  <c:v>105188.16068564338</c:v>
                </c:pt>
                <c:pt idx="8737">
                  <c:v>147624.83497371702</c:v>
                </c:pt>
                <c:pt idx="8738">
                  <c:v>138613.87425110274</c:v>
                </c:pt>
                <c:pt idx="8739">
                  <c:v>198307.2900005386</c:v>
                </c:pt>
                <c:pt idx="8740">
                  <c:v>109186.61346934503</c:v>
                </c:pt>
                <c:pt idx="8741">
                  <c:v>-101081.78596646914</c:v>
                </c:pt>
                <c:pt idx="8742">
                  <c:v>-15835.274032926987</c:v>
                </c:pt>
                <c:pt idx="8743">
                  <c:v>188998.57163462185</c:v>
                </c:pt>
                <c:pt idx="8744">
                  <c:v>11666.752232523751</c:v>
                </c:pt>
                <c:pt idx="8745">
                  <c:v>-36931.860103940533</c:v>
                </c:pt>
                <c:pt idx="8746">
                  <c:v>-6928.6711458189238</c:v>
                </c:pt>
                <c:pt idx="8747">
                  <c:v>158979.41601192101</c:v>
                </c:pt>
                <c:pt idx="8748">
                  <c:v>81796.55441583533</c:v>
                </c:pt>
                <c:pt idx="8749">
                  <c:v>160971.78759960819</c:v>
                </c:pt>
                <c:pt idx="8750">
                  <c:v>219814.74632994097</c:v>
                </c:pt>
                <c:pt idx="8751">
                  <c:v>70312.951038634114</c:v>
                </c:pt>
                <c:pt idx="8752">
                  <c:v>60977.826458516589</c:v>
                </c:pt>
                <c:pt idx="8753">
                  <c:v>35844.467558278207</c:v>
                </c:pt>
                <c:pt idx="8754">
                  <c:v>217347.29320611098</c:v>
                </c:pt>
                <c:pt idx="8755">
                  <c:v>100436.54328128457</c:v>
                </c:pt>
                <c:pt idx="8756">
                  <c:v>12957.931161765271</c:v>
                </c:pt>
                <c:pt idx="8757">
                  <c:v>58065.282590592426</c:v>
                </c:pt>
                <c:pt idx="8758">
                  <c:v>145596.38697095285</c:v>
                </c:pt>
                <c:pt idx="8759">
                  <c:v>41577.003184052883</c:v>
                </c:pt>
                <c:pt idx="8760">
                  <c:v>226340.42246914853</c:v>
                </c:pt>
                <c:pt idx="8761">
                  <c:v>-50490.829844816879</c:v>
                </c:pt>
                <c:pt idx="8762">
                  <c:v>98622.312458336382</c:v>
                </c:pt>
                <c:pt idx="8763">
                  <c:v>228391.51539829042</c:v>
                </c:pt>
                <c:pt idx="8764">
                  <c:v>127898.47237059474</c:v>
                </c:pt>
                <c:pt idx="8765">
                  <c:v>-68742.786575294274</c:v>
                </c:pt>
                <c:pt idx="8766">
                  <c:v>177440.89146814292</c:v>
                </c:pt>
                <c:pt idx="8767">
                  <c:v>84215.960402282508</c:v>
                </c:pt>
                <c:pt idx="8768">
                  <c:v>99287.447224804695</c:v>
                </c:pt>
                <c:pt idx="8769">
                  <c:v>114287.95676774031</c:v>
                </c:pt>
                <c:pt idx="8770">
                  <c:v>-31779.833676496346</c:v>
                </c:pt>
                <c:pt idx="8771">
                  <c:v>173478.04206187706</c:v>
                </c:pt>
                <c:pt idx="8772">
                  <c:v>-33037.676051064773</c:v>
                </c:pt>
                <c:pt idx="8773">
                  <c:v>65323.088297153357</c:v>
                </c:pt>
                <c:pt idx="8774">
                  <c:v>79039.002282395493</c:v>
                </c:pt>
                <c:pt idx="8775">
                  <c:v>194194.55119496275</c:v>
                </c:pt>
                <c:pt idx="8776">
                  <c:v>149744.77807902149</c:v>
                </c:pt>
                <c:pt idx="8777">
                  <c:v>117691.74090010329</c:v>
                </c:pt>
                <c:pt idx="8778">
                  <c:v>-29671.030026043823</c:v>
                </c:pt>
                <c:pt idx="8779">
                  <c:v>8409.1053390040179</c:v>
                </c:pt>
                <c:pt idx="8780">
                  <c:v>319461.51475673722</c:v>
                </c:pt>
                <c:pt idx="8781">
                  <c:v>151789.46083550772</c:v>
                </c:pt>
                <c:pt idx="8782">
                  <c:v>-37415.402402132837</c:v>
                </c:pt>
                <c:pt idx="8783">
                  <c:v>217872.13012727999</c:v>
                </c:pt>
                <c:pt idx="8784">
                  <c:v>124545.01242722673</c:v>
                </c:pt>
                <c:pt idx="8785">
                  <c:v>236039.27963169344</c:v>
                </c:pt>
                <c:pt idx="8786">
                  <c:v>-116341.12105523422</c:v>
                </c:pt>
                <c:pt idx="8787">
                  <c:v>-107678.30740690773</c:v>
                </c:pt>
                <c:pt idx="8788">
                  <c:v>200163.39804548971</c:v>
                </c:pt>
                <c:pt idx="8789">
                  <c:v>129070.19159306871</c:v>
                </c:pt>
                <c:pt idx="8790">
                  <c:v>94177.068170212471</c:v>
                </c:pt>
                <c:pt idx="8791">
                  <c:v>-4487.8428149902029</c:v>
                </c:pt>
                <c:pt idx="8792">
                  <c:v>128656.75276901326</c:v>
                </c:pt>
                <c:pt idx="8793">
                  <c:v>-6658.5439694264787</c:v>
                </c:pt>
                <c:pt idx="8794">
                  <c:v>160099.57808041485</c:v>
                </c:pt>
                <c:pt idx="8795">
                  <c:v>173861.73154045391</c:v>
                </c:pt>
                <c:pt idx="8796">
                  <c:v>245405.19462932239</c:v>
                </c:pt>
                <c:pt idx="8797">
                  <c:v>156495.29534961772</c:v>
                </c:pt>
                <c:pt idx="8798">
                  <c:v>42632.500222994859</c:v>
                </c:pt>
                <c:pt idx="8799">
                  <c:v>21135.55899790785</c:v>
                </c:pt>
                <c:pt idx="8800">
                  <c:v>63581.629482076562</c:v>
                </c:pt>
                <c:pt idx="8801">
                  <c:v>-18743.166935481422</c:v>
                </c:pt>
                <c:pt idx="8802">
                  <c:v>161242.9586013956</c:v>
                </c:pt>
                <c:pt idx="8803">
                  <c:v>88382.282245507318</c:v>
                </c:pt>
                <c:pt idx="8804">
                  <c:v>123934.75093383109</c:v>
                </c:pt>
                <c:pt idx="8805">
                  <c:v>171603.99419865737</c:v>
                </c:pt>
                <c:pt idx="8806">
                  <c:v>63511.947662770748</c:v>
                </c:pt>
                <c:pt idx="8807">
                  <c:v>102083.45593922958</c:v>
                </c:pt>
                <c:pt idx="8808">
                  <c:v>154423.78361972293</c:v>
                </c:pt>
                <c:pt idx="8809">
                  <c:v>-15715.687468282675</c:v>
                </c:pt>
                <c:pt idx="8810">
                  <c:v>252875.24144984988</c:v>
                </c:pt>
                <c:pt idx="8811">
                  <c:v>68032.785409271659</c:v>
                </c:pt>
                <c:pt idx="8812">
                  <c:v>31889.856832087069</c:v>
                </c:pt>
                <c:pt idx="8813">
                  <c:v>99524.92656106528</c:v>
                </c:pt>
                <c:pt idx="8814">
                  <c:v>-33751.08934933634</c:v>
                </c:pt>
                <c:pt idx="8815">
                  <c:v>170835.14416085766</c:v>
                </c:pt>
                <c:pt idx="8816">
                  <c:v>7248.202277381497</c:v>
                </c:pt>
                <c:pt idx="8817">
                  <c:v>218094.64660760583</c:v>
                </c:pt>
                <c:pt idx="8818">
                  <c:v>68213.087358456338</c:v>
                </c:pt>
                <c:pt idx="8819">
                  <c:v>-19328.60407277933</c:v>
                </c:pt>
                <c:pt idx="8820">
                  <c:v>130987.78707192407</c:v>
                </c:pt>
                <c:pt idx="8821">
                  <c:v>150029.1345542373</c:v>
                </c:pt>
                <c:pt idx="8822">
                  <c:v>52125.217939365277</c:v>
                </c:pt>
                <c:pt idx="8823">
                  <c:v>250502.37620384397</c:v>
                </c:pt>
                <c:pt idx="8824">
                  <c:v>69063.897000734141</c:v>
                </c:pt>
                <c:pt idx="8825">
                  <c:v>109045.52796723656</c:v>
                </c:pt>
                <c:pt idx="8826">
                  <c:v>112248.74008099816</c:v>
                </c:pt>
                <c:pt idx="8827">
                  <c:v>140964.68908000767</c:v>
                </c:pt>
                <c:pt idx="8828">
                  <c:v>19701.241435458913</c:v>
                </c:pt>
                <c:pt idx="8829">
                  <c:v>227836.40686671552</c:v>
                </c:pt>
                <c:pt idx="8830">
                  <c:v>150842.78529948363</c:v>
                </c:pt>
                <c:pt idx="8831">
                  <c:v>102393.5489988053</c:v>
                </c:pt>
                <c:pt idx="8832">
                  <c:v>260371.95265305898</c:v>
                </c:pt>
                <c:pt idx="8833">
                  <c:v>34118.859722385096</c:v>
                </c:pt>
                <c:pt idx="8834">
                  <c:v>-8671.5363624180027</c:v>
                </c:pt>
                <c:pt idx="8835">
                  <c:v>91689.457099778985</c:v>
                </c:pt>
                <c:pt idx="8836">
                  <c:v>160449.05567926605</c:v>
                </c:pt>
                <c:pt idx="8837">
                  <c:v>128292.31814781317</c:v>
                </c:pt>
                <c:pt idx="8838">
                  <c:v>-51554.815186712134</c:v>
                </c:pt>
                <c:pt idx="8839">
                  <c:v>-72289.85221728879</c:v>
                </c:pt>
                <c:pt idx="8840">
                  <c:v>16860.456583206833</c:v>
                </c:pt>
                <c:pt idx="8841">
                  <c:v>-31302.325571762427</c:v>
                </c:pt>
                <c:pt idx="8842">
                  <c:v>-57569.951616856852</c:v>
                </c:pt>
                <c:pt idx="8843">
                  <c:v>126761.65488149821</c:v>
                </c:pt>
                <c:pt idx="8844">
                  <c:v>129015.8867678049</c:v>
                </c:pt>
                <c:pt idx="8845">
                  <c:v>155961.7189948755</c:v>
                </c:pt>
                <c:pt idx="8846">
                  <c:v>97524.45880572134</c:v>
                </c:pt>
                <c:pt idx="8847">
                  <c:v>49001.309766292339</c:v>
                </c:pt>
                <c:pt idx="8848">
                  <c:v>106536.61970253577</c:v>
                </c:pt>
                <c:pt idx="8849">
                  <c:v>-55433.473059070879</c:v>
                </c:pt>
                <c:pt idx="8850">
                  <c:v>75026.986849092384</c:v>
                </c:pt>
                <c:pt idx="8851">
                  <c:v>78427.098070255248</c:v>
                </c:pt>
                <c:pt idx="8852">
                  <c:v>30170.607516403426</c:v>
                </c:pt>
                <c:pt idx="8853">
                  <c:v>118834.64602266738</c:v>
                </c:pt>
                <c:pt idx="8854">
                  <c:v>209971.66936130598</c:v>
                </c:pt>
                <c:pt idx="8855">
                  <c:v>162710.36452347611</c:v>
                </c:pt>
                <c:pt idx="8856">
                  <c:v>145138.61266851032</c:v>
                </c:pt>
                <c:pt idx="8857">
                  <c:v>158716.63931447812</c:v>
                </c:pt>
                <c:pt idx="8858">
                  <c:v>165337.85702749668</c:v>
                </c:pt>
                <c:pt idx="8859">
                  <c:v>44208.644529370358</c:v>
                </c:pt>
                <c:pt idx="8860">
                  <c:v>7897.8653878729674</c:v>
                </c:pt>
                <c:pt idx="8861">
                  <c:v>152178.25798285299</c:v>
                </c:pt>
                <c:pt idx="8862">
                  <c:v>262491.61180784408</c:v>
                </c:pt>
                <c:pt idx="8863">
                  <c:v>32421.440639832581</c:v>
                </c:pt>
                <c:pt idx="8864">
                  <c:v>20865.098576706485</c:v>
                </c:pt>
                <c:pt idx="8865">
                  <c:v>25518.472779735399</c:v>
                </c:pt>
                <c:pt idx="8866">
                  <c:v>117603.91056765639</c:v>
                </c:pt>
                <c:pt idx="8867">
                  <c:v>-71918.72658858783</c:v>
                </c:pt>
                <c:pt idx="8868">
                  <c:v>149535.18689535762</c:v>
                </c:pt>
                <c:pt idx="8869">
                  <c:v>229328.31323370489</c:v>
                </c:pt>
                <c:pt idx="8870">
                  <c:v>66822.626603463024</c:v>
                </c:pt>
                <c:pt idx="8871">
                  <c:v>-17213.646732979978</c:v>
                </c:pt>
                <c:pt idx="8872">
                  <c:v>63246.161341780622</c:v>
                </c:pt>
                <c:pt idx="8873">
                  <c:v>167488.05938725453</c:v>
                </c:pt>
                <c:pt idx="8874">
                  <c:v>198430.72555046371</c:v>
                </c:pt>
                <c:pt idx="8875">
                  <c:v>117767.29986611604</c:v>
                </c:pt>
                <c:pt idx="8876">
                  <c:v>105156.23727833529</c:v>
                </c:pt>
                <c:pt idx="8877">
                  <c:v>138636.22868544553</c:v>
                </c:pt>
                <c:pt idx="8878">
                  <c:v>203497.9895191087</c:v>
                </c:pt>
                <c:pt idx="8879">
                  <c:v>99333.945130831737</c:v>
                </c:pt>
                <c:pt idx="8880">
                  <c:v>176828.57748739465</c:v>
                </c:pt>
                <c:pt idx="8881">
                  <c:v>154445.23765130169</c:v>
                </c:pt>
                <c:pt idx="8882">
                  <c:v>64808.63839122848</c:v>
                </c:pt>
                <c:pt idx="8883">
                  <c:v>201091.44870894356</c:v>
                </c:pt>
                <c:pt idx="8884">
                  <c:v>184868.65905566164</c:v>
                </c:pt>
                <c:pt idx="8885">
                  <c:v>84696.040788680242</c:v>
                </c:pt>
                <c:pt idx="8886">
                  <c:v>101966.46236546355</c:v>
                </c:pt>
                <c:pt idx="8887">
                  <c:v>149101.06795196451</c:v>
                </c:pt>
                <c:pt idx="8888">
                  <c:v>73897.762470838585</c:v>
                </c:pt>
                <c:pt idx="8889">
                  <c:v>-54264.685107438127</c:v>
                </c:pt>
                <c:pt idx="8890">
                  <c:v>157203.64464238493</c:v>
                </c:pt>
                <c:pt idx="8891">
                  <c:v>214145.21018916465</c:v>
                </c:pt>
                <c:pt idx="8892">
                  <c:v>184122.52506498829</c:v>
                </c:pt>
                <c:pt idx="8893">
                  <c:v>245686.38199601113</c:v>
                </c:pt>
                <c:pt idx="8894">
                  <c:v>202213.52846977889</c:v>
                </c:pt>
                <c:pt idx="8895">
                  <c:v>-12541.438555825589</c:v>
                </c:pt>
                <c:pt idx="8896">
                  <c:v>144783.9482950141</c:v>
                </c:pt>
                <c:pt idx="8897">
                  <c:v>51180.846123012569</c:v>
                </c:pt>
                <c:pt idx="8898">
                  <c:v>137258.07490309709</c:v>
                </c:pt>
                <c:pt idx="8899">
                  <c:v>282903.70515054301</c:v>
                </c:pt>
                <c:pt idx="8900">
                  <c:v>21825.262166137109</c:v>
                </c:pt>
                <c:pt idx="8901">
                  <c:v>122343.56992344017</c:v>
                </c:pt>
                <c:pt idx="8902">
                  <c:v>-22704.721708172438</c:v>
                </c:pt>
                <c:pt idx="8903">
                  <c:v>150682.13603485795</c:v>
                </c:pt>
                <c:pt idx="8904">
                  <c:v>109578.82341732661</c:v>
                </c:pt>
                <c:pt idx="8905">
                  <c:v>193090.82687937436</c:v>
                </c:pt>
                <c:pt idx="8906">
                  <c:v>74295.6852565601</c:v>
                </c:pt>
                <c:pt idx="8907">
                  <c:v>194064.65261847217</c:v>
                </c:pt>
                <c:pt idx="8908">
                  <c:v>158414.75828648679</c:v>
                </c:pt>
                <c:pt idx="8909">
                  <c:v>49940.459461982449</c:v>
                </c:pt>
                <c:pt idx="8910">
                  <c:v>-16660.507970329782</c:v>
                </c:pt>
                <c:pt idx="8911">
                  <c:v>27672.749720016553</c:v>
                </c:pt>
                <c:pt idx="8912">
                  <c:v>87063.343876362356</c:v>
                </c:pt>
                <c:pt idx="8913">
                  <c:v>267696.399108554</c:v>
                </c:pt>
                <c:pt idx="8914">
                  <c:v>79647.036295373109</c:v>
                </c:pt>
                <c:pt idx="8915">
                  <c:v>289103.21692249551</c:v>
                </c:pt>
                <c:pt idx="8916">
                  <c:v>82700.625094515592</c:v>
                </c:pt>
                <c:pt idx="8917">
                  <c:v>186108.21420875905</c:v>
                </c:pt>
                <c:pt idx="8918">
                  <c:v>-138561.90437930857</c:v>
                </c:pt>
                <c:pt idx="8919">
                  <c:v>90866.225002450257</c:v>
                </c:pt>
                <c:pt idx="8920">
                  <c:v>176576.01044132805</c:v>
                </c:pt>
                <c:pt idx="8921">
                  <c:v>17309.74447408074</c:v>
                </c:pt>
                <c:pt idx="8922">
                  <c:v>208695.70588655671</c:v>
                </c:pt>
                <c:pt idx="8923">
                  <c:v>122901.56555817989</c:v>
                </c:pt>
                <c:pt idx="8924">
                  <c:v>-954.82421272492502</c:v>
                </c:pt>
                <c:pt idx="8925">
                  <c:v>131349.4634018192</c:v>
                </c:pt>
                <c:pt idx="8926">
                  <c:v>-9833.766424718051</c:v>
                </c:pt>
                <c:pt idx="8927">
                  <c:v>166986.95066079206</c:v>
                </c:pt>
                <c:pt idx="8928">
                  <c:v>137053.88344555831</c:v>
                </c:pt>
                <c:pt idx="8929">
                  <c:v>241648.45294510201</c:v>
                </c:pt>
                <c:pt idx="8930">
                  <c:v>204966.04930148475</c:v>
                </c:pt>
                <c:pt idx="8931">
                  <c:v>129781.22905758533</c:v>
                </c:pt>
                <c:pt idx="8932">
                  <c:v>162851.35566388268</c:v>
                </c:pt>
                <c:pt idx="8933">
                  <c:v>85461.803972482885</c:v>
                </c:pt>
                <c:pt idx="8934">
                  <c:v>52905.459215384559</c:v>
                </c:pt>
                <c:pt idx="8935">
                  <c:v>221110.0567923545</c:v>
                </c:pt>
                <c:pt idx="8936">
                  <c:v>62256.274609525077</c:v>
                </c:pt>
                <c:pt idx="8937">
                  <c:v>74778.992775570034</c:v>
                </c:pt>
                <c:pt idx="8938">
                  <c:v>88006.78496717017</c:v>
                </c:pt>
                <c:pt idx="8939">
                  <c:v>161690.86058528724</c:v>
                </c:pt>
                <c:pt idx="8940">
                  <c:v>152281.08936884446</c:v>
                </c:pt>
                <c:pt idx="8941">
                  <c:v>31532.107590488027</c:v>
                </c:pt>
                <c:pt idx="8942">
                  <c:v>46992.034777855501</c:v>
                </c:pt>
                <c:pt idx="8943">
                  <c:v>-4184.9188373324578</c:v>
                </c:pt>
                <c:pt idx="8944">
                  <c:v>225164.7996894953</c:v>
                </c:pt>
                <c:pt idx="8945">
                  <c:v>100040.43369390085</c:v>
                </c:pt>
                <c:pt idx="8946">
                  <c:v>17538.281470206261</c:v>
                </c:pt>
                <c:pt idx="8947">
                  <c:v>106017.76148980258</c:v>
                </c:pt>
                <c:pt idx="8948">
                  <c:v>29881.472024461109</c:v>
                </c:pt>
                <c:pt idx="8949">
                  <c:v>195298.52656313602</c:v>
                </c:pt>
                <c:pt idx="8950">
                  <c:v>-27719.986024769023</c:v>
                </c:pt>
                <c:pt idx="8951">
                  <c:v>97765.540098605547</c:v>
                </c:pt>
                <c:pt idx="8952">
                  <c:v>-270.02865958714392</c:v>
                </c:pt>
                <c:pt idx="8953">
                  <c:v>205022.97793967163</c:v>
                </c:pt>
                <c:pt idx="8954">
                  <c:v>168355.81218889548</c:v>
                </c:pt>
                <c:pt idx="8955">
                  <c:v>151840.16948323639</c:v>
                </c:pt>
                <c:pt idx="8956">
                  <c:v>-101180.59527726949</c:v>
                </c:pt>
                <c:pt idx="8957">
                  <c:v>7554.4237169189437</c:v>
                </c:pt>
                <c:pt idx="8958">
                  <c:v>88704.131281669281</c:v>
                </c:pt>
                <c:pt idx="8959">
                  <c:v>52523.616532944492</c:v>
                </c:pt>
                <c:pt idx="8960">
                  <c:v>3199.8910102291848</c:v>
                </c:pt>
                <c:pt idx="8961">
                  <c:v>108291.769699296</c:v>
                </c:pt>
                <c:pt idx="8962">
                  <c:v>82807.892708607309</c:v>
                </c:pt>
                <c:pt idx="8963">
                  <c:v>15159.419350373035</c:v>
                </c:pt>
                <c:pt idx="8964">
                  <c:v>138612.28373108862</c:v>
                </c:pt>
                <c:pt idx="8965">
                  <c:v>50909.669743675215</c:v>
                </c:pt>
                <c:pt idx="8966">
                  <c:v>-5306.7642168333987</c:v>
                </c:pt>
                <c:pt idx="8967">
                  <c:v>20369.742822321074</c:v>
                </c:pt>
                <c:pt idx="8968">
                  <c:v>-42552.04866541535</c:v>
                </c:pt>
                <c:pt idx="8969">
                  <c:v>325848.41819484718</c:v>
                </c:pt>
                <c:pt idx="8970">
                  <c:v>-78558.394881805551</c:v>
                </c:pt>
                <c:pt idx="8971">
                  <c:v>102585.45231379532</c:v>
                </c:pt>
                <c:pt idx="8972">
                  <c:v>-65415.875026203837</c:v>
                </c:pt>
                <c:pt idx="8973">
                  <c:v>78828.512569268496</c:v>
                </c:pt>
                <c:pt idx="8974">
                  <c:v>81285.878685503645</c:v>
                </c:pt>
                <c:pt idx="8975">
                  <c:v>88900.063072513993</c:v>
                </c:pt>
                <c:pt idx="8976">
                  <c:v>60443.126299672003</c:v>
                </c:pt>
                <c:pt idx="8977">
                  <c:v>235944.70525968866</c:v>
                </c:pt>
                <c:pt idx="8978">
                  <c:v>127997.73474028695</c:v>
                </c:pt>
                <c:pt idx="8979">
                  <c:v>118892.34953642005</c:v>
                </c:pt>
                <c:pt idx="8980">
                  <c:v>116327.94937549549</c:v>
                </c:pt>
                <c:pt idx="8981">
                  <c:v>98496.477982398268</c:v>
                </c:pt>
                <c:pt idx="8982">
                  <c:v>140362.28718376718</c:v>
                </c:pt>
                <c:pt idx="8983">
                  <c:v>162970.76155866907</c:v>
                </c:pt>
                <c:pt idx="8984">
                  <c:v>-60880.454573395924</c:v>
                </c:pt>
                <c:pt idx="8985">
                  <c:v>89937.576314423379</c:v>
                </c:pt>
                <c:pt idx="8986">
                  <c:v>195770.87361945177</c:v>
                </c:pt>
                <c:pt idx="8987">
                  <c:v>58487.4983782747</c:v>
                </c:pt>
                <c:pt idx="8988">
                  <c:v>164333.65248993502</c:v>
                </c:pt>
                <c:pt idx="8989">
                  <c:v>61532.729200058471</c:v>
                </c:pt>
                <c:pt idx="8990">
                  <c:v>223168.587712115</c:v>
                </c:pt>
                <c:pt idx="8991">
                  <c:v>101504.17672365805</c:v>
                </c:pt>
                <c:pt idx="8992">
                  <c:v>118348.08956842919</c:v>
                </c:pt>
                <c:pt idx="8993">
                  <c:v>-278.13101214834023</c:v>
                </c:pt>
                <c:pt idx="8994">
                  <c:v>-1577.1028227028728</c:v>
                </c:pt>
                <c:pt idx="8995">
                  <c:v>160318.72157045008</c:v>
                </c:pt>
                <c:pt idx="8996">
                  <c:v>78088.501138851876</c:v>
                </c:pt>
                <c:pt idx="8997">
                  <c:v>-1239.3100034859381</c:v>
                </c:pt>
                <c:pt idx="8998">
                  <c:v>186640.64971146075</c:v>
                </c:pt>
                <c:pt idx="8999">
                  <c:v>72629.568882319902</c:v>
                </c:pt>
                <c:pt idx="9000">
                  <c:v>57155.935140926711</c:v>
                </c:pt>
                <c:pt idx="9001">
                  <c:v>-53163.765719805786</c:v>
                </c:pt>
                <c:pt idx="9002">
                  <c:v>37268.780213242047</c:v>
                </c:pt>
                <c:pt idx="9003">
                  <c:v>120631.81490397366</c:v>
                </c:pt>
                <c:pt idx="9004">
                  <c:v>95951.867992447325</c:v>
                </c:pt>
                <c:pt idx="9005">
                  <c:v>-62852.378792463132</c:v>
                </c:pt>
                <c:pt idx="9006">
                  <c:v>251259.15758069247</c:v>
                </c:pt>
                <c:pt idx="9007">
                  <c:v>112664.13727094352</c:v>
                </c:pt>
                <c:pt idx="9008">
                  <c:v>159180.22924350447</c:v>
                </c:pt>
                <c:pt idx="9009">
                  <c:v>225832.69047441351</c:v>
                </c:pt>
                <c:pt idx="9010">
                  <c:v>27351.958806036477</c:v>
                </c:pt>
                <c:pt idx="9011">
                  <c:v>19762.31337932017</c:v>
                </c:pt>
                <c:pt idx="9012">
                  <c:v>231752.08535018412</c:v>
                </c:pt>
                <c:pt idx="9013">
                  <c:v>2111.6891348831414</c:v>
                </c:pt>
                <c:pt idx="9014">
                  <c:v>243577.28363526336</c:v>
                </c:pt>
                <c:pt idx="9015">
                  <c:v>80853.400286167802</c:v>
                </c:pt>
                <c:pt idx="9016">
                  <c:v>128468.36785041959</c:v>
                </c:pt>
                <c:pt idx="9017">
                  <c:v>69867.05145510094</c:v>
                </c:pt>
                <c:pt idx="9018">
                  <c:v>110837.28833512861</c:v>
                </c:pt>
                <c:pt idx="9019">
                  <c:v>247918.73319073292</c:v>
                </c:pt>
                <c:pt idx="9020">
                  <c:v>53300.406606558827</c:v>
                </c:pt>
                <c:pt idx="9021">
                  <c:v>-50530.001129544427</c:v>
                </c:pt>
                <c:pt idx="9022">
                  <c:v>130630.26328738287</c:v>
                </c:pt>
                <c:pt idx="9023">
                  <c:v>202557.57208005281</c:v>
                </c:pt>
                <c:pt idx="9024">
                  <c:v>183301.6178410821</c:v>
                </c:pt>
                <c:pt idx="9025">
                  <c:v>95004.399654757872</c:v>
                </c:pt>
                <c:pt idx="9026">
                  <c:v>151423.81416983224</c:v>
                </c:pt>
                <c:pt idx="9027">
                  <c:v>32632.165587536932</c:v>
                </c:pt>
                <c:pt idx="9028">
                  <c:v>191538.37073209882</c:v>
                </c:pt>
                <c:pt idx="9029">
                  <c:v>115300.47751042321</c:v>
                </c:pt>
                <c:pt idx="9030">
                  <c:v>-67865.079234585544</c:v>
                </c:pt>
                <c:pt idx="9031">
                  <c:v>-37785.445906810754</c:v>
                </c:pt>
                <c:pt idx="9032">
                  <c:v>123337.01702775052</c:v>
                </c:pt>
                <c:pt idx="9033">
                  <c:v>15290.195562487177</c:v>
                </c:pt>
                <c:pt idx="9034">
                  <c:v>-2672.7151174895698</c:v>
                </c:pt>
                <c:pt idx="9035">
                  <c:v>188958.57580818053</c:v>
                </c:pt>
                <c:pt idx="9036">
                  <c:v>150610.68193863679</c:v>
                </c:pt>
                <c:pt idx="9037">
                  <c:v>110964.74430504162</c:v>
                </c:pt>
                <c:pt idx="9038">
                  <c:v>-19113.382454380277</c:v>
                </c:pt>
                <c:pt idx="9039">
                  <c:v>165437.41934263927</c:v>
                </c:pt>
                <c:pt idx="9040">
                  <c:v>-54281.804948103643</c:v>
                </c:pt>
                <c:pt idx="9041">
                  <c:v>-23043.721462253452</c:v>
                </c:pt>
                <c:pt idx="9042">
                  <c:v>88606.662683350994</c:v>
                </c:pt>
                <c:pt idx="9043">
                  <c:v>70369.800470635659</c:v>
                </c:pt>
                <c:pt idx="9044">
                  <c:v>36756.6880632744</c:v>
                </c:pt>
                <c:pt idx="9045">
                  <c:v>140938.21367807532</c:v>
                </c:pt>
                <c:pt idx="9046">
                  <c:v>132758.92994084005</c:v>
                </c:pt>
                <c:pt idx="9047">
                  <c:v>62245.978321514762</c:v>
                </c:pt>
                <c:pt idx="9048">
                  <c:v>44178.898911847151</c:v>
                </c:pt>
                <c:pt idx="9049">
                  <c:v>200866.45876918753</c:v>
                </c:pt>
                <c:pt idx="9050">
                  <c:v>147056.80476797518</c:v>
                </c:pt>
                <c:pt idx="9051">
                  <c:v>83296.402371380798</c:v>
                </c:pt>
                <c:pt idx="9052">
                  <c:v>217027.46034536665</c:v>
                </c:pt>
                <c:pt idx="9053">
                  <c:v>81801.548192035407</c:v>
                </c:pt>
                <c:pt idx="9054">
                  <c:v>92296.558314002497</c:v>
                </c:pt>
                <c:pt idx="9055">
                  <c:v>127883.71602183394</c:v>
                </c:pt>
                <c:pt idx="9056">
                  <c:v>150332.04907182287</c:v>
                </c:pt>
                <c:pt idx="9057">
                  <c:v>90940.151954586676</c:v>
                </c:pt>
                <c:pt idx="9058">
                  <c:v>43819.937677198584</c:v>
                </c:pt>
                <c:pt idx="9059">
                  <c:v>197064.3770316474</c:v>
                </c:pt>
                <c:pt idx="9060">
                  <c:v>248859.30526012633</c:v>
                </c:pt>
                <c:pt idx="9061">
                  <c:v>47811.951104886859</c:v>
                </c:pt>
                <c:pt idx="9062">
                  <c:v>217813.51995940783</c:v>
                </c:pt>
                <c:pt idx="9063">
                  <c:v>107066.46779986221</c:v>
                </c:pt>
                <c:pt idx="9064">
                  <c:v>182855.53998071089</c:v>
                </c:pt>
                <c:pt idx="9065">
                  <c:v>30350.640795467247</c:v>
                </c:pt>
                <c:pt idx="9066">
                  <c:v>-129672.03331070415</c:v>
                </c:pt>
                <c:pt idx="9067">
                  <c:v>-132414.62188052791</c:v>
                </c:pt>
                <c:pt idx="9068">
                  <c:v>-10684.056083776231</c:v>
                </c:pt>
                <c:pt idx="9069">
                  <c:v>89171.849869555968</c:v>
                </c:pt>
                <c:pt idx="9070">
                  <c:v>7438.4532576309866</c:v>
                </c:pt>
                <c:pt idx="9071">
                  <c:v>85976.373843777255</c:v>
                </c:pt>
                <c:pt idx="9072">
                  <c:v>24643.07902879006</c:v>
                </c:pt>
                <c:pt idx="9073">
                  <c:v>281453.43288844125</c:v>
                </c:pt>
                <c:pt idx="9074">
                  <c:v>-12599.706977371156</c:v>
                </c:pt>
                <c:pt idx="9075">
                  <c:v>94438.512236920069</c:v>
                </c:pt>
                <c:pt idx="9076">
                  <c:v>102138.26077317487</c:v>
                </c:pt>
                <c:pt idx="9077">
                  <c:v>46565.171090409887</c:v>
                </c:pt>
                <c:pt idx="9078">
                  <c:v>52819.234501058701</c:v>
                </c:pt>
                <c:pt idx="9079">
                  <c:v>-143031.07803653125</c:v>
                </c:pt>
                <c:pt idx="9080">
                  <c:v>5021.0277498740761</c:v>
                </c:pt>
                <c:pt idx="9081">
                  <c:v>168050.8818345927</c:v>
                </c:pt>
                <c:pt idx="9082">
                  <c:v>-1053.1516467972833</c:v>
                </c:pt>
                <c:pt idx="9083">
                  <c:v>-792.49321830828558</c:v>
                </c:pt>
                <c:pt idx="9084">
                  <c:v>940.63787707872689</c:v>
                </c:pt>
                <c:pt idx="9085">
                  <c:v>28740.792285029078</c:v>
                </c:pt>
                <c:pt idx="9086">
                  <c:v>123152.20719852526</c:v>
                </c:pt>
                <c:pt idx="9087">
                  <c:v>90678.861632805056</c:v>
                </c:pt>
                <c:pt idx="9088">
                  <c:v>147770.08985985315</c:v>
                </c:pt>
                <c:pt idx="9089">
                  <c:v>233277.07494687513</c:v>
                </c:pt>
                <c:pt idx="9090">
                  <c:v>175769.70900515874</c:v>
                </c:pt>
                <c:pt idx="9091">
                  <c:v>147538.8051979852</c:v>
                </c:pt>
                <c:pt idx="9092">
                  <c:v>114151.57042486148</c:v>
                </c:pt>
                <c:pt idx="9093">
                  <c:v>199525.47949891325</c:v>
                </c:pt>
                <c:pt idx="9094">
                  <c:v>23546.565395964659</c:v>
                </c:pt>
                <c:pt idx="9095">
                  <c:v>112438.33280477137</c:v>
                </c:pt>
                <c:pt idx="9096">
                  <c:v>-23310.994577889884</c:v>
                </c:pt>
                <c:pt idx="9097">
                  <c:v>239959.80399976551</c:v>
                </c:pt>
                <c:pt idx="9098">
                  <c:v>218432.50329408614</c:v>
                </c:pt>
                <c:pt idx="9099">
                  <c:v>152457.15174546331</c:v>
                </c:pt>
                <c:pt idx="9100">
                  <c:v>192073.16912473712</c:v>
                </c:pt>
                <c:pt idx="9101">
                  <c:v>101700.17008315984</c:v>
                </c:pt>
                <c:pt idx="9102">
                  <c:v>114024.44641041344</c:v>
                </c:pt>
                <c:pt idx="9103">
                  <c:v>76416.137482806138</c:v>
                </c:pt>
                <c:pt idx="9104">
                  <c:v>40541.695503633498</c:v>
                </c:pt>
                <c:pt idx="9105">
                  <c:v>207446.42380162736</c:v>
                </c:pt>
                <c:pt idx="9106">
                  <c:v>19579.886798286519</c:v>
                </c:pt>
                <c:pt idx="9107">
                  <c:v>167294.76455030375</c:v>
                </c:pt>
                <c:pt idx="9108">
                  <c:v>124329.84213716889</c:v>
                </c:pt>
                <c:pt idx="9109">
                  <c:v>197995.15302978666</c:v>
                </c:pt>
                <c:pt idx="9110">
                  <c:v>-21557.468177194067</c:v>
                </c:pt>
                <c:pt idx="9111">
                  <c:v>247178.68281595723</c:v>
                </c:pt>
                <c:pt idx="9112">
                  <c:v>189795.19457140588</c:v>
                </c:pt>
                <c:pt idx="9113">
                  <c:v>158295.77374542941</c:v>
                </c:pt>
                <c:pt idx="9114">
                  <c:v>127624.30028723947</c:v>
                </c:pt>
                <c:pt idx="9115">
                  <c:v>-81450.220425580308</c:v>
                </c:pt>
                <c:pt idx="9116">
                  <c:v>60983.157371986417</c:v>
                </c:pt>
                <c:pt idx="9117">
                  <c:v>128399.85403337916</c:v>
                </c:pt>
                <c:pt idx="9118">
                  <c:v>264251.89984587405</c:v>
                </c:pt>
                <c:pt idx="9119">
                  <c:v>3989.5934948856593</c:v>
                </c:pt>
                <c:pt idx="9120">
                  <c:v>-35015.46369977016</c:v>
                </c:pt>
                <c:pt idx="9121">
                  <c:v>-123157.11636495113</c:v>
                </c:pt>
                <c:pt idx="9122">
                  <c:v>165223.69602877079</c:v>
                </c:pt>
                <c:pt idx="9123">
                  <c:v>220010.50621921208</c:v>
                </c:pt>
                <c:pt idx="9124">
                  <c:v>246774.14433573341</c:v>
                </c:pt>
                <c:pt idx="9125">
                  <c:v>82924.161405295541</c:v>
                </c:pt>
                <c:pt idx="9126">
                  <c:v>5040.7997883513453</c:v>
                </c:pt>
                <c:pt idx="9127">
                  <c:v>138457.28422394503</c:v>
                </c:pt>
                <c:pt idx="9128">
                  <c:v>146256.73953584093</c:v>
                </c:pt>
                <c:pt idx="9129">
                  <c:v>221758.26530233826</c:v>
                </c:pt>
                <c:pt idx="9130">
                  <c:v>58949.697327514441</c:v>
                </c:pt>
                <c:pt idx="9131">
                  <c:v>181732.05157469312</c:v>
                </c:pt>
                <c:pt idx="9132">
                  <c:v>183442.65047145355</c:v>
                </c:pt>
                <c:pt idx="9133">
                  <c:v>-17599.359737487248</c:v>
                </c:pt>
                <c:pt idx="9134">
                  <c:v>152949.90138708125</c:v>
                </c:pt>
                <c:pt idx="9135">
                  <c:v>60726.175386239542</c:v>
                </c:pt>
                <c:pt idx="9136">
                  <c:v>172868.43133880821</c:v>
                </c:pt>
                <c:pt idx="9137">
                  <c:v>99843.15001074686</c:v>
                </c:pt>
                <c:pt idx="9138">
                  <c:v>52091.971261992818</c:v>
                </c:pt>
                <c:pt idx="9139">
                  <c:v>94482.477934582683</c:v>
                </c:pt>
                <c:pt idx="9140">
                  <c:v>141392.80605985562</c:v>
                </c:pt>
                <c:pt idx="9141">
                  <c:v>1537.0881139398552</c:v>
                </c:pt>
                <c:pt idx="9142">
                  <c:v>-298933.04485969536</c:v>
                </c:pt>
                <c:pt idx="9143">
                  <c:v>130518.46502896852</c:v>
                </c:pt>
                <c:pt idx="9144">
                  <c:v>76171.859415547937</c:v>
                </c:pt>
                <c:pt idx="9145">
                  <c:v>100895.62390854841</c:v>
                </c:pt>
                <c:pt idx="9146">
                  <c:v>82954.276383774413</c:v>
                </c:pt>
                <c:pt idx="9147">
                  <c:v>2453.5681235952798</c:v>
                </c:pt>
                <c:pt idx="9148">
                  <c:v>42933.020263942715</c:v>
                </c:pt>
                <c:pt idx="9149">
                  <c:v>82868.063849179307</c:v>
                </c:pt>
                <c:pt idx="9150">
                  <c:v>100534.91718461929</c:v>
                </c:pt>
                <c:pt idx="9151">
                  <c:v>162805.4025649977</c:v>
                </c:pt>
                <c:pt idx="9152">
                  <c:v>52612.396535761713</c:v>
                </c:pt>
                <c:pt idx="9153">
                  <c:v>25691.249931227372</c:v>
                </c:pt>
                <c:pt idx="9154">
                  <c:v>85400.701454446738</c:v>
                </c:pt>
                <c:pt idx="9155">
                  <c:v>-38446.751001667581</c:v>
                </c:pt>
                <c:pt idx="9156">
                  <c:v>63274.669686441281</c:v>
                </c:pt>
                <c:pt idx="9157">
                  <c:v>175761.3897948722</c:v>
                </c:pt>
                <c:pt idx="9158">
                  <c:v>158033.80594008812</c:v>
                </c:pt>
                <c:pt idx="9159">
                  <c:v>36053.034374047653</c:v>
                </c:pt>
                <c:pt idx="9160">
                  <c:v>141919.43749462903</c:v>
                </c:pt>
                <c:pt idx="9161">
                  <c:v>176303.04041417586</c:v>
                </c:pt>
                <c:pt idx="9162">
                  <c:v>-31703.767991099186</c:v>
                </c:pt>
                <c:pt idx="9163">
                  <c:v>146099.99073892544</c:v>
                </c:pt>
                <c:pt idx="9164">
                  <c:v>132160.9349375107</c:v>
                </c:pt>
                <c:pt idx="9165">
                  <c:v>89418.034781594179</c:v>
                </c:pt>
                <c:pt idx="9166">
                  <c:v>13514.333597852965</c:v>
                </c:pt>
                <c:pt idx="9167">
                  <c:v>-189896.57991648797</c:v>
                </c:pt>
                <c:pt idx="9168">
                  <c:v>119102.35853185477</c:v>
                </c:pt>
                <c:pt idx="9169">
                  <c:v>-166598.96244612784</c:v>
                </c:pt>
                <c:pt idx="9170">
                  <c:v>239459.92572388501</c:v>
                </c:pt>
                <c:pt idx="9171">
                  <c:v>-22430.110582774243</c:v>
                </c:pt>
                <c:pt idx="9172">
                  <c:v>16092.417652221222</c:v>
                </c:pt>
                <c:pt idx="9173">
                  <c:v>33746.747990759482</c:v>
                </c:pt>
                <c:pt idx="9174">
                  <c:v>229658.82430657628</c:v>
                </c:pt>
                <c:pt idx="9175">
                  <c:v>180678.73881116373</c:v>
                </c:pt>
                <c:pt idx="9176">
                  <c:v>-44455.290990607551</c:v>
                </c:pt>
                <c:pt idx="9177">
                  <c:v>103870.46320809738</c:v>
                </c:pt>
                <c:pt idx="9178">
                  <c:v>43681.252695279676</c:v>
                </c:pt>
                <c:pt idx="9179">
                  <c:v>-43052.395658584341</c:v>
                </c:pt>
                <c:pt idx="9180">
                  <c:v>70758.246982583805</c:v>
                </c:pt>
                <c:pt idx="9181">
                  <c:v>-201809.08853853622</c:v>
                </c:pt>
                <c:pt idx="9182">
                  <c:v>-98511.777902168964</c:v>
                </c:pt>
                <c:pt idx="9183">
                  <c:v>71715.441726961319</c:v>
                </c:pt>
                <c:pt idx="9184">
                  <c:v>-22891.330361350236</c:v>
                </c:pt>
                <c:pt idx="9185">
                  <c:v>134535.90702738974</c:v>
                </c:pt>
                <c:pt idx="9186">
                  <c:v>222659.20679797503</c:v>
                </c:pt>
                <c:pt idx="9187">
                  <c:v>72982.496774115774</c:v>
                </c:pt>
                <c:pt idx="9188">
                  <c:v>177643.09235800823</c:v>
                </c:pt>
                <c:pt idx="9189">
                  <c:v>86361.510622229252</c:v>
                </c:pt>
                <c:pt idx="9190">
                  <c:v>27459.037900828611</c:v>
                </c:pt>
                <c:pt idx="9191">
                  <c:v>154224.4667526792</c:v>
                </c:pt>
                <c:pt idx="9192">
                  <c:v>194695.75826281088</c:v>
                </c:pt>
                <c:pt idx="9193">
                  <c:v>10980.807740287972</c:v>
                </c:pt>
                <c:pt idx="9194">
                  <c:v>93543.44185837594</c:v>
                </c:pt>
                <c:pt idx="9195">
                  <c:v>32995.917687721769</c:v>
                </c:pt>
                <c:pt idx="9196">
                  <c:v>123054.47904833381</c:v>
                </c:pt>
                <c:pt idx="9197">
                  <c:v>68677.266445797955</c:v>
                </c:pt>
                <c:pt idx="9198">
                  <c:v>149684.6535780243</c:v>
                </c:pt>
                <c:pt idx="9199">
                  <c:v>171149.60670484303</c:v>
                </c:pt>
                <c:pt idx="9200">
                  <c:v>155552.70949543669</c:v>
                </c:pt>
                <c:pt idx="9201">
                  <c:v>72822.08035403752</c:v>
                </c:pt>
                <c:pt idx="9202">
                  <c:v>7089.3947924214881</c:v>
                </c:pt>
                <c:pt idx="9203">
                  <c:v>210685.66036889888</c:v>
                </c:pt>
                <c:pt idx="9204">
                  <c:v>42359.80768518892</c:v>
                </c:pt>
                <c:pt idx="9205">
                  <c:v>165332.20257735674</c:v>
                </c:pt>
                <c:pt idx="9206">
                  <c:v>-71614.386841844389</c:v>
                </c:pt>
                <c:pt idx="9207">
                  <c:v>112934.29361331934</c:v>
                </c:pt>
                <c:pt idx="9208">
                  <c:v>1280.1593673337047</c:v>
                </c:pt>
                <c:pt idx="9209">
                  <c:v>124344.57027293119</c:v>
                </c:pt>
                <c:pt idx="9210">
                  <c:v>31179.427489550551</c:v>
                </c:pt>
                <c:pt idx="9211">
                  <c:v>47236.779298185924</c:v>
                </c:pt>
                <c:pt idx="9212">
                  <c:v>57096.115276369004</c:v>
                </c:pt>
                <c:pt idx="9213">
                  <c:v>143984.63513371698</c:v>
                </c:pt>
                <c:pt idx="9214">
                  <c:v>59783.574138372089</c:v>
                </c:pt>
                <c:pt idx="9215">
                  <c:v>218875.41692478475</c:v>
                </c:pt>
                <c:pt idx="9216">
                  <c:v>77581.265281981905</c:v>
                </c:pt>
                <c:pt idx="9217">
                  <c:v>298517.94752456935</c:v>
                </c:pt>
                <c:pt idx="9218">
                  <c:v>142776.80285087271</c:v>
                </c:pt>
                <c:pt idx="9219">
                  <c:v>13299.735926165478</c:v>
                </c:pt>
                <c:pt idx="9220">
                  <c:v>-142836.73592240707</c:v>
                </c:pt>
                <c:pt idx="9221">
                  <c:v>161974.33710428167</c:v>
                </c:pt>
                <c:pt idx="9222">
                  <c:v>160477.67631460816</c:v>
                </c:pt>
                <c:pt idx="9223">
                  <c:v>155232.08457326941</c:v>
                </c:pt>
                <c:pt idx="9224">
                  <c:v>126903.98656023425</c:v>
                </c:pt>
                <c:pt idx="9225">
                  <c:v>206274.53350860687</c:v>
                </c:pt>
                <c:pt idx="9226">
                  <c:v>107716.0930631503</c:v>
                </c:pt>
                <c:pt idx="9227">
                  <c:v>50369.969516194717</c:v>
                </c:pt>
                <c:pt idx="9228">
                  <c:v>80054.89667793829</c:v>
                </c:pt>
                <c:pt idx="9229">
                  <c:v>111331.85501808848</c:v>
                </c:pt>
                <c:pt idx="9230">
                  <c:v>78684.230703605572</c:v>
                </c:pt>
                <c:pt idx="9231">
                  <c:v>-79578.209854098008</c:v>
                </c:pt>
                <c:pt idx="9232">
                  <c:v>238881.793498566</c:v>
                </c:pt>
                <c:pt idx="9233">
                  <c:v>149047.00210628845</c:v>
                </c:pt>
                <c:pt idx="9234">
                  <c:v>374777.9459891342</c:v>
                </c:pt>
                <c:pt idx="9235">
                  <c:v>199076.68278251187</c:v>
                </c:pt>
                <c:pt idx="9236">
                  <c:v>217615.33023537975</c:v>
                </c:pt>
                <c:pt idx="9237">
                  <c:v>-63226.934834136911</c:v>
                </c:pt>
                <c:pt idx="9238">
                  <c:v>204646.97956551646</c:v>
                </c:pt>
                <c:pt idx="9239">
                  <c:v>35044.810269692476</c:v>
                </c:pt>
                <c:pt idx="9240">
                  <c:v>153108.09724218369</c:v>
                </c:pt>
                <c:pt idx="9241">
                  <c:v>68510.930897758633</c:v>
                </c:pt>
                <c:pt idx="9242">
                  <c:v>69488.382499383588</c:v>
                </c:pt>
                <c:pt idx="9243">
                  <c:v>155227.99139961763</c:v>
                </c:pt>
                <c:pt idx="9244">
                  <c:v>-3450.1332063001319</c:v>
                </c:pt>
                <c:pt idx="9245">
                  <c:v>88860.958442534306</c:v>
                </c:pt>
                <c:pt idx="9246">
                  <c:v>105204.84676797637</c:v>
                </c:pt>
                <c:pt idx="9247">
                  <c:v>-3268.7536690515699</c:v>
                </c:pt>
                <c:pt idx="9248">
                  <c:v>247942.2673373557</c:v>
                </c:pt>
                <c:pt idx="9249">
                  <c:v>46457.208712385851</c:v>
                </c:pt>
                <c:pt idx="9250">
                  <c:v>76234.899522894877</c:v>
                </c:pt>
                <c:pt idx="9251">
                  <c:v>128103.00599608698</c:v>
                </c:pt>
                <c:pt idx="9252">
                  <c:v>-91341.624569139676</c:v>
                </c:pt>
                <c:pt idx="9253">
                  <c:v>-63674.049612338713</c:v>
                </c:pt>
                <c:pt idx="9254">
                  <c:v>120573.78194685439</c:v>
                </c:pt>
                <c:pt idx="9255">
                  <c:v>105987.22911109349</c:v>
                </c:pt>
                <c:pt idx="9256">
                  <c:v>-25628.603655954023</c:v>
                </c:pt>
                <c:pt idx="9257">
                  <c:v>-9241.9811775304552</c:v>
                </c:pt>
                <c:pt idx="9258">
                  <c:v>113896.57690336162</c:v>
                </c:pt>
                <c:pt idx="9259">
                  <c:v>89798.81737577694</c:v>
                </c:pt>
                <c:pt idx="9260">
                  <c:v>169527.71869756986</c:v>
                </c:pt>
                <c:pt idx="9261">
                  <c:v>201756.71887202858</c:v>
                </c:pt>
                <c:pt idx="9262">
                  <c:v>124066.49800080078</c:v>
                </c:pt>
                <c:pt idx="9263">
                  <c:v>104255.15491270527</c:v>
                </c:pt>
                <c:pt idx="9264">
                  <c:v>7210.0040711209294</c:v>
                </c:pt>
                <c:pt idx="9265">
                  <c:v>43219.273937269958</c:v>
                </c:pt>
                <c:pt idx="9266">
                  <c:v>204504.35265056454</c:v>
                </c:pt>
                <c:pt idx="9267">
                  <c:v>97937.19536277288</c:v>
                </c:pt>
                <c:pt idx="9268">
                  <c:v>185270.10897417754</c:v>
                </c:pt>
                <c:pt idx="9269">
                  <c:v>39416.342334372341</c:v>
                </c:pt>
                <c:pt idx="9270">
                  <c:v>37883.744595905941</c:v>
                </c:pt>
                <c:pt idx="9271">
                  <c:v>67837.235264866496</c:v>
                </c:pt>
                <c:pt idx="9272">
                  <c:v>307669.20112437097</c:v>
                </c:pt>
                <c:pt idx="9273">
                  <c:v>137600.14978939379</c:v>
                </c:pt>
                <c:pt idx="9274">
                  <c:v>134842.51967599883</c:v>
                </c:pt>
                <c:pt idx="9275">
                  <c:v>46369.037040275696</c:v>
                </c:pt>
                <c:pt idx="9276">
                  <c:v>147847.58507748615</c:v>
                </c:pt>
                <c:pt idx="9277">
                  <c:v>134557.14083167069</c:v>
                </c:pt>
                <c:pt idx="9278">
                  <c:v>93680.143714811886</c:v>
                </c:pt>
                <c:pt idx="9279">
                  <c:v>190864.35719886079</c:v>
                </c:pt>
                <c:pt idx="9280">
                  <c:v>95717.118682427768</c:v>
                </c:pt>
                <c:pt idx="9281">
                  <c:v>27333.018958169152</c:v>
                </c:pt>
                <c:pt idx="9282">
                  <c:v>162963.9422220781</c:v>
                </c:pt>
                <c:pt idx="9283">
                  <c:v>133430.33070282184</c:v>
                </c:pt>
                <c:pt idx="9284">
                  <c:v>-54742.400061393739</c:v>
                </c:pt>
                <c:pt idx="9285">
                  <c:v>194933.33083199931</c:v>
                </c:pt>
                <c:pt idx="9286">
                  <c:v>84191.245939933491</c:v>
                </c:pt>
                <c:pt idx="9287">
                  <c:v>27588.622734618344</c:v>
                </c:pt>
                <c:pt idx="9288">
                  <c:v>59344.728997421727</c:v>
                </c:pt>
                <c:pt idx="9289">
                  <c:v>123512.68297222746</c:v>
                </c:pt>
                <c:pt idx="9290">
                  <c:v>120028.74342551312</c:v>
                </c:pt>
                <c:pt idx="9291">
                  <c:v>45250.363147334923</c:v>
                </c:pt>
                <c:pt idx="9292">
                  <c:v>169237.47131174937</c:v>
                </c:pt>
                <c:pt idx="9293">
                  <c:v>173732.04699471995</c:v>
                </c:pt>
                <c:pt idx="9294">
                  <c:v>136331.58976319706</c:v>
                </c:pt>
                <c:pt idx="9295">
                  <c:v>110636.19595014502</c:v>
                </c:pt>
                <c:pt idx="9296">
                  <c:v>105834.35486193484</c:v>
                </c:pt>
                <c:pt idx="9297">
                  <c:v>111715.89251785961</c:v>
                </c:pt>
                <c:pt idx="9298">
                  <c:v>80690.23544444103</c:v>
                </c:pt>
                <c:pt idx="9299">
                  <c:v>136930.65485978499</c:v>
                </c:pt>
                <c:pt idx="9300">
                  <c:v>-7583.24114817995</c:v>
                </c:pt>
                <c:pt idx="9301">
                  <c:v>60876.77357992997</c:v>
                </c:pt>
                <c:pt idx="9302">
                  <c:v>292248.02159416594</c:v>
                </c:pt>
                <c:pt idx="9303">
                  <c:v>183920.53391448065</c:v>
                </c:pt>
                <c:pt idx="9304">
                  <c:v>249065.50068911084</c:v>
                </c:pt>
                <c:pt idx="9305">
                  <c:v>123157.80182349621</c:v>
                </c:pt>
                <c:pt idx="9306">
                  <c:v>128596.62207035135</c:v>
                </c:pt>
                <c:pt idx="9307">
                  <c:v>86641.146169823303</c:v>
                </c:pt>
                <c:pt idx="9308">
                  <c:v>171173.39993101175</c:v>
                </c:pt>
                <c:pt idx="9309">
                  <c:v>54757.041343932418</c:v>
                </c:pt>
                <c:pt idx="9310">
                  <c:v>78709.116794877424</c:v>
                </c:pt>
                <c:pt idx="9311">
                  <c:v>96387.278636691801</c:v>
                </c:pt>
                <c:pt idx="9312">
                  <c:v>173657.84239180016</c:v>
                </c:pt>
                <c:pt idx="9313">
                  <c:v>22835.905439383205</c:v>
                </c:pt>
                <c:pt idx="9314">
                  <c:v>195832.45695521488</c:v>
                </c:pt>
                <c:pt idx="9315">
                  <c:v>35964.785192470328</c:v>
                </c:pt>
                <c:pt idx="9316">
                  <c:v>204619.03155346488</c:v>
                </c:pt>
                <c:pt idx="9317">
                  <c:v>129909.99243617104</c:v>
                </c:pt>
                <c:pt idx="9318">
                  <c:v>-21527.574906233582</c:v>
                </c:pt>
                <c:pt idx="9319">
                  <c:v>-40733.749782176892</c:v>
                </c:pt>
                <c:pt idx="9320">
                  <c:v>-43067.300265580503</c:v>
                </c:pt>
                <c:pt idx="9321">
                  <c:v>29648.271947713685</c:v>
                </c:pt>
                <c:pt idx="9322">
                  <c:v>17296.702648942155</c:v>
                </c:pt>
                <c:pt idx="9323">
                  <c:v>36452.97354490633</c:v>
                </c:pt>
                <c:pt idx="9324">
                  <c:v>-82205.418209765397</c:v>
                </c:pt>
                <c:pt idx="9325">
                  <c:v>6739.9673733771488</c:v>
                </c:pt>
                <c:pt idx="9326">
                  <c:v>-9318.5663743634941</c:v>
                </c:pt>
                <c:pt idx="9327">
                  <c:v>32060.386171920574</c:v>
                </c:pt>
                <c:pt idx="9328">
                  <c:v>1628.6968431895948</c:v>
                </c:pt>
                <c:pt idx="9329">
                  <c:v>213630.16195466646</c:v>
                </c:pt>
                <c:pt idx="9330">
                  <c:v>5090.614112162526</c:v>
                </c:pt>
                <c:pt idx="9331">
                  <c:v>269974.26129066531</c:v>
                </c:pt>
                <c:pt idx="9332">
                  <c:v>251116.13052149251</c:v>
                </c:pt>
                <c:pt idx="9333">
                  <c:v>146834.71308270752</c:v>
                </c:pt>
                <c:pt idx="9334">
                  <c:v>266608.01797150273</c:v>
                </c:pt>
                <c:pt idx="9335">
                  <c:v>132534.30514699733</c:v>
                </c:pt>
                <c:pt idx="9336">
                  <c:v>53978.847782625468</c:v>
                </c:pt>
                <c:pt idx="9337">
                  <c:v>-60123.380321537712</c:v>
                </c:pt>
                <c:pt idx="9338">
                  <c:v>160412.75723261485</c:v>
                </c:pt>
                <c:pt idx="9339">
                  <c:v>233086.93826359633</c:v>
                </c:pt>
                <c:pt idx="9340">
                  <c:v>11651.905298431608</c:v>
                </c:pt>
                <c:pt idx="9341">
                  <c:v>55787.328348305164</c:v>
                </c:pt>
                <c:pt idx="9342">
                  <c:v>55005.50777560455</c:v>
                </c:pt>
                <c:pt idx="9343">
                  <c:v>75128.565905811207</c:v>
                </c:pt>
                <c:pt idx="9344">
                  <c:v>85810.53842044418</c:v>
                </c:pt>
                <c:pt idx="9345">
                  <c:v>116505.33411595711</c:v>
                </c:pt>
                <c:pt idx="9346">
                  <c:v>66872.798042931565</c:v>
                </c:pt>
                <c:pt idx="9347">
                  <c:v>145957.65792264088</c:v>
                </c:pt>
                <c:pt idx="9348">
                  <c:v>47403.075733443577</c:v>
                </c:pt>
                <c:pt idx="9349">
                  <c:v>75781.994355899078</c:v>
                </c:pt>
                <c:pt idx="9350">
                  <c:v>176852.09759261133</c:v>
                </c:pt>
                <c:pt idx="9351">
                  <c:v>162378.42176275389</c:v>
                </c:pt>
                <c:pt idx="9352">
                  <c:v>211475.91743249653</c:v>
                </c:pt>
                <c:pt idx="9353">
                  <c:v>37405.538427947904</c:v>
                </c:pt>
                <c:pt idx="9354">
                  <c:v>18150.977279122104</c:v>
                </c:pt>
                <c:pt idx="9355">
                  <c:v>75802.447251227582</c:v>
                </c:pt>
                <c:pt idx="9356">
                  <c:v>132195.61574124629</c:v>
                </c:pt>
                <c:pt idx="9357">
                  <c:v>55048.349254937348</c:v>
                </c:pt>
                <c:pt idx="9358">
                  <c:v>-103398.65062148962</c:v>
                </c:pt>
                <c:pt idx="9359">
                  <c:v>110492.393160376</c:v>
                </c:pt>
                <c:pt idx="9360">
                  <c:v>169477.18612726525</c:v>
                </c:pt>
                <c:pt idx="9361">
                  <c:v>158254.71131733042</c:v>
                </c:pt>
                <c:pt idx="9362">
                  <c:v>152114.76138444146</c:v>
                </c:pt>
                <c:pt idx="9363">
                  <c:v>23790.195079660683</c:v>
                </c:pt>
                <c:pt idx="9364">
                  <c:v>141216.91956575066</c:v>
                </c:pt>
                <c:pt idx="9365">
                  <c:v>218003.06639297344</c:v>
                </c:pt>
                <c:pt idx="9366">
                  <c:v>117395.05828529743</c:v>
                </c:pt>
                <c:pt idx="9367">
                  <c:v>166254.77268803029</c:v>
                </c:pt>
                <c:pt idx="9368">
                  <c:v>277411.07290547213</c:v>
                </c:pt>
                <c:pt idx="9369">
                  <c:v>249163.146861582</c:v>
                </c:pt>
                <c:pt idx="9370">
                  <c:v>55907.000641935112</c:v>
                </c:pt>
                <c:pt idx="9371">
                  <c:v>19914.711223327235</c:v>
                </c:pt>
                <c:pt idx="9372">
                  <c:v>-8930.1935567712935</c:v>
                </c:pt>
                <c:pt idx="9373">
                  <c:v>202468.52585964659</c:v>
                </c:pt>
                <c:pt idx="9374">
                  <c:v>9461.6397434985265</c:v>
                </c:pt>
                <c:pt idx="9375">
                  <c:v>41832.715324197648</c:v>
                </c:pt>
                <c:pt idx="9376">
                  <c:v>158935.08373507878</c:v>
                </c:pt>
                <c:pt idx="9377">
                  <c:v>107866.01995210358</c:v>
                </c:pt>
                <c:pt idx="9378">
                  <c:v>-106384.00022312306</c:v>
                </c:pt>
                <c:pt idx="9379">
                  <c:v>103500.08230912671</c:v>
                </c:pt>
                <c:pt idx="9380">
                  <c:v>82020.371361706508</c:v>
                </c:pt>
                <c:pt idx="9381">
                  <c:v>111996.86644275559</c:v>
                </c:pt>
                <c:pt idx="9382">
                  <c:v>22306.046414556244</c:v>
                </c:pt>
                <c:pt idx="9383">
                  <c:v>116894.50265095034</c:v>
                </c:pt>
                <c:pt idx="9384">
                  <c:v>86795.922012832685</c:v>
                </c:pt>
                <c:pt idx="9385">
                  <c:v>212442.18562969301</c:v>
                </c:pt>
                <c:pt idx="9386">
                  <c:v>191812.02331995909</c:v>
                </c:pt>
                <c:pt idx="9387">
                  <c:v>86287.646501789408</c:v>
                </c:pt>
                <c:pt idx="9388">
                  <c:v>238874.12525209185</c:v>
                </c:pt>
                <c:pt idx="9389">
                  <c:v>185005.43326527171</c:v>
                </c:pt>
                <c:pt idx="9390">
                  <c:v>-9189.2493967611517</c:v>
                </c:pt>
                <c:pt idx="9391">
                  <c:v>50944.417032838799</c:v>
                </c:pt>
                <c:pt idx="9392">
                  <c:v>94938.478762723884</c:v>
                </c:pt>
                <c:pt idx="9393">
                  <c:v>136675.63541831705</c:v>
                </c:pt>
                <c:pt idx="9394">
                  <c:v>227890.7106102627</c:v>
                </c:pt>
                <c:pt idx="9395">
                  <c:v>64870.901512678072</c:v>
                </c:pt>
                <c:pt idx="9396">
                  <c:v>128775.39644005355</c:v>
                </c:pt>
                <c:pt idx="9397">
                  <c:v>160769.25887061664</c:v>
                </c:pt>
                <c:pt idx="9398">
                  <c:v>9798.8257285875734</c:v>
                </c:pt>
                <c:pt idx="9399">
                  <c:v>29495.461209576519</c:v>
                </c:pt>
                <c:pt idx="9400">
                  <c:v>103591.47698397576</c:v>
                </c:pt>
                <c:pt idx="9401">
                  <c:v>64980.550126428105</c:v>
                </c:pt>
                <c:pt idx="9402">
                  <c:v>-22419.939508810698</c:v>
                </c:pt>
                <c:pt idx="9403">
                  <c:v>157402.65985967289</c:v>
                </c:pt>
                <c:pt idx="9404">
                  <c:v>128636.77917861642</c:v>
                </c:pt>
                <c:pt idx="9405">
                  <c:v>33510.70847078145</c:v>
                </c:pt>
                <c:pt idx="9406">
                  <c:v>122266.21933662554</c:v>
                </c:pt>
                <c:pt idx="9407">
                  <c:v>101958.70207901948</c:v>
                </c:pt>
                <c:pt idx="9408">
                  <c:v>15808.821697786741</c:v>
                </c:pt>
                <c:pt idx="9409">
                  <c:v>21070.954635145463</c:v>
                </c:pt>
                <c:pt idx="9410">
                  <c:v>53444.844362646749</c:v>
                </c:pt>
                <c:pt idx="9411">
                  <c:v>147118.31225451714</c:v>
                </c:pt>
                <c:pt idx="9412">
                  <c:v>266844.05229577515</c:v>
                </c:pt>
                <c:pt idx="9413">
                  <c:v>115149.35087784723</c:v>
                </c:pt>
                <c:pt idx="9414">
                  <c:v>65622.050342390052</c:v>
                </c:pt>
                <c:pt idx="9415">
                  <c:v>152938.57941754916</c:v>
                </c:pt>
                <c:pt idx="9416">
                  <c:v>139490.64236497055</c:v>
                </c:pt>
                <c:pt idx="9417">
                  <c:v>20083.896043788263</c:v>
                </c:pt>
                <c:pt idx="9418">
                  <c:v>188099.86747447652</c:v>
                </c:pt>
                <c:pt idx="9419">
                  <c:v>-26431.763760821603</c:v>
                </c:pt>
                <c:pt idx="9420">
                  <c:v>146932.48025433364</c:v>
                </c:pt>
                <c:pt idx="9421">
                  <c:v>146163.45168254816</c:v>
                </c:pt>
                <c:pt idx="9422">
                  <c:v>170164.51590380608</c:v>
                </c:pt>
                <c:pt idx="9423">
                  <c:v>63491.764391398581</c:v>
                </c:pt>
                <c:pt idx="9424">
                  <c:v>84833.945515057858</c:v>
                </c:pt>
                <c:pt idx="9425">
                  <c:v>82113.621651995752</c:v>
                </c:pt>
                <c:pt idx="9426">
                  <c:v>116505.27572452468</c:v>
                </c:pt>
                <c:pt idx="9427">
                  <c:v>177748.3081814762</c:v>
                </c:pt>
                <c:pt idx="9428">
                  <c:v>157888.86182524604</c:v>
                </c:pt>
                <c:pt idx="9429">
                  <c:v>185737.51412073124</c:v>
                </c:pt>
                <c:pt idx="9430">
                  <c:v>121826.18999388747</c:v>
                </c:pt>
                <c:pt idx="9431">
                  <c:v>289546.4045364802</c:v>
                </c:pt>
                <c:pt idx="9432">
                  <c:v>34638.986721952533</c:v>
                </c:pt>
                <c:pt idx="9433">
                  <c:v>9309.6681182095199</c:v>
                </c:pt>
                <c:pt idx="9434">
                  <c:v>69880.770113919338</c:v>
                </c:pt>
                <c:pt idx="9435">
                  <c:v>238588.44914682928</c:v>
                </c:pt>
                <c:pt idx="9436">
                  <c:v>237224.02621698924</c:v>
                </c:pt>
                <c:pt idx="9437">
                  <c:v>123820.12776504428</c:v>
                </c:pt>
                <c:pt idx="9438">
                  <c:v>194272.01877701492</c:v>
                </c:pt>
                <c:pt idx="9439">
                  <c:v>99021.048534395944</c:v>
                </c:pt>
                <c:pt idx="9440">
                  <c:v>-63982.70037600628</c:v>
                </c:pt>
                <c:pt idx="9441">
                  <c:v>88316.648916775855</c:v>
                </c:pt>
                <c:pt idx="9442">
                  <c:v>210783.08880550737</c:v>
                </c:pt>
                <c:pt idx="9443">
                  <c:v>88880.103509309818</c:v>
                </c:pt>
                <c:pt idx="9444">
                  <c:v>19499.344455994607</c:v>
                </c:pt>
                <c:pt idx="9445">
                  <c:v>138160.02140807518</c:v>
                </c:pt>
                <c:pt idx="9446">
                  <c:v>154040.69187081518</c:v>
                </c:pt>
                <c:pt idx="9447">
                  <c:v>157404.87340845348</c:v>
                </c:pt>
                <c:pt idx="9448">
                  <c:v>149907.50698487461</c:v>
                </c:pt>
                <c:pt idx="9449">
                  <c:v>76825.892713063571</c:v>
                </c:pt>
                <c:pt idx="9450">
                  <c:v>142451.49916840286</c:v>
                </c:pt>
                <c:pt idx="9451">
                  <c:v>139950.25904892624</c:v>
                </c:pt>
                <c:pt idx="9452">
                  <c:v>115287.83218783597</c:v>
                </c:pt>
                <c:pt idx="9453">
                  <c:v>-86796.80294985589</c:v>
                </c:pt>
                <c:pt idx="9454">
                  <c:v>158046.84328491933</c:v>
                </c:pt>
                <c:pt idx="9455">
                  <c:v>135186.96495834793</c:v>
                </c:pt>
                <c:pt idx="9456">
                  <c:v>156902.20168018003</c:v>
                </c:pt>
                <c:pt idx="9457">
                  <c:v>12685.392981914745</c:v>
                </c:pt>
                <c:pt idx="9458">
                  <c:v>-24506.212034166849</c:v>
                </c:pt>
                <c:pt idx="9459">
                  <c:v>66068.711680454435</c:v>
                </c:pt>
                <c:pt idx="9460">
                  <c:v>176625.11359386827</c:v>
                </c:pt>
                <c:pt idx="9461">
                  <c:v>67465.784675549774</c:v>
                </c:pt>
                <c:pt idx="9462">
                  <c:v>38425.702504703018</c:v>
                </c:pt>
                <c:pt idx="9463">
                  <c:v>117178.36928246461</c:v>
                </c:pt>
                <c:pt idx="9464">
                  <c:v>19900.859601255041</c:v>
                </c:pt>
                <c:pt idx="9465">
                  <c:v>21560.943339120946</c:v>
                </c:pt>
                <c:pt idx="9466">
                  <c:v>132267.64416301678</c:v>
                </c:pt>
                <c:pt idx="9467">
                  <c:v>39956.211314726388</c:v>
                </c:pt>
                <c:pt idx="9468">
                  <c:v>70236.557293787686</c:v>
                </c:pt>
                <c:pt idx="9469">
                  <c:v>177424.53536474868</c:v>
                </c:pt>
                <c:pt idx="9470">
                  <c:v>99888.751072445855</c:v>
                </c:pt>
                <c:pt idx="9471">
                  <c:v>38501.670626510662</c:v>
                </c:pt>
                <c:pt idx="9472">
                  <c:v>144514.43057473082</c:v>
                </c:pt>
                <c:pt idx="9473">
                  <c:v>82367.197985221937</c:v>
                </c:pt>
                <c:pt idx="9474">
                  <c:v>244347.20463774924</c:v>
                </c:pt>
                <c:pt idx="9475">
                  <c:v>118797.1305100178</c:v>
                </c:pt>
                <c:pt idx="9476">
                  <c:v>2831.2132469308854</c:v>
                </c:pt>
                <c:pt idx="9477">
                  <c:v>-77788.517324058979</c:v>
                </c:pt>
                <c:pt idx="9478">
                  <c:v>-38561.921740623628</c:v>
                </c:pt>
                <c:pt idx="9479">
                  <c:v>-108003.24544444249</c:v>
                </c:pt>
                <c:pt idx="9480">
                  <c:v>146819.69426768512</c:v>
                </c:pt>
                <c:pt idx="9481">
                  <c:v>-110598.08232950512</c:v>
                </c:pt>
                <c:pt idx="9482">
                  <c:v>-53020.668357299495</c:v>
                </c:pt>
                <c:pt idx="9483">
                  <c:v>163769.32475800457</c:v>
                </c:pt>
                <c:pt idx="9484">
                  <c:v>3958.3749890015461</c:v>
                </c:pt>
                <c:pt idx="9485">
                  <c:v>68415.67538710346</c:v>
                </c:pt>
                <c:pt idx="9486">
                  <c:v>160070.29792510322</c:v>
                </c:pt>
                <c:pt idx="9487">
                  <c:v>53263.367439772584</c:v>
                </c:pt>
                <c:pt idx="9488">
                  <c:v>-125748.0277190324</c:v>
                </c:pt>
                <c:pt idx="9489">
                  <c:v>85739.144651870738</c:v>
                </c:pt>
                <c:pt idx="9490">
                  <c:v>154227.98592420653</c:v>
                </c:pt>
                <c:pt idx="9491">
                  <c:v>38536.733579646476</c:v>
                </c:pt>
                <c:pt idx="9492">
                  <c:v>224922.19908978834</c:v>
                </c:pt>
                <c:pt idx="9493">
                  <c:v>127413.31161004503</c:v>
                </c:pt>
                <c:pt idx="9494">
                  <c:v>191475.65467248455</c:v>
                </c:pt>
                <c:pt idx="9495">
                  <c:v>40372.309720291611</c:v>
                </c:pt>
                <c:pt idx="9496">
                  <c:v>-105212.04701365449</c:v>
                </c:pt>
                <c:pt idx="9497">
                  <c:v>34076.918158701039</c:v>
                </c:pt>
                <c:pt idx="9498">
                  <c:v>23375.104586634174</c:v>
                </c:pt>
                <c:pt idx="9499">
                  <c:v>111989.30744342436</c:v>
                </c:pt>
                <c:pt idx="9500">
                  <c:v>8829.2306259811157</c:v>
                </c:pt>
                <c:pt idx="9501">
                  <c:v>47602.74477727816</c:v>
                </c:pt>
                <c:pt idx="9502">
                  <c:v>188413.38460483449</c:v>
                </c:pt>
                <c:pt idx="9503">
                  <c:v>92867.281361306246</c:v>
                </c:pt>
                <c:pt idx="9504">
                  <c:v>48905.465499299462</c:v>
                </c:pt>
                <c:pt idx="9505">
                  <c:v>175999.65222984503</c:v>
                </c:pt>
                <c:pt idx="9506">
                  <c:v>141931.55630602152</c:v>
                </c:pt>
                <c:pt idx="9507">
                  <c:v>311211.57785728713</c:v>
                </c:pt>
                <c:pt idx="9508">
                  <c:v>77458.273311776182</c:v>
                </c:pt>
                <c:pt idx="9509">
                  <c:v>133613.45136151489</c:v>
                </c:pt>
                <c:pt idx="9510">
                  <c:v>118634.40650408805</c:v>
                </c:pt>
                <c:pt idx="9511">
                  <c:v>41539.145735003811</c:v>
                </c:pt>
                <c:pt idx="9512">
                  <c:v>69192.082373614248</c:v>
                </c:pt>
                <c:pt idx="9513">
                  <c:v>31422.775137622841</c:v>
                </c:pt>
                <c:pt idx="9514">
                  <c:v>133418.25040914657</c:v>
                </c:pt>
                <c:pt idx="9515">
                  <c:v>5029.2699132291746</c:v>
                </c:pt>
                <c:pt idx="9516">
                  <c:v>181516.05570637368</c:v>
                </c:pt>
                <c:pt idx="9517">
                  <c:v>58409.092439955682</c:v>
                </c:pt>
                <c:pt idx="9518">
                  <c:v>166913.23166044903</c:v>
                </c:pt>
                <c:pt idx="9519">
                  <c:v>82921.375320603373</c:v>
                </c:pt>
                <c:pt idx="9520">
                  <c:v>63051.639677019441</c:v>
                </c:pt>
                <c:pt idx="9521">
                  <c:v>58294.64527523244</c:v>
                </c:pt>
                <c:pt idx="9522">
                  <c:v>136046.77094511592</c:v>
                </c:pt>
                <c:pt idx="9523">
                  <c:v>245047.57718028885</c:v>
                </c:pt>
                <c:pt idx="9524">
                  <c:v>19627.155469426594</c:v>
                </c:pt>
                <c:pt idx="9525">
                  <c:v>105533.48976870772</c:v>
                </c:pt>
                <c:pt idx="9526">
                  <c:v>20554.407470304839</c:v>
                </c:pt>
                <c:pt idx="9527">
                  <c:v>-15725.483263010436</c:v>
                </c:pt>
                <c:pt idx="9528">
                  <c:v>178645.26496172015</c:v>
                </c:pt>
                <c:pt idx="9529">
                  <c:v>66675.70520364627</c:v>
                </c:pt>
                <c:pt idx="9530">
                  <c:v>-86274.161538313696</c:v>
                </c:pt>
                <c:pt idx="9531">
                  <c:v>71590.351451518247</c:v>
                </c:pt>
                <c:pt idx="9532">
                  <c:v>92007.221494894446</c:v>
                </c:pt>
                <c:pt idx="9533">
                  <c:v>25535.162984320254</c:v>
                </c:pt>
                <c:pt idx="9534">
                  <c:v>115749.03634113034</c:v>
                </c:pt>
                <c:pt idx="9535">
                  <c:v>180855.58179190475</c:v>
                </c:pt>
                <c:pt idx="9536">
                  <c:v>90985.328069596231</c:v>
                </c:pt>
                <c:pt idx="9537">
                  <c:v>112985.08406396417</c:v>
                </c:pt>
                <c:pt idx="9538">
                  <c:v>10124.170539474304</c:v>
                </c:pt>
                <c:pt idx="9539">
                  <c:v>162803.19482350966</c:v>
                </c:pt>
                <c:pt idx="9540">
                  <c:v>133269.94196421068</c:v>
                </c:pt>
                <c:pt idx="9541">
                  <c:v>107682.23429848341</c:v>
                </c:pt>
                <c:pt idx="9542">
                  <c:v>152709.64984270558</c:v>
                </c:pt>
                <c:pt idx="9543">
                  <c:v>102475.89605184674</c:v>
                </c:pt>
                <c:pt idx="9544">
                  <c:v>74921.543288160465</c:v>
                </c:pt>
                <c:pt idx="9545">
                  <c:v>35326.338679421591</c:v>
                </c:pt>
                <c:pt idx="9546">
                  <c:v>11604.36769848704</c:v>
                </c:pt>
                <c:pt idx="9547">
                  <c:v>87251.643207762216</c:v>
                </c:pt>
                <c:pt idx="9548">
                  <c:v>94761.825553564355</c:v>
                </c:pt>
                <c:pt idx="9549">
                  <c:v>87643.489549005142</c:v>
                </c:pt>
                <c:pt idx="9550">
                  <c:v>68598.584144956141</c:v>
                </c:pt>
                <c:pt idx="9551">
                  <c:v>102323.75881382357</c:v>
                </c:pt>
                <c:pt idx="9552">
                  <c:v>94044.422747941164</c:v>
                </c:pt>
                <c:pt idx="9553">
                  <c:v>32763.742891188871</c:v>
                </c:pt>
                <c:pt idx="9554">
                  <c:v>110691.45257138339</c:v>
                </c:pt>
                <c:pt idx="9555">
                  <c:v>244053.28869803532</c:v>
                </c:pt>
                <c:pt idx="9556">
                  <c:v>153510.86648950679</c:v>
                </c:pt>
                <c:pt idx="9557">
                  <c:v>-197192.14022071572</c:v>
                </c:pt>
                <c:pt idx="9558">
                  <c:v>88581.532833716599</c:v>
                </c:pt>
                <c:pt idx="9559">
                  <c:v>193588.8726015467</c:v>
                </c:pt>
                <c:pt idx="9560">
                  <c:v>108568.03285588999</c:v>
                </c:pt>
                <c:pt idx="9561">
                  <c:v>110664.24957946807</c:v>
                </c:pt>
                <c:pt idx="9562">
                  <c:v>175216.35574035393</c:v>
                </c:pt>
                <c:pt idx="9563">
                  <c:v>85457.773463523336</c:v>
                </c:pt>
                <c:pt idx="9564">
                  <c:v>44040.133153220173</c:v>
                </c:pt>
                <c:pt idx="9565">
                  <c:v>45345.836791606969</c:v>
                </c:pt>
                <c:pt idx="9566">
                  <c:v>175618.79046857741</c:v>
                </c:pt>
                <c:pt idx="9567">
                  <c:v>126956.28324214817</c:v>
                </c:pt>
                <c:pt idx="9568">
                  <c:v>87663.905920242891</c:v>
                </c:pt>
                <c:pt idx="9569">
                  <c:v>145075.61161649911</c:v>
                </c:pt>
                <c:pt idx="9570">
                  <c:v>132459.30515854844</c:v>
                </c:pt>
                <c:pt idx="9571">
                  <c:v>86442.460178811772</c:v>
                </c:pt>
                <c:pt idx="9572">
                  <c:v>173548.41919073518</c:v>
                </c:pt>
                <c:pt idx="9573">
                  <c:v>75773.837322252366</c:v>
                </c:pt>
                <c:pt idx="9574">
                  <c:v>-77938.957334922103</c:v>
                </c:pt>
                <c:pt idx="9575">
                  <c:v>-2640.0035705888004</c:v>
                </c:pt>
                <c:pt idx="9576">
                  <c:v>128955.85209239562</c:v>
                </c:pt>
                <c:pt idx="9577">
                  <c:v>8455.954628351843</c:v>
                </c:pt>
                <c:pt idx="9578">
                  <c:v>28021.72045075646</c:v>
                </c:pt>
                <c:pt idx="9579">
                  <c:v>291440.04527310323</c:v>
                </c:pt>
                <c:pt idx="9580">
                  <c:v>-62572.209356310283</c:v>
                </c:pt>
                <c:pt idx="9581">
                  <c:v>121477.06932683857</c:v>
                </c:pt>
                <c:pt idx="9582">
                  <c:v>53619.01058238899</c:v>
                </c:pt>
                <c:pt idx="9583">
                  <c:v>103636.54013650859</c:v>
                </c:pt>
                <c:pt idx="9584">
                  <c:v>113136.81413291646</c:v>
                </c:pt>
                <c:pt idx="9585">
                  <c:v>146892.40830136111</c:v>
                </c:pt>
                <c:pt idx="9586">
                  <c:v>26760.08739609833</c:v>
                </c:pt>
                <c:pt idx="9587">
                  <c:v>4022.7016298982198</c:v>
                </c:pt>
                <c:pt idx="9588">
                  <c:v>123790.4977237147</c:v>
                </c:pt>
                <c:pt idx="9589">
                  <c:v>153024.11094320801</c:v>
                </c:pt>
                <c:pt idx="9590">
                  <c:v>-24442.933351992542</c:v>
                </c:pt>
                <c:pt idx="9591">
                  <c:v>177482.71517154135</c:v>
                </c:pt>
                <c:pt idx="9592">
                  <c:v>215958.05789844107</c:v>
                </c:pt>
                <c:pt idx="9593">
                  <c:v>162079.97305163264</c:v>
                </c:pt>
                <c:pt idx="9594">
                  <c:v>117880.19234358595</c:v>
                </c:pt>
                <c:pt idx="9595">
                  <c:v>72140.011301719875</c:v>
                </c:pt>
                <c:pt idx="9596">
                  <c:v>109161.22621956634</c:v>
                </c:pt>
                <c:pt idx="9597">
                  <c:v>51528.453202318982</c:v>
                </c:pt>
                <c:pt idx="9598">
                  <c:v>165625.68975750305</c:v>
                </c:pt>
                <c:pt idx="9599">
                  <c:v>53443.700035563961</c:v>
                </c:pt>
                <c:pt idx="9600">
                  <c:v>84162.162152975157</c:v>
                </c:pt>
                <c:pt idx="9601">
                  <c:v>140177.48111665613</c:v>
                </c:pt>
                <c:pt idx="9602">
                  <c:v>234838.09204408893</c:v>
                </c:pt>
                <c:pt idx="9603">
                  <c:v>86998.542792190608</c:v>
                </c:pt>
                <c:pt idx="9604">
                  <c:v>-111262.13435497202</c:v>
                </c:pt>
                <c:pt idx="9605">
                  <c:v>191517.67555235903</c:v>
                </c:pt>
                <c:pt idx="9606">
                  <c:v>79507.26238342133</c:v>
                </c:pt>
                <c:pt idx="9607">
                  <c:v>59505.227018202568</c:v>
                </c:pt>
                <c:pt idx="9608">
                  <c:v>187339.35049002877</c:v>
                </c:pt>
                <c:pt idx="9609">
                  <c:v>30298.448268604407</c:v>
                </c:pt>
                <c:pt idx="9610">
                  <c:v>177320.00553245161</c:v>
                </c:pt>
                <c:pt idx="9611">
                  <c:v>190669.62183205038</c:v>
                </c:pt>
                <c:pt idx="9612">
                  <c:v>79317.435341861128</c:v>
                </c:pt>
                <c:pt idx="9613">
                  <c:v>39925.039036035043</c:v>
                </c:pt>
                <c:pt idx="9614">
                  <c:v>-99597.0728409492</c:v>
                </c:pt>
                <c:pt idx="9615">
                  <c:v>175415.45264791403</c:v>
                </c:pt>
                <c:pt idx="9616">
                  <c:v>59098.089832268073</c:v>
                </c:pt>
                <c:pt idx="9617">
                  <c:v>-50547.130790388648</c:v>
                </c:pt>
                <c:pt idx="9618">
                  <c:v>111244.038123829</c:v>
                </c:pt>
                <c:pt idx="9619">
                  <c:v>183768.99369819794</c:v>
                </c:pt>
                <c:pt idx="9620">
                  <c:v>256141.65832926874</c:v>
                </c:pt>
                <c:pt idx="9621">
                  <c:v>-9195.6310722615453</c:v>
                </c:pt>
                <c:pt idx="9622">
                  <c:v>17597.964943360625</c:v>
                </c:pt>
                <c:pt idx="9623">
                  <c:v>-7847.2456403194228</c:v>
                </c:pt>
                <c:pt idx="9624">
                  <c:v>152581.57168268459</c:v>
                </c:pt>
                <c:pt idx="9625">
                  <c:v>110249.06260478156</c:v>
                </c:pt>
                <c:pt idx="9626">
                  <c:v>86741.740008870605</c:v>
                </c:pt>
                <c:pt idx="9627">
                  <c:v>114565.81991571495</c:v>
                </c:pt>
                <c:pt idx="9628">
                  <c:v>165504.52290709756</c:v>
                </c:pt>
                <c:pt idx="9629">
                  <c:v>78733.788526776378</c:v>
                </c:pt>
                <c:pt idx="9630">
                  <c:v>104784.2904862336</c:v>
                </c:pt>
                <c:pt idx="9631">
                  <c:v>111336.86007941928</c:v>
                </c:pt>
                <c:pt idx="9632">
                  <c:v>63237.689327509957</c:v>
                </c:pt>
                <c:pt idx="9633">
                  <c:v>60278.420224014466</c:v>
                </c:pt>
                <c:pt idx="9634">
                  <c:v>-27833.438545385987</c:v>
                </c:pt>
                <c:pt idx="9635">
                  <c:v>68271.249803398561</c:v>
                </c:pt>
                <c:pt idx="9636">
                  <c:v>-61305.645921880321</c:v>
                </c:pt>
                <c:pt idx="9637">
                  <c:v>160522.98457335075</c:v>
                </c:pt>
                <c:pt idx="9638">
                  <c:v>18419.811261318508</c:v>
                </c:pt>
                <c:pt idx="9639">
                  <c:v>42256.641114591825</c:v>
                </c:pt>
                <c:pt idx="9640">
                  <c:v>96351.751906469348</c:v>
                </c:pt>
                <c:pt idx="9641">
                  <c:v>1182.5922130504332</c:v>
                </c:pt>
                <c:pt idx="9642">
                  <c:v>47987.8524981628</c:v>
                </c:pt>
                <c:pt idx="9643">
                  <c:v>168582.24666594551</c:v>
                </c:pt>
                <c:pt idx="9644">
                  <c:v>-55277.158187776833</c:v>
                </c:pt>
                <c:pt idx="9645">
                  <c:v>136129.0872006432</c:v>
                </c:pt>
                <c:pt idx="9646">
                  <c:v>56170.155137851121</c:v>
                </c:pt>
                <c:pt idx="9647">
                  <c:v>55512.582657744511</c:v>
                </c:pt>
                <c:pt idx="9648">
                  <c:v>112528.84532691422</c:v>
                </c:pt>
                <c:pt idx="9649">
                  <c:v>87162.508345345777</c:v>
                </c:pt>
                <c:pt idx="9650">
                  <c:v>-145896.51025021856</c:v>
                </c:pt>
                <c:pt idx="9651">
                  <c:v>298327.71184012026</c:v>
                </c:pt>
                <c:pt idx="9652">
                  <c:v>-38241.273394034186</c:v>
                </c:pt>
                <c:pt idx="9653">
                  <c:v>193217.28461162909</c:v>
                </c:pt>
                <c:pt idx="9654">
                  <c:v>40191.150018532615</c:v>
                </c:pt>
                <c:pt idx="9655">
                  <c:v>12034.511794201157</c:v>
                </c:pt>
                <c:pt idx="9656">
                  <c:v>63162.690373310033</c:v>
                </c:pt>
                <c:pt idx="9657">
                  <c:v>125898.95744716012</c:v>
                </c:pt>
                <c:pt idx="9658">
                  <c:v>202152.68131039187</c:v>
                </c:pt>
                <c:pt idx="9659">
                  <c:v>183025.28214186153</c:v>
                </c:pt>
                <c:pt idx="9660">
                  <c:v>68076.385502071949</c:v>
                </c:pt>
                <c:pt idx="9661">
                  <c:v>170501.89226759845</c:v>
                </c:pt>
                <c:pt idx="9662">
                  <c:v>144496.32516218312</c:v>
                </c:pt>
                <c:pt idx="9663">
                  <c:v>110300.45487898856</c:v>
                </c:pt>
                <c:pt idx="9664">
                  <c:v>193968.13308809223</c:v>
                </c:pt>
                <c:pt idx="9665">
                  <c:v>153696.23081077231</c:v>
                </c:pt>
                <c:pt idx="9666">
                  <c:v>86487.592599068783</c:v>
                </c:pt>
                <c:pt idx="9667">
                  <c:v>135915.22716552141</c:v>
                </c:pt>
                <c:pt idx="9668">
                  <c:v>212374.34096333815</c:v>
                </c:pt>
                <c:pt idx="9669">
                  <c:v>-82087.17344758517</c:v>
                </c:pt>
                <c:pt idx="9670">
                  <c:v>-42404.233876834653</c:v>
                </c:pt>
                <c:pt idx="9671">
                  <c:v>24022.823690696736</c:v>
                </c:pt>
                <c:pt idx="9672">
                  <c:v>107329.30107936496</c:v>
                </c:pt>
                <c:pt idx="9673">
                  <c:v>256594.69423748573</c:v>
                </c:pt>
                <c:pt idx="9674">
                  <c:v>194248.30812362832</c:v>
                </c:pt>
                <c:pt idx="9675">
                  <c:v>-8358.0485601631808</c:v>
                </c:pt>
                <c:pt idx="9676">
                  <c:v>95483.972839598719</c:v>
                </c:pt>
                <c:pt idx="9677">
                  <c:v>-30884.601186015148</c:v>
                </c:pt>
                <c:pt idx="9678">
                  <c:v>-15451.064572051124</c:v>
                </c:pt>
                <c:pt idx="9679">
                  <c:v>-64062.566606479377</c:v>
                </c:pt>
                <c:pt idx="9680">
                  <c:v>162224.21197796808</c:v>
                </c:pt>
                <c:pt idx="9681">
                  <c:v>183688.47099058545</c:v>
                </c:pt>
                <c:pt idx="9682">
                  <c:v>180113.66159889664</c:v>
                </c:pt>
                <c:pt idx="9683">
                  <c:v>125039.49641267146</c:v>
                </c:pt>
                <c:pt idx="9684">
                  <c:v>51817.275902002759</c:v>
                </c:pt>
                <c:pt idx="9685">
                  <c:v>238119.02062159183</c:v>
                </c:pt>
                <c:pt idx="9686">
                  <c:v>63087.941739258938</c:v>
                </c:pt>
                <c:pt idx="9687">
                  <c:v>30757.135308398225</c:v>
                </c:pt>
                <c:pt idx="9688">
                  <c:v>-25676.988156587613</c:v>
                </c:pt>
                <c:pt idx="9689">
                  <c:v>171708.85310016887</c:v>
                </c:pt>
                <c:pt idx="9690">
                  <c:v>167407.9227705854</c:v>
                </c:pt>
                <c:pt idx="9691">
                  <c:v>97369.812115273497</c:v>
                </c:pt>
                <c:pt idx="9692">
                  <c:v>66210.632312493253</c:v>
                </c:pt>
                <c:pt idx="9693">
                  <c:v>71818.469763858564</c:v>
                </c:pt>
                <c:pt idx="9694">
                  <c:v>136419.70809384069</c:v>
                </c:pt>
                <c:pt idx="9695">
                  <c:v>-29097.761715696193</c:v>
                </c:pt>
                <c:pt idx="9696">
                  <c:v>86384.651335436385</c:v>
                </c:pt>
                <c:pt idx="9697">
                  <c:v>83347.893114256061</c:v>
                </c:pt>
                <c:pt idx="9698">
                  <c:v>194229.63320533303</c:v>
                </c:pt>
                <c:pt idx="9699">
                  <c:v>145883.09611553463</c:v>
                </c:pt>
                <c:pt idx="9700">
                  <c:v>213831.0847783651</c:v>
                </c:pt>
                <c:pt idx="9701">
                  <c:v>72074.309660941479</c:v>
                </c:pt>
                <c:pt idx="9702">
                  <c:v>166964.37404861255</c:v>
                </c:pt>
                <c:pt idx="9703">
                  <c:v>39050.136580233069</c:v>
                </c:pt>
                <c:pt idx="9704">
                  <c:v>26166.181998079352</c:v>
                </c:pt>
                <c:pt idx="9705">
                  <c:v>111892.96341766775</c:v>
                </c:pt>
                <c:pt idx="9706">
                  <c:v>52846.944203317689</c:v>
                </c:pt>
                <c:pt idx="9707">
                  <c:v>201986.27776436548</c:v>
                </c:pt>
                <c:pt idx="9708">
                  <c:v>19391.581779424305</c:v>
                </c:pt>
                <c:pt idx="9709">
                  <c:v>178620.50366454551</c:v>
                </c:pt>
                <c:pt idx="9710">
                  <c:v>120778.00282805011</c:v>
                </c:pt>
                <c:pt idx="9711">
                  <c:v>84685.926179921138</c:v>
                </c:pt>
                <c:pt idx="9712">
                  <c:v>231420.00068062352</c:v>
                </c:pt>
                <c:pt idx="9713">
                  <c:v>81091.166829499911</c:v>
                </c:pt>
                <c:pt idx="9714">
                  <c:v>-20619.064470900223</c:v>
                </c:pt>
                <c:pt idx="9715">
                  <c:v>49873.646157410083</c:v>
                </c:pt>
                <c:pt idx="9716">
                  <c:v>30339.774647255021</c:v>
                </c:pt>
                <c:pt idx="9717">
                  <c:v>134452.12808222306</c:v>
                </c:pt>
                <c:pt idx="9718">
                  <c:v>69102.287412179867</c:v>
                </c:pt>
                <c:pt idx="9719">
                  <c:v>182264.06643917155</c:v>
                </c:pt>
                <c:pt idx="9720">
                  <c:v>5104.6739040319808</c:v>
                </c:pt>
                <c:pt idx="9721">
                  <c:v>198950.67428825615</c:v>
                </c:pt>
                <c:pt idx="9722">
                  <c:v>91883.677964978822</c:v>
                </c:pt>
                <c:pt idx="9723">
                  <c:v>113078.35245713028</c:v>
                </c:pt>
                <c:pt idx="9724">
                  <c:v>7561.2719155582963</c:v>
                </c:pt>
                <c:pt idx="9725">
                  <c:v>108118.6387140704</c:v>
                </c:pt>
                <c:pt idx="9726">
                  <c:v>-4024.8210912990326</c:v>
                </c:pt>
                <c:pt idx="9727">
                  <c:v>80780.145850881381</c:v>
                </c:pt>
                <c:pt idx="9728">
                  <c:v>148754.9157558849</c:v>
                </c:pt>
                <c:pt idx="9729">
                  <c:v>-29663.435244330409</c:v>
                </c:pt>
                <c:pt idx="9730">
                  <c:v>23737.616454410992</c:v>
                </c:pt>
                <c:pt idx="9731">
                  <c:v>15538.009854262898</c:v>
                </c:pt>
                <c:pt idx="9732">
                  <c:v>272427.45191761537</c:v>
                </c:pt>
                <c:pt idx="9733">
                  <c:v>255218.30793105313</c:v>
                </c:pt>
                <c:pt idx="9734">
                  <c:v>257351.80381260967</c:v>
                </c:pt>
                <c:pt idx="9735">
                  <c:v>63171.838742196138</c:v>
                </c:pt>
                <c:pt idx="9736">
                  <c:v>222872.42645045646</c:v>
                </c:pt>
                <c:pt idx="9737">
                  <c:v>-162617.09601436852</c:v>
                </c:pt>
                <c:pt idx="9738">
                  <c:v>46273.828427578497</c:v>
                </c:pt>
                <c:pt idx="9739">
                  <c:v>135145.74725266601</c:v>
                </c:pt>
                <c:pt idx="9740">
                  <c:v>-234.88282530484139</c:v>
                </c:pt>
                <c:pt idx="9741">
                  <c:v>112821.12675292947</c:v>
                </c:pt>
                <c:pt idx="9742">
                  <c:v>150334.04959722733</c:v>
                </c:pt>
                <c:pt idx="9743">
                  <c:v>-135.14686782821082</c:v>
                </c:pt>
                <c:pt idx="9744">
                  <c:v>128154.81824280816</c:v>
                </c:pt>
                <c:pt idx="9745">
                  <c:v>26606.761531861324</c:v>
                </c:pt>
                <c:pt idx="9746">
                  <c:v>240221.41724721109</c:v>
                </c:pt>
                <c:pt idx="9747">
                  <c:v>136811.52350316686</c:v>
                </c:pt>
                <c:pt idx="9748">
                  <c:v>158569.02518456429</c:v>
                </c:pt>
                <c:pt idx="9749">
                  <c:v>145064.45876334136</c:v>
                </c:pt>
                <c:pt idx="9750">
                  <c:v>70282.192739303136</c:v>
                </c:pt>
                <c:pt idx="9751">
                  <c:v>183335.40068576095</c:v>
                </c:pt>
                <c:pt idx="9752">
                  <c:v>154330.3120150188</c:v>
                </c:pt>
                <c:pt idx="9753">
                  <c:v>247813.24197941943</c:v>
                </c:pt>
                <c:pt idx="9754">
                  <c:v>67764.078932527569</c:v>
                </c:pt>
                <c:pt idx="9755">
                  <c:v>134320.78952071426</c:v>
                </c:pt>
                <c:pt idx="9756">
                  <c:v>132944.38731435617</c:v>
                </c:pt>
                <c:pt idx="9757">
                  <c:v>-134925.36172745342</c:v>
                </c:pt>
                <c:pt idx="9758">
                  <c:v>-19466.941582659347</c:v>
                </c:pt>
                <c:pt idx="9759">
                  <c:v>34816.026225227368</c:v>
                </c:pt>
                <c:pt idx="9760">
                  <c:v>11775.662555911753</c:v>
                </c:pt>
                <c:pt idx="9761">
                  <c:v>-19163.383849518003</c:v>
                </c:pt>
                <c:pt idx="9762">
                  <c:v>228422.92831221095</c:v>
                </c:pt>
                <c:pt idx="9763">
                  <c:v>-54109.293197739171</c:v>
                </c:pt>
                <c:pt idx="9764">
                  <c:v>161699.1596066092</c:v>
                </c:pt>
                <c:pt idx="9765">
                  <c:v>-21690.846678179514</c:v>
                </c:pt>
                <c:pt idx="9766">
                  <c:v>59866.590838475749</c:v>
                </c:pt>
                <c:pt idx="9767">
                  <c:v>-45193.492130337923</c:v>
                </c:pt>
                <c:pt idx="9768">
                  <c:v>-24330.462981153338</c:v>
                </c:pt>
                <c:pt idx="9769">
                  <c:v>169855.36993958644</c:v>
                </c:pt>
                <c:pt idx="9770">
                  <c:v>143819.5709531614</c:v>
                </c:pt>
                <c:pt idx="9771">
                  <c:v>6336.9806451359473</c:v>
                </c:pt>
                <c:pt idx="9772">
                  <c:v>71863.359088663914</c:v>
                </c:pt>
                <c:pt idx="9773">
                  <c:v>64495.036694024981</c:v>
                </c:pt>
                <c:pt idx="9774">
                  <c:v>21077.871321107872</c:v>
                </c:pt>
                <c:pt idx="9775">
                  <c:v>116650.31284550455</c:v>
                </c:pt>
                <c:pt idx="9776">
                  <c:v>-57130.0063380184</c:v>
                </c:pt>
                <c:pt idx="9777">
                  <c:v>80324.741074450634</c:v>
                </c:pt>
                <c:pt idx="9778">
                  <c:v>236011.17617831822</c:v>
                </c:pt>
                <c:pt idx="9779">
                  <c:v>187896.09670255618</c:v>
                </c:pt>
                <c:pt idx="9780">
                  <c:v>175622.20660254164</c:v>
                </c:pt>
                <c:pt idx="9781">
                  <c:v>-47311.498908302339</c:v>
                </c:pt>
                <c:pt idx="9782">
                  <c:v>155293.04786951112</c:v>
                </c:pt>
                <c:pt idx="9783">
                  <c:v>-20351.923058026179</c:v>
                </c:pt>
                <c:pt idx="9784">
                  <c:v>209795.48579494059</c:v>
                </c:pt>
                <c:pt idx="9785">
                  <c:v>154026.42738642881</c:v>
                </c:pt>
                <c:pt idx="9786">
                  <c:v>-87835.181884017409</c:v>
                </c:pt>
                <c:pt idx="9787">
                  <c:v>83941.619619676087</c:v>
                </c:pt>
                <c:pt idx="9788">
                  <c:v>168509.74301870231</c:v>
                </c:pt>
                <c:pt idx="9789">
                  <c:v>6320.7326164097758</c:v>
                </c:pt>
                <c:pt idx="9790">
                  <c:v>264319.42735877121</c:v>
                </c:pt>
                <c:pt idx="9791">
                  <c:v>41662.061455412797</c:v>
                </c:pt>
                <c:pt idx="9792">
                  <c:v>17528.847825750359</c:v>
                </c:pt>
                <c:pt idx="9793">
                  <c:v>127837.26329956482</c:v>
                </c:pt>
                <c:pt idx="9794">
                  <c:v>84756.702903991332</c:v>
                </c:pt>
                <c:pt idx="9795">
                  <c:v>88676.500176807313</c:v>
                </c:pt>
                <c:pt idx="9796">
                  <c:v>92055.260174291558</c:v>
                </c:pt>
                <c:pt idx="9797">
                  <c:v>44196.625061954575</c:v>
                </c:pt>
                <c:pt idx="9798">
                  <c:v>150598.25791970667</c:v>
                </c:pt>
                <c:pt idx="9799">
                  <c:v>143885.96665269329</c:v>
                </c:pt>
                <c:pt idx="9800">
                  <c:v>62413.81178775162</c:v>
                </c:pt>
                <c:pt idx="9801">
                  <c:v>14851.32461730254</c:v>
                </c:pt>
                <c:pt idx="9802">
                  <c:v>121726.78089790943</c:v>
                </c:pt>
                <c:pt idx="9803">
                  <c:v>254050.54717339986</c:v>
                </c:pt>
                <c:pt idx="9804">
                  <c:v>85796.662314360758</c:v>
                </c:pt>
                <c:pt idx="9805">
                  <c:v>85308.968624782225</c:v>
                </c:pt>
                <c:pt idx="9806">
                  <c:v>-10573.093505285477</c:v>
                </c:pt>
                <c:pt idx="9807">
                  <c:v>120083.15166951803</c:v>
                </c:pt>
                <c:pt idx="9808">
                  <c:v>144734.93910240108</c:v>
                </c:pt>
                <c:pt idx="9809">
                  <c:v>174024.12355978764</c:v>
                </c:pt>
                <c:pt idx="9810">
                  <c:v>96741.777480836172</c:v>
                </c:pt>
                <c:pt idx="9811">
                  <c:v>-54380.038280055458</c:v>
                </c:pt>
                <c:pt idx="9812">
                  <c:v>-61520.02370494185</c:v>
                </c:pt>
                <c:pt idx="9813">
                  <c:v>225084.3750093978</c:v>
                </c:pt>
                <c:pt idx="9814">
                  <c:v>140135.67623387807</c:v>
                </c:pt>
                <c:pt idx="9815">
                  <c:v>-11414.868645463866</c:v>
                </c:pt>
                <c:pt idx="9816">
                  <c:v>113071.65665862891</c:v>
                </c:pt>
                <c:pt idx="9817">
                  <c:v>49670.327691858052</c:v>
                </c:pt>
                <c:pt idx="9818">
                  <c:v>146574.08735649224</c:v>
                </c:pt>
                <c:pt idx="9819">
                  <c:v>143404.43057919384</c:v>
                </c:pt>
                <c:pt idx="9820">
                  <c:v>123518.53913858251</c:v>
                </c:pt>
                <c:pt idx="9821">
                  <c:v>135173.21848203856</c:v>
                </c:pt>
                <c:pt idx="9822">
                  <c:v>53172.45818479883</c:v>
                </c:pt>
                <c:pt idx="9823">
                  <c:v>117549.98469522179</c:v>
                </c:pt>
                <c:pt idx="9824">
                  <c:v>159556.07787461506</c:v>
                </c:pt>
                <c:pt idx="9825">
                  <c:v>81247.99461883842</c:v>
                </c:pt>
                <c:pt idx="9826">
                  <c:v>76009.118827165046</c:v>
                </c:pt>
                <c:pt idx="9827">
                  <c:v>175852.69916061015</c:v>
                </c:pt>
                <c:pt idx="9828">
                  <c:v>61345.886939453136</c:v>
                </c:pt>
                <c:pt idx="9829">
                  <c:v>-175615.25971846702</c:v>
                </c:pt>
                <c:pt idx="9830">
                  <c:v>18762.22239826346</c:v>
                </c:pt>
                <c:pt idx="9831">
                  <c:v>40584.659307935304</c:v>
                </c:pt>
                <c:pt idx="9832">
                  <c:v>22946.665433081274</c:v>
                </c:pt>
                <c:pt idx="9833">
                  <c:v>77216.855735216188</c:v>
                </c:pt>
                <c:pt idx="9834">
                  <c:v>107577.6252091808</c:v>
                </c:pt>
                <c:pt idx="9835">
                  <c:v>219880.05951948563</c:v>
                </c:pt>
                <c:pt idx="9836">
                  <c:v>82945.434073901502</c:v>
                </c:pt>
                <c:pt idx="9837">
                  <c:v>-6568.077100207418</c:v>
                </c:pt>
                <c:pt idx="9838">
                  <c:v>274600.11840963014</c:v>
                </c:pt>
                <c:pt idx="9839">
                  <c:v>139464.96082697037</c:v>
                </c:pt>
                <c:pt idx="9840">
                  <c:v>112827.18683983223</c:v>
                </c:pt>
                <c:pt idx="9841">
                  <c:v>54152.818912037765</c:v>
                </c:pt>
                <c:pt idx="9842">
                  <c:v>258556.80636566351</c:v>
                </c:pt>
                <c:pt idx="9843">
                  <c:v>185965.8693217187</c:v>
                </c:pt>
                <c:pt idx="9844">
                  <c:v>116649.02363116031</c:v>
                </c:pt>
                <c:pt idx="9845">
                  <c:v>84885.049701919925</c:v>
                </c:pt>
                <c:pt idx="9846">
                  <c:v>22596.145585458813</c:v>
                </c:pt>
                <c:pt idx="9847">
                  <c:v>96050.129149992921</c:v>
                </c:pt>
                <c:pt idx="9848">
                  <c:v>70254.32483784869</c:v>
                </c:pt>
                <c:pt idx="9849">
                  <c:v>192258.24414524427</c:v>
                </c:pt>
                <c:pt idx="9850">
                  <c:v>70820.737371334762</c:v>
                </c:pt>
                <c:pt idx="9851">
                  <c:v>-55562.496670120439</c:v>
                </c:pt>
                <c:pt idx="9852">
                  <c:v>77208.714609516144</c:v>
                </c:pt>
                <c:pt idx="9853">
                  <c:v>162186.57765729568</c:v>
                </c:pt>
                <c:pt idx="9854">
                  <c:v>-12204.144482200849</c:v>
                </c:pt>
                <c:pt idx="9855">
                  <c:v>262185.90766471252</c:v>
                </c:pt>
                <c:pt idx="9856">
                  <c:v>87858.923682938519</c:v>
                </c:pt>
                <c:pt idx="9857">
                  <c:v>-39057.43691724239</c:v>
                </c:pt>
                <c:pt idx="9858">
                  <c:v>215163.90212027135</c:v>
                </c:pt>
                <c:pt idx="9859">
                  <c:v>226411.77775179816</c:v>
                </c:pt>
                <c:pt idx="9860">
                  <c:v>-76080.477025589033</c:v>
                </c:pt>
                <c:pt idx="9861">
                  <c:v>167508.10388342757</c:v>
                </c:pt>
                <c:pt idx="9862">
                  <c:v>64285.617750210164</c:v>
                </c:pt>
                <c:pt idx="9863">
                  <c:v>-69820.877984941268</c:v>
                </c:pt>
                <c:pt idx="9864">
                  <c:v>52671.527837860835</c:v>
                </c:pt>
                <c:pt idx="9865">
                  <c:v>-4888.5139701894659</c:v>
                </c:pt>
                <c:pt idx="9866">
                  <c:v>34948.625792466861</c:v>
                </c:pt>
                <c:pt idx="9867">
                  <c:v>126812.83183578266</c:v>
                </c:pt>
                <c:pt idx="9868">
                  <c:v>144311.25370764779</c:v>
                </c:pt>
                <c:pt idx="9869">
                  <c:v>-63357.311766835017</c:v>
                </c:pt>
                <c:pt idx="9870">
                  <c:v>65549.583090371932</c:v>
                </c:pt>
                <c:pt idx="9871">
                  <c:v>39528.93011571205</c:v>
                </c:pt>
                <c:pt idx="9872">
                  <c:v>62716.386374093767</c:v>
                </c:pt>
                <c:pt idx="9873">
                  <c:v>129207.40111443045</c:v>
                </c:pt>
                <c:pt idx="9874">
                  <c:v>139667.90074464856</c:v>
                </c:pt>
                <c:pt idx="9875">
                  <c:v>-71316.079900454846</c:v>
                </c:pt>
                <c:pt idx="9876">
                  <c:v>-57349.705732167175</c:v>
                </c:pt>
                <c:pt idx="9877">
                  <c:v>-39126.294564845943</c:v>
                </c:pt>
                <c:pt idx="9878">
                  <c:v>151400.61191928951</c:v>
                </c:pt>
                <c:pt idx="9879">
                  <c:v>150017.11925953074</c:v>
                </c:pt>
                <c:pt idx="9880">
                  <c:v>-192392.27297868294</c:v>
                </c:pt>
                <c:pt idx="9881">
                  <c:v>144042.88769776822</c:v>
                </c:pt>
                <c:pt idx="9882">
                  <c:v>36859.424830178526</c:v>
                </c:pt>
                <c:pt idx="9883">
                  <c:v>98318.991154912452</c:v>
                </c:pt>
                <c:pt idx="9884">
                  <c:v>127911.48477566696</c:v>
                </c:pt>
                <c:pt idx="9885">
                  <c:v>217664.35407587388</c:v>
                </c:pt>
                <c:pt idx="9886">
                  <c:v>173503.34894918447</c:v>
                </c:pt>
                <c:pt idx="9887">
                  <c:v>223513.51452646271</c:v>
                </c:pt>
                <c:pt idx="9888">
                  <c:v>36135.87380391427</c:v>
                </c:pt>
                <c:pt idx="9889">
                  <c:v>154543.9246312232</c:v>
                </c:pt>
                <c:pt idx="9890">
                  <c:v>156734.10823079164</c:v>
                </c:pt>
                <c:pt idx="9891">
                  <c:v>129726.05849702758</c:v>
                </c:pt>
                <c:pt idx="9892">
                  <c:v>175688.02019392382</c:v>
                </c:pt>
                <c:pt idx="9893">
                  <c:v>-12193.549916819669</c:v>
                </c:pt>
                <c:pt idx="9894">
                  <c:v>-42018.469412103586</c:v>
                </c:pt>
                <c:pt idx="9895">
                  <c:v>5700.0877278736589</c:v>
                </c:pt>
                <c:pt idx="9896">
                  <c:v>137456.3363580583</c:v>
                </c:pt>
                <c:pt idx="9897">
                  <c:v>149584.12142782815</c:v>
                </c:pt>
                <c:pt idx="9898">
                  <c:v>5102.158526348212</c:v>
                </c:pt>
                <c:pt idx="9899">
                  <c:v>-69868.154227396852</c:v>
                </c:pt>
                <c:pt idx="9900">
                  <c:v>78845.739794140769</c:v>
                </c:pt>
                <c:pt idx="9901">
                  <c:v>44911.33052160067</c:v>
                </c:pt>
                <c:pt idx="9902">
                  <c:v>101316.16946844559</c:v>
                </c:pt>
                <c:pt idx="9903">
                  <c:v>158633.55934673926</c:v>
                </c:pt>
                <c:pt idx="9904">
                  <c:v>183251.96845880305</c:v>
                </c:pt>
                <c:pt idx="9905">
                  <c:v>179749.02864590089</c:v>
                </c:pt>
                <c:pt idx="9906">
                  <c:v>208298.86666097725</c:v>
                </c:pt>
                <c:pt idx="9907">
                  <c:v>93947.110191987871</c:v>
                </c:pt>
                <c:pt idx="9908">
                  <c:v>76025.730045821809</c:v>
                </c:pt>
                <c:pt idx="9909">
                  <c:v>70443.768237688462</c:v>
                </c:pt>
                <c:pt idx="9910">
                  <c:v>137434.18396433222</c:v>
                </c:pt>
                <c:pt idx="9911">
                  <c:v>-241734.0677032856</c:v>
                </c:pt>
                <c:pt idx="9912">
                  <c:v>219457.43033947461</c:v>
                </c:pt>
                <c:pt idx="9913">
                  <c:v>133349.95802470302</c:v>
                </c:pt>
                <c:pt idx="9914">
                  <c:v>150987.62830804952</c:v>
                </c:pt>
                <c:pt idx="9915">
                  <c:v>232025.75525805852</c:v>
                </c:pt>
                <c:pt idx="9916">
                  <c:v>180949.52766786501</c:v>
                </c:pt>
                <c:pt idx="9917">
                  <c:v>155907.62790430375</c:v>
                </c:pt>
                <c:pt idx="9918">
                  <c:v>153935.12618233782</c:v>
                </c:pt>
                <c:pt idx="9919">
                  <c:v>193066.1987558938</c:v>
                </c:pt>
                <c:pt idx="9920">
                  <c:v>116990.80279551956</c:v>
                </c:pt>
                <c:pt idx="9921">
                  <c:v>215322.28698400289</c:v>
                </c:pt>
                <c:pt idx="9922">
                  <c:v>189002.84637292387</c:v>
                </c:pt>
                <c:pt idx="9923">
                  <c:v>126232.2216649613</c:v>
                </c:pt>
                <c:pt idx="9924">
                  <c:v>48077.348575762575</c:v>
                </c:pt>
                <c:pt idx="9925">
                  <c:v>114615.8043943228</c:v>
                </c:pt>
                <c:pt idx="9926">
                  <c:v>203113.63859837348</c:v>
                </c:pt>
                <c:pt idx="9927">
                  <c:v>162755.47860261949</c:v>
                </c:pt>
                <c:pt idx="9928">
                  <c:v>178020.12294311434</c:v>
                </c:pt>
                <c:pt idx="9929">
                  <c:v>90996.795399669383</c:v>
                </c:pt>
                <c:pt idx="9930">
                  <c:v>204619.73489592868</c:v>
                </c:pt>
                <c:pt idx="9931">
                  <c:v>-115949.05570434152</c:v>
                </c:pt>
                <c:pt idx="9932">
                  <c:v>109099.62334511391</c:v>
                </c:pt>
                <c:pt idx="9933">
                  <c:v>28180.385826680955</c:v>
                </c:pt>
                <c:pt idx="9934">
                  <c:v>104470.8018182598</c:v>
                </c:pt>
                <c:pt idx="9935">
                  <c:v>366185.13373998803</c:v>
                </c:pt>
                <c:pt idx="9936">
                  <c:v>47367.026084836369</c:v>
                </c:pt>
                <c:pt idx="9937">
                  <c:v>182817.04712564847</c:v>
                </c:pt>
                <c:pt idx="9938">
                  <c:v>-241857.42719348721</c:v>
                </c:pt>
                <c:pt idx="9939">
                  <c:v>184897.45482748508</c:v>
                </c:pt>
                <c:pt idx="9940">
                  <c:v>134631.04238449657</c:v>
                </c:pt>
                <c:pt idx="9941">
                  <c:v>192673.89305517206</c:v>
                </c:pt>
                <c:pt idx="9942">
                  <c:v>59699.733986296545</c:v>
                </c:pt>
                <c:pt idx="9943">
                  <c:v>100652.76392761394</c:v>
                </c:pt>
                <c:pt idx="9944">
                  <c:v>175215.86431836791</c:v>
                </c:pt>
                <c:pt idx="9945">
                  <c:v>142786.70275217539</c:v>
                </c:pt>
                <c:pt idx="9946">
                  <c:v>69016.119549633993</c:v>
                </c:pt>
                <c:pt idx="9947">
                  <c:v>78186.377462110846</c:v>
                </c:pt>
                <c:pt idx="9948">
                  <c:v>97352.972862920433</c:v>
                </c:pt>
                <c:pt idx="9949">
                  <c:v>71561.306951215811</c:v>
                </c:pt>
                <c:pt idx="9950">
                  <c:v>191092.41401705027</c:v>
                </c:pt>
                <c:pt idx="9951">
                  <c:v>137612.39898617106</c:v>
                </c:pt>
                <c:pt idx="9952">
                  <c:v>159347.43179607936</c:v>
                </c:pt>
                <c:pt idx="9953">
                  <c:v>-44769.617571412266</c:v>
                </c:pt>
                <c:pt idx="9954">
                  <c:v>-66218.630709425983</c:v>
                </c:pt>
                <c:pt idx="9955">
                  <c:v>140018.19011088373</c:v>
                </c:pt>
                <c:pt idx="9956">
                  <c:v>127589.37202173333</c:v>
                </c:pt>
                <c:pt idx="9957">
                  <c:v>52902.632749545883</c:v>
                </c:pt>
                <c:pt idx="9958">
                  <c:v>213202.93763320416</c:v>
                </c:pt>
                <c:pt idx="9959">
                  <c:v>162877.02396987259</c:v>
                </c:pt>
                <c:pt idx="9960">
                  <c:v>7571.7530077800038</c:v>
                </c:pt>
                <c:pt idx="9961">
                  <c:v>97458.633714134805</c:v>
                </c:pt>
                <c:pt idx="9962">
                  <c:v>64001.773243937962</c:v>
                </c:pt>
                <c:pt idx="9963">
                  <c:v>131355.50657895708</c:v>
                </c:pt>
                <c:pt idx="9964">
                  <c:v>259463.44340561162</c:v>
                </c:pt>
                <c:pt idx="9965">
                  <c:v>91865.133729286288</c:v>
                </c:pt>
                <c:pt idx="9966">
                  <c:v>173789.39624397401</c:v>
                </c:pt>
                <c:pt idx="9967">
                  <c:v>-73678.001741900312</c:v>
                </c:pt>
                <c:pt idx="9968">
                  <c:v>111660.83030606915</c:v>
                </c:pt>
                <c:pt idx="9969">
                  <c:v>203965.78203616961</c:v>
                </c:pt>
                <c:pt idx="9970">
                  <c:v>124027.1286016317</c:v>
                </c:pt>
                <c:pt idx="9971">
                  <c:v>105475.72450371008</c:v>
                </c:pt>
                <c:pt idx="9972">
                  <c:v>79264.784671700152</c:v>
                </c:pt>
                <c:pt idx="9973">
                  <c:v>97945.16304077828</c:v>
                </c:pt>
                <c:pt idx="9974">
                  <c:v>116910.84947997259</c:v>
                </c:pt>
                <c:pt idx="9975">
                  <c:v>-114522.84241391756</c:v>
                </c:pt>
                <c:pt idx="9976">
                  <c:v>11407.504153600719</c:v>
                </c:pt>
                <c:pt idx="9977">
                  <c:v>202026.11753180181</c:v>
                </c:pt>
                <c:pt idx="9978">
                  <c:v>31684.581092661945</c:v>
                </c:pt>
                <c:pt idx="9979">
                  <c:v>-13278.807646910078</c:v>
                </c:pt>
                <c:pt idx="9980">
                  <c:v>158370.48525870446</c:v>
                </c:pt>
                <c:pt idx="9981">
                  <c:v>221155.12698892219</c:v>
                </c:pt>
                <c:pt idx="9982">
                  <c:v>146863.55661124151</c:v>
                </c:pt>
                <c:pt idx="9983">
                  <c:v>115692.7856671983</c:v>
                </c:pt>
                <c:pt idx="9984">
                  <c:v>110872.04523713366</c:v>
                </c:pt>
                <c:pt idx="9985">
                  <c:v>232216.14892197849</c:v>
                </c:pt>
                <c:pt idx="9986">
                  <c:v>186636.77144198082</c:v>
                </c:pt>
                <c:pt idx="9987">
                  <c:v>76801.00123821618</c:v>
                </c:pt>
                <c:pt idx="9988">
                  <c:v>100522.54894610017</c:v>
                </c:pt>
                <c:pt idx="9989">
                  <c:v>180003.8420157982</c:v>
                </c:pt>
                <c:pt idx="9990">
                  <c:v>90149.632376148598</c:v>
                </c:pt>
                <c:pt idx="9991">
                  <c:v>96027.2222282968</c:v>
                </c:pt>
                <c:pt idx="9992">
                  <c:v>17187.72568473962</c:v>
                </c:pt>
                <c:pt idx="9993">
                  <c:v>85239.366151418188</c:v>
                </c:pt>
                <c:pt idx="9994">
                  <c:v>122875.8687791366</c:v>
                </c:pt>
                <c:pt idx="9995">
                  <c:v>123490.09068917151</c:v>
                </c:pt>
                <c:pt idx="9996">
                  <c:v>175096.83716422049</c:v>
                </c:pt>
                <c:pt idx="9997">
                  <c:v>79006.287912664091</c:v>
                </c:pt>
                <c:pt idx="9998">
                  <c:v>100247.39822270605</c:v>
                </c:pt>
                <c:pt idx="9999">
                  <c:v>98663.126664280426</c:v>
                </c:pt>
              </c:numCache>
            </c:numRef>
          </c:xVal>
          <c:yVal>
            <c:numRef>
              <c:f>'Variations Analysis'!$D$13:$D$10176</c:f>
              <c:numCache>
                <c:formatCode>0.00</c:formatCode>
                <c:ptCount val="10164"/>
                <c:pt idx="0">
                  <c:v>3.9529510457941797</c:v>
                </c:pt>
                <c:pt idx="1">
                  <c:v>1.6813993523828685</c:v>
                </c:pt>
                <c:pt idx="2">
                  <c:v>4.5541281805344624</c:v>
                </c:pt>
                <c:pt idx="3">
                  <c:v>4.6766115373247885</c:v>
                </c:pt>
                <c:pt idx="4">
                  <c:v>2.7610741552780382</c:v>
                </c:pt>
                <c:pt idx="5">
                  <c:v>8.6957317206542939</c:v>
                </c:pt>
                <c:pt idx="6">
                  <c:v>4.9409845941045205</c:v>
                </c:pt>
                <c:pt idx="7">
                  <c:v>6.085367102859891</c:v>
                </c:pt>
                <c:pt idx="8">
                  <c:v>2.2182558849453926</c:v>
                </c:pt>
                <c:pt idx="9">
                  <c:v>2.1991701386286877</c:v>
                </c:pt>
                <c:pt idx="10">
                  <c:v>7.2436256585933734</c:v>
                </c:pt>
                <c:pt idx="11">
                  <c:v>6.8229923171020346</c:v>
                </c:pt>
                <c:pt idx="12">
                  <c:v>5.3464509745754185</c:v>
                </c:pt>
                <c:pt idx="13">
                  <c:v>4.9201713762886357</c:v>
                </c:pt>
                <c:pt idx="14">
                  <c:v>6.45125682138314</c:v>
                </c:pt>
                <c:pt idx="15">
                  <c:v>3.6627767611935269</c:v>
                </c:pt>
                <c:pt idx="16">
                  <c:v>5.9450002380617661</c:v>
                </c:pt>
                <c:pt idx="17">
                  <c:v>3.1998723797005368</c:v>
                </c:pt>
                <c:pt idx="18">
                  <c:v>5.7808205282344716</c:v>
                </c:pt>
                <c:pt idx="19">
                  <c:v>4.4446477558085462</c:v>
                </c:pt>
                <c:pt idx="20">
                  <c:v>5.5308777417667443</c:v>
                </c:pt>
                <c:pt idx="21">
                  <c:v>6.9947265172959305</c:v>
                </c:pt>
                <c:pt idx="22">
                  <c:v>4.1873960425436962</c:v>
                </c:pt>
                <c:pt idx="23">
                  <c:v>4.0578612596436869</c:v>
                </c:pt>
                <c:pt idx="24">
                  <c:v>4.5318961509838118</c:v>
                </c:pt>
                <c:pt idx="25">
                  <c:v>5.1567735807839199</c:v>
                </c:pt>
                <c:pt idx="26">
                  <c:v>1.4687413012143224</c:v>
                </c:pt>
                <c:pt idx="27">
                  <c:v>9.9073423724621534</c:v>
                </c:pt>
                <c:pt idx="28">
                  <c:v>1.6562700137728825</c:v>
                </c:pt>
                <c:pt idx="29">
                  <c:v>6.5071634607011219</c:v>
                </c:pt>
                <c:pt idx="30">
                  <c:v>6.5706314115959685</c:v>
                </c:pt>
                <c:pt idx="31">
                  <c:v>4.8758215724592446</c:v>
                </c:pt>
                <c:pt idx="32">
                  <c:v>2.5837363308528438</c:v>
                </c:pt>
                <c:pt idx="33">
                  <c:v>7.9861757866456173</c:v>
                </c:pt>
                <c:pt idx="34">
                  <c:v>3.7200953910360113</c:v>
                </c:pt>
                <c:pt idx="35">
                  <c:v>6.600228642928414</c:v>
                </c:pt>
                <c:pt idx="36">
                  <c:v>3.4076328019000357</c:v>
                </c:pt>
                <c:pt idx="37">
                  <c:v>6.2659825188165996</c:v>
                </c:pt>
                <c:pt idx="38">
                  <c:v>5.9164875791611848</c:v>
                </c:pt>
                <c:pt idx="39">
                  <c:v>8.2871957955649123</c:v>
                </c:pt>
                <c:pt idx="40">
                  <c:v>3.6463069490127964</c:v>
                </c:pt>
                <c:pt idx="41">
                  <c:v>4.999097894942679</c:v>
                </c:pt>
                <c:pt idx="42">
                  <c:v>4.8865752104393323</c:v>
                </c:pt>
                <c:pt idx="43">
                  <c:v>7.8433532861527056</c:v>
                </c:pt>
                <c:pt idx="44">
                  <c:v>4.8144272694844403</c:v>
                </c:pt>
                <c:pt idx="45">
                  <c:v>3.0411394062684849</c:v>
                </c:pt>
                <c:pt idx="46">
                  <c:v>7.9167222237447277</c:v>
                </c:pt>
                <c:pt idx="47">
                  <c:v>4.58193996008049</c:v>
                </c:pt>
                <c:pt idx="48">
                  <c:v>5.7043615823931759</c:v>
                </c:pt>
                <c:pt idx="49">
                  <c:v>2.1017496136482805</c:v>
                </c:pt>
                <c:pt idx="50">
                  <c:v>3.8978527198923985</c:v>
                </c:pt>
                <c:pt idx="51">
                  <c:v>4.8823409441683907</c:v>
                </c:pt>
                <c:pt idx="52">
                  <c:v>3.0601057814055821</c:v>
                </c:pt>
                <c:pt idx="53">
                  <c:v>4.6795258994097821</c:v>
                </c:pt>
                <c:pt idx="54">
                  <c:v>6.2426846751623088</c:v>
                </c:pt>
                <c:pt idx="55">
                  <c:v>4.2833261330815731</c:v>
                </c:pt>
                <c:pt idx="56">
                  <c:v>6.150878006228595</c:v>
                </c:pt>
                <c:pt idx="57">
                  <c:v>6.4223417110770242</c:v>
                </c:pt>
                <c:pt idx="58">
                  <c:v>4.9516410298383562</c:v>
                </c:pt>
                <c:pt idx="59">
                  <c:v>4.498439819944906</c:v>
                </c:pt>
                <c:pt idx="60">
                  <c:v>5.3910787427230389</c:v>
                </c:pt>
                <c:pt idx="61">
                  <c:v>2.0409317029407248</c:v>
                </c:pt>
                <c:pt idx="62">
                  <c:v>6.3230010154074989</c:v>
                </c:pt>
                <c:pt idx="63">
                  <c:v>4.4454083207529038</c:v>
                </c:pt>
                <c:pt idx="64">
                  <c:v>6.2954706107848324</c:v>
                </c:pt>
                <c:pt idx="65">
                  <c:v>4.1028079193711164</c:v>
                </c:pt>
                <c:pt idx="66">
                  <c:v>6.6192495877476176</c:v>
                </c:pt>
                <c:pt idx="67">
                  <c:v>7.4822247723932378</c:v>
                </c:pt>
                <c:pt idx="68">
                  <c:v>6.1445393965914263</c:v>
                </c:pt>
                <c:pt idx="69">
                  <c:v>5.7050624617477297</c:v>
                </c:pt>
                <c:pt idx="70">
                  <c:v>6.4622901289840229</c:v>
                </c:pt>
                <c:pt idx="71">
                  <c:v>7.6459201762918383</c:v>
                </c:pt>
                <c:pt idx="72">
                  <c:v>5.8101005732896738</c:v>
                </c:pt>
                <c:pt idx="73">
                  <c:v>2.827383140247548</c:v>
                </c:pt>
                <c:pt idx="74">
                  <c:v>5.1387775228067767</c:v>
                </c:pt>
                <c:pt idx="75">
                  <c:v>7.5783765522646718</c:v>
                </c:pt>
                <c:pt idx="76">
                  <c:v>4.6897304299636744</c:v>
                </c:pt>
                <c:pt idx="77">
                  <c:v>4.6924640299766907</c:v>
                </c:pt>
                <c:pt idx="78">
                  <c:v>4.5481442738309852</c:v>
                </c:pt>
                <c:pt idx="79">
                  <c:v>6.4728630048921332</c:v>
                </c:pt>
                <c:pt idx="80">
                  <c:v>3.9408468081819592</c:v>
                </c:pt>
                <c:pt idx="81">
                  <c:v>5.9020914149004966</c:v>
                </c:pt>
                <c:pt idx="82">
                  <c:v>4.7415955022006528</c:v>
                </c:pt>
                <c:pt idx="83">
                  <c:v>3.2124609232414514</c:v>
                </c:pt>
                <c:pt idx="84">
                  <c:v>3.861434278296656</c:v>
                </c:pt>
                <c:pt idx="85">
                  <c:v>4.2544724136678269</c:v>
                </c:pt>
                <c:pt idx="86">
                  <c:v>3.9635887231997913</c:v>
                </c:pt>
                <c:pt idx="87">
                  <c:v>4.530080003751209</c:v>
                </c:pt>
                <c:pt idx="88">
                  <c:v>6.3032979495619657</c:v>
                </c:pt>
                <c:pt idx="89">
                  <c:v>4.2762968759052455</c:v>
                </c:pt>
                <c:pt idx="90">
                  <c:v>6.1342717698425986</c:v>
                </c:pt>
                <c:pt idx="91">
                  <c:v>4.1405513810605044</c:v>
                </c:pt>
                <c:pt idx="92">
                  <c:v>9.0240774978883564</c:v>
                </c:pt>
                <c:pt idx="93">
                  <c:v>5.50918629312946</c:v>
                </c:pt>
                <c:pt idx="94">
                  <c:v>5.383558358407754</c:v>
                </c:pt>
                <c:pt idx="95">
                  <c:v>5.0356476448359899</c:v>
                </c:pt>
                <c:pt idx="96">
                  <c:v>6.4559157079929719</c:v>
                </c:pt>
                <c:pt idx="97">
                  <c:v>3.7345802310301224</c:v>
                </c:pt>
                <c:pt idx="98">
                  <c:v>2.300956238177605</c:v>
                </c:pt>
                <c:pt idx="99">
                  <c:v>5.9192433481075568</c:v>
                </c:pt>
                <c:pt idx="100">
                  <c:v>3.7263402090320596</c:v>
                </c:pt>
                <c:pt idx="101">
                  <c:v>4.1838984669811907</c:v>
                </c:pt>
                <c:pt idx="102">
                  <c:v>6.1099814400949981</c:v>
                </c:pt>
                <c:pt idx="103">
                  <c:v>3.8149306773266289</c:v>
                </c:pt>
                <c:pt idx="104">
                  <c:v>4.2529069459124003</c:v>
                </c:pt>
                <c:pt idx="105">
                  <c:v>2.6761500874999911</c:v>
                </c:pt>
                <c:pt idx="106">
                  <c:v>5.2172930635424564</c:v>
                </c:pt>
                <c:pt idx="107">
                  <c:v>4.6853171069233213</c:v>
                </c:pt>
                <c:pt idx="108">
                  <c:v>3.2067413384356769</c:v>
                </c:pt>
                <c:pt idx="109">
                  <c:v>5.7248934252856998</c:v>
                </c:pt>
                <c:pt idx="110">
                  <c:v>7.6251700546708889</c:v>
                </c:pt>
                <c:pt idx="111">
                  <c:v>6.864680143626174</c:v>
                </c:pt>
                <c:pt idx="112">
                  <c:v>3.3532165970245842</c:v>
                </c:pt>
                <c:pt idx="113">
                  <c:v>9.2720421333797276</c:v>
                </c:pt>
                <c:pt idx="114">
                  <c:v>2.1328270476078615</c:v>
                </c:pt>
                <c:pt idx="115">
                  <c:v>3.4328439950331813</c:v>
                </c:pt>
                <c:pt idx="116">
                  <c:v>5.0864315552462358</c:v>
                </c:pt>
                <c:pt idx="117">
                  <c:v>5.5430604232969927</c:v>
                </c:pt>
                <c:pt idx="118">
                  <c:v>8.443155947024934</c:v>
                </c:pt>
                <c:pt idx="119">
                  <c:v>5.2956790012831334</c:v>
                </c:pt>
                <c:pt idx="120">
                  <c:v>5.7037749583105324</c:v>
                </c:pt>
                <c:pt idx="121">
                  <c:v>5.6805521479691379</c:v>
                </c:pt>
                <c:pt idx="122">
                  <c:v>4.4705086692192708</c:v>
                </c:pt>
                <c:pt idx="123">
                  <c:v>7.0555137325573014</c:v>
                </c:pt>
                <c:pt idx="124">
                  <c:v>5.1142961991718039</c:v>
                </c:pt>
                <c:pt idx="125">
                  <c:v>7.0837705960730091</c:v>
                </c:pt>
                <c:pt idx="126">
                  <c:v>4.1395537790594972</c:v>
                </c:pt>
                <c:pt idx="127">
                  <c:v>3.7850981142400997</c:v>
                </c:pt>
                <c:pt idx="128">
                  <c:v>4.8939404122211272</c:v>
                </c:pt>
                <c:pt idx="129">
                  <c:v>6.298035385843832</c:v>
                </c:pt>
                <c:pt idx="130">
                  <c:v>3.5186923368019052</c:v>
                </c:pt>
                <c:pt idx="131">
                  <c:v>5.0537716005055699</c:v>
                </c:pt>
                <c:pt idx="132">
                  <c:v>6.3341639260033844</c:v>
                </c:pt>
                <c:pt idx="133">
                  <c:v>2.7189600031124428</c:v>
                </c:pt>
                <c:pt idx="134">
                  <c:v>4.9233551761790295</c:v>
                </c:pt>
                <c:pt idx="135">
                  <c:v>2.4297406879486516</c:v>
                </c:pt>
                <c:pt idx="136">
                  <c:v>6.9475135104585206</c:v>
                </c:pt>
                <c:pt idx="137">
                  <c:v>4.1895788298279513</c:v>
                </c:pt>
                <c:pt idx="138">
                  <c:v>5.7256744538608473</c:v>
                </c:pt>
                <c:pt idx="139">
                  <c:v>2.7409993334731553</c:v>
                </c:pt>
                <c:pt idx="140">
                  <c:v>6.3800365650240565</c:v>
                </c:pt>
                <c:pt idx="141">
                  <c:v>3.9538923728105146</c:v>
                </c:pt>
                <c:pt idx="142">
                  <c:v>4.2573168583476217</c:v>
                </c:pt>
                <c:pt idx="143">
                  <c:v>4.9720023424742976</c:v>
                </c:pt>
                <c:pt idx="144">
                  <c:v>4.4469652619955014</c:v>
                </c:pt>
                <c:pt idx="145">
                  <c:v>4.2476682564301882</c:v>
                </c:pt>
                <c:pt idx="146">
                  <c:v>4.6082476627634605</c:v>
                </c:pt>
                <c:pt idx="147">
                  <c:v>2.7964967001753394</c:v>
                </c:pt>
                <c:pt idx="148">
                  <c:v>6.8123137124348432</c:v>
                </c:pt>
                <c:pt idx="149">
                  <c:v>5.7185053618741222</c:v>
                </c:pt>
                <c:pt idx="150">
                  <c:v>5.1062181809174945</c:v>
                </c:pt>
                <c:pt idx="151">
                  <c:v>6.9466779122012667</c:v>
                </c:pt>
                <c:pt idx="152">
                  <c:v>5.7289452241820982</c:v>
                </c:pt>
                <c:pt idx="153">
                  <c:v>2.7087213665072341</c:v>
                </c:pt>
                <c:pt idx="154">
                  <c:v>3.4590544954698998</c:v>
                </c:pt>
                <c:pt idx="155">
                  <c:v>2.0276849126094021</c:v>
                </c:pt>
                <c:pt idx="156">
                  <c:v>4.6931035184388747</c:v>
                </c:pt>
                <c:pt idx="157">
                  <c:v>3.5969145654962631</c:v>
                </c:pt>
                <c:pt idx="158">
                  <c:v>6.0247606496704975</c:v>
                </c:pt>
                <c:pt idx="159">
                  <c:v>4.963586674311955</c:v>
                </c:pt>
                <c:pt idx="160">
                  <c:v>6.0011081030825153</c:v>
                </c:pt>
                <c:pt idx="161">
                  <c:v>4.3371250184281962</c:v>
                </c:pt>
                <c:pt idx="162">
                  <c:v>3.2192207426123787</c:v>
                </c:pt>
                <c:pt idx="163">
                  <c:v>3.2234021445037797</c:v>
                </c:pt>
                <c:pt idx="164">
                  <c:v>4.5219832271686755</c:v>
                </c:pt>
                <c:pt idx="165">
                  <c:v>4.5298259136689012</c:v>
                </c:pt>
                <c:pt idx="166">
                  <c:v>5.9135305845120456</c:v>
                </c:pt>
                <c:pt idx="167">
                  <c:v>1.7239909892668948</c:v>
                </c:pt>
                <c:pt idx="168">
                  <c:v>4.5497012150735827</c:v>
                </c:pt>
                <c:pt idx="169">
                  <c:v>4.964275616548548</c:v>
                </c:pt>
                <c:pt idx="170">
                  <c:v>6.4169461337587563</c:v>
                </c:pt>
                <c:pt idx="171">
                  <c:v>2.8890059537661728</c:v>
                </c:pt>
                <c:pt idx="172">
                  <c:v>7.1484083845280111</c:v>
                </c:pt>
                <c:pt idx="173">
                  <c:v>3.2227541295287665</c:v>
                </c:pt>
                <c:pt idx="174">
                  <c:v>7.310391664650524</c:v>
                </c:pt>
                <c:pt idx="175">
                  <c:v>3.7158628300676355</c:v>
                </c:pt>
                <c:pt idx="176">
                  <c:v>5.9016684998641722</c:v>
                </c:pt>
                <c:pt idx="177">
                  <c:v>6.6061528640420875</c:v>
                </c:pt>
                <c:pt idx="178">
                  <c:v>3.1083624334132764</c:v>
                </c:pt>
                <c:pt idx="179">
                  <c:v>6.4849842955300119</c:v>
                </c:pt>
                <c:pt idx="180">
                  <c:v>5.2459080405969871</c:v>
                </c:pt>
                <c:pt idx="181">
                  <c:v>6.3190617664804449</c:v>
                </c:pt>
                <c:pt idx="182">
                  <c:v>4.6469784946384607</c:v>
                </c:pt>
                <c:pt idx="183">
                  <c:v>7.270883214805508</c:v>
                </c:pt>
                <c:pt idx="184">
                  <c:v>3.5136923896789085</c:v>
                </c:pt>
                <c:pt idx="185">
                  <c:v>6.3506473806046415</c:v>
                </c:pt>
                <c:pt idx="186">
                  <c:v>4.7420798081293469</c:v>
                </c:pt>
                <c:pt idx="187">
                  <c:v>3.9792826227130718</c:v>
                </c:pt>
                <c:pt idx="188">
                  <c:v>6.4343504517455585</c:v>
                </c:pt>
                <c:pt idx="189">
                  <c:v>5.3653576641227119</c:v>
                </c:pt>
                <c:pt idx="190">
                  <c:v>5.5609251729765674</c:v>
                </c:pt>
                <c:pt idx="191">
                  <c:v>5.4118254537388566</c:v>
                </c:pt>
                <c:pt idx="192">
                  <c:v>4.9829537955520209</c:v>
                </c:pt>
                <c:pt idx="193">
                  <c:v>4.2322437947223079</c:v>
                </c:pt>
                <c:pt idx="194">
                  <c:v>6.0384576398791978</c:v>
                </c:pt>
                <c:pt idx="195">
                  <c:v>6.4230340639187489</c:v>
                </c:pt>
                <c:pt idx="196">
                  <c:v>4.832525645615533</c:v>
                </c:pt>
                <c:pt idx="197">
                  <c:v>4.7664878037539893</c:v>
                </c:pt>
                <c:pt idx="198">
                  <c:v>6.9005733520316426</c:v>
                </c:pt>
                <c:pt idx="199">
                  <c:v>3.2295787503971951</c:v>
                </c:pt>
                <c:pt idx="200">
                  <c:v>3.0690381562453695</c:v>
                </c:pt>
                <c:pt idx="201">
                  <c:v>6.1620716122706654</c:v>
                </c:pt>
                <c:pt idx="202">
                  <c:v>9.2170358938165009</c:v>
                </c:pt>
                <c:pt idx="203">
                  <c:v>5.1499574864283204</c:v>
                </c:pt>
                <c:pt idx="204">
                  <c:v>5.781640778768633</c:v>
                </c:pt>
                <c:pt idx="205">
                  <c:v>5.2313123559360974</c:v>
                </c:pt>
                <c:pt idx="206">
                  <c:v>4.5605963931666338</c:v>
                </c:pt>
                <c:pt idx="207">
                  <c:v>3.0124152898497414</c:v>
                </c:pt>
                <c:pt idx="208">
                  <c:v>7.2068525140639395</c:v>
                </c:pt>
                <c:pt idx="209">
                  <c:v>3.6977320531877922</c:v>
                </c:pt>
                <c:pt idx="210">
                  <c:v>6.4994418506830698</c:v>
                </c:pt>
                <c:pt idx="211">
                  <c:v>7.8075692171114497</c:v>
                </c:pt>
                <c:pt idx="212">
                  <c:v>4.2919276792235905</c:v>
                </c:pt>
                <c:pt idx="213">
                  <c:v>3.2961503519618418</c:v>
                </c:pt>
                <c:pt idx="214">
                  <c:v>4.1628430962009588</c:v>
                </c:pt>
                <c:pt idx="215">
                  <c:v>7.0105312614759896</c:v>
                </c:pt>
                <c:pt idx="216">
                  <c:v>4.1215133832156425</c:v>
                </c:pt>
                <c:pt idx="217">
                  <c:v>2.404966052272357</c:v>
                </c:pt>
                <c:pt idx="218">
                  <c:v>6.0378846582170809</c:v>
                </c:pt>
                <c:pt idx="219">
                  <c:v>6.3113265140418662</c:v>
                </c:pt>
                <c:pt idx="220">
                  <c:v>6.6632191091048298</c:v>
                </c:pt>
                <c:pt idx="221">
                  <c:v>7.9033935788902454</c:v>
                </c:pt>
                <c:pt idx="222">
                  <c:v>4.2714401741977781</c:v>
                </c:pt>
                <c:pt idx="223">
                  <c:v>4.8787819777135155</c:v>
                </c:pt>
                <c:pt idx="224">
                  <c:v>3.9551781709451461</c:v>
                </c:pt>
                <c:pt idx="225">
                  <c:v>6.3928467978985282</c:v>
                </c:pt>
                <c:pt idx="226">
                  <c:v>5.3785294211411383</c:v>
                </c:pt>
                <c:pt idx="227">
                  <c:v>5.9821809499044321</c:v>
                </c:pt>
                <c:pt idx="228">
                  <c:v>4.3304504641855601</c:v>
                </c:pt>
                <c:pt idx="229">
                  <c:v>2.9239748881809646</c:v>
                </c:pt>
                <c:pt idx="230">
                  <c:v>7.4840255719027482</c:v>
                </c:pt>
                <c:pt idx="231">
                  <c:v>6.3907560969528276</c:v>
                </c:pt>
                <c:pt idx="232">
                  <c:v>5.1020487161440542</c:v>
                </c:pt>
                <c:pt idx="233">
                  <c:v>4.2596326592320111</c:v>
                </c:pt>
                <c:pt idx="234">
                  <c:v>5.5657068413711386</c:v>
                </c:pt>
                <c:pt idx="235">
                  <c:v>5.1073146904673195</c:v>
                </c:pt>
                <c:pt idx="236">
                  <c:v>6.1894331919393153</c:v>
                </c:pt>
                <c:pt idx="237">
                  <c:v>7.5042504603334237</c:v>
                </c:pt>
                <c:pt idx="238">
                  <c:v>5.0575795411350555</c:v>
                </c:pt>
                <c:pt idx="239">
                  <c:v>6.3687917999050114</c:v>
                </c:pt>
                <c:pt idx="240">
                  <c:v>3.7751220942300279</c:v>
                </c:pt>
                <c:pt idx="241">
                  <c:v>4.7779968907707371</c:v>
                </c:pt>
                <c:pt idx="242">
                  <c:v>6.0458415999892168</c:v>
                </c:pt>
                <c:pt idx="243">
                  <c:v>6.0144299267267343</c:v>
                </c:pt>
                <c:pt idx="244">
                  <c:v>6.4999159247963689</c:v>
                </c:pt>
                <c:pt idx="245">
                  <c:v>3.986149876145646</c:v>
                </c:pt>
                <c:pt idx="246">
                  <c:v>3.8291494901204715</c:v>
                </c:pt>
                <c:pt idx="247">
                  <c:v>0.62307493761181831</c:v>
                </c:pt>
                <c:pt idx="248">
                  <c:v>5.410249754168035</c:v>
                </c:pt>
                <c:pt idx="249">
                  <c:v>5.8410245300183306</c:v>
                </c:pt>
                <c:pt idx="250">
                  <c:v>6.6972603589238133</c:v>
                </c:pt>
                <c:pt idx="251">
                  <c:v>3.8607487466651946</c:v>
                </c:pt>
                <c:pt idx="252">
                  <c:v>1.7438543535536155</c:v>
                </c:pt>
                <c:pt idx="253">
                  <c:v>5.704467311152257</c:v>
                </c:pt>
                <c:pt idx="254">
                  <c:v>4.8214309471222805</c:v>
                </c:pt>
                <c:pt idx="255">
                  <c:v>3.6002126206585672</c:v>
                </c:pt>
                <c:pt idx="256">
                  <c:v>4.1629010764881968</c:v>
                </c:pt>
                <c:pt idx="257">
                  <c:v>3.3202326347964117</c:v>
                </c:pt>
                <c:pt idx="258">
                  <c:v>4.0912203884363407</c:v>
                </c:pt>
                <c:pt idx="259">
                  <c:v>5.5780225365015212</c:v>
                </c:pt>
                <c:pt idx="260">
                  <c:v>5.8726578926143702</c:v>
                </c:pt>
                <c:pt idx="261">
                  <c:v>8.5331686376594007</c:v>
                </c:pt>
                <c:pt idx="262">
                  <c:v>5.1332045940216631</c:v>
                </c:pt>
                <c:pt idx="263">
                  <c:v>3.4324381330225151</c:v>
                </c:pt>
                <c:pt idx="264">
                  <c:v>4.8856492311460897</c:v>
                </c:pt>
                <c:pt idx="265">
                  <c:v>6.4848922091914574</c:v>
                </c:pt>
                <c:pt idx="266">
                  <c:v>4.2699122230987996</c:v>
                </c:pt>
                <c:pt idx="267">
                  <c:v>4.6130924273529672</c:v>
                </c:pt>
                <c:pt idx="268">
                  <c:v>1.1645698931533843</c:v>
                </c:pt>
                <c:pt idx="269">
                  <c:v>5.9610027973394608</c:v>
                </c:pt>
                <c:pt idx="270">
                  <c:v>5.3032454287676956</c:v>
                </c:pt>
                <c:pt idx="271">
                  <c:v>6.4527472558256704</c:v>
                </c:pt>
                <c:pt idx="272">
                  <c:v>4.413145701510075</c:v>
                </c:pt>
                <c:pt idx="273">
                  <c:v>5.6435607247112785</c:v>
                </c:pt>
                <c:pt idx="274">
                  <c:v>4.4422057625342859</c:v>
                </c:pt>
                <c:pt idx="275">
                  <c:v>4.773757508592098</c:v>
                </c:pt>
                <c:pt idx="276">
                  <c:v>1.7415760693256743</c:v>
                </c:pt>
                <c:pt idx="277">
                  <c:v>5.8373172022402287</c:v>
                </c:pt>
                <c:pt idx="278">
                  <c:v>5.8159463504853193</c:v>
                </c:pt>
                <c:pt idx="279">
                  <c:v>5.5199927954890882</c:v>
                </c:pt>
                <c:pt idx="280">
                  <c:v>3.4217731707758503</c:v>
                </c:pt>
                <c:pt idx="281">
                  <c:v>7.5850340534816496</c:v>
                </c:pt>
                <c:pt idx="282">
                  <c:v>3.6483840075379703</c:v>
                </c:pt>
                <c:pt idx="283">
                  <c:v>5.700372879691713</c:v>
                </c:pt>
                <c:pt idx="284">
                  <c:v>2.5050604916759767</c:v>
                </c:pt>
                <c:pt idx="285">
                  <c:v>6.6780927580839489</c:v>
                </c:pt>
                <c:pt idx="286">
                  <c:v>5.9209963991452241</c:v>
                </c:pt>
                <c:pt idx="287">
                  <c:v>5.7343135166593129</c:v>
                </c:pt>
                <c:pt idx="288">
                  <c:v>4.5151500797874178</c:v>
                </c:pt>
                <c:pt idx="289">
                  <c:v>4.508850692109263</c:v>
                </c:pt>
                <c:pt idx="290">
                  <c:v>5.633649506198708</c:v>
                </c:pt>
                <c:pt idx="291">
                  <c:v>6.8044011085294187</c:v>
                </c:pt>
                <c:pt idx="292">
                  <c:v>5.3287567551524262</c:v>
                </c:pt>
                <c:pt idx="293">
                  <c:v>4.4810883663376444</c:v>
                </c:pt>
                <c:pt idx="294">
                  <c:v>4.6435593629939831</c:v>
                </c:pt>
                <c:pt idx="295">
                  <c:v>2.8359949182049604</c:v>
                </c:pt>
                <c:pt idx="296">
                  <c:v>2.8475261741550639</c:v>
                </c:pt>
                <c:pt idx="297">
                  <c:v>4.5718957279677852</c:v>
                </c:pt>
                <c:pt idx="298">
                  <c:v>5.1178005959445727</c:v>
                </c:pt>
                <c:pt idx="299">
                  <c:v>5.1132457327912562</c:v>
                </c:pt>
                <c:pt idx="300">
                  <c:v>3.8868466971325688</c:v>
                </c:pt>
                <c:pt idx="301">
                  <c:v>1.9069222061079927</c:v>
                </c:pt>
                <c:pt idx="302">
                  <c:v>4.7712029653484933</c:v>
                </c:pt>
                <c:pt idx="303">
                  <c:v>5.9044447324413341</c:v>
                </c:pt>
                <c:pt idx="304">
                  <c:v>3.7814521773543674</c:v>
                </c:pt>
                <c:pt idx="305">
                  <c:v>6.0080623269459466</c:v>
                </c:pt>
                <c:pt idx="306">
                  <c:v>3.5493707299610833</c:v>
                </c:pt>
                <c:pt idx="307">
                  <c:v>5.2841750301740831</c:v>
                </c:pt>
                <c:pt idx="308">
                  <c:v>3.7968578807340236</c:v>
                </c:pt>
                <c:pt idx="309">
                  <c:v>4.8629584752052324</c:v>
                </c:pt>
                <c:pt idx="310">
                  <c:v>6.1044852499253466</c:v>
                </c:pt>
                <c:pt idx="311">
                  <c:v>5.0037073277781019</c:v>
                </c:pt>
                <c:pt idx="312">
                  <c:v>2.76198819745332</c:v>
                </c:pt>
                <c:pt idx="313">
                  <c:v>4.3379401530546602</c:v>
                </c:pt>
                <c:pt idx="314">
                  <c:v>4.7358042946871137</c:v>
                </c:pt>
                <c:pt idx="315">
                  <c:v>5.4523042207438266</c:v>
                </c:pt>
                <c:pt idx="316">
                  <c:v>2.9242988956684712</c:v>
                </c:pt>
                <c:pt idx="317">
                  <c:v>5.0148753542816848</c:v>
                </c:pt>
                <c:pt idx="318">
                  <c:v>8.8380494515877217</c:v>
                </c:pt>
                <c:pt idx="319">
                  <c:v>5.825932602310786</c:v>
                </c:pt>
                <c:pt idx="320">
                  <c:v>2.7033257891889662</c:v>
                </c:pt>
                <c:pt idx="321">
                  <c:v>5.6218846237970865</c:v>
                </c:pt>
                <c:pt idx="322">
                  <c:v>5.8328970579896122</c:v>
                </c:pt>
                <c:pt idx="323">
                  <c:v>6.1713245839928277</c:v>
                </c:pt>
                <c:pt idx="324">
                  <c:v>5.2331762516405433</c:v>
                </c:pt>
                <c:pt idx="325">
                  <c:v>5.446168542111991</c:v>
                </c:pt>
                <c:pt idx="326">
                  <c:v>6.5673094821977429</c:v>
                </c:pt>
                <c:pt idx="327">
                  <c:v>6.7352272152493242</c:v>
                </c:pt>
                <c:pt idx="328">
                  <c:v>4.6841472693631658</c:v>
                </c:pt>
                <c:pt idx="329">
                  <c:v>8.8038888305891305</c:v>
                </c:pt>
                <c:pt idx="330">
                  <c:v>6.0192900390393334</c:v>
                </c:pt>
                <c:pt idx="331">
                  <c:v>3.1107293933746405</c:v>
                </c:pt>
                <c:pt idx="332">
                  <c:v>5.4689019306169939</c:v>
                </c:pt>
                <c:pt idx="333">
                  <c:v>6.5824048205104191</c:v>
                </c:pt>
                <c:pt idx="334">
                  <c:v>6.0746816769824363</c:v>
                </c:pt>
                <c:pt idx="335">
                  <c:v>3.5820716119633289</c:v>
                </c:pt>
                <c:pt idx="336">
                  <c:v>3.1912435487174662</c:v>
                </c:pt>
                <c:pt idx="337">
                  <c:v>8.6770688893739134</c:v>
                </c:pt>
                <c:pt idx="338">
                  <c:v>4.6753086861644988</c:v>
                </c:pt>
                <c:pt idx="339">
                  <c:v>4.5423411291994853</c:v>
                </c:pt>
                <c:pt idx="340">
                  <c:v>2.6988306116254535</c:v>
                </c:pt>
                <c:pt idx="341">
                  <c:v>4.8150343571978738</c:v>
                </c:pt>
                <c:pt idx="342">
                  <c:v>6.2073712696292205</c:v>
                </c:pt>
                <c:pt idx="343">
                  <c:v>3.884099454699026</c:v>
                </c:pt>
                <c:pt idx="344">
                  <c:v>5.7749406449875096</c:v>
                </c:pt>
                <c:pt idx="345">
                  <c:v>4.5687988985082484</c:v>
                </c:pt>
                <c:pt idx="346">
                  <c:v>3.9771390573878307</c:v>
                </c:pt>
                <c:pt idx="347">
                  <c:v>3.8991351074218983</c:v>
                </c:pt>
                <c:pt idx="348">
                  <c:v>6.5500449990213383</c:v>
                </c:pt>
                <c:pt idx="349">
                  <c:v>6.9446656551735941</c:v>
                </c:pt>
                <c:pt idx="350">
                  <c:v>6.2836017049266957</c:v>
                </c:pt>
                <c:pt idx="351">
                  <c:v>5.4328126124164555</c:v>
                </c:pt>
                <c:pt idx="352">
                  <c:v>5.6328787094389554</c:v>
                </c:pt>
                <c:pt idx="353">
                  <c:v>5.9579503057466354</c:v>
                </c:pt>
                <c:pt idx="354">
                  <c:v>4.8225018771336181</c:v>
                </c:pt>
                <c:pt idx="355">
                  <c:v>7.2250037545745727</c:v>
                </c:pt>
                <c:pt idx="356">
                  <c:v>4.7588480482590967</c:v>
                </c:pt>
                <c:pt idx="357">
                  <c:v>3.5793260748323519</c:v>
                </c:pt>
                <c:pt idx="358">
                  <c:v>4.094661689014174</c:v>
                </c:pt>
                <c:pt idx="359">
                  <c:v>4.8690634583908832</c:v>
                </c:pt>
                <c:pt idx="360">
                  <c:v>7.5503618417133112</c:v>
                </c:pt>
                <c:pt idx="361">
                  <c:v>4.500332705792971</c:v>
                </c:pt>
                <c:pt idx="362">
                  <c:v>5.4088155947101768</c:v>
                </c:pt>
                <c:pt idx="363">
                  <c:v>5.1250873538083397</c:v>
                </c:pt>
                <c:pt idx="364">
                  <c:v>10.117326509207487</c:v>
                </c:pt>
                <c:pt idx="365">
                  <c:v>5.2847104951797519</c:v>
                </c:pt>
                <c:pt idx="366">
                  <c:v>5.208273718271812</c:v>
                </c:pt>
                <c:pt idx="367">
                  <c:v>5.0188009607882123</c:v>
                </c:pt>
                <c:pt idx="368">
                  <c:v>5.1537091520731337</c:v>
                </c:pt>
                <c:pt idx="369">
                  <c:v>4.5453083556640195</c:v>
                </c:pt>
                <c:pt idx="370">
                  <c:v>5.8938752671383554</c:v>
                </c:pt>
                <c:pt idx="371">
                  <c:v>5.9189466254611034</c:v>
                </c:pt>
                <c:pt idx="372">
                  <c:v>3.1152996042510495</c:v>
                </c:pt>
                <c:pt idx="373">
                  <c:v>6.8062735307466937</c:v>
                </c:pt>
                <c:pt idx="374">
                  <c:v>5.5359731858334271</c:v>
                </c:pt>
                <c:pt idx="375">
                  <c:v>4.1590300396637758</c:v>
                </c:pt>
                <c:pt idx="376">
                  <c:v>4.3523124430794269</c:v>
                </c:pt>
                <c:pt idx="377">
                  <c:v>6.4600971098843729</c:v>
                </c:pt>
                <c:pt idx="378">
                  <c:v>6.621623368919245</c:v>
                </c:pt>
                <c:pt idx="379">
                  <c:v>6.6867079466464929</c:v>
                </c:pt>
                <c:pt idx="380">
                  <c:v>4.0187058074297966</c:v>
                </c:pt>
                <c:pt idx="381">
                  <c:v>6.7014656350511359</c:v>
                </c:pt>
                <c:pt idx="382">
                  <c:v>3.220158659023582</c:v>
                </c:pt>
                <c:pt idx="383">
                  <c:v>3.6991883815790061</c:v>
                </c:pt>
                <c:pt idx="384">
                  <c:v>4.2378764090972254</c:v>
                </c:pt>
                <c:pt idx="385">
                  <c:v>6.6143894754350185</c:v>
                </c:pt>
                <c:pt idx="386">
                  <c:v>6.2412215255608317</c:v>
                </c:pt>
                <c:pt idx="387">
                  <c:v>5.6791981377318734</c:v>
                </c:pt>
                <c:pt idx="388">
                  <c:v>6.9242702364863362</c:v>
                </c:pt>
                <c:pt idx="389">
                  <c:v>3.1787914293818176</c:v>
                </c:pt>
                <c:pt idx="390">
                  <c:v>3.8505442161113024</c:v>
                </c:pt>
                <c:pt idx="391">
                  <c:v>7.0626043806259986</c:v>
                </c:pt>
                <c:pt idx="392">
                  <c:v>6.7629827198106796</c:v>
                </c:pt>
                <c:pt idx="393">
                  <c:v>4.1514073371945415</c:v>
                </c:pt>
                <c:pt idx="394">
                  <c:v>4.0225546753208619</c:v>
                </c:pt>
                <c:pt idx="395">
                  <c:v>6.1140025435452117</c:v>
                </c:pt>
                <c:pt idx="396">
                  <c:v>6.6324111129506491</c:v>
                </c:pt>
                <c:pt idx="397">
                  <c:v>5.5547093451241381</c:v>
                </c:pt>
                <c:pt idx="398">
                  <c:v>5.7196001661213813</c:v>
                </c:pt>
                <c:pt idx="399">
                  <c:v>6.7846264199761208</c:v>
                </c:pt>
                <c:pt idx="400">
                  <c:v>4.500914213967917</c:v>
                </c:pt>
                <c:pt idx="401">
                  <c:v>2.743495896429522</c:v>
                </c:pt>
                <c:pt idx="402">
                  <c:v>4.6887891029473394</c:v>
                </c:pt>
                <c:pt idx="403">
                  <c:v>4.2210587151930667</c:v>
                </c:pt>
                <c:pt idx="404">
                  <c:v>8.0952196539146826</c:v>
                </c:pt>
                <c:pt idx="405">
                  <c:v>5.795370169726084</c:v>
                </c:pt>
                <c:pt idx="406">
                  <c:v>1.3415939419064671</c:v>
                </c:pt>
                <c:pt idx="407">
                  <c:v>6.1741008165699895</c:v>
                </c:pt>
                <c:pt idx="408">
                  <c:v>5.8009533303265925</c:v>
                </c:pt>
                <c:pt idx="409">
                  <c:v>5.671022917231312</c:v>
                </c:pt>
                <c:pt idx="410">
                  <c:v>6.6932972357608378</c:v>
                </c:pt>
                <c:pt idx="411">
                  <c:v>6.6872400010470301</c:v>
                </c:pt>
                <c:pt idx="412">
                  <c:v>5.091931156021019</c:v>
                </c:pt>
                <c:pt idx="413">
                  <c:v>3.6107923177769408</c:v>
                </c:pt>
                <c:pt idx="414">
                  <c:v>8.0913588489056565</c:v>
                </c:pt>
                <c:pt idx="415">
                  <c:v>5.5462646868181764</c:v>
                </c:pt>
                <c:pt idx="416">
                  <c:v>4.5929852047993336</c:v>
                </c:pt>
                <c:pt idx="417">
                  <c:v>3.831103766860906</c:v>
                </c:pt>
                <c:pt idx="418">
                  <c:v>4.8010679291837732</c:v>
                </c:pt>
                <c:pt idx="419">
                  <c:v>6.6794774637673981</c:v>
                </c:pt>
                <c:pt idx="420">
                  <c:v>2.214176801207941</c:v>
                </c:pt>
                <c:pt idx="421">
                  <c:v>6.126758206737577</c:v>
                </c:pt>
                <c:pt idx="422">
                  <c:v>1.5002552926307544</c:v>
                </c:pt>
                <c:pt idx="423">
                  <c:v>2.4158799886936322</c:v>
                </c:pt>
                <c:pt idx="424">
                  <c:v>5.987440103017434</c:v>
                </c:pt>
                <c:pt idx="425">
                  <c:v>4.1205788774095709</c:v>
                </c:pt>
                <c:pt idx="426">
                  <c:v>5.0878503669810016</c:v>
                </c:pt>
                <c:pt idx="427">
                  <c:v>7.8163685783511028</c:v>
                </c:pt>
                <c:pt idx="428">
                  <c:v>3.0974007485201582</c:v>
                </c:pt>
                <c:pt idx="429">
                  <c:v>6.3712576674151933</c:v>
                </c:pt>
                <c:pt idx="430">
                  <c:v>4.8888091568005621</c:v>
                </c:pt>
                <c:pt idx="431">
                  <c:v>7.1805567484989297</c:v>
                </c:pt>
                <c:pt idx="432">
                  <c:v>6.5865725799812935</c:v>
                </c:pt>
                <c:pt idx="433">
                  <c:v>4.722460302109539</c:v>
                </c:pt>
                <c:pt idx="434">
                  <c:v>7.2682297640130855</c:v>
                </c:pt>
                <c:pt idx="435">
                  <c:v>4.5726170709531289</c:v>
                </c:pt>
                <c:pt idx="436">
                  <c:v>5.5066522135166451</c:v>
                </c:pt>
                <c:pt idx="437">
                  <c:v>6.9779804460995365</c:v>
                </c:pt>
                <c:pt idx="438">
                  <c:v>3.428208982659271</c:v>
                </c:pt>
                <c:pt idx="439">
                  <c:v>5.1516764314146712</c:v>
                </c:pt>
                <c:pt idx="440">
                  <c:v>4.3940650711010676</c:v>
                </c:pt>
                <c:pt idx="441">
                  <c:v>6.6184822015929967</c:v>
                </c:pt>
                <c:pt idx="442">
                  <c:v>2.3375042827683501</c:v>
                </c:pt>
                <c:pt idx="443">
                  <c:v>6.327269387729757</c:v>
                </c:pt>
                <c:pt idx="444">
                  <c:v>4.0875096500531072</c:v>
                </c:pt>
                <c:pt idx="445">
                  <c:v>6.5910575257294113</c:v>
                </c:pt>
                <c:pt idx="446">
                  <c:v>6.6923115708777914</c:v>
                </c:pt>
                <c:pt idx="447">
                  <c:v>5.153968358063139</c:v>
                </c:pt>
                <c:pt idx="448">
                  <c:v>5.1310439756707638</c:v>
                </c:pt>
                <c:pt idx="449">
                  <c:v>5.0915372311283136</c:v>
                </c:pt>
                <c:pt idx="450">
                  <c:v>4.7088127656752476</c:v>
                </c:pt>
                <c:pt idx="451">
                  <c:v>1.9578220770927146</c:v>
                </c:pt>
                <c:pt idx="452">
                  <c:v>5.2053968728432665</c:v>
                </c:pt>
                <c:pt idx="453">
                  <c:v>6.0741973710537422</c:v>
                </c:pt>
                <c:pt idx="454">
                  <c:v>4.9950716755847679</c:v>
                </c:pt>
                <c:pt idx="455">
                  <c:v>4.8793157374166185</c:v>
                </c:pt>
                <c:pt idx="456">
                  <c:v>5.4487844762479654</c:v>
                </c:pt>
                <c:pt idx="457">
                  <c:v>2.4734305396850687</c:v>
                </c:pt>
                <c:pt idx="458">
                  <c:v>2.2299747241777368</c:v>
                </c:pt>
                <c:pt idx="459">
                  <c:v>4.9510134784941329</c:v>
                </c:pt>
                <c:pt idx="460">
                  <c:v>5.2696526735235238</c:v>
                </c:pt>
                <c:pt idx="461">
                  <c:v>4.6009421465714695</c:v>
                </c:pt>
                <c:pt idx="462">
                  <c:v>5.0862371507537318</c:v>
                </c:pt>
                <c:pt idx="463">
                  <c:v>6.1206702765775844</c:v>
                </c:pt>
                <c:pt idx="464">
                  <c:v>4.8233766973498859</c:v>
                </c:pt>
                <c:pt idx="465">
                  <c:v>6.3107467111694859</c:v>
                </c:pt>
                <c:pt idx="466">
                  <c:v>3.0322240844543558</c:v>
                </c:pt>
                <c:pt idx="467">
                  <c:v>2.5737364366068505</c:v>
                </c:pt>
                <c:pt idx="468">
                  <c:v>6.4131842362985481</c:v>
                </c:pt>
                <c:pt idx="469">
                  <c:v>4.229254399324418</c:v>
                </c:pt>
                <c:pt idx="470">
                  <c:v>2.4195839058666024</c:v>
                </c:pt>
                <c:pt idx="471">
                  <c:v>5.0241129782807548</c:v>
                </c:pt>
                <c:pt idx="472">
                  <c:v>4.1521559650209383</c:v>
                </c:pt>
                <c:pt idx="473">
                  <c:v>3.1550774919014657</c:v>
                </c:pt>
                <c:pt idx="474">
                  <c:v>8.1690524338046089</c:v>
                </c:pt>
                <c:pt idx="475">
                  <c:v>1.9083000905811787</c:v>
                </c:pt>
                <c:pt idx="476">
                  <c:v>3.5888450737547828</c:v>
                </c:pt>
                <c:pt idx="477">
                  <c:v>5.0915952114155516</c:v>
                </c:pt>
                <c:pt idx="478">
                  <c:v>5.6842066113676992</c:v>
                </c:pt>
                <c:pt idx="479">
                  <c:v>2.955533217464108</c:v>
                </c:pt>
                <c:pt idx="480">
                  <c:v>6.7123284123954363</c:v>
                </c:pt>
                <c:pt idx="481">
                  <c:v>5.1440639607608318</c:v>
                </c:pt>
                <c:pt idx="482">
                  <c:v>4.9200980482783052</c:v>
                </c:pt>
                <c:pt idx="483">
                  <c:v>5.0245648834606982</c:v>
                </c:pt>
                <c:pt idx="484">
                  <c:v>4.2127095538307913</c:v>
                </c:pt>
                <c:pt idx="485">
                  <c:v>4.6702592852670932</c:v>
                </c:pt>
                <c:pt idx="486">
                  <c:v>4.3984340562747093</c:v>
                </c:pt>
                <c:pt idx="487">
                  <c:v>6.7009199382300721</c:v>
                </c:pt>
                <c:pt idx="488">
                  <c:v>6.4851787000225158</c:v>
                </c:pt>
                <c:pt idx="489">
                  <c:v>3.0960876655444736</c:v>
                </c:pt>
                <c:pt idx="490">
                  <c:v>3.718710685352562</c:v>
                </c:pt>
                <c:pt idx="491">
                  <c:v>5.2089336703647859</c:v>
                </c:pt>
                <c:pt idx="492">
                  <c:v>4.7137581431161379</c:v>
                </c:pt>
                <c:pt idx="493">
                  <c:v>5.8487222658004612</c:v>
                </c:pt>
                <c:pt idx="494">
                  <c:v>3.9081578632976743</c:v>
                </c:pt>
                <c:pt idx="495">
                  <c:v>5.9074221907212632</c:v>
                </c:pt>
                <c:pt idx="496">
                  <c:v>4.2250320701714372</c:v>
                </c:pt>
                <c:pt idx="497">
                  <c:v>5.0319028004014399</c:v>
                </c:pt>
                <c:pt idx="498">
                  <c:v>3.0083157424814999</c:v>
                </c:pt>
                <c:pt idx="499">
                  <c:v>4.3207745774270734</c:v>
                </c:pt>
                <c:pt idx="500">
                  <c:v>9.437388270162046</c:v>
                </c:pt>
                <c:pt idx="501">
                  <c:v>9.8933725338429213</c:v>
                </c:pt>
                <c:pt idx="502">
                  <c:v>5.837760580907343</c:v>
                </c:pt>
                <c:pt idx="503">
                  <c:v>4.6197755081084324</c:v>
                </c:pt>
                <c:pt idx="504">
                  <c:v>7.0609843431884656</c:v>
                </c:pt>
                <c:pt idx="505">
                  <c:v>2.7703782860771753</c:v>
                </c:pt>
                <c:pt idx="506">
                  <c:v>5.7999148010640056</c:v>
                </c:pt>
                <c:pt idx="507">
                  <c:v>5.5626901611321955</c:v>
                </c:pt>
                <c:pt idx="508">
                  <c:v>7.7569694793783128</c:v>
                </c:pt>
                <c:pt idx="509">
                  <c:v>6.3818305433233036</c:v>
                </c:pt>
                <c:pt idx="510">
                  <c:v>4.9917787363301613</c:v>
                </c:pt>
                <c:pt idx="511">
                  <c:v>6.0246071724395733</c:v>
                </c:pt>
                <c:pt idx="512">
                  <c:v>7.5113513402175158</c:v>
                </c:pt>
                <c:pt idx="513">
                  <c:v>4.4751624399214052</c:v>
                </c:pt>
                <c:pt idx="514">
                  <c:v>4.8789968458368094</c:v>
                </c:pt>
                <c:pt idx="515">
                  <c:v>3.7349895036459202</c:v>
                </c:pt>
                <c:pt idx="516">
                  <c:v>4.296803139259282</c:v>
                </c:pt>
                <c:pt idx="517">
                  <c:v>5.5266844027573825</c:v>
                </c:pt>
                <c:pt idx="518">
                  <c:v>4.1857418990548467</c:v>
                </c:pt>
                <c:pt idx="519">
                  <c:v>6.7422803466615733</c:v>
                </c:pt>
                <c:pt idx="520">
                  <c:v>5.0874922534421785</c:v>
                </c:pt>
                <c:pt idx="521">
                  <c:v>4.4933818925346714</c:v>
                </c:pt>
                <c:pt idx="522">
                  <c:v>3.9301920777506894</c:v>
                </c:pt>
                <c:pt idx="523">
                  <c:v>5.7843163984944113</c:v>
                </c:pt>
                <c:pt idx="524">
                  <c:v>9.6355853555724025</c:v>
                </c:pt>
                <c:pt idx="525">
                  <c:v>3.7528201472741785</c:v>
                </c:pt>
                <c:pt idx="526">
                  <c:v>4.7818338215438416</c:v>
                </c:pt>
                <c:pt idx="527">
                  <c:v>5.8875622370396741</c:v>
                </c:pt>
                <c:pt idx="528">
                  <c:v>2.8849268700287212</c:v>
                </c:pt>
                <c:pt idx="529">
                  <c:v>3.5607416874699993</c:v>
                </c:pt>
                <c:pt idx="530">
                  <c:v>5.1479384081903845</c:v>
                </c:pt>
                <c:pt idx="531">
                  <c:v>5.8547726793040056</c:v>
                </c:pt>
                <c:pt idx="532">
                  <c:v>3.9972343428235035</c:v>
                </c:pt>
                <c:pt idx="533">
                  <c:v>6.0149449281016132</c:v>
                </c:pt>
                <c:pt idx="534">
                  <c:v>5.6769045057808398</c:v>
                </c:pt>
                <c:pt idx="535">
                  <c:v>5.5266417701932369</c:v>
                </c:pt>
                <c:pt idx="536">
                  <c:v>3.2092754180484917</c:v>
                </c:pt>
                <c:pt idx="537">
                  <c:v>3.8966897035425063</c:v>
                </c:pt>
                <c:pt idx="538">
                  <c:v>5.0250236098509049</c:v>
                </c:pt>
                <c:pt idx="539">
                  <c:v>4.4453912677272456</c:v>
                </c:pt>
                <c:pt idx="540">
                  <c:v>5.9294922165281605</c:v>
                </c:pt>
                <c:pt idx="541">
                  <c:v>2.9350047851767158</c:v>
                </c:pt>
                <c:pt idx="542">
                  <c:v>7.7782107281382196</c:v>
                </c:pt>
                <c:pt idx="543">
                  <c:v>3.2988344982004492</c:v>
                </c:pt>
                <c:pt idx="544">
                  <c:v>5.3244542767788516</c:v>
                </c:pt>
                <c:pt idx="545">
                  <c:v>5.3103480139543535</c:v>
                </c:pt>
                <c:pt idx="546">
                  <c:v>7.1299024410836864</c:v>
                </c:pt>
                <c:pt idx="547">
                  <c:v>3.703274286526721</c:v>
                </c:pt>
                <c:pt idx="548">
                  <c:v>6.6514150047441944</c:v>
                </c:pt>
                <c:pt idx="549">
                  <c:v>4.2629562939328025</c:v>
                </c:pt>
                <c:pt idx="550">
                  <c:v>6.3237888651929097</c:v>
                </c:pt>
                <c:pt idx="551">
                  <c:v>5.9849827620200813</c:v>
                </c:pt>
                <c:pt idx="552">
                  <c:v>4.7318445821292698</c:v>
                </c:pt>
                <c:pt idx="553">
                  <c:v>3.7178580340696499</c:v>
                </c:pt>
                <c:pt idx="554">
                  <c:v>7.0839479475398548</c:v>
                </c:pt>
                <c:pt idx="555">
                  <c:v>5.3255286173953209</c:v>
                </c:pt>
                <c:pt idx="556">
                  <c:v>4.1009951827436453</c:v>
                </c:pt>
                <c:pt idx="557">
                  <c:v>2.9524977788969409</c:v>
                </c:pt>
                <c:pt idx="558">
                  <c:v>5.0809984612715198</c:v>
                </c:pt>
                <c:pt idx="559">
                  <c:v>4.5940544295081054</c:v>
                </c:pt>
                <c:pt idx="560">
                  <c:v>6.4092211131355725</c:v>
                </c:pt>
                <c:pt idx="561">
                  <c:v>7.1308028408384416</c:v>
                </c:pt>
                <c:pt idx="562">
                  <c:v>5.6236086846911348</c:v>
                </c:pt>
                <c:pt idx="563">
                  <c:v>6.1495427543195547</c:v>
                </c:pt>
                <c:pt idx="564">
                  <c:v>4.5289988419244764</c:v>
                </c:pt>
                <c:pt idx="565">
                  <c:v>3.8151404295422253</c:v>
                </c:pt>
                <c:pt idx="566">
                  <c:v>8.8160033000167459</c:v>
                </c:pt>
                <c:pt idx="567">
                  <c:v>6.9570802578527946</c:v>
                </c:pt>
                <c:pt idx="568">
                  <c:v>5.4835692379856482</c:v>
                </c:pt>
                <c:pt idx="569">
                  <c:v>3.7290721037425101</c:v>
                </c:pt>
                <c:pt idx="570">
                  <c:v>6.3366059192776447</c:v>
                </c:pt>
                <c:pt idx="571">
                  <c:v>4.6539634139480768</c:v>
                </c:pt>
                <c:pt idx="572">
                  <c:v>4.3305084444727981</c:v>
                </c:pt>
                <c:pt idx="573">
                  <c:v>4.3164021816483</c:v>
                </c:pt>
                <c:pt idx="574">
                  <c:v>4.4915521028815419</c:v>
                </c:pt>
                <c:pt idx="575">
                  <c:v>5.0445527348347241</c:v>
                </c:pt>
                <c:pt idx="576">
                  <c:v>5.4597359293256886</c:v>
                </c:pt>
                <c:pt idx="577">
                  <c:v>6.2831924323108979</c:v>
                </c:pt>
                <c:pt idx="578">
                  <c:v>4.3877537463049521</c:v>
                </c:pt>
                <c:pt idx="579">
                  <c:v>6.755400944603025</c:v>
                </c:pt>
                <c:pt idx="580">
                  <c:v>3.9896593888261123</c:v>
                </c:pt>
                <c:pt idx="581">
                  <c:v>5.8572146725782659</c:v>
                </c:pt>
                <c:pt idx="582">
                  <c:v>5.1281756567550474</c:v>
                </c:pt>
                <c:pt idx="583">
                  <c:v>6.0176785281146294</c:v>
                </c:pt>
                <c:pt idx="584">
                  <c:v>4.5679991116048768</c:v>
                </c:pt>
                <c:pt idx="585">
                  <c:v>6.3819533251080429</c:v>
                </c:pt>
                <c:pt idx="586">
                  <c:v>6.5855425772315357</c:v>
                </c:pt>
                <c:pt idx="587">
                  <c:v>6.2444309049897129</c:v>
                </c:pt>
                <c:pt idx="588">
                  <c:v>6.5221223748085322</c:v>
                </c:pt>
                <c:pt idx="589">
                  <c:v>1.91242010158021</c:v>
                </c:pt>
                <c:pt idx="590">
                  <c:v>4.5545630326887476</c:v>
                </c:pt>
                <c:pt idx="591">
                  <c:v>4.0859032550361007</c:v>
                </c:pt>
                <c:pt idx="592">
                  <c:v>6.7883780856209341</c:v>
                </c:pt>
                <c:pt idx="593">
                  <c:v>5.4597734459821368</c:v>
                </c:pt>
                <c:pt idx="594">
                  <c:v>7.7140231395605952</c:v>
                </c:pt>
                <c:pt idx="595">
                  <c:v>4.6825238213205012</c:v>
                </c:pt>
                <c:pt idx="596">
                  <c:v>6.9439289644651581</c:v>
                </c:pt>
                <c:pt idx="597">
                  <c:v>4.5820320464190445</c:v>
                </c:pt>
                <c:pt idx="598">
                  <c:v>2.834320311085321</c:v>
                </c:pt>
                <c:pt idx="599">
                  <c:v>4.7343513769010315</c:v>
                </c:pt>
                <c:pt idx="600">
                  <c:v>3.8608169587678276</c:v>
                </c:pt>
                <c:pt idx="601">
                  <c:v>3.938500311851385</c:v>
                </c:pt>
                <c:pt idx="602">
                  <c:v>5.1966043328138767</c:v>
                </c:pt>
                <c:pt idx="603">
                  <c:v>6.3399721865425818</c:v>
                </c:pt>
                <c:pt idx="604">
                  <c:v>5.0633622221357655</c:v>
                </c:pt>
                <c:pt idx="605">
                  <c:v>5.5480399067891994</c:v>
                </c:pt>
                <c:pt idx="606">
                  <c:v>6.3852070424036356</c:v>
                </c:pt>
                <c:pt idx="607">
                  <c:v>4.4571049910518923</c:v>
                </c:pt>
                <c:pt idx="608">
                  <c:v>5.8285655894724187</c:v>
                </c:pt>
                <c:pt idx="609">
                  <c:v>3.5562226356705651</c:v>
                </c:pt>
                <c:pt idx="610">
                  <c:v>6.3029568890488008</c:v>
                </c:pt>
                <c:pt idx="611">
                  <c:v>4.1168135693442309</c:v>
                </c:pt>
                <c:pt idx="612">
                  <c:v>4.4584914020379074</c:v>
                </c:pt>
                <c:pt idx="613">
                  <c:v>5.0493344032292953</c:v>
                </c:pt>
                <c:pt idx="614">
                  <c:v>8.4525146475061774</c:v>
                </c:pt>
                <c:pt idx="615">
                  <c:v>5.2083265826513525</c:v>
                </c:pt>
                <c:pt idx="616">
                  <c:v>5.939151050260989</c:v>
                </c:pt>
                <c:pt idx="617">
                  <c:v>5.5792128376924666</c:v>
                </c:pt>
                <c:pt idx="618">
                  <c:v>5.625576603852096</c:v>
                </c:pt>
                <c:pt idx="619">
                  <c:v>6.5068735592649318</c:v>
                </c:pt>
                <c:pt idx="620">
                  <c:v>2.809879914711928</c:v>
                </c:pt>
                <c:pt idx="621">
                  <c:v>4.4635390976327471</c:v>
                </c:pt>
                <c:pt idx="622">
                  <c:v>5.6571895028173458</c:v>
                </c:pt>
                <c:pt idx="623">
                  <c:v>6.298666347793187</c:v>
                </c:pt>
                <c:pt idx="624">
                  <c:v>3.1326254783198237</c:v>
                </c:pt>
                <c:pt idx="625">
                  <c:v>4.2661605574539863</c:v>
                </c:pt>
                <c:pt idx="626">
                  <c:v>5.0515564124725643</c:v>
                </c:pt>
                <c:pt idx="627">
                  <c:v>7.0602578842954244</c:v>
                </c:pt>
                <c:pt idx="628">
                  <c:v>6.2729503851005575</c:v>
                </c:pt>
                <c:pt idx="629">
                  <c:v>4.9846147602511337</c:v>
                </c:pt>
                <c:pt idx="630">
                  <c:v>5.8978418009064626</c:v>
                </c:pt>
                <c:pt idx="631">
                  <c:v>5.268254325419548</c:v>
                </c:pt>
                <c:pt idx="632">
                  <c:v>3.936017391315545</c:v>
                </c:pt>
                <c:pt idx="633">
                  <c:v>7.1502160052477848</c:v>
                </c:pt>
                <c:pt idx="634">
                  <c:v>1.1348294164054096</c:v>
                </c:pt>
                <c:pt idx="635">
                  <c:v>6.3075577953713946</c:v>
                </c:pt>
                <c:pt idx="636">
                  <c:v>4.4365424527131836</c:v>
                </c:pt>
                <c:pt idx="637">
                  <c:v>6.4604484022129327</c:v>
                </c:pt>
                <c:pt idx="638">
                  <c:v>6.4904310319252545</c:v>
                </c:pt>
                <c:pt idx="639">
                  <c:v>4.828683598934731</c:v>
                </c:pt>
                <c:pt idx="640">
                  <c:v>4.5207417669007555</c:v>
                </c:pt>
                <c:pt idx="641">
                  <c:v>3.1496375767164864</c:v>
                </c:pt>
                <c:pt idx="642">
                  <c:v>5.3521586222632322</c:v>
                </c:pt>
                <c:pt idx="643">
                  <c:v>4.2743119037186261</c:v>
                </c:pt>
                <c:pt idx="644">
                  <c:v>6.7648005723458482</c:v>
                </c:pt>
                <c:pt idx="645">
                  <c:v>4.4450536178192124</c:v>
                </c:pt>
                <c:pt idx="646">
                  <c:v>4.328248918573081</c:v>
                </c:pt>
                <c:pt idx="647">
                  <c:v>3.652132262577652</c:v>
                </c:pt>
                <c:pt idx="648">
                  <c:v>6.5889361293375259</c:v>
                </c:pt>
                <c:pt idx="649">
                  <c:v>4.8479859186772956</c:v>
                </c:pt>
                <c:pt idx="650">
                  <c:v>3.4716225753800245</c:v>
                </c:pt>
                <c:pt idx="651">
                  <c:v>4.2413893323828233</c:v>
                </c:pt>
                <c:pt idx="652">
                  <c:v>5.6720085821143584</c:v>
                </c:pt>
                <c:pt idx="653">
                  <c:v>6.6136800695676357</c:v>
                </c:pt>
                <c:pt idx="654">
                  <c:v>2.0784347169683315</c:v>
                </c:pt>
                <c:pt idx="655">
                  <c:v>4.4346615039830795</c:v>
                </c:pt>
                <c:pt idx="656">
                  <c:v>9.5415072236210108</c:v>
                </c:pt>
                <c:pt idx="657">
                  <c:v>4.1572155977337388</c:v>
                </c:pt>
                <c:pt idx="658">
                  <c:v>4.6343831298872828</c:v>
                </c:pt>
                <c:pt idx="659">
                  <c:v>3.8585284427244915</c:v>
                </c:pt>
                <c:pt idx="660">
                  <c:v>5.287727175418695</c:v>
                </c:pt>
                <c:pt idx="661">
                  <c:v>6.2747563005177653</c:v>
                </c:pt>
                <c:pt idx="662">
                  <c:v>3.2926033226249274</c:v>
                </c:pt>
                <c:pt idx="663">
                  <c:v>7.9894772524130531</c:v>
                </c:pt>
                <c:pt idx="664">
                  <c:v>3.871087996121787</c:v>
                </c:pt>
                <c:pt idx="665">
                  <c:v>5.9582777238392737</c:v>
                </c:pt>
                <c:pt idx="666">
                  <c:v>5.5652941581502091</c:v>
                </c:pt>
                <c:pt idx="667">
                  <c:v>6.3158216916053789</c:v>
                </c:pt>
                <c:pt idx="668">
                  <c:v>5.2328096115888911</c:v>
                </c:pt>
                <c:pt idx="669">
                  <c:v>0.4881786834448576</c:v>
                </c:pt>
                <c:pt idx="670">
                  <c:v>3.1740029397769831</c:v>
                </c:pt>
                <c:pt idx="671">
                  <c:v>0.85314071737229824</c:v>
                </c:pt>
                <c:pt idx="672">
                  <c:v>6.8715422811510507</c:v>
                </c:pt>
                <c:pt idx="673">
                  <c:v>4.0130118021625094</c:v>
                </c:pt>
                <c:pt idx="674">
                  <c:v>4.4215596643698518</c:v>
                </c:pt>
                <c:pt idx="675">
                  <c:v>5.1607179456186714</c:v>
                </c:pt>
                <c:pt idx="676">
                  <c:v>5.1605201305210358</c:v>
                </c:pt>
                <c:pt idx="677">
                  <c:v>5.6159399390526232</c:v>
                </c:pt>
                <c:pt idx="678">
                  <c:v>4.2329924225487048</c:v>
                </c:pt>
                <c:pt idx="679">
                  <c:v>5.7348353392444551</c:v>
                </c:pt>
                <c:pt idx="680">
                  <c:v>4.7507205762303784</c:v>
                </c:pt>
                <c:pt idx="681">
                  <c:v>4.3134792930504773</c:v>
                </c:pt>
                <c:pt idx="682">
                  <c:v>5.3406307769182604</c:v>
                </c:pt>
                <c:pt idx="683">
                  <c:v>3.3415011683973717</c:v>
                </c:pt>
                <c:pt idx="684">
                  <c:v>4.8587566096830415</c:v>
                </c:pt>
                <c:pt idx="685">
                  <c:v>2.7877314449870028</c:v>
                </c:pt>
                <c:pt idx="686">
                  <c:v>5.4973480827175081</c:v>
                </c:pt>
                <c:pt idx="687">
                  <c:v>5.3236920065319282</c:v>
                </c:pt>
                <c:pt idx="688">
                  <c:v>4.0055425769241992</c:v>
                </c:pt>
                <c:pt idx="689">
                  <c:v>5.0177180936589139</c:v>
                </c:pt>
                <c:pt idx="690">
                  <c:v>5.7707592430961085</c:v>
                </c:pt>
                <c:pt idx="691">
                  <c:v>1.7903477227082476</c:v>
                </c:pt>
                <c:pt idx="692">
                  <c:v>2.566512774938019</c:v>
                </c:pt>
                <c:pt idx="693">
                  <c:v>3.330679318314651</c:v>
                </c:pt>
                <c:pt idx="694">
                  <c:v>4.2798763059909106</c:v>
                </c:pt>
                <c:pt idx="695">
                  <c:v>2.0661974657559767</c:v>
                </c:pt>
                <c:pt idx="696">
                  <c:v>3.7920011790265562</c:v>
                </c:pt>
                <c:pt idx="697">
                  <c:v>5.9800339739740593</c:v>
                </c:pt>
                <c:pt idx="698">
                  <c:v>5.283370127363014</c:v>
                </c:pt>
                <c:pt idx="699">
                  <c:v>5.6640414085268276</c:v>
                </c:pt>
                <c:pt idx="700">
                  <c:v>5.4119908680877415</c:v>
                </c:pt>
                <c:pt idx="701">
                  <c:v>3.8056538313685451</c:v>
                </c:pt>
                <c:pt idx="702">
                  <c:v>2.202921804273501</c:v>
                </c:pt>
                <c:pt idx="703">
                  <c:v>6.7149272935057525</c:v>
                </c:pt>
                <c:pt idx="704">
                  <c:v>5.300747160508763</c:v>
                </c:pt>
                <c:pt idx="705">
                  <c:v>6.8561775050329743</c:v>
                </c:pt>
                <c:pt idx="706">
                  <c:v>5.0810700839792844</c:v>
                </c:pt>
                <c:pt idx="707">
                  <c:v>5.84159239577275</c:v>
                </c:pt>
                <c:pt idx="708">
                  <c:v>2.4058118823450059</c:v>
                </c:pt>
                <c:pt idx="709">
                  <c:v>5.3683777549667866</c:v>
                </c:pt>
                <c:pt idx="710">
                  <c:v>6.021107891574502</c:v>
                </c:pt>
                <c:pt idx="711">
                  <c:v>5.1903373458844726</c:v>
                </c:pt>
                <c:pt idx="712">
                  <c:v>2.2961131788906641</c:v>
                </c:pt>
                <c:pt idx="713">
                  <c:v>4.7999594825159875</c:v>
                </c:pt>
                <c:pt idx="714">
                  <c:v>7.6175371203862596</c:v>
                </c:pt>
                <c:pt idx="715">
                  <c:v>4.9254407612170326</c:v>
                </c:pt>
                <c:pt idx="716">
                  <c:v>4.4534829284020816</c:v>
                </c:pt>
                <c:pt idx="717">
                  <c:v>5.1853527464845683</c:v>
                </c:pt>
                <c:pt idx="718">
                  <c:v>7.1473852029885165</c:v>
                </c:pt>
                <c:pt idx="719">
                  <c:v>4.8910072918079095</c:v>
                </c:pt>
                <c:pt idx="720">
                  <c:v>5.9260406841349322</c:v>
                </c:pt>
                <c:pt idx="721">
                  <c:v>4.4023477256632759</c:v>
                </c:pt>
                <c:pt idx="722">
                  <c:v>1.7984103932394646</c:v>
                </c:pt>
                <c:pt idx="723">
                  <c:v>5.8837287168717012</c:v>
                </c:pt>
                <c:pt idx="724">
                  <c:v>5.6830998700024793</c:v>
                </c:pt>
                <c:pt idx="725">
                  <c:v>5.4927778718410991</c:v>
                </c:pt>
                <c:pt idx="726">
                  <c:v>3.9284424373181537</c:v>
                </c:pt>
                <c:pt idx="727">
                  <c:v>5.5251479251455748</c:v>
                </c:pt>
                <c:pt idx="728">
                  <c:v>6.4304725937108742</c:v>
                </c:pt>
                <c:pt idx="729">
                  <c:v>5.4083705107404967</c:v>
                </c:pt>
                <c:pt idx="730">
                  <c:v>5.4632966010831296</c:v>
                </c:pt>
                <c:pt idx="731">
                  <c:v>7.9587272365461104</c:v>
                </c:pt>
                <c:pt idx="732">
                  <c:v>7.8922750061610714</c:v>
                </c:pt>
                <c:pt idx="733">
                  <c:v>5.463098785985494</c:v>
                </c:pt>
                <c:pt idx="734">
                  <c:v>3.329680011011078</c:v>
                </c:pt>
                <c:pt idx="735">
                  <c:v>6.9782294202741468</c:v>
                </c:pt>
                <c:pt idx="736">
                  <c:v>5.4439738177097752</c:v>
                </c:pt>
                <c:pt idx="737">
                  <c:v>4.8809749968131655</c:v>
                </c:pt>
                <c:pt idx="738">
                  <c:v>1.7237999953795224</c:v>
                </c:pt>
                <c:pt idx="739">
                  <c:v>4.2282857874670299</c:v>
                </c:pt>
                <c:pt idx="740">
                  <c:v>3.9679713507939596</c:v>
                </c:pt>
                <c:pt idx="741">
                  <c:v>6.355746235276456</c:v>
                </c:pt>
                <c:pt idx="742">
                  <c:v>5.4122995278521557</c:v>
                </c:pt>
                <c:pt idx="743">
                  <c:v>5.1476485067541944</c:v>
                </c:pt>
                <c:pt idx="744">
                  <c:v>4.7151326169841923</c:v>
                </c:pt>
                <c:pt idx="745">
                  <c:v>6.018536295305239</c:v>
                </c:pt>
                <c:pt idx="746">
                  <c:v>4.7385327787924325</c:v>
                </c:pt>
                <c:pt idx="747">
                  <c:v>5.4902062755718362</c:v>
                </c:pt>
                <c:pt idx="748">
                  <c:v>4.402803041448351</c:v>
                </c:pt>
                <c:pt idx="749">
                  <c:v>6.866289949248312</c:v>
                </c:pt>
                <c:pt idx="750">
                  <c:v>4.8371913534356281</c:v>
                </c:pt>
                <c:pt idx="751">
                  <c:v>3.5444492267561145</c:v>
                </c:pt>
                <c:pt idx="752">
                  <c:v>6.317547457801993</c:v>
                </c:pt>
                <c:pt idx="753">
                  <c:v>6.3309340829437133</c:v>
                </c:pt>
                <c:pt idx="754">
                  <c:v>4.357220303863869</c:v>
                </c:pt>
                <c:pt idx="755">
                  <c:v>6.4581905816157814</c:v>
                </c:pt>
                <c:pt idx="756">
                  <c:v>5.1860655629570829</c:v>
                </c:pt>
                <c:pt idx="757">
                  <c:v>2.9782205627998337</c:v>
                </c:pt>
                <c:pt idx="758">
                  <c:v>4.4323832197551383</c:v>
                </c:pt>
                <c:pt idx="759">
                  <c:v>5.0895283847057726</c:v>
                </c:pt>
                <c:pt idx="760">
                  <c:v>4.8436970827242476</c:v>
                </c:pt>
                <c:pt idx="761">
                  <c:v>2.9628387336560991</c:v>
                </c:pt>
                <c:pt idx="762">
                  <c:v>6.3563908396463376</c:v>
                </c:pt>
                <c:pt idx="763">
                  <c:v>5.0691568402544362</c:v>
                </c:pt>
                <c:pt idx="764">
                  <c:v>5.0761400542614865</c:v>
                </c:pt>
                <c:pt idx="765">
                  <c:v>5.8039921794988913</c:v>
                </c:pt>
                <c:pt idx="766">
                  <c:v>4.7886925484635867</c:v>
                </c:pt>
                <c:pt idx="767">
                  <c:v>2.78638084535487</c:v>
                </c:pt>
                <c:pt idx="768">
                  <c:v>5.3341762067066156</c:v>
                </c:pt>
                <c:pt idx="769">
                  <c:v>1.3334357744315639</c:v>
                </c:pt>
                <c:pt idx="770">
                  <c:v>7.2977724256634247</c:v>
                </c:pt>
                <c:pt idx="771">
                  <c:v>6.6090416465885937</c:v>
                </c:pt>
                <c:pt idx="772">
                  <c:v>4.5395000951248221</c:v>
                </c:pt>
                <c:pt idx="773">
                  <c:v>7.3793609216227196</c:v>
                </c:pt>
                <c:pt idx="774">
                  <c:v>2.5738046487094834</c:v>
                </c:pt>
                <c:pt idx="775">
                  <c:v>6.9707022147485986</c:v>
                </c:pt>
                <c:pt idx="776">
                  <c:v>4.8841894921497442</c:v>
                </c:pt>
                <c:pt idx="777">
                  <c:v>4.3917185747704934</c:v>
                </c:pt>
                <c:pt idx="778">
                  <c:v>3.6739464929996757</c:v>
                </c:pt>
                <c:pt idx="779">
                  <c:v>4.6203348473500228</c:v>
                </c:pt>
                <c:pt idx="780">
                  <c:v>4.3625306160538457</c:v>
                </c:pt>
                <c:pt idx="781">
                  <c:v>4.9955338125801063</c:v>
                </c:pt>
                <c:pt idx="782">
                  <c:v>5.1387945758324349</c:v>
                </c:pt>
                <c:pt idx="783">
                  <c:v>2.097902451059781</c:v>
                </c:pt>
                <c:pt idx="784">
                  <c:v>5.3020431904587895</c:v>
                </c:pt>
                <c:pt idx="785">
                  <c:v>5.2673147037057788</c:v>
                </c:pt>
                <c:pt idx="786">
                  <c:v>3.1154019224049989</c:v>
                </c:pt>
                <c:pt idx="787">
                  <c:v>2.9806761984946206</c:v>
                </c:pt>
                <c:pt idx="788">
                  <c:v>6.1610006822593277</c:v>
                </c:pt>
                <c:pt idx="789">
                  <c:v>4.8017329971844447</c:v>
                </c:pt>
                <c:pt idx="790">
                  <c:v>6.3462545211950783</c:v>
                </c:pt>
                <c:pt idx="791">
                  <c:v>4.3162452938122442</c:v>
                </c:pt>
                <c:pt idx="792">
                  <c:v>5.9355392194265733</c:v>
                </c:pt>
                <c:pt idx="793">
                  <c:v>4.5061529034501291</c:v>
                </c:pt>
                <c:pt idx="794">
                  <c:v>3.9164047065060004</c:v>
                </c:pt>
                <c:pt idx="795">
                  <c:v>2.7645120452507399</c:v>
                </c:pt>
                <c:pt idx="796">
                  <c:v>2.4924958223709837</c:v>
                </c:pt>
                <c:pt idx="797">
                  <c:v>6.7468266833020607</c:v>
                </c:pt>
                <c:pt idx="798">
                  <c:v>6.6173976291611325</c:v>
                </c:pt>
                <c:pt idx="799">
                  <c:v>4.3175993040495086</c:v>
                </c:pt>
                <c:pt idx="800">
                  <c:v>3.6658326633914839</c:v>
                </c:pt>
                <c:pt idx="801">
                  <c:v>7.1992877918819431</c:v>
                </c:pt>
                <c:pt idx="802">
                  <c:v>5.7414416813844582</c:v>
                </c:pt>
                <c:pt idx="803">
                  <c:v>5.3809611826000037</c:v>
                </c:pt>
                <c:pt idx="804">
                  <c:v>4.0662871596214245</c:v>
                </c:pt>
                <c:pt idx="805">
                  <c:v>4.4403827940914198</c:v>
                </c:pt>
                <c:pt idx="806">
                  <c:v>6.5068735592649318</c:v>
                </c:pt>
                <c:pt idx="807">
                  <c:v>2.8546134116186295</c:v>
                </c:pt>
                <c:pt idx="808">
                  <c:v>5.9329710337624419</c:v>
                </c:pt>
                <c:pt idx="809">
                  <c:v>7.0895959096378647</c:v>
                </c:pt>
                <c:pt idx="810">
                  <c:v>3.6525602935216739</c:v>
                </c:pt>
                <c:pt idx="811">
                  <c:v>3.3595193953078706</c:v>
                </c:pt>
                <c:pt idx="812">
                  <c:v>4.8323551153589506</c:v>
                </c:pt>
                <c:pt idx="813">
                  <c:v>5.712385030965379</c:v>
                </c:pt>
                <c:pt idx="814">
                  <c:v>3.1427379225351615</c:v>
                </c:pt>
                <c:pt idx="815">
                  <c:v>3.8695481079048477</c:v>
                </c:pt>
                <c:pt idx="816">
                  <c:v>5.2135584509233013</c:v>
                </c:pt>
                <c:pt idx="817">
                  <c:v>6.9127833184029441</c:v>
                </c:pt>
                <c:pt idx="818">
                  <c:v>4.8445343862840673</c:v>
                </c:pt>
                <c:pt idx="819">
                  <c:v>6.2922714631713461</c:v>
                </c:pt>
                <c:pt idx="820">
                  <c:v>4.6979977368027903</c:v>
                </c:pt>
                <c:pt idx="821">
                  <c:v>5.4071119974469184</c:v>
                </c:pt>
                <c:pt idx="822">
                  <c:v>3.7263811362936394</c:v>
                </c:pt>
                <c:pt idx="823">
                  <c:v>4.6914527855551569</c:v>
                </c:pt>
                <c:pt idx="824">
                  <c:v>7.5182885110552888</c:v>
                </c:pt>
                <c:pt idx="825">
                  <c:v>7.7610894903773442</c:v>
                </c:pt>
                <c:pt idx="826">
                  <c:v>3.8168917752773268</c:v>
                </c:pt>
                <c:pt idx="827">
                  <c:v>5.9177153970085783</c:v>
                </c:pt>
                <c:pt idx="828">
                  <c:v>5.1207558852911461</c:v>
                </c:pt>
                <c:pt idx="829">
                  <c:v>5.7664448276045732</c:v>
                </c:pt>
                <c:pt idx="830">
                  <c:v>3.0586426318041049</c:v>
                </c:pt>
                <c:pt idx="831">
                  <c:v>5.3012894467246952</c:v>
                </c:pt>
                <c:pt idx="832">
                  <c:v>4.0469780186685966</c:v>
                </c:pt>
                <c:pt idx="833">
                  <c:v>5.1066956656359253</c:v>
                </c:pt>
                <c:pt idx="834">
                  <c:v>2.2023351801908575</c:v>
                </c:pt>
                <c:pt idx="835">
                  <c:v>4.6776483612848097</c:v>
                </c:pt>
                <c:pt idx="836">
                  <c:v>5.3668617409857688</c:v>
                </c:pt>
                <c:pt idx="837">
                  <c:v>3.602562527594273</c:v>
                </c:pt>
                <c:pt idx="838">
                  <c:v>2.91703430673806</c:v>
                </c:pt>
                <c:pt idx="839">
                  <c:v>2.9443600750528276</c:v>
                </c:pt>
                <c:pt idx="840">
                  <c:v>4.0000515026622452</c:v>
                </c:pt>
                <c:pt idx="841">
                  <c:v>6.4284808003139915</c:v>
                </c:pt>
                <c:pt idx="842">
                  <c:v>7.5992494556703605</c:v>
                </c:pt>
                <c:pt idx="843">
                  <c:v>4.8508661747109727</c:v>
                </c:pt>
                <c:pt idx="844">
                  <c:v>7.7518808565218933</c:v>
                </c:pt>
                <c:pt idx="845">
                  <c:v>5.4139587872487027</c:v>
                </c:pt>
                <c:pt idx="846">
                  <c:v>5.6995475132498541</c:v>
                </c:pt>
                <c:pt idx="847">
                  <c:v>5.9736424999573501</c:v>
                </c:pt>
                <c:pt idx="848">
                  <c:v>4.8746312712682993</c:v>
                </c:pt>
                <c:pt idx="849">
                  <c:v>6.015606585497153</c:v>
                </c:pt>
                <c:pt idx="850">
                  <c:v>1.985693542228546</c:v>
                </c:pt>
                <c:pt idx="851">
                  <c:v>6.2007018312942819</c:v>
                </c:pt>
                <c:pt idx="852">
                  <c:v>5.4798891950485995</c:v>
                </c:pt>
                <c:pt idx="853">
                  <c:v>5.2700483037187951</c:v>
                </c:pt>
                <c:pt idx="854">
                  <c:v>3.2970780365576502</c:v>
                </c:pt>
                <c:pt idx="855">
                  <c:v>4.8550288182741497</c:v>
                </c:pt>
                <c:pt idx="856">
                  <c:v>4.9301064690371277</c:v>
                </c:pt>
                <c:pt idx="857">
                  <c:v>3.6633940807223553</c:v>
                </c:pt>
                <c:pt idx="858">
                  <c:v>5.3387856395420386</c:v>
                </c:pt>
                <c:pt idx="859">
                  <c:v>3.1051291797484737</c:v>
                </c:pt>
                <c:pt idx="860">
                  <c:v>4.3419152133355965</c:v>
                </c:pt>
                <c:pt idx="861">
                  <c:v>5.2137221599696204</c:v>
                </c:pt>
                <c:pt idx="862">
                  <c:v>5.4740672920888755</c:v>
                </c:pt>
                <c:pt idx="863">
                  <c:v>6.427757752026082</c:v>
                </c:pt>
                <c:pt idx="864">
                  <c:v>6.9697813513630535</c:v>
                </c:pt>
                <c:pt idx="865">
                  <c:v>5.9232661568603362</c:v>
                </c:pt>
                <c:pt idx="866">
                  <c:v>2.9871017785626464</c:v>
                </c:pt>
                <c:pt idx="867">
                  <c:v>4.7102315774100134</c:v>
                </c:pt>
                <c:pt idx="868">
                  <c:v>3.9566003932850435</c:v>
                </c:pt>
                <c:pt idx="869">
                  <c:v>6.2949965366715332</c:v>
                </c:pt>
                <c:pt idx="870">
                  <c:v>6.3563226275437046</c:v>
                </c:pt>
                <c:pt idx="871">
                  <c:v>4.2817129168543033</c:v>
                </c:pt>
                <c:pt idx="872">
                  <c:v>4.4125062130478909</c:v>
                </c:pt>
                <c:pt idx="873">
                  <c:v>1.8270731187658384</c:v>
                </c:pt>
                <c:pt idx="874">
                  <c:v>3.292743157435325</c:v>
                </c:pt>
                <c:pt idx="875">
                  <c:v>4.2457821917923866</c:v>
                </c:pt>
                <c:pt idx="876">
                  <c:v>7.6342013370594941</c:v>
                </c:pt>
                <c:pt idx="877">
                  <c:v>5.2821985845002928</c:v>
                </c:pt>
                <c:pt idx="878">
                  <c:v>5.1213373934660922</c:v>
                </c:pt>
                <c:pt idx="879">
                  <c:v>4.174872300500283</c:v>
                </c:pt>
                <c:pt idx="880">
                  <c:v>2.0654607750475407</c:v>
                </c:pt>
                <c:pt idx="881">
                  <c:v>5.9212146778736496</c:v>
                </c:pt>
                <c:pt idx="882">
                  <c:v>5.0141233158501564</c:v>
                </c:pt>
                <c:pt idx="883">
                  <c:v>5.5160484306543367</c:v>
                </c:pt>
                <c:pt idx="884">
                  <c:v>5.1437280161553645</c:v>
                </c:pt>
                <c:pt idx="885">
                  <c:v>8.2571006158832461</c:v>
                </c:pt>
                <c:pt idx="886">
                  <c:v>5.921211267268518</c:v>
                </c:pt>
                <c:pt idx="887">
                  <c:v>4.9641545400663745</c:v>
                </c:pt>
                <c:pt idx="888">
                  <c:v>4.1409538324660389</c:v>
                </c:pt>
                <c:pt idx="889">
                  <c:v>5.0764759988669539</c:v>
                </c:pt>
                <c:pt idx="890">
                  <c:v>3.7221008268534206</c:v>
                </c:pt>
                <c:pt idx="891">
                  <c:v>3.0041889102722052</c:v>
                </c:pt>
                <c:pt idx="892">
                  <c:v>5.7769904186716303</c:v>
                </c:pt>
                <c:pt idx="893">
                  <c:v>4.6264466517459368</c:v>
                </c:pt>
                <c:pt idx="894">
                  <c:v>6.306050307903206</c:v>
                </c:pt>
                <c:pt idx="895">
                  <c:v>6.0203814326814609</c:v>
                </c:pt>
                <c:pt idx="896">
                  <c:v>8.1848503567744046</c:v>
                </c:pt>
                <c:pt idx="897">
                  <c:v>5.0422710400016513</c:v>
                </c:pt>
                <c:pt idx="898">
                  <c:v>4.7456166056508664</c:v>
                </c:pt>
                <c:pt idx="899">
                  <c:v>6.424643869540887</c:v>
                </c:pt>
                <c:pt idx="900">
                  <c:v>2.5089212966850027</c:v>
                </c:pt>
                <c:pt idx="901">
                  <c:v>3.7656184430306894</c:v>
                </c:pt>
                <c:pt idx="902">
                  <c:v>2.8955474944086745</c:v>
                </c:pt>
                <c:pt idx="903">
                  <c:v>6.3788462638331112</c:v>
                </c:pt>
                <c:pt idx="904">
                  <c:v>6.0467692845850252</c:v>
                </c:pt>
                <c:pt idx="905">
                  <c:v>1.4270500640850514</c:v>
                </c:pt>
                <c:pt idx="906">
                  <c:v>5.8176482424460119</c:v>
                </c:pt>
                <c:pt idx="907">
                  <c:v>3.6783325311989756</c:v>
                </c:pt>
                <c:pt idx="908">
                  <c:v>5.7055228934405022</c:v>
                </c:pt>
                <c:pt idx="909">
                  <c:v>5.6807431418565102</c:v>
                </c:pt>
                <c:pt idx="910">
                  <c:v>3.2921497121424181</c:v>
                </c:pt>
                <c:pt idx="911">
                  <c:v>7.0658239918702748</c:v>
                </c:pt>
                <c:pt idx="912">
                  <c:v>4.8646995891249389</c:v>
                </c:pt>
                <c:pt idx="913">
                  <c:v>5.0924103460420156</c:v>
                </c:pt>
                <c:pt idx="914">
                  <c:v>4.3010766274892376</c:v>
                </c:pt>
                <c:pt idx="915">
                  <c:v>6.0620317425491521</c:v>
                </c:pt>
                <c:pt idx="916">
                  <c:v>4.1880372363084462</c:v>
                </c:pt>
                <c:pt idx="917">
                  <c:v>5.9617548357709893</c:v>
                </c:pt>
                <c:pt idx="918">
                  <c:v>4.2659490999358241</c:v>
                </c:pt>
                <c:pt idx="919">
                  <c:v>5.6824893716839142</c:v>
                </c:pt>
                <c:pt idx="920">
                  <c:v>3.5435931648680707</c:v>
                </c:pt>
                <c:pt idx="921">
                  <c:v>4.7243855887063546</c:v>
                </c:pt>
                <c:pt idx="922">
                  <c:v>4.6105668742529815</c:v>
                </c:pt>
                <c:pt idx="923">
                  <c:v>3.0072175276291091</c:v>
                </c:pt>
                <c:pt idx="924">
                  <c:v>4.1718402725382475</c:v>
                </c:pt>
                <c:pt idx="925">
                  <c:v>4.5587256762519246</c:v>
                </c:pt>
                <c:pt idx="926">
                  <c:v>2.9128256200056057</c:v>
                </c:pt>
                <c:pt idx="927">
                  <c:v>7.1651408133038785</c:v>
                </c:pt>
                <c:pt idx="928">
                  <c:v>5.8814777174848132</c:v>
                </c:pt>
                <c:pt idx="929">
                  <c:v>3.8063154887640849</c:v>
                </c:pt>
                <c:pt idx="930">
                  <c:v>3.6614670888229739</c:v>
                </c:pt>
                <c:pt idx="931">
                  <c:v>6.2813097782782279</c:v>
                </c:pt>
                <c:pt idx="932">
                  <c:v>5.018502532839193</c:v>
                </c:pt>
                <c:pt idx="933">
                  <c:v>3.7687237990030553</c:v>
                </c:pt>
                <c:pt idx="934">
                  <c:v>8.0922592486604117</c:v>
                </c:pt>
                <c:pt idx="935">
                  <c:v>3.2713961799163371</c:v>
                </c:pt>
                <c:pt idx="936">
                  <c:v>6.1428392099332996</c:v>
                </c:pt>
                <c:pt idx="937">
                  <c:v>9.0880331653170288</c:v>
                </c:pt>
                <c:pt idx="938">
                  <c:v>1.8314932630164549</c:v>
                </c:pt>
                <c:pt idx="939">
                  <c:v>3.9375726272555767</c:v>
                </c:pt>
                <c:pt idx="940">
                  <c:v>4.3515552887402009</c:v>
                </c:pt>
                <c:pt idx="941">
                  <c:v>5.9882705853669904</c:v>
                </c:pt>
                <c:pt idx="942">
                  <c:v>4.0696943541479413</c:v>
                </c:pt>
                <c:pt idx="943">
                  <c:v>7.0186621441098396</c:v>
                </c:pt>
                <c:pt idx="944">
                  <c:v>1.8880274536786601</c:v>
                </c:pt>
                <c:pt idx="945">
                  <c:v>4.9902473746260512</c:v>
                </c:pt>
                <c:pt idx="946">
                  <c:v>6.9817321117443498</c:v>
                </c:pt>
                <c:pt idx="947">
                  <c:v>3.5485351317038294</c:v>
                </c:pt>
                <c:pt idx="948">
                  <c:v>3.8963520536344731</c:v>
                </c:pt>
                <c:pt idx="949">
                  <c:v>4.4432459970994387</c:v>
                </c:pt>
                <c:pt idx="950">
                  <c:v>6.1556187473615864</c:v>
                </c:pt>
                <c:pt idx="951">
                  <c:v>5.3354125510668382</c:v>
                </c:pt>
                <c:pt idx="952">
                  <c:v>4.597415580865345</c:v>
                </c:pt>
                <c:pt idx="953">
                  <c:v>4.288216940840357</c:v>
                </c:pt>
                <c:pt idx="954">
                  <c:v>4.1734262039244641</c:v>
                </c:pt>
                <c:pt idx="955">
                  <c:v>4.9088618096720893</c:v>
                </c:pt>
                <c:pt idx="956">
                  <c:v>4.4724782936827978</c:v>
                </c:pt>
                <c:pt idx="957">
                  <c:v>3.7026842518389458</c:v>
                </c:pt>
                <c:pt idx="958">
                  <c:v>2.4440925143426284</c:v>
                </c:pt>
                <c:pt idx="959">
                  <c:v>6.2943451110913884</c:v>
                </c:pt>
                <c:pt idx="960">
                  <c:v>6.3377518826018786</c:v>
                </c:pt>
                <c:pt idx="961">
                  <c:v>6.5641035133739933</c:v>
                </c:pt>
                <c:pt idx="962">
                  <c:v>5.2437423063383903</c:v>
                </c:pt>
                <c:pt idx="963">
                  <c:v>4.0360674928524531</c:v>
                </c:pt>
                <c:pt idx="964">
                  <c:v>6.075432010111399</c:v>
                </c:pt>
                <c:pt idx="965">
                  <c:v>6.0717553777794819</c:v>
                </c:pt>
                <c:pt idx="966">
                  <c:v>2.4432535054802429</c:v>
                </c:pt>
                <c:pt idx="967">
                  <c:v>7.2222820916795172</c:v>
                </c:pt>
                <c:pt idx="968">
                  <c:v>4.5803437968788785</c:v>
                </c:pt>
                <c:pt idx="969">
                  <c:v>6.3727174064115388</c:v>
                </c:pt>
                <c:pt idx="970">
                  <c:v>6.0858701671168092</c:v>
                </c:pt>
                <c:pt idx="971">
                  <c:v>6.061936245605466</c:v>
                </c:pt>
                <c:pt idx="972">
                  <c:v>7.7383612177800387</c:v>
                </c:pt>
                <c:pt idx="973">
                  <c:v>4.1284164480020991</c:v>
                </c:pt>
                <c:pt idx="974">
                  <c:v>2.7904258230410051</c:v>
                </c:pt>
                <c:pt idx="975">
                  <c:v>5.7266550028361962</c:v>
                </c:pt>
                <c:pt idx="976">
                  <c:v>7.7158375814906321</c:v>
                </c:pt>
                <c:pt idx="977">
                  <c:v>0.42291334364563227</c:v>
                </c:pt>
                <c:pt idx="978">
                  <c:v>3.4202486302820034</c:v>
                </c:pt>
                <c:pt idx="979">
                  <c:v>2.479985722748097</c:v>
                </c:pt>
                <c:pt idx="980">
                  <c:v>3.427325635930174</c:v>
                </c:pt>
                <c:pt idx="981">
                  <c:v>4.0072205946489703</c:v>
                </c:pt>
                <c:pt idx="982">
                  <c:v>5.0919874310056912</c:v>
                </c:pt>
                <c:pt idx="983">
                  <c:v>4.7468273704726016</c:v>
                </c:pt>
                <c:pt idx="984">
                  <c:v>3.5169904448412126</c:v>
                </c:pt>
                <c:pt idx="985">
                  <c:v>6.5322279978136066</c:v>
                </c:pt>
                <c:pt idx="986">
                  <c:v>7.0484708329604473</c:v>
                </c:pt>
                <c:pt idx="987">
                  <c:v>3.6400450779910898</c:v>
                </c:pt>
                <c:pt idx="988">
                  <c:v>7.0046172721777111</c:v>
                </c:pt>
                <c:pt idx="989">
                  <c:v>4.9052056409709621</c:v>
                </c:pt>
                <c:pt idx="990">
                  <c:v>2.4733077579003293</c:v>
                </c:pt>
                <c:pt idx="991">
                  <c:v>6.9007677565241465</c:v>
                </c:pt>
                <c:pt idx="992">
                  <c:v>5.0467457539343741</c:v>
                </c:pt>
                <c:pt idx="993">
                  <c:v>4.7139013885316672</c:v>
                </c:pt>
                <c:pt idx="994">
                  <c:v>4.4201152730965987</c:v>
                </c:pt>
                <c:pt idx="995">
                  <c:v>5.1893090484372806</c:v>
                </c:pt>
                <c:pt idx="996">
                  <c:v>4.9180380427787895</c:v>
                </c:pt>
                <c:pt idx="997">
                  <c:v>4.2556320194125874</c:v>
                </c:pt>
                <c:pt idx="998">
                  <c:v>6.3928706721344497</c:v>
                </c:pt>
                <c:pt idx="999">
                  <c:v>5.6439836397476029</c:v>
                </c:pt>
                <c:pt idx="1000">
                  <c:v>2.8717346493795048</c:v>
                </c:pt>
                <c:pt idx="1001">
                  <c:v>4.9402598405140452</c:v>
                </c:pt>
                <c:pt idx="1002">
                  <c:v>5.1000825022856588</c:v>
                </c:pt>
                <c:pt idx="1003">
                  <c:v>5.1438252184016164</c:v>
                </c:pt>
                <c:pt idx="1004">
                  <c:v>4.6744202235277044</c:v>
                </c:pt>
                <c:pt idx="1005">
                  <c:v>5.0016814283299027</c:v>
                </c:pt>
                <c:pt idx="1006">
                  <c:v>1.8754764267941937</c:v>
                </c:pt>
                <c:pt idx="1007">
                  <c:v>2.0602220855653286</c:v>
                </c:pt>
                <c:pt idx="1008">
                  <c:v>4.1590266290586442</c:v>
                </c:pt>
                <c:pt idx="1009">
                  <c:v>4.3016410826385254</c:v>
                </c:pt>
                <c:pt idx="1010">
                  <c:v>2.1894567352137528</c:v>
                </c:pt>
                <c:pt idx="1011">
                  <c:v>4.552337612840347</c:v>
                </c:pt>
                <c:pt idx="1012">
                  <c:v>6.0180588105868082</c:v>
                </c:pt>
                <c:pt idx="1013">
                  <c:v>5.955344603426056</c:v>
                </c:pt>
                <c:pt idx="1014">
                  <c:v>7.5000690584420227</c:v>
                </c:pt>
                <c:pt idx="1015">
                  <c:v>6.6841602246131515</c:v>
                </c:pt>
                <c:pt idx="1016">
                  <c:v>3.7405112733540591</c:v>
                </c:pt>
                <c:pt idx="1017">
                  <c:v>5.5424772098194808</c:v>
                </c:pt>
                <c:pt idx="1018">
                  <c:v>5.1591746467966004</c:v>
                </c:pt>
                <c:pt idx="1019">
                  <c:v>5.7153505521273473</c:v>
                </c:pt>
                <c:pt idx="1020">
                  <c:v>7.3754591893521138</c:v>
                </c:pt>
                <c:pt idx="1021">
                  <c:v>2.962538600404514</c:v>
                </c:pt>
                <c:pt idx="1022">
                  <c:v>4.1416018474410521</c:v>
                </c:pt>
                <c:pt idx="1023">
                  <c:v>8.1447825676877983</c:v>
                </c:pt>
                <c:pt idx="1024">
                  <c:v>3.5819965786504326</c:v>
                </c:pt>
                <c:pt idx="1025">
                  <c:v>6.9264052752987482</c:v>
                </c:pt>
                <c:pt idx="1026">
                  <c:v>4.2121604464045959</c:v>
                </c:pt>
                <c:pt idx="1027">
                  <c:v>4.1219533512776252</c:v>
                </c:pt>
                <c:pt idx="1028">
                  <c:v>5.7771029686409747</c:v>
                </c:pt>
                <c:pt idx="1029">
                  <c:v>6.4678357729280833</c:v>
                </c:pt>
                <c:pt idx="1030">
                  <c:v>4.3777146300999448</c:v>
                </c:pt>
                <c:pt idx="1031">
                  <c:v>5.5685103587893536</c:v>
                </c:pt>
                <c:pt idx="1032">
                  <c:v>3.7013302416016813</c:v>
                </c:pt>
                <c:pt idx="1033">
                  <c:v>6.8225455278297886</c:v>
                </c:pt>
                <c:pt idx="1034">
                  <c:v>5.530239958607126</c:v>
                </c:pt>
                <c:pt idx="1035">
                  <c:v>3.8842341736017261</c:v>
                </c:pt>
                <c:pt idx="1036">
                  <c:v>3.4450505507993512</c:v>
                </c:pt>
                <c:pt idx="1037">
                  <c:v>4.0783658176951576</c:v>
                </c:pt>
                <c:pt idx="1038">
                  <c:v>7.4425116862403229</c:v>
                </c:pt>
                <c:pt idx="1039">
                  <c:v>5.5290053195494693</c:v>
                </c:pt>
                <c:pt idx="1040">
                  <c:v>2.3871081238030456</c:v>
                </c:pt>
                <c:pt idx="1041">
                  <c:v>2.7170296006079298</c:v>
                </c:pt>
                <c:pt idx="1042">
                  <c:v>6.1104452823929023</c:v>
                </c:pt>
                <c:pt idx="1043">
                  <c:v>6.2149905614933232</c:v>
                </c:pt>
                <c:pt idx="1044">
                  <c:v>6.3112071428622585</c:v>
                </c:pt>
                <c:pt idx="1045">
                  <c:v>5.0232552110901452</c:v>
                </c:pt>
                <c:pt idx="1046">
                  <c:v>4.7965676357125631</c:v>
                </c:pt>
                <c:pt idx="1047">
                  <c:v>7.2727454052073881</c:v>
                </c:pt>
                <c:pt idx="1048">
                  <c:v>6.3158864931028802</c:v>
                </c:pt>
                <c:pt idx="1049">
                  <c:v>6.0284065865562297</c:v>
                </c:pt>
                <c:pt idx="1050">
                  <c:v>4.5697351096168859</c:v>
                </c:pt>
                <c:pt idx="1051">
                  <c:v>4.0580010944540845</c:v>
                </c:pt>
                <c:pt idx="1052">
                  <c:v>6.8683124380913796</c:v>
                </c:pt>
                <c:pt idx="1053">
                  <c:v>5.4472786940823426</c:v>
                </c:pt>
                <c:pt idx="1054">
                  <c:v>5.3870371756420354</c:v>
                </c:pt>
                <c:pt idx="1055">
                  <c:v>5.205799324248801</c:v>
                </c:pt>
                <c:pt idx="1056">
                  <c:v>5.2016417965933215</c:v>
                </c:pt>
                <c:pt idx="1057">
                  <c:v>3.3482166499015875</c:v>
                </c:pt>
                <c:pt idx="1058">
                  <c:v>6.1903949825864402</c:v>
                </c:pt>
                <c:pt idx="1059">
                  <c:v>2.9979065756197087</c:v>
                </c:pt>
                <c:pt idx="1060">
                  <c:v>3.3890756993787363</c:v>
                </c:pt>
                <c:pt idx="1061">
                  <c:v>6.820280886022374</c:v>
                </c:pt>
                <c:pt idx="1062">
                  <c:v>6.2082580269634491</c:v>
                </c:pt>
                <c:pt idx="1063">
                  <c:v>3.0330801463423995</c:v>
                </c:pt>
                <c:pt idx="1064">
                  <c:v>5.6817901976319263</c:v>
                </c:pt>
                <c:pt idx="1065">
                  <c:v>4.4112408785440493</c:v>
                </c:pt>
                <c:pt idx="1066">
                  <c:v>6.1369559160812059</c:v>
                </c:pt>
                <c:pt idx="1067">
                  <c:v>4.2036254070626455</c:v>
                </c:pt>
                <c:pt idx="1068">
                  <c:v>2.9813992467825301</c:v>
                </c:pt>
                <c:pt idx="1069">
                  <c:v>2.9642711878113914</c:v>
                </c:pt>
                <c:pt idx="1070">
                  <c:v>4.4791579638331314</c:v>
                </c:pt>
                <c:pt idx="1071">
                  <c:v>4.1291412015925744</c:v>
                </c:pt>
                <c:pt idx="1072">
                  <c:v>6.2947782579431077</c:v>
                </c:pt>
                <c:pt idx="1073">
                  <c:v>3.3886152676859638</c:v>
                </c:pt>
                <c:pt idx="1074">
                  <c:v>5.9558118563290918</c:v>
                </c:pt>
                <c:pt idx="1075">
                  <c:v>5.5818355930387042</c:v>
                </c:pt>
                <c:pt idx="1076">
                  <c:v>5.1535335059088538</c:v>
                </c:pt>
                <c:pt idx="1077">
                  <c:v>5.3899225475834101</c:v>
                </c:pt>
                <c:pt idx="1078">
                  <c:v>2.1399074638611637</c:v>
                </c:pt>
                <c:pt idx="1079">
                  <c:v>4.07822598288476</c:v>
                </c:pt>
                <c:pt idx="1080">
                  <c:v>4.7413686969593982</c:v>
                </c:pt>
                <c:pt idx="1081">
                  <c:v>3.2258100317267235</c:v>
                </c:pt>
                <c:pt idx="1082">
                  <c:v>5.8325901035277639</c:v>
                </c:pt>
                <c:pt idx="1083">
                  <c:v>5.4047177526445012</c:v>
                </c:pt>
                <c:pt idx="1084">
                  <c:v>6.7559329990035621</c:v>
                </c:pt>
                <c:pt idx="1085">
                  <c:v>4.8064635065020411</c:v>
                </c:pt>
                <c:pt idx="1086">
                  <c:v>6.1698870139298378</c:v>
                </c:pt>
                <c:pt idx="1087">
                  <c:v>6.3786757335765287</c:v>
                </c:pt>
                <c:pt idx="1088">
                  <c:v>4.0324727150436956</c:v>
                </c:pt>
                <c:pt idx="1089">
                  <c:v>5.8128921535899281</c:v>
                </c:pt>
                <c:pt idx="1090">
                  <c:v>6.5686430288042175</c:v>
                </c:pt>
                <c:pt idx="1091">
                  <c:v>4.3251265095750568</c:v>
                </c:pt>
                <c:pt idx="1092">
                  <c:v>5.2343290361750405</c:v>
                </c:pt>
                <c:pt idx="1093">
                  <c:v>5.8324843747686828</c:v>
                </c:pt>
                <c:pt idx="1094">
                  <c:v>3.716023128508823</c:v>
                </c:pt>
                <c:pt idx="1095">
                  <c:v>3.848559243924683</c:v>
                </c:pt>
                <c:pt idx="1096">
                  <c:v>4.2392594094781089</c:v>
                </c:pt>
                <c:pt idx="1097">
                  <c:v>4.2013624705577968</c:v>
                </c:pt>
                <c:pt idx="1098">
                  <c:v>4.2218346278605168</c:v>
                </c:pt>
                <c:pt idx="1099">
                  <c:v>1.530405041994527</c:v>
                </c:pt>
                <c:pt idx="1100">
                  <c:v>3.1585597197408788</c:v>
                </c:pt>
                <c:pt idx="1101">
                  <c:v>4.1969320944917854</c:v>
                </c:pt>
                <c:pt idx="1102">
                  <c:v>3.355945081129903</c:v>
                </c:pt>
                <c:pt idx="1103">
                  <c:v>5.6966979526623618</c:v>
                </c:pt>
                <c:pt idx="1104">
                  <c:v>4.2694790762470802</c:v>
                </c:pt>
                <c:pt idx="1105">
                  <c:v>5.6856441814306891</c:v>
                </c:pt>
                <c:pt idx="1106">
                  <c:v>6.7423383269488113</c:v>
                </c:pt>
                <c:pt idx="1107">
                  <c:v>5.6011089226376498</c:v>
                </c:pt>
                <c:pt idx="1108">
                  <c:v>3.9893456131540006</c:v>
                </c:pt>
                <c:pt idx="1109">
                  <c:v>5.3456460717643495</c:v>
                </c:pt>
                <c:pt idx="1110">
                  <c:v>7.9931607059552334</c:v>
                </c:pt>
                <c:pt idx="1111">
                  <c:v>4.9480735368706519</c:v>
                </c:pt>
                <c:pt idx="1112">
                  <c:v>4.7362391468413989</c:v>
                </c:pt>
                <c:pt idx="1113">
                  <c:v>5.1173384589492343</c:v>
                </c:pt>
                <c:pt idx="1114">
                  <c:v>4.8935652456566459</c:v>
                </c:pt>
                <c:pt idx="1115">
                  <c:v>3.3318116392183583</c:v>
                </c:pt>
                <c:pt idx="1116">
                  <c:v>2.4053753248881549</c:v>
                </c:pt>
                <c:pt idx="1117">
                  <c:v>3.5171507432824001</c:v>
                </c:pt>
                <c:pt idx="1118">
                  <c:v>4.1233210039354162</c:v>
                </c:pt>
                <c:pt idx="1119">
                  <c:v>6.538599008199526</c:v>
                </c:pt>
                <c:pt idx="1120">
                  <c:v>6.1579550118767656</c:v>
                </c:pt>
                <c:pt idx="1121">
                  <c:v>4.4296683780703461</c:v>
                </c:pt>
                <c:pt idx="1122">
                  <c:v>3.861434278296656</c:v>
                </c:pt>
                <c:pt idx="1123">
                  <c:v>4.239820454022265</c:v>
                </c:pt>
                <c:pt idx="1124">
                  <c:v>4.9989188381732674</c:v>
                </c:pt>
                <c:pt idx="1125">
                  <c:v>5.6445668532251148</c:v>
                </c:pt>
                <c:pt idx="1126">
                  <c:v>4.8498464037766098</c:v>
                </c:pt>
                <c:pt idx="1127">
                  <c:v>4.7351307001736131</c:v>
                </c:pt>
                <c:pt idx="1128">
                  <c:v>5.5866854735359084</c:v>
                </c:pt>
                <c:pt idx="1129">
                  <c:v>5.5007518666388933</c:v>
                </c:pt>
                <c:pt idx="1130">
                  <c:v>7.9332568374229595</c:v>
                </c:pt>
                <c:pt idx="1131">
                  <c:v>4.7038537458138308</c:v>
                </c:pt>
                <c:pt idx="1132">
                  <c:v>4.0840888131060638</c:v>
                </c:pt>
                <c:pt idx="1133">
                  <c:v>3.4585940637771273</c:v>
                </c:pt>
                <c:pt idx="1134">
                  <c:v>6.318730937782675</c:v>
                </c:pt>
                <c:pt idx="1135">
                  <c:v>4.6418983982948703</c:v>
                </c:pt>
                <c:pt idx="1136">
                  <c:v>6.6125784441101132</c:v>
                </c:pt>
                <c:pt idx="1137">
                  <c:v>4.0365893154375954</c:v>
                </c:pt>
                <c:pt idx="1138">
                  <c:v>5.616756778981653</c:v>
                </c:pt>
                <c:pt idx="1139">
                  <c:v>5.613040924690722</c:v>
                </c:pt>
                <c:pt idx="1140">
                  <c:v>4.5843154465546831</c:v>
                </c:pt>
                <c:pt idx="1141">
                  <c:v>6.8826574432750931</c:v>
                </c:pt>
                <c:pt idx="1142">
                  <c:v>7.7271880753687583</c:v>
                </c:pt>
                <c:pt idx="1143">
                  <c:v>6.1802978860941948</c:v>
                </c:pt>
                <c:pt idx="1144">
                  <c:v>2.7213610691251233</c:v>
                </c:pt>
                <c:pt idx="1145">
                  <c:v>6.5949046883179108</c:v>
                </c:pt>
                <c:pt idx="1146">
                  <c:v>5.5955291726422729</c:v>
                </c:pt>
                <c:pt idx="1147">
                  <c:v>3.8329795996833127</c:v>
                </c:pt>
                <c:pt idx="1148">
                  <c:v>5.5305469130689744</c:v>
                </c:pt>
                <c:pt idx="1149">
                  <c:v>5.0771171926317038</c:v>
                </c:pt>
                <c:pt idx="1150">
                  <c:v>2.7371999193564989</c:v>
                </c:pt>
                <c:pt idx="1151">
                  <c:v>4.5184089129907079</c:v>
                </c:pt>
                <c:pt idx="1152">
                  <c:v>3.7657565725385211</c:v>
                </c:pt>
                <c:pt idx="1153">
                  <c:v>5.0647673914500047</c:v>
                </c:pt>
                <c:pt idx="1154">
                  <c:v>7.0879690509900684</c:v>
                </c:pt>
                <c:pt idx="1155">
                  <c:v>4.7143123664500308</c:v>
                </c:pt>
                <c:pt idx="1156">
                  <c:v>3.4595899604755687</c:v>
                </c:pt>
                <c:pt idx="1157">
                  <c:v>4.7666429862874793</c:v>
                </c:pt>
                <c:pt idx="1158">
                  <c:v>5.3247663471483975</c:v>
                </c:pt>
                <c:pt idx="1159">
                  <c:v>7.4197697712224908</c:v>
                </c:pt>
                <c:pt idx="1160">
                  <c:v>4.2040790175451548</c:v>
                </c:pt>
                <c:pt idx="1161">
                  <c:v>6.5501404959650245</c:v>
                </c:pt>
                <c:pt idx="1162">
                  <c:v>3.4239150307985255</c:v>
                </c:pt>
                <c:pt idx="1163">
                  <c:v>4.877816776461259</c:v>
                </c:pt>
                <c:pt idx="1164">
                  <c:v>7.377717009949265</c:v>
                </c:pt>
                <c:pt idx="1165">
                  <c:v>7.6449106371728703</c:v>
                </c:pt>
                <c:pt idx="1166">
                  <c:v>6.005156491373782</c:v>
                </c:pt>
                <c:pt idx="1167">
                  <c:v>6.2092368706362322</c:v>
                </c:pt>
                <c:pt idx="1168">
                  <c:v>4.0004437222523848</c:v>
                </c:pt>
                <c:pt idx="1169">
                  <c:v>3.8751483215310145</c:v>
                </c:pt>
                <c:pt idx="1170">
                  <c:v>4.722780898991914</c:v>
                </c:pt>
                <c:pt idx="1171">
                  <c:v>4.3996516423067078</c:v>
                </c:pt>
                <c:pt idx="1172">
                  <c:v>6.8804917090164963</c:v>
                </c:pt>
                <c:pt idx="1173">
                  <c:v>5.1964610873983474</c:v>
                </c:pt>
                <c:pt idx="1174">
                  <c:v>3.6193324730265886</c:v>
                </c:pt>
                <c:pt idx="1175">
                  <c:v>7.0253094135114225</c:v>
                </c:pt>
                <c:pt idx="1176">
                  <c:v>0.58596755377948284</c:v>
                </c:pt>
                <c:pt idx="1177">
                  <c:v>4.4167797012778465</c:v>
                </c:pt>
                <c:pt idx="1178">
                  <c:v>5.8946580010160687</c:v>
                </c:pt>
                <c:pt idx="1179">
                  <c:v>5.6254282425288693</c:v>
                </c:pt>
                <c:pt idx="1180">
                  <c:v>3.9364283692339086</c:v>
                </c:pt>
                <c:pt idx="1181">
                  <c:v>4.4228181776634301</c:v>
                </c:pt>
                <c:pt idx="1182">
                  <c:v>6.1005766964444774</c:v>
                </c:pt>
                <c:pt idx="1183">
                  <c:v>3.5405372626701137</c:v>
                </c:pt>
                <c:pt idx="1184">
                  <c:v>7.0244294773874572</c:v>
                </c:pt>
                <c:pt idx="1185">
                  <c:v>4.6923395428893855</c:v>
                </c:pt>
                <c:pt idx="1186">
                  <c:v>6.4375154933077283</c:v>
                </c:pt>
                <c:pt idx="1187">
                  <c:v>5.1814646566344891</c:v>
                </c:pt>
                <c:pt idx="1188">
                  <c:v>5.670081590214977</c:v>
                </c:pt>
                <c:pt idx="1189">
                  <c:v>2.7333391143474728</c:v>
                </c:pt>
                <c:pt idx="1190">
                  <c:v>6.5856210211495636</c:v>
                </c:pt>
                <c:pt idx="1191">
                  <c:v>8.8443795347120613</c:v>
                </c:pt>
                <c:pt idx="1192">
                  <c:v>6.1396161880838918</c:v>
                </c:pt>
                <c:pt idx="1193">
                  <c:v>3.8077240686834557</c:v>
                </c:pt>
                <c:pt idx="1194">
                  <c:v>6.1610279671003809</c:v>
                </c:pt>
                <c:pt idx="1195">
                  <c:v>5.1351008904748596</c:v>
                </c:pt>
                <c:pt idx="1196">
                  <c:v>5.3293450845376356</c:v>
                </c:pt>
                <c:pt idx="1197">
                  <c:v>7.2273025024333037</c:v>
                </c:pt>
                <c:pt idx="1198">
                  <c:v>6.5939531294861808</c:v>
                </c:pt>
                <c:pt idx="1199">
                  <c:v>3.9360787822079146</c:v>
                </c:pt>
                <c:pt idx="1200">
                  <c:v>3.315427092165919</c:v>
                </c:pt>
                <c:pt idx="1201">
                  <c:v>6.335555452897097</c:v>
                </c:pt>
                <c:pt idx="1202">
                  <c:v>4.0126264037826331</c:v>
                </c:pt>
                <c:pt idx="1203">
                  <c:v>7.7212672648602165</c:v>
                </c:pt>
                <c:pt idx="1204">
                  <c:v>5.7580308647447964</c:v>
                </c:pt>
                <c:pt idx="1205">
                  <c:v>2.5115338202158455</c:v>
                </c:pt>
                <c:pt idx="1206">
                  <c:v>3.4462237989646383</c:v>
                </c:pt>
                <c:pt idx="1207">
                  <c:v>4.3401672782056266</c:v>
                </c:pt>
                <c:pt idx="1208">
                  <c:v>4.8418502400454599</c:v>
                </c:pt>
                <c:pt idx="1209">
                  <c:v>6.7409365682397038</c:v>
                </c:pt>
                <c:pt idx="1210">
                  <c:v>4.8799296463403152</c:v>
                </c:pt>
                <c:pt idx="1211">
                  <c:v>4.446376932610292</c:v>
                </c:pt>
                <c:pt idx="1212">
                  <c:v>6.5875104963924969</c:v>
                </c:pt>
                <c:pt idx="1213">
                  <c:v>6.3927274267189205</c:v>
                </c:pt>
                <c:pt idx="1214">
                  <c:v>3.9921968790440587</c:v>
                </c:pt>
                <c:pt idx="1215">
                  <c:v>6.0699443464545766</c:v>
                </c:pt>
                <c:pt idx="1216">
                  <c:v>6.1405506938899634</c:v>
                </c:pt>
                <c:pt idx="1217">
                  <c:v>4.3815004017960746</c:v>
                </c:pt>
                <c:pt idx="1218">
                  <c:v>3.6224054282502038</c:v>
                </c:pt>
                <c:pt idx="1219">
                  <c:v>6.9832395992125385</c:v>
                </c:pt>
                <c:pt idx="1220">
                  <c:v>8.2091065804706886</c:v>
                </c:pt>
                <c:pt idx="1221">
                  <c:v>5.8069270052146749</c:v>
                </c:pt>
                <c:pt idx="1222">
                  <c:v>6.2766236068273429</c:v>
                </c:pt>
                <c:pt idx="1223">
                  <c:v>7.3272536964213941</c:v>
                </c:pt>
                <c:pt idx="1224">
                  <c:v>1.7839357850607485</c:v>
                </c:pt>
                <c:pt idx="1225">
                  <c:v>3.5197973728645593</c:v>
                </c:pt>
                <c:pt idx="1226">
                  <c:v>5.1682741412878386</c:v>
                </c:pt>
                <c:pt idx="1227">
                  <c:v>3.1850737640343141</c:v>
                </c:pt>
                <c:pt idx="1228">
                  <c:v>5.7408721103274729</c:v>
                </c:pt>
                <c:pt idx="1229">
                  <c:v>4.4303317407684517</c:v>
                </c:pt>
                <c:pt idx="1230">
                  <c:v>8.2499247026862577</c:v>
                </c:pt>
                <c:pt idx="1231">
                  <c:v>5.7053336048556957</c:v>
                </c:pt>
                <c:pt idx="1232">
                  <c:v>7.1368123270804062</c:v>
                </c:pt>
                <c:pt idx="1233">
                  <c:v>4.7172284338375903</c:v>
                </c:pt>
                <c:pt idx="1234">
                  <c:v>7.5443114282097667</c:v>
                </c:pt>
                <c:pt idx="1235">
                  <c:v>7.9616876418003812</c:v>
                </c:pt>
                <c:pt idx="1236">
                  <c:v>6.6454805518151261</c:v>
                </c:pt>
                <c:pt idx="1237">
                  <c:v>6.3174280866223853</c:v>
                </c:pt>
                <c:pt idx="1238">
                  <c:v>4.7872413359800703</c:v>
                </c:pt>
                <c:pt idx="1239">
                  <c:v>5.5489437171490863</c:v>
                </c:pt>
                <c:pt idx="1240">
                  <c:v>5.3785379476539674</c:v>
                </c:pt>
                <c:pt idx="1241">
                  <c:v>6.1691656709444942</c:v>
                </c:pt>
                <c:pt idx="1242">
                  <c:v>4.7784181005044957</c:v>
                </c:pt>
                <c:pt idx="1243">
                  <c:v>5.4445280410436681</c:v>
                </c:pt>
                <c:pt idx="1244">
                  <c:v>6.4953218396840384</c:v>
                </c:pt>
                <c:pt idx="1245">
                  <c:v>6.1368842933734413</c:v>
                </c:pt>
                <c:pt idx="1246">
                  <c:v>2.597890342149185</c:v>
                </c:pt>
                <c:pt idx="1247">
                  <c:v>4.5964674326387467</c:v>
                </c:pt>
                <c:pt idx="1248">
                  <c:v>3.8939680406474508</c:v>
                </c:pt>
                <c:pt idx="1249">
                  <c:v>3.9038587955292314</c:v>
                </c:pt>
                <c:pt idx="1250">
                  <c:v>9.2308965930715203</c:v>
                </c:pt>
                <c:pt idx="1251">
                  <c:v>5.8507311122230021</c:v>
                </c:pt>
                <c:pt idx="1252">
                  <c:v>6.8281184566149022</c:v>
                </c:pt>
                <c:pt idx="1253">
                  <c:v>5.0791243337516789</c:v>
                </c:pt>
                <c:pt idx="1254">
                  <c:v>2.0674525684444234</c:v>
                </c:pt>
                <c:pt idx="1255">
                  <c:v>2.4524962453870103</c:v>
                </c:pt>
                <c:pt idx="1256">
                  <c:v>5.5558484872381086</c:v>
                </c:pt>
                <c:pt idx="1257">
                  <c:v>4.7596376033470733</c:v>
                </c:pt>
                <c:pt idx="1258">
                  <c:v>5.5975567773930379</c:v>
                </c:pt>
                <c:pt idx="1259">
                  <c:v>5.330630882672267</c:v>
                </c:pt>
                <c:pt idx="1260">
                  <c:v>5.1756103529260145</c:v>
                </c:pt>
                <c:pt idx="1261">
                  <c:v>5.7559947334812023</c:v>
                </c:pt>
                <c:pt idx="1262">
                  <c:v>2.2884870658162981</c:v>
                </c:pt>
                <c:pt idx="1263">
                  <c:v>6.0874441613850649</c:v>
                </c:pt>
                <c:pt idx="1264">
                  <c:v>3.5989370543393306</c:v>
                </c:pt>
                <c:pt idx="1265">
                  <c:v>5.3627417299867375</c:v>
                </c:pt>
                <c:pt idx="1266">
                  <c:v>4.1661087506145122</c:v>
                </c:pt>
                <c:pt idx="1267">
                  <c:v>4.6673159330384806</c:v>
                </c:pt>
                <c:pt idx="1268">
                  <c:v>5.009634959496907</c:v>
                </c:pt>
                <c:pt idx="1269">
                  <c:v>5.2424462763883639</c:v>
                </c:pt>
                <c:pt idx="1270">
                  <c:v>5.1378055003442569</c:v>
                </c:pt>
                <c:pt idx="1271">
                  <c:v>5.487102624902036</c:v>
                </c:pt>
                <c:pt idx="1272">
                  <c:v>3.6780460403679172</c:v>
                </c:pt>
                <c:pt idx="1273">
                  <c:v>6.3679971289093373</c:v>
                </c:pt>
                <c:pt idx="1274">
                  <c:v>6.6568856153753586</c:v>
                </c:pt>
                <c:pt idx="1275">
                  <c:v>5.4778291895490838</c:v>
                </c:pt>
                <c:pt idx="1276">
                  <c:v>6.383941707899794</c:v>
                </c:pt>
                <c:pt idx="1277">
                  <c:v>5.6542734354297863</c:v>
                </c:pt>
                <c:pt idx="1278">
                  <c:v>7.5906138034770265</c:v>
                </c:pt>
                <c:pt idx="1279">
                  <c:v>6.3420867617242038</c:v>
                </c:pt>
                <c:pt idx="1280">
                  <c:v>6.5989257917681243</c:v>
                </c:pt>
                <c:pt idx="1281">
                  <c:v>6.575604073877912</c:v>
                </c:pt>
                <c:pt idx="1282">
                  <c:v>4.1799199960951228</c:v>
                </c:pt>
                <c:pt idx="1283">
                  <c:v>4.8002084566905978</c:v>
                </c:pt>
                <c:pt idx="1284">
                  <c:v>2.716552115889499</c:v>
                </c:pt>
                <c:pt idx="1285">
                  <c:v>3.0148095346521586</c:v>
                </c:pt>
                <c:pt idx="1286">
                  <c:v>4.5451992162998067</c:v>
                </c:pt>
                <c:pt idx="1287">
                  <c:v>4.0154230999905849</c:v>
                </c:pt>
                <c:pt idx="1288">
                  <c:v>2.3091144056525081</c:v>
                </c:pt>
                <c:pt idx="1289">
                  <c:v>8.5743960324907675</c:v>
                </c:pt>
                <c:pt idx="1290">
                  <c:v>5.6505285909952363</c:v>
                </c:pt>
                <c:pt idx="1291">
                  <c:v>5.9374303999720723</c:v>
                </c:pt>
                <c:pt idx="1292">
                  <c:v>4.3201777215290349</c:v>
                </c:pt>
                <c:pt idx="1293">
                  <c:v>5.3166508122376399</c:v>
                </c:pt>
                <c:pt idx="1294">
                  <c:v>4.9577494236291386</c:v>
                </c:pt>
                <c:pt idx="1295">
                  <c:v>5.648154809823609</c:v>
                </c:pt>
                <c:pt idx="1296">
                  <c:v>2.7538709572399966</c:v>
                </c:pt>
                <c:pt idx="1297">
                  <c:v>4.823269263288239</c:v>
                </c:pt>
                <c:pt idx="1298">
                  <c:v>4.3640960838092724</c:v>
                </c:pt>
                <c:pt idx="1299">
                  <c:v>6.9101469206361799</c:v>
                </c:pt>
                <c:pt idx="1300">
                  <c:v>3.853671741017024</c:v>
                </c:pt>
                <c:pt idx="1301">
                  <c:v>4.3966690681190812</c:v>
                </c:pt>
                <c:pt idx="1302">
                  <c:v>5.3402317361178575</c:v>
                </c:pt>
                <c:pt idx="1303">
                  <c:v>4.6114144096281962</c:v>
                </c:pt>
                <c:pt idx="1304">
                  <c:v>6.0280894002789864</c:v>
                </c:pt>
                <c:pt idx="1305">
                  <c:v>4.0878183098175214</c:v>
                </c:pt>
                <c:pt idx="1306">
                  <c:v>-0.27536030858755112</c:v>
                </c:pt>
                <c:pt idx="1307">
                  <c:v>5.645457021164475</c:v>
                </c:pt>
                <c:pt idx="1308">
                  <c:v>2.9519111548142973</c:v>
                </c:pt>
                <c:pt idx="1309">
                  <c:v>4.9719955212640343</c:v>
                </c:pt>
                <c:pt idx="1310">
                  <c:v>4.3446999724255875</c:v>
                </c:pt>
                <c:pt idx="1311">
                  <c:v>6.6266744751192164</c:v>
                </c:pt>
                <c:pt idx="1312">
                  <c:v>4.7641464233311126</c:v>
                </c:pt>
                <c:pt idx="1313">
                  <c:v>5.2108470198436407</c:v>
                </c:pt>
                <c:pt idx="1314">
                  <c:v>6.9247920590714784</c:v>
                </c:pt>
                <c:pt idx="1315">
                  <c:v>3.3714053541916655</c:v>
                </c:pt>
                <c:pt idx="1316">
                  <c:v>6.2478960798034677</c:v>
                </c:pt>
                <c:pt idx="1317">
                  <c:v>6.3745727756031556</c:v>
                </c:pt>
                <c:pt idx="1318">
                  <c:v>3.8458546340552857</c:v>
                </c:pt>
                <c:pt idx="1319">
                  <c:v>4.2446259966527577</c:v>
                </c:pt>
                <c:pt idx="1320">
                  <c:v>4.6644066868611844</c:v>
                </c:pt>
                <c:pt idx="1321">
                  <c:v>6.3374688023759518</c:v>
                </c:pt>
                <c:pt idx="1322">
                  <c:v>1.2295078148599714</c:v>
                </c:pt>
                <c:pt idx="1323">
                  <c:v>4.6422684489516541</c:v>
                </c:pt>
                <c:pt idx="1324">
                  <c:v>4.8556700120388996</c:v>
                </c:pt>
                <c:pt idx="1325">
                  <c:v>4.3438439105375437</c:v>
                </c:pt>
                <c:pt idx="1326">
                  <c:v>4.5618975390243577</c:v>
                </c:pt>
                <c:pt idx="1327">
                  <c:v>5.6362824933603406</c:v>
                </c:pt>
                <c:pt idx="1328">
                  <c:v>5.5935305580351269</c:v>
                </c:pt>
                <c:pt idx="1329">
                  <c:v>7.5526196623104624</c:v>
                </c:pt>
                <c:pt idx="1330">
                  <c:v>6.0113706139236456</c:v>
                </c:pt>
                <c:pt idx="1331">
                  <c:v>7.5786084734136239</c:v>
                </c:pt>
                <c:pt idx="1332">
                  <c:v>5.568196583117242</c:v>
                </c:pt>
                <c:pt idx="1333">
                  <c:v>6.8882269614550751</c:v>
                </c:pt>
                <c:pt idx="1334">
                  <c:v>4.0501737556769513</c:v>
                </c:pt>
                <c:pt idx="1335">
                  <c:v>3.7939895618183073</c:v>
                </c:pt>
                <c:pt idx="1336">
                  <c:v>3.5809563440852799</c:v>
                </c:pt>
                <c:pt idx="1337">
                  <c:v>7.1415326045826077</c:v>
                </c:pt>
                <c:pt idx="1338">
                  <c:v>2.6930462253221776</c:v>
                </c:pt>
                <c:pt idx="1339">
                  <c:v>5.0127010935102589</c:v>
                </c:pt>
                <c:pt idx="1340">
                  <c:v>4.0821891060477355</c:v>
                </c:pt>
                <c:pt idx="1341">
                  <c:v>3.1874577770213364</c:v>
                </c:pt>
                <c:pt idx="1342">
                  <c:v>6.4119598290562863</c:v>
                </c:pt>
                <c:pt idx="1343">
                  <c:v>6.1662154975056183</c:v>
                </c:pt>
                <c:pt idx="1344">
                  <c:v>5.774887780607969</c:v>
                </c:pt>
                <c:pt idx="1345">
                  <c:v>3.6065290613623802</c:v>
                </c:pt>
                <c:pt idx="1346">
                  <c:v>5.3457125785644166</c:v>
                </c:pt>
                <c:pt idx="1347">
                  <c:v>4.0862357890364365</c:v>
                </c:pt>
                <c:pt idx="1348">
                  <c:v>3.2611916493624449</c:v>
                </c:pt>
                <c:pt idx="1349">
                  <c:v>4.5805364960688166</c:v>
                </c:pt>
                <c:pt idx="1350">
                  <c:v>5.5710410277970368</c:v>
                </c:pt>
                <c:pt idx="1351">
                  <c:v>5.8963598929767613</c:v>
                </c:pt>
                <c:pt idx="1352">
                  <c:v>2.1291299516451545</c:v>
                </c:pt>
                <c:pt idx="1353">
                  <c:v>4.9849814003027859</c:v>
                </c:pt>
                <c:pt idx="1354">
                  <c:v>4.4823485849337885</c:v>
                </c:pt>
                <c:pt idx="1355">
                  <c:v>5.8329243428306654</c:v>
                </c:pt>
                <c:pt idx="1356">
                  <c:v>6.8250625544169452</c:v>
                </c:pt>
                <c:pt idx="1357">
                  <c:v>1.2767105898819864</c:v>
                </c:pt>
                <c:pt idx="1358">
                  <c:v>5.9316477189713623</c:v>
                </c:pt>
                <c:pt idx="1359">
                  <c:v>2.4120873957872391</c:v>
                </c:pt>
                <c:pt idx="1360">
                  <c:v>6.9779940885200631</c:v>
                </c:pt>
                <c:pt idx="1361">
                  <c:v>3.6041279953496996</c:v>
                </c:pt>
                <c:pt idx="1362">
                  <c:v>5.4829655608773464</c:v>
                </c:pt>
                <c:pt idx="1363">
                  <c:v>5.5241912504061474</c:v>
                </c:pt>
                <c:pt idx="1364">
                  <c:v>6.3303679224918596</c:v>
                </c:pt>
                <c:pt idx="1365">
                  <c:v>5.4972798706148751</c:v>
                </c:pt>
                <c:pt idx="1366">
                  <c:v>4.201718878794054</c:v>
                </c:pt>
                <c:pt idx="1367">
                  <c:v>5.743791588320164</c:v>
                </c:pt>
                <c:pt idx="1368">
                  <c:v>6.8784999156196136</c:v>
                </c:pt>
                <c:pt idx="1369">
                  <c:v>4.9688321850044304</c:v>
                </c:pt>
                <c:pt idx="1370">
                  <c:v>3.6850411914929282</c:v>
                </c:pt>
                <c:pt idx="1371">
                  <c:v>2.7854463395487983</c:v>
                </c:pt>
                <c:pt idx="1372">
                  <c:v>3.6571663157519652</c:v>
                </c:pt>
                <c:pt idx="1373">
                  <c:v>7.020715328399092</c:v>
                </c:pt>
                <c:pt idx="1374">
                  <c:v>5.9104303444473771</c:v>
                </c:pt>
                <c:pt idx="1375">
                  <c:v>4.9674730588594684</c:v>
                </c:pt>
                <c:pt idx="1376">
                  <c:v>3.1936821313865948</c:v>
                </c:pt>
                <c:pt idx="1377">
                  <c:v>4.0404398886312265</c:v>
                </c:pt>
                <c:pt idx="1378">
                  <c:v>5.7090631015671534</c:v>
                </c:pt>
                <c:pt idx="1379">
                  <c:v>6.4669967640656978</c:v>
                </c:pt>
                <c:pt idx="1380">
                  <c:v>2.0028966345125809</c:v>
                </c:pt>
                <c:pt idx="1381">
                  <c:v>3.2261681452655466</c:v>
                </c:pt>
                <c:pt idx="1382">
                  <c:v>5.0337104211212136</c:v>
                </c:pt>
                <c:pt idx="1383">
                  <c:v>3.5730676144157769</c:v>
                </c:pt>
                <c:pt idx="1384">
                  <c:v>4.7920042460464174</c:v>
                </c:pt>
                <c:pt idx="1385">
                  <c:v>5.8947381502366625</c:v>
                </c:pt>
                <c:pt idx="1386">
                  <c:v>7.7469559427117929</c:v>
                </c:pt>
                <c:pt idx="1387">
                  <c:v>5.0167614189194865</c:v>
                </c:pt>
                <c:pt idx="1388">
                  <c:v>4.7044147903579869</c:v>
                </c:pt>
                <c:pt idx="1389">
                  <c:v>5.9302596026827814</c:v>
                </c:pt>
                <c:pt idx="1390">
                  <c:v>7.0720108295790851</c:v>
                </c:pt>
                <c:pt idx="1391">
                  <c:v>3.4631199367868248</c:v>
                </c:pt>
                <c:pt idx="1392">
                  <c:v>6.0570471431492479</c:v>
                </c:pt>
                <c:pt idx="1393">
                  <c:v>7.24676341531449</c:v>
                </c:pt>
                <c:pt idx="1394">
                  <c:v>4.863913444642094</c:v>
                </c:pt>
                <c:pt idx="1395">
                  <c:v>2.0869339449563995</c:v>
                </c:pt>
                <c:pt idx="1396">
                  <c:v>2.9683298079180531</c:v>
                </c:pt>
                <c:pt idx="1397">
                  <c:v>5.3918290758520016</c:v>
                </c:pt>
                <c:pt idx="1398">
                  <c:v>4.0537548910651822</c:v>
                </c:pt>
                <c:pt idx="1399">
                  <c:v>4.3211463333864231</c:v>
                </c:pt>
                <c:pt idx="1400">
                  <c:v>4.9645552861693432</c:v>
                </c:pt>
                <c:pt idx="1401">
                  <c:v>2.8232870034844382</c:v>
                </c:pt>
                <c:pt idx="1402">
                  <c:v>3.3332168085325975</c:v>
                </c:pt>
                <c:pt idx="1403">
                  <c:v>4.7107670424156822</c:v>
                </c:pt>
                <c:pt idx="1404">
                  <c:v>5.331261844621622</c:v>
                </c:pt>
                <c:pt idx="1405">
                  <c:v>4.1888557815400418</c:v>
                </c:pt>
                <c:pt idx="1406">
                  <c:v>6.9248432181484532</c:v>
                </c:pt>
                <c:pt idx="1407">
                  <c:v>3.9457614901766647</c:v>
                </c:pt>
                <c:pt idx="1408">
                  <c:v>6.6520357348781545</c:v>
                </c:pt>
                <c:pt idx="1409">
                  <c:v>6.409013066222542</c:v>
                </c:pt>
                <c:pt idx="1410">
                  <c:v>4.2959061501096585</c:v>
                </c:pt>
                <c:pt idx="1411">
                  <c:v>2.4131583257985767</c:v>
                </c:pt>
                <c:pt idx="1412">
                  <c:v>8.4402364690322429</c:v>
                </c:pt>
                <c:pt idx="1413">
                  <c:v>5.5368804067984456</c:v>
                </c:pt>
                <c:pt idx="1414">
                  <c:v>2.9792096382880118</c:v>
                </c:pt>
                <c:pt idx="1415">
                  <c:v>3.313807054728386</c:v>
                </c:pt>
                <c:pt idx="1416">
                  <c:v>7.6823317966773175</c:v>
                </c:pt>
                <c:pt idx="1417">
                  <c:v>4.2965541650846717</c:v>
                </c:pt>
                <c:pt idx="1418">
                  <c:v>5.5284118742565624</c:v>
                </c:pt>
                <c:pt idx="1419">
                  <c:v>5.1899860535559128</c:v>
                </c:pt>
                <c:pt idx="1420">
                  <c:v>4.9125111571629532</c:v>
                </c:pt>
                <c:pt idx="1421">
                  <c:v>5.5606352715403773</c:v>
                </c:pt>
                <c:pt idx="1422">
                  <c:v>4.6267689539308776</c:v>
                </c:pt>
                <c:pt idx="1423">
                  <c:v>3.782543570996495</c:v>
                </c:pt>
                <c:pt idx="1424">
                  <c:v>4.0125684234953951</c:v>
                </c:pt>
                <c:pt idx="1425">
                  <c:v>6.0358996860304615</c:v>
                </c:pt>
                <c:pt idx="1426">
                  <c:v>6.3989654235047055</c:v>
                </c:pt>
                <c:pt idx="1427">
                  <c:v>4.3603512393747224</c:v>
                </c:pt>
                <c:pt idx="1428">
                  <c:v>5.3980807150583132</c:v>
                </c:pt>
                <c:pt idx="1429">
                  <c:v>4.0306071140366839</c:v>
                </c:pt>
                <c:pt idx="1430">
                  <c:v>7.2899962459632661</c:v>
                </c:pt>
                <c:pt idx="1431">
                  <c:v>2.6483741193078458</c:v>
                </c:pt>
                <c:pt idx="1432">
                  <c:v>5.7974284699230338</c:v>
                </c:pt>
                <c:pt idx="1433">
                  <c:v>0.8105763653293252</c:v>
                </c:pt>
                <c:pt idx="1434">
                  <c:v>6.8692162484512664</c:v>
                </c:pt>
                <c:pt idx="1435">
                  <c:v>4.9140595718927216</c:v>
                </c:pt>
                <c:pt idx="1436">
                  <c:v>5.2156525624741334</c:v>
                </c:pt>
                <c:pt idx="1437">
                  <c:v>3.5045076300593792</c:v>
                </c:pt>
                <c:pt idx="1438">
                  <c:v>6.046557827066863</c:v>
                </c:pt>
                <c:pt idx="1439">
                  <c:v>4.0779565450793598</c:v>
                </c:pt>
                <c:pt idx="1440">
                  <c:v>4.7618101588159334</c:v>
                </c:pt>
                <c:pt idx="1441">
                  <c:v>3.959884806026821</c:v>
                </c:pt>
                <c:pt idx="1442">
                  <c:v>4.3869744230323704</c:v>
                </c:pt>
                <c:pt idx="1443">
                  <c:v>5.6947658448552829</c:v>
                </c:pt>
                <c:pt idx="1444">
                  <c:v>5.2129854692611843</c:v>
                </c:pt>
                <c:pt idx="1445">
                  <c:v>4.4767091493486078</c:v>
                </c:pt>
                <c:pt idx="1446">
                  <c:v>7.9686316338484176</c:v>
                </c:pt>
                <c:pt idx="1447">
                  <c:v>4.043500906736881</c:v>
                </c:pt>
                <c:pt idx="1448">
                  <c:v>6.4783847746002721</c:v>
                </c:pt>
                <c:pt idx="1449">
                  <c:v>4.8316030769274221</c:v>
                </c:pt>
                <c:pt idx="1450">
                  <c:v>4.3818789789656876</c:v>
                </c:pt>
                <c:pt idx="1451">
                  <c:v>5.9580560345057165</c:v>
                </c:pt>
                <c:pt idx="1452">
                  <c:v>6.4804072634433396</c:v>
                </c:pt>
                <c:pt idx="1453">
                  <c:v>1.5197639539837837</c:v>
                </c:pt>
                <c:pt idx="1454">
                  <c:v>6.6458352547488175</c:v>
                </c:pt>
                <c:pt idx="1455">
                  <c:v>5.7149310476961546</c:v>
                </c:pt>
                <c:pt idx="1456">
                  <c:v>4.0947929973117425</c:v>
                </c:pt>
                <c:pt idx="1457">
                  <c:v>7.4691212274774443</c:v>
                </c:pt>
                <c:pt idx="1458">
                  <c:v>6.1268059552094201</c:v>
                </c:pt>
                <c:pt idx="1459">
                  <c:v>3.5332453888986493</c:v>
                </c:pt>
                <c:pt idx="1460">
                  <c:v>5.5871902430953924</c:v>
                </c:pt>
                <c:pt idx="1461">
                  <c:v>5.8999052170111099</c:v>
                </c:pt>
                <c:pt idx="1462">
                  <c:v>4.094098939167452</c:v>
                </c:pt>
                <c:pt idx="1463">
                  <c:v>4.4847087236848893</c:v>
                </c:pt>
                <c:pt idx="1464">
                  <c:v>5.5996798790874891</c:v>
                </c:pt>
                <c:pt idx="1465">
                  <c:v>4.4289504456901341</c:v>
                </c:pt>
                <c:pt idx="1466">
                  <c:v>3.956197941879509</c:v>
                </c:pt>
                <c:pt idx="1467">
                  <c:v>4.6301164628675906</c:v>
                </c:pt>
                <c:pt idx="1468">
                  <c:v>5.8919926131056855</c:v>
                </c:pt>
                <c:pt idx="1469">
                  <c:v>5.7051357897580601</c:v>
                </c:pt>
                <c:pt idx="1470">
                  <c:v>3.2620101945940405</c:v>
                </c:pt>
                <c:pt idx="1471">
                  <c:v>4.0429432727978565</c:v>
                </c:pt>
                <c:pt idx="1472">
                  <c:v>6.2848124697484309</c:v>
                </c:pt>
                <c:pt idx="1473">
                  <c:v>4.4665506619639928</c:v>
                </c:pt>
                <c:pt idx="1474">
                  <c:v>4.2011544236447662</c:v>
                </c:pt>
                <c:pt idx="1475">
                  <c:v>5.0064358118834207</c:v>
                </c:pt>
                <c:pt idx="1476">
                  <c:v>4.0876733590994263</c:v>
                </c:pt>
                <c:pt idx="1477">
                  <c:v>4.8704925019410439</c:v>
                </c:pt>
                <c:pt idx="1478">
                  <c:v>4.2993116393336095</c:v>
                </c:pt>
                <c:pt idx="1479">
                  <c:v>5.7289554559974931</c:v>
                </c:pt>
                <c:pt idx="1480">
                  <c:v>3.0949860400869511</c:v>
                </c:pt>
                <c:pt idx="1481">
                  <c:v>0.41374563705176115</c:v>
                </c:pt>
                <c:pt idx="1482">
                  <c:v>6.0541498340899125</c:v>
                </c:pt>
                <c:pt idx="1483">
                  <c:v>6.371881808154285</c:v>
                </c:pt>
                <c:pt idx="1484">
                  <c:v>4.2438006302108988</c:v>
                </c:pt>
                <c:pt idx="1485">
                  <c:v>3.5255101364600705</c:v>
                </c:pt>
                <c:pt idx="1486">
                  <c:v>4.0674859873251989</c:v>
                </c:pt>
                <c:pt idx="1487">
                  <c:v>6.1100632946181577</c:v>
                </c:pt>
                <c:pt idx="1488">
                  <c:v>4.9544616002822295</c:v>
                </c:pt>
                <c:pt idx="1489">
                  <c:v>8.0218780011637136</c:v>
                </c:pt>
                <c:pt idx="1490">
                  <c:v>5.728539362171432</c:v>
                </c:pt>
                <c:pt idx="1491">
                  <c:v>4.8008701140861376</c:v>
                </c:pt>
                <c:pt idx="1492">
                  <c:v>8.7258541851770133</c:v>
                </c:pt>
                <c:pt idx="1493">
                  <c:v>6.2177054031781154</c:v>
                </c:pt>
                <c:pt idx="1494">
                  <c:v>5.1606736077519599</c:v>
                </c:pt>
                <c:pt idx="1495">
                  <c:v>4.3754431670822669</c:v>
                </c:pt>
                <c:pt idx="1496">
                  <c:v>4.3716812696220586</c:v>
                </c:pt>
                <c:pt idx="1497">
                  <c:v>7.0896163732686546</c:v>
                </c:pt>
                <c:pt idx="1498">
                  <c:v>3.8432523423398379</c:v>
                </c:pt>
                <c:pt idx="1499">
                  <c:v>5.6160695420476259</c:v>
                </c:pt>
                <c:pt idx="1500">
                  <c:v>6.4833506156719523</c:v>
                </c:pt>
                <c:pt idx="1501">
                  <c:v>2.9854646880994551</c:v>
                </c:pt>
                <c:pt idx="1502">
                  <c:v>4.8206089912855532</c:v>
                </c:pt>
                <c:pt idx="1503">
                  <c:v>5.0974256408881047</c:v>
                </c:pt>
                <c:pt idx="1504">
                  <c:v>5.7507458121835953</c:v>
                </c:pt>
                <c:pt idx="1505">
                  <c:v>4.4107821521538426</c:v>
                </c:pt>
                <c:pt idx="1506">
                  <c:v>6.7714341993269045</c:v>
                </c:pt>
                <c:pt idx="1507">
                  <c:v>3.4842997946543619</c:v>
                </c:pt>
                <c:pt idx="1508">
                  <c:v>3.5993872542167082</c:v>
                </c:pt>
                <c:pt idx="1509">
                  <c:v>6.905614226416219</c:v>
                </c:pt>
                <c:pt idx="1510">
                  <c:v>3.7506271281745285</c:v>
                </c:pt>
                <c:pt idx="1511">
                  <c:v>5.0630910790277994</c:v>
                </c:pt>
                <c:pt idx="1512">
                  <c:v>4.7486690972436918</c:v>
                </c:pt>
                <c:pt idx="1513">
                  <c:v>4.1530137322115479</c:v>
                </c:pt>
                <c:pt idx="1514">
                  <c:v>4.5467629787526675</c:v>
                </c:pt>
                <c:pt idx="1515">
                  <c:v>7.2532572074851487</c:v>
                </c:pt>
                <c:pt idx="1516">
                  <c:v>6.8546597857493907</c:v>
                </c:pt>
                <c:pt idx="1517">
                  <c:v>4.4817670767588424</c:v>
                </c:pt>
                <c:pt idx="1518">
                  <c:v>4.0403068750310922</c:v>
                </c:pt>
                <c:pt idx="1519">
                  <c:v>3.689826270492631</c:v>
                </c:pt>
                <c:pt idx="1520">
                  <c:v>5.589289470553922</c:v>
                </c:pt>
                <c:pt idx="1521">
                  <c:v>4.6758049292111536</c:v>
                </c:pt>
                <c:pt idx="1522">
                  <c:v>5.1971108076759265</c:v>
                </c:pt>
                <c:pt idx="1523">
                  <c:v>2.6706317283969838</c:v>
                </c:pt>
                <c:pt idx="1524">
                  <c:v>3.4584951562283095</c:v>
                </c:pt>
                <c:pt idx="1525">
                  <c:v>5.1778084879333619</c:v>
                </c:pt>
                <c:pt idx="1526">
                  <c:v>4.8021422698002425</c:v>
                </c:pt>
                <c:pt idx="1527">
                  <c:v>5.4972457645635586</c:v>
                </c:pt>
                <c:pt idx="1528">
                  <c:v>3.4431713073718129</c:v>
                </c:pt>
                <c:pt idx="1529">
                  <c:v>4.4669940406311071</c:v>
                </c:pt>
                <c:pt idx="1530">
                  <c:v>3.4833073085610522</c:v>
                </c:pt>
                <c:pt idx="1531">
                  <c:v>5.0587544946029084</c:v>
                </c:pt>
                <c:pt idx="1532">
                  <c:v>2.777056250924943</c:v>
                </c:pt>
                <c:pt idx="1533">
                  <c:v>5.4733391278932686</c:v>
                </c:pt>
                <c:pt idx="1534">
                  <c:v>5.9451878213440068</c:v>
                </c:pt>
                <c:pt idx="1535">
                  <c:v>6.3004159882257227</c:v>
                </c:pt>
                <c:pt idx="1536">
                  <c:v>4.9272517925419379</c:v>
                </c:pt>
                <c:pt idx="1537">
                  <c:v>4.7908753357478417</c:v>
                </c:pt>
                <c:pt idx="1538">
                  <c:v>5.9240505960406153</c:v>
                </c:pt>
                <c:pt idx="1539">
                  <c:v>8.5325138014741242</c:v>
                </c:pt>
                <c:pt idx="1540">
                  <c:v>4.4280909731969587</c:v>
                </c:pt>
                <c:pt idx="1541">
                  <c:v>5.6502318683487829</c:v>
                </c:pt>
                <c:pt idx="1542">
                  <c:v>5.0849104253575206</c:v>
                </c:pt>
                <c:pt idx="1543">
                  <c:v>6.5809177966730203</c:v>
                </c:pt>
                <c:pt idx="1544">
                  <c:v>7.4244218366220593</c:v>
                </c:pt>
                <c:pt idx="1545">
                  <c:v>7.4990185920614749</c:v>
                </c:pt>
                <c:pt idx="1546">
                  <c:v>5.7523846079493524</c:v>
                </c:pt>
                <c:pt idx="1547">
                  <c:v>6.3313228919287212</c:v>
                </c:pt>
                <c:pt idx="1548">
                  <c:v>5.0415548129240051</c:v>
                </c:pt>
                <c:pt idx="1549">
                  <c:v>3.861928816040745</c:v>
                </c:pt>
                <c:pt idx="1550">
                  <c:v>7.7475289243739098</c:v>
                </c:pt>
                <c:pt idx="1551">
                  <c:v>8.0324099498102441</c:v>
                </c:pt>
                <c:pt idx="1552">
                  <c:v>6.3971782664157217</c:v>
                </c:pt>
                <c:pt idx="1553">
                  <c:v>3.5587533046782482</c:v>
                </c:pt>
                <c:pt idx="1554">
                  <c:v>7.257077085232595</c:v>
                </c:pt>
                <c:pt idx="1555">
                  <c:v>4.6417125203151954</c:v>
                </c:pt>
                <c:pt idx="1556">
                  <c:v>2.5611854097223841</c:v>
                </c:pt>
                <c:pt idx="1557">
                  <c:v>6.091993908630684</c:v>
                </c:pt>
                <c:pt idx="1558">
                  <c:v>6.239277480635792</c:v>
                </c:pt>
                <c:pt idx="1559">
                  <c:v>4.9970583530739532</c:v>
                </c:pt>
                <c:pt idx="1560">
                  <c:v>4.4252721080556512</c:v>
                </c:pt>
                <c:pt idx="1561">
                  <c:v>7.5406143322470598</c:v>
                </c:pt>
                <c:pt idx="1562">
                  <c:v>2.4064735397405457</c:v>
                </c:pt>
                <c:pt idx="1563">
                  <c:v>4.0484855061367853</c:v>
                </c:pt>
                <c:pt idx="1564">
                  <c:v>2.3616786519414745</c:v>
                </c:pt>
                <c:pt idx="1565">
                  <c:v>4.985494696375099</c:v>
                </c:pt>
                <c:pt idx="1566">
                  <c:v>5.6111326911195647</c:v>
                </c:pt>
                <c:pt idx="1567">
                  <c:v>5.1720206910249544</c:v>
                </c:pt>
                <c:pt idx="1568">
                  <c:v>6.0534608918533195</c:v>
                </c:pt>
                <c:pt idx="1569">
                  <c:v>4.6682555547522497</c:v>
                </c:pt>
                <c:pt idx="1570">
                  <c:v>5.3754769295483129</c:v>
                </c:pt>
                <c:pt idx="1571">
                  <c:v>5.0818238277133787</c:v>
                </c:pt>
                <c:pt idx="1572">
                  <c:v>2.8192795424547512</c:v>
                </c:pt>
                <c:pt idx="1573">
                  <c:v>6.8870264284487348</c:v>
                </c:pt>
                <c:pt idx="1574">
                  <c:v>6.4417616966966307</c:v>
                </c:pt>
                <c:pt idx="1575">
                  <c:v>5.092270511231618</c:v>
                </c:pt>
                <c:pt idx="1576">
                  <c:v>5.7359028586506611</c:v>
                </c:pt>
                <c:pt idx="1577">
                  <c:v>5.6421998932637507</c:v>
                </c:pt>
                <c:pt idx="1578">
                  <c:v>6.2929092463309644</c:v>
                </c:pt>
                <c:pt idx="1579">
                  <c:v>4.5713653788698139</c:v>
                </c:pt>
                <c:pt idx="1580">
                  <c:v>4.0385265391523717</c:v>
                </c:pt>
                <c:pt idx="1581">
                  <c:v>5.8202744083973812</c:v>
                </c:pt>
                <c:pt idx="1582">
                  <c:v>4.2227674283640226</c:v>
                </c:pt>
                <c:pt idx="1583">
                  <c:v>5.5937198466199334</c:v>
                </c:pt>
                <c:pt idx="1584">
                  <c:v>5.955034238359076</c:v>
                </c:pt>
                <c:pt idx="1585">
                  <c:v>6.3748217497777659</c:v>
                </c:pt>
                <c:pt idx="1586">
                  <c:v>7.5203962650266476</c:v>
                </c:pt>
                <c:pt idx="1587">
                  <c:v>4.079041117511224</c:v>
                </c:pt>
                <c:pt idx="1588">
                  <c:v>4.8060644657016383</c:v>
                </c:pt>
                <c:pt idx="1589">
                  <c:v>1.7452731652883813</c:v>
                </c:pt>
                <c:pt idx="1590">
                  <c:v>4.0945440231371322</c:v>
                </c:pt>
                <c:pt idx="1591">
                  <c:v>1.9688724377192557</c:v>
                </c:pt>
                <c:pt idx="1592">
                  <c:v>7.1053529053460807</c:v>
                </c:pt>
                <c:pt idx="1593">
                  <c:v>5.7111452760000248</c:v>
                </c:pt>
                <c:pt idx="1594">
                  <c:v>3.4614760251133703</c:v>
                </c:pt>
                <c:pt idx="1595">
                  <c:v>4.6867256868426921</c:v>
                </c:pt>
                <c:pt idx="1596">
                  <c:v>4.075480445753783</c:v>
                </c:pt>
                <c:pt idx="1597">
                  <c:v>4.1015647538006306</c:v>
                </c:pt>
                <c:pt idx="1598">
                  <c:v>3.8342108281358378</c:v>
                </c:pt>
                <c:pt idx="1599">
                  <c:v>5.7948227676024544</c:v>
                </c:pt>
                <c:pt idx="1600">
                  <c:v>6.810151388781378</c:v>
                </c:pt>
                <c:pt idx="1601">
                  <c:v>1.8252996040973812</c:v>
                </c:pt>
                <c:pt idx="1602">
                  <c:v>4.134995505301049</c:v>
                </c:pt>
                <c:pt idx="1603">
                  <c:v>7.3071038413036149</c:v>
                </c:pt>
                <c:pt idx="1604">
                  <c:v>5.7674117341593956</c:v>
                </c:pt>
                <c:pt idx="1605">
                  <c:v>6.8730497686192393</c:v>
                </c:pt>
                <c:pt idx="1606">
                  <c:v>4.4277430914735305</c:v>
                </c:pt>
                <c:pt idx="1607">
                  <c:v>3.8670140282920329</c:v>
                </c:pt>
                <c:pt idx="1608">
                  <c:v>2.1907391227432527</c:v>
                </c:pt>
                <c:pt idx="1609">
                  <c:v>4.4998364627463161</c:v>
                </c:pt>
                <c:pt idx="1610">
                  <c:v>5.03578236373869</c:v>
                </c:pt>
                <c:pt idx="1611">
                  <c:v>4.752625399196404</c:v>
                </c:pt>
                <c:pt idx="1612">
                  <c:v>5.9022517133416841</c:v>
                </c:pt>
                <c:pt idx="1613">
                  <c:v>2.2103023537783884</c:v>
                </c:pt>
                <c:pt idx="1614">
                  <c:v>5.7819681968612713</c:v>
                </c:pt>
                <c:pt idx="1615">
                  <c:v>6.4807994830334792</c:v>
                </c:pt>
                <c:pt idx="1616">
                  <c:v>2.9916242409672122</c:v>
                </c:pt>
                <c:pt idx="1617">
                  <c:v>5.6062111879145959</c:v>
                </c:pt>
                <c:pt idx="1618">
                  <c:v>4.1475294791598571</c:v>
                </c:pt>
                <c:pt idx="1619">
                  <c:v>4.9815929641044931</c:v>
                </c:pt>
                <c:pt idx="1620">
                  <c:v>3.8523006777541013</c:v>
                </c:pt>
                <c:pt idx="1621">
                  <c:v>6.103132944990648</c:v>
                </c:pt>
                <c:pt idx="1622">
                  <c:v>6.8055743566947058</c:v>
                </c:pt>
                <c:pt idx="1623">
                  <c:v>3.3074019382911501</c:v>
                </c:pt>
                <c:pt idx="1624">
                  <c:v>6.1648273812170373</c:v>
                </c:pt>
                <c:pt idx="1625">
                  <c:v>3.151387217149022</c:v>
                </c:pt>
                <c:pt idx="1626">
                  <c:v>4.008562667768274</c:v>
                </c:pt>
                <c:pt idx="1627">
                  <c:v>4.4126324054377619</c:v>
                </c:pt>
                <c:pt idx="1628">
                  <c:v>5.1546607109048637</c:v>
                </c:pt>
                <c:pt idx="1629">
                  <c:v>5.4165320888205315</c:v>
                </c:pt>
                <c:pt idx="1630">
                  <c:v>6.0107396519742906</c:v>
                </c:pt>
                <c:pt idx="1631">
                  <c:v>5.8171707577275811</c:v>
                </c:pt>
                <c:pt idx="1632">
                  <c:v>4.4206012843278586</c:v>
                </c:pt>
                <c:pt idx="1633">
                  <c:v>5.2469090532031259</c:v>
                </c:pt>
                <c:pt idx="1634">
                  <c:v>3.8544186635408551</c:v>
                </c:pt>
                <c:pt idx="1635">
                  <c:v>6.4613829080190044</c:v>
                </c:pt>
                <c:pt idx="1636">
                  <c:v>4.7559012854253524</c:v>
                </c:pt>
                <c:pt idx="1637">
                  <c:v>3.5849467520893086</c:v>
                </c:pt>
                <c:pt idx="1638">
                  <c:v>4.4063790609288844</c:v>
                </c:pt>
                <c:pt idx="1639">
                  <c:v>5.6724519607814727</c:v>
                </c:pt>
                <c:pt idx="1640">
                  <c:v>5.5799734026368242</c:v>
                </c:pt>
                <c:pt idx="1641">
                  <c:v>6.3427859357761918</c:v>
                </c:pt>
                <c:pt idx="1642">
                  <c:v>7.3974098439794034</c:v>
                </c:pt>
                <c:pt idx="1643">
                  <c:v>6.0879489309445489</c:v>
                </c:pt>
                <c:pt idx="1644">
                  <c:v>6.9601498024712782</c:v>
                </c:pt>
                <c:pt idx="1645">
                  <c:v>4.9067676981212571</c:v>
                </c:pt>
                <c:pt idx="1646">
                  <c:v>1.8631436786381528</c:v>
                </c:pt>
                <c:pt idx="1647">
                  <c:v>6.1732277016562875</c:v>
                </c:pt>
                <c:pt idx="1648">
                  <c:v>6.4040199403098086</c:v>
                </c:pt>
                <c:pt idx="1649">
                  <c:v>7.3264283299795352</c:v>
                </c:pt>
                <c:pt idx="1650">
                  <c:v>6.9519166016834788</c:v>
                </c:pt>
                <c:pt idx="1651">
                  <c:v>6.0112955806107493</c:v>
                </c:pt>
                <c:pt idx="1652">
                  <c:v>5.7525363798777107</c:v>
                </c:pt>
                <c:pt idx="1653">
                  <c:v>4.6602048213389935</c:v>
                </c:pt>
                <c:pt idx="1654">
                  <c:v>4.995663415575109</c:v>
                </c:pt>
                <c:pt idx="1655">
                  <c:v>3.1926930558984168</c:v>
                </c:pt>
                <c:pt idx="1656">
                  <c:v>3.2541112331091426</c:v>
                </c:pt>
                <c:pt idx="1657">
                  <c:v>4.0932343507665792</c:v>
                </c:pt>
                <c:pt idx="1658">
                  <c:v>3.418079485418275</c:v>
                </c:pt>
                <c:pt idx="1659">
                  <c:v>4.9366258407462738</c:v>
                </c:pt>
                <c:pt idx="1660">
                  <c:v>4.2122798175842036</c:v>
                </c:pt>
                <c:pt idx="1661">
                  <c:v>5.9853715710050892</c:v>
                </c:pt>
                <c:pt idx="1662">
                  <c:v>6.4316799479274778</c:v>
                </c:pt>
                <c:pt idx="1663">
                  <c:v>2.3541207509697415</c:v>
                </c:pt>
                <c:pt idx="1664">
                  <c:v>4.3713248613858013</c:v>
                </c:pt>
                <c:pt idx="1665">
                  <c:v>4.8618875451938948</c:v>
                </c:pt>
                <c:pt idx="1666">
                  <c:v>0.90672814520075917</c:v>
                </c:pt>
                <c:pt idx="1667">
                  <c:v>4.6509177435655147</c:v>
                </c:pt>
                <c:pt idx="1668">
                  <c:v>2.8124515109811909</c:v>
                </c:pt>
                <c:pt idx="1669">
                  <c:v>4.3153278410318308</c:v>
                </c:pt>
                <c:pt idx="1670">
                  <c:v>2.2715841067838483</c:v>
                </c:pt>
                <c:pt idx="1671">
                  <c:v>3.5506428856751882</c:v>
                </c:pt>
                <c:pt idx="1672">
                  <c:v>3.3460611474583857</c:v>
                </c:pt>
                <c:pt idx="1673">
                  <c:v>5.1577046759848599</c:v>
                </c:pt>
                <c:pt idx="1674">
                  <c:v>3.4147814302559709</c:v>
                </c:pt>
                <c:pt idx="1675">
                  <c:v>2.3282137943897396</c:v>
                </c:pt>
                <c:pt idx="1676">
                  <c:v>4.0750268352712737</c:v>
                </c:pt>
                <c:pt idx="1677">
                  <c:v>5.36069877751288</c:v>
                </c:pt>
                <c:pt idx="1678">
                  <c:v>4.6970052507094806</c:v>
                </c:pt>
                <c:pt idx="1679">
                  <c:v>4.0631511082028737</c:v>
                </c:pt>
                <c:pt idx="1680">
                  <c:v>6.3504939033737173</c:v>
                </c:pt>
                <c:pt idx="1681">
                  <c:v>7.8526710593723692</c:v>
                </c:pt>
                <c:pt idx="1682">
                  <c:v>4.3274320786440512</c:v>
                </c:pt>
                <c:pt idx="1683">
                  <c:v>6.7705781374388607</c:v>
                </c:pt>
                <c:pt idx="1684">
                  <c:v>4.0075787081877934</c:v>
                </c:pt>
                <c:pt idx="1685">
                  <c:v>6.3148633115633857</c:v>
                </c:pt>
                <c:pt idx="1686">
                  <c:v>5.5690355919796275</c:v>
                </c:pt>
                <c:pt idx="1687">
                  <c:v>4.5346246350891306</c:v>
                </c:pt>
                <c:pt idx="1688">
                  <c:v>3.5120143719541375</c:v>
                </c:pt>
                <c:pt idx="1689">
                  <c:v>3.8433938824528013</c:v>
                </c:pt>
                <c:pt idx="1690">
                  <c:v>3.2901510975352721</c:v>
                </c:pt>
                <c:pt idx="1691">
                  <c:v>3.9733686334147933</c:v>
                </c:pt>
                <c:pt idx="1692">
                  <c:v>6.8126206668966915</c:v>
                </c:pt>
                <c:pt idx="1693">
                  <c:v>4.4087852428492624</c:v>
                </c:pt>
                <c:pt idx="1694">
                  <c:v>5.466009737465356</c:v>
                </c:pt>
                <c:pt idx="1695">
                  <c:v>5.1471812538511585</c:v>
                </c:pt>
                <c:pt idx="1696">
                  <c:v>4.4020186022680718</c:v>
                </c:pt>
                <c:pt idx="1697">
                  <c:v>5.6265281626838259</c:v>
                </c:pt>
                <c:pt idx="1698">
                  <c:v>5.9659515853854828</c:v>
                </c:pt>
                <c:pt idx="1699">
                  <c:v>5.2786566710710758</c:v>
                </c:pt>
                <c:pt idx="1700">
                  <c:v>7.7721944206859916</c:v>
                </c:pt>
                <c:pt idx="1701">
                  <c:v>4.1134728816177812</c:v>
                </c:pt>
                <c:pt idx="1702">
                  <c:v>6.3080659755360102</c:v>
                </c:pt>
                <c:pt idx="1703">
                  <c:v>7.0319225768616889</c:v>
                </c:pt>
                <c:pt idx="1704">
                  <c:v>6.5448097201442579</c:v>
                </c:pt>
                <c:pt idx="1705">
                  <c:v>3.4512680839543464</c:v>
                </c:pt>
                <c:pt idx="1706">
                  <c:v>5.1718586872812011</c:v>
                </c:pt>
                <c:pt idx="1707">
                  <c:v>2.2924979374511167</c:v>
                </c:pt>
                <c:pt idx="1708">
                  <c:v>4.0742219324602047</c:v>
                </c:pt>
                <c:pt idx="1709">
                  <c:v>5.4669578856919543</c:v>
                </c:pt>
                <c:pt idx="1710">
                  <c:v>5.3042225671379128</c:v>
                </c:pt>
                <c:pt idx="1711">
                  <c:v>3.2233748596627265</c:v>
                </c:pt>
                <c:pt idx="1712">
                  <c:v>4.2787491009949008</c:v>
                </c:pt>
                <c:pt idx="1713">
                  <c:v>5.1237401647813385</c:v>
                </c:pt>
                <c:pt idx="1714">
                  <c:v>8.7481186154764146</c:v>
                </c:pt>
                <c:pt idx="1715">
                  <c:v>4.0619949130632449</c:v>
                </c:pt>
                <c:pt idx="1716">
                  <c:v>5.2439435320411576</c:v>
                </c:pt>
                <c:pt idx="1717">
                  <c:v>3.4171756750583882</c:v>
                </c:pt>
                <c:pt idx="1718">
                  <c:v>3.5047497830237262</c:v>
                </c:pt>
                <c:pt idx="1719">
                  <c:v>4.6781906475007418</c:v>
                </c:pt>
                <c:pt idx="1720">
                  <c:v>7.7818123271572404</c:v>
                </c:pt>
                <c:pt idx="1721">
                  <c:v>1.9006603350862861</c:v>
                </c:pt>
                <c:pt idx="1722">
                  <c:v>3.2255644681572448</c:v>
                </c:pt>
                <c:pt idx="1723">
                  <c:v>3.5421675319230417</c:v>
                </c:pt>
                <c:pt idx="1724">
                  <c:v>4.7975498899904778</c:v>
                </c:pt>
                <c:pt idx="1725">
                  <c:v>4.1261483955895528</c:v>
                </c:pt>
                <c:pt idx="1726">
                  <c:v>5.0456236648460617</c:v>
                </c:pt>
                <c:pt idx="1727">
                  <c:v>4.6379540334601188</c:v>
                </c:pt>
                <c:pt idx="1728">
                  <c:v>5.8841107046464458</c:v>
                </c:pt>
                <c:pt idx="1729">
                  <c:v>3.2332315084931906</c:v>
                </c:pt>
                <c:pt idx="1730">
                  <c:v>3.9695334079442546</c:v>
                </c:pt>
                <c:pt idx="1731">
                  <c:v>4.3391287489430397</c:v>
                </c:pt>
                <c:pt idx="1732">
                  <c:v>3.9778808640039642</c:v>
                </c:pt>
                <c:pt idx="1733">
                  <c:v>6.6265278190985555</c:v>
                </c:pt>
                <c:pt idx="1734">
                  <c:v>2.8280652612738777</c:v>
                </c:pt>
                <c:pt idx="1735">
                  <c:v>5.3810498583334265</c:v>
                </c:pt>
                <c:pt idx="1736">
                  <c:v>5.5948214720774558</c:v>
                </c:pt>
                <c:pt idx="1737">
                  <c:v>4.1752559935775935</c:v>
                </c:pt>
                <c:pt idx="1738">
                  <c:v>5.0204994421437732</c:v>
                </c:pt>
                <c:pt idx="1739">
                  <c:v>3.3104169132275274</c:v>
                </c:pt>
                <c:pt idx="1740">
                  <c:v>7.0715913251478923</c:v>
                </c:pt>
                <c:pt idx="1741">
                  <c:v>4.7250847627583425</c:v>
                </c:pt>
                <c:pt idx="1742">
                  <c:v>4.8856458205409581</c:v>
                </c:pt>
                <c:pt idx="1743">
                  <c:v>6.4357351574290078</c:v>
                </c:pt>
                <c:pt idx="1744">
                  <c:v>5.0523749577041599</c:v>
                </c:pt>
                <c:pt idx="1745">
                  <c:v>5.2595675141492393</c:v>
                </c:pt>
                <c:pt idx="1746">
                  <c:v>1.4603102853288874</c:v>
                </c:pt>
                <c:pt idx="1747">
                  <c:v>5.6236291483219247</c:v>
                </c:pt>
                <c:pt idx="1748">
                  <c:v>6.6377828160329955</c:v>
                </c:pt>
                <c:pt idx="1749">
                  <c:v>6.985572453122586</c:v>
                </c:pt>
                <c:pt idx="1750">
                  <c:v>4.3339361026301049</c:v>
                </c:pt>
                <c:pt idx="1751">
                  <c:v>3.7256921940570464</c:v>
                </c:pt>
                <c:pt idx="1752">
                  <c:v>4.1005961419432424</c:v>
                </c:pt>
                <c:pt idx="1753">
                  <c:v>5.3718548668985022</c:v>
                </c:pt>
                <c:pt idx="1754">
                  <c:v>6.3838871382176876</c:v>
                </c:pt>
                <c:pt idx="1755">
                  <c:v>5.0289168156086816</c:v>
                </c:pt>
                <c:pt idx="1756">
                  <c:v>6.0201154054811923</c:v>
                </c:pt>
                <c:pt idx="1757">
                  <c:v>2.2913383317063563</c:v>
                </c:pt>
                <c:pt idx="1758">
                  <c:v>4.0264768712222576</c:v>
                </c:pt>
                <c:pt idx="1759">
                  <c:v>7.6657289708964527</c:v>
                </c:pt>
                <c:pt idx="1760">
                  <c:v>3.6135208018822595</c:v>
                </c:pt>
                <c:pt idx="1761">
                  <c:v>7.1855089471500833</c:v>
                </c:pt>
                <c:pt idx="1762">
                  <c:v>5.1212009692608262</c:v>
                </c:pt>
                <c:pt idx="1763">
                  <c:v>5.7139828994695563</c:v>
                </c:pt>
                <c:pt idx="1764">
                  <c:v>4.9502495029446436</c:v>
                </c:pt>
                <c:pt idx="1765">
                  <c:v>3.4585599577258108</c:v>
                </c:pt>
                <c:pt idx="1766">
                  <c:v>5.8711674581718398</c:v>
                </c:pt>
                <c:pt idx="1767">
                  <c:v>4.4547039250392118</c:v>
                </c:pt>
                <c:pt idx="1768">
                  <c:v>5.6093591764511075</c:v>
                </c:pt>
                <c:pt idx="1769">
                  <c:v>3.9502362041093875</c:v>
                </c:pt>
                <c:pt idx="1770">
                  <c:v>5.0414422629546607</c:v>
                </c:pt>
                <c:pt idx="1771">
                  <c:v>5.8982698318504845</c:v>
                </c:pt>
                <c:pt idx="1772">
                  <c:v>3.5560589266242459</c:v>
                </c:pt>
                <c:pt idx="1773">
                  <c:v>4.3849587553995661</c:v>
                </c:pt>
                <c:pt idx="1774">
                  <c:v>4.5797895735449856</c:v>
                </c:pt>
                <c:pt idx="1775">
                  <c:v>4.7604322743427474</c:v>
                </c:pt>
                <c:pt idx="1776">
                  <c:v>3.5580711836519185</c:v>
                </c:pt>
                <c:pt idx="1777">
                  <c:v>1.1289904604200274</c:v>
                </c:pt>
                <c:pt idx="1778">
                  <c:v>6.6574824712733971</c:v>
                </c:pt>
                <c:pt idx="1779">
                  <c:v>2.8458890836918727</c:v>
                </c:pt>
                <c:pt idx="1780">
                  <c:v>6.1205509053979767</c:v>
                </c:pt>
                <c:pt idx="1781">
                  <c:v>2.5009404806769453</c:v>
                </c:pt>
                <c:pt idx="1782">
                  <c:v>4.0167532359919278</c:v>
                </c:pt>
                <c:pt idx="1783">
                  <c:v>6.4240367818274535</c:v>
                </c:pt>
                <c:pt idx="1784">
                  <c:v>4.2750980482014711</c:v>
                </c:pt>
                <c:pt idx="1785">
                  <c:v>1.4077051117783412</c:v>
                </c:pt>
                <c:pt idx="1786">
                  <c:v>5.8795285566520761</c:v>
                </c:pt>
                <c:pt idx="1787">
                  <c:v>6.795025355022517</c:v>
                </c:pt>
                <c:pt idx="1788">
                  <c:v>3.6034322319028433</c:v>
                </c:pt>
                <c:pt idx="1789">
                  <c:v>5.3834338713204488</c:v>
                </c:pt>
                <c:pt idx="1790">
                  <c:v>7.8767635740223341</c:v>
                </c:pt>
                <c:pt idx="1791">
                  <c:v>5.8349297786480747</c:v>
                </c:pt>
                <c:pt idx="1792">
                  <c:v>5.2349531769141322</c:v>
                </c:pt>
                <c:pt idx="1793">
                  <c:v>4.8641862930526258</c:v>
                </c:pt>
                <c:pt idx="1794">
                  <c:v>3.9510104114742717</c:v>
                </c:pt>
                <c:pt idx="1795">
                  <c:v>3.8343267887103138</c:v>
                </c:pt>
                <c:pt idx="1796">
                  <c:v>3.0038478497590404</c:v>
                </c:pt>
                <c:pt idx="1797">
                  <c:v>2.8244159137830138</c:v>
                </c:pt>
                <c:pt idx="1798">
                  <c:v>6.8835032733477419</c:v>
                </c:pt>
                <c:pt idx="1799">
                  <c:v>5.7128949164325604</c:v>
                </c:pt>
                <c:pt idx="1800">
                  <c:v>3.4331100222334499</c:v>
                </c:pt>
                <c:pt idx="1801">
                  <c:v>3.770163074368611</c:v>
                </c:pt>
                <c:pt idx="1802">
                  <c:v>5.2831654910551151</c:v>
                </c:pt>
                <c:pt idx="1803">
                  <c:v>6.1467750482552219</c:v>
                </c:pt>
                <c:pt idx="1804">
                  <c:v>3.433389691854245</c:v>
                </c:pt>
                <c:pt idx="1805">
                  <c:v>7.2441236069425941</c:v>
                </c:pt>
                <c:pt idx="1806">
                  <c:v>5.4675001719078864</c:v>
                </c:pt>
                <c:pt idx="1807">
                  <c:v>6.8129344425688032</c:v>
                </c:pt>
                <c:pt idx="1808">
                  <c:v>1.7775784170953557</c:v>
                </c:pt>
                <c:pt idx="1809">
                  <c:v>4.2716396945979795</c:v>
                </c:pt>
                <c:pt idx="1810">
                  <c:v>4.03728166827932</c:v>
                </c:pt>
                <c:pt idx="1811">
                  <c:v>3.623820829379838</c:v>
                </c:pt>
                <c:pt idx="1812">
                  <c:v>2.7182164911937434</c:v>
                </c:pt>
                <c:pt idx="1813">
                  <c:v>4.7616652080978383</c:v>
                </c:pt>
                <c:pt idx="1814">
                  <c:v>5.403778130930732</c:v>
                </c:pt>
                <c:pt idx="1815">
                  <c:v>6.4183342500473373</c:v>
                </c:pt>
                <c:pt idx="1816">
                  <c:v>2.4437446326192003</c:v>
                </c:pt>
                <c:pt idx="1817">
                  <c:v>4.784391775392578</c:v>
                </c:pt>
                <c:pt idx="1818">
                  <c:v>2.3535886965692043</c:v>
                </c:pt>
                <c:pt idx="1819">
                  <c:v>6.441826498194132</c:v>
                </c:pt>
                <c:pt idx="1820">
                  <c:v>5.7962057679833379</c:v>
                </c:pt>
                <c:pt idx="1821">
                  <c:v>4.0053140663803788</c:v>
                </c:pt>
                <c:pt idx="1822">
                  <c:v>5.7207461294456152</c:v>
                </c:pt>
                <c:pt idx="1823">
                  <c:v>4.8375733412103727</c:v>
                </c:pt>
                <c:pt idx="1824">
                  <c:v>6.6730825791455572</c:v>
                </c:pt>
                <c:pt idx="1825">
                  <c:v>5.9151062840828672</c:v>
                </c:pt>
                <c:pt idx="1826">
                  <c:v>6.5922580587357515</c:v>
                </c:pt>
                <c:pt idx="1827">
                  <c:v>7.1653727344528306</c:v>
                </c:pt>
                <c:pt idx="1828">
                  <c:v>2.8799405653262511</c:v>
                </c:pt>
                <c:pt idx="1829">
                  <c:v>7.332649273739662</c:v>
                </c:pt>
                <c:pt idx="1830">
                  <c:v>3.9161813118698774</c:v>
                </c:pt>
                <c:pt idx="1831">
                  <c:v>4.2231971646106103</c:v>
                </c:pt>
                <c:pt idx="1832">
                  <c:v>4.372288357335492</c:v>
                </c:pt>
                <c:pt idx="1833">
                  <c:v>4.6522478795668576</c:v>
                </c:pt>
                <c:pt idx="1834">
                  <c:v>6.6301737559842877</c:v>
                </c:pt>
                <c:pt idx="1835">
                  <c:v>3.2066424308868591</c:v>
                </c:pt>
                <c:pt idx="1836">
                  <c:v>4.8811301793466555</c:v>
                </c:pt>
                <c:pt idx="1837">
                  <c:v>5.8173736887329142</c:v>
                </c:pt>
                <c:pt idx="1838">
                  <c:v>3.3428790528705576</c:v>
                </c:pt>
                <c:pt idx="1839">
                  <c:v>6.2922782843816094</c:v>
                </c:pt>
                <c:pt idx="1840">
                  <c:v>4.7595898548752302</c:v>
                </c:pt>
                <c:pt idx="1841">
                  <c:v>4.7859640643582679</c:v>
                </c:pt>
                <c:pt idx="1842">
                  <c:v>8.4500590118113905</c:v>
                </c:pt>
                <c:pt idx="1843">
                  <c:v>6.1539134447957622</c:v>
                </c:pt>
                <c:pt idx="1844">
                  <c:v>7.1192954591242597</c:v>
                </c:pt>
                <c:pt idx="1845">
                  <c:v>6.2847203834098764</c:v>
                </c:pt>
                <c:pt idx="1846">
                  <c:v>2.8923619892157149</c:v>
                </c:pt>
                <c:pt idx="1847">
                  <c:v>5.0455776216767845</c:v>
                </c:pt>
                <c:pt idx="1848">
                  <c:v>3.7555929692462087</c:v>
                </c:pt>
                <c:pt idx="1849">
                  <c:v>3.8817478424607543</c:v>
                </c:pt>
                <c:pt idx="1850">
                  <c:v>5.9127359135163715</c:v>
                </c:pt>
                <c:pt idx="1851">
                  <c:v>2.6411027091671713</c:v>
                </c:pt>
                <c:pt idx="1852">
                  <c:v>3.8429692621139111</c:v>
                </c:pt>
                <c:pt idx="1853">
                  <c:v>5.8403014817304211</c:v>
                </c:pt>
                <c:pt idx="1854">
                  <c:v>3.1489042966131819</c:v>
                </c:pt>
                <c:pt idx="1855">
                  <c:v>2.759368852712214</c:v>
                </c:pt>
                <c:pt idx="1856">
                  <c:v>4.9743897660664516</c:v>
                </c:pt>
                <c:pt idx="1857">
                  <c:v>2.093468664388638</c:v>
                </c:pt>
                <c:pt idx="1858">
                  <c:v>5.1328822918367223</c:v>
                </c:pt>
                <c:pt idx="1859">
                  <c:v>5.8452127531199949</c:v>
                </c:pt>
                <c:pt idx="1860">
                  <c:v>6.5946079656714574</c:v>
                </c:pt>
                <c:pt idx="1861">
                  <c:v>6.8766240827972069</c:v>
                </c:pt>
                <c:pt idx="1862">
                  <c:v>5.6242055405891733</c:v>
                </c:pt>
                <c:pt idx="1863">
                  <c:v>3.8874981227127137</c:v>
                </c:pt>
                <c:pt idx="1864">
                  <c:v>3.8635966019501211</c:v>
                </c:pt>
                <c:pt idx="1865">
                  <c:v>5.2077160843327874</c:v>
                </c:pt>
                <c:pt idx="1866">
                  <c:v>2.2866453390452079</c:v>
                </c:pt>
                <c:pt idx="1867">
                  <c:v>3.5144972924899776</c:v>
                </c:pt>
                <c:pt idx="1868">
                  <c:v>1.4740891300607473</c:v>
                </c:pt>
                <c:pt idx="1869">
                  <c:v>5.0084719431470148</c:v>
                </c:pt>
                <c:pt idx="1870">
                  <c:v>4.513449893129291</c:v>
                </c:pt>
                <c:pt idx="1871">
                  <c:v>3.4711348588461988</c:v>
                </c:pt>
                <c:pt idx="1872">
                  <c:v>1.7908934195293114</c:v>
                </c:pt>
                <c:pt idx="1873">
                  <c:v>4.2171501617121976</c:v>
                </c:pt>
                <c:pt idx="1874">
                  <c:v>5.8775145943218376</c:v>
                </c:pt>
                <c:pt idx="1875">
                  <c:v>4.1951108313514851</c:v>
                </c:pt>
                <c:pt idx="1876">
                  <c:v>2.9342373990220949</c:v>
                </c:pt>
                <c:pt idx="1877">
                  <c:v>5.5202264219406061</c:v>
                </c:pt>
                <c:pt idx="1878">
                  <c:v>3.347619794003549</c:v>
                </c:pt>
                <c:pt idx="1879">
                  <c:v>4.3631377037672792</c:v>
                </c:pt>
                <c:pt idx="1880">
                  <c:v>8.1980016501620412</c:v>
                </c:pt>
                <c:pt idx="1881">
                  <c:v>5.4886118176727905</c:v>
                </c:pt>
                <c:pt idx="1882">
                  <c:v>5.3096761247434188</c:v>
                </c:pt>
                <c:pt idx="1883">
                  <c:v>8.4394452086417004</c:v>
                </c:pt>
                <c:pt idx="1884">
                  <c:v>4.5503799254947808</c:v>
                </c:pt>
                <c:pt idx="1885">
                  <c:v>4.585413661407074</c:v>
                </c:pt>
                <c:pt idx="1886">
                  <c:v>5.4807043296750635</c:v>
                </c:pt>
                <c:pt idx="1887">
                  <c:v>2.2896193867200054</c:v>
                </c:pt>
                <c:pt idx="1888">
                  <c:v>6.0267046945955371</c:v>
                </c:pt>
                <c:pt idx="1889">
                  <c:v>4.5303664945822675</c:v>
                </c:pt>
                <c:pt idx="1890">
                  <c:v>2.1745455695781857</c:v>
                </c:pt>
                <c:pt idx="1891">
                  <c:v>7.7320447770762257</c:v>
                </c:pt>
                <c:pt idx="1892">
                  <c:v>7.1615528567053843</c:v>
                </c:pt>
                <c:pt idx="1893">
                  <c:v>2.5383343553403392</c:v>
                </c:pt>
                <c:pt idx="1894">
                  <c:v>6.5813850495760562</c:v>
                </c:pt>
                <c:pt idx="1895">
                  <c:v>3.4185569701367058</c:v>
                </c:pt>
                <c:pt idx="1896">
                  <c:v>5.785561269367463</c:v>
                </c:pt>
                <c:pt idx="1897">
                  <c:v>6.5476405224035261</c:v>
                </c:pt>
                <c:pt idx="1898">
                  <c:v>5.3479465249256464</c:v>
                </c:pt>
                <c:pt idx="1899">
                  <c:v>8.6921301216352731</c:v>
                </c:pt>
                <c:pt idx="1900">
                  <c:v>5.8122935923893237</c:v>
                </c:pt>
                <c:pt idx="1901">
                  <c:v>5.1622953504920588</c:v>
                </c:pt>
                <c:pt idx="1902">
                  <c:v>5.1843602603912586</c:v>
                </c:pt>
                <c:pt idx="1903">
                  <c:v>5.088089109340217</c:v>
                </c:pt>
                <c:pt idx="1904">
                  <c:v>2.2679688653443009</c:v>
                </c:pt>
                <c:pt idx="1905">
                  <c:v>2.9226754476258066</c:v>
                </c:pt>
                <c:pt idx="1906">
                  <c:v>5.8830977549223462</c:v>
                </c:pt>
                <c:pt idx="1907">
                  <c:v>4.2540887205905165</c:v>
                </c:pt>
                <c:pt idx="1908">
                  <c:v>5.9192893912768341</c:v>
                </c:pt>
                <c:pt idx="1909">
                  <c:v>4.5009346775987069</c:v>
                </c:pt>
                <c:pt idx="1910">
                  <c:v>3.4647365636192262</c:v>
                </c:pt>
                <c:pt idx="1911">
                  <c:v>2.380089098442113</c:v>
                </c:pt>
                <c:pt idx="1912">
                  <c:v>3.7861775707642664</c:v>
                </c:pt>
                <c:pt idx="1913">
                  <c:v>7.4935343390097842</c:v>
                </c:pt>
                <c:pt idx="1914">
                  <c:v>5.2185652192565612</c:v>
                </c:pt>
                <c:pt idx="1915">
                  <c:v>2.4691945681115612</c:v>
                </c:pt>
                <c:pt idx="1916">
                  <c:v>4.852590235605021</c:v>
                </c:pt>
                <c:pt idx="1917">
                  <c:v>5.5143533599039074</c:v>
                </c:pt>
                <c:pt idx="1918">
                  <c:v>4.5831029764303821</c:v>
                </c:pt>
                <c:pt idx="1919">
                  <c:v>5.7017388270469382</c:v>
                </c:pt>
                <c:pt idx="1920">
                  <c:v>5.0910699782252777</c:v>
                </c:pt>
                <c:pt idx="1921">
                  <c:v>4.3508185980317649</c:v>
                </c:pt>
                <c:pt idx="1922">
                  <c:v>6.0207668310613371</c:v>
                </c:pt>
                <c:pt idx="1923">
                  <c:v>4.4239522038697032</c:v>
                </c:pt>
                <c:pt idx="1924">
                  <c:v>4.9180226950556971</c:v>
                </c:pt>
                <c:pt idx="1925">
                  <c:v>3.9333332450769376</c:v>
                </c:pt>
                <c:pt idx="1926">
                  <c:v>5.3545733306964394</c:v>
                </c:pt>
                <c:pt idx="1927">
                  <c:v>6.3303474588610698</c:v>
                </c:pt>
                <c:pt idx="1928">
                  <c:v>5.2444210167595884</c:v>
                </c:pt>
                <c:pt idx="1929">
                  <c:v>3.9655464105453575</c:v>
                </c:pt>
                <c:pt idx="1930">
                  <c:v>4.106489667610731</c:v>
                </c:pt>
                <c:pt idx="1931">
                  <c:v>5.5074332420917926</c:v>
                </c:pt>
                <c:pt idx="1932">
                  <c:v>3.7613057328417199</c:v>
                </c:pt>
                <c:pt idx="1933">
                  <c:v>4.442679836647585</c:v>
                </c:pt>
                <c:pt idx="1934">
                  <c:v>4.7105487636872567</c:v>
                </c:pt>
                <c:pt idx="1935">
                  <c:v>5.5239439815341029</c:v>
                </c:pt>
                <c:pt idx="1936">
                  <c:v>6.1006466138496762</c:v>
                </c:pt>
                <c:pt idx="1937">
                  <c:v>4.6575274963106494</c:v>
                </c:pt>
                <c:pt idx="1938">
                  <c:v>6.4705949524795869</c:v>
                </c:pt>
                <c:pt idx="1939">
                  <c:v>7.8892054615425877</c:v>
                </c:pt>
                <c:pt idx="1940">
                  <c:v>4.9047179244371364</c:v>
                </c:pt>
                <c:pt idx="1941">
                  <c:v>6.6822980342112714</c:v>
                </c:pt>
                <c:pt idx="1942">
                  <c:v>6.097679387385142</c:v>
                </c:pt>
                <c:pt idx="1943">
                  <c:v>4.0750814049533801</c:v>
                </c:pt>
                <c:pt idx="1944">
                  <c:v>6.2617363154276973</c:v>
                </c:pt>
                <c:pt idx="1945">
                  <c:v>4.7031613929721061</c:v>
                </c:pt>
                <c:pt idx="1946">
                  <c:v>3.9184118476259755</c:v>
                </c:pt>
                <c:pt idx="1947">
                  <c:v>8.1883428164292127</c:v>
                </c:pt>
                <c:pt idx="1948">
                  <c:v>3.4698456501064356</c:v>
                </c:pt>
                <c:pt idx="1949">
                  <c:v>5.3168298690070515</c:v>
                </c:pt>
                <c:pt idx="1950">
                  <c:v>4.0984372288949089</c:v>
                </c:pt>
                <c:pt idx="1951">
                  <c:v>5.1433699026165414</c:v>
                </c:pt>
                <c:pt idx="1952">
                  <c:v>4.5929886154044652</c:v>
                </c:pt>
                <c:pt idx="1953">
                  <c:v>3.9130554922667216</c:v>
                </c:pt>
                <c:pt idx="1954">
                  <c:v>5.1697986817816854</c:v>
                </c:pt>
                <c:pt idx="1955">
                  <c:v>6.793910087144468</c:v>
                </c:pt>
                <c:pt idx="1956">
                  <c:v>5.9570157999405637</c:v>
                </c:pt>
                <c:pt idx="1957">
                  <c:v>2.5635660121042747</c:v>
                </c:pt>
                <c:pt idx="1958">
                  <c:v>5.4000571607321035</c:v>
                </c:pt>
                <c:pt idx="1959">
                  <c:v>6.2050384157191729</c:v>
                </c:pt>
                <c:pt idx="1960">
                  <c:v>5.7093854037520941</c:v>
                </c:pt>
                <c:pt idx="1961">
                  <c:v>3.2524263941741083</c:v>
                </c:pt>
                <c:pt idx="1962">
                  <c:v>4.7877597479600809</c:v>
                </c:pt>
                <c:pt idx="1963">
                  <c:v>7.3402685656037647</c:v>
                </c:pt>
                <c:pt idx="1964">
                  <c:v>4.45144168123079</c:v>
                </c:pt>
                <c:pt idx="1965">
                  <c:v>1.7814255796838552</c:v>
                </c:pt>
                <c:pt idx="1966">
                  <c:v>2.3258945829002187</c:v>
                </c:pt>
                <c:pt idx="1967">
                  <c:v>3.3993143359839451</c:v>
                </c:pt>
                <c:pt idx="1968">
                  <c:v>5.767737446949468</c:v>
                </c:pt>
                <c:pt idx="1969">
                  <c:v>3.5637737154320348</c:v>
                </c:pt>
                <c:pt idx="1970">
                  <c:v>3.0184520609327592</c:v>
                </c:pt>
                <c:pt idx="1971">
                  <c:v>3.6114642069878755</c:v>
                </c:pt>
                <c:pt idx="1972">
                  <c:v>7.2604194782616105</c:v>
                </c:pt>
                <c:pt idx="1973">
                  <c:v>3.7873354712064611</c:v>
                </c:pt>
                <c:pt idx="1974">
                  <c:v>5.715314740773465</c:v>
                </c:pt>
                <c:pt idx="1975">
                  <c:v>6.2744987998303259</c:v>
                </c:pt>
                <c:pt idx="1976">
                  <c:v>4.3373330653412268</c:v>
                </c:pt>
                <c:pt idx="1977">
                  <c:v>7.6988050194631796</c:v>
                </c:pt>
                <c:pt idx="1978">
                  <c:v>2.6859658090688754</c:v>
                </c:pt>
                <c:pt idx="1979">
                  <c:v>6.5303180589398835</c:v>
                </c:pt>
                <c:pt idx="1980">
                  <c:v>6.5379373508039862</c:v>
                </c:pt>
                <c:pt idx="1981">
                  <c:v>2.3427429722505622</c:v>
                </c:pt>
                <c:pt idx="1982">
                  <c:v>5.6575578481715638</c:v>
                </c:pt>
                <c:pt idx="1983">
                  <c:v>4.231894207696314</c:v>
                </c:pt>
                <c:pt idx="1984">
                  <c:v>4.575128981632588</c:v>
                </c:pt>
                <c:pt idx="1985">
                  <c:v>4.6708800154010532</c:v>
                </c:pt>
                <c:pt idx="1986">
                  <c:v>2.5479113345500082</c:v>
                </c:pt>
                <c:pt idx="1987">
                  <c:v>2.6312665239674971</c:v>
                </c:pt>
                <c:pt idx="1988">
                  <c:v>5.0680705625200062</c:v>
                </c:pt>
                <c:pt idx="1989">
                  <c:v>5.6656699724771897</c:v>
                </c:pt>
                <c:pt idx="1990">
                  <c:v>3.7604564921639394</c:v>
                </c:pt>
                <c:pt idx="1991">
                  <c:v>5.5999493168928893</c:v>
                </c:pt>
                <c:pt idx="1992">
                  <c:v>4.8624656427637092</c:v>
                </c:pt>
                <c:pt idx="1993">
                  <c:v>5.3054316266570822</c:v>
                </c:pt>
                <c:pt idx="1994">
                  <c:v>4.6410917901812354</c:v>
                </c:pt>
                <c:pt idx="1995">
                  <c:v>4.4266943303955486</c:v>
                </c:pt>
                <c:pt idx="1996">
                  <c:v>6.6561898519285023</c:v>
                </c:pt>
                <c:pt idx="1997">
                  <c:v>7.2430799617723096</c:v>
                </c:pt>
                <c:pt idx="1998">
                  <c:v>2.9943186190212145</c:v>
                </c:pt>
                <c:pt idx="1999">
                  <c:v>5.278994320979109</c:v>
                </c:pt>
                <c:pt idx="2000">
                  <c:v>4.8243708887457615</c:v>
                </c:pt>
                <c:pt idx="2001">
                  <c:v>3.8774266057589557</c:v>
                </c:pt>
                <c:pt idx="2002">
                  <c:v>3.2548411026073154</c:v>
                </c:pt>
                <c:pt idx="2003">
                  <c:v>7.1637902136717457</c:v>
                </c:pt>
                <c:pt idx="2004">
                  <c:v>5.3255559022363741</c:v>
                </c:pt>
                <c:pt idx="2005">
                  <c:v>4.5897007920575561</c:v>
                </c:pt>
                <c:pt idx="2006">
                  <c:v>2.8100368025479838</c:v>
                </c:pt>
                <c:pt idx="2007">
                  <c:v>5.3940340320696123</c:v>
                </c:pt>
                <c:pt idx="2008">
                  <c:v>6.1815939160442213</c:v>
                </c:pt>
                <c:pt idx="2009">
                  <c:v>4.2534390003129374</c:v>
                </c:pt>
                <c:pt idx="2010">
                  <c:v>3.5281124281755183</c:v>
                </c:pt>
                <c:pt idx="2011">
                  <c:v>4.8018421365486574</c:v>
                </c:pt>
                <c:pt idx="2012">
                  <c:v>4.2044763530429918</c:v>
                </c:pt>
                <c:pt idx="2013">
                  <c:v>4.5856575196739868</c:v>
                </c:pt>
                <c:pt idx="2014">
                  <c:v>5.6574282451765612</c:v>
                </c:pt>
                <c:pt idx="2015">
                  <c:v>6.1749568784580333</c:v>
                </c:pt>
                <c:pt idx="2016">
                  <c:v>5.0877446382219205</c:v>
                </c:pt>
                <c:pt idx="2017">
                  <c:v>5.0001875832822407</c:v>
                </c:pt>
                <c:pt idx="2018">
                  <c:v>4.3641574747016421</c:v>
                </c:pt>
                <c:pt idx="2019">
                  <c:v>3.4052521995181451</c:v>
                </c:pt>
                <c:pt idx="2020">
                  <c:v>6.0031902775153867</c:v>
                </c:pt>
                <c:pt idx="2021">
                  <c:v>6.1090793350376771</c:v>
                </c:pt>
                <c:pt idx="2022">
                  <c:v>3.4029295774234924</c:v>
                </c:pt>
                <c:pt idx="2023">
                  <c:v>6.5923501450743061</c:v>
                </c:pt>
                <c:pt idx="2024">
                  <c:v>3.4664964358671568</c:v>
                </c:pt>
                <c:pt idx="2025">
                  <c:v>5.7731296136626042</c:v>
                </c:pt>
                <c:pt idx="2026">
                  <c:v>4.2104193324848893</c:v>
                </c:pt>
                <c:pt idx="2027">
                  <c:v>4.9818334117662744</c:v>
                </c:pt>
                <c:pt idx="2028">
                  <c:v>4.196596149886318</c:v>
                </c:pt>
                <c:pt idx="2029">
                  <c:v>6.4381566870724782</c:v>
                </c:pt>
                <c:pt idx="2030">
                  <c:v>4.4607901498966385</c:v>
                </c:pt>
                <c:pt idx="2031">
                  <c:v>3.4182670687005157</c:v>
                </c:pt>
                <c:pt idx="2032">
                  <c:v>7.6624002202879637</c:v>
                </c:pt>
                <c:pt idx="2033">
                  <c:v>3.0517191033868585</c:v>
                </c:pt>
                <c:pt idx="2034">
                  <c:v>3.911624743413995</c:v>
                </c:pt>
                <c:pt idx="2035">
                  <c:v>5.5043227702117292</c:v>
                </c:pt>
                <c:pt idx="2036">
                  <c:v>2.7421248331665993</c:v>
                </c:pt>
                <c:pt idx="2037">
                  <c:v>4.8121779754001182</c:v>
                </c:pt>
                <c:pt idx="2038">
                  <c:v>3.2626547989639221</c:v>
                </c:pt>
                <c:pt idx="2039">
                  <c:v>5.9429368219571188</c:v>
                </c:pt>
                <c:pt idx="2040">
                  <c:v>5.2076922100968659</c:v>
                </c:pt>
                <c:pt idx="2041">
                  <c:v>7.2212316252989694</c:v>
                </c:pt>
                <c:pt idx="2042">
                  <c:v>6.3512135410564952</c:v>
                </c:pt>
                <c:pt idx="2043">
                  <c:v>3.2544045451504644</c:v>
                </c:pt>
                <c:pt idx="2044">
                  <c:v>7.2889526007929817</c:v>
                </c:pt>
                <c:pt idx="2045">
                  <c:v>5.3898833256243961</c:v>
                </c:pt>
                <c:pt idx="2046">
                  <c:v>6.615869678062154</c:v>
                </c:pt>
                <c:pt idx="2047">
                  <c:v>5.0004843059286941</c:v>
                </c:pt>
                <c:pt idx="2048">
                  <c:v>5.6526397555717267</c:v>
                </c:pt>
                <c:pt idx="2049">
                  <c:v>4.3015848076538532</c:v>
                </c:pt>
                <c:pt idx="2050">
                  <c:v>6.2553994110930944</c:v>
                </c:pt>
                <c:pt idx="2051">
                  <c:v>4.9867412725507165</c:v>
                </c:pt>
                <c:pt idx="2052">
                  <c:v>3.9060313509980915</c:v>
                </c:pt>
                <c:pt idx="2053">
                  <c:v>4.7670659013238037</c:v>
                </c:pt>
                <c:pt idx="2054">
                  <c:v>4.8197546347000753</c:v>
                </c:pt>
                <c:pt idx="2055">
                  <c:v>5.9468334383200272</c:v>
                </c:pt>
                <c:pt idx="2056">
                  <c:v>6.449773208150873</c:v>
                </c:pt>
                <c:pt idx="2057">
                  <c:v>2.0855424180626869</c:v>
                </c:pt>
                <c:pt idx="2058">
                  <c:v>3.3883014920138521</c:v>
                </c:pt>
                <c:pt idx="2059">
                  <c:v>7.4541623133700341</c:v>
                </c:pt>
                <c:pt idx="2060">
                  <c:v>4.5371706518199062</c:v>
                </c:pt>
                <c:pt idx="2061">
                  <c:v>1.6640461934730411</c:v>
                </c:pt>
                <c:pt idx="2062">
                  <c:v>6.0209578249487095</c:v>
                </c:pt>
                <c:pt idx="2063">
                  <c:v>2.0654880598885939</c:v>
                </c:pt>
                <c:pt idx="2064">
                  <c:v>5.9907671483233571</c:v>
                </c:pt>
                <c:pt idx="2065">
                  <c:v>3.9412697232182836</c:v>
                </c:pt>
                <c:pt idx="2066">
                  <c:v>3.7228034115105402</c:v>
                </c:pt>
                <c:pt idx="2067">
                  <c:v>4.100086256476061</c:v>
                </c:pt>
                <c:pt idx="2068">
                  <c:v>5.756774056753784</c:v>
                </c:pt>
                <c:pt idx="2069">
                  <c:v>3.1006067173439078</c:v>
                </c:pt>
                <c:pt idx="2070">
                  <c:v>3.938287149030657</c:v>
                </c:pt>
                <c:pt idx="2071">
                  <c:v>6.3360977391130291</c:v>
                </c:pt>
                <c:pt idx="2072">
                  <c:v>6.7859224499261472</c:v>
                </c:pt>
                <c:pt idx="2073">
                  <c:v>3.840302168900962</c:v>
                </c:pt>
                <c:pt idx="2074">
                  <c:v>6.6697231330908835</c:v>
                </c:pt>
                <c:pt idx="2075">
                  <c:v>5.5858873919351026</c:v>
                </c:pt>
                <c:pt idx="2076">
                  <c:v>4.3559123367958819</c:v>
                </c:pt>
                <c:pt idx="2077">
                  <c:v>4.9911358372628456</c:v>
                </c:pt>
                <c:pt idx="2078">
                  <c:v>6.7574097910255659</c:v>
                </c:pt>
                <c:pt idx="2079">
                  <c:v>6.1321503734507132</c:v>
                </c:pt>
                <c:pt idx="2080">
                  <c:v>3.4984367529250449</c:v>
                </c:pt>
                <c:pt idx="2081">
                  <c:v>4.1367110396822682</c:v>
                </c:pt>
                <c:pt idx="2082">
                  <c:v>4.764695530757308</c:v>
                </c:pt>
                <c:pt idx="2083">
                  <c:v>8.342065610922873</c:v>
                </c:pt>
                <c:pt idx="2084">
                  <c:v>5.1344886868537287</c:v>
                </c:pt>
                <c:pt idx="2085">
                  <c:v>6.6537308056285838</c:v>
                </c:pt>
                <c:pt idx="2086">
                  <c:v>7.5746112441993318</c:v>
                </c:pt>
                <c:pt idx="2087">
                  <c:v>5.2621254679979756</c:v>
                </c:pt>
                <c:pt idx="2088">
                  <c:v>4.0558916351801599</c:v>
                </c:pt>
                <c:pt idx="2089">
                  <c:v>3.4630551352893235</c:v>
                </c:pt>
                <c:pt idx="2090">
                  <c:v>5.339014150085859</c:v>
                </c:pt>
                <c:pt idx="2091">
                  <c:v>2.9946255734830629</c:v>
                </c:pt>
                <c:pt idx="2092">
                  <c:v>3.3644988788000774</c:v>
                </c:pt>
                <c:pt idx="2093">
                  <c:v>5.8925911743062898</c:v>
                </c:pt>
                <c:pt idx="2094">
                  <c:v>7.1556934370892122</c:v>
                </c:pt>
                <c:pt idx="2095">
                  <c:v>5.9839749282036792</c:v>
                </c:pt>
                <c:pt idx="2096">
                  <c:v>6.2431792129063979</c:v>
                </c:pt>
                <c:pt idx="2097">
                  <c:v>6.760029135766672</c:v>
                </c:pt>
                <c:pt idx="2098">
                  <c:v>5.6289002385528875</c:v>
                </c:pt>
                <c:pt idx="2099">
                  <c:v>4.8416762991837459</c:v>
                </c:pt>
                <c:pt idx="2100">
                  <c:v>3.0698805757128866</c:v>
                </c:pt>
                <c:pt idx="2101">
                  <c:v>4.7282498043205123</c:v>
                </c:pt>
                <c:pt idx="2102">
                  <c:v>4.5675523223326309</c:v>
                </c:pt>
                <c:pt idx="2103">
                  <c:v>6.9577828425099142</c:v>
                </c:pt>
                <c:pt idx="2104">
                  <c:v>7.7201622287975624</c:v>
                </c:pt>
                <c:pt idx="2105">
                  <c:v>5.9515520105196629</c:v>
                </c:pt>
                <c:pt idx="2106">
                  <c:v>3.1106748236925341</c:v>
                </c:pt>
                <c:pt idx="2107">
                  <c:v>5.0520594767294824</c:v>
                </c:pt>
                <c:pt idx="2108">
                  <c:v>3.5305885275010951</c:v>
                </c:pt>
                <c:pt idx="2109">
                  <c:v>4.1835301216269727</c:v>
                </c:pt>
                <c:pt idx="2110">
                  <c:v>4.4176494055864168</c:v>
                </c:pt>
                <c:pt idx="2111">
                  <c:v>4.3054404967551818</c:v>
                </c:pt>
                <c:pt idx="2112">
                  <c:v>4.0835158314439468</c:v>
                </c:pt>
                <c:pt idx="2113">
                  <c:v>2.026006894884631</c:v>
                </c:pt>
                <c:pt idx="2114">
                  <c:v>4.5098858107667184</c:v>
                </c:pt>
                <c:pt idx="2115">
                  <c:v>2.5253535922092851</c:v>
                </c:pt>
                <c:pt idx="2116">
                  <c:v>6.7092179405153729</c:v>
                </c:pt>
                <c:pt idx="2117">
                  <c:v>4.1063600646157283</c:v>
                </c:pt>
                <c:pt idx="2118">
                  <c:v>3.4241094352910295</c:v>
                </c:pt>
                <c:pt idx="2119">
                  <c:v>7.8065051083103754</c:v>
                </c:pt>
                <c:pt idx="2120">
                  <c:v>4.9579574705421692</c:v>
                </c:pt>
                <c:pt idx="2121">
                  <c:v>5.3656919034256134</c:v>
                </c:pt>
                <c:pt idx="2122">
                  <c:v>3.0930624587927014</c:v>
                </c:pt>
                <c:pt idx="2123">
                  <c:v>3.5166186888818629</c:v>
                </c:pt>
                <c:pt idx="2124">
                  <c:v>6.3777309959550621</c:v>
                </c:pt>
                <c:pt idx="2125">
                  <c:v>4.9707677034166409</c:v>
                </c:pt>
                <c:pt idx="2126">
                  <c:v>6.4794693470321363</c:v>
                </c:pt>
                <c:pt idx="2127">
                  <c:v>4.7489982206388959</c:v>
                </c:pt>
                <c:pt idx="2128">
                  <c:v>5.9194019412461785</c:v>
                </c:pt>
                <c:pt idx="2129">
                  <c:v>6.198217205455876</c:v>
                </c:pt>
                <c:pt idx="2130">
                  <c:v>5.2240409457954229</c:v>
                </c:pt>
                <c:pt idx="2131">
                  <c:v>4.0103003710828489</c:v>
                </c:pt>
                <c:pt idx="2132">
                  <c:v>5.350947857441497</c:v>
                </c:pt>
                <c:pt idx="2133">
                  <c:v>2.3986496115685441</c:v>
                </c:pt>
                <c:pt idx="2134">
                  <c:v>4.8208068063831888</c:v>
                </c:pt>
                <c:pt idx="2135">
                  <c:v>4.6370519284027978</c:v>
                </c:pt>
                <c:pt idx="2136">
                  <c:v>6.3077828953100834</c:v>
                </c:pt>
                <c:pt idx="2137">
                  <c:v>2.4512820699601434</c:v>
                </c:pt>
                <c:pt idx="2138">
                  <c:v>4.4562847405177308</c:v>
                </c:pt>
                <c:pt idx="2139">
                  <c:v>4.1192044035415165</c:v>
                </c:pt>
                <c:pt idx="2140">
                  <c:v>4.3971704270734335</c:v>
                </c:pt>
                <c:pt idx="2141">
                  <c:v>5.6031757493474288</c:v>
                </c:pt>
                <c:pt idx="2142">
                  <c:v>6.0930853022728115</c:v>
                </c:pt>
                <c:pt idx="2143">
                  <c:v>5.1443402197764954</c:v>
                </c:pt>
                <c:pt idx="2144">
                  <c:v>5.8346228241862264</c:v>
                </c:pt>
                <c:pt idx="2145">
                  <c:v>4.598007320855686</c:v>
                </c:pt>
                <c:pt idx="2146">
                  <c:v>6.6827311810629908</c:v>
                </c:pt>
                <c:pt idx="2147">
                  <c:v>6.228332848768332</c:v>
                </c:pt>
                <c:pt idx="2148">
                  <c:v>5.4239041118125897</c:v>
                </c:pt>
                <c:pt idx="2149">
                  <c:v>4.7484030700434232</c:v>
                </c:pt>
                <c:pt idx="2150">
                  <c:v>3.1429698436841136</c:v>
                </c:pt>
                <c:pt idx="2151">
                  <c:v>5.8282006547233323</c:v>
                </c:pt>
                <c:pt idx="2152">
                  <c:v>6.129077418227098</c:v>
                </c:pt>
                <c:pt idx="2153">
                  <c:v>6.3801559362036642</c:v>
                </c:pt>
                <c:pt idx="2154">
                  <c:v>5.3545852678144001</c:v>
                </c:pt>
                <c:pt idx="2155">
                  <c:v>6.626251560082892</c:v>
                </c:pt>
                <c:pt idx="2156">
                  <c:v>4.5771685235013138</c:v>
                </c:pt>
                <c:pt idx="2157">
                  <c:v>3.6000966600840911</c:v>
                </c:pt>
                <c:pt idx="2158">
                  <c:v>7.3847360353101976</c:v>
                </c:pt>
                <c:pt idx="2159">
                  <c:v>6.6430726645921823</c:v>
                </c:pt>
                <c:pt idx="2160">
                  <c:v>6.9653884919534903</c:v>
                </c:pt>
                <c:pt idx="2161">
                  <c:v>4.6977572891410091</c:v>
                </c:pt>
                <c:pt idx="2162">
                  <c:v>5.2245354835395119</c:v>
                </c:pt>
                <c:pt idx="2163">
                  <c:v>4.7865779732819647</c:v>
                </c:pt>
                <c:pt idx="2164">
                  <c:v>5.8450234645351884</c:v>
                </c:pt>
                <c:pt idx="2165">
                  <c:v>3.3595228059130022</c:v>
                </c:pt>
                <c:pt idx="2166">
                  <c:v>4.8706800852232846</c:v>
                </c:pt>
                <c:pt idx="2167">
                  <c:v>3.4806402153481031</c:v>
                </c:pt>
                <c:pt idx="2168">
                  <c:v>4.5114410467067501</c:v>
                </c:pt>
                <c:pt idx="2169">
                  <c:v>5.5221022547630128</c:v>
                </c:pt>
                <c:pt idx="2170">
                  <c:v>2.005447767151054</c:v>
                </c:pt>
                <c:pt idx="2171">
                  <c:v>5.6598054369533202</c:v>
                </c:pt>
                <c:pt idx="2172">
                  <c:v>4.7298937159939669</c:v>
                </c:pt>
                <c:pt idx="2173">
                  <c:v>5.43540808292164</c:v>
                </c:pt>
                <c:pt idx="2174">
                  <c:v>6.2011162198177772</c:v>
                </c:pt>
                <c:pt idx="2175">
                  <c:v>7.7984697226202115</c:v>
                </c:pt>
                <c:pt idx="2176">
                  <c:v>3.8244667292747181</c:v>
                </c:pt>
                <c:pt idx="2177">
                  <c:v>5.3110233137704199</c:v>
                </c:pt>
                <c:pt idx="2178">
                  <c:v>6.7966726773011032</c:v>
                </c:pt>
                <c:pt idx="2179">
                  <c:v>6.1212773642910179</c:v>
                </c:pt>
                <c:pt idx="2180">
                  <c:v>5.005306901584845</c:v>
                </c:pt>
                <c:pt idx="2181">
                  <c:v>3.8473689427337376</c:v>
                </c:pt>
                <c:pt idx="2182">
                  <c:v>4.3881903037618031</c:v>
                </c:pt>
                <c:pt idx="2183">
                  <c:v>5.668829898131662</c:v>
                </c:pt>
                <c:pt idx="2184">
                  <c:v>1.0790592012926936</c:v>
                </c:pt>
                <c:pt idx="2185">
                  <c:v>3.7753983532456914</c:v>
                </c:pt>
                <c:pt idx="2186">
                  <c:v>4.3169529943770613</c:v>
                </c:pt>
                <c:pt idx="2187">
                  <c:v>5.3250869440307724</c:v>
                </c:pt>
                <c:pt idx="2188">
                  <c:v>4.4009527881644317</c:v>
                </c:pt>
                <c:pt idx="2189">
                  <c:v>4.037844418126042</c:v>
                </c:pt>
                <c:pt idx="2190">
                  <c:v>3.8862737154704519</c:v>
                </c:pt>
                <c:pt idx="2191">
                  <c:v>2.845575308019761</c:v>
                </c:pt>
                <c:pt idx="2192">
                  <c:v>4.0760994705851772</c:v>
                </c:pt>
                <c:pt idx="2193">
                  <c:v>5.2426389755783021</c:v>
                </c:pt>
                <c:pt idx="2194">
                  <c:v>4.5719042544806143</c:v>
                </c:pt>
                <c:pt idx="2195">
                  <c:v>5.274279159384605</c:v>
                </c:pt>
                <c:pt idx="2196">
                  <c:v>5.9385030352859758</c:v>
                </c:pt>
                <c:pt idx="2197">
                  <c:v>4.0765172697138041</c:v>
                </c:pt>
                <c:pt idx="2198">
                  <c:v>3.1262067194620613</c:v>
                </c:pt>
                <c:pt idx="2199">
                  <c:v>3.257794686651323</c:v>
                </c:pt>
                <c:pt idx="2200">
                  <c:v>5.5442916517495178</c:v>
                </c:pt>
                <c:pt idx="2201">
                  <c:v>3.3344378051697277</c:v>
                </c:pt>
                <c:pt idx="2202">
                  <c:v>4.4874133335542865</c:v>
                </c:pt>
                <c:pt idx="2203">
                  <c:v>2.6527260514558293</c:v>
                </c:pt>
                <c:pt idx="2204">
                  <c:v>4.6459041540219914</c:v>
                </c:pt>
                <c:pt idx="2205">
                  <c:v>4.0680333894488285</c:v>
                </c:pt>
                <c:pt idx="2206">
                  <c:v>6.1986469417024637</c:v>
                </c:pt>
                <c:pt idx="2207">
                  <c:v>7.5689018912089523</c:v>
                </c:pt>
                <c:pt idx="2208">
                  <c:v>5.7694308123973315</c:v>
                </c:pt>
                <c:pt idx="2209">
                  <c:v>6.3205249160819221</c:v>
                </c:pt>
                <c:pt idx="2210">
                  <c:v>6.5513751350226812</c:v>
                </c:pt>
                <c:pt idx="2211">
                  <c:v>4.5706491517921677</c:v>
                </c:pt>
                <c:pt idx="2212">
                  <c:v>3.6717227784538409</c:v>
                </c:pt>
                <c:pt idx="2213">
                  <c:v>5.7170592652983032</c:v>
                </c:pt>
                <c:pt idx="2214">
                  <c:v>6.0717843679231009</c:v>
                </c:pt>
                <c:pt idx="2215">
                  <c:v>3.4182841217261739</c:v>
                </c:pt>
                <c:pt idx="2216">
                  <c:v>0.46416802331805229</c:v>
                </c:pt>
                <c:pt idx="2217">
                  <c:v>7.8163140086689964</c:v>
                </c:pt>
                <c:pt idx="2218">
                  <c:v>2.6816684466029983</c:v>
                </c:pt>
                <c:pt idx="2219">
                  <c:v>1.51921825716272</c:v>
                </c:pt>
                <c:pt idx="2220">
                  <c:v>5.7746422170384903</c:v>
                </c:pt>
                <c:pt idx="2221">
                  <c:v>3.8251317972753895</c:v>
                </c:pt>
                <c:pt idx="2222">
                  <c:v>6.1076178907387657</c:v>
                </c:pt>
                <c:pt idx="2223">
                  <c:v>3.5602505603310419</c:v>
                </c:pt>
                <c:pt idx="2224">
                  <c:v>3.4502244387840619</c:v>
                </c:pt>
                <c:pt idx="2225">
                  <c:v>6.3024691725149751</c:v>
                </c:pt>
                <c:pt idx="2226">
                  <c:v>6.1484939932415728</c:v>
                </c:pt>
                <c:pt idx="2227">
                  <c:v>6.7540673979965504</c:v>
                </c:pt>
                <c:pt idx="2228">
                  <c:v>3.9497416663652984</c:v>
                </c:pt>
                <c:pt idx="2229">
                  <c:v>6.1293229817965766</c:v>
                </c:pt>
                <c:pt idx="2230">
                  <c:v>5.5724956508856849</c:v>
                </c:pt>
                <c:pt idx="2231">
                  <c:v>6.1003686495314469</c:v>
                </c:pt>
                <c:pt idx="2232">
                  <c:v>4.832399453225662</c:v>
                </c:pt>
                <c:pt idx="2233">
                  <c:v>6.7697152543405537</c:v>
                </c:pt>
                <c:pt idx="2234">
                  <c:v>4.3305050338676665</c:v>
                </c:pt>
                <c:pt idx="2235">
                  <c:v>4.2529973269483889</c:v>
                </c:pt>
                <c:pt idx="2236">
                  <c:v>4.6977402361153509</c:v>
                </c:pt>
                <c:pt idx="2237">
                  <c:v>4.9353588009398663</c:v>
                </c:pt>
                <c:pt idx="2238">
                  <c:v>5.5224040933171636</c:v>
                </c:pt>
                <c:pt idx="2239">
                  <c:v>4.1806566868035588</c:v>
                </c:pt>
                <c:pt idx="2240">
                  <c:v>4.1393440268439008</c:v>
                </c:pt>
                <c:pt idx="2241">
                  <c:v>4.6673841451411135</c:v>
                </c:pt>
                <c:pt idx="2242">
                  <c:v>6.2276473171368707</c:v>
                </c:pt>
                <c:pt idx="2243">
                  <c:v>4.7322811395861208</c:v>
                </c:pt>
                <c:pt idx="2244">
                  <c:v>3.2345889293355867</c:v>
                </c:pt>
                <c:pt idx="2245">
                  <c:v>4.1112713360053021</c:v>
                </c:pt>
                <c:pt idx="2246">
                  <c:v>5.1846638042479753</c:v>
                </c:pt>
                <c:pt idx="2247">
                  <c:v>6.7269326235691551</c:v>
                </c:pt>
                <c:pt idx="2248">
                  <c:v>4.5124676388513763</c:v>
                </c:pt>
                <c:pt idx="2249">
                  <c:v>8.4838649298762903</c:v>
                </c:pt>
                <c:pt idx="2250">
                  <c:v>3.898710487083008</c:v>
                </c:pt>
                <c:pt idx="2251">
                  <c:v>4.6180804373580031</c:v>
                </c:pt>
                <c:pt idx="2252">
                  <c:v>5.3014480398633168</c:v>
                </c:pt>
                <c:pt idx="2253">
                  <c:v>7.6768407224153634</c:v>
                </c:pt>
                <c:pt idx="2254">
                  <c:v>4.404956838588987</c:v>
                </c:pt>
                <c:pt idx="2255">
                  <c:v>6.2351301847957075</c:v>
                </c:pt>
                <c:pt idx="2256">
                  <c:v>4.2171740359481191</c:v>
                </c:pt>
                <c:pt idx="2257">
                  <c:v>6.3396925169217866</c:v>
                </c:pt>
                <c:pt idx="2258">
                  <c:v>5.672837359161349</c:v>
                </c:pt>
                <c:pt idx="2259">
                  <c:v>3.7972671533498215</c:v>
                </c:pt>
                <c:pt idx="2260">
                  <c:v>6.2115049230487784</c:v>
                </c:pt>
                <c:pt idx="2261">
                  <c:v>5.3075632548643625</c:v>
                </c:pt>
                <c:pt idx="2262">
                  <c:v>5.9540622158965562</c:v>
                </c:pt>
                <c:pt idx="2263">
                  <c:v>4.0935089044796769</c:v>
                </c:pt>
                <c:pt idx="2264">
                  <c:v>3.5244221534230746</c:v>
                </c:pt>
                <c:pt idx="2265">
                  <c:v>4.068038505356526</c:v>
                </c:pt>
                <c:pt idx="2266">
                  <c:v>6.3169335488782963</c:v>
                </c:pt>
                <c:pt idx="2267">
                  <c:v>7.4036785362113733</c:v>
                </c:pt>
                <c:pt idx="2268">
                  <c:v>5.1803817895051907</c:v>
                </c:pt>
                <c:pt idx="2269">
                  <c:v>6.7127513274317607</c:v>
                </c:pt>
                <c:pt idx="2270">
                  <c:v>5.0573083980270894</c:v>
                </c:pt>
                <c:pt idx="2271">
                  <c:v>5.3952942506657564</c:v>
                </c:pt>
                <c:pt idx="2272">
                  <c:v>3.8922900229226798</c:v>
                </c:pt>
                <c:pt idx="2273">
                  <c:v>5.0492951812702813</c:v>
                </c:pt>
                <c:pt idx="2274">
                  <c:v>6.3323017356015043</c:v>
                </c:pt>
                <c:pt idx="2275">
                  <c:v>4.8393008127095527</c:v>
                </c:pt>
                <c:pt idx="2276">
                  <c:v>5.1700220764178084</c:v>
                </c:pt>
                <c:pt idx="2277">
                  <c:v>6.7570823729329277</c:v>
                </c:pt>
                <c:pt idx="2278">
                  <c:v>2.2027990224887617</c:v>
                </c:pt>
                <c:pt idx="2279">
                  <c:v>6.1587189874262549</c:v>
                </c:pt>
                <c:pt idx="2280">
                  <c:v>6.8139508028980345</c:v>
                </c:pt>
                <c:pt idx="2281">
                  <c:v>3.7845728810498258</c:v>
                </c:pt>
                <c:pt idx="2282">
                  <c:v>6.1599416893659509</c:v>
                </c:pt>
                <c:pt idx="2283">
                  <c:v>7.320152816537302</c:v>
                </c:pt>
                <c:pt idx="2284">
                  <c:v>4.8123399791438715</c:v>
                </c:pt>
                <c:pt idx="2285">
                  <c:v>6.4747422483196715</c:v>
                </c:pt>
                <c:pt idx="2286">
                  <c:v>4.7293156184241525</c:v>
                </c:pt>
                <c:pt idx="2287">
                  <c:v>2.809559317829553</c:v>
                </c:pt>
                <c:pt idx="2288">
                  <c:v>6.6744672848290065</c:v>
                </c:pt>
                <c:pt idx="2289">
                  <c:v>2.5128230289556086</c:v>
                </c:pt>
                <c:pt idx="2290">
                  <c:v>5.4135512199354707</c:v>
                </c:pt>
                <c:pt idx="2291">
                  <c:v>7.138115178240696</c:v>
                </c:pt>
                <c:pt idx="2292">
                  <c:v>5.1213084033224732</c:v>
                </c:pt>
                <c:pt idx="2293">
                  <c:v>3.5314855166507186</c:v>
                </c:pt>
                <c:pt idx="2294">
                  <c:v>6.1274318012510776</c:v>
                </c:pt>
                <c:pt idx="2295">
                  <c:v>4.1089384820952546</c:v>
                </c:pt>
                <c:pt idx="2296">
                  <c:v>6.3028613921051146</c:v>
                </c:pt>
                <c:pt idx="2297">
                  <c:v>8.0463934308500029</c:v>
                </c:pt>
                <c:pt idx="2298">
                  <c:v>6.5756927496113349</c:v>
                </c:pt>
                <c:pt idx="2299">
                  <c:v>5.0831335000839317</c:v>
                </c:pt>
                <c:pt idx="2300">
                  <c:v>7.1344931155908853</c:v>
                </c:pt>
                <c:pt idx="2301">
                  <c:v>5.6131637064754614</c:v>
                </c:pt>
                <c:pt idx="2302">
                  <c:v>6.8829473447112832</c:v>
                </c:pt>
                <c:pt idx="2303">
                  <c:v>5.218955733544135</c:v>
                </c:pt>
                <c:pt idx="2304">
                  <c:v>6.1248158671151032</c:v>
                </c:pt>
                <c:pt idx="2305">
                  <c:v>4.8286392610680196</c:v>
                </c:pt>
                <c:pt idx="2306">
                  <c:v>3.5978729455382563</c:v>
                </c:pt>
                <c:pt idx="2307">
                  <c:v>5.1031128249451285</c:v>
                </c:pt>
                <c:pt idx="2308">
                  <c:v>2.6186950334522408</c:v>
                </c:pt>
                <c:pt idx="2309">
                  <c:v>4.9255243210427579</c:v>
                </c:pt>
                <c:pt idx="2310">
                  <c:v>5.9008908818941563</c:v>
                </c:pt>
                <c:pt idx="2311">
                  <c:v>7.5460713004576974</c:v>
                </c:pt>
                <c:pt idx="2312">
                  <c:v>6.5079274362506112</c:v>
                </c:pt>
                <c:pt idx="2313">
                  <c:v>7.0543916434689891</c:v>
                </c:pt>
                <c:pt idx="2314">
                  <c:v>5.2629644768603612</c:v>
                </c:pt>
                <c:pt idx="2315">
                  <c:v>7.7439000405138358</c:v>
                </c:pt>
                <c:pt idx="2316">
                  <c:v>7.4401583686994854</c:v>
                </c:pt>
                <c:pt idx="2317">
                  <c:v>6.488834868723643</c:v>
                </c:pt>
                <c:pt idx="2318">
                  <c:v>3.0710163072217256</c:v>
                </c:pt>
                <c:pt idx="2319">
                  <c:v>5.5693732418876607</c:v>
                </c:pt>
                <c:pt idx="2320">
                  <c:v>6.2186126241431339</c:v>
                </c:pt>
                <c:pt idx="2321">
                  <c:v>4.8629209585487843</c:v>
                </c:pt>
                <c:pt idx="2322">
                  <c:v>5.4142299303566688</c:v>
                </c:pt>
                <c:pt idx="2323">
                  <c:v>6.5215186977002304</c:v>
                </c:pt>
                <c:pt idx="2324">
                  <c:v>4.6321508888286189</c:v>
                </c:pt>
                <c:pt idx="2325">
                  <c:v>5.1624334799998906</c:v>
                </c:pt>
                <c:pt idx="2326">
                  <c:v>3.5625834142410895</c:v>
                </c:pt>
                <c:pt idx="2327">
                  <c:v>5.9475957085669506</c:v>
                </c:pt>
                <c:pt idx="2328">
                  <c:v>5.4642618023353862</c:v>
                </c:pt>
                <c:pt idx="2329">
                  <c:v>3.063881321286317</c:v>
                </c:pt>
                <c:pt idx="2330">
                  <c:v>5.961001092036895</c:v>
                </c:pt>
                <c:pt idx="2331">
                  <c:v>5.2645367658260511</c:v>
                </c:pt>
                <c:pt idx="2332">
                  <c:v>6.8143668967240956</c:v>
                </c:pt>
                <c:pt idx="2333">
                  <c:v>3.1257019499025773</c:v>
                </c:pt>
                <c:pt idx="2334">
                  <c:v>2.9896324475703295</c:v>
                </c:pt>
                <c:pt idx="2335">
                  <c:v>1.9108648656401783</c:v>
                </c:pt>
                <c:pt idx="2336">
                  <c:v>5.1687516260062694</c:v>
                </c:pt>
                <c:pt idx="2337">
                  <c:v>3.9078355611127336</c:v>
                </c:pt>
                <c:pt idx="2338">
                  <c:v>5.4520654783846112</c:v>
                </c:pt>
                <c:pt idx="2339">
                  <c:v>2.613579125754768</c:v>
                </c:pt>
                <c:pt idx="2340">
                  <c:v>1.6311679600039497</c:v>
                </c:pt>
                <c:pt idx="2341">
                  <c:v>5.6255834250623593</c:v>
                </c:pt>
                <c:pt idx="2342">
                  <c:v>6.7012337139021838</c:v>
                </c:pt>
                <c:pt idx="2343">
                  <c:v>5.2895978923334042</c:v>
                </c:pt>
                <c:pt idx="2344">
                  <c:v>1.6403356665978208</c:v>
                </c:pt>
                <c:pt idx="2345">
                  <c:v>7.9579769034171477</c:v>
                </c:pt>
                <c:pt idx="2346">
                  <c:v>4.9839155861991458</c:v>
                </c:pt>
                <c:pt idx="2347">
                  <c:v>5.400974613512517</c:v>
                </c:pt>
                <c:pt idx="2348">
                  <c:v>5.9729603789310204</c:v>
                </c:pt>
                <c:pt idx="2349">
                  <c:v>-0.23956259712576866</c:v>
                </c:pt>
                <c:pt idx="2350">
                  <c:v>1.5898314258083701</c:v>
                </c:pt>
                <c:pt idx="2351">
                  <c:v>4.0887801004646462</c:v>
                </c:pt>
                <c:pt idx="2352">
                  <c:v>5.2842705271177692</c:v>
                </c:pt>
                <c:pt idx="2353">
                  <c:v>5.493487277708482</c:v>
                </c:pt>
                <c:pt idx="2354">
                  <c:v>3.9441261050160392</c:v>
                </c:pt>
                <c:pt idx="2355">
                  <c:v>3.4988050982792629</c:v>
                </c:pt>
                <c:pt idx="2356">
                  <c:v>4.1371919350058306</c:v>
                </c:pt>
                <c:pt idx="2357">
                  <c:v>4.0211017575347796</c:v>
                </c:pt>
                <c:pt idx="2358">
                  <c:v>5.0916804765438428</c:v>
                </c:pt>
                <c:pt idx="2359">
                  <c:v>2.66946530144196</c:v>
                </c:pt>
                <c:pt idx="2360">
                  <c:v>5.3484308308543405</c:v>
                </c:pt>
                <c:pt idx="2361">
                  <c:v>3.0296831836312776</c:v>
                </c:pt>
                <c:pt idx="2362">
                  <c:v>4.0337516919680638</c:v>
                </c:pt>
                <c:pt idx="2363">
                  <c:v>4.422489054268226</c:v>
                </c:pt>
                <c:pt idx="2364">
                  <c:v>4.6299936810828513</c:v>
                </c:pt>
                <c:pt idx="2365">
                  <c:v>3.685897253380972</c:v>
                </c:pt>
                <c:pt idx="2366">
                  <c:v>5.6623616854994907</c:v>
                </c:pt>
                <c:pt idx="2367">
                  <c:v>6.2502596291597001</c:v>
                </c:pt>
                <c:pt idx="2368">
                  <c:v>4.1820874356562854</c:v>
                </c:pt>
                <c:pt idx="2369">
                  <c:v>6.2145676464569988</c:v>
                </c:pt>
                <c:pt idx="2370">
                  <c:v>4.796490897097101</c:v>
                </c:pt>
                <c:pt idx="2371">
                  <c:v>5.360611807082023</c:v>
                </c:pt>
                <c:pt idx="2372">
                  <c:v>2.4728370943921618</c:v>
                </c:pt>
                <c:pt idx="2373">
                  <c:v>4.5834082255896647</c:v>
                </c:pt>
                <c:pt idx="2374">
                  <c:v>8.7451172829605639</c:v>
                </c:pt>
                <c:pt idx="2375">
                  <c:v>5.651996856504411</c:v>
                </c:pt>
                <c:pt idx="2376">
                  <c:v>5.8227982561948011</c:v>
                </c:pt>
                <c:pt idx="2377">
                  <c:v>1.5723691275343299</c:v>
                </c:pt>
                <c:pt idx="2378">
                  <c:v>4.8582143234671094</c:v>
                </c:pt>
                <c:pt idx="2379">
                  <c:v>5.5920571766182547</c:v>
                </c:pt>
                <c:pt idx="2380">
                  <c:v>6.6581748241151217</c:v>
                </c:pt>
                <c:pt idx="2381">
                  <c:v>6.0193821253778879</c:v>
                </c:pt>
                <c:pt idx="2382">
                  <c:v>4.7405484464252368</c:v>
                </c:pt>
                <c:pt idx="2383">
                  <c:v>5.0228425278692157</c:v>
                </c:pt>
                <c:pt idx="2384">
                  <c:v>5.3913959290002822</c:v>
                </c:pt>
                <c:pt idx="2385">
                  <c:v>4.5865459823107813</c:v>
                </c:pt>
                <c:pt idx="2386">
                  <c:v>4.9610184886478237</c:v>
                </c:pt>
                <c:pt idx="2387">
                  <c:v>4.0875778621557401</c:v>
                </c:pt>
                <c:pt idx="2388">
                  <c:v>3.1147266225889325</c:v>
                </c:pt>
                <c:pt idx="2389">
                  <c:v>5.8731234402148402</c:v>
                </c:pt>
                <c:pt idx="2390">
                  <c:v>5.9895700259221485</c:v>
                </c:pt>
                <c:pt idx="2391">
                  <c:v>7.3296752260648645</c:v>
                </c:pt>
                <c:pt idx="2392">
                  <c:v>4.0365654412016738</c:v>
                </c:pt>
                <c:pt idx="2393">
                  <c:v>5.2779029273369815</c:v>
                </c:pt>
                <c:pt idx="2394">
                  <c:v>5.6339257652143715</c:v>
                </c:pt>
                <c:pt idx="2395">
                  <c:v>1.9654891174286604</c:v>
                </c:pt>
                <c:pt idx="2396">
                  <c:v>7.5333292796858586</c:v>
                </c:pt>
                <c:pt idx="2397">
                  <c:v>4.0128497984187561</c:v>
                </c:pt>
                <c:pt idx="2398">
                  <c:v>6.0885287338169292</c:v>
                </c:pt>
                <c:pt idx="2399">
                  <c:v>6.9474111923045712</c:v>
                </c:pt>
                <c:pt idx="2400">
                  <c:v>3.045941538293846</c:v>
                </c:pt>
                <c:pt idx="2401">
                  <c:v>3.4384783147106646</c:v>
                </c:pt>
                <c:pt idx="2402">
                  <c:v>3.3746283760410734</c:v>
                </c:pt>
                <c:pt idx="2403">
                  <c:v>6.261787474504672</c:v>
                </c:pt>
                <c:pt idx="2404">
                  <c:v>5.288745241050492</c:v>
                </c:pt>
                <c:pt idx="2405">
                  <c:v>4.051844952191459</c:v>
                </c:pt>
                <c:pt idx="2406">
                  <c:v>4.310474549929495</c:v>
                </c:pt>
                <c:pt idx="2407">
                  <c:v>5.005821902959724</c:v>
                </c:pt>
                <c:pt idx="2408">
                  <c:v>5.0865065885591321</c:v>
                </c:pt>
                <c:pt idx="2409">
                  <c:v>7.8868043955299072</c:v>
                </c:pt>
                <c:pt idx="2410">
                  <c:v>6.2534212601167383</c:v>
                </c:pt>
                <c:pt idx="2411">
                  <c:v>4.0532961646749754</c:v>
                </c:pt>
                <c:pt idx="2412">
                  <c:v>5.5435805405795691</c:v>
                </c:pt>
                <c:pt idx="2413">
                  <c:v>3.5229624144267291</c:v>
                </c:pt>
                <c:pt idx="2414">
                  <c:v>4.008097120167804</c:v>
                </c:pt>
                <c:pt idx="2415">
                  <c:v>5.6915308858879143</c:v>
                </c:pt>
                <c:pt idx="2416">
                  <c:v>5.229919123739819</c:v>
                </c:pt>
                <c:pt idx="2417">
                  <c:v>3.9117168297525495</c:v>
                </c:pt>
                <c:pt idx="2418">
                  <c:v>7.3257325665326789</c:v>
                </c:pt>
                <c:pt idx="2419">
                  <c:v>7.9021111913607456</c:v>
                </c:pt>
                <c:pt idx="2420">
                  <c:v>4.7351341107787448</c:v>
                </c:pt>
                <c:pt idx="2421">
                  <c:v>5.6502506266770069</c:v>
                </c:pt>
                <c:pt idx="2422">
                  <c:v>5.3866995257340022</c:v>
                </c:pt>
                <c:pt idx="2423">
                  <c:v>3.0403003974060994</c:v>
                </c:pt>
                <c:pt idx="2424">
                  <c:v>4.5559682020029868</c:v>
                </c:pt>
                <c:pt idx="2425">
                  <c:v>4.129872776393313</c:v>
                </c:pt>
                <c:pt idx="2426">
                  <c:v>5.2534693521738518</c:v>
                </c:pt>
                <c:pt idx="2427">
                  <c:v>3.4250030138355214</c:v>
                </c:pt>
                <c:pt idx="2428">
                  <c:v>4.0955006978765596</c:v>
                </c:pt>
                <c:pt idx="2429">
                  <c:v>5.313953023578506</c:v>
                </c:pt>
                <c:pt idx="2430">
                  <c:v>5.7482560704374919</c:v>
                </c:pt>
                <c:pt idx="2431">
                  <c:v>5.1040370989358053</c:v>
                </c:pt>
                <c:pt idx="2432">
                  <c:v>3.6309489941049833</c:v>
                </c:pt>
                <c:pt idx="2433">
                  <c:v>2.087520569039043</c:v>
                </c:pt>
                <c:pt idx="2434">
                  <c:v>4.9486550450455979</c:v>
                </c:pt>
                <c:pt idx="2435">
                  <c:v>2.2497016642591916</c:v>
                </c:pt>
                <c:pt idx="2436">
                  <c:v>5.827902226774313</c:v>
                </c:pt>
                <c:pt idx="2437">
                  <c:v>5.4769594852405135</c:v>
                </c:pt>
                <c:pt idx="2438">
                  <c:v>3.3059524311101995</c:v>
                </c:pt>
                <c:pt idx="2439">
                  <c:v>4.4259644608973758</c:v>
                </c:pt>
                <c:pt idx="2440">
                  <c:v>6.4508100321108941</c:v>
                </c:pt>
                <c:pt idx="2441">
                  <c:v>7.2180597625265364</c:v>
                </c:pt>
                <c:pt idx="2442">
                  <c:v>2.867512320226524</c:v>
                </c:pt>
                <c:pt idx="2443">
                  <c:v>5.3620664301706711</c:v>
                </c:pt>
                <c:pt idx="2444">
                  <c:v>4.4626642774164793</c:v>
                </c:pt>
                <c:pt idx="2445">
                  <c:v>-1.6045179218053818E-2</c:v>
                </c:pt>
                <c:pt idx="2446">
                  <c:v>7.3827715267543681</c:v>
                </c:pt>
                <c:pt idx="2447">
                  <c:v>4.5274913544562878</c:v>
                </c:pt>
                <c:pt idx="2448">
                  <c:v>6.2608052202267572</c:v>
                </c:pt>
                <c:pt idx="2449">
                  <c:v>4.9810063400218496</c:v>
                </c:pt>
                <c:pt idx="2450">
                  <c:v>5.3812817794823786</c:v>
                </c:pt>
                <c:pt idx="2451">
                  <c:v>5.6278480668697739</c:v>
                </c:pt>
                <c:pt idx="2452">
                  <c:v>3.4295527610811405</c:v>
                </c:pt>
                <c:pt idx="2453">
                  <c:v>1.0912282404024154</c:v>
                </c:pt>
                <c:pt idx="2454">
                  <c:v>1.8842485031927936</c:v>
                </c:pt>
                <c:pt idx="2455">
                  <c:v>5.1247923364644521</c:v>
                </c:pt>
                <c:pt idx="2456">
                  <c:v>5.7194023510237457</c:v>
                </c:pt>
                <c:pt idx="2457">
                  <c:v>3.064365627215011</c:v>
                </c:pt>
                <c:pt idx="2458">
                  <c:v>5.699354814059916</c:v>
                </c:pt>
                <c:pt idx="2459">
                  <c:v>7.7531086743692867</c:v>
                </c:pt>
                <c:pt idx="2460">
                  <c:v>5.4655015573007404</c:v>
                </c:pt>
                <c:pt idx="2461">
                  <c:v>4.5328511204206734</c:v>
                </c:pt>
                <c:pt idx="2462">
                  <c:v>5.4050195911986521</c:v>
                </c:pt>
                <c:pt idx="2463">
                  <c:v>3.6548573360778391</c:v>
                </c:pt>
                <c:pt idx="2464">
                  <c:v>0.78350980300456285</c:v>
                </c:pt>
                <c:pt idx="2465">
                  <c:v>5.0295904101221822</c:v>
                </c:pt>
                <c:pt idx="2466">
                  <c:v>6.0637711511662928</c:v>
                </c:pt>
                <c:pt idx="2467">
                  <c:v>4.3892834027064964</c:v>
                </c:pt>
                <c:pt idx="2468">
                  <c:v>3.5715260208962718</c:v>
                </c:pt>
                <c:pt idx="2469">
                  <c:v>2.6449225869146176</c:v>
                </c:pt>
                <c:pt idx="2470">
                  <c:v>3.6772650117927697</c:v>
                </c:pt>
                <c:pt idx="2471">
                  <c:v>4.8122598299232777</c:v>
                </c:pt>
                <c:pt idx="2472">
                  <c:v>4.9302838205039734</c:v>
                </c:pt>
                <c:pt idx="2473">
                  <c:v>8.2026537155616097</c:v>
                </c:pt>
                <c:pt idx="2474">
                  <c:v>6.0855171694856836</c:v>
                </c:pt>
                <c:pt idx="2475">
                  <c:v>5.1890924750114209</c:v>
                </c:pt>
                <c:pt idx="2476">
                  <c:v>5.0585515635975753</c:v>
                </c:pt>
                <c:pt idx="2477">
                  <c:v>3.5200975061161444</c:v>
                </c:pt>
                <c:pt idx="2478">
                  <c:v>4.4975155459542293</c:v>
                </c:pt>
                <c:pt idx="2479">
                  <c:v>5.7862945494707674</c:v>
                </c:pt>
                <c:pt idx="2480">
                  <c:v>5.8203255674743559</c:v>
                </c:pt>
                <c:pt idx="2481">
                  <c:v>5.0157808699441375</c:v>
                </c:pt>
                <c:pt idx="2482">
                  <c:v>2.352892933122348</c:v>
                </c:pt>
                <c:pt idx="2483">
                  <c:v>3.6155842179869069</c:v>
                </c:pt>
                <c:pt idx="2484">
                  <c:v>7.5617327992222272</c:v>
                </c:pt>
                <c:pt idx="2485">
                  <c:v>4.0999720012041507</c:v>
                </c:pt>
                <c:pt idx="2486">
                  <c:v>4.0492426604760112</c:v>
                </c:pt>
                <c:pt idx="2487">
                  <c:v>6.3237240636954084</c:v>
                </c:pt>
                <c:pt idx="2488">
                  <c:v>5.1882892775029177</c:v>
                </c:pt>
                <c:pt idx="2489">
                  <c:v>7.4844007384672295</c:v>
                </c:pt>
                <c:pt idx="2490">
                  <c:v>3.9853176884935237</c:v>
                </c:pt>
                <c:pt idx="2491">
                  <c:v>4.0299011187744327</c:v>
                </c:pt>
                <c:pt idx="2492">
                  <c:v>4.5303255673206877</c:v>
                </c:pt>
                <c:pt idx="2493">
                  <c:v>6.6272338143608067</c:v>
                </c:pt>
                <c:pt idx="2494">
                  <c:v>6.414572352587129</c:v>
                </c:pt>
                <c:pt idx="2495">
                  <c:v>4.0989419984543929</c:v>
                </c:pt>
                <c:pt idx="2496">
                  <c:v>4.7189695477572968</c:v>
                </c:pt>
                <c:pt idx="2497">
                  <c:v>5.3706065854203189</c:v>
                </c:pt>
                <c:pt idx="2498">
                  <c:v>4.678654489798646</c:v>
                </c:pt>
                <c:pt idx="2499">
                  <c:v>8.8075995689723641</c:v>
                </c:pt>
                <c:pt idx="2500">
                  <c:v>4.6811391156370519</c:v>
                </c:pt>
                <c:pt idx="2501">
                  <c:v>6.538909373266506</c:v>
                </c:pt>
                <c:pt idx="2502">
                  <c:v>5.3878233201248804</c:v>
                </c:pt>
                <c:pt idx="2503">
                  <c:v>7.4617611416033469</c:v>
                </c:pt>
                <c:pt idx="2504">
                  <c:v>3.9946337564106216</c:v>
                </c:pt>
                <c:pt idx="2505">
                  <c:v>4.8393673195096198</c:v>
                </c:pt>
                <c:pt idx="2506">
                  <c:v>6.4767374523216859</c:v>
                </c:pt>
                <c:pt idx="2507">
                  <c:v>7.1103392100485507</c:v>
                </c:pt>
                <c:pt idx="2508">
                  <c:v>8.0675391826662235</c:v>
                </c:pt>
                <c:pt idx="2509">
                  <c:v>5.790547574069933</c:v>
                </c:pt>
                <c:pt idx="2510">
                  <c:v>4.0685910233878531</c:v>
                </c:pt>
                <c:pt idx="2511">
                  <c:v>6.4784563973080367</c:v>
                </c:pt>
                <c:pt idx="2512">
                  <c:v>5.5757766530223307</c:v>
                </c:pt>
                <c:pt idx="2513">
                  <c:v>4.61240519041894</c:v>
                </c:pt>
                <c:pt idx="2514">
                  <c:v>2.369086486287415</c:v>
                </c:pt>
                <c:pt idx="2515">
                  <c:v>5.2721492364798905</c:v>
                </c:pt>
                <c:pt idx="2516">
                  <c:v>4.4903839706239523</c:v>
                </c:pt>
                <c:pt idx="2517">
                  <c:v>5.3192189979017712</c:v>
                </c:pt>
                <c:pt idx="2518">
                  <c:v>5.8697145403857576</c:v>
                </c:pt>
                <c:pt idx="2519">
                  <c:v>6.690500539552886</c:v>
                </c:pt>
                <c:pt idx="2520">
                  <c:v>4.0167174246380455</c:v>
                </c:pt>
                <c:pt idx="2521">
                  <c:v>5.7883477337600198</c:v>
                </c:pt>
                <c:pt idx="2522">
                  <c:v>5.7870926310715731</c:v>
                </c:pt>
                <c:pt idx="2523">
                  <c:v>6.3402961940300884</c:v>
                </c:pt>
                <c:pt idx="2524">
                  <c:v>4.9363137703767279</c:v>
                </c:pt>
                <c:pt idx="2525">
                  <c:v>6.9507911019900348</c:v>
                </c:pt>
                <c:pt idx="2526">
                  <c:v>5.335074901158805</c:v>
                </c:pt>
                <c:pt idx="2527">
                  <c:v>7.1920163817412686</c:v>
                </c:pt>
                <c:pt idx="2528">
                  <c:v>5.2054974856946501</c:v>
                </c:pt>
                <c:pt idx="2529">
                  <c:v>3.8015849794464884</c:v>
                </c:pt>
                <c:pt idx="2530">
                  <c:v>6.2340558441792382</c:v>
                </c:pt>
                <c:pt idx="2531">
                  <c:v>6.7576246591488598</c:v>
                </c:pt>
                <c:pt idx="2532">
                  <c:v>4.0137177974247606</c:v>
                </c:pt>
                <c:pt idx="2533">
                  <c:v>6.8719072159001371</c:v>
                </c:pt>
                <c:pt idx="2534">
                  <c:v>1.1669709591660649</c:v>
                </c:pt>
                <c:pt idx="2535">
                  <c:v>3.3947714099485893</c:v>
                </c:pt>
                <c:pt idx="2536">
                  <c:v>3.8574063536361791</c:v>
                </c:pt>
                <c:pt idx="2537">
                  <c:v>6.3693545497517334</c:v>
                </c:pt>
                <c:pt idx="2538">
                  <c:v>6.7237539395864587</c:v>
                </c:pt>
                <c:pt idx="2539">
                  <c:v>2.3602734826272354</c:v>
                </c:pt>
                <c:pt idx="2540">
                  <c:v>3.5184160777862417</c:v>
                </c:pt>
                <c:pt idx="2541">
                  <c:v>6.0368069069954799</c:v>
                </c:pt>
                <c:pt idx="2542">
                  <c:v>1.7585063131991774</c:v>
                </c:pt>
                <c:pt idx="2543">
                  <c:v>7.4501514417352155</c:v>
                </c:pt>
                <c:pt idx="2544">
                  <c:v>5.6703646704409039</c:v>
                </c:pt>
                <c:pt idx="2545">
                  <c:v>3.7960359248972964</c:v>
                </c:pt>
                <c:pt idx="2546">
                  <c:v>6.2791542758350261</c:v>
                </c:pt>
                <c:pt idx="2547">
                  <c:v>6.3364797268877737</c:v>
                </c:pt>
                <c:pt idx="2548">
                  <c:v>2.1277929944335483</c:v>
                </c:pt>
                <c:pt idx="2549">
                  <c:v>5.1582196773597389</c:v>
                </c:pt>
                <c:pt idx="2550">
                  <c:v>4.7536963292077417</c:v>
                </c:pt>
                <c:pt idx="2551">
                  <c:v>4.7898692072340054</c:v>
                </c:pt>
                <c:pt idx="2552">
                  <c:v>4.0883060263513471</c:v>
                </c:pt>
                <c:pt idx="2553">
                  <c:v>6.3243652574601583</c:v>
                </c:pt>
                <c:pt idx="2554">
                  <c:v>4.9389075355793466</c:v>
                </c:pt>
                <c:pt idx="2555">
                  <c:v>4.9687929630454164</c:v>
                </c:pt>
                <c:pt idx="2556">
                  <c:v>1.6531049722107127</c:v>
                </c:pt>
                <c:pt idx="2557">
                  <c:v>5.6242225936148316</c:v>
                </c:pt>
                <c:pt idx="2558">
                  <c:v>4.2178015872923424</c:v>
                </c:pt>
                <c:pt idx="2559">
                  <c:v>4.0689150308753597</c:v>
                </c:pt>
                <c:pt idx="2560">
                  <c:v>2.26937403465854</c:v>
                </c:pt>
                <c:pt idx="2561">
                  <c:v>4.1170096791393007</c:v>
                </c:pt>
                <c:pt idx="2562">
                  <c:v>3.0369102559052408</c:v>
                </c:pt>
                <c:pt idx="2563">
                  <c:v>7.2197173166205175</c:v>
                </c:pt>
                <c:pt idx="2564">
                  <c:v>5.2264863496748148</c:v>
                </c:pt>
                <c:pt idx="2565">
                  <c:v>2.7451534505235031</c:v>
                </c:pt>
                <c:pt idx="2566">
                  <c:v>6.3292441281009815</c:v>
                </c:pt>
                <c:pt idx="2567">
                  <c:v>3.9199773153814021</c:v>
                </c:pt>
                <c:pt idx="2568">
                  <c:v>4.5573136857274221</c:v>
                </c:pt>
                <c:pt idx="2569">
                  <c:v>2.3859075907967053</c:v>
                </c:pt>
                <c:pt idx="2570">
                  <c:v>6.7738796032062965</c:v>
                </c:pt>
                <c:pt idx="2571">
                  <c:v>5.3586728780646808</c:v>
                </c:pt>
                <c:pt idx="2572">
                  <c:v>5.4870361181019689</c:v>
                </c:pt>
                <c:pt idx="2573">
                  <c:v>6.9386493477213662</c:v>
                </c:pt>
                <c:pt idx="2574">
                  <c:v>3.5777162692102138</c:v>
                </c:pt>
                <c:pt idx="2575">
                  <c:v>5.716847807780141</c:v>
                </c:pt>
                <c:pt idx="2576">
                  <c:v>7.0780134946107864</c:v>
                </c:pt>
                <c:pt idx="2577">
                  <c:v>4.8527130173897604</c:v>
                </c:pt>
                <c:pt idx="2578">
                  <c:v>3.6284626629640115</c:v>
                </c:pt>
                <c:pt idx="2579">
                  <c:v>5.7986000127857551</c:v>
                </c:pt>
                <c:pt idx="2580">
                  <c:v>5.1983949005079921</c:v>
                </c:pt>
                <c:pt idx="2581">
                  <c:v>6.0328949429094791</c:v>
                </c:pt>
                <c:pt idx="2582">
                  <c:v>3.902126208122354</c:v>
                </c:pt>
                <c:pt idx="2583">
                  <c:v>2.7528614181210287</c:v>
                </c:pt>
                <c:pt idx="2584">
                  <c:v>8.1682338885730132</c:v>
                </c:pt>
                <c:pt idx="2585">
                  <c:v>5.4643572992790723</c:v>
                </c:pt>
                <c:pt idx="2586">
                  <c:v>5.0143535316965426</c:v>
                </c:pt>
                <c:pt idx="2587">
                  <c:v>5.6171899258333724</c:v>
                </c:pt>
                <c:pt idx="2588">
                  <c:v>4.7617283042927738</c:v>
                </c:pt>
                <c:pt idx="2589">
                  <c:v>6.7693503195914673</c:v>
                </c:pt>
                <c:pt idx="2590">
                  <c:v>5.0532804733666126</c:v>
                </c:pt>
                <c:pt idx="2591">
                  <c:v>5.4340625991972047</c:v>
                </c:pt>
                <c:pt idx="2592">
                  <c:v>2.0584076436352916</c:v>
                </c:pt>
                <c:pt idx="2593">
                  <c:v>3.0327970661164727</c:v>
                </c:pt>
                <c:pt idx="2594">
                  <c:v>3.4173393841047073</c:v>
                </c:pt>
                <c:pt idx="2595">
                  <c:v>5.302193257084582</c:v>
                </c:pt>
                <c:pt idx="2596">
                  <c:v>3.8938486694678431</c:v>
                </c:pt>
                <c:pt idx="2597">
                  <c:v>6.3688327271665912</c:v>
                </c:pt>
                <c:pt idx="2598">
                  <c:v>4.3340793480456341</c:v>
                </c:pt>
                <c:pt idx="2599">
                  <c:v>6.1386578080418985</c:v>
                </c:pt>
                <c:pt idx="2600">
                  <c:v>8.9994120015762746</c:v>
                </c:pt>
                <c:pt idx="2601">
                  <c:v>5.1580883690621704</c:v>
                </c:pt>
                <c:pt idx="2602">
                  <c:v>6.5943624021019787</c:v>
                </c:pt>
                <c:pt idx="2603">
                  <c:v>4.1130721355148125</c:v>
                </c:pt>
                <c:pt idx="2604">
                  <c:v>4.2260006820288254</c:v>
                </c:pt>
                <c:pt idx="2605">
                  <c:v>4.2276121929535293</c:v>
                </c:pt>
                <c:pt idx="2606">
                  <c:v>5.41384964788449</c:v>
                </c:pt>
                <c:pt idx="2607">
                  <c:v>3.7983926530432655</c:v>
                </c:pt>
                <c:pt idx="2608">
                  <c:v>4.7728605194424745</c:v>
                </c:pt>
                <c:pt idx="2609">
                  <c:v>2.4796310198144056</c:v>
                </c:pt>
                <c:pt idx="2610">
                  <c:v>6.089490524464054</c:v>
                </c:pt>
                <c:pt idx="2611">
                  <c:v>3.765632085451216</c:v>
                </c:pt>
                <c:pt idx="2612">
                  <c:v>3.2652161634177901</c:v>
                </c:pt>
                <c:pt idx="2613">
                  <c:v>5.3515941671139444</c:v>
                </c:pt>
                <c:pt idx="2614">
                  <c:v>6.5917362361506093</c:v>
                </c:pt>
                <c:pt idx="2615">
                  <c:v>5.3782429303100798</c:v>
                </c:pt>
                <c:pt idx="2616">
                  <c:v>4.9992121502145892</c:v>
                </c:pt>
                <c:pt idx="2617">
                  <c:v>7.9321381589397788</c:v>
                </c:pt>
                <c:pt idx="2618">
                  <c:v>5.7203846053016605</c:v>
                </c:pt>
                <c:pt idx="2619">
                  <c:v>1.8008933137753047</c:v>
                </c:pt>
                <c:pt idx="2620">
                  <c:v>6.6470255559397629</c:v>
                </c:pt>
                <c:pt idx="2621">
                  <c:v>5.3488980837573763</c:v>
                </c:pt>
                <c:pt idx="2622">
                  <c:v>3.335628106360673</c:v>
                </c:pt>
                <c:pt idx="2623">
                  <c:v>3.9721322890545707</c:v>
                </c:pt>
                <c:pt idx="2624">
                  <c:v>5.061552896113426</c:v>
                </c:pt>
                <c:pt idx="2625">
                  <c:v>5.2515986352591426</c:v>
                </c:pt>
                <c:pt idx="2626">
                  <c:v>6.9163508113706484</c:v>
                </c:pt>
                <c:pt idx="2627">
                  <c:v>5.060048819250369</c:v>
                </c:pt>
                <c:pt idx="2628">
                  <c:v>6.5487046312046004</c:v>
                </c:pt>
                <c:pt idx="2629">
                  <c:v>4.5613586634135572</c:v>
                </c:pt>
                <c:pt idx="2630">
                  <c:v>4.4455174601171166</c:v>
                </c:pt>
                <c:pt idx="2631">
                  <c:v>4.070968215164612</c:v>
                </c:pt>
                <c:pt idx="2632">
                  <c:v>5.4180566293143784</c:v>
                </c:pt>
                <c:pt idx="2633">
                  <c:v>4.243488559841353</c:v>
                </c:pt>
                <c:pt idx="2634">
                  <c:v>7.2460608306573704</c:v>
                </c:pt>
                <c:pt idx="2635">
                  <c:v>4.7962709130661096</c:v>
                </c:pt>
                <c:pt idx="2636">
                  <c:v>5.4423043264978332</c:v>
                </c:pt>
                <c:pt idx="2637">
                  <c:v>4.3252203012161772</c:v>
                </c:pt>
                <c:pt idx="2638">
                  <c:v>7.368481091252761</c:v>
                </c:pt>
                <c:pt idx="2639">
                  <c:v>3.4801831942604622</c:v>
                </c:pt>
                <c:pt idx="2640">
                  <c:v>3.4487749316031113</c:v>
                </c:pt>
                <c:pt idx="2641">
                  <c:v>1.4468042890075594</c:v>
                </c:pt>
                <c:pt idx="2642">
                  <c:v>7.7157011572853662</c:v>
                </c:pt>
                <c:pt idx="2643">
                  <c:v>6.7669117369223386</c:v>
                </c:pt>
                <c:pt idx="2644">
                  <c:v>2.781626461801352</c:v>
                </c:pt>
                <c:pt idx="2645">
                  <c:v>4.8406548229468171</c:v>
                </c:pt>
                <c:pt idx="2646">
                  <c:v>5.2235395868410706</c:v>
                </c:pt>
                <c:pt idx="2647">
                  <c:v>2.3787384988099802</c:v>
                </c:pt>
                <c:pt idx="2648">
                  <c:v>6.8894820641435217</c:v>
                </c:pt>
                <c:pt idx="2649">
                  <c:v>6.2881241673312616</c:v>
                </c:pt>
                <c:pt idx="2650">
                  <c:v>5.4118595597901731</c:v>
                </c:pt>
                <c:pt idx="2651">
                  <c:v>5.5535480340768117</c:v>
                </c:pt>
                <c:pt idx="2652">
                  <c:v>6.4873717191221658</c:v>
                </c:pt>
                <c:pt idx="2653">
                  <c:v>3.0759616846626159</c:v>
                </c:pt>
                <c:pt idx="2654">
                  <c:v>4.3768534523042035</c:v>
                </c:pt>
                <c:pt idx="2655">
                  <c:v>3.2039275892020669</c:v>
                </c:pt>
                <c:pt idx="2656">
                  <c:v>5.1197975052491529</c:v>
                </c:pt>
                <c:pt idx="2657">
                  <c:v>4.7273749841042445</c:v>
                </c:pt>
                <c:pt idx="2658">
                  <c:v>5.1519833858765196</c:v>
                </c:pt>
                <c:pt idx="2659">
                  <c:v>5.831851707516762</c:v>
                </c:pt>
                <c:pt idx="2660">
                  <c:v>6.1299624702587607</c:v>
                </c:pt>
                <c:pt idx="2661">
                  <c:v>6.2568011698022019</c:v>
                </c:pt>
                <c:pt idx="2662">
                  <c:v>6.9858111954818014</c:v>
                </c:pt>
                <c:pt idx="2663">
                  <c:v>6.1251142950641224</c:v>
                </c:pt>
                <c:pt idx="2664">
                  <c:v>4.8620342012145557</c:v>
                </c:pt>
                <c:pt idx="2665">
                  <c:v>5.6142994379843003</c:v>
                </c:pt>
                <c:pt idx="2666">
                  <c:v>5.2441311153233983</c:v>
                </c:pt>
                <c:pt idx="2667">
                  <c:v>7.9529019229812548</c:v>
                </c:pt>
                <c:pt idx="2668">
                  <c:v>3.9532341260201065</c:v>
                </c:pt>
                <c:pt idx="2669">
                  <c:v>0.87518686894327402</c:v>
                </c:pt>
                <c:pt idx="2670">
                  <c:v>3.0802931531798095</c:v>
                </c:pt>
                <c:pt idx="2671">
                  <c:v>6.6364322164008627</c:v>
                </c:pt>
                <c:pt idx="2672">
                  <c:v>5.3024507577720215</c:v>
                </c:pt>
                <c:pt idx="2673">
                  <c:v>4.4351765053579584</c:v>
                </c:pt>
                <c:pt idx="2674">
                  <c:v>3.4524924911966082</c:v>
                </c:pt>
                <c:pt idx="2675">
                  <c:v>6.0464623301231768</c:v>
                </c:pt>
                <c:pt idx="2676">
                  <c:v>7.2662175069854129</c:v>
                </c:pt>
                <c:pt idx="2677">
                  <c:v>5.0504479658047785</c:v>
                </c:pt>
                <c:pt idx="2678">
                  <c:v>7.618280632304959</c:v>
                </c:pt>
                <c:pt idx="2679">
                  <c:v>3.769658304809127</c:v>
                </c:pt>
                <c:pt idx="2680">
                  <c:v>7.6525367502472363</c:v>
                </c:pt>
                <c:pt idx="2681">
                  <c:v>7.1114851733727846</c:v>
                </c:pt>
                <c:pt idx="2682">
                  <c:v>6.8318769434699789</c:v>
                </c:pt>
                <c:pt idx="2683">
                  <c:v>5.004657181307266</c:v>
                </c:pt>
                <c:pt idx="2684">
                  <c:v>4.299277533282293</c:v>
                </c:pt>
                <c:pt idx="2685">
                  <c:v>5.1700493612588616</c:v>
                </c:pt>
                <c:pt idx="2686">
                  <c:v>0.94547261949628592</c:v>
                </c:pt>
                <c:pt idx="2687">
                  <c:v>5.9956306712410878</c:v>
                </c:pt>
                <c:pt idx="2688">
                  <c:v>5.7992105111043202</c:v>
                </c:pt>
                <c:pt idx="2689">
                  <c:v>7.0337029127404094</c:v>
                </c:pt>
                <c:pt idx="2690">
                  <c:v>2.1413944876985624</c:v>
                </c:pt>
                <c:pt idx="2691">
                  <c:v>4.4173901995964115</c:v>
                </c:pt>
                <c:pt idx="2692">
                  <c:v>4.010958617873257</c:v>
                </c:pt>
                <c:pt idx="2693">
                  <c:v>7.6275574782630429</c:v>
                </c:pt>
                <c:pt idx="2694">
                  <c:v>3.7128478551312583</c:v>
                </c:pt>
                <c:pt idx="2695">
                  <c:v>4.6063684193359222</c:v>
                </c:pt>
                <c:pt idx="2696">
                  <c:v>7.4537393983337097</c:v>
                </c:pt>
                <c:pt idx="2697">
                  <c:v>6.8332855233893497</c:v>
                </c:pt>
                <c:pt idx="2698">
                  <c:v>4.9356759872171097</c:v>
                </c:pt>
                <c:pt idx="2699">
                  <c:v>2.6750177665962838</c:v>
                </c:pt>
                <c:pt idx="2700">
                  <c:v>2.3449121171142906</c:v>
                </c:pt>
                <c:pt idx="2701">
                  <c:v>5.769804273659247</c:v>
                </c:pt>
                <c:pt idx="2702">
                  <c:v>4.1150946243578801</c:v>
                </c:pt>
                <c:pt idx="2703">
                  <c:v>6.9044034615944838</c:v>
                </c:pt>
                <c:pt idx="2704">
                  <c:v>6.1690906376315979</c:v>
                </c:pt>
                <c:pt idx="2705">
                  <c:v>3.6981038091471419</c:v>
                </c:pt>
                <c:pt idx="2706">
                  <c:v>7.9758894015685655</c:v>
                </c:pt>
                <c:pt idx="2707">
                  <c:v>6.3478370419761632</c:v>
                </c:pt>
                <c:pt idx="2708">
                  <c:v>2.4965476212673821</c:v>
                </c:pt>
                <c:pt idx="2709">
                  <c:v>4.4910149325733073</c:v>
                </c:pt>
                <c:pt idx="2710">
                  <c:v>3.989205778343603</c:v>
                </c:pt>
                <c:pt idx="2711">
                  <c:v>3.0202255756012164</c:v>
                </c:pt>
                <c:pt idx="2712">
                  <c:v>4.9588408172712661</c:v>
                </c:pt>
                <c:pt idx="2713">
                  <c:v>5.1648413672228344</c:v>
                </c:pt>
                <c:pt idx="2714">
                  <c:v>6.6777312339399941</c:v>
                </c:pt>
                <c:pt idx="2715">
                  <c:v>6.6377623524022056</c:v>
                </c:pt>
                <c:pt idx="2716">
                  <c:v>6.6007879821700044</c:v>
                </c:pt>
                <c:pt idx="2717">
                  <c:v>5.248907667810272</c:v>
                </c:pt>
                <c:pt idx="2718">
                  <c:v>2.2722116581280716</c:v>
                </c:pt>
                <c:pt idx="2719">
                  <c:v>5.7995311079866951</c:v>
                </c:pt>
                <c:pt idx="2720">
                  <c:v>3.4972055244725198</c:v>
                </c:pt>
                <c:pt idx="2721">
                  <c:v>7.4728728931222577</c:v>
                </c:pt>
                <c:pt idx="2722">
                  <c:v>3.0147481437597889</c:v>
                </c:pt>
                <c:pt idx="2723">
                  <c:v>4.0604226240975549</c:v>
                </c:pt>
                <c:pt idx="2724">
                  <c:v>6.1756151252484415</c:v>
                </c:pt>
                <c:pt idx="2725">
                  <c:v>5.7048203087833826</c:v>
                </c:pt>
                <c:pt idx="2726">
                  <c:v>6.6505794064869406</c:v>
                </c:pt>
                <c:pt idx="2727">
                  <c:v>4.1121734410626232</c:v>
                </c:pt>
                <c:pt idx="2728">
                  <c:v>7.2416679712478071</c:v>
                </c:pt>
                <c:pt idx="2729">
                  <c:v>2.1493480188655667</c:v>
                </c:pt>
                <c:pt idx="2730">
                  <c:v>3.4725195645296481</c:v>
                </c:pt>
                <c:pt idx="2731">
                  <c:v>5.776402089286421</c:v>
                </c:pt>
                <c:pt idx="2732">
                  <c:v>3.0600955495901871</c:v>
                </c:pt>
                <c:pt idx="2733">
                  <c:v>4.6084216036251746</c:v>
                </c:pt>
                <c:pt idx="2734">
                  <c:v>6.3392661912803305</c:v>
                </c:pt>
                <c:pt idx="2735">
                  <c:v>4.6180395100964233</c:v>
                </c:pt>
                <c:pt idx="2736">
                  <c:v>4.6562689830170712</c:v>
                </c:pt>
                <c:pt idx="2737">
                  <c:v>4.4552990756346844</c:v>
                </c:pt>
                <c:pt idx="2738">
                  <c:v>3.4582359502383042</c:v>
                </c:pt>
                <c:pt idx="2739">
                  <c:v>6.6288981896650512</c:v>
                </c:pt>
                <c:pt idx="2740">
                  <c:v>7.4618498173367698</c:v>
                </c:pt>
                <c:pt idx="2741">
                  <c:v>4.4502940126039903</c:v>
                </c:pt>
                <c:pt idx="2742">
                  <c:v>3.8289994234946789</c:v>
                </c:pt>
                <c:pt idx="2743">
                  <c:v>5.0353935547536821</c:v>
                </c:pt>
                <c:pt idx="2744">
                  <c:v>5.7739072316326201</c:v>
                </c:pt>
                <c:pt idx="2745">
                  <c:v>4.3701499079179484</c:v>
                </c:pt>
                <c:pt idx="2746">
                  <c:v>5.5776968237114488</c:v>
                </c:pt>
                <c:pt idx="2747">
                  <c:v>4.5007829056703486</c:v>
                </c:pt>
                <c:pt idx="2748">
                  <c:v>5.0433283275924623</c:v>
                </c:pt>
                <c:pt idx="2749">
                  <c:v>3.4513465278723743</c:v>
                </c:pt>
                <c:pt idx="2750">
                  <c:v>6.0218872148470837</c:v>
                </c:pt>
                <c:pt idx="2751">
                  <c:v>4.2890661815181375</c:v>
                </c:pt>
                <c:pt idx="2752">
                  <c:v>5.7565949999843724</c:v>
                </c:pt>
                <c:pt idx="2753">
                  <c:v>4.6168611460234388</c:v>
                </c:pt>
                <c:pt idx="2754">
                  <c:v>4.2466672438240494</c:v>
                </c:pt>
                <c:pt idx="2755">
                  <c:v>4.8154930835880805</c:v>
                </c:pt>
                <c:pt idx="2756">
                  <c:v>6.3887813565816032</c:v>
                </c:pt>
                <c:pt idx="2757">
                  <c:v>6.1219049156352412</c:v>
                </c:pt>
                <c:pt idx="2758">
                  <c:v>5.4815944976144237</c:v>
                </c:pt>
                <c:pt idx="2759">
                  <c:v>6.3245937680039788</c:v>
                </c:pt>
                <c:pt idx="2760">
                  <c:v>3.6520265338185709</c:v>
                </c:pt>
                <c:pt idx="2761">
                  <c:v>5.1647219960432267</c:v>
                </c:pt>
                <c:pt idx="2762">
                  <c:v>4.3603921666363021</c:v>
                </c:pt>
                <c:pt idx="2763">
                  <c:v>6.1234430985496147</c:v>
                </c:pt>
                <c:pt idx="2764">
                  <c:v>6.3771580142929452</c:v>
                </c:pt>
                <c:pt idx="2765">
                  <c:v>6.3031137768848566</c:v>
                </c:pt>
                <c:pt idx="2766">
                  <c:v>6.0148460205527954</c:v>
                </c:pt>
                <c:pt idx="2767">
                  <c:v>4.3013307175715454</c:v>
                </c:pt>
                <c:pt idx="2768">
                  <c:v>6.1855433967866702</c:v>
                </c:pt>
                <c:pt idx="2769">
                  <c:v>3.9728246418962954</c:v>
                </c:pt>
                <c:pt idx="2770">
                  <c:v>7.7575970307225361</c:v>
                </c:pt>
                <c:pt idx="2771">
                  <c:v>4.3670121511968318</c:v>
                </c:pt>
                <c:pt idx="2772">
                  <c:v>6.3492729067365872</c:v>
                </c:pt>
                <c:pt idx="2773">
                  <c:v>4.3752624050102895</c:v>
                </c:pt>
                <c:pt idx="2774">
                  <c:v>5.3424315764277708</c:v>
                </c:pt>
                <c:pt idx="2775">
                  <c:v>8.0868022804497741</c:v>
                </c:pt>
                <c:pt idx="2776">
                  <c:v>3.7443720783630852</c:v>
                </c:pt>
                <c:pt idx="2777">
                  <c:v>6.1700319646479329</c:v>
                </c:pt>
                <c:pt idx="2778">
                  <c:v>4.1997424331202637</c:v>
                </c:pt>
                <c:pt idx="2779">
                  <c:v>1.9210011840914376</c:v>
                </c:pt>
                <c:pt idx="2780">
                  <c:v>1.9457348925061524</c:v>
                </c:pt>
                <c:pt idx="2781">
                  <c:v>5.7757728326396318</c:v>
                </c:pt>
                <c:pt idx="2782">
                  <c:v>5.5375079581426689</c:v>
                </c:pt>
                <c:pt idx="2783">
                  <c:v>5.867663061399071</c:v>
                </c:pt>
                <c:pt idx="2784">
                  <c:v>3.2171402734820731</c:v>
                </c:pt>
                <c:pt idx="2785">
                  <c:v>5.1073181010724511</c:v>
                </c:pt>
                <c:pt idx="2786">
                  <c:v>6.2700684237643145</c:v>
                </c:pt>
                <c:pt idx="2787">
                  <c:v>5.0130847865875694</c:v>
                </c:pt>
                <c:pt idx="2788">
                  <c:v>8.5201264836359769</c:v>
                </c:pt>
                <c:pt idx="2789">
                  <c:v>6.5951843579387059</c:v>
                </c:pt>
                <c:pt idx="2790">
                  <c:v>4.4836429095812491</c:v>
                </c:pt>
                <c:pt idx="2791">
                  <c:v>3.5282624948013108</c:v>
                </c:pt>
                <c:pt idx="2792">
                  <c:v>6.6933381630224176</c:v>
                </c:pt>
                <c:pt idx="2793">
                  <c:v>7.771744220808614</c:v>
                </c:pt>
                <c:pt idx="2794">
                  <c:v>6.9543313101166859</c:v>
                </c:pt>
                <c:pt idx="2795">
                  <c:v>4.5348480297252536</c:v>
                </c:pt>
                <c:pt idx="2796">
                  <c:v>3.1963355821790174</c:v>
                </c:pt>
                <c:pt idx="2797">
                  <c:v>1.888300302089192</c:v>
                </c:pt>
                <c:pt idx="2798">
                  <c:v>5.5293293270369759</c:v>
                </c:pt>
                <c:pt idx="2799">
                  <c:v>4.6381433220449253</c:v>
                </c:pt>
                <c:pt idx="2800">
                  <c:v>5.1845529595811968</c:v>
                </c:pt>
                <c:pt idx="2801">
                  <c:v>4.5289783782936865</c:v>
                </c:pt>
                <c:pt idx="2802">
                  <c:v>3.2778865614818642</c:v>
                </c:pt>
                <c:pt idx="2803">
                  <c:v>6.029480927172699</c:v>
                </c:pt>
                <c:pt idx="2804">
                  <c:v>3.6296018050779821</c:v>
                </c:pt>
                <c:pt idx="2805">
                  <c:v>2.5678429109393619</c:v>
                </c:pt>
                <c:pt idx="2806">
                  <c:v>5.9008584811454057</c:v>
                </c:pt>
                <c:pt idx="2807">
                  <c:v>6.4453053154284135</c:v>
                </c:pt>
                <c:pt idx="2808">
                  <c:v>4.9570297859463608</c:v>
                </c:pt>
                <c:pt idx="2809">
                  <c:v>4.7912777871533763</c:v>
                </c:pt>
                <c:pt idx="2810">
                  <c:v>5.054197926147026</c:v>
                </c:pt>
                <c:pt idx="2811">
                  <c:v>5.8622436098448816</c:v>
                </c:pt>
                <c:pt idx="2812">
                  <c:v>5.3902687240042724</c:v>
                </c:pt>
                <c:pt idx="2813">
                  <c:v>5.0802378963271622</c:v>
                </c:pt>
                <c:pt idx="2814">
                  <c:v>9.0252234612125903</c:v>
                </c:pt>
                <c:pt idx="2815">
                  <c:v>6.1086615359090501</c:v>
                </c:pt>
                <c:pt idx="2816">
                  <c:v>5.8805636753095314</c:v>
                </c:pt>
                <c:pt idx="2817">
                  <c:v>6.16839146357961</c:v>
                </c:pt>
                <c:pt idx="2818">
                  <c:v>6.8258435829920927</c:v>
                </c:pt>
                <c:pt idx="2819">
                  <c:v>5.6791810847062152</c:v>
                </c:pt>
                <c:pt idx="2820">
                  <c:v>6.4220006505638594</c:v>
                </c:pt>
                <c:pt idx="2821">
                  <c:v>5.060990146266704</c:v>
                </c:pt>
                <c:pt idx="2822">
                  <c:v>2.5908713167882524</c:v>
                </c:pt>
                <c:pt idx="2823">
                  <c:v>5.8644093441034784</c:v>
                </c:pt>
                <c:pt idx="2824">
                  <c:v>6.2959583273186581</c:v>
                </c:pt>
                <c:pt idx="2825">
                  <c:v>6.1240058483963367</c:v>
                </c:pt>
                <c:pt idx="2826">
                  <c:v>5.861172679833544</c:v>
                </c:pt>
                <c:pt idx="2827">
                  <c:v>5.1699760332485312</c:v>
                </c:pt>
                <c:pt idx="2828">
                  <c:v>5.6841128197265789</c:v>
                </c:pt>
                <c:pt idx="2829">
                  <c:v>5.8139204510371201</c:v>
                </c:pt>
                <c:pt idx="2830">
                  <c:v>6.3715305158257252</c:v>
                </c:pt>
                <c:pt idx="2831">
                  <c:v>4.1103044294504798</c:v>
                </c:pt>
                <c:pt idx="2832">
                  <c:v>7.1545542949752416</c:v>
                </c:pt>
                <c:pt idx="2833">
                  <c:v>7.2863810045237187</c:v>
                </c:pt>
                <c:pt idx="2834">
                  <c:v>1.7141684464877471</c:v>
                </c:pt>
                <c:pt idx="2835">
                  <c:v>4.4699408034648513</c:v>
                </c:pt>
                <c:pt idx="2836">
                  <c:v>5.1022226570057683</c:v>
                </c:pt>
                <c:pt idx="2837">
                  <c:v>2.9566996444191318</c:v>
                </c:pt>
                <c:pt idx="2838">
                  <c:v>7.2782842279411852</c:v>
                </c:pt>
                <c:pt idx="2839">
                  <c:v>5.5347368414732045</c:v>
                </c:pt>
                <c:pt idx="2840">
                  <c:v>3.1153098360664444</c:v>
                </c:pt>
                <c:pt idx="2841">
                  <c:v>6.9801359485427383</c:v>
                </c:pt>
                <c:pt idx="2842">
                  <c:v>3.6708257893042173</c:v>
                </c:pt>
                <c:pt idx="2843">
                  <c:v>7.9581951821455732</c:v>
                </c:pt>
                <c:pt idx="2844">
                  <c:v>5.5198768349146121</c:v>
                </c:pt>
                <c:pt idx="2845">
                  <c:v>5.6166902721815859</c:v>
                </c:pt>
                <c:pt idx="2846">
                  <c:v>4.5669315921986708</c:v>
                </c:pt>
                <c:pt idx="2847">
                  <c:v>3.9573473158088746</c:v>
                </c:pt>
                <c:pt idx="2848">
                  <c:v>4.7391159922699444</c:v>
                </c:pt>
                <c:pt idx="2849">
                  <c:v>3.7191984018863877</c:v>
                </c:pt>
                <c:pt idx="2850">
                  <c:v>2.8329219629813451</c:v>
                </c:pt>
                <c:pt idx="2851">
                  <c:v>3.8716251664300216</c:v>
                </c:pt>
                <c:pt idx="2852">
                  <c:v>5.1897387846838683</c:v>
                </c:pt>
                <c:pt idx="2853">
                  <c:v>4.5486336956673767</c:v>
                </c:pt>
                <c:pt idx="2854">
                  <c:v>7.2214567252376582</c:v>
                </c:pt>
                <c:pt idx="2855">
                  <c:v>3.4447777023888193</c:v>
                </c:pt>
                <c:pt idx="2856">
                  <c:v>5.1932005488924915</c:v>
                </c:pt>
                <c:pt idx="2857">
                  <c:v>5.8986910415842431</c:v>
                </c:pt>
                <c:pt idx="2858">
                  <c:v>5.9530901934340363</c:v>
                </c:pt>
                <c:pt idx="2859">
                  <c:v>5.8660481398692355</c:v>
                </c:pt>
                <c:pt idx="2860">
                  <c:v>1.7300482239807025</c:v>
                </c:pt>
                <c:pt idx="2861">
                  <c:v>6.807600256142905</c:v>
                </c:pt>
                <c:pt idx="2862">
                  <c:v>5.0248087417276111</c:v>
                </c:pt>
                <c:pt idx="2863">
                  <c:v>4.5962934917770326</c:v>
                </c:pt>
                <c:pt idx="2864">
                  <c:v>4.9060190702948603</c:v>
                </c:pt>
                <c:pt idx="2865">
                  <c:v>5.6973561994527699</c:v>
                </c:pt>
                <c:pt idx="2866">
                  <c:v>7.4597966330475174</c:v>
                </c:pt>
                <c:pt idx="2867">
                  <c:v>7.8072417990188114</c:v>
                </c:pt>
                <c:pt idx="2868">
                  <c:v>2.7134143591683824</c:v>
                </c:pt>
                <c:pt idx="2869">
                  <c:v>5.8062261258601211</c:v>
                </c:pt>
                <c:pt idx="2870">
                  <c:v>2.9958124640688766</c:v>
                </c:pt>
                <c:pt idx="2871">
                  <c:v>4.2425489381275838</c:v>
                </c:pt>
                <c:pt idx="2872">
                  <c:v>3.9320474469423061</c:v>
                </c:pt>
                <c:pt idx="2873">
                  <c:v>3.374505594256334</c:v>
                </c:pt>
                <c:pt idx="2874">
                  <c:v>5.0011050360626541</c:v>
                </c:pt>
                <c:pt idx="2875">
                  <c:v>4.7786056837867363</c:v>
                </c:pt>
                <c:pt idx="2876">
                  <c:v>4.80214738570794</c:v>
                </c:pt>
                <c:pt idx="2877">
                  <c:v>5.5961328497505747</c:v>
                </c:pt>
                <c:pt idx="2878">
                  <c:v>5.8059396350290626</c:v>
                </c:pt>
                <c:pt idx="2879">
                  <c:v>8.2279876904794946</c:v>
                </c:pt>
                <c:pt idx="2880">
                  <c:v>3.4581097578484332</c:v>
                </c:pt>
                <c:pt idx="2881">
                  <c:v>5.1348519163002493</c:v>
                </c:pt>
                <c:pt idx="2882">
                  <c:v>4.9129340721992776</c:v>
                </c:pt>
                <c:pt idx="2883">
                  <c:v>5.1208428557220032</c:v>
                </c:pt>
                <c:pt idx="2884">
                  <c:v>2.9547624207043555</c:v>
                </c:pt>
                <c:pt idx="2885">
                  <c:v>5.0560874013899593</c:v>
                </c:pt>
                <c:pt idx="2886">
                  <c:v>3.4779492478992324</c:v>
                </c:pt>
                <c:pt idx="2887">
                  <c:v>3.5986539741134038</c:v>
                </c:pt>
                <c:pt idx="2888">
                  <c:v>6.1388215170882177</c:v>
                </c:pt>
                <c:pt idx="2889">
                  <c:v>5.1725373977023992</c:v>
                </c:pt>
                <c:pt idx="2890">
                  <c:v>2.4759407450619619</c:v>
                </c:pt>
                <c:pt idx="2891">
                  <c:v>6.0166979791392805</c:v>
                </c:pt>
                <c:pt idx="2892">
                  <c:v>6.9221488400944509</c:v>
                </c:pt>
                <c:pt idx="2893">
                  <c:v>7.4345581550733186</c:v>
                </c:pt>
                <c:pt idx="2894">
                  <c:v>3.4458690960309468</c:v>
                </c:pt>
                <c:pt idx="2895">
                  <c:v>4.6623483866642346</c:v>
                </c:pt>
                <c:pt idx="2896">
                  <c:v>6.5166551747824997</c:v>
                </c:pt>
                <c:pt idx="2897">
                  <c:v>4.5752023096429184</c:v>
                </c:pt>
                <c:pt idx="2898">
                  <c:v>5.8942060958361253</c:v>
                </c:pt>
                <c:pt idx="2899">
                  <c:v>7.7490568754728884</c:v>
                </c:pt>
                <c:pt idx="2900">
                  <c:v>4.0296112173382426</c:v>
                </c:pt>
                <c:pt idx="2901">
                  <c:v>4.3280766830139328</c:v>
                </c:pt>
                <c:pt idx="2902">
                  <c:v>4.9558787067144294</c:v>
                </c:pt>
                <c:pt idx="2903">
                  <c:v>4.2388927694264567</c:v>
                </c:pt>
                <c:pt idx="2904">
                  <c:v>6.5873092706897296</c:v>
                </c:pt>
                <c:pt idx="2905">
                  <c:v>4.2459424902335741</c:v>
                </c:pt>
                <c:pt idx="2906">
                  <c:v>5.3614798060880275</c:v>
                </c:pt>
                <c:pt idx="2907">
                  <c:v>6.3468650195136433</c:v>
                </c:pt>
                <c:pt idx="2908">
                  <c:v>3.4212649906112347</c:v>
                </c:pt>
                <c:pt idx="2909">
                  <c:v>5.5837762273586122</c:v>
                </c:pt>
                <c:pt idx="2910">
                  <c:v>5.2999047410412459</c:v>
                </c:pt>
                <c:pt idx="2911">
                  <c:v>3.7175681326334598</c:v>
                </c:pt>
                <c:pt idx="2912">
                  <c:v>1.5276765578892082</c:v>
                </c:pt>
                <c:pt idx="2913">
                  <c:v>4.1194295034802053</c:v>
                </c:pt>
                <c:pt idx="2914">
                  <c:v>3.7043963756150333</c:v>
                </c:pt>
                <c:pt idx="2915">
                  <c:v>4.2887148891895777</c:v>
                </c:pt>
                <c:pt idx="2916">
                  <c:v>4.138769339879218</c:v>
                </c:pt>
                <c:pt idx="2917">
                  <c:v>3.9207071848795749</c:v>
                </c:pt>
                <c:pt idx="2918">
                  <c:v>6.8957575775857549</c:v>
                </c:pt>
                <c:pt idx="2919">
                  <c:v>4.8371879428304965</c:v>
                </c:pt>
                <c:pt idx="2920">
                  <c:v>3.4426085575250909</c:v>
                </c:pt>
                <c:pt idx="2921">
                  <c:v>6.8898776943387929</c:v>
                </c:pt>
                <c:pt idx="2922">
                  <c:v>5.3699926764966222</c:v>
                </c:pt>
                <c:pt idx="2923">
                  <c:v>6.0371854841650929</c:v>
                </c:pt>
                <c:pt idx="2924">
                  <c:v>4.4259866298307315</c:v>
                </c:pt>
                <c:pt idx="2925">
                  <c:v>7.1557070795097388</c:v>
                </c:pt>
                <c:pt idx="2926">
                  <c:v>6.0866733646253124</c:v>
                </c:pt>
                <c:pt idx="2927">
                  <c:v>5.0952070422499673</c:v>
                </c:pt>
                <c:pt idx="2928">
                  <c:v>6.2321953590799239</c:v>
                </c:pt>
                <c:pt idx="2929">
                  <c:v>7.4724158720346168</c:v>
                </c:pt>
                <c:pt idx="2930">
                  <c:v>5.2564416945460835</c:v>
                </c:pt>
                <c:pt idx="2931">
                  <c:v>3.9253115018073004</c:v>
                </c:pt>
                <c:pt idx="2932">
                  <c:v>6.266794242837932</c:v>
                </c:pt>
                <c:pt idx="2933">
                  <c:v>4.055842181405751</c:v>
                </c:pt>
                <c:pt idx="2934">
                  <c:v>7.8037766242050566</c:v>
                </c:pt>
                <c:pt idx="2935">
                  <c:v>4.5045311607100302</c:v>
                </c:pt>
                <c:pt idx="2936">
                  <c:v>4.493443283427041</c:v>
                </c:pt>
                <c:pt idx="2937">
                  <c:v>4.9960112972985371</c:v>
                </c:pt>
                <c:pt idx="2938">
                  <c:v>5.6538488150908961</c:v>
                </c:pt>
                <c:pt idx="2939">
                  <c:v>3.9257480592641514</c:v>
                </c:pt>
                <c:pt idx="2940">
                  <c:v>4.2672996995679568</c:v>
                </c:pt>
                <c:pt idx="2941">
                  <c:v>2.0458839015918784</c:v>
                </c:pt>
                <c:pt idx="2942">
                  <c:v>8.1616309570381418</c:v>
                </c:pt>
                <c:pt idx="2943">
                  <c:v>4.7758857261942467</c:v>
                </c:pt>
                <c:pt idx="2944">
                  <c:v>4.6846486283175182</c:v>
                </c:pt>
                <c:pt idx="2945">
                  <c:v>3.6725345024751732</c:v>
                </c:pt>
                <c:pt idx="2946">
                  <c:v>3.3517841428692918</c:v>
                </c:pt>
                <c:pt idx="2947">
                  <c:v>4.9913779902271926</c:v>
                </c:pt>
                <c:pt idx="2948">
                  <c:v>7.6513907869230025</c:v>
                </c:pt>
                <c:pt idx="2949">
                  <c:v>6.5360069482994732</c:v>
                </c:pt>
                <c:pt idx="2950">
                  <c:v>7.1946152628515847</c:v>
                </c:pt>
                <c:pt idx="2951">
                  <c:v>5.1618332134967204</c:v>
                </c:pt>
                <c:pt idx="2952">
                  <c:v>4.9990791366144549</c:v>
                </c:pt>
                <c:pt idx="2953">
                  <c:v>4.5376754213793902</c:v>
                </c:pt>
                <c:pt idx="2954">
                  <c:v>3.5057354479067726</c:v>
                </c:pt>
                <c:pt idx="2955">
                  <c:v>3.0337111082917545</c:v>
                </c:pt>
                <c:pt idx="2956">
                  <c:v>6.72195655068208</c:v>
                </c:pt>
                <c:pt idx="2957">
                  <c:v>6.7822731024352834</c:v>
                </c:pt>
                <c:pt idx="2958">
                  <c:v>3.6228658599429764</c:v>
                </c:pt>
                <c:pt idx="2959">
                  <c:v>4.0231737001522561</c:v>
                </c:pt>
                <c:pt idx="2960">
                  <c:v>1.6599261824740097</c:v>
                </c:pt>
                <c:pt idx="2961">
                  <c:v>3.7561557190929307</c:v>
                </c:pt>
                <c:pt idx="2962">
                  <c:v>1.5515235089696944</c:v>
                </c:pt>
                <c:pt idx="2963">
                  <c:v>5.8801953299553134</c:v>
                </c:pt>
                <c:pt idx="2964">
                  <c:v>4.5976048694501515</c:v>
                </c:pt>
                <c:pt idx="2965">
                  <c:v>3.3370844347518869</c:v>
                </c:pt>
                <c:pt idx="2966">
                  <c:v>6.065923243004363</c:v>
                </c:pt>
                <c:pt idx="2967">
                  <c:v>6.3824683264829218</c:v>
                </c:pt>
                <c:pt idx="2968">
                  <c:v>4.4653092016960727</c:v>
                </c:pt>
                <c:pt idx="2969">
                  <c:v>2.9612255174288293</c:v>
                </c:pt>
                <c:pt idx="2970">
                  <c:v>7.5370400180690922</c:v>
                </c:pt>
                <c:pt idx="2971">
                  <c:v>3.8920376381429378</c:v>
                </c:pt>
                <c:pt idx="2972">
                  <c:v>5.5847721240570536</c:v>
                </c:pt>
                <c:pt idx="2973">
                  <c:v>5.8367391046704142</c:v>
                </c:pt>
                <c:pt idx="2974">
                  <c:v>4.9651743110007374</c:v>
                </c:pt>
                <c:pt idx="2975">
                  <c:v>6.5065700154082151</c:v>
                </c:pt>
                <c:pt idx="2976">
                  <c:v>4.0117021297919564</c:v>
                </c:pt>
                <c:pt idx="2977">
                  <c:v>5.5032825356465764</c:v>
                </c:pt>
                <c:pt idx="2978">
                  <c:v>5.6734308044542558</c:v>
                </c:pt>
                <c:pt idx="2979">
                  <c:v>5.3997399744548602</c:v>
                </c:pt>
                <c:pt idx="2980">
                  <c:v>4.6667429513763636</c:v>
                </c:pt>
                <c:pt idx="2981">
                  <c:v>0.8186526782810688</c:v>
                </c:pt>
                <c:pt idx="2982">
                  <c:v>5.5072251951787621</c:v>
                </c:pt>
                <c:pt idx="2983">
                  <c:v>4.3358972005808027</c:v>
                </c:pt>
                <c:pt idx="2984">
                  <c:v>3.4030455379979685</c:v>
                </c:pt>
                <c:pt idx="2985">
                  <c:v>3.415023583220318</c:v>
                </c:pt>
                <c:pt idx="2986">
                  <c:v>5.6058581902834703</c:v>
                </c:pt>
                <c:pt idx="2987">
                  <c:v>6.4134195680526318</c:v>
                </c:pt>
                <c:pt idx="2988">
                  <c:v>8.0280307328212075</c:v>
                </c:pt>
                <c:pt idx="2989">
                  <c:v>4.1463801052304916</c:v>
                </c:pt>
                <c:pt idx="2990">
                  <c:v>3.3042539497546386</c:v>
                </c:pt>
                <c:pt idx="2991">
                  <c:v>4.3846995494095609</c:v>
                </c:pt>
                <c:pt idx="2992">
                  <c:v>4.2881623711582506</c:v>
                </c:pt>
                <c:pt idx="2993">
                  <c:v>2.8402411215938628</c:v>
                </c:pt>
                <c:pt idx="2994">
                  <c:v>6.2364569101919187</c:v>
                </c:pt>
                <c:pt idx="2995">
                  <c:v>5.0878759465194889</c:v>
                </c:pt>
                <c:pt idx="2996">
                  <c:v>2.9080644152418245</c:v>
                </c:pt>
                <c:pt idx="2997">
                  <c:v>6.5974592315615155</c:v>
                </c:pt>
                <c:pt idx="2998">
                  <c:v>3.3139775849849684</c:v>
                </c:pt>
                <c:pt idx="2999">
                  <c:v>4.5033664390575723</c:v>
                </c:pt>
                <c:pt idx="3000">
                  <c:v>4.7790132510999683</c:v>
                </c:pt>
                <c:pt idx="3001">
                  <c:v>3.9833770541736158</c:v>
                </c:pt>
                <c:pt idx="3002">
                  <c:v>4.4817414972203551</c:v>
                </c:pt>
                <c:pt idx="3003">
                  <c:v>3.5052511419780785</c:v>
                </c:pt>
                <c:pt idx="3004">
                  <c:v>6.1502845609356882</c:v>
                </c:pt>
                <c:pt idx="3005">
                  <c:v>6.5602188341290457</c:v>
                </c:pt>
                <c:pt idx="3006">
                  <c:v>4.8740071305292076</c:v>
                </c:pt>
                <c:pt idx="3007">
                  <c:v>7.8525346351671033</c:v>
                </c:pt>
                <c:pt idx="3008">
                  <c:v>3.8331296663091052</c:v>
                </c:pt>
                <c:pt idx="3009">
                  <c:v>3.3562588568020146</c:v>
                </c:pt>
                <c:pt idx="3010">
                  <c:v>4.8199814399413299</c:v>
                </c:pt>
                <c:pt idx="3011">
                  <c:v>5.9920461252477253</c:v>
                </c:pt>
                <c:pt idx="3012">
                  <c:v>6.4826684946456226</c:v>
                </c:pt>
                <c:pt idx="3013">
                  <c:v>3.8652712090697605</c:v>
                </c:pt>
                <c:pt idx="3014">
                  <c:v>3.6345267188880825</c:v>
                </c:pt>
                <c:pt idx="3015">
                  <c:v>5.2954078581751673</c:v>
                </c:pt>
                <c:pt idx="3016">
                  <c:v>4.973871354086441</c:v>
                </c:pt>
                <c:pt idx="3017">
                  <c:v>5.8277061169792432</c:v>
                </c:pt>
                <c:pt idx="3018">
                  <c:v>6.7454999579058494</c:v>
                </c:pt>
                <c:pt idx="3019">
                  <c:v>6.5386126506200526</c:v>
                </c:pt>
                <c:pt idx="3020">
                  <c:v>6.390121724398341</c:v>
                </c:pt>
                <c:pt idx="3021">
                  <c:v>5.6939558261365164</c:v>
                </c:pt>
                <c:pt idx="3022">
                  <c:v>4.2029381701286184</c:v>
                </c:pt>
                <c:pt idx="3023">
                  <c:v>4.7095358139631571</c:v>
                </c:pt>
                <c:pt idx="3024">
                  <c:v>3.6650993832881795</c:v>
                </c:pt>
                <c:pt idx="3025">
                  <c:v>5.8870506462699268</c:v>
                </c:pt>
                <c:pt idx="3026">
                  <c:v>3.4988903634075541</c:v>
                </c:pt>
                <c:pt idx="3027">
                  <c:v>5.0263094079855364</c:v>
                </c:pt>
                <c:pt idx="3028">
                  <c:v>3.1037274210393662</c:v>
                </c:pt>
                <c:pt idx="3029">
                  <c:v>5.02625483830343</c:v>
                </c:pt>
                <c:pt idx="3030">
                  <c:v>6.5718796930741519</c:v>
                </c:pt>
                <c:pt idx="3031">
                  <c:v>5.7538903901149752</c:v>
                </c:pt>
                <c:pt idx="3032">
                  <c:v>6.0078099421662046</c:v>
                </c:pt>
                <c:pt idx="3033">
                  <c:v>4.0538844940601848</c:v>
                </c:pt>
                <c:pt idx="3034">
                  <c:v>6.2404507288010791</c:v>
                </c:pt>
                <c:pt idx="3035">
                  <c:v>3.8769491210405249</c:v>
                </c:pt>
                <c:pt idx="3036">
                  <c:v>5.0349228912455146</c:v>
                </c:pt>
                <c:pt idx="3037">
                  <c:v>5.3516402102832217</c:v>
                </c:pt>
                <c:pt idx="3038">
                  <c:v>2.695031197508797</c:v>
                </c:pt>
                <c:pt idx="3039">
                  <c:v>3.8622801083693048</c:v>
                </c:pt>
                <c:pt idx="3040">
                  <c:v>3.4208011483133305</c:v>
                </c:pt>
                <c:pt idx="3041">
                  <c:v>4.8433952441700967</c:v>
                </c:pt>
                <c:pt idx="3042">
                  <c:v>6.0024859875557013</c:v>
                </c:pt>
                <c:pt idx="3043">
                  <c:v>4.0098945090721827</c:v>
                </c:pt>
                <c:pt idx="3044">
                  <c:v>3.3529846758756321</c:v>
                </c:pt>
                <c:pt idx="3045">
                  <c:v>4.764103790766967</c:v>
                </c:pt>
                <c:pt idx="3046">
                  <c:v>4.4992720075970283</c:v>
                </c:pt>
                <c:pt idx="3047">
                  <c:v>3.2273857312975451</c:v>
                </c:pt>
                <c:pt idx="3048">
                  <c:v>3.8350157309469068</c:v>
                </c:pt>
                <c:pt idx="3049">
                  <c:v>4.4925957480518264</c:v>
                </c:pt>
                <c:pt idx="3050">
                  <c:v>7.1071673472761177</c:v>
                </c:pt>
                <c:pt idx="3051">
                  <c:v>5.791362708696397</c:v>
                </c:pt>
                <c:pt idx="3052">
                  <c:v>4.7518989403033629</c:v>
                </c:pt>
                <c:pt idx="3053">
                  <c:v>5.0924819687497802</c:v>
                </c:pt>
                <c:pt idx="3054">
                  <c:v>5.5070035058452049</c:v>
                </c:pt>
                <c:pt idx="3055">
                  <c:v>4.5594146184885176</c:v>
                </c:pt>
                <c:pt idx="3056">
                  <c:v>2.2156365402042866</c:v>
                </c:pt>
                <c:pt idx="3057">
                  <c:v>7.3252346181834582</c:v>
                </c:pt>
                <c:pt idx="3058">
                  <c:v>4.214643366940436</c:v>
                </c:pt>
                <c:pt idx="3059">
                  <c:v>7.3838697416067589</c:v>
                </c:pt>
                <c:pt idx="3060">
                  <c:v>6.0821338491950883</c:v>
                </c:pt>
                <c:pt idx="3061">
                  <c:v>6.8665832612896338</c:v>
                </c:pt>
                <c:pt idx="3062">
                  <c:v>2.6192407302733045</c:v>
                </c:pt>
                <c:pt idx="3063">
                  <c:v>3.5763008680805797</c:v>
                </c:pt>
                <c:pt idx="3064">
                  <c:v>5.5544654868572252</c:v>
                </c:pt>
                <c:pt idx="3065">
                  <c:v>5.6217379677764256</c:v>
                </c:pt>
                <c:pt idx="3066">
                  <c:v>3.1434916662692558</c:v>
                </c:pt>
                <c:pt idx="3067">
                  <c:v>6.2328007414907916</c:v>
                </c:pt>
                <c:pt idx="3068">
                  <c:v>6.7981767541641602</c:v>
                </c:pt>
                <c:pt idx="3069">
                  <c:v>2.5750256453466136</c:v>
                </c:pt>
                <c:pt idx="3070">
                  <c:v>4.5475729974714341</c:v>
                </c:pt>
                <c:pt idx="3071">
                  <c:v>4.5867608504340751</c:v>
                </c:pt>
                <c:pt idx="3072">
                  <c:v>4.6842086602555355</c:v>
                </c:pt>
                <c:pt idx="3073">
                  <c:v>4.0571518537763041</c:v>
                </c:pt>
                <c:pt idx="3074">
                  <c:v>6.1421025192248635</c:v>
                </c:pt>
                <c:pt idx="3075">
                  <c:v>5.130332864500815</c:v>
                </c:pt>
                <c:pt idx="3076">
                  <c:v>4.4651830093062017</c:v>
                </c:pt>
                <c:pt idx="3077">
                  <c:v>5.2288379619130865</c:v>
                </c:pt>
                <c:pt idx="3078">
                  <c:v>4.8490091002167901</c:v>
                </c:pt>
                <c:pt idx="3079">
                  <c:v>5.8077336133283097</c:v>
                </c:pt>
                <c:pt idx="3080">
                  <c:v>7.1753385226475075</c:v>
                </c:pt>
                <c:pt idx="3081">
                  <c:v>5.881382220541127</c:v>
                </c:pt>
                <c:pt idx="3082">
                  <c:v>6.6067156138888095</c:v>
                </c:pt>
                <c:pt idx="3083">
                  <c:v>5.1032032059811172</c:v>
                </c:pt>
                <c:pt idx="3084">
                  <c:v>4.8357571939777699</c:v>
                </c:pt>
                <c:pt idx="3085">
                  <c:v>6.2439602414815454</c:v>
                </c:pt>
                <c:pt idx="3086">
                  <c:v>4.4611107467790134</c:v>
                </c:pt>
                <c:pt idx="3087">
                  <c:v>4.9561293861916056</c:v>
                </c:pt>
                <c:pt idx="3088">
                  <c:v>4.7280741581562324</c:v>
                </c:pt>
                <c:pt idx="3089">
                  <c:v>5.4250227902957704</c:v>
                </c:pt>
                <c:pt idx="3090">
                  <c:v>3.9553418799914652</c:v>
                </c:pt>
                <c:pt idx="3091">
                  <c:v>4.5907171523867873</c:v>
                </c:pt>
                <c:pt idx="3092">
                  <c:v>4.8081585772524704</c:v>
                </c:pt>
                <c:pt idx="3093">
                  <c:v>4.1937619370219181</c:v>
                </c:pt>
                <c:pt idx="3094">
                  <c:v>6.6303408756357385</c:v>
                </c:pt>
                <c:pt idx="3095">
                  <c:v>5.0883142092789058</c:v>
                </c:pt>
                <c:pt idx="3096">
                  <c:v>2.2948580762022175</c:v>
                </c:pt>
                <c:pt idx="3097">
                  <c:v>4.3937171893776394</c:v>
                </c:pt>
                <c:pt idx="3098">
                  <c:v>4.708488758187741</c:v>
                </c:pt>
                <c:pt idx="3099">
                  <c:v>5.3562956862879219</c:v>
                </c:pt>
                <c:pt idx="3100">
                  <c:v>4.204940195340896</c:v>
                </c:pt>
                <c:pt idx="3101">
                  <c:v>3.7244848398404429</c:v>
                </c:pt>
                <c:pt idx="3102">
                  <c:v>5.0439166569776717</c:v>
                </c:pt>
                <c:pt idx="3103">
                  <c:v>6.1627332696662052</c:v>
                </c:pt>
                <c:pt idx="3104">
                  <c:v>3.6514774263923755</c:v>
                </c:pt>
                <c:pt idx="3105">
                  <c:v>6.991131739487173</c:v>
                </c:pt>
                <c:pt idx="3106">
                  <c:v>5.5728810492655612</c:v>
                </c:pt>
                <c:pt idx="3107">
                  <c:v>4.5045550349459518</c:v>
                </c:pt>
                <c:pt idx="3108">
                  <c:v>4.9130704964045435</c:v>
                </c:pt>
                <c:pt idx="3109">
                  <c:v>3.3502732447959716</c:v>
                </c:pt>
                <c:pt idx="3110">
                  <c:v>6.2988982689421391</c:v>
                </c:pt>
                <c:pt idx="3111">
                  <c:v>6.3718067748413887</c:v>
                </c:pt>
                <c:pt idx="3112">
                  <c:v>2.9692847773549147</c:v>
                </c:pt>
                <c:pt idx="3113">
                  <c:v>4.2795642356213648</c:v>
                </c:pt>
                <c:pt idx="3114">
                  <c:v>6.1808333510998636</c:v>
                </c:pt>
                <c:pt idx="3115">
                  <c:v>6.3434066659101518</c:v>
                </c:pt>
                <c:pt idx="3116">
                  <c:v>6.3093415418552468</c:v>
                </c:pt>
                <c:pt idx="3117">
                  <c:v>6.3006376775592798</c:v>
                </c:pt>
                <c:pt idx="3118">
                  <c:v>3.4764451710361755</c:v>
                </c:pt>
                <c:pt idx="3119">
                  <c:v>3.5201861818495672</c:v>
                </c:pt>
                <c:pt idx="3120">
                  <c:v>5.4517653451330261</c:v>
                </c:pt>
                <c:pt idx="3121">
                  <c:v>6.1699978585966164</c:v>
                </c:pt>
                <c:pt idx="3122">
                  <c:v>3.6466650625516195</c:v>
                </c:pt>
                <c:pt idx="3123">
                  <c:v>5.2403572807452292</c:v>
                </c:pt>
                <c:pt idx="3124">
                  <c:v>4.3075363136085798</c:v>
                </c:pt>
                <c:pt idx="3125">
                  <c:v>5.7509027000196511</c:v>
                </c:pt>
                <c:pt idx="3126">
                  <c:v>7.9086049835314043</c:v>
                </c:pt>
                <c:pt idx="3127">
                  <c:v>6.7309571376245003</c:v>
                </c:pt>
                <c:pt idx="3128">
                  <c:v>5.4937840003549354</c:v>
                </c:pt>
                <c:pt idx="3129">
                  <c:v>4.9783017301524524</c:v>
                </c:pt>
                <c:pt idx="3130">
                  <c:v>5.0514728526468389</c:v>
                </c:pt>
                <c:pt idx="3131">
                  <c:v>5.1589273779245559</c:v>
                </c:pt>
                <c:pt idx="3132">
                  <c:v>5.3006789484061301</c:v>
                </c:pt>
                <c:pt idx="3133">
                  <c:v>5.3438128715060884</c:v>
                </c:pt>
                <c:pt idx="3134">
                  <c:v>0.49319909419864416</c:v>
                </c:pt>
                <c:pt idx="3135">
                  <c:v>4.4287543358950643</c:v>
                </c:pt>
                <c:pt idx="3136">
                  <c:v>4.717405785304436</c:v>
                </c:pt>
                <c:pt idx="3137">
                  <c:v>5.9223316510542645</c:v>
                </c:pt>
                <c:pt idx="3138">
                  <c:v>5.5125662028149236</c:v>
                </c:pt>
                <c:pt idx="3139">
                  <c:v>6.6361798316211207</c:v>
                </c:pt>
                <c:pt idx="3140">
                  <c:v>7.5507165446470026</c:v>
                </c:pt>
                <c:pt idx="3141">
                  <c:v>5.9759821750776609</c:v>
                </c:pt>
                <c:pt idx="3142">
                  <c:v>7.2840958990855142</c:v>
                </c:pt>
                <c:pt idx="3143">
                  <c:v>6.3456883607432246</c:v>
                </c:pt>
                <c:pt idx="3144">
                  <c:v>5.5109563971927855</c:v>
                </c:pt>
                <c:pt idx="3145">
                  <c:v>2.8267555889033247</c:v>
                </c:pt>
                <c:pt idx="3146">
                  <c:v>5.1956681217052392</c:v>
                </c:pt>
                <c:pt idx="3147">
                  <c:v>5.6329366897261934</c:v>
                </c:pt>
                <c:pt idx="3148">
                  <c:v>7.9946340873721056</c:v>
                </c:pt>
                <c:pt idx="3149">
                  <c:v>4.5511217321109143</c:v>
                </c:pt>
                <c:pt idx="3150">
                  <c:v>5.2236180307590985</c:v>
                </c:pt>
                <c:pt idx="3151">
                  <c:v>4.5630452076511574</c:v>
                </c:pt>
                <c:pt idx="3152">
                  <c:v>5.3067651732635568</c:v>
                </c:pt>
                <c:pt idx="3153">
                  <c:v>3.9591105986619368</c:v>
                </c:pt>
                <c:pt idx="3154">
                  <c:v>5.4595824520947644</c:v>
                </c:pt>
                <c:pt idx="3155">
                  <c:v>3.4216810844372958</c:v>
                </c:pt>
                <c:pt idx="3156">
                  <c:v>5.8763004188949708</c:v>
                </c:pt>
                <c:pt idx="3157">
                  <c:v>5.8757342584431171</c:v>
                </c:pt>
                <c:pt idx="3158">
                  <c:v>5.357011913365568</c:v>
                </c:pt>
                <c:pt idx="3159">
                  <c:v>4.650109430149314</c:v>
                </c:pt>
                <c:pt idx="3160">
                  <c:v>5.2030759560511797</c:v>
                </c:pt>
                <c:pt idx="3161">
                  <c:v>4.9473675416084006</c:v>
                </c:pt>
                <c:pt idx="3162">
                  <c:v>4.1388256148638902</c:v>
                </c:pt>
                <c:pt idx="3163">
                  <c:v>4.8160660652501974</c:v>
                </c:pt>
                <c:pt idx="3164">
                  <c:v>4.5017037690558936</c:v>
                </c:pt>
                <c:pt idx="3165">
                  <c:v>4.6339056451688521</c:v>
                </c:pt>
                <c:pt idx="3166">
                  <c:v>3.483784793279483</c:v>
                </c:pt>
                <c:pt idx="3167">
                  <c:v>6.2100690582883544</c:v>
                </c:pt>
                <c:pt idx="3168">
                  <c:v>7.4063933778961655</c:v>
                </c:pt>
                <c:pt idx="3169">
                  <c:v>6.9721755961654708</c:v>
                </c:pt>
                <c:pt idx="3170">
                  <c:v>3.9428454227891052</c:v>
                </c:pt>
                <c:pt idx="3171">
                  <c:v>5.7416019798256457</c:v>
                </c:pt>
                <c:pt idx="3172">
                  <c:v>3.9039423553549568</c:v>
                </c:pt>
                <c:pt idx="3173">
                  <c:v>4.1432986234940472</c:v>
                </c:pt>
                <c:pt idx="3174">
                  <c:v>4.6944268332299544</c:v>
                </c:pt>
                <c:pt idx="3175">
                  <c:v>7.967608452308923</c:v>
                </c:pt>
                <c:pt idx="3176">
                  <c:v>5.4270435738362721</c:v>
                </c:pt>
                <c:pt idx="3177">
                  <c:v>7.0389313704072265</c:v>
                </c:pt>
                <c:pt idx="3178">
                  <c:v>4.3128142250498058</c:v>
                </c:pt>
                <c:pt idx="3179">
                  <c:v>7.0386005417094566</c:v>
                </c:pt>
                <c:pt idx="3180">
                  <c:v>5.9585812676959904</c:v>
                </c:pt>
                <c:pt idx="3181">
                  <c:v>6.0198596100963186</c:v>
                </c:pt>
                <c:pt idx="3182">
                  <c:v>3.3168152084545</c:v>
                </c:pt>
                <c:pt idx="3183">
                  <c:v>3.2420888500200817</c:v>
                </c:pt>
                <c:pt idx="3184">
                  <c:v>3.0698635226872284</c:v>
                </c:pt>
                <c:pt idx="3185">
                  <c:v>4.6021392689726781</c:v>
                </c:pt>
                <c:pt idx="3186">
                  <c:v>5.7443816230079392</c:v>
                </c:pt>
                <c:pt idx="3187">
                  <c:v>3.8889817359449808</c:v>
                </c:pt>
                <c:pt idx="3188">
                  <c:v>4.0635569702135399</c:v>
                </c:pt>
                <c:pt idx="3189">
                  <c:v>4.2254311109718401</c:v>
                </c:pt>
                <c:pt idx="3190">
                  <c:v>2.8244295562035404</c:v>
                </c:pt>
                <c:pt idx="3191">
                  <c:v>7.052461240964476</c:v>
                </c:pt>
                <c:pt idx="3192">
                  <c:v>3.6719990374695044</c:v>
                </c:pt>
                <c:pt idx="3193">
                  <c:v>5.0505161779074115</c:v>
                </c:pt>
                <c:pt idx="3194">
                  <c:v>4.06854327491601</c:v>
                </c:pt>
                <c:pt idx="3195">
                  <c:v>5.6453444711951306</c:v>
                </c:pt>
                <c:pt idx="3196">
                  <c:v>5.4961270860803779</c:v>
                </c:pt>
                <c:pt idx="3197">
                  <c:v>4.6953221170770121</c:v>
                </c:pt>
                <c:pt idx="3198">
                  <c:v>6.8810203528119018</c:v>
                </c:pt>
                <c:pt idx="3199">
                  <c:v>5.5110007350594969</c:v>
                </c:pt>
                <c:pt idx="3200">
                  <c:v>4.0147307471488602</c:v>
                </c:pt>
                <c:pt idx="3201">
                  <c:v>5.1596913534740452</c:v>
                </c:pt>
                <c:pt idx="3202">
                  <c:v>7.9661214284715243</c:v>
                </c:pt>
                <c:pt idx="3203">
                  <c:v>5.6819897180321277</c:v>
                </c:pt>
                <c:pt idx="3204">
                  <c:v>3.4778537509555463</c:v>
                </c:pt>
                <c:pt idx="3205">
                  <c:v>7.1322898646758404</c:v>
                </c:pt>
                <c:pt idx="3206">
                  <c:v>2.8786581777967513</c:v>
                </c:pt>
                <c:pt idx="3207">
                  <c:v>6.4192039543559076</c:v>
                </c:pt>
                <c:pt idx="3208">
                  <c:v>5.1004900695988908</c:v>
                </c:pt>
                <c:pt idx="3209">
                  <c:v>4.4654797319526551</c:v>
                </c:pt>
                <c:pt idx="3210">
                  <c:v>6.2766781765094493</c:v>
                </c:pt>
                <c:pt idx="3211">
                  <c:v>3.1782218583248323</c:v>
                </c:pt>
                <c:pt idx="3212">
                  <c:v>0.82618329441174865</c:v>
                </c:pt>
                <c:pt idx="3213">
                  <c:v>4.3255528352165129</c:v>
                </c:pt>
                <c:pt idx="3214">
                  <c:v>4.142931983442395</c:v>
                </c:pt>
                <c:pt idx="3215">
                  <c:v>2.0323642628500238</c:v>
                </c:pt>
                <c:pt idx="3216">
                  <c:v>4.4898314525926253</c:v>
                </c:pt>
                <c:pt idx="3217">
                  <c:v>3.9900481978111202</c:v>
                </c:pt>
                <c:pt idx="3218">
                  <c:v>3.0626330398081336</c:v>
                </c:pt>
                <c:pt idx="3219">
                  <c:v>4.2909249613148859</c:v>
                </c:pt>
                <c:pt idx="3220">
                  <c:v>3.2188251124171074</c:v>
                </c:pt>
                <c:pt idx="3221">
                  <c:v>3.9791376719949767</c:v>
                </c:pt>
                <c:pt idx="3222">
                  <c:v>4.2945794247134472</c:v>
                </c:pt>
                <c:pt idx="3223">
                  <c:v>5.934241484173981</c:v>
                </c:pt>
                <c:pt idx="3224">
                  <c:v>5.3551411964508588</c:v>
                </c:pt>
                <c:pt idx="3225">
                  <c:v>4.1288461842486868</c:v>
                </c:pt>
                <c:pt idx="3226">
                  <c:v>5.740667474019574</c:v>
                </c:pt>
                <c:pt idx="3227">
                  <c:v>5.1525972948002163</c:v>
                </c:pt>
                <c:pt idx="3228">
                  <c:v>4.7621392822111375</c:v>
                </c:pt>
                <c:pt idx="3229">
                  <c:v>5.7789651590428548</c:v>
                </c:pt>
                <c:pt idx="3230">
                  <c:v>3.197338300087722</c:v>
                </c:pt>
                <c:pt idx="3231">
                  <c:v>3.6946590979641769</c:v>
                </c:pt>
                <c:pt idx="3232">
                  <c:v>4.697806742915418</c:v>
                </c:pt>
                <c:pt idx="3233">
                  <c:v>6.1504346275614807</c:v>
                </c:pt>
                <c:pt idx="3234">
                  <c:v>4.4000489778045448</c:v>
                </c:pt>
                <c:pt idx="3235">
                  <c:v>5.1049698994393111</c:v>
                </c:pt>
                <c:pt idx="3236">
                  <c:v>4.3531309883110225</c:v>
                </c:pt>
                <c:pt idx="3237">
                  <c:v>3.5198724061774556</c:v>
                </c:pt>
                <c:pt idx="3238">
                  <c:v>6.0486212431715103</c:v>
                </c:pt>
                <c:pt idx="3239">
                  <c:v>4.9718232857048861</c:v>
                </c:pt>
                <c:pt idx="3240">
                  <c:v>5.2090666839649202</c:v>
                </c:pt>
                <c:pt idx="3241">
                  <c:v>1.8940574035514146</c:v>
                </c:pt>
                <c:pt idx="3242">
                  <c:v>5.5314439022185979</c:v>
                </c:pt>
                <c:pt idx="3243">
                  <c:v>4.1376012076216284</c:v>
                </c:pt>
                <c:pt idx="3244">
                  <c:v>6.2982673069927841</c:v>
                </c:pt>
                <c:pt idx="3245">
                  <c:v>6.7246713923668722</c:v>
                </c:pt>
                <c:pt idx="3246">
                  <c:v>3.497911519734771</c:v>
                </c:pt>
                <c:pt idx="3247">
                  <c:v>6.6158560356416274</c:v>
                </c:pt>
                <c:pt idx="3248">
                  <c:v>4.9049617827040493</c:v>
                </c:pt>
                <c:pt idx="3249">
                  <c:v>7.6202656044915784</c:v>
                </c:pt>
                <c:pt idx="3250">
                  <c:v>3.3597137998003745</c:v>
                </c:pt>
                <c:pt idx="3251">
                  <c:v>7.3030997908790596</c:v>
                </c:pt>
                <c:pt idx="3252">
                  <c:v>3.7351839081384242</c:v>
                </c:pt>
                <c:pt idx="3253">
                  <c:v>7.2059521143091843</c:v>
                </c:pt>
                <c:pt idx="3254">
                  <c:v>6.4051556718186475</c:v>
                </c:pt>
                <c:pt idx="3255">
                  <c:v>3.8163938269281061</c:v>
                </c:pt>
                <c:pt idx="3256">
                  <c:v>3.0648840391950216</c:v>
                </c:pt>
                <c:pt idx="3257">
                  <c:v>5.7410221769532654</c:v>
                </c:pt>
                <c:pt idx="3258">
                  <c:v>7.4009364096855279</c:v>
                </c:pt>
                <c:pt idx="3259">
                  <c:v>3.4746239078958752</c:v>
                </c:pt>
                <c:pt idx="3260">
                  <c:v>4.20263121566677</c:v>
                </c:pt>
                <c:pt idx="3261">
                  <c:v>3.8763795499835396</c:v>
                </c:pt>
                <c:pt idx="3262">
                  <c:v>5.3164018380630296</c:v>
                </c:pt>
                <c:pt idx="3263">
                  <c:v>4.6375140653981362</c:v>
                </c:pt>
                <c:pt idx="3264">
                  <c:v>6.3537851373257581</c:v>
                </c:pt>
                <c:pt idx="3265">
                  <c:v>6.1212586059627938</c:v>
                </c:pt>
                <c:pt idx="3266">
                  <c:v>4.7727036316064186</c:v>
                </c:pt>
                <c:pt idx="3267">
                  <c:v>4.4664671021382674</c:v>
                </c:pt>
                <c:pt idx="3268">
                  <c:v>7.4639575713081285</c:v>
                </c:pt>
                <c:pt idx="3269">
                  <c:v>6.2751843314617872</c:v>
                </c:pt>
                <c:pt idx="3270">
                  <c:v>4.8587190930265933</c:v>
                </c:pt>
                <c:pt idx="3271">
                  <c:v>6.953011405930738</c:v>
                </c:pt>
                <c:pt idx="3272">
                  <c:v>6.5422926935571013</c:v>
                </c:pt>
                <c:pt idx="3273">
                  <c:v>5.0983669679044397</c:v>
                </c:pt>
                <c:pt idx="3274">
                  <c:v>6.8053117400995689</c:v>
                </c:pt>
                <c:pt idx="3275">
                  <c:v>5.2039030277956044</c:v>
                </c:pt>
                <c:pt idx="3276">
                  <c:v>3.4455894264101516</c:v>
                </c:pt>
                <c:pt idx="3277">
                  <c:v>5.6662156692982535</c:v>
                </c:pt>
                <c:pt idx="3278">
                  <c:v>4.6851329342462122</c:v>
                </c:pt>
                <c:pt idx="3279">
                  <c:v>4.2514676705468446</c:v>
                </c:pt>
                <c:pt idx="3280">
                  <c:v>4.5311065958958352</c:v>
                </c:pt>
                <c:pt idx="3281">
                  <c:v>3.6469549639878096</c:v>
                </c:pt>
                <c:pt idx="3282">
                  <c:v>4.7462560941130505</c:v>
                </c:pt>
                <c:pt idx="3283">
                  <c:v>5.5611877895717043</c:v>
                </c:pt>
                <c:pt idx="3284">
                  <c:v>5.8193484291041386</c:v>
                </c:pt>
                <c:pt idx="3285">
                  <c:v>5.9655013855081052</c:v>
                </c:pt>
                <c:pt idx="3286">
                  <c:v>7.327089987375075</c:v>
                </c:pt>
                <c:pt idx="3287">
                  <c:v>6.2533939752756851</c:v>
                </c:pt>
                <c:pt idx="3288">
                  <c:v>3.5993770224013133</c:v>
                </c:pt>
                <c:pt idx="3289">
                  <c:v>6.6996477825159673</c:v>
                </c:pt>
                <c:pt idx="3290">
                  <c:v>6.5067371350596659</c:v>
                </c:pt>
                <c:pt idx="3291">
                  <c:v>5.7998926321306499</c:v>
                </c:pt>
                <c:pt idx="3292">
                  <c:v>5.2430823542454164</c:v>
                </c:pt>
                <c:pt idx="3293">
                  <c:v>4.4008180692617316</c:v>
                </c:pt>
                <c:pt idx="3294">
                  <c:v>5.7912331057013944</c:v>
                </c:pt>
                <c:pt idx="3295">
                  <c:v>7.26801148528466</c:v>
                </c:pt>
                <c:pt idx="3296">
                  <c:v>2.8187543092644773</c:v>
                </c:pt>
                <c:pt idx="3297">
                  <c:v>2.869831531716045</c:v>
                </c:pt>
                <c:pt idx="3298">
                  <c:v>4.5046573530999012</c:v>
                </c:pt>
                <c:pt idx="3299">
                  <c:v>6.9278445506643038</c:v>
                </c:pt>
                <c:pt idx="3300">
                  <c:v>3.2202098181005567</c:v>
                </c:pt>
                <c:pt idx="3301">
                  <c:v>4.219008941508946</c:v>
                </c:pt>
                <c:pt idx="3302">
                  <c:v>7.8789190764655359</c:v>
                </c:pt>
                <c:pt idx="3303">
                  <c:v>3.9269997513474664</c:v>
                </c:pt>
                <c:pt idx="3304">
                  <c:v>5.5444894668471534</c:v>
                </c:pt>
                <c:pt idx="3305">
                  <c:v>7.7808710001409054</c:v>
                </c:pt>
                <c:pt idx="3306">
                  <c:v>4.0625576629099669</c:v>
                </c:pt>
                <c:pt idx="3307">
                  <c:v>5.5106596745463321</c:v>
                </c:pt>
                <c:pt idx="3308">
                  <c:v>6.3685462363355327</c:v>
                </c:pt>
                <c:pt idx="3309">
                  <c:v>4.9675463868697989</c:v>
                </c:pt>
                <c:pt idx="3310">
                  <c:v>4.781083488414879</c:v>
                </c:pt>
                <c:pt idx="3311">
                  <c:v>4.6434621607477311</c:v>
                </c:pt>
                <c:pt idx="3312">
                  <c:v>5.5968831828795373</c:v>
                </c:pt>
                <c:pt idx="3313">
                  <c:v>6.3181545455154264</c:v>
                </c:pt>
                <c:pt idx="3314">
                  <c:v>5.5817128112539649</c:v>
                </c:pt>
                <c:pt idx="3315">
                  <c:v>2.2708064888138324</c:v>
                </c:pt>
                <c:pt idx="3316">
                  <c:v>5.0085299234342529</c:v>
                </c:pt>
                <c:pt idx="3317">
                  <c:v>5.5007518666388933</c:v>
                </c:pt>
                <c:pt idx="3318">
                  <c:v>8.1404033506987616</c:v>
                </c:pt>
                <c:pt idx="3319">
                  <c:v>8.4670847526285797</c:v>
                </c:pt>
                <c:pt idx="3320">
                  <c:v>3.206915279297391</c:v>
                </c:pt>
                <c:pt idx="3321">
                  <c:v>2.729300957871601</c:v>
                </c:pt>
                <c:pt idx="3322">
                  <c:v>3.0408563260425581</c:v>
                </c:pt>
                <c:pt idx="3323">
                  <c:v>4.7718578015337698</c:v>
                </c:pt>
                <c:pt idx="3324">
                  <c:v>5.4676076059695333</c:v>
                </c:pt>
                <c:pt idx="3325">
                  <c:v>4.4154325122508453</c:v>
                </c:pt>
                <c:pt idx="3326">
                  <c:v>3.3792463353893254</c:v>
                </c:pt>
                <c:pt idx="3327">
                  <c:v>4.1893980677559739</c:v>
                </c:pt>
                <c:pt idx="3328">
                  <c:v>8.78899130737409</c:v>
                </c:pt>
                <c:pt idx="3329">
                  <c:v>2.4531237967312336</c:v>
                </c:pt>
                <c:pt idx="3330">
                  <c:v>4.2688583461131202</c:v>
                </c:pt>
                <c:pt idx="3331">
                  <c:v>3.792284259252483</c:v>
                </c:pt>
                <c:pt idx="3332">
                  <c:v>5.622773086433881</c:v>
                </c:pt>
                <c:pt idx="3333">
                  <c:v>4.4367556155339116</c:v>
                </c:pt>
                <c:pt idx="3334">
                  <c:v>5.9152017810265534</c:v>
                </c:pt>
                <c:pt idx="3335">
                  <c:v>3.8209896173430025</c:v>
                </c:pt>
                <c:pt idx="3336">
                  <c:v>3.5269630542461528</c:v>
                </c:pt>
                <c:pt idx="3337">
                  <c:v>4.1261620380100794</c:v>
                </c:pt>
                <c:pt idx="3338">
                  <c:v>5.2282035893585999</c:v>
                </c:pt>
                <c:pt idx="3339">
                  <c:v>5.579917127652152</c:v>
                </c:pt>
                <c:pt idx="3340">
                  <c:v>5.3223243538741372</c:v>
                </c:pt>
                <c:pt idx="3341">
                  <c:v>4.1434742696583271</c:v>
                </c:pt>
                <c:pt idx="3342">
                  <c:v>2.9294693730480503</c:v>
                </c:pt>
                <c:pt idx="3343">
                  <c:v>4.6305837157706264</c:v>
                </c:pt>
                <c:pt idx="3344">
                  <c:v>6.0037717856903328</c:v>
                </c:pt>
                <c:pt idx="3345">
                  <c:v>6.5580155832140008</c:v>
                </c:pt>
                <c:pt idx="3346">
                  <c:v>5.9152324764727382</c:v>
                </c:pt>
                <c:pt idx="3347">
                  <c:v>4.3355595506727695</c:v>
                </c:pt>
                <c:pt idx="3348">
                  <c:v>6.1556460322026396</c:v>
                </c:pt>
                <c:pt idx="3349">
                  <c:v>5.7323831141547998</c:v>
                </c:pt>
                <c:pt idx="3350">
                  <c:v>5.8585550403950037</c:v>
                </c:pt>
                <c:pt idx="3351">
                  <c:v>5.4298692601878429</c:v>
                </c:pt>
                <c:pt idx="3352">
                  <c:v>2.4075308273313567</c:v>
                </c:pt>
                <c:pt idx="3353">
                  <c:v>4.3234553130605491</c:v>
                </c:pt>
                <c:pt idx="3354">
                  <c:v>6.3563396805693628</c:v>
                </c:pt>
                <c:pt idx="3355">
                  <c:v>4.4905067524086917</c:v>
                </c:pt>
                <c:pt idx="3356">
                  <c:v>3.1243445290601812</c:v>
                </c:pt>
                <c:pt idx="3357">
                  <c:v>4.2963921613409184</c:v>
                </c:pt>
                <c:pt idx="3358">
                  <c:v>8.2565276342211291</c:v>
                </c:pt>
                <c:pt idx="3359">
                  <c:v>4.9349461177189369</c:v>
                </c:pt>
                <c:pt idx="3360">
                  <c:v>6.2269993021618575</c:v>
                </c:pt>
                <c:pt idx="3361">
                  <c:v>4.4323559349140851</c:v>
                </c:pt>
                <c:pt idx="3362">
                  <c:v>4.6550343439594144</c:v>
                </c:pt>
                <c:pt idx="3363">
                  <c:v>8.1798435884411447</c:v>
                </c:pt>
                <c:pt idx="3364">
                  <c:v>3.4933583618840203</c:v>
                </c:pt>
                <c:pt idx="3365">
                  <c:v>5.1789732095858199</c:v>
                </c:pt>
                <c:pt idx="3366">
                  <c:v>5.4500293471210171</c:v>
                </c:pt>
                <c:pt idx="3367">
                  <c:v>4.4607526332401903</c:v>
                </c:pt>
                <c:pt idx="3368">
                  <c:v>8.1765830499352887</c:v>
                </c:pt>
                <c:pt idx="3369">
                  <c:v>5.412616714129399</c:v>
                </c:pt>
                <c:pt idx="3370">
                  <c:v>6.9694232378242305</c:v>
                </c:pt>
                <c:pt idx="3371">
                  <c:v>2.610775608336553</c:v>
                </c:pt>
                <c:pt idx="3372">
                  <c:v>4.9371800640801666</c:v>
                </c:pt>
                <c:pt idx="3373">
                  <c:v>6.1270753930148203</c:v>
                </c:pt>
                <c:pt idx="3374">
                  <c:v>2.8444736825622385</c:v>
                </c:pt>
                <c:pt idx="3375">
                  <c:v>5.0666091182210948</c:v>
                </c:pt>
                <c:pt idx="3376">
                  <c:v>3.3971076744637685</c:v>
                </c:pt>
                <c:pt idx="3377">
                  <c:v>3.2251210894901305</c:v>
                </c:pt>
                <c:pt idx="3378">
                  <c:v>3.6520469974493608</c:v>
                </c:pt>
                <c:pt idx="3379">
                  <c:v>5.40383611121797</c:v>
                </c:pt>
                <c:pt idx="3380">
                  <c:v>2.9483368406363297</c:v>
                </c:pt>
                <c:pt idx="3381">
                  <c:v>3.8125841809960548</c:v>
                </c:pt>
                <c:pt idx="3382">
                  <c:v>5.5305571448843693</c:v>
                </c:pt>
                <c:pt idx="3383">
                  <c:v>5.2290767042723019</c:v>
                </c:pt>
                <c:pt idx="3384">
                  <c:v>5.0460704541183077</c:v>
                </c:pt>
                <c:pt idx="3385">
                  <c:v>4.6486889131119824</c:v>
                </c:pt>
                <c:pt idx="3386">
                  <c:v>4.5170139754918637</c:v>
                </c:pt>
                <c:pt idx="3387">
                  <c:v>4.1122638220986119</c:v>
                </c:pt>
                <c:pt idx="3388">
                  <c:v>4.0964147400518414</c:v>
                </c:pt>
                <c:pt idx="3389">
                  <c:v>9.4766784412786365</c:v>
                </c:pt>
                <c:pt idx="3390">
                  <c:v>3.2564679612551117</c:v>
                </c:pt>
                <c:pt idx="3391">
                  <c:v>5.4788677188116708</c:v>
                </c:pt>
                <c:pt idx="3392">
                  <c:v>3.9100524544483051</c:v>
                </c:pt>
                <c:pt idx="3393">
                  <c:v>3.8908166415058076</c:v>
                </c:pt>
                <c:pt idx="3394">
                  <c:v>5.00343447936757</c:v>
                </c:pt>
                <c:pt idx="3395">
                  <c:v>6.5960949895088561</c:v>
                </c:pt>
                <c:pt idx="3396">
                  <c:v>5.6784785000490956</c:v>
                </c:pt>
                <c:pt idx="3397">
                  <c:v>8.6886649468215182</c:v>
                </c:pt>
                <c:pt idx="3398">
                  <c:v>7.5278177417931147</c:v>
                </c:pt>
                <c:pt idx="3399">
                  <c:v>4.2696291428728728</c:v>
                </c:pt>
                <c:pt idx="3400">
                  <c:v>4.1203418403529213</c:v>
                </c:pt>
                <c:pt idx="3401">
                  <c:v>5.4949640697304858</c:v>
                </c:pt>
                <c:pt idx="3402">
                  <c:v>4.952904659039632</c:v>
                </c:pt>
                <c:pt idx="3403">
                  <c:v>1.8247266224352643</c:v>
                </c:pt>
                <c:pt idx="3404">
                  <c:v>1.0893728712107986</c:v>
                </c:pt>
                <c:pt idx="3405">
                  <c:v>5.9629570740798954</c:v>
                </c:pt>
                <c:pt idx="3406">
                  <c:v>5.7285802894330118</c:v>
                </c:pt>
                <c:pt idx="3407">
                  <c:v>5.4546166110230843</c:v>
                </c:pt>
                <c:pt idx="3408">
                  <c:v>7.5909548639901914</c:v>
                </c:pt>
                <c:pt idx="3409">
                  <c:v>3.4533008046128089</c:v>
                </c:pt>
                <c:pt idx="3410">
                  <c:v>6.7291631593252532</c:v>
                </c:pt>
                <c:pt idx="3411">
                  <c:v>5.0203220906769275</c:v>
                </c:pt>
                <c:pt idx="3412">
                  <c:v>4.3741812431835569</c:v>
                </c:pt>
                <c:pt idx="3413">
                  <c:v>3.5028023274935549</c:v>
                </c:pt>
                <c:pt idx="3414">
                  <c:v>3.2823305799684022</c:v>
                </c:pt>
                <c:pt idx="3415">
                  <c:v>2.4775505506841</c:v>
                </c:pt>
                <c:pt idx="3416">
                  <c:v>4.995177404343849</c:v>
                </c:pt>
                <c:pt idx="3417">
                  <c:v>7.407600732112769</c:v>
                </c:pt>
                <c:pt idx="3418">
                  <c:v>4.597347368762712</c:v>
                </c:pt>
                <c:pt idx="3419">
                  <c:v>1.8474548950325698</c:v>
                </c:pt>
                <c:pt idx="3420">
                  <c:v>9.5930210035294294</c:v>
                </c:pt>
                <c:pt idx="3421">
                  <c:v>5.0945112788031111</c:v>
                </c:pt>
                <c:pt idx="3422">
                  <c:v>5.7290816483873641</c:v>
                </c:pt>
                <c:pt idx="3423">
                  <c:v>5.4192077085463097</c:v>
                </c:pt>
                <c:pt idx="3424">
                  <c:v>3.9905410302526434</c:v>
                </c:pt>
                <c:pt idx="3425">
                  <c:v>6.5935711417114362</c:v>
                </c:pt>
                <c:pt idx="3426">
                  <c:v>4.0280764450290008</c:v>
                </c:pt>
                <c:pt idx="3427">
                  <c:v>6.0654048310243525</c:v>
                </c:pt>
                <c:pt idx="3428">
                  <c:v>1.9943837641039863</c:v>
                </c:pt>
                <c:pt idx="3429">
                  <c:v>8.0856153898639604</c:v>
                </c:pt>
                <c:pt idx="3430">
                  <c:v>5.2188482994824881</c:v>
                </c:pt>
                <c:pt idx="3431">
                  <c:v>4.1999504800332943</c:v>
                </c:pt>
                <c:pt idx="3432">
                  <c:v>6.4229385669750627</c:v>
                </c:pt>
                <c:pt idx="3433">
                  <c:v>3.6818249908537837</c:v>
                </c:pt>
                <c:pt idx="3434">
                  <c:v>4.140496811378398</c:v>
                </c:pt>
                <c:pt idx="3435">
                  <c:v>6.1842166713904589</c:v>
                </c:pt>
                <c:pt idx="3436">
                  <c:v>6.9379399418539833</c:v>
                </c:pt>
                <c:pt idx="3437">
                  <c:v>6.2140287708461983</c:v>
                </c:pt>
                <c:pt idx="3438">
                  <c:v>5.8205370249925181</c:v>
                </c:pt>
                <c:pt idx="3439">
                  <c:v>4.2787695646256907</c:v>
                </c:pt>
                <c:pt idx="3440">
                  <c:v>5.4392177288536914</c:v>
                </c:pt>
                <c:pt idx="3441">
                  <c:v>3.1886787736584665</c:v>
                </c:pt>
                <c:pt idx="3442">
                  <c:v>4.8336136286525289</c:v>
                </c:pt>
                <c:pt idx="3443">
                  <c:v>4.0840990449214587</c:v>
                </c:pt>
                <c:pt idx="3444">
                  <c:v>3.7005594448419288</c:v>
                </c:pt>
                <c:pt idx="3445">
                  <c:v>5.0574158320887364</c:v>
                </c:pt>
                <c:pt idx="3446">
                  <c:v>2.9814811013056897</c:v>
                </c:pt>
                <c:pt idx="3447">
                  <c:v>3.8950219176331302</c:v>
                </c:pt>
                <c:pt idx="3448">
                  <c:v>6.3794124242849648</c:v>
                </c:pt>
                <c:pt idx="3449">
                  <c:v>4.6749215824820567</c:v>
                </c:pt>
                <c:pt idx="3450">
                  <c:v>5.7433413884427864</c:v>
                </c:pt>
                <c:pt idx="3451">
                  <c:v>3.1559813022613525</c:v>
                </c:pt>
                <c:pt idx="3452">
                  <c:v>6.7677916730463039</c:v>
                </c:pt>
                <c:pt idx="3453">
                  <c:v>2.3361400407156907</c:v>
                </c:pt>
                <c:pt idx="3454">
                  <c:v>5.2026308720814995</c:v>
                </c:pt>
                <c:pt idx="3455">
                  <c:v>5.0742488737159874</c:v>
                </c:pt>
                <c:pt idx="3456">
                  <c:v>4.0126912052801345</c:v>
                </c:pt>
                <c:pt idx="3457">
                  <c:v>3.6967873155663256</c:v>
                </c:pt>
                <c:pt idx="3458">
                  <c:v>7.4016935640247539</c:v>
                </c:pt>
                <c:pt idx="3459">
                  <c:v>3.0246184350107796</c:v>
                </c:pt>
                <c:pt idx="3460">
                  <c:v>5.9007663948068512</c:v>
                </c:pt>
                <c:pt idx="3461">
                  <c:v>4.9582030341116479</c:v>
                </c:pt>
                <c:pt idx="3462">
                  <c:v>5.7423489023494767</c:v>
                </c:pt>
                <c:pt idx="3463">
                  <c:v>3.7045327998202993</c:v>
                </c:pt>
                <c:pt idx="3464">
                  <c:v>5.9469238193560159</c:v>
                </c:pt>
                <c:pt idx="3465">
                  <c:v>3.5178260430984665</c:v>
                </c:pt>
                <c:pt idx="3466">
                  <c:v>3.3850818807695759</c:v>
                </c:pt>
                <c:pt idx="3467">
                  <c:v>6.720131876936648</c:v>
                </c:pt>
                <c:pt idx="3468">
                  <c:v>5.6208563263498945</c:v>
                </c:pt>
                <c:pt idx="3469">
                  <c:v>4.9575686615571612</c:v>
                </c:pt>
                <c:pt idx="3470">
                  <c:v>6.5825071386643685</c:v>
                </c:pt>
                <c:pt idx="3471">
                  <c:v>2.0930593917728402</c:v>
                </c:pt>
                <c:pt idx="3472">
                  <c:v>4.0438470831577433</c:v>
                </c:pt>
                <c:pt idx="3473">
                  <c:v>3.0648158270923886</c:v>
                </c:pt>
                <c:pt idx="3474">
                  <c:v>5.2349037231397233</c:v>
                </c:pt>
                <c:pt idx="3475">
                  <c:v>3.9666343935823534</c:v>
                </c:pt>
                <c:pt idx="3476">
                  <c:v>3.0924690134997945</c:v>
                </c:pt>
                <c:pt idx="3477">
                  <c:v>8.245913831051439</c:v>
                </c:pt>
                <c:pt idx="3478">
                  <c:v>7.5574490791768767</c:v>
                </c:pt>
                <c:pt idx="3479">
                  <c:v>6.3196552117733518</c:v>
                </c:pt>
                <c:pt idx="3480">
                  <c:v>3.7995948913521715</c:v>
                </c:pt>
                <c:pt idx="3481">
                  <c:v>4.3737225167933502</c:v>
                </c:pt>
                <c:pt idx="3482">
                  <c:v>4.1337676874536555</c:v>
                </c:pt>
                <c:pt idx="3483">
                  <c:v>4.162802168939379</c:v>
                </c:pt>
                <c:pt idx="3484">
                  <c:v>6.0273203088217997</c:v>
                </c:pt>
                <c:pt idx="3485">
                  <c:v>5.1893380385808996</c:v>
                </c:pt>
                <c:pt idx="3486">
                  <c:v>5.3850300345220603</c:v>
                </c:pt>
                <c:pt idx="3487">
                  <c:v>6.7118713913077954</c:v>
                </c:pt>
                <c:pt idx="3488">
                  <c:v>4.8974362824810669</c:v>
                </c:pt>
                <c:pt idx="3489">
                  <c:v>4.61271555548592</c:v>
                </c:pt>
                <c:pt idx="3490">
                  <c:v>4.5242086470170761</c:v>
                </c:pt>
                <c:pt idx="3491">
                  <c:v>6.4689237559650792</c:v>
                </c:pt>
                <c:pt idx="3492">
                  <c:v>4.4229631283815252</c:v>
                </c:pt>
                <c:pt idx="3493">
                  <c:v>4.4812367276608711</c:v>
                </c:pt>
                <c:pt idx="3494">
                  <c:v>2.1646138874348253</c:v>
                </c:pt>
                <c:pt idx="3495">
                  <c:v>4.9282664475686033</c:v>
                </c:pt>
                <c:pt idx="3496">
                  <c:v>7.8734757506754249</c:v>
                </c:pt>
                <c:pt idx="3497">
                  <c:v>4.4897837041207822</c:v>
                </c:pt>
                <c:pt idx="3498">
                  <c:v>2.5114042172208428</c:v>
                </c:pt>
                <c:pt idx="3499">
                  <c:v>0.6255851429887116</c:v>
                </c:pt>
                <c:pt idx="3500">
                  <c:v>6.0991971066687256</c:v>
                </c:pt>
                <c:pt idx="3501">
                  <c:v>4.8036344095453387</c:v>
                </c:pt>
                <c:pt idx="3502">
                  <c:v>3.9719310633518035</c:v>
                </c:pt>
                <c:pt idx="3503">
                  <c:v>6.2601844900927972</c:v>
                </c:pt>
                <c:pt idx="3504">
                  <c:v>5.1761372914188541</c:v>
                </c:pt>
                <c:pt idx="3505">
                  <c:v>2.1845318214036524</c:v>
                </c:pt>
                <c:pt idx="3506">
                  <c:v>5.3219918198738014</c:v>
                </c:pt>
                <c:pt idx="3507">
                  <c:v>6.4245551938074641</c:v>
                </c:pt>
                <c:pt idx="3508">
                  <c:v>6.2041277841490228</c:v>
                </c:pt>
                <c:pt idx="3509">
                  <c:v>5.9083532859222032</c:v>
                </c:pt>
                <c:pt idx="3510">
                  <c:v>6.0782696335809305</c:v>
                </c:pt>
                <c:pt idx="3511">
                  <c:v>5.2612745220176294</c:v>
                </c:pt>
                <c:pt idx="3512">
                  <c:v>5.0881965434018639</c:v>
                </c:pt>
                <c:pt idx="3513">
                  <c:v>5.0435568381362827</c:v>
                </c:pt>
                <c:pt idx="3514">
                  <c:v>3.6162254117516568</c:v>
                </c:pt>
                <c:pt idx="3515">
                  <c:v>6.3947089883004082</c:v>
                </c:pt>
                <c:pt idx="3516">
                  <c:v>1.1458524921908975</c:v>
                </c:pt>
                <c:pt idx="3517">
                  <c:v>5.4015066679130541</c:v>
                </c:pt>
                <c:pt idx="3518">
                  <c:v>2.2539580994634889</c:v>
                </c:pt>
                <c:pt idx="3519">
                  <c:v>4.0490107393270591</c:v>
                </c:pt>
                <c:pt idx="3520">
                  <c:v>7.6769635042001028</c:v>
                </c:pt>
                <c:pt idx="3521">
                  <c:v>4.8459429662034381</c:v>
                </c:pt>
                <c:pt idx="3522">
                  <c:v>2.757117853325326</c:v>
                </c:pt>
                <c:pt idx="3523">
                  <c:v>3.7328749284642981</c:v>
                </c:pt>
                <c:pt idx="3524">
                  <c:v>5.7525704859290272</c:v>
                </c:pt>
                <c:pt idx="3525">
                  <c:v>5.1673669203228201</c:v>
                </c:pt>
                <c:pt idx="3526">
                  <c:v>2.9268295646761544</c:v>
                </c:pt>
                <c:pt idx="3527">
                  <c:v>6.5889531823631842</c:v>
                </c:pt>
                <c:pt idx="3528">
                  <c:v>5.021568666852545</c:v>
                </c:pt>
                <c:pt idx="3529">
                  <c:v>7.0268817024771124</c:v>
                </c:pt>
                <c:pt idx="3530">
                  <c:v>6.383757535222685</c:v>
                </c:pt>
                <c:pt idx="3531">
                  <c:v>3.2539304710371653</c:v>
                </c:pt>
                <c:pt idx="3532">
                  <c:v>6.6071794561867137</c:v>
                </c:pt>
                <c:pt idx="3533">
                  <c:v>5.7665335033379961</c:v>
                </c:pt>
                <c:pt idx="3534">
                  <c:v>4.7960219388914993</c:v>
                </c:pt>
                <c:pt idx="3535">
                  <c:v>5.0449381332146004</c:v>
                </c:pt>
                <c:pt idx="3536">
                  <c:v>4.3933096220644074</c:v>
                </c:pt>
                <c:pt idx="3537">
                  <c:v>5.9876549711407279</c:v>
                </c:pt>
                <c:pt idx="3538">
                  <c:v>2.5409809849224985</c:v>
                </c:pt>
                <c:pt idx="3539">
                  <c:v>7.3133179638534784</c:v>
                </c:pt>
                <c:pt idx="3540">
                  <c:v>3.673069967480842</c:v>
                </c:pt>
                <c:pt idx="3541">
                  <c:v>6.0461587862664601</c:v>
                </c:pt>
                <c:pt idx="3542">
                  <c:v>6.6608180430921493</c:v>
                </c:pt>
                <c:pt idx="3543">
                  <c:v>3.5081979048118228</c:v>
                </c:pt>
                <c:pt idx="3544">
                  <c:v>6.3080932603770634</c:v>
                </c:pt>
                <c:pt idx="3545">
                  <c:v>8.4448748920112848</c:v>
                </c:pt>
                <c:pt idx="3546">
                  <c:v>3.2961401201464469</c:v>
                </c:pt>
                <c:pt idx="3547">
                  <c:v>4.0462839605243062</c:v>
                </c:pt>
                <c:pt idx="3548">
                  <c:v>8.7427707866299897</c:v>
                </c:pt>
                <c:pt idx="3549">
                  <c:v>3.7536506296237349</c:v>
                </c:pt>
                <c:pt idx="3550">
                  <c:v>2.8436244418844581</c:v>
                </c:pt>
                <c:pt idx="3551">
                  <c:v>3.5381191436317749</c:v>
                </c:pt>
                <c:pt idx="3552">
                  <c:v>3.6169552812498296</c:v>
                </c:pt>
                <c:pt idx="3553">
                  <c:v>7.6327825253247283</c:v>
                </c:pt>
                <c:pt idx="3554">
                  <c:v>3.820674136368325</c:v>
                </c:pt>
                <c:pt idx="3555">
                  <c:v>3.2766485118190758</c:v>
                </c:pt>
                <c:pt idx="3556">
                  <c:v>6.8847993032977683</c:v>
                </c:pt>
                <c:pt idx="3557">
                  <c:v>4.2865082276694011</c:v>
                </c:pt>
                <c:pt idx="3558">
                  <c:v>4.9156796093302546</c:v>
                </c:pt>
                <c:pt idx="3559">
                  <c:v>6.1606152838794515</c:v>
                </c:pt>
                <c:pt idx="3560">
                  <c:v>3.5789338552422123</c:v>
                </c:pt>
                <c:pt idx="3561">
                  <c:v>3.4822397891548462</c:v>
                </c:pt>
                <c:pt idx="3562">
                  <c:v>5.605356831329118</c:v>
                </c:pt>
                <c:pt idx="3563">
                  <c:v>6.069523136720818</c:v>
                </c:pt>
                <c:pt idx="3564">
                  <c:v>4.2617131283623166</c:v>
                </c:pt>
                <c:pt idx="3565">
                  <c:v>6.8212153918284457</c:v>
                </c:pt>
                <c:pt idx="3566">
                  <c:v>6.239151288245921</c:v>
                </c:pt>
                <c:pt idx="3567">
                  <c:v>3.0643042363226414</c:v>
                </c:pt>
                <c:pt idx="3568">
                  <c:v>5.240718804889184</c:v>
                </c:pt>
                <c:pt idx="3569">
                  <c:v>7.082713308482198</c:v>
                </c:pt>
                <c:pt idx="3570">
                  <c:v>4.9471526734851068</c:v>
                </c:pt>
                <c:pt idx="3571">
                  <c:v>4.2910409218893619</c:v>
                </c:pt>
                <c:pt idx="3572">
                  <c:v>5.2924303998952382</c:v>
                </c:pt>
                <c:pt idx="3573">
                  <c:v>4.7561690179281868</c:v>
                </c:pt>
                <c:pt idx="3574">
                  <c:v>4.4370932654419448</c:v>
                </c:pt>
                <c:pt idx="3575">
                  <c:v>3.3474833697982831</c:v>
                </c:pt>
                <c:pt idx="3576">
                  <c:v>1.1300818540621549</c:v>
                </c:pt>
                <c:pt idx="3577">
                  <c:v>2.3402191244531423</c:v>
                </c:pt>
                <c:pt idx="3578">
                  <c:v>4.3203908843497629</c:v>
                </c:pt>
                <c:pt idx="3579">
                  <c:v>4.8050924432391184</c:v>
                </c:pt>
                <c:pt idx="3580">
                  <c:v>5.8054860245465534</c:v>
                </c:pt>
                <c:pt idx="3581">
                  <c:v>3.9035518410673831</c:v>
                </c:pt>
                <c:pt idx="3582">
                  <c:v>7.3874645194155164</c:v>
                </c:pt>
                <c:pt idx="3583">
                  <c:v>4.2428661244048271</c:v>
                </c:pt>
                <c:pt idx="3584">
                  <c:v>4.9226099589577643</c:v>
                </c:pt>
                <c:pt idx="3585">
                  <c:v>5.8612801138951909</c:v>
                </c:pt>
                <c:pt idx="3586">
                  <c:v>7.4434666556771845</c:v>
                </c:pt>
                <c:pt idx="3587">
                  <c:v>6.0873964129132219</c:v>
                </c:pt>
                <c:pt idx="3588">
                  <c:v>0.98421709379181266</c:v>
                </c:pt>
                <c:pt idx="3589">
                  <c:v>4.5881762515637092</c:v>
                </c:pt>
                <c:pt idx="3590">
                  <c:v>5.0381783138436731</c:v>
                </c:pt>
                <c:pt idx="3591">
                  <c:v>3.3778309342596913</c:v>
                </c:pt>
                <c:pt idx="3592">
                  <c:v>6.103306885852362</c:v>
                </c:pt>
                <c:pt idx="3593">
                  <c:v>4.9329918409785023</c:v>
                </c:pt>
                <c:pt idx="3594">
                  <c:v>2.8010191625799052</c:v>
                </c:pt>
                <c:pt idx="3595">
                  <c:v>6.1308782177366083</c:v>
                </c:pt>
                <c:pt idx="3596">
                  <c:v>6.7670140550762881</c:v>
                </c:pt>
                <c:pt idx="3597">
                  <c:v>4.2388364944417845</c:v>
                </c:pt>
                <c:pt idx="3598">
                  <c:v>5.5209869868849637</c:v>
                </c:pt>
                <c:pt idx="3599">
                  <c:v>4.3349626947747311</c:v>
                </c:pt>
                <c:pt idx="3600">
                  <c:v>4.4500979028089205</c:v>
                </c:pt>
                <c:pt idx="3601">
                  <c:v>4.6243968780618161</c:v>
                </c:pt>
                <c:pt idx="3602">
                  <c:v>7.2625476958637591</c:v>
                </c:pt>
                <c:pt idx="3603">
                  <c:v>4.041899627627572</c:v>
                </c:pt>
                <c:pt idx="3604">
                  <c:v>0.18782715313136578</c:v>
                </c:pt>
                <c:pt idx="3605">
                  <c:v>3.9023854141123593</c:v>
                </c:pt>
                <c:pt idx="3606">
                  <c:v>7.5569988792994991</c:v>
                </c:pt>
                <c:pt idx="3607">
                  <c:v>4.3593348790454911</c:v>
                </c:pt>
                <c:pt idx="3608">
                  <c:v>4.8159876213321695</c:v>
                </c:pt>
                <c:pt idx="3609">
                  <c:v>2.0164708429365419</c:v>
                </c:pt>
                <c:pt idx="3610">
                  <c:v>4.7601628365373472</c:v>
                </c:pt>
                <c:pt idx="3611">
                  <c:v>7.9350303520914167</c:v>
                </c:pt>
                <c:pt idx="3612">
                  <c:v>5.3677757831610506</c:v>
                </c:pt>
                <c:pt idx="3613">
                  <c:v>3.402701066879672</c:v>
                </c:pt>
                <c:pt idx="3614">
                  <c:v>4.0752144185535144</c:v>
                </c:pt>
                <c:pt idx="3615">
                  <c:v>4.1832521573087433</c:v>
                </c:pt>
                <c:pt idx="3616">
                  <c:v>4.1046377090242459</c:v>
                </c:pt>
                <c:pt idx="3617">
                  <c:v>5.8074488277998171</c:v>
                </c:pt>
                <c:pt idx="3618">
                  <c:v>6.3804594800603809</c:v>
                </c:pt>
                <c:pt idx="3619">
                  <c:v>4.9296835540008033</c:v>
                </c:pt>
                <c:pt idx="3620">
                  <c:v>4.1994252468430204</c:v>
                </c:pt>
                <c:pt idx="3621">
                  <c:v>6.2116976222387166</c:v>
                </c:pt>
                <c:pt idx="3622">
                  <c:v>3.7279329616285395</c:v>
                </c:pt>
                <c:pt idx="3623">
                  <c:v>4.0167736996227177</c:v>
                </c:pt>
                <c:pt idx="3624">
                  <c:v>6.9853575849992922</c:v>
                </c:pt>
                <c:pt idx="3625">
                  <c:v>7.1968116925563663</c:v>
                </c:pt>
                <c:pt idx="3626">
                  <c:v>6.9821891328319907</c:v>
                </c:pt>
                <c:pt idx="3627">
                  <c:v>1.9053806125884876</c:v>
                </c:pt>
                <c:pt idx="3628">
                  <c:v>5.4334708592068637</c:v>
                </c:pt>
                <c:pt idx="3629">
                  <c:v>4.962713559398253</c:v>
                </c:pt>
                <c:pt idx="3630">
                  <c:v>6.5342061487899628</c:v>
                </c:pt>
                <c:pt idx="3631">
                  <c:v>3.5101828769984422</c:v>
                </c:pt>
                <c:pt idx="3632">
                  <c:v>3.857873606539215</c:v>
                </c:pt>
                <c:pt idx="3633">
                  <c:v>4.5456084889156045</c:v>
                </c:pt>
                <c:pt idx="3634">
                  <c:v>1.0513378027826548</c:v>
                </c:pt>
                <c:pt idx="3635">
                  <c:v>3.9210260764593841</c:v>
                </c:pt>
                <c:pt idx="3636">
                  <c:v>9.4269108911976218</c:v>
                </c:pt>
                <c:pt idx="3637">
                  <c:v>4.6217809439258417</c:v>
                </c:pt>
                <c:pt idx="3638">
                  <c:v>5.3748732524400111</c:v>
                </c:pt>
                <c:pt idx="3639">
                  <c:v>6.941446043929318</c:v>
                </c:pt>
                <c:pt idx="3640">
                  <c:v>5.3262124437242164</c:v>
                </c:pt>
                <c:pt idx="3641">
                  <c:v>4.0388471360347467</c:v>
                </c:pt>
                <c:pt idx="3642">
                  <c:v>6.7678326003078837</c:v>
                </c:pt>
                <c:pt idx="3643">
                  <c:v>3.3354166488425108</c:v>
                </c:pt>
                <c:pt idx="3644">
                  <c:v>5.9407574452779954</c:v>
                </c:pt>
                <c:pt idx="3645">
                  <c:v>5.1900389179354534</c:v>
                </c:pt>
                <c:pt idx="3646">
                  <c:v>5.8376053983738529</c:v>
                </c:pt>
                <c:pt idx="3647">
                  <c:v>6.2879058886028361</c:v>
                </c:pt>
                <c:pt idx="3648">
                  <c:v>7.3364282242255285</c:v>
                </c:pt>
                <c:pt idx="3649">
                  <c:v>4.0414954709194717</c:v>
                </c:pt>
                <c:pt idx="3650">
                  <c:v>5.0976217506831745</c:v>
                </c:pt>
                <c:pt idx="3651">
                  <c:v>5.2521306896596798</c:v>
                </c:pt>
                <c:pt idx="3652">
                  <c:v>3.9645880305033643</c:v>
                </c:pt>
                <c:pt idx="3653">
                  <c:v>6.8421155800751876</c:v>
                </c:pt>
                <c:pt idx="3654">
                  <c:v>3.2422866651177173</c:v>
                </c:pt>
                <c:pt idx="3655">
                  <c:v>5.165281335284817</c:v>
                </c:pt>
                <c:pt idx="3656">
                  <c:v>6.3699070677830605</c:v>
                </c:pt>
                <c:pt idx="3657">
                  <c:v>4.9857436705497093</c:v>
                </c:pt>
                <c:pt idx="3658">
                  <c:v>6.1335794170008739</c:v>
                </c:pt>
                <c:pt idx="3659">
                  <c:v>7.6451425583218224</c:v>
                </c:pt>
                <c:pt idx="3660">
                  <c:v>7.8738986657117493</c:v>
                </c:pt>
                <c:pt idx="3661">
                  <c:v>5.6435914201574633</c:v>
                </c:pt>
                <c:pt idx="3662">
                  <c:v>4.9063788891362492</c:v>
                </c:pt>
                <c:pt idx="3663">
                  <c:v>4.1347601735469652</c:v>
                </c:pt>
                <c:pt idx="3664">
                  <c:v>2.4632464727619663</c:v>
                </c:pt>
                <c:pt idx="3665">
                  <c:v>2.8287132762488909</c:v>
                </c:pt>
                <c:pt idx="3666">
                  <c:v>5.4516357421380235</c:v>
                </c:pt>
                <c:pt idx="3667">
                  <c:v>3.8476247381186113</c:v>
                </c:pt>
                <c:pt idx="3668">
                  <c:v>3.6672446539159864</c:v>
                </c:pt>
                <c:pt idx="3669">
                  <c:v>3.5879753694462124</c:v>
                </c:pt>
                <c:pt idx="3670">
                  <c:v>2.0603175825090148</c:v>
                </c:pt>
                <c:pt idx="3671">
                  <c:v>4.4069503372884355</c:v>
                </c:pt>
                <c:pt idx="3672">
                  <c:v>2.338650246092584</c:v>
                </c:pt>
                <c:pt idx="3673">
                  <c:v>6.695633500276017</c:v>
                </c:pt>
                <c:pt idx="3674">
                  <c:v>4.5674124875222333</c:v>
                </c:pt>
                <c:pt idx="3675">
                  <c:v>4.2156580219671014</c:v>
                </c:pt>
                <c:pt idx="3676">
                  <c:v>6.9433218767517246</c:v>
                </c:pt>
                <c:pt idx="3677">
                  <c:v>3.791605548831285</c:v>
                </c:pt>
                <c:pt idx="3678">
                  <c:v>4.8659376387877273</c:v>
                </c:pt>
                <c:pt idx="3679">
                  <c:v>2.3249123286223039</c:v>
                </c:pt>
                <c:pt idx="3680">
                  <c:v>3.9889704465895193</c:v>
                </c:pt>
                <c:pt idx="3681">
                  <c:v>4.0319986409303965</c:v>
                </c:pt>
                <c:pt idx="3682">
                  <c:v>8.1065155781107023</c:v>
                </c:pt>
                <c:pt idx="3683">
                  <c:v>5.6274899533309508</c:v>
                </c:pt>
                <c:pt idx="3684">
                  <c:v>5.7402104529319331</c:v>
                </c:pt>
                <c:pt idx="3685">
                  <c:v>5.9055975169758312</c:v>
                </c:pt>
                <c:pt idx="3686">
                  <c:v>5.0027591795515036</c:v>
                </c:pt>
                <c:pt idx="3687">
                  <c:v>6.4489444311038824</c:v>
                </c:pt>
                <c:pt idx="3688">
                  <c:v>5.8132860784826335</c:v>
                </c:pt>
                <c:pt idx="3689">
                  <c:v>4.493608697775926</c:v>
                </c:pt>
                <c:pt idx="3690">
                  <c:v>3.7241915277991211</c:v>
                </c:pt>
                <c:pt idx="3691">
                  <c:v>5.3799311798502458</c:v>
                </c:pt>
                <c:pt idx="3692">
                  <c:v>6.3301496437634341</c:v>
                </c:pt>
                <c:pt idx="3693">
                  <c:v>7.7127271096105687</c:v>
                </c:pt>
                <c:pt idx="3694">
                  <c:v>4.1930371834314428</c:v>
                </c:pt>
                <c:pt idx="3695">
                  <c:v>2.6739468365849461</c:v>
                </c:pt>
                <c:pt idx="3696">
                  <c:v>5.3645629931270378</c:v>
                </c:pt>
                <c:pt idx="3697">
                  <c:v>3.7509409038466401</c:v>
                </c:pt>
                <c:pt idx="3698">
                  <c:v>5.0224588347919052</c:v>
                </c:pt>
                <c:pt idx="3699">
                  <c:v>6.8328250916965771</c:v>
                </c:pt>
                <c:pt idx="3700">
                  <c:v>5.0362547325494234</c:v>
                </c:pt>
                <c:pt idx="3701">
                  <c:v>5.1786048642316018</c:v>
                </c:pt>
                <c:pt idx="3702">
                  <c:v>8.17697868013056</c:v>
                </c:pt>
                <c:pt idx="3703">
                  <c:v>6.2639873148145853</c:v>
                </c:pt>
                <c:pt idx="3704">
                  <c:v>4.9060923983051907</c:v>
                </c:pt>
                <c:pt idx="3705">
                  <c:v>1.4705421007238328</c:v>
                </c:pt>
                <c:pt idx="3706">
                  <c:v>5.0068894223659299</c:v>
                </c:pt>
                <c:pt idx="3707">
                  <c:v>4.1786069131194381</c:v>
                </c:pt>
                <c:pt idx="3708">
                  <c:v>4.5908791561305407</c:v>
                </c:pt>
                <c:pt idx="3709">
                  <c:v>3.4179942202899838</c:v>
                </c:pt>
                <c:pt idx="3710">
                  <c:v>4.0497951785073383</c:v>
                </c:pt>
                <c:pt idx="3711">
                  <c:v>6.4008276139065856</c:v>
                </c:pt>
                <c:pt idx="3712">
                  <c:v>5.8904339665605221</c:v>
                </c:pt>
                <c:pt idx="3713">
                  <c:v>6.5169655398494797</c:v>
                </c:pt>
                <c:pt idx="3714">
                  <c:v>3.8109027526661521</c:v>
                </c:pt>
                <c:pt idx="3715">
                  <c:v>3.4227281402127119</c:v>
                </c:pt>
                <c:pt idx="3716">
                  <c:v>4.679924940210185</c:v>
                </c:pt>
                <c:pt idx="3717">
                  <c:v>5.1767648427630775</c:v>
                </c:pt>
                <c:pt idx="3718">
                  <c:v>6.3752924132859334</c:v>
                </c:pt>
                <c:pt idx="3719">
                  <c:v>4.3509175055805827</c:v>
                </c:pt>
                <c:pt idx="3720">
                  <c:v>3.4366536409652326</c:v>
                </c:pt>
                <c:pt idx="3721">
                  <c:v>4.602761704409204</c:v>
                </c:pt>
                <c:pt idx="3722">
                  <c:v>4.5370717442710884</c:v>
                </c:pt>
                <c:pt idx="3723">
                  <c:v>5.3399486558919307</c:v>
                </c:pt>
                <c:pt idx="3724">
                  <c:v>3.5266833846253576</c:v>
                </c:pt>
                <c:pt idx="3725">
                  <c:v>5.0393549726140918</c:v>
                </c:pt>
                <c:pt idx="3726">
                  <c:v>4.6100689259037608</c:v>
                </c:pt>
                <c:pt idx="3727">
                  <c:v>7.262956968479557</c:v>
                </c:pt>
                <c:pt idx="3728">
                  <c:v>6.5443765732925385</c:v>
                </c:pt>
                <c:pt idx="3729">
                  <c:v>1.9005784805631265</c:v>
                </c:pt>
                <c:pt idx="3730">
                  <c:v>2.8436039782536682</c:v>
                </c:pt>
                <c:pt idx="3731">
                  <c:v>3.3051884555607103</c:v>
                </c:pt>
                <c:pt idx="3732">
                  <c:v>5.1876685473689577</c:v>
                </c:pt>
                <c:pt idx="3733">
                  <c:v>3.7405931278772186</c:v>
                </c:pt>
                <c:pt idx="3734">
                  <c:v>6.9148262708768016</c:v>
                </c:pt>
                <c:pt idx="3735">
                  <c:v>5.0060197180573596</c:v>
                </c:pt>
                <c:pt idx="3736">
                  <c:v>4.6674796420847997</c:v>
                </c:pt>
                <c:pt idx="3737">
                  <c:v>3.8270144513080595</c:v>
                </c:pt>
                <c:pt idx="3738">
                  <c:v>7.7036003302782774</c:v>
                </c:pt>
                <c:pt idx="3739">
                  <c:v>4.2242339885706315</c:v>
                </c:pt>
                <c:pt idx="3740">
                  <c:v>4.5589013224162045</c:v>
                </c:pt>
                <c:pt idx="3741">
                  <c:v>6.4785075563850114</c:v>
                </c:pt>
                <c:pt idx="3742">
                  <c:v>6.224403831656673</c:v>
                </c:pt>
                <c:pt idx="3743">
                  <c:v>2.3526746543939225</c:v>
                </c:pt>
                <c:pt idx="3744">
                  <c:v>7.9052489480818622</c:v>
                </c:pt>
                <c:pt idx="3745">
                  <c:v>5.3172544893459417</c:v>
                </c:pt>
                <c:pt idx="3746">
                  <c:v>3.3107443313201657</c:v>
                </c:pt>
                <c:pt idx="3747">
                  <c:v>5.7762571385683259</c:v>
                </c:pt>
                <c:pt idx="3748">
                  <c:v>5.1102750957215903</c:v>
                </c:pt>
                <c:pt idx="3749">
                  <c:v>8.6765231925528497</c:v>
                </c:pt>
                <c:pt idx="3750">
                  <c:v>4.1564124002252356</c:v>
                </c:pt>
                <c:pt idx="3751">
                  <c:v>4.3795256614248501</c:v>
                </c:pt>
                <c:pt idx="3752">
                  <c:v>2.8372125042369589</c:v>
                </c:pt>
                <c:pt idx="3753">
                  <c:v>0.83273165626451373</c:v>
                </c:pt>
                <c:pt idx="3754">
                  <c:v>7.2980384528636932</c:v>
                </c:pt>
                <c:pt idx="3755">
                  <c:v>3.8906546377620543</c:v>
                </c:pt>
                <c:pt idx="3756">
                  <c:v>7.4979544832604006</c:v>
                </c:pt>
                <c:pt idx="3757">
                  <c:v>5.0221126583710429</c:v>
                </c:pt>
                <c:pt idx="3758">
                  <c:v>4.3815140442166012</c:v>
                </c:pt>
                <c:pt idx="3759">
                  <c:v>3.9174261827429291</c:v>
                </c:pt>
                <c:pt idx="3760">
                  <c:v>5.3257775915699312</c:v>
                </c:pt>
                <c:pt idx="3761">
                  <c:v>4.4715233242459362</c:v>
                </c:pt>
                <c:pt idx="3762">
                  <c:v>3.6325963163835695</c:v>
                </c:pt>
                <c:pt idx="3763">
                  <c:v>6.787399241948151</c:v>
                </c:pt>
                <c:pt idx="3764">
                  <c:v>4.881154053582577</c:v>
                </c:pt>
                <c:pt idx="3765">
                  <c:v>6.3081444194540381</c:v>
                </c:pt>
                <c:pt idx="3766">
                  <c:v>3.4732460234226892</c:v>
                </c:pt>
                <c:pt idx="3767">
                  <c:v>5.4883747806161409</c:v>
                </c:pt>
                <c:pt idx="3768">
                  <c:v>5.3012689830939053</c:v>
                </c:pt>
                <c:pt idx="3769">
                  <c:v>3.6308910138177453</c:v>
                </c:pt>
                <c:pt idx="3770">
                  <c:v>6.5797172636666801</c:v>
                </c:pt>
                <c:pt idx="3771">
                  <c:v>6.6600029084656853</c:v>
                </c:pt>
                <c:pt idx="3772">
                  <c:v>3.6419823017058661</c:v>
                </c:pt>
                <c:pt idx="3773">
                  <c:v>5.5970639449515147</c:v>
                </c:pt>
                <c:pt idx="3774">
                  <c:v>5.1844028929554042</c:v>
                </c:pt>
                <c:pt idx="3775">
                  <c:v>5.8455350553049357</c:v>
                </c:pt>
                <c:pt idx="3776">
                  <c:v>2.9622316459426656</c:v>
                </c:pt>
                <c:pt idx="3777">
                  <c:v>5.9480629614699865</c:v>
                </c:pt>
                <c:pt idx="3778">
                  <c:v>4.3553547028568573</c:v>
                </c:pt>
                <c:pt idx="3779">
                  <c:v>3.8703496001107851</c:v>
                </c:pt>
                <c:pt idx="3780">
                  <c:v>3.981890030336217</c:v>
                </c:pt>
                <c:pt idx="3781">
                  <c:v>2.9262020133319311</c:v>
                </c:pt>
                <c:pt idx="3782">
                  <c:v>6.1431836810515961</c:v>
                </c:pt>
                <c:pt idx="3783">
                  <c:v>3.4456746915384429</c:v>
                </c:pt>
                <c:pt idx="3784">
                  <c:v>6.9192361833120231</c:v>
                </c:pt>
                <c:pt idx="3785">
                  <c:v>3.8276863405189943</c:v>
                </c:pt>
                <c:pt idx="3786">
                  <c:v>3.6360887760383775</c:v>
                </c:pt>
                <c:pt idx="3787">
                  <c:v>3.7053377026313683</c:v>
                </c:pt>
                <c:pt idx="3788">
                  <c:v>3.8286072039045393</c:v>
                </c:pt>
                <c:pt idx="3789">
                  <c:v>3.8278773344063666</c:v>
                </c:pt>
                <c:pt idx="3790">
                  <c:v>6.3070803106529638</c:v>
                </c:pt>
                <c:pt idx="3791">
                  <c:v>6.9102935766568407</c:v>
                </c:pt>
                <c:pt idx="3792">
                  <c:v>5.0494486585012055</c:v>
                </c:pt>
                <c:pt idx="3793">
                  <c:v>4.9952694906824036</c:v>
                </c:pt>
                <c:pt idx="3794">
                  <c:v>4.4214488197030732</c:v>
                </c:pt>
                <c:pt idx="3795">
                  <c:v>2.9397352944943123</c:v>
                </c:pt>
                <c:pt idx="3796">
                  <c:v>3.6686736974661471</c:v>
                </c:pt>
                <c:pt idx="3797">
                  <c:v>4.9291446783900028</c:v>
                </c:pt>
                <c:pt idx="3798">
                  <c:v>6.8877051388699329</c:v>
                </c:pt>
                <c:pt idx="3799">
                  <c:v>3.7705041348817758</c:v>
                </c:pt>
                <c:pt idx="3800">
                  <c:v>5.6381003458955092</c:v>
                </c:pt>
                <c:pt idx="3801">
                  <c:v>2.8128676048072521</c:v>
                </c:pt>
                <c:pt idx="3802">
                  <c:v>7.7635860533337109</c:v>
                </c:pt>
                <c:pt idx="3803">
                  <c:v>4.0201604305184446</c:v>
                </c:pt>
                <c:pt idx="3804">
                  <c:v>3.2671602083428297</c:v>
                </c:pt>
                <c:pt idx="3805">
                  <c:v>2.5044738675933331</c:v>
                </c:pt>
                <c:pt idx="3806">
                  <c:v>3.8104354997631162</c:v>
                </c:pt>
                <c:pt idx="3807">
                  <c:v>5.4573638534566271</c:v>
                </c:pt>
                <c:pt idx="3808">
                  <c:v>5.7078131147864042</c:v>
                </c:pt>
                <c:pt idx="3809">
                  <c:v>6.4835518413747195</c:v>
                </c:pt>
                <c:pt idx="3810">
                  <c:v>5.5614418796540122</c:v>
                </c:pt>
                <c:pt idx="3811">
                  <c:v>6.0777239367598668</c:v>
                </c:pt>
                <c:pt idx="3812">
                  <c:v>5.7241908406285802</c:v>
                </c:pt>
                <c:pt idx="3813">
                  <c:v>3.5512499733886216</c:v>
                </c:pt>
                <c:pt idx="3814">
                  <c:v>6.5175726275629131</c:v>
                </c:pt>
                <c:pt idx="3815">
                  <c:v>6.512023573013721</c:v>
                </c:pt>
                <c:pt idx="3816">
                  <c:v>7.415295057289768</c:v>
                </c:pt>
                <c:pt idx="3817">
                  <c:v>6.5084219739947002</c:v>
                </c:pt>
                <c:pt idx="3818">
                  <c:v>3.9819718848593766</c:v>
                </c:pt>
                <c:pt idx="3819">
                  <c:v>4.4998790953104617</c:v>
                </c:pt>
                <c:pt idx="3820">
                  <c:v>5.7605598284499138</c:v>
                </c:pt>
                <c:pt idx="3821">
                  <c:v>8.5450375435175374</c:v>
                </c:pt>
                <c:pt idx="3822">
                  <c:v>6.3171722912375117</c:v>
                </c:pt>
                <c:pt idx="3823">
                  <c:v>5.6316781764326151</c:v>
                </c:pt>
                <c:pt idx="3824">
                  <c:v>6.4083411770116072</c:v>
                </c:pt>
                <c:pt idx="3825">
                  <c:v>4.5907631955560646</c:v>
                </c:pt>
                <c:pt idx="3826">
                  <c:v>5.5765048172179377</c:v>
                </c:pt>
                <c:pt idx="3827">
                  <c:v>4.7168345089448849</c:v>
                </c:pt>
                <c:pt idx="3828">
                  <c:v>3.8689665997299016</c:v>
                </c:pt>
                <c:pt idx="3829">
                  <c:v>5.3742184162547346</c:v>
                </c:pt>
                <c:pt idx="3830">
                  <c:v>2.7294373820768669</c:v>
                </c:pt>
                <c:pt idx="3831">
                  <c:v>4.1976073943078518</c:v>
                </c:pt>
                <c:pt idx="3832">
                  <c:v>6.0262562000207254</c:v>
                </c:pt>
                <c:pt idx="3833">
                  <c:v>6.1929887477890588</c:v>
                </c:pt>
                <c:pt idx="3834">
                  <c:v>5.193253413272032</c:v>
                </c:pt>
                <c:pt idx="3835">
                  <c:v>7.7035048333345912</c:v>
                </c:pt>
                <c:pt idx="3836">
                  <c:v>3.833617382842931</c:v>
                </c:pt>
                <c:pt idx="3837">
                  <c:v>6.0011149242927786</c:v>
                </c:pt>
                <c:pt idx="3838">
                  <c:v>4.4116996049342561</c:v>
                </c:pt>
                <c:pt idx="3839">
                  <c:v>5.7009577984717907</c:v>
                </c:pt>
                <c:pt idx="3840">
                  <c:v>4.5782496853280463</c:v>
                </c:pt>
                <c:pt idx="3841">
                  <c:v>6.3687167665921152</c:v>
                </c:pt>
                <c:pt idx="3842">
                  <c:v>8.8915823097340763</c:v>
                </c:pt>
                <c:pt idx="3843">
                  <c:v>4.5059312141165719</c:v>
                </c:pt>
                <c:pt idx="3844">
                  <c:v>4.2096195455815177</c:v>
                </c:pt>
                <c:pt idx="3845">
                  <c:v>4.5604565583562362</c:v>
                </c:pt>
                <c:pt idx="3846">
                  <c:v>4.9851502252568025</c:v>
                </c:pt>
                <c:pt idx="3847">
                  <c:v>3.2313079271989409</c:v>
                </c:pt>
                <c:pt idx="3848">
                  <c:v>7.5429471861571074</c:v>
                </c:pt>
                <c:pt idx="3849">
                  <c:v>5.1061175680661108</c:v>
                </c:pt>
                <c:pt idx="3850">
                  <c:v>4.8135592704784358</c:v>
                </c:pt>
                <c:pt idx="3851">
                  <c:v>3.9847907500006841</c:v>
                </c:pt>
                <c:pt idx="3852">
                  <c:v>4.5706576783049968</c:v>
                </c:pt>
                <c:pt idx="3853">
                  <c:v>3.8400224992801668</c:v>
                </c:pt>
                <c:pt idx="3854">
                  <c:v>7.3058555598254316</c:v>
                </c:pt>
                <c:pt idx="3855">
                  <c:v>8.3183277992065996</c:v>
                </c:pt>
                <c:pt idx="3856">
                  <c:v>5.0506440755998483</c:v>
                </c:pt>
                <c:pt idx="3857">
                  <c:v>6.489397618570365</c:v>
                </c:pt>
                <c:pt idx="3858">
                  <c:v>5.4990499746782007</c:v>
                </c:pt>
                <c:pt idx="3859">
                  <c:v>6.1581903436308494</c:v>
                </c:pt>
                <c:pt idx="3860">
                  <c:v>3.2941380949341692</c:v>
                </c:pt>
                <c:pt idx="3861">
                  <c:v>5.2449223757139407</c:v>
                </c:pt>
                <c:pt idx="3862">
                  <c:v>4.8559292180289049</c:v>
                </c:pt>
                <c:pt idx="3863">
                  <c:v>4.9522037796850782</c:v>
                </c:pt>
                <c:pt idx="3864">
                  <c:v>6.7816864783526398</c:v>
                </c:pt>
                <c:pt idx="3865">
                  <c:v>6.7949264474736992</c:v>
                </c:pt>
                <c:pt idx="3866">
                  <c:v>7.6748284653876908</c:v>
                </c:pt>
                <c:pt idx="3867">
                  <c:v>5.0433573177360813</c:v>
                </c:pt>
                <c:pt idx="3868">
                  <c:v>4.1411021937892656</c:v>
                </c:pt>
                <c:pt idx="3869">
                  <c:v>2.9075460032618139</c:v>
                </c:pt>
                <c:pt idx="3870">
                  <c:v>8.1690524338046089</c:v>
                </c:pt>
                <c:pt idx="3871">
                  <c:v>1.7717667459510267</c:v>
                </c:pt>
                <c:pt idx="3872">
                  <c:v>5.9968141512217699</c:v>
                </c:pt>
                <c:pt idx="3873">
                  <c:v>7.3793609216227196</c:v>
                </c:pt>
                <c:pt idx="3874">
                  <c:v>2.6363278619828634</c:v>
                </c:pt>
                <c:pt idx="3875">
                  <c:v>2.3562012201000471</c:v>
                </c:pt>
                <c:pt idx="3876">
                  <c:v>4.2081785649133963</c:v>
                </c:pt>
                <c:pt idx="3877">
                  <c:v>6.1619692941167159</c:v>
                </c:pt>
                <c:pt idx="3878">
                  <c:v>5.5864023933099816</c:v>
                </c:pt>
                <c:pt idx="3879">
                  <c:v>4.8563316694344394</c:v>
                </c:pt>
                <c:pt idx="3880">
                  <c:v>4.1254151154862484</c:v>
                </c:pt>
                <c:pt idx="3881">
                  <c:v>5.9857075156105566</c:v>
                </c:pt>
                <c:pt idx="3882">
                  <c:v>2.3550757204066031</c:v>
                </c:pt>
                <c:pt idx="3883">
                  <c:v>3.9118430221424205</c:v>
                </c:pt>
                <c:pt idx="3884">
                  <c:v>4.5418824028092786</c:v>
                </c:pt>
                <c:pt idx="3885">
                  <c:v>3.111752574914135</c:v>
                </c:pt>
                <c:pt idx="3886">
                  <c:v>5.7775599897286156</c:v>
                </c:pt>
                <c:pt idx="3887">
                  <c:v>5.4777609774464509</c:v>
                </c:pt>
                <c:pt idx="3888">
                  <c:v>5.1383580183755839</c:v>
                </c:pt>
                <c:pt idx="3889">
                  <c:v>2.9827225615736097</c:v>
                </c:pt>
                <c:pt idx="3890">
                  <c:v>4.9172723619267344</c:v>
                </c:pt>
                <c:pt idx="3891">
                  <c:v>6.8967671167047229</c:v>
                </c:pt>
                <c:pt idx="3892">
                  <c:v>4.9341122247642488</c:v>
                </c:pt>
                <c:pt idx="3893">
                  <c:v>2.8436585479357745</c:v>
                </c:pt>
                <c:pt idx="3894">
                  <c:v>3.8502747783059021</c:v>
                </c:pt>
                <c:pt idx="3895">
                  <c:v>1.567594280350022</c:v>
                </c:pt>
                <c:pt idx="3896">
                  <c:v>6.9173842247255379</c:v>
                </c:pt>
                <c:pt idx="3897">
                  <c:v>5.2157258904844639</c:v>
                </c:pt>
                <c:pt idx="3898">
                  <c:v>4.9348386836572899</c:v>
                </c:pt>
                <c:pt idx="3899">
                  <c:v>4.2995930142569705</c:v>
                </c:pt>
                <c:pt idx="3900">
                  <c:v>6.3392525488598039</c:v>
                </c:pt>
                <c:pt idx="3901">
                  <c:v>4.4485170873304014</c:v>
                </c:pt>
                <c:pt idx="3902">
                  <c:v>6.2256725767656462</c:v>
                </c:pt>
                <c:pt idx="3903">
                  <c:v>3.1397331794141792</c:v>
                </c:pt>
                <c:pt idx="3904">
                  <c:v>9.189314495306462</c:v>
                </c:pt>
                <c:pt idx="3905">
                  <c:v>3.0792154019582085</c:v>
                </c:pt>
                <c:pt idx="3906">
                  <c:v>5.9628411135054193</c:v>
                </c:pt>
                <c:pt idx="3907">
                  <c:v>4.0818804462833214</c:v>
                </c:pt>
                <c:pt idx="3908">
                  <c:v>7.7308306016493589</c:v>
                </c:pt>
                <c:pt idx="3909">
                  <c:v>6.8344621821597684</c:v>
                </c:pt>
                <c:pt idx="3910">
                  <c:v>7.862452674889937</c:v>
                </c:pt>
                <c:pt idx="3911">
                  <c:v>4.7920963323849719</c:v>
                </c:pt>
                <c:pt idx="3912">
                  <c:v>3.322500687208958</c:v>
                </c:pt>
                <c:pt idx="3913">
                  <c:v>5.7597600415465422</c:v>
                </c:pt>
                <c:pt idx="3914">
                  <c:v>6.5477428405574756</c:v>
                </c:pt>
                <c:pt idx="3915">
                  <c:v>6.6232093003054615</c:v>
                </c:pt>
                <c:pt idx="3916">
                  <c:v>6.3553369626606582</c:v>
                </c:pt>
                <c:pt idx="3917">
                  <c:v>4.5897911730935448</c:v>
                </c:pt>
                <c:pt idx="3918">
                  <c:v>4.8522184796456713</c:v>
                </c:pt>
                <c:pt idx="3919">
                  <c:v>8.1102536013349891</c:v>
                </c:pt>
                <c:pt idx="3920">
                  <c:v>5.4238324891048251</c:v>
                </c:pt>
                <c:pt idx="3921">
                  <c:v>3.2597864800482057</c:v>
                </c:pt>
                <c:pt idx="3922">
                  <c:v>3.6700549925444648</c:v>
                </c:pt>
                <c:pt idx="3923">
                  <c:v>5.5653998869092902</c:v>
                </c:pt>
                <c:pt idx="3924">
                  <c:v>3.9944342360104201</c:v>
                </c:pt>
                <c:pt idx="3925">
                  <c:v>5.9642667464504484</c:v>
                </c:pt>
                <c:pt idx="3926">
                  <c:v>4.823424445821729</c:v>
                </c:pt>
                <c:pt idx="3927">
                  <c:v>2.0426915751886554</c:v>
                </c:pt>
                <c:pt idx="3928">
                  <c:v>7.2768381313653663</c:v>
                </c:pt>
                <c:pt idx="3929">
                  <c:v>5.3823049610218732</c:v>
                </c:pt>
                <c:pt idx="3930">
                  <c:v>2.9806796090997523</c:v>
                </c:pt>
                <c:pt idx="3931">
                  <c:v>6.1963004453718895</c:v>
                </c:pt>
                <c:pt idx="3932">
                  <c:v>4.349283825722523</c:v>
                </c:pt>
                <c:pt idx="3933">
                  <c:v>5.0134002675622469</c:v>
                </c:pt>
                <c:pt idx="3934">
                  <c:v>4.6006113178736996</c:v>
                </c:pt>
                <c:pt idx="3935">
                  <c:v>3.0906068230979145</c:v>
                </c:pt>
                <c:pt idx="3936">
                  <c:v>4.0990102105570259</c:v>
                </c:pt>
                <c:pt idx="3937">
                  <c:v>5.7071412255754694</c:v>
                </c:pt>
                <c:pt idx="3938">
                  <c:v>3.4316809786832891</c:v>
                </c:pt>
                <c:pt idx="3939">
                  <c:v>5.0279294454230694</c:v>
                </c:pt>
                <c:pt idx="3940">
                  <c:v>4.3908761553029763</c:v>
                </c:pt>
                <c:pt idx="3941">
                  <c:v>5.8960665809354396</c:v>
                </c:pt>
                <c:pt idx="3942">
                  <c:v>7.218189365521539</c:v>
                </c:pt>
                <c:pt idx="3943">
                  <c:v>4.0687376794085139</c:v>
                </c:pt>
                <c:pt idx="3944">
                  <c:v>4.5682259168461314</c:v>
                </c:pt>
                <c:pt idx="3945">
                  <c:v>6.2052191777911503</c:v>
                </c:pt>
                <c:pt idx="3946">
                  <c:v>4.0630794854951091</c:v>
                </c:pt>
                <c:pt idx="3947">
                  <c:v>5.1863008947111666</c:v>
                </c:pt>
                <c:pt idx="3948">
                  <c:v>3.3567397521255771</c:v>
                </c:pt>
                <c:pt idx="3949">
                  <c:v>5.5042988959758077</c:v>
                </c:pt>
                <c:pt idx="3950">
                  <c:v>7.7050054995925166</c:v>
                </c:pt>
                <c:pt idx="3951">
                  <c:v>5.143722900247667</c:v>
                </c:pt>
                <c:pt idx="3952">
                  <c:v>7.7170790417585522</c:v>
                </c:pt>
                <c:pt idx="3953">
                  <c:v>2.8186110638489481</c:v>
                </c:pt>
                <c:pt idx="3954">
                  <c:v>6.5650141449441435</c:v>
                </c:pt>
                <c:pt idx="3955">
                  <c:v>7.1974597075313795</c:v>
                </c:pt>
                <c:pt idx="3956">
                  <c:v>6.9822471131192287</c:v>
                </c:pt>
                <c:pt idx="3957">
                  <c:v>3.3025486471888144</c:v>
                </c:pt>
                <c:pt idx="3958">
                  <c:v>4.3324183833465213</c:v>
                </c:pt>
                <c:pt idx="3959">
                  <c:v>2.5619289216410834</c:v>
                </c:pt>
                <c:pt idx="3960">
                  <c:v>5.5690526450052857</c:v>
                </c:pt>
                <c:pt idx="3961">
                  <c:v>4.8167277226457372</c:v>
                </c:pt>
                <c:pt idx="3962">
                  <c:v>4.2219966316042701</c:v>
                </c:pt>
                <c:pt idx="3963">
                  <c:v>5.5429274096968584</c:v>
                </c:pt>
                <c:pt idx="3964">
                  <c:v>4.7094198533886811</c:v>
                </c:pt>
                <c:pt idx="3965">
                  <c:v>5.7270659807545599</c:v>
                </c:pt>
                <c:pt idx="3966">
                  <c:v>5.3523871328070527</c:v>
                </c:pt>
                <c:pt idx="3967">
                  <c:v>4.2476614352199249</c:v>
                </c:pt>
                <c:pt idx="3968">
                  <c:v>4.4815436821227195</c:v>
                </c:pt>
                <c:pt idx="3969">
                  <c:v>4.2945436133595649</c:v>
                </c:pt>
                <c:pt idx="3970">
                  <c:v>5.3530470849000267</c:v>
                </c:pt>
                <c:pt idx="3971">
                  <c:v>3.58842556932359</c:v>
                </c:pt>
                <c:pt idx="3972">
                  <c:v>4.3073043924596277</c:v>
                </c:pt>
                <c:pt idx="3973">
                  <c:v>6.0672090411389945</c:v>
                </c:pt>
                <c:pt idx="3974">
                  <c:v>4.1527170095650945</c:v>
                </c:pt>
                <c:pt idx="3975">
                  <c:v>3.9904591757294838</c:v>
                </c:pt>
                <c:pt idx="3976">
                  <c:v>5.2440253865643172</c:v>
                </c:pt>
                <c:pt idx="3977">
                  <c:v>5.0047748471843079</c:v>
                </c:pt>
                <c:pt idx="3978">
                  <c:v>6.5034629541332833</c:v>
                </c:pt>
                <c:pt idx="3979">
                  <c:v>6.5811906450835522</c:v>
                </c:pt>
                <c:pt idx="3980">
                  <c:v>5.5950823833700269</c:v>
                </c:pt>
                <c:pt idx="3981">
                  <c:v>4.4797974522953155</c:v>
                </c:pt>
                <c:pt idx="3982">
                  <c:v>7.7568603400141001</c:v>
                </c:pt>
                <c:pt idx="3983">
                  <c:v>5.9273060186387738</c:v>
                </c:pt>
                <c:pt idx="3984">
                  <c:v>1.991873558727093</c:v>
                </c:pt>
                <c:pt idx="3985">
                  <c:v>4.8904291942380951</c:v>
                </c:pt>
                <c:pt idx="3986">
                  <c:v>3.4660769314359641</c:v>
                </c:pt>
                <c:pt idx="3987">
                  <c:v>5.3356529987286194</c:v>
                </c:pt>
                <c:pt idx="3988">
                  <c:v>4.7883821833966067</c:v>
                </c:pt>
                <c:pt idx="3989">
                  <c:v>5.7516973710153252</c:v>
                </c:pt>
                <c:pt idx="3990">
                  <c:v>3.0693860379687976</c:v>
                </c:pt>
                <c:pt idx="3991">
                  <c:v>4.8722694272146327</c:v>
                </c:pt>
                <c:pt idx="3992">
                  <c:v>3.9186710536159808</c:v>
                </c:pt>
                <c:pt idx="3993">
                  <c:v>6.7288800790993264</c:v>
                </c:pt>
                <c:pt idx="3994">
                  <c:v>6.5957743926264811</c:v>
                </c:pt>
                <c:pt idx="3995">
                  <c:v>6.6016576864785748</c:v>
                </c:pt>
                <c:pt idx="3996">
                  <c:v>6.0832081898115575</c:v>
                </c:pt>
                <c:pt idx="3997">
                  <c:v>5.3856132479995722</c:v>
                </c:pt>
                <c:pt idx="3998">
                  <c:v>4.6090338072463055</c:v>
                </c:pt>
                <c:pt idx="3999">
                  <c:v>4.8558541847160086</c:v>
                </c:pt>
                <c:pt idx="4000">
                  <c:v>3.5044905770337209</c:v>
                </c:pt>
                <c:pt idx="4001">
                  <c:v>5.8401497098020627</c:v>
                </c:pt>
                <c:pt idx="4002">
                  <c:v>5.1222684886670322</c:v>
                </c:pt>
                <c:pt idx="4003">
                  <c:v>4.7716344068976468</c:v>
                </c:pt>
                <c:pt idx="4004">
                  <c:v>5.4970530653736205</c:v>
                </c:pt>
                <c:pt idx="4005">
                  <c:v>4.3462108704989078</c:v>
                </c:pt>
                <c:pt idx="4006">
                  <c:v>1.2476795190013945</c:v>
                </c:pt>
                <c:pt idx="4007">
                  <c:v>6.9999140477011679</c:v>
                </c:pt>
                <c:pt idx="4008">
                  <c:v>6.5863986391195795</c:v>
                </c:pt>
                <c:pt idx="4009">
                  <c:v>8.211916919099167</c:v>
                </c:pt>
                <c:pt idx="4010">
                  <c:v>7.9051943783997558</c:v>
                </c:pt>
                <c:pt idx="4011">
                  <c:v>5.1899365997815039</c:v>
                </c:pt>
                <c:pt idx="4012">
                  <c:v>4.0019989581924165</c:v>
                </c:pt>
                <c:pt idx="4013">
                  <c:v>6.2437999430403579</c:v>
                </c:pt>
                <c:pt idx="4014">
                  <c:v>6.523715127405012</c:v>
                </c:pt>
                <c:pt idx="4015">
                  <c:v>4.0960532159078866</c:v>
                </c:pt>
                <c:pt idx="4016">
                  <c:v>5.5575998329732101</c:v>
                </c:pt>
                <c:pt idx="4017">
                  <c:v>5.9711391157907201</c:v>
                </c:pt>
                <c:pt idx="4018">
                  <c:v>4.6025536574961734</c:v>
                </c:pt>
                <c:pt idx="4019">
                  <c:v>4.9355293311964488</c:v>
                </c:pt>
                <c:pt idx="4020">
                  <c:v>4.6460678630683105</c:v>
                </c:pt>
                <c:pt idx="4021">
                  <c:v>7.990991561091505</c:v>
                </c:pt>
                <c:pt idx="4022">
                  <c:v>3.5123963597288821</c:v>
                </c:pt>
                <c:pt idx="4023">
                  <c:v>4.0791707205062266</c:v>
                </c:pt>
                <c:pt idx="4024">
                  <c:v>7.1547657524934039</c:v>
                </c:pt>
                <c:pt idx="4025">
                  <c:v>4.1025623558016378</c:v>
                </c:pt>
                <c:pt idx="4026">
                  <c:v>7.3884808797447477</c:v>
                </c:pt>
                <c:pt idx="4027">
                  <c:v>5.3079333055211464</c:v>
                </c:pt>
                <c:pt idx="4028">
                  <c:v>4.4459335539431777</c:v>
                </c:pt>
                <c:pt idx="4029">
                  <c:v>9.6161585487425327</c:v>
                </c:pt>
                <c:pt idx="4030">
                  <c:v>4.8233408859960036</c:v>
                </c:pt>
                <c:pt idx="4031">
                  <c:v>5.5708091066480847</c:v>
                </c:pt>
                <c:pt idx="4032">
                  <c:v>6.0380040293966886</c:v>
                </c:pt>
                <c:pt idx="4033">
                  <c:v>3.8977725706718047</c:v>
                </c:pt>
                <c:pt idx="4034">
                  <c:v>3.7288521197115188</c:v>
                </c:pt>
                <c:pt idx="4035">
                  <c:v>3.274977315304568</c:v>
                </c:pt>
                <c:pt idx="4036">
                  <c:v>2.1689385347417556</c:v>
                </c:pt>
                <c:pt idx="4037">
                  <c:v>5.9078451057575876</c:v>
                </c:pt>
                <c:pt idx="4038">
                  <c:v>6.7051797840395011</c:v>
                </c:pt>
                <c:pt idx="4039">
                  <c:v>6.4517888757836772</c:v>
                </c:pt>
                <c:pt idx="4040">
                  <c:v>5.6691027465421939</c:v>
                </c:pt>
                <c:pt idx="4041">
                  <c:v>3.1237374413467478</c:v>
                </c:pt>
                <c:pt idx="4042">
                  <c:v>2.8376149556424934</c:v>
                </c:pt>
                <c:pt idx="4043">
                  <c:v>5.5246977252681972</c:v>
                </c:pt>
                <c:pt idx="4044">
                  <c:v>7.3972529561433475</c:v>
                </c:pt>
                <c:pt idx="4045">
                  <c:v>5.2742621063589468</c:v>
                </c:pt>
                <c:pt idx="4046">
                  <c:v>5.6101538474467816</c:v>
                </c:pt>
                <c:pt idx="4047">
                  <c:v>5.0471976591143175</c:v>
                </c:pt>
                <c:pt idx="4048">
                  <c:v>4.7837880982842762</c:v>
                </c:pt>
                <c:pt idx="4049">
                  <c:v>4.4888457877095789</c:v>
                </c:pt>
                <c:pt idx="4050">
                  <c:v>3.0389668507996248</c:v>
                </c:pt>
                <c:pt idx="4051">
                  <c:v>6.5130058272916358</c:v>
                </c:pt>
                <c:pt idx="4052">
                  <c:v>5.3304535312054213</c:v>
                </c:pt>
                <c:pt idx="4053">
                  <c:v>6.1087161055911565</c:v>
                </c:pt>
                <c:pt idx="4054">
                  <c:v>6.9940989659517072</c:v>
                </c:pt>
                <c:pt idx="4055">
                  <c:v>3.393444684552378</c:v>
                </c:pt>
                <c:pt idx="4056">
                  <c:v>6.730077201500535</c:v>
                </c:pt>
                <c:pt idx="4057">
                  <c:v>5.4117384833079996</c:v>
                </c:pt>
                <c:pt idx="4058">
                  <c:v>3.2520785124506801</c:v>
                </c:pt>
                <c:pt idx="4059">
                  <c:v>5.6328173185465857</c:v>
                </c:pt>
                <c:pt idx="4060">
                  <c:v>4.9685098828194896</c:v>
                </c:pt>
                <c:pt idx="4061">
                  <c:v>6.0167627806367818</c:v>
                </c:pt>
                <c:pt idx="4062">
                  <c:v>3.373748439917108</c:v>
                </c:pt>
                <c:pt idx="4063">
                  <c:v>5.4228007810525014</c:v>
                </c:pt>
                <c:pt idx="4064">
                  <c:v>5.7570793059130665</c:v>
                </c:pt>
                <c:pt idx="4065">
                  <c:v>4.2148309502226766</c:v>
                </c:pt>
                <c:pt idx="4066">
                  <c:v>5.6932737051101867</c:v>
                </c:pt>
                <c:pt idx="4067">
                  <c:v>5.2351561079194653</c:v>
                </c:pt>
                <c:pt idx="4068">
                  <c:v>4.4658583091222681</c:v>
                </c:pt>
                <c:pt idx="4069">
                  <c:v>4.5945302089239703</c:v>
                </c:pt>
                <c:pt idx="4070">
                  <c:v>6.7453942291467683</c:v>
                </c:pt>
                <c:pt idx="4071">
                  <c:v>5.4084421334482613</c:v>
                </c:pt>
                <c:pt idx="4072">
                  <c:v>7.1943560568615794</c:v>
                </c:pt>
                <c:pt idx="4073">
                  <c:v>3.4508042416564422</c:v>
                </c:pt>
                <c:pt idx="4074">
                  <c:v>4.3194853686873103</c:v>
                </c:pt>
                <c:pt idx="4075">
                  <c:v>6.2448981578927487</c:v>
                </c:pt>
                <c:pt idx="4076">
                  <c:v>4.3373228335258318</c:v>
                </c:pt>
                <c:pt idx="4077">
                  <c:v>7.144479367416352</c:v>
                </c:pt>
                <c:pt idx="4078">
                  <c:v>6.2641220337172854</c:v>
                </c:pt>
                <c:pt idx="4079">
                  <c:v>6.9249114302510861</c:v>
                </c:pt>
                <c:pt idx="4080">
                  <c:v>4.5343125647195848</c:v>
                </c:pt>
                <c:pt idx="4081">
                  <c:v>6.4207557796908077</c:v>
                </c:pt>
                <c:pt idx="4082">
                  <c:v>7.7025430426874664</c:v>
                </c:pt>
                <c:pt idx="4083">
                  <c:v>4.4859126672963612</c:v>
                </c:pt>
                <c:pt idx="4084">
                  <c:v>5.9241955467587104</c:v>
                </c:pt>
                <c:pt idx="4085">
                  <c:v>5.0998045379674295</c:v>
                </c:pt>
                <c:pt idx="4086">
                  <c:v>4.2001619375514565</c:v>
                </c:pt>
                <c:pt idx="4087">
                  <c:v>5.5878007414139574</c:v>
                </c:pt>
                <c:pt idx="4088">
                  <c:v>3.997462853367324</c:v>
                </c:pt>
                <c:pt idx="4089">
                  <c:v>5.2506402552171494</c:v>
                </c:pt>
                <c:pt idx="4090">
                  <c:v>5.676145646139048</c:v>
                </c:pt>
                <c:pt idx="4091">
                  <c:v>5.3010217142218607</c:v>
                </c:pt>
                <c:pt idx="4092">
                  <c:v>3.0042230163235217</c:v>
                </c:pt>
                <c:pt idx="4093">
                  <c:v>6.0849663567569223</c:v>
                </c:pt>
                <c:pt idx="4094">
                  <c:v>5.5861431873199763</c:v>
                </c:pt>
                <c:pt idx="4095">
                  <c:v>4.5917028172698338</c:v>
                </c:pt>
                <c:pt idx="4096">
                  <c:v>5.7519327027694089</c:v>
                </c:pt>
                <c:pt idx="4097">
                  <c:v>2.2825389704667032</c:v>
                </c:pt>
                <c:pt idx="4098">
                  <c:v>5.3656919034256134</c:v>
                </c:pt>
                <c:pt idx="4099">
                  <c:v>3.0638472152350005</c:v>
                </c:pt>
                <c:pt idx="4100">
                  <c:v>5.6987698952798382</c:v>
                </c:pt>
                <c:pt idx="4101">
                  <c:v>5.4633153594113537</c:v>
                </c:pt>
                <c:pt idx="4102">
                  <c:v>2.6941512613848317</c:v>
                </c:pt>
                <c:pt idx="4103">
                  <c:v>1.8788324622437358</c:v>
                </c:pt>
                <c:pt idx="4104">
                  <c:v>6.0041435416496824</c:v>
                </c:pt>
                <c:pt idx="4105">
                  <c:v>3.5778731570462696</c:v>
                </c:pt>
                <c:pt idx="4106">
                  <c:v>3.2665735842601862</c:v>
                </c:pt>
                <c:pt idx="4107">
                  <c:v>5.8162464837369043</c:v>
                </c:pt>
                <c:pt idx="4108">
                  <c:v>6.2300176877033664</c:v>
                </c:pt>
                <c:pt idx="4109">
                  <c:v>0.70263753412291408</c:v>
                </c:pt>
                <c:pt idx="4110">
                  <c:v>2.6225080899894238</c:v>
                </c:pt>
                <c:pt idx="4111">
                  <c:v>4.3009606669147615</c:v>
                </c:pt>
                <c:pt idx="4112">
                  <c:v>4.1977881563798292</c:v>
                </c:pt>
                <c:pt idx="4113">
                  <c:v>4.7949032604083186</c:v>
                </c:pt>
                <c:pt idx="4114">
                  <c:v>5.2480072680555168</c:v>
                </c:pt>
                <c:pt idx="4115">
                  <c:v>2.7431411934958305</c:v>
                </c:pt>
                <c:pt idx="4116">
                  <c:v>7.0528057120827725</c:v>
                </c:pt>
                <c:pt idx="4117">
                  <c:v>6.2161194717918988</c:v>
                </c:pt>
                <c:pt idx="4118">
                  <c:v>4.7968814113846747</c:v>
                </c:pt>
                <c:pt idx="4119">
                  <c:v>4.3216238181048539</c:v>
                </c:pt>
                <c:pt idx="4120">
                  <c:v>4.691995071771089</c:v>
                </c:pt>
                <c:pt idx="4121">
                  <c:v>4.332848119593109</c:v>
                </c:pt>
                <c:pt idx="4122">
                  <c:v>6.2284829153941246</c:v>
                </c:pt>
                <c:pt idx="4123">
                  <c:v>3.02610886945331</c:v>
                </c:pt>
                <c:pt idx="4124">
                  <c:v>5.0966940660873661</c:v>
                </c:pt>
                <c:pt idx="4125">
                  <c:v>4.7071381585556082</c:v>
                </c:pt>
                <c:pt idx="4126">
                  <c:v>5.6632296845054952</c:v>
                </c:pt>
                <c:pt idx="4127">
                  <c:v>4.2822006333881291</c:v>
                </c:pt>
                <c:pt idx="4128">
                  <c:v>4.1667755239177495</c:v>
                </c:pt>
                <c:pt idx="4129">
                  <c:v>7.6984434953192249</c:v>
                </c:pt>
                <c:pt idx="4130">
                  <c:v>5.9682452173365164</c:v>
                </c:pt>
                <c:pt idx="4131">
                  <c:v>6.9350204638612922</c:v>
                </c:pt>
                <c:pt idx="4132">
                  <c:v>3.2289614308683667</c:v>
                </c:pt>
                <c:pt idx="4133">
                  <c:v>5.8797553618933307</c:v>
                </c:pt>
                <c:pt idx="4134">
                  <c:v>5.9511086318525486</c:v>
                </c:pt>
                <c:pt idx="4135">
                  <c:v>4.9285665808201884</c:v>
                </c:pt>
                <c:pt idx="4136">
                  <c:v>4.2644723079138203</c:v>
                </c:pt>
                <c:pt idx="4137">
                  <c:v>6.3822671007801546</c:v>
                </c:pt>
                <c:pt idx="4138">
                  <c:v>6.0942721928586252</c:v>
                </c:pt>
                <c:pt idx="4139">
                  <c:v>5.3936349912692094</c:v>
                </c:pt>
                <c:pt idx="4140">
                  <c:v>2.7745596879685763</c:v>
                </c:pt>
                <c:pt idx="4141">
                  <c:v>7.0186075744277332</c:v>
                </c:pt>
                <c:pt idx="4142">
                  <c:v>7.1132109395693988</c:v>
                </c:pt>
                <c:pt idx="4143">
                  <c:v>6.0213432233285857</c:v>
                </c:pt>
                <c:pt idx="4144">
                  <c:v>4.5881387349072611</c:v>
                </c:pt>
                <c:pt idx="4145">
                  <c:v>4.4137135672644945</c:v>
                </c:pt>
                <c:pt idx="4146">
                  <c:v>1.8906331559992395</c:v>
                </c:pt>
                <c:pt idx="4147">
                  <c:v>6.5462558167200768</c:v>
                </c:pt>
                <c:pt idx="4148">
                  <c:v>7.5952522264560685</c:v>
                </c:pt>
                <c:pt idx="4149">
                  <c:v>4.8883419038975262</c:v>
                </c:pt>
                <c:pt idx="4150">
                  <c:v>6.5254443042067578</c:v>
                </c:pt>
                <c:pt idx="4151">
                  <c:v>6.7694935650069965</c:v>
                </c:pt>
                <c:pt idx="4152">
                  <c:v>6.4591489616577746</c:v>
                </c:pt>
                <c:pt idx="4153">
                  <c:v>3.830609229116817</c:v>
                </c:pt>
                <c:pt idx="4154">
                  <c:v>6.3644091723108431</c:v>
                </c:pt>
                <c:pt idx="4155">
                  <c:v>4.1096581197780324</c:v>
                </c:pt>
                <c:pt idx="4156">
                  <c:v>4.9880714085520594</c:v>
                </c:pt>
                <c:pt idx="4157">
                  <c:v>3.612429408240132</c:v>
                </c:pt>
                <c:pt idx="4158">
                  <c:v>6.0331132216379046</c:v>
                </c:pt>
                <c:pt idx="4159">
                  <c:v>1.405631463858299</c:v>
                </c:pt>
                <c:pt idx="4160">
                  <c:v>3.7141370638710214</c:v>
                </c:pt>
                <c:pt idx="4161">
                  <c:v>4.560992023361905</c:v>
                </c:pt>
                <c:pt idx="4162">
                  <c:v>6.208278490594239</c:v>
                </c:pt>
                <c:pt idx="4163">
                  <c:v>3.5194938290078426</c:v>
                </c:pt>
                <c:pt idx="4164">
                  <c:v>5.8652637006889563</c:v>
                </c:pt>
                <c:pt idx="4165">
                  <c:v>2.3680769471684471</c:v>
                </c:pt>
                <c:pt idx="4166">
                  <c:v>5.4203246817269246</c:v>
                </c:pt>
                <c:pt idx="4167">
                  <c:v>2.6150320435408503</c:v>
                </c:pt>
                <c:pt idx="4168">
                  <c:v>6.5362081740022404</c:v>
                </c:pt>
                <c:pt idx="4169">
                  <c:v>4.8492307895503473</c:v>
                </c:pt>
                <c:pt idx="4170">
                  <c:v>5.7614022479174309</c:v>
                </c:pt>
                <c:pt idx="4171">
                  <c:v>4.2259836290031672</c:v>
                </c:pt>
                <c:pt idx="4172">
                  <c:v>3.9129651112307329</c:v>
                </c:pt>
                <c:pt idx="4173">
                  <c:v>3.9144401979501708</c:v>
                </c:pt>
                <c:pt idx="4174">
                  <c:v>4.2401751569559565</c:v>
                </c:pt>
                <c:pt idx="4175">
                  <c:v>6.9016306396224536</c:v>
                </c:pt>
                <c:pt idx="4176">
                  <c:v>3.9212767559365602</c:v>
                </c:pt>
                <c:pt idx="4177">
                  <c:v>6.6198907815123675</c:v>
                </c:pt>
                <c:pt idx="4178">
                  <c:v>5.2037802460108651</c:v>
                </c:pt>
                <c:pt idx="4179">
                  <c:v>5.4194447456029593</c:v>
                </c:pt>
                <c:pt idx="4180">
                  <c:v>4.0994911058805883</c:v>
                </c:pt>
                <c:pt idx="4181">
                  <c:v>4.896542703936575</c:v>
                </c:pt>
                <c:pt idx="4182">
                  <c:v>4.6672852375922957</c:v>
                </c:pt>
                <c:pt idx="4183">
                  <c:v>4.4778670497908024</c:v>
                </c:pt>
                <c:pt idx="4184">
                  <c:v>6.5299872302421136</c:v>
                </c:pt>
                <c:pt idx="4185">
                  <c:v>7.7354349185770843</c:v>
                </c:pt>
                <c:pt idx="4186">
                  <c:v>6.2928137493872782</c:v>
                </c:pt>
                <c:pt idx="4187">
                  <c:v>2.9550830175867304</c:v>
                </c:pt>
                <c:pt idx="4188">
                  <c:v>2.9053563947672956</c:v>
                </c:pt>
                <c:pt idx="4189">
                  <c:v>4.1336432003663504</c:v>
                </c:pt>
                <c:pt idx="4190">
                  <c:v>6.3790543107461417</c:v>
                </c:pt>
                <c:pt idx="4191">
                  <c:v>4.4977866890621954</c:v>
                </c:pt>
                <c:pt idx="4192">
                  <c:v>6.5242471818055492</c:v>
                </c:pt>
                <c:pt idx="4193">
                  <c:v>5.72095247105608</c:v>
                </c:pt>
                <c:pt idx="4194">
                  <c:v>4.1071172189549543</c:v>
                </c:pt>
                <c:pt idx="4195">
                  <c:v>8.1389572541229427</c:v>
                </c:pt>
                <c:pt idx="4196">
                  <c:v>4.0808112215745496</c:v>
                </c:pt>
                <c:pt idx="4197">
                  <c:v>1.1930006975308061</c:v>
                </c:pt>
                <c:pt idx="4198">
                  <c:v>5.7407766133837868</c:v>
                </c:pt>
                <c:pt idx="4199">
                  <c:v>7.7789064915850759</c:v>
                </c:pt>
                <c:pt idx="4200">
                  <c:v>5.7381675004580757</c:v>
                </c:pt>
                <c:pt idx="4201">
                  <c:v>5.5334919706001529</c:v>
                </c:pt>
                <c:pt idx="4202">
                  <c:v>6.7489173842477612</c:v>
                </c:pt>
                <c:pt idx="4203">
                  <c:v>5.3894689371009008</c:v>
                </c:pt>
                <c:pt idx="4204">
                  <c:v>2.7373499859822914</c:v>
                </c:pt>
                <c:pt idx="4205">
                  <c:v>5.3436593942751642</c:v>
                </c:pt>
                <c:pt idx="4206">
                  <c:v>4.3390912322865915</c:v>
                </c:pt>
                <c:pt idx="4207">
                  <c:v>3.0257916831760667</c:v>
                </c:pt>
                <c:pt idx="4208">
                  <c:v>7.2429912860388868</c:v>
                </c:pt>
                <c:pt idx="4209">
                  <c:v>7.6774205252877437</c:v>
                </c:pt>
                <c:pt idx="4210">
                  <c:v>6.7407217001164099</c:v>
                </c:pt>
                <c:pt idx="4211">
                  <c:v>7.92816821456654</c:v>
                </c:pt>
                <c:pt idx="4212">
                  <c:v>2.6288040670624468</c:v>
                </c:pt>
                <c:pt idx="4213">
                  <c:v>4.4663630786817521</c:v>
                </c:pt>
                <c:pt idx="4214">
                  <c:v>5.043253294279566</c:v>
                </c:pt>
                <c:pt idx="4215">
                  <c:v>6.3603676052298397</c:v>
                </c:pt>
                <c:pt idx="4216">
                  <c:v>4.2986295183072798</c:v>
                </c:pt>
                <c:pt idx="4217">
                  <c:v>7.5400277081644163</c:v>
                </c:pt>
                <c:pt idx="4218">
                  <c:v>4.6800374901795294</c:v>
                </c:pt>
                <c:pt idx="4219">
                  <c:v>2.1933993947459385</c:v>
                </c:pt>
                <c:pt idx="4220">
                  <c:v>4.7512850313796662</c:v>
                </c:pt>
                <c:pt idx="4221">
                  <c:v>6.3101362128509209</c:v>
                </c:pt>
                <c:pt idx="4222">
                  <c:v>3.8947251949866768</c:v>
                </c:pt>
                <c:pt idx="4223">
                  <c:v>6.2842701835324988</c:v>
                </c:pt>
                <c:pt idx="4224">
                  <c:v>5.7185019512689905</c:v>
                </c:pt>
                <c:pt idx="4225">
                  <c:v>5.0431032276537735</c:v>
                </c:pt>
                <c:pt idx="4226">
                  <c:v>3.4381099693564465</c:v>
                </c:pt>
                <c:pt idx="4227">
                  <c:v>3.6263992468593642</c:v>
                </c:pt>
                <c:pt idx="4228">
                  <c:v>5.5166248229215853</c:v>
                </c:pt>
                <c:pt idx="4229">
                  <c:v>7.7124065127281938</c:v>
                </c:pt>
                <c:pt idx="4230">
                  <c:v>1.669052961806301</c:v>
                </c:pt>
                <c:pt idx="4231">
                  <c:v>5.5754509402322583</c:v>
                </c:pt>
                <c:pt idx="4232">
                  <c:v>2.4814045344828628</c:v>
                </c:pt>
                <c:pt idx="4233">
                  <c:v>5.7859534889576025</c:v>
                </c:pt>
                <c:pt idx="4234">
                  <c:v>4.5344182934786659</c:v>
                </c:pt>
                <c:pt idx="4235">
                  <c:v>4.1536327570429421</c:v>
                </c:pt>
                <c:pt idx="4236">
                  <c:v>5.962271542448434</c:v>
                </c:pt>
                <c:pt idx="4237">
                  <c:v>3.6820807862386573</c:v>
                </c:pt>
                <c:pt idx="4238">
                  <c:v>2.7249012772517744</c:v>
                </c:pt>
                <c:pt idx="4239">
                  <c:v>6.6215790310525335</c:v>
                </c:pt>
                <c:pt idx="4240">
                  <c:v>6.0553827678450034</c:v>
                </c:pt>
                <c:pt idx="4241">
                  <c:v>3.2872691361990292</c:v>
                </c:pt>
                <c:pt idx="4242">
                  <c:v>5.0939314759307308</c:v>
                </c:pt>
                <c:pt idx="4243">
                  <c:v>3.1253199621278327</c:v>
                </c:pt>
                <c:pt idx="4244">
                  <c:v>4.2749889088372584</c:v>
                </c:pt>
                <c:pt idx="4245">
                  <c:v>5.274570766123361</c:v>
                </c:pt>
                <c:pt idx="4246">
                  <c:v>1.6385894367704168</c:v>
                </c:pt>
                <c:pt idx="4247">
                  <c:v>4.364885638897249</c:v>
                </c:pt>
                <c:pt idx="4248">
                  <c:v>3.2603389980795328</c:v>
                </c:pt>
                <c:pt idx="4249">
                  <c:v>4.8068540207896149</c:v>
                </c:pt>
                <c:pt idx="4250">
                  <c:v>5.0546515366295353</c:v>
                </c:pt>
                <c:pt idx="4251">
                  <c:v>5.9526638677925803</c:v>
                </c:pt>
                <c:pt idx="4252">
                  <c:v>3.5294084581255447</c:v>
                </c:pt>
                <c:pt idx="4253">
                  <c:v>2.2426758176879957</c:v>
                </c:pt>
                <c:pt idx="4254">
                  <c:v>6.8291279957338702</c:v>
                </c:pt>
                <c:pt idx="4255">
                  <c:v>5.6100736982261878</c:v>
                </c:pt>
                <c:pt idx="4256">
                  <c:v>3.6394789175392361</c:v>
                </c:pt>
                <c:pt idx="4257">
                  <c:v>3.904813764966093</c:v>
                </c:pt>
                <c:pt idx="4258">
                  <c:v>4.0625150303458213</c:v>
                </c:pt>
                <c:pt idx="4259">
                  <c:v>4.9002039885453996</c:v>
                </c:pt>
                <c:pt idx="4260">
                  <c:v>5.9573636816639919</c:v>
                </c:pt>
                <c:pt idx="4261">
                  <c:v>4.2981469176811515</c:v>
                </c:pt>
                <c:pt idx="4262">
                  <c:v>1.8141673889476806</c:v>
                </c:pt>
                <c:pt idx="4263">
                  <c:v>2.14372734160861</c:v>
                </c:pt>
                <c:pt idx="4264">
                  <c:v>2.3875446812598966</c:v>
                </c:pt>
                <c:pt idx="4265">
                  <c:v>4.9567023678537225</c:v>
                </c:pt>
                <c:pt idx="4266">
                  <c:v>8.273430593253579</c:v>
                </c:pt>
                <c:pt idx="4267">
                  <c:v>5.2146259703295073</c:v>
                </c:pt>
                <c:pt idx="4268">
                  <c:v>5.4432115474628517</c:v>
                </c:pt>
                <c:pt idx="4269">
                  <c:v>3.7527212397253606</c:v>
                </c:pt>
                <c:pt idx="4270">
                  <c:v>3.3485065513377776</c:v>
                </c:pt>
                <c:pt idx="4271">
                  <c:v>4.9773808667669073</c:v>
                </c:pt>
                <c:pt idx="4272">
                  <c:v>4.6023848325421568</c:v>
                </c:pt>
                <c:pt idx="4273">
                  <c:v>6.0244298209727276</c:v>
                </c:pt>
                <c:pt idx="4274">
                  <c:v>4.3223298133671051</c:v>
                </c:pt>
                <c:pt idx="4275">
                  <c:v>4.0679498296231031</c:v>
                </c:pt>
                <c:pt idx="4276">
                  <c:v>4.9221546431726892</c:v>
                </c:pt>
                <c:pt idx="4277">
                  <c:v>5.7213088792923372</c:v>
                </c:pt>
                <c:pt idx="4278">
                  <c:v>5.7410767466353718</c:v>
                </c:pt>
                <c:pt idx="4279">
                  <c:v>3.4661963026155718</c:v>
                </c:pt>
                <c:pt idx="4280">
                  <c:v>6.9469780454528518</c:v>
                </c:pt>
                <c:pt idx="4281">
                  <c:v>4.0559342677443055</c:v>
                </c:pt>
                <c:pt idx="4282">
                  <c:v>4.2681506455483031</c:v>
                </c:pt>
                <c:pt idx="4283">
                  <c:v>4.6418080172588816</c:v>
                </c:pt>
                <c:pt idx="4284">
                  <c:v>4.8639253817600547</c:v>
                </c:pt>
                <c:pt idx="4285">
                  <c:v>2.8335904415871482</c:v>
                </c:pt>
                <c:pt idx="4286">
                  <c:v>4.13168721832335</c:v>
                </c:pt>
                <c:pt idx="4287">
                  <c:v>4.7012275798624614</c:v>
                </c:pt>
                <c:pt idx="4288">
                  <c:v>6.0567521258053603</c:v>
                </c:pt>
                <c:pt idx="4289">
                  <c:v>6.9307572074467316</c:v>
                </c:pt>
                <c:pt idx="4290">
                  <c:v>6.3272438081912696</c:v>
                </c:pt>
                <c:pt idx="4291">
                  <c:v>3.7242222232453059</c:v>
                </c:pt>
                <c:pt idx="4292">
                  <c:v>5.7520878853028989</c:v>
                </c:pt>
                <c:pt idx="4293">
                  <c:v>5.5557052418225794</c:v>
                </c:pt>
                <c:pt idx="4294">
                  <c:v>6.4823513083683793</c:v>
                </c:pt>
                <c:pt idx="4295">
                  <c:v>4.4286861237924313</c:v>
                </c:pt>
                <c:pt idx="4296">
                  <c:v>3.3866507591301342</c:v>
                </c:pt>
                <c:pt idx="4297">
                  <c:v>6.2860095921496395</c:v>
                </c:pt>
                <c:pt idx="4298">
                  <c:v>2.7955963004205842</c:v>
                </c:pt>
                <c:pt idx="4299">
                  <c:v>5.090766434368561</c:v>
                </c:pt>
                <c:pt idx="4300">
                  <c:v>8.0958199204178527</c:v>
                </c:pt>
                <c:pt idx="4301">
                  <c:v>1.9363625496043824</c:v>
                </c:pt>
                <c:pt idx="4302">
                  <c:v>4.8637207454521558</c:v>
                </c:pt>
                <c:pt idx="4303">
                  <c:v>3.533480720652733</c:v>
                </c:pt>
                <c:pt idx="4304">
                  <c:v>4.2350507227456546</c:v>
                </c:pt>
                <c:pt idx="4305">
                  <c:v>6.0909741376963211</c:v>
                </c:pt>
                <c:pt idx="4306">
                  <c:v>4.1718811997998273</c:v>
                </c:pt>
                <c:pt idx="4307">
                  <c:v>5.1449984665669035</c:v>
                </c:pt>
                <c:pt idx="4308">
                  <c:v>5.5358708676794777</c:v>
                </c:pt>
                <c:pt idx="4309">
                  <c:v>6.6313606465701014</c:v>
                </c:pt>
                <c:pt idx="4310">
                  <c:v>2.4805723468307406</c:v>
                </c:pt>
                <c:pt idx="4311">
                  <c:v>6.2263018334124354</c:v>
                </c:pt>
                <c:pt idx="4312">
                  <c:v>3.2374470164359082</c:v>
                </c:pt>
                <c:pt idx="4313">
                  <c:v>5.6870408242320991</c:v>
                </c:pt>
                <c:pt idx="4314">
                  <c:v>4.9908732206677087</c:v>
                </c:pt>
                <c:pt idx="4315">
                  <c:v>5.8024062481126748</c:v>
                </c:pt>
                <c:pt idx="4316">
                  <c:v>4.2125731296255253</c:v>
                </c:pt>
                <c:pt idx="4317">
                  <c:v>6.7814306829677662</c:v>
                </c:pt>
                <c:pt idx="4318">
                  <c:v>4.2913154756024596</c:v>
                </c:pt>
                <c:pt idx="4319">
                  <c:v>5.6849688816146227</c:v>
                </c:pt>
                <c:pt idx="4320">
                  <c:v>3.4900159688550048</c:v>
                </c:pt>
                <c:pt idx="4321">
                  <c:v>5.1526075266156113</c:v>
                </c:pt>
                <c:pt idx="4322">
                  <c:v>4.9472447598236613</c:v>
                </c:pt>
                <c:pt idx="4323">
                  <c:v>5.9199834494211245</c:v>
                </c:pt>
                <c:pt idx="4324">
                  <c:v>7.2978474589763209</c:v>
                </c:pt>
                <c:pt idx="4325">
                  <c:v>7.7367786969989538</c:v>
                </c:pt>
                <c:pt idx="4326">
                  <c:v>7.3942379812069703</c:v>
                </c:pt>
                <c:pt idx="4327">
                  <c:v>6.2952830275025917</c:v>
                </c:pt>
                <c:pt idx="4328">
                  <c:v>5.7985062211446348</c:v>
                </c:pt>
                <c:pt idx="4329">
                  <c:v>3.652074282290414</c:v>
                </c:pt>
                <c:pt idx="4330">
                  <c:v>5.7469907359336503</c:v>
                </c:pt>
                <c:pt idx="4331">
                  <c:v>5.1330204213445541</c:v>
                </c:pt>
                <c:pt idx="4332">
                  <c:v>4.3411580589963705</c:v>
                </c:pt>
                <c:pt idx="4333">
                  <c:v>4.9275792106345762</c:v>
                </c:pt>
                <c:pt idx="4334">
                  <c:v>6.9711626464413712</c:v>
                </c:pt>
                <c:pt idx="4335">
                  <c:v>4.3685605659266002</c:v>
                </c:pt>
                <c:pt idx="4336">
                  <c:v>3.4317219059448689</c:v>
                </c:pt>
                <c:pt idx="4337">
                  <c:v>5.4455444013728993</c:v>
                </c:pt>
                <c:pt idx="4338">
                  <c:v>3.673827121820068</c:v>
                </c:pt>
                <c:pt idx="4339">
                  <c:v>2.4153342918725684</c:v>
                </c:pt>
                <c:pt idx="4340">
                  <c:v>3.6834075116348686</c:v>
                </c:pt>
                <c:pt idx="4341">
                  <c:v>2.9998369781242218</c:v>
                </c:pt>
                <c:pt idx="4342">
                  <c:v>5.7204050689324504</c:v>
                </c:pt>
                <c:pt idx="4343">
                  <c:v>3.047619556018617</c:v>
                </c:pt>
                <c:pt idx="4344">
                  <c:v>4.478064864888438</c:v>
                </c:pt>
                <c:pt idx="4345">
                  <c:v>5.6965376542211743</c:v>
                </c:pt>
                <c:pt idx="4346">
                  <c:v>5.6424727416742826</c:v>
                </c:pt>
                <c:pt idx="4347">
                  <c:v>7.13485463973484</c:v>
                </c:pt>
                <c:pt idx="4348">
                  <c:v>3.9877153439010726</c:v>
                </c:pt>
                <c:pt idx="4349">
                  <c:v>6.1888380413438426</c:v>
                </c:pt>
                <c:pt idx="4350">
                  <c:v>1.2733272695913911</c:v>
                </c:pt>
                <c:pt idx="4351">
                  <c:v>2.3546391629497521</c:v>
                </c:pt>
                <c:pt idx="4352">
                  <c:v>6.3885937732993625</c:v>
                </c:pt>
                <c:pt idx="4353">
                  <c:v>3.8804876238646102</c:v>
                </c:pt>
                <c:pt idx="4354">
                  <c:v>4.8715907167934347</c:v>
                </c:pt>
                <c:pt idx="4355">
                  <c:v>3.8026456776424311</c:v>
                </c:pt>
                <c:pt idx="4356">
                  <c:v>3.9782492093581823</c:v>
                </c:pt>
                <c:pt idx="4357">
                  <c:v>3.5453155204595532</c:v>
                </c:pt>
                <c:pt idx="4358">
                  <c:v>3.9217883467063075</c:v>
                </c:pt>
                <c:pt idx="4359">
                  <c:v>5.5098411293147365</c:v>
                </c:pt>
                <c:pt idx="4360">
                  <c:v>4.4651182078087004</c:v>
                </c:pt>
                <c:pt idx="4361">
                  <c:v>4.148365077417111</c:v>
                </c:pt>
                <c:pt idx="4362">
                  <c:v>5.6684888376184972</c:v>
                </c:pt>
                <c:pt idx="4363">
                  <c:v>5.4563014499581186</c:v>
                </c:pt>
                <c:pt idx="4364">
                  <c:v>3.4363671501341742</c:v>
                </c:pt>
                <c:pt idx="4365">
                  <c:v>5.5820436399517348</c:v>
                </c:pt>
                <c:pt idx="4366">
                  <c:v>4.6191752416052623</c:v>
                </c:pt>
                <c:pt idx="4367">
                  <c:v>4.3056280800374225</c:v>
                </c:pt>
                <c:pt idx="4368">
                  <c:v>2.0352155287400819</c:v>
                </c:pt>
                <c:pt idx="4369">
                  <c:v>3.5482725151086925</c:v>
                </c:pt>
                <c:pt idx="4370">
                  <c:v>4.9860847310628742</c:v>
                </c:pt>
                <c:pt idx="4371">
                  <c:v>4.2034412343855365</c:v>
                </c:pt>
                <c:pt idx="4372">
                  <c:v>4.5208287373316125</c:v>
                </c:pt>
                <c:pt idx="4373">
                  <c:v>4.9117233073775424</c:v>
                </c:pt>
                <c:pt idx="4374">
                  <c:v>3.3239979428617517</c:v>
                </c:pt>
                <c:pt idx="4375">
                  <c:v>4.1061486070975661</c:v>
                </c:pt>
                <c:pt idx="4376">
                  <c:v>4.4374172729294514</c:v>
                </c:pt>
                <c:pt idx="4377">
                  <c:v>4.9300314357242314</c:v>
                </c:pt>
                <c:pt idx="4378">
                  <c:v>6.5342880033131223</c:v>
                </c:pt>
                <c:pt idx="4379">
                  <c:v>4.5239784311706899</c:v>
                </c:pt>
                <c:pt idx="4380">
                  <c:v>6.5851333046157379</c:v>
                </c:pt>
                <c:pt idx="4381">
                  <c:v>6.0084613677463494</c:v>
                </c:pt>
                <c:pt idx="4382">
                  <c:v>5.3398361059225863</c:v>
                </c:pt>
                <c:pt idx="4383">
                  <c:v>5.6647013606198016</c:v>
                </c:pt>
                <c:pt idx="4384">
                  <c:v>4.1312813563126838</c:v>
                </c:pt>
                <c:pt idx="4385">
                  <c:v>6.857364395618788</c:v>
                </c:pt>
                <c:pt idx="4386">
                  <c:v>8.2190109777729958</c:v>
                </c:pt>
                <c:pt idx="4387">
                  <c:v>3.4890609994181432</c:v>
                </c:pt>
                <c:pt idx="4388">
                  <c:v>7.7628357202047482</c:v>
                </c:pt>
                <c:pt idx="4389">
                  <c:v>5.5798335678264266</c:v>
                </c:pt>
                <c:pt idx="4390">
                  <c:v>3.9107209330541082</c:v>
                </c:pt>
                <c:pt idx="4391">
                  <c:v>5.09688847057987</c:v>
                </c:pt>
                <c:pt idx="4392">
                  <c:v>4.1913352914707502</c:v>
                </c:pt>
                <c:pt idx="4393">
                  <c:v>4.917480408839765</c:v>
                </c:pt>
                <c:pt idx="4394">
                  <c:v>6.3646751995111117</c:v>
                </c:pt>
                <c:pt idx="4395">
                  <c:v>2.629772678919835</c:v>
                </c:pt>
                <c:pt idx="4396">
                  <c:v>5.3876664322888246</c:v>
                </c:pt>
                <c:pt idx="4397">
                  <c:v>4.1021377354627475</c:v>
                </c:pt>
                <c:pt idx="4398">
                  <c:v>4.4352242538298015</c:v>
                </c:pt>
                <c:pt idx="4399">
                  <c:v>4.3960568644979503</c:v>
                </c:pt>
                <c:pt idx="4400">
                  <c:v>2.6770709508855361</c:v>
                </c:pt>
                <c:pt idx="4401">
                  <c:v>6.2790451364708133</c:v>
                </c:pt>
                <c:pt idx="4402">
                  <c:v>4.8948595703041065</c:v>
                </c:pt>
                <c:pt idx="4403">
                  <c:v>6.9441063159320038</c:v>
                </c:pt>
                <c:pt idx="4404">
                  <c:v>5.9019942126542446</c:v>
                </c:pt>
                <c:pt idx="4405">
                  <c:v>2.7960942487698048</c:v>
                </c:pt>
                <c:pt idx="4406">
                  <c:v>4.1121546827343991</c:v>
                </c:pt>
                <c:pt idx="4407">
                  <c:v>6.6436047189927194</c:v>
                </c:pt>
                <c:pt idx="4408">
                  <c:v>3.7783962751564104</c:v>
                </c:pt>
                <c:pt idx="4409">
                  <c:v>7.2986796466284432</c:v>
                </c:pt>
                <c:pt idx="4410">
                  <c:v>3.1619430400314741</c:v>
                </c:pt>
                <c:pt idx="4411">
                  <c:v>4.72431396599859</c:v>
                </c:pt>
                <c:pt idx="4412">
                  <c:v>2.9144286044174805</c:v>
                </c:pt>
                <c:pt idx="4413">
                  <c:v>5.5589606644207379</c:v>
                </c:pt>
                <c:pt idx="4414">
                  <c:v>4.6909190258520539</c:v>
                </c:pt>
                <c:pt idx="4415">
                  <c:v>5.4526827979134396</c:v>
                </c:pt>
                <c:pt idx="4416">
                  <c:v>5.7584640115965158</c:v>
                </c:pt>
                <c:pt idx="4417">
                  <c:v>5.9937650702340761</c:v>
                </c:pt>
                <c:pt idx="4418">
                  <c:v>1.6027644404675812</c:v>
                </c:pt>
                <c:pt idx="4419">
                  <c:v>5.7034202553768409</c:v>
                </c:pt>
                <c:pt idx="4420">
                  <c:v>4.0263268045964651</c:v>
                </c:pt>
                <c:pt idx="4421">
                  <c:v>4.6916710642835824</c:v>
                </c:pt>
                <c:pt idx="4422">
                  <c:v>6.967700882232748</c:v>
                </c:pt>
                <c:pt idx="4423">
                  <c:v>6.2825648809666745</c:v>
                </c:pt>
                <c:pt idx="4424">
                  <c:v>4.6230292254040251</c:v>
                </c:pt>
                <c:pt idx="4425">
                  <c:v>1.299466147320345</c:v>
                </c:pt>
                <c:pt idx="4426">
                  <c:v>4.9507065240322845</c:v>
                </c:pt>
                <c:pt idx="4427">
                  <c:v>3.7257280054109287</c:v>
                </c:pt>
                <c:pt idx="4428">
                  <c:v>4.5486592752058641</c:v>
                </c:pt>
                <c:pt idx="4429">
                  <c:v>2.2479008647496812</c:v>
                </c:pt>
                <c:pt idx="4430">
                  <c:v>3.8198044320597546</c:v>
                </c:pt>
                <c:pt idx="4431">
                  <c:v>4.0816877470933832</c:v>
                </c:pt>
                <c:pt idx="4432">
                  <c:v>4.001139485699241</c:v>
                </c:pt>
                <c:pt idx="4433">
                  <c:v>5.8635669246359612</c:v>
                </c:pt>
                <c:pt idx="4434">
                  <c:v>5.4433104550116695</c:v>
                </c:pt>
                <c:pt idx="4435">
                  <c:v>5.4914869577987702</c:v>
                </c:pt>
                <c:pt idx="4436">
                  <c:v>6.0874066447286168</c:v>
                </c:pt>
                <c:pt idx="4437">
                  <c:v>2.4503816702053882</c:v>
                </c:pt>
                <c:pt idx="4438">
                  <c:v>4.6729400209005689</c:v>
                </c:pt>
                <c:pt idx="4439">
                  <c:v>2.3154444887768477</c:v>
                </c:pt>
                <c:pt idx="4440">
                  <c:v>5.6573378641405725</c:v>
                </c:pt>
                <c:pt idx="4441">
                  <c:v>4.6674557678488782</c:v>
                </c:pt>
                <c:pt idx="4442">
                  <c:v>3.1279904659459135</c:v>
                </c:pt>
                <c:pt idx="4443">
                  <c:v>6.1856184300995665</c:v>
                </c:pt>
                <c:pt idx="4444">
                  <c:v>4.9434658093377948</c:v>
                </c:pt>
                <c:pt idx="4445">
                  <c:v>6.5274429188139038</c:v>
                </c:pt>
                <c:pt idx="4446">
                  <c:v>3.7742558005265892</c:v>
                </c:pt>
                <c:pt idx="4447">
                  <c:v>5.6481957370851887</c:v>
                </c:pt>
                <c:pt idx="4448">
                  <c:v>3.9427874425018672</c:v>
                </c:pt>
                <c:pt idx="4449">
                  <c:v>4.9584895249427063</c:v>
                </c:pt>
                <c:pt idx="4450">
                  <c:v>7.8497379389591515</c:v>
                </c:pt>
                <c:pt idx="4451">
                  <c:v>3.5351314535364509</c:v>
                </c:pt>
                <c:pt idx="4452">
                  <c:v>6.8052469386020675</c:v>
                </c:pt>
                <c:pt idx="4453">
                  <c:v>4.6737193441731506</c:v>
                </c:pt>
                <c:pt idx="4454">
                  <c:v>4.7727445588679984</c:v>
                </c:pt>
                <c:pt idx="4455">
                  <c:v>5.134845095089986</c:v>
                </c:pt>
                <c:pt idx="4456">
                  <c:v>4.8177815996314166</c:v>
                </c:pt>
                <c:pt idx="4457">
                  <c:v>8.0939645512262359</c:v>
                </c:pt>
                <c:pt idx="4458">
                  <c:v>2.324271134857554</c:v>
                </c:pt>
                <c:pt idx="4459">
                  <c:v>5.6247955752769485</c:v>
                </c:pt>
                <c:pt idx="4460">
                  <c:v>5.556252643946209</c:v>
                </c:pt>
                <c:pt idx="4461">
                  <c:v>3.2854478730587289</c:v>
                </c:pt>
                <c:pt idx="4462">
                  <c:v>4.1807402466292842</c:v>
                </c:pt>
                <c:pt idx="4463">
                  <c:v>5.3854546548609505</c:v>
                </c:pt>
                <c:pt idx="4464">
                  <c:v>5.8379277005587937</c:v>
                </c:pt>
                <c:pt idx="4465">
                  <c:v>2.3726676216756459</c:v>
                </c:pt>
                <c:pt idx="4466">
                  <c:v>2.0148473948938772</c:v>
                </c:pt>
                <c:pt idx="4467">
                  <c:v>4.7239405047366745</c:v>
                </c:pt>
                <c:pt idx="4468">
                  <c:v>4.7798829554085387</c:v>
                </c:pt>
                <c:pt idx="4469">
                  <c:v>2.9773031100194203</c:v>
                </c:pt>
                <c:pt idx="4470">
                  <c:v>5.7760593234706903</c:v>
                </c:pt>
                <c:pt idx="4471">
                  <c:v>6.030169869409292</c:v>
                </c:pt>
                <c:pt idx="4472">
                  <c:v>5.4717975343737635</c:v>
                </c:pt>
                <c:pt idx="4473">
                  <c:v>3.6178795552405063</c:v>
                </c:pt>
                <c:pt idx="4474">
                  <c:v>5.6205152658367297</c:v>
                </c:pt>
                <c:pt idx="4475">
                  <c:v>3.0349321049288847</c:v>
                </c:pt>
                <c:pt idx="4476">
                  <c:v>3.6464399626129307</c:v>
                </c:pt>
                <c:pt idx="4477">
                  <c:v>6.903683823911706</c:v>
                </c:pt>
                <c:pt idx="4478">
                  <c:v>4.4229460753558669</c:v>
                </c:pt>
                <c:pt idx="4479">
                  <c:v>4.22232746030204</c:v>
                </c:pt>
                <c:pt idx="4480">
                  <c:v>7.3052143660606816</c:v>
                </c:pt>
                <c:pt idx="4481">
                  <c:v>3.117332324909512</c:v>
                </c:pt>
                <c:pt idx="4482">
                  <c:v>1.898613972007297</c:v>
                </c:pt>
                <c:pt idx="4483">
                  <c:v>2.2294563121977262</c:v>
                </c:pt>
                <c:pt idx="4484">
                  <c:v>2.6841445459285751</c:v>
                </c:pt>
                <c:pt idx="4485">
                  <c:v>4.4726181284931954</c:v>
                </c:pt>
                <c:pt idx="4486">
                  <c:v>6.1443364655860933</c:v>
                </c:pt>
                <c:pt idx="4487">
                  <c:v>0.31704816035926342</c:v>
                </c:pt>
                <c:pt idx="4488">
                  <c:v>3.0361462803557515</c:v>
                </c:pt>
                <c:pt idx="4489">
                  <c:v>4.932101673039142</c:v>
                </c:pt>
                <c:pt idx="4490">
                  <c:v>3.0713607783400221</c:v>
                </c:pt>
                <c:pt idx="4491">
                  <c:v>4.3055718050527503</c:v>
                </c:pt>
                <c:pt idx="4492">
                  <c:v>6.2660098036576528</c:v>
                </c:pt>
                <c:pt idx="4493">
                  <c:v>6.344811835224391</c:v>
                </c:pt>
                <c:pt idx="4494">
                  <c:v>1.4633661875268444</c:v>
                </c:pt>
                <c:pt idx="4495">
                  <c:v>5.0211713313547079</c:v>
                </c:pt>
                <c:pt idx="4496">
                  <c:v>3.3259453983919229</c:v>
                </c:pt>
                <c:pt idx="4497">
                  <c:v>7.376475549681345</c:v>
                </c:pt>
                <c:pt idx="4498">
                  <c:v>4.5594350821193075</c:v>
                </c:pt>
                <c:pt idx="4499">
                  <c:v>3.2290296429709997</c:v>
                </c:pt>
                <c:pt idx="4500">
                  <c:v>6.7313254829787184</c:v>
                </c:pt>
                <c:pt idx="4501">
                  <c:v>4.9125759586604545</c:v>
                </c:pt>
                <c:pt idx="4502">
                  <c:v>7.2194785742613021</c:v>
                </c:pt>
                <c:pt idx="4503">
                  <c:v>3.701838421766297</c:v>
                </c:pt>
                <c:pt idx="4504">
                  <c:v>4.7803126916551264</c:v>
                </c:pt>
                <c:pt idx="4505">
                  <c:v>8.6221717891748995</c:v>
                </c:pt>
                <c:pt idx="4506">
                  <c:v>5.7337081342484453</c:v>
                </c:pt>
                <c:pt idx="4507">
                  <c:v>7.7834630600409582</c:v>
                </c:pt>
                <c:pt idx="4508">
                  <c:v>4.3629398886696436</c:v>
                </c:pt>
                <c:pt idx="4509">
                  <c:v>3.5720444328762824</c:v>
                </c:pt>
                <c:pt idx="4510">
                  <c:v>5.1301043539569946</c:v>
                </c:pt>
                <c:pt idx="4511">
                  <c:v>4.4047846030298388</c:v>
                </c:pt>
                <c:pt idx="4512">
                  <c:v>2.9180302034365013</c:v>
                </c:pt>
                <c:pt idx="4513">
                  <c:v>6.1771294339268934</c:v>
                </c:pt>
                <c:pt idx="4514">
                  <c:v>5.6290349574555876</c:v>
                </c:pt>
                <c:pt idx="4515">
                  <c:v>1.3381287670927122</c:v>
                </c:pt>
                <c:pt idx="4516">
                  <c:v>9.950125003233552</c:v>
                </c:pt>
                <c:pt idx="4517">
                  <c:v>6.7393983853253303</c:v>
                </c:pt>
                <c:pt idx="4518">
                  <c:v>7.5690997063065879</c:v>
                </c:pt>
                <c:pt idx="4519">
                  <c:v>6.9396691186557291</c:v>
                </c:pt>
                <c:pt idx="4520">
                  <c:v>3.4345322445733473</c:v>
                </c:pt>
                <c:pt idx="4521">
                  <c:v>6.8621835806698073</c:v>
                </c:pt>
                <c:pt idx="4522">
                  <c:v>7.9693001124542207</c:v>
                </c:pt>
                <c:pt idx="4523">
                  <c:v>5.731731688574655</c:v>
                </c:pt>
                <c:pt idx="4524">
                  <c:v>3.2917881879984634</c:v>
                </c:pt>
                <c:pt idx="4525">
                  <c:v>2.7967149789037649</c:v>
                </c:pt>
                <c:pt idx="4526">
                  <c:v>3.8563951092146453</c:v>
                </c:pt>
                <c:pt idx="4527">
                  <c:v>4.778269739181269</c:v>
                </c:pt>
                <c:pt idx="4528">
                  <c:v>7.5620533961046021</c:v>
                </c:pt>
                <c:pt idx="4529">
                  <c:v>5.3908621692971792</c:v>
                </c:pt>
                <c:pt idx="4530">
                  <c:v>2.9693188834062312</c:v>
                </c:pt>
                <c:pt idx="4531">
                  <c:v>4.4905357425523107</c:v>
                </c:pt>
                <c:pt idx="4532">
                  <c:v>3.8610403534039506</c:v>
                </c:pt>
                <c:pt idx="4533">
                  <c:v>8.3404558053007349</c:v>
                </c:pt>
                <c:pt idx="4534">
                  <c:v>7.2958147383178584</c:v>
                </c:pt>
                <c:pt idx="4535">
                  <c:v>3.4118073825811734</c:v>
                </c:pt>
                <c:pt idx="4536">
                  <c:v>4.7699171672138618</c:v>
                </c:pt>
                <c:pt idx="4537">
                  <c:v>2.4540651237475686</c:v>
                </c:pt>
                <c:pt idx="4538">
                  <c:v>4.2144796578941168</c:v>
                </c:pt>
                <c:pt idx="4539">
                  <c:v>4.246554693854705</c:v>
                </c:pt>
                <c:pt idx="4540">
                  <c:v>1.1930006975308061</c:v>
                </c:pt>
                <c:pt idx="4541">
                  <c:v>5.7515984634665074</c:v>
                </c:pt>
                <c:pt idx="4542">
                  <c:v>5.8645304205856519</c:v>
                </c:pt>
                <c:pt idx="4543">
                  <c:v>4.0368758062686538</c:v>
                </c:pt>
                <c:pt idx="4544">
                  <c:v>5.7876604968259926</c:v>
                </c:pt>
                <c:pt idx="4545">
                  <c:v>2.1224860928487033</c:v>
                </c:pt>
                <c:pt idx="4546">
                  <c:v>6.0796560445669456</c:v>
                </c:pt>
                <c:pt idx="4547">
                  <c:v>4.4431112781967386</c:v>
                </c:pt>
                <c:pt idx="4548">
                  <c:v>3.8500002245928044</c:v>
                </c:pt>
                <c:pt idx="4549">
                  <c:v>3.086875621083891</c:v>
                </c:pt>
                <c:pt idx="4550">
                  <c:v>6.6843137018440757</c:v>
                </c:pt>
                <c:pt idx="4551">
                  <c:v>5.2674664756341372</c:v>
                </c:pt>
                <c:pt idx="4552">
                  <c:v>6.124070649893838</c:v>
                </c:pt>
                <c:pt idx="4553">
                  <c:v>7.3424308892572299</c:v>
                </c:pt>
                <c:pt idx="4554">
                  <c:v>3.7928333666786784</c:v>
                </c:pt>
                <c:pt idx="4555">
                  <c:v>4.7430484199867351</c:v>
                </c:pt>
                <c:pt idx="4556">
                  <c:v>5.0510465270053828</c:v>
                </c:pt>
                <c:pt idx="4557">
                  <c:v>5.5178969786356902</c:v>
                </c:pt>
                <c:pt idx="4558">
                  <c:v>4.2971254414442228</c:v>
                </c:pt>
                <c:pt idx="4559">
                  <c:v>7.2151266421133187</c:v>
                </c:pt>
                <c:pt idx="4560">
                  <c:v>5.6953985121072037</c:v>
                </c:pt>
                <c:pt idx="4561">
                  <c:v>3.0646487074409379</c:v>
                </c:pt>
                <c:pt idx="4562">
                  <c:v>3.9005982570233755</c:v>
                </c:pt>
                <c:pt idx="4563">
                  <c:v>6.5647344753233483</c:v>
                </c:pt>
                <c:pt idx="4564">
                  <c:v>3.7410194535186747</c:v>
                </c:pt>
                <c:pt idx="4565">
                  <c:v>3.9155298862897325</c:v>
                </c:pt>
                <c:pt idx="4566">
                  <c:v>2.6148137648124248</c:v>
                </c:pt>
                <c:pt idx="4567">
                  <c:v>5.2745741767284926</c:v>
                </c:pt>
                <c:pt idx="4568">
                  <c:v>2.2845580487046391</c:v>
                </c:pt>
                <c:pt idx="4569">
                  <c:v>4.4166228134417906</c:v>
                </c:pt>
                <c:pt idx="4570">
                  <c:v>2.7504535308980849</c:v>
                </c:pt>
                <c:pt idx="4571">
                  <c:v>4.958648118081328</c:v>
                </c:pt>
                <c:pt idx="4572">
                  <c:v>5.6976938493608031</c:v>
                </c:pt>
                <c:pt idx="4573">
                  <c:v>4.2579716945328983</c:v>
                </c:pt>
                <c:pt idx="4574">
                  <c:v>2.8443202053313144</c:v>
                </c:pt>
                <c:pt idx="4575">
                  <c:v>4.095176690389053</c:v>
                </c:pt>
                <c:pt idx="4576">
                  <c:v>4.5258900753469788</c:v>
                </c:pt>
                <c:pt idx="4577">
                  <c:v>8.2821071727084927</c:v>
                </c:pt>
                <c:pt idx="4578">
                  <c:v>3.2352812821773114</c:v>
                </c:pt>
                <c:pt idx="4579">
                  <c:v>6.4109639323578449</c:v>
                </c:pt>
                <c:pt idx="4580">
                  <c:v>7.1579580788966268</c:v>
                </c:pt>
                <c:pt idx="4581">
                  <c:v>4.4313429851899855</c:v>
                </c:pt>
                <c:pt idx="4582">
                  <c:v>3.6776538207777776</c:v>
                </c:pt>
                <c:pt idx="4583">
                  <c:v>5.4731583658212912</c:v>
                </c:pt>
                <c:pt idx="4584">
                  <c:v>7.7660416890284978</c:v>
                </c:pt>
                <c:pt idx="4585">
                  <c:v>4.0739797794958577</c:v>
                </c:pt>
                <c:pt idx="4586">
                  <c:v>5.9128791589319007</c:v>
                </c:pt>
                <c:pt idx="4587">
                  <c:v>5.3633897449617507</c:v>
                </c:pt>
                <c:pt idx="4588">
                  <c:v>3.0983113800903084</c:v>
                </c:pt>
                <c:pt idx="4589">
                  <c:v>5.5507547484739916</c:v>
                </c:pt>
                <c:pt idx="4590">
                  <c:v>3.5670035584917059</c:v>
                </c:pt>
                <c:pt idx="4591">
                  <c:v>3.9107755027362145</c:v>
                </c:pt>
                <c:pt idx="4592">
                  <c:v>5.8370784598810133</c:v>
                </c:pt>
                <c:pt idx="4593">
                  <c:v>6.2160069218225544</c:v>
                </c:pt>
                <c:pt idx="4594">
                  <c:v>2.9128256200056057</c:v>
                </c:pt>
                <c:pt idx="4595">
                  <c:v>7.1546907191805076</c:v>
                </c:pt>
                <c:pt idx="4596">
                  <c:v>3.4314865741907852</c:v>
                </c:pt>
                <c:pt idx="4597">
                  <c:v>1.299029589863494</c:v>
                </c:pt>
                <c:pt idx="4598">
                  <c:v>4.6051474226987921</c:v>
                </c:pt>
                <c:pt idx="4599">
                  <c:v>5.6799467655582703</c:v>
                </c:pt>
                <c:pt idx="4600">
                  <c:v>7.0686070456576999</c:v>
                </c:pt>
                <c:pt idx="4601">
                  <c:v>4.1179015523812268</c:v>
                </c:pt>
                <c:pt idx="4602">
                  <c:v>4.7865387513229507</c:v>
                </c:pt>
                <c:pt idx="4603">
                  <c:v>5.1250890591109055</c:v>
                </c:pt>
                <c:pt idx="4604">
                  <c:v>1.19851223542355</c:v>
                </c:pt>
                <c:pt idx="4605">
                  <c:v>5.6828372534073424</c:v>
                </c:pt>
                <c:pt idx="4606">
                  <c:v>5.2678672217371059</c:v>
                </c:pt>
                <c:pt idx="4607">
                  <c:v>5.1421523165845429</c:v>
                </c:pt>
                <c:pt idx="4608">
                  <c:v>7.9842522053513676</c:v>
                </c:pt>
                <c:pt idx="4609">
                  <c:v>1.4414564601611346</c:v>
                </c:pt>
                <c:pt idx="4610">
                  <c:v>5.0953315293372725</c:v>
                </c:pt>
                <c:pt idx="4611">
                  <c:v>4.4057446883743978</c:v>
                </c:pt>
                <c:pt idx="4612">
                  <c:v>2.518621057679411</c:v>
                </c:pt>
                <c:pt idx="4613">
                  <c:v>3.6666819040692644</c:v>
                </c:pt>
                <c:pt idx="4614">
                  <c:v>4.9422823293571128</c:v>
                </c:pt>
                <c:pt idx="4615">
                  <c:v>5.2393102249698131</c:v>
                </c:pt>
                <c:pt idx="4616">
                  <c:v>5.7761582310195081</c:v>
                </c:pt>
                <c:pt idx="4617">
                  <c:v>3.4075338943512179</c:v>
                </c:pt>
                <c:pt idx="4618">
                  <c:v>5.1675664407230215</c:v>
                </c:pt>
                <c:pt idx="4619">
                  <c:v>7.8535987439681776</c:v>
                </c:pt>
                <c:pt idx="4620">
                  <c:v>0.43644662480801344</c:v>
                </c:pt>
                <c:pt idx="4621">
                  <c:v>5.9191614935843972</c:v>
                </c:pt>
                <c:pt idx="4622">
                  <c:v>6.8970536075357813</c:v>
                </c:pt>
                <c:pt idx="4623">
                  <c:v>2.6660342326795217</c:v>
                </c:pt>
                <c:pt idx="4624">
                  <c:v>1.6390259942272678</c:v>
                </c:pt>
                <c:pt idx="4625">
                  <c:v>4.9741612555226311</c:v>
                </c:pt>
                <c:pt idx="4626">
                  <c:v>1.3325353746768087</c:v>
                </c:pt>
                <c:pt idx="4627">
                  <c:v>5.9503855835646391</c:v>
                </c:pt>
                <c:pt idx="4628">
                  <c:v>6.4505167200695723</c:v>
                </c:pt>
                <c:pt idx="4629">
                  <c:v>3.1208657118258998</c:v>
                </c:pt>
                <c:pt idx="4630">
                  <c:v>3.7748424246092327</c:v>
                </c:pt>
                <c:pt idx="4631">
                  <c:v>5.1800628979253815</c:v>
                </c:pt>
                <c:pt idx="4632">
                  <c:v>4.8326279637694824</c:v>
                </c:pt>
                <c:pt idx="4633">
                  <c:v>6.8544892554928083</c:v>
                </c:pt>
                <c:pt idx="4634">
                  <c:v>1.5884398989146575</c:v>
                </c:pt>
                <c:pt idx="4635">
                  <c:v>6.2832708762289258</c:v>
                </c:pt>
                <c:pt idx="4636">
                  <c:v>5.3354978161951294</c:v>
                </c:pt>
                <c:pt idx="4637">
                  <c:v>6.0824066976056201</c:v>
                </c:pt>
                <c:pt idx="4638">
                  <c:v>6.5078353499120567</c:v>
                </c:pt>
                <c:pt idx="4639">
                  <c:v>5.6564494015037781</c:v>
                </c:pt>
                <c:pt idx="4640">
                  <c:v>6.3037481494393433</c:v>
                </c:pt>
                <c:pt idx="4641">
                  <c:v>5.7635134124939214</c:v>
                </c:pt>
                <c:pt idx="4642">
                  <c:v>5.3694333372550318</c:v>
                </c:pt>
                <c:pt idx="4643">
                  <c:v>4.3172991707979236</c:v>
                </c:pt>
                <c:pt idx="4644">
                  <c:v>7.9947022994747385</c:v>
                </c:pt>
                <c:pt idx="4645">
                  <c:v>4.7078850810794393</c:v>
                </c:pt>
                <c:pt idx="4646">
                  <c:v>7.4957921596069355</c:v>
                </c:pt>
                <c:pt idx="4647">
                  <c:v>2.9598442223505117</c:v>
                </c:pt>
                <c:pt idx="4648">
                  <c:v>5.0336694938596338</c:v>
                </c:pt>
                <c:pt idx="4649">
                  <c:v>8.3235937735298648</c:v>
                </c:pt>
                <c:pt idx="4650">
                  <c:v>5.1678273520155926</c:v>
                </c:pt>
                <c:pt idx="4651">
                  <c:v>3.3230702582659433</c:v>
                </c:pt>
                <c:pt idx="4652">
                  <c:v>2.6256185618694872</c:v>
                </c:pt>
                <c:pt idx="4653">
                  <c:v>4.1535133858633344</c:v>
                </c:pt>
                <c:pt idx="4654">
                  <c:v>4.1384947861661203</c:v>
                </c:pt>
                <c:pt idx="4655">
                  <c:v>3.7160606451652711</c:v>
                </c:pt>
                <c:pt idx="4656">
                  <c:v>4.3788776464498369</c:v>
                </c:pt>
                <c:pt idx="4657">
                  <c:v>4.7048973909841152</c:v>
                </c:pt>
                <c:pt idx="4658">
                  <c:v>6.5411740150739206</c:v>
                </c:pt>
                <c:pt idx="4659">
                  <c:v>5.3049439101232565</c:v>
                </c:pt>
                <c:pt idx="4660">
                  <c:v>4.0869810062577017</c:v>
                </c:pt>
                <c:pt idx="4661">
                  <c:v>6.8410685242997715</c:v>
                </c:pt>
                <c:pt idx="4662">
                  <c:v>7.0795755517610814</c:v>
                </c:pt>
                <c:pt idx="4663">
                  <c:v>3.3239604262053035</c:v>
                </c:pt>
                <c:pt idx="4664">
                  <c:v>3.6599391377239954</c:v>
                </c:pt>
                <c:pt idx="4665">
                  <c:v>3.8455886068550171</c:v>
                </c:pt>
                <c:pt idx="4666">
                  <c:v>4.7030522536078934</c:v>
                </c:pt>
                <c:pt idx="4667">
                  <c:v>6.029975464916788</c:v>
                </c:pt>
                <c:pt idx="4668">
                  <c:v>7.2947983779886272</c:v>
                </c:pt>
                <c:pt idx="4669">
                  <c:v>5.9463337846682407</c:v>
                </c:pt>
                <c:pt idx="4670">
                  <c:v>1.268088580109179</c:v>
                </c:pt>
                <c:pt idx="4671">
                  <c:v>7.9327657102840021</c:v>
                </c:pt>
                <c:pt idx="4672">
                  <c:v>3.1072232912993059</c:v>
                </c:pt>
                <c:pt idx="4673">
                  <c:v>5.1871671884146053</c:v>
                </c:pt>
                <c:pt idx="4674">
                  <c:v>7.8866952561656944</c:v>
                </c:pt>
                <c:pt idx="4675">
                  <c:v>5.8743819535084185</c:v>
                </c:pt>
                <c:pt idx="4676">
                  <c:v>4.9679675966035575</c:v>
                </c:pt>
                <c:pt idx="4677">
                  <c:v>4.3044480106618721</c:v>
                </c:pt>
                <c:pt idx="4678">
                  <c:v>4.1484469319402706</c:v>
                </c:pt>
                <c:pt idx="4679">
                  <c:v>8.1997478799894452</c:v>
                </c:pt>
                <c:pt idx="4680">
                  <c:v>4.7311113020259654</c:v>
                </c:pt>
                <c:pt idx="4681">
                  <c:v>7.9051943783997558</c:v>
                </c:pt>
                <c:pt idx="4682">
                  <c:v>5.1896398771350505</c:v>
                </c:pt>
                <c:pt idx="4683">
                  <c:v>7.3016741579340305</c:v>
                </c:pt>
                <c:pt idx="4684">
                  <c:v>3.9427209357018</c:v>
                </c:pt>
                <c:pt idx="4685">
                  <c:v>4.0286801221373025</c:v>
                </c:pt>
                <c:pt idx="4686">
                  <c:v>7.4068367565632798</c:v>
                </c:pt>
                <c:pt idx="4687">
                  <c:v>4.8318128291430185</c:v>
                </c:pt>
                <c:pt idx="4688">
                  <c:v>4.0847504705016036</c:v>
                </c:pt>
                <c:pt idx="4689">
                  <c:v>5.4067624104209244</c:v>
                </c:pt>
                <c:pt idx="4690">
                  <c:v>5.7433277460222598</c:v>
                </c:pt>
                <c:pt idx="4691">
                  <c:v>2.6653793964942452</c:v>
                </c:pt>
                <c:pt idx="4692">
                  <c:v>3.3922884894127492</c:v>
                </c:pt>
                <c:pt idx="4693">
                  <c:v>7.7475016395328566</c:v>
                </c:pt>
                <c:pt idx="4694">
                  <c:v>7.6258794605382718</c:v>
                </c:pt>
                <c:pt idx="4695">
                  <c:v>5.2984313596243737</c:v>
                </c:pt>
                <c:pt idx="4696">
                  <c:v>5.9659720490162726</c:v>
                </c:pt>
                <c:pt idx="4697">
                  <c:v>5.5672296765624196</c:v>
                </c:pt>
                <c:pt idx="4698">
                  <c:v>6.6883996067917906</c:v>
                </c:pt>
                <c:pt idx="4699">
                  <c:v>4.1210154348664219</c:v>
                </c:pt>
                <c:pt idx="4700">
                  <c:v>3.5376177846774226</c:v>
                </c:pt>
                <c:pt idx="4701">
                  <c:v>6.1822538681371952</c:v>
                </c:pt>
                <c:pt idx="4702">
                  <c:v>4.8997896000219043</c:v>
                </c:pt>
                <c:pt idx="4703">
                  <c:v>6.8224091036245227</c:v>
                </c:pt>
                <c:pt idx="4704">
                  <c:v>4.3872711456788238</c:v>
                </c:pt>
                <c:pt idx="4705">
                  <c:v>6.872227812782512</c:v>
                </c:pt>
                <c:pt idx="4706">
                  <c:v>5.63263996707974</c:v>
                </c:pt>
                <c:pt idx="4707">
                  <c:v>6.060742533809389</c:v>
                </c:pt>
                <c:pt idx="4708">
                  <c:v>6.3049350400251569</c:v>
                </c:pt>
                <c:pt idx="4709">
                  <c:v>4.3525204899924574</c:v>
                </c:pt>
                <c:pt idx="4710">
                  <c:v>5.674186253490916</c:v>
                </c:pt>
                <c:pt idx="4711">
                  <c:v>5.620007085672114</c:v>
                </c:pt>
                <c:pt idx="4712">
                  <c:v>0.74683897662907839</c:v>
                </c:pt>
                <c:pt idx="4713">
                  <c:v>4.8218453356457758</c:v>
                </c:pt>
                <c:pt idx="4714">
                  <c:v>1.6250288707669824</c:v>
                </c:pt>
                <c:pt idx="4715">
                  <c:v>4.8884237584206858</c:v>
                </c:pt>
                <c:pt idx="4716">
                  <c:v>3.799299874008284</c:v>
                </c:pt>
                <c:pt idx="4717">
                  <c:v>4.5242905015402357</c:v>
                </c:pt>
                <c:pt idx="4718">
                  <c:v>3.661825202361797</c:v>
                </c:pt>
                <c:pt idx="4719">
                  <c:v>6.7519494122097967</c:v>
                </c:pt>
                <c:pt idx="4720">
                  <c:v>4.8352268448797986</c:v>
                </c:pt>
                <c:pt idx="4721">
                  <c:v>4.7817553776258137</c:v>
                </c:pt>
                <c:pt idx="4722">
                  <c:v>4.5142991338070715</c:v>
                </c:pt>
                <c:pt idx="4723">
                  <c:v>6.0675705652829492</c:v>
                </c:pt>
                <c:pt idx="4724">
                  <c:v>5.1638318281038664</c:v>
                </c:pt>
                <c:pt idx="4725">
                  <c:v>4.5203938851773273</c:v>
                </c:pt>
                <c:pt idx="4726">
                  <c:v>5.4854433655054891</c:v>
                </c:pt>
                <c:pt idx="4727">
                  <c:v>3.4373835104634054</c:v>
                </c:pt>
                <c:pt idx="4728">
                  <c:v>4.1777985997032374</c:v>
                </c:pt>
                <c:pt idx="4729">
                  <c:v>4.1028283830019063</c:v>
                </c:pt>
                <c:pt idx="4730">
                  <c:v>7.2871790861245245</c:v>
                </c:pt>
                <c:pt idx="4731">
                  <c:v>3.2926510710967705</c:v>
                </c:pt>
                <c:pt idx="4732">
                  <c:v>2.9524022819532547</c:v>
                </c:pt>
                <c:pt idx="4733">
                  <c:v>4.4696321437004372</c:v>
                </c:pt>
                <c:pt idx="4734">
                  <c:v>3.9076377460150979</c:v>
                </c:pt>
                <c:pt idx="4735">
                  <c:v>7.3846132535254583</c:v>
                </c:pt>
                <c:pt idx="4736">
                  <c:v>5.8199384637919138</c:v>
                </c:pt>
                <c:pt idx="4737">
                  <c:v>1.6585619404213503</c:v>
                </c:pt>
                <c:pt idx="4738">
                  <c:v>5.7741732588328887</c:v>
                </c:pt>
                <c:pt idx="4739">
                  <c:v>4.5587768353288993</c:v>
                </c:pt>
                <c:pt idx="4740">
                  <c:v>4.2193414755092817</c:v>
                </c:pt>
                <c:pt idx="4741">
                  <c:v>4.0901221735839499</c:v>
                </c:pt>
                <c:pt idx="4742">
                  <c:v>5.2293870693392819</c:v>
                </c:pt>
                <c:pt idx="4743">
                  <c:v>6.7853631106845569</c:v>
                </c:pt>
                <c:pt idx="4744">
                  <c:v>8.3823380363173783</c:v>
                </c:pt>
                <c:pt idx="4745">
                  <c:v>3.3433428951684618</c:v>
                </c:pt>
                <c:pt idx="4746">
                  <c:v>7.2169342628330924</c:v>
                </c:pt>
                <c:pt idx="4747">
                  <c:v>4.5792848039855016</c:v>
                </c:pt>
                <c:pt idx="4748">
                  <c:v>4.0448873177228961</c:v>
                </c:pt>
                <c:pt idx="4749">
                  <c:v>6.8638513665791834</c:v>
                </c:pt>
                <c:pt idx="4750">
                  <c:v>4.7073598478891654</c:v>
                </c:pt>
                <c:pt idx="4751">
                  <c:v>5.540156293027394</c:v>
                </c:pt>
                <c:pt idx="4752">
                  <c:v>6.3796545772493118</c:v>
                </c:pt>
                <c:pt idx="4753">
                  <c:v>3.2582107804773841</c:v>
                </c:pt>
                <c:pt idx="4754">
                  <c:v>5.3609682153182803</c:v>
                </c:pt>
                <c:pt idx="4755">
                  <c:v>5.3525985903252149</c:v>
                </c:pt>
                <c:pt idx="4756">
                  <c:v>3.8870342804148095</c:v>
                </c:pt>
                <c:pt idx="4757">
                  <c:v>5.5880394837731728</c:v>
                </c:pt>
                <c:pt idx="4758">
                  <c:v>3.9531625033123419</c:v>
                </c:pt>
                <c:pt idx="4759">
                  <c:v>6.0169929964831681</c:v>
                </c:pt>
                <c:pt idx="4760">
                  <c:v>7.4850351110217161</c:v>
                </c:pt>
                <c:pt idx="4761">
                  <c:v>7.8636395654757507</c:v>
                </c:pt>
                <c:pt idx="4762">
                  <c:v>4.2192306308425032</c:v>
                </c:pt>
                <c:pt idx="4763">
                  <c:v>6.479530737924506</c:v>
                </c:pt>
                <c:pt idx="4764">
                  <c:v>5.4056198577018222</c:v>
                </c:pt>
                <c:pt idx="4765">
                  <c:v>6.0957626273011556</c:v>
                </c:pt>
                <c:pt idx="4766">
                  <c:v>5.8312309773828019</c:v>
                </c:pt>
                <c:pt idx="4767">
                  <c:v>4.6063036178384209</c:v>
                </c:pt>
                <c:pt idx="4768">
                  <c:v>5.6713861466778326</c:v>
                </c:pt>
                <c:pt idx="4769">
                  <c:v>4.390238372143358</c:v>
                </c:pt>
                <c:pt idx="4770">
                  <c:v>3.109822172409622</c:v>
                </c:pt>
                <c:pt idx="4771">
                  <c:v>6.2285443062864942</c:v>
                </c:pt>
                <c:pt idx="4772">
                  <c:v>4.1670449617231498</c:v>
                </c:pt>
                <c:pt idx="4773">
                  <c:v>9.5925844460725784</c:v>
                </c:pt>
                <c:pt idx="4774">
                  <c:v>5.0322438609146047</c:v>
                </c:pt>
                <c:pt idx="4775">
                  <c:v>5.4411208465171512</c:v>
                </c:pt>
                <c:pt idx="4776">
                  <c:v>4.0368655744532589</c:v>
                </c:pt>
                <c:pt idx="4777">
                  <c:v>5.6355321602313779</c:v>
                </c:pt>
                <c:pt idx="4778">
                  <c:v>5.3260095127188833</c:v>
                </c:pt>
                <c:pt idx="4779">
                  <c:v>4.5370069427735871</c:v>
                </c:pt>
                <c:pt idx="4780">
                  <c:v>4.2516006841469789</c:v>
                </c:pt>
                <c:pt idx="4781">
                  <c:v>6.9442222765064798</c:v>
                </c:pt>
                <c:pt idx="4782">
                  <c:v>7.4324435798916966</c:v>
                </c:pt>
                <c:pt idx="4783">
                  <c:v>5.4472718728720793</c:v>
                </c:pt>
                <c:pt idx="4784">
                  <c:v>5.2779302121780347</c:v>
                </c:pt>
                <c:pt idx="4785">
                  <c:v>6.1704037206072826</c:v>
                </c:pt>
                <c:pt idx="4786">
                  <c:v>5.1092007551051211</c:v>
                </c:pt>
                <c:pt idx="4787">
                  <c:v>3.7261730893806089</c:v>
                </c:pt>
                <c:pt idx="4788">
                  <c:v>6.0944222594844177</c:v>
                </c:pt>
                <c:pt idx="4789">
                  <c:v>3.2041322255099658</c:v>
                </c:pt>
                <c:pt idx="4790">
                  <c:v>8.1137597034103237</c:v>
                </c:pt>
                <c:pt idx="4791">
                  <c:v>4.7501424786605639</c:v>
                </c:pt>
                <c:pt idx="4792">
                  <c:v>6.1313045433780644</c:v>
                </c:pt>
                <c:pt idx="4793">
                  <c:v>4.2591006048314739</c:v>
                </c:pt>
                <c:pt idx="4794">
                  <c:v>5.1819012140913401</c:v>
                </c:pt>
                <c:pt idx="4795">
                  <c:v>5.4516238050200627</c:v>
                </c:pt>
                <c:pt idx="4796">
                  <c:v>3.5929241574922344</c:v>
                </c:pt>
                <c:pt idx="4797">
                  <c:v>3.9902221386728343</c:v>
                </c:pt>
                <c:pt idx="4798">
                  <c:v>5.8674089713167632</c:v>
                </c:pt>
                <c:pt idx="4799">
                  <c:v>3.5191664109152043</c:v>
                </c:pt>
                <c:pt idx="4800">
                  <c:v>6.3553540156863164</c:v>
                </c:pt>
                <c:pt idx="4801">
                  <c:v>4.75994114720379</c:v>
                </c:pt>
                <c:pt idx="4802">
                  <c:v>8.5848461266141385</c:v>
                </c:pt>
                <c:pt idx="4803">
                  <c:v>4.5140467490273295</c:v>
                </c:pt>
                <c:pt idx="4804">
                  <c:v>5.7490336884075077</c:v>
                </c:pt>
                <c:pt idx="4805">
                  <c:v>5.3569675754988566</c:v>
                </c:pt>
                <c:pt idx="4806">
                  <c:v>3.8020215369033394</c:v>
                </c:pt>
                <c:pt idx="4807">
                  <c:v>3.8097670211573131</c:v>
                </c:pt>
                <c:pt idx="4808">
                  <c:v>4.7835629983455874</c:v>
                </c:pt>
                <c:pt idx="4809">
                  <c:v>4.4944613490588381</c:v>
                </c:pt>
                <c:pt idx="4810">
                  <c:v>6.2334317034401465</c:v>
                </c:pt>
                <c:pt idx="4811">
                  <c:v>6.8685170743992785</c:v>
                </c:pt>
                <c:pt idx="4812">
                  <c:v>2.3894887261849362</c:v>
                </c:pt>
                <c:pt idx="4813">
                  <c:v>4.6198522467238945</c:v>
                </c:pt>
                <c:pt idx="4814">
                  <c:v>3.9820298651466146</c:v>
                </c:pt>
                <c:pt idx="4815">
                  <c:v>5.2965487055917038</c:v>
                </c:pt>
                <c:pt idx="4816">
                  <c:v>4.9616613877151394</c:v>
                </c:pt>
                <c:pt idx="4817">
                  <c:v>3.3918451107456349</c:v>
                </c:pt>
                <c:pt idx="4818">
                  <c:v>6.5629166227881797</c:v>
                </c:pt>
                <c:pt idx="4819">
                  <c:v>4.9355736690631602</c:v>
                </c:pt>
                <c:pt idx="4820">
                  <c:v>5.3740615284186788</c:v>
                </c:pt>
                <c:pt idx="4821">
                  <c:v>4.5796838447859045</c:v>
                </c:pt>
                <c:pt idx="4822">
                  <c:v>8.0758747016079724</c:v>
                </c:pt>
                <c:pt idx="4823">
                  <c:v>4.1283073086378863</c:v>
                </c:pt>
                <c:pt idx="4824">
                  <c:v>5.6037981847839546</c:v>
                </c:pt>
                <c:pt idx="4825">
                  <c:v>4.3688777522038436</c:v>
                </c:pt>
                <c:pt idx="4826">
                  <c:v>4.7862846612406429</c:v>
                </c:pt>
                <c:pt idx="4827">
                  <c:v>4.6554419112726464</c:v>
                </c:pt>
                <c:pt idx="4828">
                  <c:v>6.0559506335994229</c:v>
                </c:pt>
                <c:pt idx="4829">
                  <c:v>3.1239386670495151</c:v>
                </c:pt>
                <c:pt idx="4830">
                  <c:v>4.9511805981455836</c:v>
                </c:pt>
                <c:pt idx="4831">
                  <c:v>4.2583929042666568</c:v>
                </c:pt>
                <c:pt idx="4832">
                  <c:v>5.9863026662060292</c:v>
                </c:pt>
                <c:pt idx="4833">
                  <c:v>3.6200145940529183</c:v>
                </c:pt>
                <c:pt idx="4834">
                  <c:v>6.9353274183231406</c:v>
                </c:pt>
                <c:pt idx="4835">
                  <c:v>5.8760684977460187</c:v>
                </c:pt>
                <c:pt idx="4836">
                  <c:v>6.536532181489747</c:v>
                </c:pt>
                <c:pt idx="4837">
                  <c:v>4.2885904021022725</c:v>
                </c:pt>
                <c:pt idx="4838">
                  <c:v>6.2033876828354551</c:v>
                </c:pt>
                <c:pt idx="4839">
                  <c:v>4.3590381563990377</c:v>
                </c:pt>
                <c:pt idx="4840">
                  <c:v>3.9579816883633612</c:v>
                </c:pt>
                <c:pt idx="4841">
                  <c:v>5.6326553148028324</c:v>
                </c:pt>
                <c:pt idx="4842">
                  <c:v>6.399009761371417</c:v>
                </c:pt>
                <c:pt idx="4843">
                  <c:v>4.8871072648398695</c:v>
                </c:pt>
                <c:pt idx="4844">
                  <c:v>4.3873632320173783</c:v>
                </c:pt>
                <c:pt idx="4845">
                  <c:v>4.0976527897146298</c:v>
                </c:pt>
                <c:pt idx="4846">
                  <c:v>5.433875015914964</c:v>
                </c:pt>
                <c:pt idx="4847">
                  <c:v>3.8381057391961804</c:v>
                </c:pt>
                <c:pt idx="4848">
                  <c:v>5.3604020548664266</c:v>
                </c:pt>
                <c:pt idx="4849">
                  <c:v>3.3372379119828111</c:v>
                </c:pt>
                <c:pt idx="4850">
                  <c:v>3.3471423092851182</c:v>
                </c:pt>
                <c:pt idx="4851">
                  <c:v>3.5747251685097581</c:v>
                </c:pt>
                <c:pt idx="4852">
                  <c:v>3.5121371537388768</c:v>
                </c:pt>
                <c:pt idx="4853">
                  <c:v>5.2102927965097479</c:v>
                </c:pt>
                <c:pt idx="4854">
                  <c:v>4.7817212715744972</c:v>
                </c:pt>
                <c:pt idx="4855">
                  <c:v>3.8626109370670747</c:v>
                </c:pt>
                <c:pt idx="4856">
                  <c:v>4.012957232480403</c:v>
                </c:pt>
                <c:pt idx="4857">
                  <c:v>3.4596342983422801</c:v>
                </c:pt>
                <c:pt idx="4858">
                  <c:v>5.2105844032485038</c:v>
                </c:pt>
                <c:pt idx="4859">
                  <c:v>5.9201198736263905</c:v>
                </c:pt>
                <c:pt idx="4860">
                  <c:v>4.8124371813901234</c:v>
                </c:pt>
                <c:pt idx="4861">
                  <c:v>4.0715821240883088</c:v>
                </c:pt>
                <c:pt idx="4862">
                  <c:v>6.7156742160295835</c:v>
                </c:pt>
                <c:pt idx="4863">
                  <c:v>4.3077597082447028</c:v>
                </c:pt>
                <c:pt idx="4864">
                  <c:v>5.3612819909903919</c:v>
                </c:pt>
                <c:pt idx="4865">
                  <c:v>7.6103680283995345</c:v>
                </c:pt>
                <c:pt idx="4866">
                  <c:v>4.8695494696221431</c:v>
                </c:pt>
                <c:pt idx="4867">
                  <c:v>3.2188080593914492</c:v>
                </c:pt>
                <c:pt idx="4868">
                  <c:v>3.7885496466333279</c:v>
                </c:pt>
                <c:pt idx="4869">
                  <c:v>5.3803131676249905</c:v>
                </c:pt>
                <c:pt idx="4870">
                  <c:v>4.8749296992173186</c:v>
                </c:pt>
                <c:pt idx="4871">
                  <c:v>2.893214640498627</c:v>
                </c:pt>
                <c:pt idx="4872">
                  <c:v>7.1734831534558907</c:v>
                </c:pt>
                <c:pt idx="4873">
                  <c:v>6.3651936114911223</c:v>
                </c:pt>
                <c:pt idx="4874">
                  <c:v>5.3741774889931548</c:v>
                </c:pt>
                <c:pt idx="4875">
                  <c:v>6.8406490198685788</c:v>
                </c:pt>
                <c:pt idx="4876">
                  <c:v>2.2253090163576417</c:v>
                </c:pt>
                <c:pt idx="4877">
                  <c:v>5.8182689725799719</c:v>
                </c:pt>
                <c:pt idx="4878">
                  <c:v>5.3043351171072572</c:v>
                </c:pt>
                <c:pt idx="4879">
                  <c:v>5.4002396281066467</c:v>
                </c:pt>
                <c:pt idx="4880">
                  <c:v>5.2628894435474649</c:v>
                </c:pt>
                <c:pt idx="4881">
                  <c:v>5.4981768597644987</c:v>
                </c:pt>
                <c:pt idx="4882">
                  <c:v>2.9390736370987725</c:v>
                </c:pt>
                <c:pt idx="4883">
                  <c:v>2.2801106196129695</c:v>
                </c:pt>
                <c:pt idx="4884">
                  <c:v>4.9607268819090677</c:v>
                </c:pt>
                <c:pt idx="4885">
                  <c:v>7.7648684408632107</c:v>
                </c:pt>
                <c:pt idx="4886">
                  <c:v>4.2352195476996712</c:v>
                </c:pt>
                <c:pt idx="4887">
                  <c:v>4.7235175897003501</c:v>
                </c:pt>
                <c:pt idx="4888">
                  <c:v>5.3049439101232565</c:v>
                </c:pt>
                <c:pt idx="4889">
                  <c:v>4.08620168298512</c:v>
                </c:pt>
                <c:pt idx="4890">
                  <c:v>9.0213490137830377</c:v>
                </c:pt>
                <c:pt idx="4891">
                  <c:v>4.1868213555790135</c:v>
                </c:pt>
                <c:pt idx="4892">
                  <c:v>2.4016782289254479</c:v>
                </c:pt>
                <c:pt idx="4893">
                  <c:v>4.8680419821539545</c:v>
                </c:pt>
                <c:pt idx="4894">
                  <c:v>4.6341887253947789</c:v>
                </c:pt>
                <c:pt idx="4895">
                  <c:v>4.5675335640044068</c:v>
                </c:pt>
                <c:pt idx="4896">
                  <c:v>6.3663429854204878</c:v>
                </c:pt>
                <c:pt idx="4897">
                  <c:v>8.6452547647058964</c:v>
                </c:pt>
                <c:pt idx="4898">
                  <c:v>3.5846773142839083</c:v>
                </c:pt>
                <c:pt idx="4899">
                  <c:v>5.2621885641929111</c:v>
                </c:pt>
                <c:pt idx="4900">
                  <c:v>5.1792443526937859</c:v>
                </c:pt>
                <c:pt idx="4901">
                  <c:v>6.3860392300557578</c:v>
                </c:pt>
                <c:pt idx="4902">
                  <c:v>6.204765567308641</c:v>
                </c:pt>
                <c:pt idx="4903">
                  <c:v>6.2448163033695891</c:v>
                </c:pt>
                <c:pt idx="4904">
                  <c:v>2.747861470998032</c:v>
                </c:pt>
                <c:pt idx="4905">
                  <c:v>5.9020163815876003</c:v>
                </c:pt>
                <c:pt idx="4906">
                  <c:v>3.4586111168027855</c:v>
                </c:pt>
                <c:pt idx="4907">
                  <c:v>6.554482196297613</c:v>
                </c:pt>
                <c:pt idx="4908">
                  <c:v>5.0489438889417215</c:v>
                </c:pt>
                <c:pt idx="4909">
                  <c:v>3.9606010331044672</c:v>
                </c:pt>
                <c:pt idx="4910">
                  <c:v>6.6519402379344683</c:v>
                </c:pt>
                <c:pt idx="4911">
                  <c:v>5.3521944336171146</c:v>
                </c:pt>
                <c:pt idx="4912">
                  <c:v>4.8793157374166185</c:v>
                </c:pt>
                <c:pt idx="4913">
                  <c:v>5.4770856776303845</c:v>
                </c:pt>
                <c:pt idx="4914">
                  <c:v>5.6441916866606334</c:v>
                </c:pt>
                <c:pt idx="4915">
                  <c:v>7.1328969523892738</c:v>
                </c:pt>
                <c:pt idx="4916">
                  <c:v>2.7767151904117782</c:v>
                </c:pt>
                <c:pt idx="4917">
                  <c:v>3.2291660671762656</c:v>
                </c:pt>
                <c:pt idx="4918">
                  <c:v>3.6308262123202439</c:v>
                </c:pt>
                <c:pt idx="4919">
                  <c:v>5.6303241661953507</c:v>
                </c:pt>
                <c:pt idx="4920">
                  <c:v>4.1762604167888639</c:v>
                </c:pt>
                <c:pt idx="4921">
                  <c:v>4.4940179703917238</c:v>
                </c:pt>
                <c:pt idx="4922">
                  <c:v>7.1308710529410746</c:v>
                </c:pt>
                <c:pt idx="4923">
                  <c:v>6.0895348623307655</c:v>
                </c:pt>
                <c:pt idx="4924">
                  <c:v>4.4530685398785863</c:v>
                </c:pt>
                <c:pt idx="4925">
                  <c:v>6.3854287317371927</c:v>
                </c:pt>
                <c:pt idx="4926">
                  <c:v>1.2585934554226696</c:v>
                </c:pt>
                <c:pt idx="4927">
                  <c:v>2.7523498273512814</c:v>
                </c:pt>
                <c:pt idx="4928">
                  <c:v>3.9477259987324942</c:v>
                </c:pt>
                <c:pt idx="4929">
                  <c:v>5.9189653837893275</c:v>
                </c:pt>
                <c:pt idx="4930">
                  <c:v>3.5604006269568345</c:v>
                </c:pt>
                <c:pt idx="4931">
                  <c:v>5.283059762296034</c:v>
                </c:pt>
                <c:pt idx="4932">
                  <c:v>4.2730857911737985</c:v>
                </c:pt>
                <c:pt idx="4933">
                  <c:v>1.3900518196169287</c:v>
                </c:pt>
                <c:pt idx="4934">
                  <c:v>4.1914103247836465</c:v>
                </c:pt>
                <c:pt idx="4935">
                  <c:v>6.0956432561215479</c:v>
                </c:pt>
                <c:pt idx="4936">
                  <c:v>4.1991711567607126</c:v>
                </c:pt>
                <c:pt idx="4937">
                  <c:v>6.3070257409708574</c:v>
                </c:pt>
                <c:pt idx="4938">
                  <c:v>5.9280631729779998</c:v>
                </c:pt>
                <c:pt idx="4939">
                  <c:v>6.3199655768403318</c:v>
                </c:pt>
                <c:pt idx="4940">
                  <c:v>3.4467729063908337</c:v>
                </c:pt>
                <c:pt idx="4941">
                  <c:v>6.1144561540277209</c:v>
                </c:pt>
                <c:pt idx="4942">
                  <c:v>4.6385031408863142</c:v>
                </c:pt>
                <c:pt idx="4943">
                  <c:v>3.1473422394628869</c:v>
                </c:pt>
                <c:pt idx="4944">
                  <c:v>6.3014016531087691</c:v>
                </c:pt>
                <c:pt idx="4945">
                  <c:v>5.0313502823701128</c:v>
                </c:pt>
                <c:pt idx="4946">
                  <c:v>5.486394924337219</c:v>
                </c:pt>
                <c:pt idx="4947">
                  <c:v>3.6473301305522909</c:v>
                </c:pt>
                <c:pt idx="4948">
                  <c:v>5.1740022526064422</c:v>
                </c:pt>
                <c:pt idx="4949">
                  <c:v>5.2032686552411178</c:v>
                </c:pt>
                <c:pt idx="4950">
                  <c:v>4.3921619534376077</c:v>
                </c:pt>
                <c:pt idx="4951">
                  <c:v>1.7297071634675376</c:v>
                </c:pt>
                <c:pt idx="4952">
                  <c:v>5.9787208909983747</c:v>
                </c:pt>
                <c:pt idx="4953">
                  <c:v>6.4754959920537658</c:v>
                </c:pt>
                <c:pt idx="4954">
                  <c:v>5.0266845745500177</c:v>
                </c:pt>
                <c:pt idx="4955">
                  <c:v>6.1167412594659254</c:v>
                </c:pt>
                <c:pt idx="4956">
                  <c:v>3.4622434112679912</c:v>
                </c:pt>
                <c:pt idx="4957">
                  <c:v>4.7772960114161833</c:v>
                </c:pt>
                <c:pt idx="4958">
                  <c:v>5.5877205921933637</c:v>
                </c:pt>
                <c:pt idx="4959">
                  <c:v>7.1155847207410261</c:v>
                </c:pt>
                <c:pt idx="4960">
                  <c:v>5.6864183887955733</c:v>
                </c:pt>
                <c:pt idx="4961">
                  <c:v>8.5076300264336169</c:v>
                </c:pt>
                <c:pt idx="4962">
                  <c:v>4.0249898473848589</c:v>
                </c:pt>
                <c:pt idx="4963">
                  <c:v>5.2981994384754216</c:v>
                </c:pt>
                <c:pt idx="4964">
                  <c:v>5.9022448921314208</c:v>
                </c:pt>
                <c:pt idx="4965">
                  <c:v>1.2425499688833952</c:v>
                </c:pt>
                <c:pt idx="4966">
                  <c:v>7.0213906282151584</c:v>
                </c:pt>
                <c:pt idx="4967">
                  <c:v>7.3812435756553896</c:v>
                </c:pt>
                <c:pt idx="4968">
                  <c:v>4.7728690459553036</c:v>
                </c:pt>
                <c:pt idx="4969">
                  <c:v>2.9832955432357267</c:v>
                </c:pt>
                <c:pt idx="4970">
                  <c:v>5.0527415977558121</c:v>
                </c:pt>
                <c:pt idx="4971">
                  <c:v>3.7991020589106483</c:v>
                </c:pt>
                <c:pt idx="4972">
                  <c:v>5.951221181821893</c:v>
                </c:pt>
                <c:pt idx="4973">
                  <c:v>6.8121295397577342</c:v>
                </c:pt>
                <c:pt idx="4974">
                  <c:v>4.146803020266816</c:v>
                </c:pt>
                <c:pt idx="4975">
                  <c:v>5.9344682894152356</c:v>
                </c:pt>
                <c:pt idx="4976">
                  <c:v>4.737315192760434</c:v>
                </c:pt>
                <c:pt idx="4977">
                  <c:v>4.0991892673264374</c:v>
                </c:pt>
                <c:pt idx="4978">
                  <c:v>4.3992645386242657</c:v>
                </c:pt>
                <c:pt idx="4979">
                  <c:v>4.1802985732647358</c:v>
                </c:pt>
                <c:pt idx="4980">
                  <c:v>6.9355218228156446</c:v>
                </c:pt>
                <c:pt idx="4981">
                  <c:v>3.0675238475669175</c:v>
                </c:pt>
                <c:pt idx="4982">
                  <c:v>6.435762442270061</c:v>
                </c:pt>
                <c:pt idx="4983">
                  <c:v>5.3435792450545705</c:v>
                </c:pt>
                <c:pt idx="4984">
                  <c:v>8.1229410524247214</c:v>
                </c:pt>
                <c:pt idx="4985">
                  <c:v>3.5283614023501286</c:v>
                </c:pt>
                <c:pt idx="4986">
                  <c:v>3.3744339715485694</c:v>
                </c:pt>
                <c:pt idx="4987">
                  <c:v>4.2885477695381269</c:v>
                </c:pt>
                <c:pt idx="4988">
                  <c:v>5.4284913757146569</c:v>
                </c:pt>
                <c:pt idx="4989">
                  <c:v>3.3141071879799711</c:v>
                </c:pt>
                <c:pt idx="4990">
                  <c:v>5.6918855888216058</c:v>
                </c:pt>
                <c:pt idx="4991">
                  <c:v>8.1688341550761834</c:v>
                </c:pt>
                <c:pt idx="4992">
                  <c:v>7.0564857550198212</c:v>
                </c:pt>
                <c:pt idx="4993">
                  <c:v>3.8655713423213456</c:v>
                </c:pt>
                <c:pt idx="4994">
                  <c:v>3.6889770298148505</c:v>
                </c:pt>
                <c:pt idx="4995">
                  <c:v>2.6337085172417574</c:v>
                </c:pt>
                <c:pt idx="4996">
                  <c:v>5.6569695187863545</c:v>
                </c:pt>
                <c:pt idx="4997">
                  <c:v>7.0571405912050977</c:v>
                </c:pt>
                <c:pt idx="4998">
                  <c:v>4.5245019590583979</c:v>
                </c:pt>
                <c:pt idx="4999">
                  <c:v>2.9501103553047869</c:v>
                </c:pt>
                <c:pt idx="5000">
                  <c:v>4.3450001056771725</c:v>
                </c:pt>
                <c:pt idx="5001">
                  <c:v>2.9749156864272663</c:v>
                </c:pt>
                <c:pt idx="5002">
                  <c:v>4.6303569105293718</c:v>
                </c:pt>
                <c:pt idx="5003">
                  <c:v>6.0685937468224438</c:v>
                </c:pt>
                <c:pt idx="5004">
                  <c:v>2.996051206428092</c:v>
                </c:pt>
                <c:pt idx="5005">
                  <c:v>5.9906955256155925</c:v>
                </c:pt>
                <c:pt idx="5006">
                  <c:v>8.2006755645852536</c:v>
                </c:pt>
                <c:pt idx="5007">
                  <c:v>6.6368107935704757</c:v>
                </c:pt>
                <c:pt idx="5008">
                  <c:v>5.0353065843228251</c:v>
                </c:pt>
                <c:pt idx="5009">
                  <c:v>4.2439779816777445</c:v>
                </c:pt>
                <c:pt idx="5010">
                  <c:v>6.6312924344674684</c:v>
                </c:pt>
                <c:pt idx="5011">
                  <c:v>6.7742888758220943</c:v>
                </c:pt>
                <c:pt idx="5012">
                  <c:v>5.0103989350463962</c:v>
                </c:pt>
                <c:pt idx="5013">
                  <c:v>8.1528725230600685</c:v>
                </c:pt>
                <c:pt idx="5014">
                  <c:v>3.5469833063689293</c:v>
                </c:pt>
                <c:pt idx="5015">
                  <c:v>6.8826335690391716</c:v>
                </c:pt>
                <c:pt idx="5016">
                  <c:v>7.1060145627416205</c:v>
                </c:pt>
                <c:pt idx="5017">
                  <c:v>6.1965460089413682</c:v>
                </c:pt>
                <c:pt idx="5018">
                  <c:v>3.3085376697999891</c:v>
                </c:pt>
                <c:pt idx="5019">
                  <c:v>4.8767270881216973</c:v>
                </c:pt>
                <c:pt idx="5020">
                  <c:v>2.9755057211150415</c:v>
                </c:pt>
                <c:pt idx="5021">
                  <c:v>4.8767799525012379</c:v>
                </c:pt>
                <c:pt idx="5022">
                  <c:v>4.302896185326972</c:v>
                </c:pt>
                <c:pt idx="5023">
                  <c:v>2.6720778249728028</c:v>
                </c:pt>
                <c:pt idx="5024">
                  <c:v>2.9736776367644779</c:v>
                </c:pt>
                <c:pt idx="5025">
                  <c:v>3.6258433182229055</c:v>
                </c:pt>
                <c:pt idx="5026">
                  <c:v>1.1030152917373925</c:v>
                </c:pt>
                <c:pt idx="5027">
                  <c:v>6.2643317859328818</c:v>
                </c:pt>
                <c:pt idx="5028">
                  <c:v>5.2230399331892841</c:v>
                </c:pt>
                <c:pt idx="5029">
                  <c:v>6.4581428331439383</c:v>
                </c:pt>
                <c:pt idx="5030">
                  <c:v>4.6872935525971116</c:v>
                </c:pt>
                <c:pt idx="5031">
                  <c:v>6.0419535101391375</c:v>
                </c:pt>
                <c:pt idx="5032">
                  <c:v>3.1889584432792617</c:v>
                </c:pt>
                <c:pt idx="5033">
                  <c:v>2.6490630615444388</c:v>
                </c:pt>
                <c:pt idx="5034">
                  <c:v>5.3846173513011308</c:v>
                </c:pt>
                <c:pt idx="5035">
                  <c:v>3.0091035922669107</c:v>
                </c:pt>
                <c:pt idx="5036">
                  <c:v>6.1888039352925261</c:v>
                </c:pt>
                <c:pt idx="5037">
                  <c:v>6.8874152374337427</c:v>
                </c:pt>
                <c:pt idx="5038">
                  <c:v>5.4610933501680847</c:v>
                </c:pt>
                <c:pt idx="5039">
                  <c:v>5.3254092462157132</c:v>
                </c:pt>
                <c:pt idx="5040">
                  <c:v>6.0092134061778779</c:v>
                </c:pt>
                <c:pt idx="5041">
                  <c:v>4.0727008025714895</c:v>
                </c:pt>
                <c:pt idx="5042">
                  <c:v>1.1674620863050222</c:v>
                </c:pt>
                <c:pt idx="5043">
                  <c:v>3.8678189311031019</c:v>
                </c:pt>
                <c:pt idx="5044">
                  <c:v>5.9394375410920475</c:v>
                </c:pt>
                <c:pt idx="5045">
                  <c:v>5.7958340120239882</c:v>
                </c:pt>
                <c:pt idx="5046">
                  <c:v>6.3405247045739088</c:v>
                </c:pt>
                <c:pt idx="5047">
                  <c:v>3.600048911612248</c:v>
                </c:pt>
                <c:pt idx="5048">
                  <c:v>6.3461965409078402</c:v>
                </c:pt>
                <c:pt idx="5049">
                  <c:v>3.4190276336448733</c:v>
                </c:pt>
                <c:pt idx="5050">
                  <c:v>6.9942490325774997</c:v>
                </c:pt>
                <c:pt idx="5051">
                  <c:v>4.6776961097566527</c:v>
                </c:pt>
                <c:pt idx="5052">
                  <c:v>6.3117085018166108</c:v>
                </c:pt>
                <c:pt idx="5053">
                  <c:v>2.2238083500997163</c:v>
                </c:pt>
                <c:pt idx="5054">
                  <c:v>5.0005729816621169</c:v>
                </c:pt>
                <c:pt idx="5055">
                  <c:v>2.6729714035172947</c:v>
                </c:pt>
                <c:pt idx="5056">
                  <c:v>4.1465881521435222</c:v>
                </c:pt>
                <c:pt idx="5057">
                  <c:v>7.0541119738481939</c:v>
                </c:pt>
                <c:pt idx="5058">
                  <c:v>2.8785217535914853</c:v>
                </c:pt>
                <c:pt idx="5059">
                  <c:v>5.3833997652691323</c:v>
                </c:pt>
                <c:pt idx="5060">
                  <c:v>6.4091494904278079</c:v>
                </c:pt>
                <c:pt idx="5061">
                  <c:v>5.8598715339758201</c:v>
                </c:pt>
                <c:pt idx="5062">
                  <c:v>5.4206231096759439</c:v>
                </c:pt>
                <c:pt idx="5063">
                  <c:v>4.3735758607726893</c:v>
                </c:pt>
                <c:pt idx="5064">
                  <c:v>5.7139317403925816</c:v>
                </c:pt>
                <c:pt idx="5065">
                  <c:v>4.1253093867271673</c:v>
                </c:pt>
                <c:pt idx="5066">
                  <c:v>4.4027211869251914</c:v>
                </c:pt>
                <c:pt idx="5067">
                  <c:v>5.2242813934572041</c:v>
                </c:pt>
                <c:pt idx="5068">
                  <c:v>4.2892827549439971</c:v>
                </c:pt>
                <c:pt idx="5069">
                  <c:v>5.2040292201854754</c:v>
                </c:pt>
                <c:pt idx="5070">
                  <c:v>5.8423751296504634</c:v>
                </c:pt>
                <c:pt idx="5071">
                  <c:v>2.1270017340430059</c:v>
                </c:pt>
                <c:pt idx="5072">
                  <c:v>7.8942667995579541</c:v>
                </c:pt>
                <c:pt idx="5073">
                  <c:v>1.1634239298291504</c:v>
                </c:pt>
                <c:pt idx="5074">
                  <c:v>5.1441048880224116</c:v>
                </c:pt>
                <c:pt idx="5075">
                  <c:v>5.6300649602053454</c:v>
                </c:pt>
                <c:pt idx="5076">
                  <c:v>3.8568879416561686</c:v>
                </c:pt>
                <c:pt idx="5077">
                  <c:v>3.0087864059896674</c:v>
                </c:pt>
                <c:pt idx="5078">
                  <c:v>3.7100579801335698</c:v>
                </c:pt>
                <c:pt idx="5079">
                  <c:v>6.0958615348499734</c:v>
                </c:pt>
                <c:pt idx="5080">
                  <c:v>2.3736294123227708</c:v>
                </c:pt>
                <c:pt idx="5081">
                  <c:v>7.4962218958535232</c:v>
                </c:pt>
                <c:pt idx="5082">
                  <c:v>5.262248249782715</c:v>
                </c:pt>
                <c:pt idx="5083">
                  <c:v>6.3368207874009386</c:v>
                </c:pt>
                <c:pt idx="5084">
                  <c:v>2.5994455780892167</c:v>
                </c:pt>
                <c:pt idx="5085">
                  <c:v>4.320089045795612</c:v>
                </c:pt>
                <c:pt idx="5086">
                  <c:v>3.9014884249627357</c:v>
                </c:pt>
                <c:pt idx="5087">
                  <c:v>6.8442437976773363</c:v>
                </c:pt>
                <c:pt idx="5088">
                  <c:v>5.3291984285169747</c:v>
                </c:pt>
                <c:pt idx="5089">
                  <c:v>4.1815758448865381</c:v>
                </c:pt>
                <c:pt idx="5090">
                  <c:v>6.3697911072085844</c:v>
                </c:pt>
                <c:pt idx="5091">
                  <c:v>3.4862165547383483</c:v>
                </c:pt>
                <c:pt idx="5092">
                  <c:v>4.3197513958875788</c:v>
                </c:pt>
                <c:pt idx="5093">
                  <c:v>6.6701119420758914</c:v>
                </c:pt>
                <c:pt idx="5094">
                  <c:v>5.3572949935914949</c:v>
                </c:pt>
                <c:pt idx="5095">
                  <c:v>5.5456456619867822</c:v>
                </c:pt>
                <c:pt idx="5096">
                  <c:v>6.2622206213563913</c:v>
                </c:pt>
                <c:pt idx="5097">
                  <c:v>7.2606104721489828</c:v>
                </c:pt>
                <c:pt idx="5098">
                  <c:v>4.9678448148188181</c:v>
                </c:pt>
                <c:pt idx="5099">
                  <c:v>6.1532722510310123</c:v>
                </c:pt>
                <c:pt idx="5100">
                  <c:v>6.2391990367177641</c:v>
                </c:pt>
                <c:pt idx="5101">
                  <c:v>3.966821976864594</c:v>
                </c:pt>
                <c:pt idx="5102">
                  <c:v>6.0796918559208279</c:v>
                </c:pt>
                <c:pt idx="5103">
                  <c:v>4.9047793153295061</c:v>
                </c:pt>
                <c:pt idx="5104">
                  <c:v>3.4192254487425089</c:v>
                </c:pt>
                <c:pt idx="5105">
                  <c:v>4.6830422333005117</c:v>
                </c:pt>
                <c:pt idx="5106">
                  <c:v>3.529851836792659</c:v>
                </c:pt>
                <c:pt idx="5107">
                  <c:v>4.047158780740574</c:v>
                </c:pt>
                <c:pt idx="5108">
                  <c:v>3.6562215781304985</c:v>
                </c:pt>
                <c:pt idx="5109">
                  <c:v>2.8604114403424319</c:v>
                </c:pt>
                <c:pt idx="5110">
                  <c:v>2.8961886881734245</c:v>
                </c:pt>
                <c:pt idx="5111">
                  <c:v>6.852852165029617</c:v>
                </c:pt>
                <c:pt idx="5112">
                  <c:v>5.3824686700681923</c:v>
                </c:pt>
                <c:pt idx="5113">
                  <c:v>6.2319634379309718</c:v>
                </c:pt>
                <c:pt idx="5114">
                  <c:v>3.7935086664947448</c:v>
                </c:pt>
                <c:pt idx="5115">
                  <c:v>5.4430273747857427</c:v>
                </c:pt>
                <c:pt idx="5116">
                  <c:v>4.7040634980294271</c:v>
                </c:pt>
                <c:pt idx="5117">
                  <c:v>3.6850548339134548</c:v>
                </c:pt>
                <c:pt idx="5118">
                  <c:v>3.1217183631088119</c:v>
                </c:pt>
                <c:pt idx="5119">
                  <c:v>7.4234054762928281</c:v>
                </c:pt>
                <c:pt idx="5120">
                  <c:v>5.8452690281046671</c:v>
                </c:pt>
                <c:pt idx="5121">
                  <c:v>2.8380992615711875</c:v>
                </c:pt>
                <c:pt idx="5122">
                  <c:v>4.6302955196370021</c:v>
                </c:pt>
                <c:pt idx="5123">
                  <c:v>4.9850376752874581</c:v>
                </c:pt>
                <c:pt idx="5124">
                  <c:v>5.4605033154803095</c:v>
                </c:pt>
                <c:pt idx="5125">
                  <c:v>2.8629421093501151</c:v>
                </c:pt>
                <c:pt idx="5126">
                  <c:v>3.6266004725621315</c:v>
                </c:pt>
                <c:pt idx="5127">
                  <c:v>3.8748004398075864</c:v>
                </c:pt>
                <c:pt idx="5128">
                  <c:v>3.9734453720302554</c:v>
                </c:pt>
                <c:pt idx="5129">
                  <c:v>3.4738155944796745</c:v>
                </c:pt>
                <c:pt idx="5130">
                  <c:v>3.4343821779475547</c:v>
                </c:pt>
                <c:pt idx="5131">
                  <c:v>5.01265163973585</c:v>
                </c:pt>
                <c:pt idx="5132">
                  <c:v>2.5384844219661318</c:v>
                </c:pt>
                <c:pt idx="5133">
                  <c:v>2.245322447270155</c:v>
                </c:pt>
                <c:pt idx="5134">
                  <c:v>2.8168784764420707</c:v>
                </c:pt>
                <c:pt idx="5135">
                  <c:v>3.5776446465024492</c:v>
                </c:pt>
                <c:pt idx="5136">
                  <c:v>4.8896430497552501</c:v>
                </c:pt>
                <c:pt idx="5137">
                  <c:v>5.546812088941806</c:v>
                </c:pt>
                <c:pt idx="5138">
                  <c:v>5.7203436780400807</c:v>
                </c:pt>
                <c:pt idx="5139">
                  <c:v>6.5644923223590013</c:v>
                </c:pt>
                <c:pt idx="5140">
                  <c:v>5.2778551788651384</c:v>
                </c:pt>
                <c:pt idx="5141">
                  <c:v>4.8273892742872704</c:v>
                </c:pt>
                <c:pt idx="5142">
                  <c:v>5.4716730472864583</c:v>
                </c:pt>
                <c:pt idx="5143">
                  <c:v>5.5549600246013142</c:v>
                </c:pt>
                <c:pt idx="5144">
                  <c:v>5.9308394055551616</c:v>
                </c:pt>
                <c:pt idx="5145">
                  <c:v>2.592835825344082</c:v>
                </c:pt>
                <c:pt idx="5146">
                  <c:v>3.4228270477615297</c:v>
                </c:pt>
                <c:pt idx="5147">
                  <c:v>5.6388813744706567</c:v>
                </c:pt>
                <c:pt idx="5148">
                  <c:v>4.0423651752280421</c:v>
                </c:pt>
                <c:pt idx="5149">
                  <c:v>5.7659434686502209</c:v>
                </c:pt>
                <c:pt idx="5150">
                  <c:v>3.3547854753851425</c:v>
                </c:pt>
                <c:pt idx="5151">
                  <c:v>6.5053524293762166</c:v>
                </c:pt>
                <c:pt idx="5152">
                  <c:v>7.7774876798503101</c:v>
                </c:pt>
                <c:pt idx="5153">
                  <c:v>5.1869420884759165</c:v>
                </c:pt>
                <c:pt idx="5154">
                  <c:v>7.8567501431098208</c:v>
                </c:pt>
                <c:pt idx="5155">
                  <c:v>4.22013444120239</c:v>
                </c:pt>
                <c:pt idx="5156">
                  <c:v>4.49816867683694</c:v>
                </c:pt>
                <c:pt idx="5157">
                  <c:v>4.8423686520254705</c:v>
                </c:pt>
                <c:pt idx="5158">
                  <c:v>3.6029547471844126</c:v>
                </c:pt>
                <c:pt idx="5159">
                  <c:v>3.8471847700566286</c:v>
                </c:pt>
                <c:pt idx="5160">
                  <c:v>5.9139944268099498</c:v>
                </c:pt>
                <c:pt idx="5161">
                  <c:v>5.952094296735595</c:v>
                </c:pt>
                <c:pt idx="5162">
                  <c:v>2.9448273279558634</c:v>
                </c:pt>
                <c:pt idx="5163">
                  <c:v>2.7546008267381694</c:v>
                </c:pt>
                <c:pt idx="5164">
                  <c:v>5.0702056013324182</c:v>
                </c:pt>
                <c:pt idx="5165">
                  <c:v>3.7676528689917177</c:v>
                </c:pt>
                <c:pt idx="5166">
                  <c:v>5.2385718289588112</c:v>
                </c:pt>
                <c:pt idx="5167">
                  <c:v>4.7652889760502148</c:v>
                </c:pt>
                <c:pt idx="5168">
                  <c:v>5.3922042424164829</c:v>
                </c:pt>
                <c:pt idx="5169">
                  <c:v>6.7846946320787538</c:v>
                </c:pt>
                <c:pt idx="5170">
                  <c:v>5.0838650748846703</c:v>
                </c:pt>
                <c:pt idx="5171">
                  <c:v>3.6533430273993872</c:v>
                </c:pt>
                <c:pt idx="5172">
                  <c:v>4.9142573869903572</c:v>
                </c:pt>
                <c:pt idx="5173">
                  <c:v>4.7659386963277939</c:v>
                </c:pt>
                <c:pt idx="5174">
                  <c:v>4.9035412656667177</c:v>
                </c:pt>
                <c:pt idx="5175">
                  <c:v>5.4784413931702147</c:v>
                </c:pt>
                <c:pt idx="5176">
                  <c:v>4.7141230778652243</c:v>
                </c:pt>
                <c:pt idx="5177">
                  <c:v>4.3149867805186659</c:v>
                </c:pt>
                <c:pt idx="5178">
                  <c:v>5.6290622422966408</c:v>
                </c:pt>
                <c:pt idx="5179">
                  <c:v>3.2288795763452072</c:v>
                </c:pt>
                <c:pt idx="5180">
                  <c:v>5.1678000671745394</c:v>
                </c:pt>
                <c:pt idx="5181">
                  <c:v>1.4095059112878516</c:v>
                </c:pt>
                <c:pt idx="5182">
                  <c:v>3.624946329073282</c:v>
                </c:pt>
                <c:pt idx="5183">
                  <c:v>4.4939258840531693</c:v>
                </c:pt>
                <c:pt idx="5184">
                  <c:v>5.1343676103715552</c:v>
                </c:pt>
                <c:pt idx="5185">
                  <c:v>4.3218864346999908</c:v>
                </c:pt>
                <c:pt idx="5186">
                  <c:v>4.9142352180570015</c:v>
                </c:pt>
                <c:pt idx="5187">
                  <c:v>4.3822933674891829</c:v>
                </c:pt>
                <c:pt idx="5188">
                  <c:v>4.7577566546169692</c:v>
                </c:pt>
                <c:pt idx="5189">
                  <c:v>4.4584709384071175</c:v>
                </c:pt>
                <c:pt idx="5190">
                  <c:v>4.718725689490384</c:v>
                </c:pt>
                <c:pt idx="5191">
                  <c:v>5.106833795143757</c:v>
                </c:pt>
                <c:pt idx="5192">
                  <c:v>5.5510702294486691</c:v>
                </c:pt>
                <c:pt idx="5193">
                  <c:v>4.9418969309772365</c:v>
                </c:pt>
                <c:pt idx="5194">
                  <c:v>6.5250827800628031</c:v>
                </c:pt>
                <c:pt idx="5195">
                  <c:v>7.0771199160662945</c:v>
                </c:pt>
                <c:pt idx="5196">
                  <c:v>7.221381691924762</c:v>
                </c:pt>
                <c:pt idx="5197">
                  <c:v>2.4322645357460715</c:v>
                </c:pt>
                <c:pt idx="5198">
                  <c:v>5.021752839529654</c:v>
                </c:pt>
                <c:pt idx="5199">
                  <c:v>5.9533425782137783</c:v>
                </c:pt>
                <c:pt idx="5200">
                  <c:v>5.5255571977613727</c:v>
                </c:pt>
                <c:pt idx="5201">
                  <c:v>5.1921227976708906</c:v>
                </c:pt>
                <c:pt idx="5202">
                  <c:v>7.4780570129223634</c:v>
                </c:pt>
                <c:pt idx="5203">
                  <c:v>2.2235218592686579</c:v>
                </c:pt>
                <c:pt idx="5204">
                  <c:v>4.069794966999325</c:v>
                </c:pt>
                <c:pt idx="5205">
                  <c:v>4.1412693134407164</c:v>
                </c:pt>
                <c:pt idx="5206">
                  <c:v>5.8606764367868891</c:v>
                </c:pt>
                <c:pt idx="5207">
                  <c:v>5.6484719961008523</c:v>
                </c:pt>
                <c:pt idx="5208">
                  <c:v>4.4919068058152334</c:v>
                </c:pt>
                <c:pt idx="5209">
                  <c:v>1.4927519613411278</c:v>
                </c:pt>
                <c:pt idx="5210">
                  <c:v>6.5445880308107007</c:v>
                </c:pt>
                <c:pt idx="5211">
                  <c:v>5.2753944272626541</c:v>
                </c:pt>
                <c:pt idx="5212">
                  <c:v>5.5313773954185308</c:v>
                </c:pt>
                <c:pt idx="5213">
                  <c:v>1.0241621010936797</c:v>
                </c:pt>
                <c:pt idx="5214">
                  <c:v>5.1325668108620448</c:v>
                </c:pt>
                <c:pt idx="5215">
                  <c:v>4.2262769410444889</c:v>
                </c:pt>
                <c:pt idx="5216">
                  <c:v>4.5379226902514347</c:v>
                </c:pt>
                <c:pt idx="5217">
                  <c:v>3.8141189533052966</c:v>
                </c:pt>
                <c:pt idx="5218">
                  <c:v>5.585563384447596</c:v>
                </c:pt>
                <c:pt idx="5219">
                  <c:v>8.1855324778007343</c:v>
                </c:pt>
                <c:pt idx="5220">
                  <c:v>6.477590103604598</c:v>
                </c:pt>
                <c:pt idx="5221">
                  <c:v>4.0736182553519029</c:v>
                </c:pt>
                <c:pt idx="5222">
                  <c:v>4.5954220821658964</c:v>
                </c:pt>
                <c:pt idx="5223">
                  <c:v>5.8802294360066298</c:v>
                </c:pt>
                <c:pt idx="5224">
                  <c:v>5.0942503675105399</c:v>
                </c:pt>
                <c:pt idx="5225">
                  <c:v>5.0935034449867089</c:v>
                </c:pt>
                <c:pt idx="5226">
                  <c:v>3.7001433510158677</c:v>
                </c:pt>
                <c:pt idx="5227">
                  <c:v>3.9468017247418175</c:v>
                </c:pt>
                <c:pt idx="5228">
                  <c:v>4.9984447640599683</c:v>
                </c:pt>
                <c:pt idx="5229">
                  <c:v>5.1957909034899785</c:v>
                </c:pt>
                <c:pt idx="5230">
                  <c:v>3.7970522852265276</c:v>
                </c:pt>
                <c:pt idx="5231">
                  <c:v>3.0436291480145883</c:v>
                </c:pt>
                <c:pt idx="5232">
                  <c:v>5.9306160109190387</c:v>
                </c:pt>
                <c:pt idx="5233">
                  <c:v>3.9108471254439792</c:v>
                </c:pt>
                <c:pt idx="5234">
                  <c:v>7.6428983801451977</c:v>
                </c:pt>
                <c:pt idx="5235">
                  <c:v>6.5432988220709376</c:v>
                </c:pt>
                <c:pt idx="5236">
                  <c:v>3.6201953561248956</c:v>
                </c:pt>
                <c:pt idx="5237">
                  <c:v>4.7547689645216451</c:v>
                </c:pt>
                <c:pt idx="5238">
                  <c:v>3.6130228535330389</c:v>
                </c:pt>
                <c:pt idx="5239">
                  <c:v>4.9413341811305145</c:v>
                </c:pt>
                <c:pt idx="5240">
                  <c:v>4.3473568338231416</c:v>
                </c:pt>
                <c:pt idx="5241">
                  <c:v>5.6287041287578177</c:v>
                </c:pt>
                <c:pt idx="5242">
                  <c:v>5.6111139327913406</c:v>
                </c:pt>
                <c:pt idx="5243">
                  <c:v>4.8617937535527744</c:v>
                </c:pt>
                <c:pt idx="5244">
                  <c:v>5.3282553961980739</c:v>
                </c:pt>
                <c:pt idx="5245">
                  <c:v>3.6136197094310774</c:v>
                </c:pt>
                <c:pt idx="5246">
                  <c:v>3.8593162925099023</c:v>
                </c:pt>
                <c:pt idx="5247">
                  <c:v>3.8013291840616148</c:v>
                </c:pt>
                <c:pt idx="5248">
                  <c:v>7.7272631086816546</c:v>
                </c:pt>
                <c:pt idx="5249">
                  <c:v>6.5247894680214813</c:v>
                </c:pt>
                <c:pt idx="5250">
                  <c:v>3.36837332622963</c:v>
                </c:pt>
                <c:pt idx="5251">
                  <c:v>4.1631057127960958</c:v>
                </c:pt>
                <c:pt idx="5252">
                  <c:v>7.0563970792863984</c:v>
                </c:pt>
                <c:pt idx="5253">
                  <c:v>2.8231949171458837</c:v>
                </c:pt>
                <c:pt idx="5254">
                  <c:v>8.3463766158092767</c:v>
                </c:pt>
                <c:pt idx="5255">
                  <c:v>3.3740895004302729</c:v>
                </c:pt>
                <c:pt idx="5256">
                  <c:v>4.8434822146009537</c:v>
                </c:pt>
                <c:pt idx="5257">
                  <c:v>3.3172961037780624</c:v>
                </c:pt>
                <c:pt idx="5258">
                  <c:v>4.0673171623711823</c:v>
                </c:pt>
                <c:pt idx="5259">
                  <c:v>3.4383214268746087</c:v>
                </c:pt>
                <c:pt idx="5260">
                  <c:v>5.9184179816656979</c:v>
                </c:pt>
                <c:pt idx="5261">
                  <c:v>3.3620057264488423</c:v>
                </c:pt>
                <c:pt idx="5262">
                  <c:v>5.2748095084825763</c:v>
                </c:pt>
                <c:pt idx="5263">
                  <c:v>2.7253787619702052</c:v>
                </c:pt>
                <c:pt idx="5264">
                  <c:v>5.1480509581597289</c:v>
                </c:pt>
                <c:pt idx="5265">
                  <c:v>3.8100296377524501</c:v>
                </c:pt>
                <c:pt idx="5266">
                  <c:v>4.1690827982893097</c:v>
                </c:pt>
                <c:pt idx="5267">
                  <c:v>6.3028818557359045</c:v>
                </c:pt>
                <c:pt idx="5268">
                  <c:v>2.5069022184470668</c:v>
                </c:pt>
                <c:pt idx="5269">
                  <c:v>7.2799349608249031</c:v>
                </c:pt>
                <c:pt idx="5270">
                  <c:v>7.6851421353057958</c:v>
                </c:pt>
                <c:pt idx="5271">
                  <c:v>6.5941134279273683</c:v>
                </c:pt>
                <c:pt idx="5272">
                  <c:v>5.5385209078667685</c:v>
                </c:pt>
                <c:pt idx="5273">
                  <c:v>7.7888245313079096</c:v>
                </c:pt>
                <c:pt idx="5274">
                  <c:v>5.4133141828788212</c:v>
                </c:pt>
                <c:pt idx="5275">
                  <c:v>7.0024003788421396</c:v>
                </c:pt>
                <c:pt idx="5276">
                  <c:v>4.6862584339396562</c:v>
                </c:pt>
                <c:pt idx="5277">
                  <c:v>3.879247868899256</c:v>
                </c:pt>
                <c:pt idx="5278">
                  <c:v>4.0957940099178813</c:v>
                </c:pt>
                <c:pt idx="5279">
                  <c:v>5.7113533229130553</c:v>
                </c:pt>
                <c:pt idx="5280">
                  <c:v>8.3853939385153353</c:v>
                </c:pt>
                <c:pt idx="5281">
                  <c:v>3.7783826327358838</c:v>
                </c:pt>
                <c:pt idx="5282">
                  <c:v>6.8605703644425375</c:v>
                </c:pt>
                <c:pt idx="5283">
                  <c:v>5.517025569024554</c:v>
                </c:pt>
                <c:pt idx="5284">
                  <c:v>5.5937386049481574</c:v>
                </c:pt>
                <c:pt idx="5285">
                  <c:v>6.339116124654538</c:v>
                </c:pt>
                <c:pt idx="5286">
                  <c:v>7.4117548491631169</c:v>
                </c:pt>
                <c:pt idx="5287">
                  <c:v>5.0170803104992956</c:v>
                </c:pt>
                <c:pt idx="5288">
                  <c:v>6.5721286672487622</c:v>
                </c:pt>
                <c:pt idx="5289">
                  <c:v>4.3785144170033163</c:v>
                </c:pt>
                <c:pt idx="5290">
                  <c:v>7.167930688301567</c:v>
                </c:pt>
                <c:pt idx="5291">
                  <c:v>3.1701148499269038</c:v>
                </c:pt>
                <c:pt idx="5292">
                  <c:v>5.9332200079370523</c:v>
                </c:pt>
                <c:pt idx="5293">
                  <c:v>6.4455270047619706</c:v>
                </c:pt>
                <c:pt idx="5294">
                  <c:v>3.1881842359143775</c:v>
                </c:pt>
                <c:pt idx="5295">
                  <c:v>4.5995165136264404</c:v>
                </c:pt>
                <c:pt idx="5296">
                  <c:v>4.5315874912193976</c:v>
                </c:pt>
                <c:pt idx="5297">
                  <c:v>3.8597699029924115</c:v>
                </c:pt>
                <c:pt idx="5298">
                  <c:v>5.9209452400682494</c:v>
                </c:pt>
                <c:pt idx="5299">
                  <c:v>5.0269011479758774</c:v>
                </c:pt>
                <c:pt idx="5300">
                  <c:v>5.9844507076195441</c:v>
                </c:pt>
                <c:pt idx="5301">
                  <c:v>5.0452945414508577</c:v>
                </c:pt>
                <c:pt idx="5302">
                  <c:v>7.2818653633294161</c:v>
                </c:pt>
                <c:pt idx="5303">
                  <c:v>5.714975385562866</c:v>
                </c:pt>
                <c:pt idx="5304">
                  <c:v>4.7987657707199105</c:v>
                </c:pt>
                <c:pt idx="5305">
                  <c:v>5.6558985887750168</c:v>
                </c:pt>
                <c:pt idx="5306">
                  <c:v>5.249867753154831</c:v>
                </c:pt>
                <c:pt idx="5307">
                  <c:v>4.0903029356559273</c:v>
                </c:pt>
                <c:pt idx="5308">
                  <c:v>3.9064644978498109</c:v>
                </c:pt>
                <c:pt idx="5309">
                  <c:v>7.1777191250293981</c:v>
                </c:pt>
                <c:pt idx="5310">
                  <c:v>4.7745487689826405</c:v>
                </c:pt>
                <c:pt idx="5311">
                  <c:v>5.0444964598500519</c:v>
                </c:pt>
                <c:pt idx="5312">
                  <c:v>4.5174744071846362</c:v>
                </c:pt>
                <c:pt idx="5313">
                  <c:v>3.9015259416191839</c:v>
                </c:pt>
                <c:pt idx="5314">
                  <c:v>1.8654492477071472</c:v>
                </c:pt>
                <c:pt idx="5315">
                  <c:v>7.3479969968320802</c:v>
                </c:pt>
                <c:pt idx="5316">
                  <c:v>5.1867852006398607</c:v>
                </c:pt>
                <c:pt idx="5317">
                  <c:v>4.138332782422367</c:v>
                </c:pt>
                <c:pt idx="5318">
                  <c:v>5.3089564870606409</c:v>
                </c:pt>
                <c:pt idx="5319">
                  <c:v>6.4540057691192487</c:v>
                </c:pt>
                <c:pt idx="5320">
                  <c:v>6.6938020053203218</c:v>
                </c:pt>
                <c:pt idx="5321">
                  <c:v>2.675849954248406</c:v>
                </c:pt>
                <c:pt idx="5322">
                  <c:v>3.4822431997599779</c:v>
                </c:pt>
                <c:pt idx="5323">
                  <c:v>5.6247853434615536</c:v>
                </c:pt>
                <c:pt idx="5324">
                  <c:v>5.4014896148873959</c:v>
                </c:pt>
                <c:pt idx="5325">
                  <c:v>7.6934367269859649</c:v>
                </c:pt>
                <c:pt idx="5326">
                  <c:v>4.1623928963235812</c:v>
                </c:pt>
                <c:pt idx="5327">
                  <c:v>3.6572004218032816</c:v>
                </c:pt>
                <c:pt idx="5328">
                  <c:v>1.2882247928064317</c:v>
                </c:pt>
                <c:pt idx="5329">
                  <c:v>3.2362464834295679</c:v>
                </c:pt>
                <c:pt idx="5330">
                  <c:v>8.4045478969346732</c:v>
                </c:pt>
                <c:pt idx="5331">
                  <c:v>6.3665749065694399</c:v>
                </c:pt>
                <c:pt idx="5332">
                  <c:v>5.6882498837512685</c:v>
                </c:pt>
                <c:pt idx="5333">
                  <c:v>4.4745076037361287</c:v>
                </c:pt>
                <c:pt idx="5334">
                  <c:v>5.8794927452981938</c:v>
                </c:pt>
                <c:pt idx="5335">
                  <c:v>6.0102928627020447</c:v>
                </c:pt>
                <c:pt idx="5336">
                  <c:v>3.2418023591890233</c:v>
                </c:pt>
                <c:pt idx="5337">
                  <c:v>4.83480563514604</c:v>
                </c:pt>
                <c:pt idx="5338">
                  <c:v>5.24974156076496</c:v>
                </c:pt>
                <c:pt idx="5339">
                  <c:v>5.8429225317740929</c:v>
                </c:pt>
                <c:pt idx="5340">
                  <c:v>3.2457893565879203</c:v>
                </c:pt>
                <c:pt idx="5341">
                  <c:v>4.7646546034957282</c:v>
                </c:pt>
                <c:pt idx="5342">
                  <c:v>6.2928990145155694</c:v>
                </c:pt>
                <c:pt idx="5343">
                  <c:v>4.4553058968449477</c:v>
                </c:pt>
                <c:pt idx="5344">
                  <c:v>3.6149123287759721</c:v>
                </c:pt>
                <c:pt idx="5345">
                  <c:v>8.3977266866713762</c:v>
                </c:pt>
                <c:pt idx="5346">
                  <c:v>4.9700361286159023</c:v>
                </c:pt>
                <c:pt idx="5347">
                  <c:v>5.2708395641093375</c:v>
                </c:pt>
                <c:pt idx="5348">
                  <c:v>5.4249272933520842</c:v>
                </c:pt>
                <c:pt idx="5349">
                  <c:v>6.4100567113928264</c:v>
                </c:pt>
                <c:pt idx="5350">
                  <c:v>4.3011414289867389</c:v>
                </c:pt>
                <c:pt idx="5351">
                  <c:v>1.9720511217019521</c:v>
                </c:pt>
                <c:pt idx="5352">
                  <c:v>6.0712608400353929</c:v>
                </c:pt>
                <c:pt idx="5353">
                  <c:v>4.3555780974929803</c:v>
                </c:pt>
                <c:pt idx="5354">
                  <c:v>3.355003754113568</c:v>
                </c:pt>
                <c:pt idx="5355">
                  <c:v>4.5429328691898263</c:v>
                </c:pt>
                <c:pt idx="5356">
                  <c:v>5.3240177193220006</c:v>
                </c:pt>
                <c:pt idx="5357">
                  <c:v>5.7112424782462767</c:v>
                </c:pt>
                <c:pt idx="5358">
                  <c:v>5.1661442183831241</c:v>
                </c:pt>
                <c:pt idx="5359">
                  <c:v>5.5676133696397301</c:v>
                </c:pt>
                <c:pt idx="5360">
                  <c:v>4.8867883732600603</c:v>
                </c:pt>
                <c:pt idx="5361">
                  <c:v>7.0743436834891327</c:v>
                </c:pt>
                <c:pt idx="5362">
                  <c:v>3.5188287610071711</c:v>
                </c:pt>
                <c:pt idx="5363">
                  <c:v>6.8150967662222683</c:v>
                </c:pt>
                <c:pt idx="5364">
                  <c:v>5.6578903821718995</c:v>
                </c:pt>
                <c:pt idx="5365">
                  <c:v>5.60044726524211</c:v>
                </c:pt>
                <c:pt idx="5366">
                  <c:v>5.0720473281035083</c:v>
                </c:pt>
                <c:pt idx="5367">
                  <c:v>4.7264455942058703</c:v>
                </c:pt>
                <c:pt idx="5368">
                  <c:v>4.8303667325671995</c:v>
                </c:pt>
                <c:pt idx="5369">
                  <c:v>6.5770604022691259</c:v>
                </c:pt>
                <c:pt idx="5370">
                  <c:v>2.3839499034511391</c:v>
                </c:pt>
                <c:pt idx="5371">
                  <c:v>7.8534213925013319</c:v>
                </c:pt>
                <c:pt idx="5372">
                  <c:v>6.7367278815072495</c:v>
                </c:pt>
                <c:pt idx="5373">
                  <c:v>6.6149181192304241</c:v>
                </c:pt>
                <c:pt idx="5374">
                  <c:v>3.2864403591520386</c:v>
                </c:pt>
                <c:pt idx="5375">
                  <c:v>5.371701389667578</c:v>
                </c:pt>
                <c:pt idx="5376">
                  <c:v>3.517539552267408</c:v>
                </c:pt>
                <c:pt idx="5377">
                  <c:v>4.4184815932385391</c:v>
                </c:pt>
                <c:pt idx="5378">
                  <c:v>6.1315501069475431</c:v>
                </c:pt>
                <c:pt idx="5379">
                  <c:v>3.3615111887047533</c:v>
                </c:pt>
                <c:pt idx="5380">
                  <c:v>4.4569805039645871</c:v>
                </c:pt>
                <c:pt idx="5381">
                  <c:v>3.6613852342998143</c:v>
                </c:pt>
                <c:pt idx="5382">
                  <c:v>5.1996534138015704</c:v>
                </c:pt>
                <c:pt idx="5383">
                  <c:v>4.3094786532310536</c:v>
                </c:pt>
                <c:pt idx="5384">
                  <c:v>5.0055473492466263</c:v>
                </c:pt>
                <c:pt idx="5385">
                  <c:v>4.1978222624311456</c:v>
                </c:pt>
                <c:pt idx="5386">
                  <c:v>5.3084909394601709</c:v>
                </c:pt>
                <c:pt idx="5387">
                  <c:v>6.2548809991130838</c:v>
                </c:pt>
                <c:pt idx="5388">
                  <c:v>6.6435842553619295</c:v>
                </c:pt>
                <c:pt idx="5389">
                  <c:v>3.5292379278689623</c:v>
                </c:pt>
                <c:pt idx="5390">
                  <c:v>5.2453026581861195</c:v>
                </c:pt>
                <c:pt idx="5391">
                  <c:v>3.3774932843516581</c:v>
                </c:pt>
                <c:pt idx="5392">
                  <c:v>7.1698679120163433</c:v>
                </c:pt>
                <c:pt idx="5393">
                  <c:v>3.4607734404562507</c:v>
                </c:pt>
                <c:pt idx="5394">
                  <c:v>5.208428900805302</c:v>
                </c:pt>
                <c:pt idx="5395">
                  <c:v>3.6990621891891351</c:v>
                </c:pt>
                <c:pt idx="5396">
                  <c:v>7.1399841898528393</c:v>
                </c:pt>
                <c:pt idx="5397">
                  <c:v>5.2077808858302888</c:v>
                </c:pt>
                <c:pt idx="5398">
                  <c:v>4.2945896565288422</c:v>
                </c:pt>
                <c:pt idx="5399">
                  <c:v>6.1256599918851862</c:v>
                </c:pt>
                <c:pt idx="5400">
                  <c:v>4.2271568771684542</c:v>
                </c:pt>
                <c:pt idx="5401">
                  <c:v>6.4032696071808459</c:v>
                </c:pt>
                <c:pt idx="5402">
                  <c:v>6.1331053428875748</c:v>
                </c:pt>
                <c:pt idx="5403">
                  <c:v>4.4855579643626697</c:v>
                </c:pt>
                <c:pt idx="5404">
                  <c:v>3.8934223438263871</c:v>
                </c:pt>
                <c:pt idx="5405">
                  <c:v>4.4879794940061402</c:v>
                </c:pt>
                <c:pt idx="5406">
                  <c:v>4.7840984633512562</c:v>
                </c:pt>
                <c:pt idx="5407">
                  <c:v>5.9545192369841971</c:v>
                </c:pt>
                <c:pt idx="5408">
                  <c:v>7.3021038941806182</c:v>
                </c:pt>
                <c:pt idx="5409">
                  <c:v>6.4230784017854603</c:v>
                </c:pt>
                <c:pt idx="5410">
                  <c:v>5.3278017857155646</c:v>
                </c:pt>
                <c:pt idx="5411">
                  <c:v>3.7207638696418144</c:v>
                </c:pt>
                <c:pt idx="5412">
                  <c:v>7.2145400180306751</c:v>
                </c:pt>
                <c:pt idx="5413">
                  <c:v>6.23215613712091</c:v>
                </c:pt>
                <c:pt idx="5414">
                  <c:v>6.4173349427437643</c:v>
                </c:pt>
                <c:pt idx="5415">
                  <c:v>3.665890643678722</c:v>
                </c:pt>
                <c:pt idx="5416">
                  <c:v>3.0862480697396677</c:v>
                </c:pt>
                <c:pt idx="5417">
                  <c:v>5.4795208496943815</c:v>
                </c:pt>
                <c:pt idx="5418">
                  <c:v>1.315291355131194</c:v>
                </c:pt>
                <c:pt idx="5419">
                  <c:v>6.9938943296438083</c:v>
                </c:pt>
                <c:pt idx="5420">
                  <c:v>6.0500366443011444</c:v>
                </c:pt>
                <c:pt idx="5421">
                  <c:v>4.8035372072990867</c:v>
                </c:pt>
                <c:pt idx="5422">
                  <c:v>6.320119054071256</c:v>
                </c:pt>
                <c:pt idx="5423">
                  <c:v>5.4528260433289688</c:v>
                </c:pt>
                <c:pt idx="5424">
                  <c:v>4.2471566656604409</c:v>
                </c:pt>
                <c:pt idx="5425">
                  <c:v>4.5548068909556605</c:v>
                </c:pt>
                <c:pt idx="5426">
                  <c:v>4.2933771864045411</c:v>
                </c:pt>
                <c:pt idx="5427">
                  <c:v>7.1737355382356327</c:v>
                </c:pt>
                <c:pt idx="5428">
                  <c:v>3.819490656387643</c:v>
                </c:pt>
                <c:pt idx="5429">
                  <c:v>3.976010147089255</c:v>
                </c:pt>
                <c:pt idx="5430">
                  <c:v>3.9254956744844094</c:v>
                </c:pt>
                <c:pt idx="5431">
                  <c:v>4.7585649680331699</c:v>
                </c:pt>
                <c:pt idx="5432">
                  <c:v>7.1458095034176949</c:v>
                </c:pt>
                <c:pt idx="5433">
                  <c:v>7.357594439672539</c:v>
                </c:pt>
                <c:pt idx="5434">
                  <c:v>2.9367612468195148</c:v>
                </c:pt>
                <c:pt idx="5435">
                  <c:v>1.885107975685969</c:v>
                </c:pt>
                <c:pt idx="5436">
                  <c:v>8.0261480787885375</c:v>
                </c:pt>
                <c:pt idx="5437">
                  <c:v>3.660641722381115</c:v>
                </c:pt>
                <c:pt idx="5438">
                  <c:v>4.3330084180342965</c:v>
                </c:pt>
                <c:pt idx="5439">
                  <c:v>4.7860049916198477</c:v>
                </c:pt>
                <c:pt idx="5440">
                  <c:v>3.6121974870911799</c:v>
                </c:pt>
                <c:pt idx="5441">
                  <c:v>2.88326931593474</c:v>
                </c:pt>
                <c:pt idx="5442">
                  <c:v>4.7304837506817421</c:v>
                </c:pt>
                <c:pt idx="5443">
                  <c:v>3.8005174600402825</c:v>
                </c:pt>
                <c:pt idx="5444">
                  <c:v>4.3696263800302404</c:v>
                </c:pt>
                <c:pt idx="5445">
                  <c:v>5.0372983777197078</c:v>
                </c:pt>
                <c:pt idx="5446">
                  <c:v>3.7535670697980095</c:v>
                </c:pt>
                <c:pt idx="5447">
                  <c:v>6.3427006706479006</c:v>
                </c:pt>
                <c:pt idx="5448">
                  <c:v>5.7585288130940171</c:v>
                </c:pt>
                <c:pt idx="5449">
                  <c:v>1.5000915835844353</c:v>
                </c:pt>
                <c:pt idx="5450">
                  <c:v>8.7417339626699686</c:v>
                </c:pt>
                <c:pt idx="5451">
                  <c:v>0.49298081547021866</c:v>
                </c:pt>
                <c:pt idx="5452">
                  <c:v>4.4077211340481881</c:v>
                </c:pt>
                <c:pt idx="5453">
                  <c:v>3.8199544986855472</c:v>
                </c:pt>
                <c:pt idx="5454">
                  <c:v>6.0805820238601882</c:v>
                </c:pt>
                <c:pt idx="5455">
                  <c:v>5.183483734872425</c:v>
                </c:pt>
                <c:pt idx="5456">
                  <c:v>5.5282294068820192</c:v>
                </c:pt>
                <c:pt idx="5457">
                  <c:v>6.1865563465107698</c:v>
                </c:pt>
                <c:pt idx="5458">
                  <c:v>5.1952571437868755</c:v>
                </c:pt>
                <c:pt idx="5459">
                  <c:v>6.5468219771719305</c:v>
                </c:pt>
                <c:pt idx="5460">
                  <c:v>4.7798454387520906</c:v>
                </c:pt>
                <c:pt idx="5461">
                  <c:v>7.2353856365953106</c:v>
                </c:pt>
                <c:pt idx="5462">
                  <c:v>6.3269078635858023</c:v>
                </c:pt>
                <c:pt idx="5463">
                  <c:v>3.6202976742788451</c:v>
                </c:pt>
                <c:pt idx="5464">
                  <c:v>5.9349116680823499</c:v>
                </c:pt>
                <c:pt idx="5465">
                  <c:v>2.6127264744718559</c:v>
                </c:pt>
                <c:pt idx="5466">
                  <c:v>7.2988638193055522</c:v>
                </c:pt>
                <c:pt idx="5467">
                  <c:v>4.4943709680228494</c:v>
                </c:pt>
                <c:pt idx="5468">
                  <c:v>4.6716661598838982</c:v>
                </c:pt>
                <c:pt idx="5469">
                  <c:v>4.9139436113182455</c:v>
                </c:pt>
                <c:pt idx="5470">
                  <c:v>2.3614740156335756</c:v>
                </c:pt>
                <c:pt idx="5471">
                  <c:v>4.2303560247819405</c:v>
                </c:pt>
                <c:pt idx="5472">
                  <c:v>4.434753590321634</c:v>
                </c:pt>
                <c:pt idx="5473">
                  <c:v>4.5816023101724568</c:v>
                </c:pt>
                <c:pt idx="5474">
                  <c:v>3.885874674670049</c:v>
                </c:pt>
                <c:pt idx="5475">
                  <c:v>5.8506049198331311</c:v>
                </c:pt>
                <c:pt idx="5476">
                  <c:v>4.6166053506385651</c:v>
                </c:pt>
                <c:pt idx="5477">
                  <c:v>3.7379226240591379</c:v>
                </c:pt>
                <c:pt idx="5478">
                  <c:v>5.0499500174555578</c:v>
                </c:pt>
                <c:pt idx="5479">
                  <c:v>5.9405101764059509</c:v>
                </c:pt>
                <c:pt idx="5480">
                  <c:v>5.5522656465473119</c:v>
                </c:pt>
                <c:pt idx="5481">
                  <c:v>4.9266736949721235</c:v>
                </c:pt>
                <c:pt idx="5482">
                  <c:v>6.626425500944606</c:v>
                </c:pt>
                <c:pt idx="5483">
                  <c:v>6.36593371280469</c:v>
                </c:pt>
                <c:pt idx="5484">
                  <c:v>6.1773784081015037</c:v>
                </c:pt>
                <c:pt idx="5485">
                  <c:v>4.9123406269063707</c:v>
                </c:pt>
                <c:pt idx="5486">
                  <c:v>6.7883780856209341</c:v>
                </c:pt>
                <c:pt idx="5487">
                  <c:v>5.4628907390724635</c:v>
                </c:pt>
                <c:pt idx="5488">
                  <c:v>3.9888237905688584</c:v>
                </c:pt>
                <c:pt idx="5489">
                  <c:v>5.9297991709900089</c:v>
                </c:pt>
                <c:pt idx="5490">
                  <c:v>3.8727097388618859</c:v>
                </c:pt>
                <c:pt idx="5491">
                  <c:v>3.7362241427035769</c:v>
                </c:pt>
                <c:pt idx="5492">
                  <c:v>3.6791544870357029</c:v>
                </c:pt>
                <c:pt idx="5493">
                  <c:v>3.6339196311746491</c:v>
                </c:pt>
                <c:pt idx="5494">
                  <c:v>6.2050895747961476</c:v>
                </c:pt>
                <c:pt idx="5495">
                  <c:v>6.5451132640009746</c:v>
                </c:pt>
                <c:pt idx="5496">
                  <c:v>7.5610370357753709</c:v>
                </c:pt>
                <c:pt idx="5497">
                  <c:v>5.1804056637411122</c:v>
                </c:pt>
                <c:pt idx="5498">
                  <c:v>8.0182900445652194</c:v>
                </c:pt>
                <c:pt idx="5499">
                  <c:v>5.2648624786161236</c:v>
                </c:pt>
                <c:pt idx="5500">
                  <c:v>4.2727720155016868</c:v>
                </c:pt>
                <c:pt idx="5501">
                  <c:v>6.0513974757486722</c:v>
                </c:pt>
                <c:pt idx="5502">
                  <c:v>3.7871103712677723</c:v>
                </c:pt>
                <c:pt idx="5503">
                  <c:v>7.527135620766785</c:v>
                </c:pt>
                <c:pt idx="5504">
                  <c:v>5.3220310418328154</c:v>
                </c:pt>
                <c:pt idx="5505">
                  <c:v>0.87529600830748677</c:v>
                </c:pt>
                <c:pt idx="5506">
                  <c:v>3.1611108523793519</c:v>
                </c:pt>
                <c:pt idx="5507">
                  <c:v>5.6982037348279846</c:v>
                </c:pt>
                <c:pt idx="5508">
                  <c:v>4.4356318211430334</c:v>
                </c:pt>
                <c:pt idx="5509">
                  <c:v>2.4059210217092186</c:v>
                </c:pt>
                <c:pt idx="5510">
                  <c:v>5.8233439530158648</c:v>
                </c:pt>
                <c:pt idx="5511">
                  <c:v>3.1851624397677369</c:v>
                </c:pt>
                <c:pt idx="5512">
                  <c:v>6.7736715562932659</c:v>
                </c:pt>
                <c:pt idx="5513">
                  <c:v>3.3168117978493683</c:v>
                </c:pt>
                <c:pt idx="5514">
                  <c:v>3.2220515448716469</c:v>
                </c:pt>
                <c:pt idx="5515">
                  <c:v>4.5269490682403557</c:v>
                </c:pt>
                <c:pt idx="5516">
                  <c:v>4.9609008227707818</c:v>
                </c:pt>
                <c:pt idx="5517">
                  <c:v>6.0074791134684347</c:v>
                </c:pt>
                <c:pt idx="5518">
                  <c:v>2.9757035362126771</c:v>
                </c:pt>
                <c:pt idx="5519">
                  <c:v>6.3735802895098459</c:v>
                </c:pt>
                <c:pt idx="5520">
                  <c:v>4.2461113151875907</c:v>
                </c:pt>
                <c:pt idx="5521">
                  <c:v>4.0325409271463286</c:v>
                </c:pt>
                <c:pt idx="5522">
                  <c:v>7.5214330889866687</c:v>
                </c:pt>
                <c:pt idx="5523">
                  <c:v>4.5904084926223732</c:v>
                </c:pt>
                <c:pt idx="5524">
                  <c:v>3.2578015078615863</c:v>
                </c:pt>
                <c:pt idx="5525">
                  <c:v>5.6422817477869103</c:v>
                </c:pt>
                <c:pt idx="5526">
                  <c:v>3.3678003445675131</c:v>
                </c:pt>
                <c:pt idx="5527">
                  <c:v>6.7260083495784784</c:v>
                </c:pt>
                <c:pt idx="5528">
                  <c:v>3.95288965490181</c:v>
                </c:pt>
                <c:pt idx="5529">
                  <c:v>6.2465113741200184</c:v>
                </c:pt>
                <c:pt idx="5530">
                  <c:v>4.7831707787554478</c:v>
                </c:pt>
                <c:pt idx="5531">
                  <c:v>5.5307038009050302</c:v>
                </c:pt>
                <c:pt idx="5532">
                  <c:v>3.6330601586814737</c:v>
                </c:pt>
                <c:pt idx="5533">
                  <c:v>3.9865744964845362</c:v>
                </c:pt>
                <c:pt idx="5534">
                  <c:v>5.9196355676976964</c:v>
                </c:pt>
                <c:pt idx="5535">
                  <c:v>5.5876609066035599</c:v>
                </c:pt>
                <c:pt idx="5536">
                  <c:v>5.6613589675907861</c:v>
                </c:pt>
                <c:pt idx="5537">
                  <c:v>5.9203040463034995</c:v>
                </c:pt>
                <c:pt idx="5538">
                  <c:v>3.3190184593695449</c:v>
                </c:pt>
                <c:pt idx="5539">
                  <c:v>4.505881760342163</c:v>
                </c:pt>
                <c:pt idx="5540">
                  <c:v>3.0137795319024008</c:v>
                </c:pt>
                <c:pt idx="5541">
                  <c:v>4.8878541873637005</c:v>
                </c:pt>
                <c:pt idx="5542">
                  <c:v>5.6702146038151113</c:v>
                </c:pt>
                <c:pt idx="5543">
                  <c:v>5.3718531615959364</c:v>
                </c:pt>
                <c:pt idx="5544">
                  <c:v>6.3582837254944025</c:v>
                </c:pt>
                <c:pt idx="5545">
                  <c:v>3.3559894189966144</c:v>
                </c:pt>
                <c:pt idx="5546">
                  <c:v>6.2092300494259689</c:v>
                </c:pt>
                <c:pt idx="5547">
                  <c:v>3.8865431532758521</c:v>
                </c:pt>
                <c:pt idx="5548">
                  <c:v>8.1638137443223968</c:v>
                </c:pt>
                <c:pt idx="5549">
                  <c:v>4.9947920059639728</c:v>
                </c:pt>
                <c:pt idx="5550">
                  <c:v>3.8472495715541299</c:v>
                </c:pt>
                <c:pt idx="5551">
                  <c:v>7.3068105292622931</c:v>
                </c:pt>
                <c:pt idx="5552">
                  <c:v>4.1933066212368431</c:v>
                </c:pt>
                <c:pt idx="5553">
                  <c:v>3.1107839630567469</c:v>
                </c:pt>
                <c:pt idx="5554">
                  <c:v>5.9653888355387608</c:v>
                </c:pt>
                <c:pt idx="5555">
                  <c:v>5.0996425342236762</c:v>
                </c:pt>
                <c:pt idx="5556">
                  <c:v>5.288124510916532</c:v>
                </c:pt>
                <c:pt idx="5557">
                  <c:v>5.1819933004298946</c:v>
                </c:pt>
                <c:pt idx="5558">
                  <c:v>2.0392400427954271</c:v>
                </c:pt>
                <c:pt idx="5559">
                  <c:v>5.8912610383049469</c:v>
                </c:pt>
                <c:pt idx="5560">
                  <c:v>7.3631741896679159</c:v>
                </c:pt>
                <c:pt idx="5561">
                  <c:v>4.2744602650418528</c:v>
                </c:pt>
                <c:pt idx="5562">
                  <c:v>4.889731725488673</c:v>
                </c:pt>
                <c:pt idx="5563">
                  <c:v>2.3790181684307754</c:v>
                </c:pt>
                <c:pt idx="5564">
                  <c:v>3.5700662818999263</c:v>
                </c:pt>
                <c:pt idx="5565">
                  <c:v>7.0659467736550141</c:v>
                </c:pt>
                <c:pt idx="5566">
                  <c:v>5.7208484475995647</c:v>
                </c:pt>
                <c:pt idx="5567">
                  <c:v>6.6533454072487075</c:v>
                </c:pt>
                <c:pt idx="5568">
                  <c:v>1.6041286825202405</c:v>
                </c:pt>
                <c:pt idx="5569">
                  <c:v>3.4147984832816292</c:v>
                </c:pt>
                <c:pt idx="5570">
                  <c:v>2.8574783199292142</c:v>
                </c:pt>
                <c:pt idx="5571">
                  <c:v>4.431269657179655</c:v>
                </c:pt>
                <c:pt idx="5572">
                  <c:v>6.8274295143783092</c:v>
                </c:pt>
                <c:pt idx="5573">
                  <c:v>2.4814045344828628</c:v>
                </c:pt>
                <c:pt idx="5574">
                  <c:v>5.7892634812378674</c:v>
                </c:pt>
                <c:pt idx="5575">
                  <c:v>4.0754974987794412</c:v>
                </c:pt>
                <c:pt idx="5576">
                  <c:v>4.3633116446289932</c:v>
                </c:pt>
                <c:pt idx="5577">
                  <c:v>5.731547515897546</c:v>
                </c:pt>
                <c:pt idx="5578">
                  <c:v>4.6238409494253574</c:v>
                </c:pt>
                <c:pt idx="5579">
                  <c:v>5.0852736548040411</c:v>
                </c:pt>
                <c:pt idx="5580">
                  <c:v>4.8891144059598446</c:v>
                </c:pt>
                <c:pt idx="5581">
                  <c:v>4.1606944149680203</c:v>
                </c:pt>
                <c:pt idx="5582">
                  <c:v>5.7771762966513052</c:v>
                </c:pt>
                <c:pt idx="5583">
                  <c:v>3.2735278081236174</c:v>
                </c:pt>
                <c:pt idx="5584">
                  <c:v>5.7390713108179625</c:v>
                </c:pt>
                <c:pt idx="5585">
                  <c:v>3.8276334761394537</c:v>
                </c:pt>
                <c:pt idx="5586">
                  <c:v>1.3310619932599366</c:v>
                </c:pt>
                <c:pt idx="5587">
                  <c:v>4.6222379650134826</c:v>
                </c:pt>
                <c:pt idx="5588">
                  <c:v>5.2845911240001442</c:v>
                </c:pt>
                <c:pt idx="5589">
                  <c:v>2.2562977745837998</c:v>
                </c:pt>
                <c:pt idx="5590">
                  <c:v>3.8488491453608731</c:v>
                </c:pt>
                <c:pt idx="5591">
                  <c:v>4.0760312584825442</c:v>
                </c:pt>
                <c:pt idx="5592">
                  <c:v>4.264949792632251</c:v>
                </c:pt>
                <c:pt idx="5593">
                  <c:v>5.8475967661070172</c:v>
                </c:pt>
                <c:pt idx="5594">
                  <c:v>7.419681095489068</c:v>
                </c:pt>
                <c:pt idx="5595">
                  <c:v>3.6962757247965783</c:v>
                </c:pt>
                <c:pt idx="5596">
                  <c:v>4.5323241819278337</c:v>
                </c:pt>
                <c:pt idx="5597">
                  <c:v>4.48221727663622</c:v>
                </c:pt>
                <c:pt idx="5598">
                  <c:v>3.489780637100921</c:v>
                </c:pt>
                <c:pt idx="5599">
                  <c:v>6.9659478311950807</c:v>
                </c:pt>
                <c:pt idx="5600">
                  <c:v>4.9474886180905742</c:v>
                </c:pt>
                <c:pt idx="5601">
                  <c:v>6.3868270798411686</c:v>
                </c:pt>
                <c:pt idx="5602">
                  <c:v>2.9689641804725397</c:v>
                </c:pt>
                <c:pt idx="5603">
                  <c:v>5.9352322649647249</c:v>
                </c:pt>
                <c:pt idx="5604">
                  <c:v>3.9399873356887838</c:v>
                </c:pt>
                <c:pt idx="5605">
                  <c:v>5.9474831585976062</c:v>
                </c:pt>
                <c:pt idx="5606">
                  <c:v>3.7845285431831144</c:v>
                </c:pt>
                <c:pt idx="5607">
                  <c:v>5.5255913038126891</c:v>
                </c:pt>
                <c:pt idx="5608">
                  <c:v>5.7561857273685746</c:v>
                </c:pt>
                <c:pt idx="5609">
                  <c:v>6.1742525884983479</c:v>
                </c:pt>
                <c:pt idx="5610">
                  <c:v>3.745159928148496</c:v>
                </c:pt>
                <c:pt idx="5611">
                  <c:v>4.0519233961094869</c:v>
                </c:pt>
                <c:pt idx="5612">
                  <c:v>5.4411072040966246</c:v>
                </c:pt>
                <c:pt idx="5613">
                  <c:v>3.730402239743853</c:v>
                </c:pt>
                <c:pt idx="5614">
                  <c:v>7.6705583877628669</c:v>
                </c:pt>
                <c:pt idx="5615">
                  <c:v>5.4410799192555714</c:v>
                </c:pt>
                <c:pt idx="5616">
                  <c:v>2.9692847773549147</c:v>
                </c:pt>
                <c:pt idx="5617">
                  <c:v>4.2484646327284281</c:v>
                </c:pt>
                <c:pt idx="5618">
                  <c:v>5.1261685156350723</c:v>
                </c:pt>
                <c:pt idx="5619">
                  <c:v>6.3311728253029287</c:v>
                </c:pt>
                <c:pt idx="5620">
                  <c:v>2.5817922859278042</c:v>
                </c:pt>
                <c:pt idx="5621">
                  <c:v>5.3961656602768926</c:v>
                </c:pt>
                <c:pt idx="5622">
                  <c:v>8.4967706596944481</c:v>
                </c:pt>
                <c:pt idx="5623">
                  <c:v>2.903712483093841</c:v>
                </c:pt>
                <c:pt idx="5624">
                  <c:v>5.0832153546070913</c:v>
                </c:pt>
                <c:pt idx="5625">
                  <c:v>4.1327308634936344</c:v>
                </c:pt>
                <c:pt idx="5626">
                  <c:v>4.5268859720454202</c:v>
                </c:pt>
                <c:pt idx="5627">
                  <c:v>3.85285660639056</c:v>
                </c:pt>
                <c:pt idx="5628">
                  <c:v>5.4939204245602014</c:v>
                </c:pt>
                <c:pt idx="5629">
                  <c:v>2.8631876729195938</c:v>
                </c:pt>
                <c:pt idx="5630">
                  <c:v>5.3016356231455575</c:v>
                </c:pt>
                <c:pt idx="5631">
                  <c:v>6.1694248769344995</c:v>
                </c:pt>
                <c:pt idx="5632">
                  <c:v>4.2130216242003371</c:v>
                </c:pt>
                <c:pt idx="5633">
                  <c:v>5.4868945779890055</c:v>
                </c:pt>
                <c:pt idx="5634">
                  <c:v>4.2154994288284797</c:v>
                </c:pt>
                <c:pt idx="5635">
                  <c:v>4.1334129845199641</c:v>
                </c:pt>
                <c:pt idx="5636">
                  <c:v>7.4423206923529506</c:v>
                </c:pt>
                <c:pt idx="5637">
                  <c:v>4.6443455074768281</c:v>
                </c:pt>
                <c:pt idx="5638">
                  <c:v>4.9823228336026659</c:v>
                </c:pt>
                <c:pt idx="5639">
                  <c:v>4.9268408146235743</c:v>
                </c:pt>
                <c:pt idx="5640">
                  <c:v>5.4044841261929832</c:v>
                </c:pt>
                <c:pt idx="5641">
                  <c:v>6.7060631307685981</c:v>
                </c:pt>
                <c:pt idx="5642">
                  <c:v>6.9347987745277351</c:v>
                </c:pt>
                <c:pt idx="5643">
                  <c:v>5.7489416020689532</c:v>
                </c:pt>
                <c:pt idx="5644">
                  <c:v>3.9085142715339316</c:v>
                </c:pt>
                <c:pt idx="5645">
                  <c:v>7.4814676180540118</c:v>
                </c:pt>
                <c:pt idx="5646">
                  <c:v>7.112665242748335</c:v>
                </c:pt>
                <c:pt idx="5647">
                  <c:v>6.5200419056782266</c:v>
                </c:pt>
                <c:pt idx="5648">
                  <c:v>4.8257078459573677</c:v>
                </c:pt>
                <c:pt idx="5649">
                  <c:v>3.478662064371747</c:v>
                </c:pt>
                <c:pt idx="5650">
                  <c:v>2.8683445078786463</c:v>
                </c:pt>
                <c:pt idx="5651">
                  <c:v>7.5390863811480813</c:v>
                </c:pt>
                <c:pt idx="5652">
                  <c:v>4.7032432474952657</c:v>
                </c:pt>
                <c:pt idx="5653">
                  <c:v>5.3801596903940663</c:v>
                </c:pt>
                <c:pt idx="5654">
                  <c:v>6.2765724477503682</c:v>
                </c:pt>
                <c:pt idx="5655">
                  <c:v>6.1754855222534388</c:v>
                </c:pt>
                <c:pt idx="5656">
                  <c:v>4.0289069273785572</c:v>
                </c:pt>
                <c:pt idx="5657">
                  <c:v>6.1005204214598052</c:v>
                </c:pt>
                <c:pt idx="5658">
                  <c:v>7.837391548382584</c:v>
                </c:pt>
                <c:pt idx="5659">
                  <c:v>1.6851373756071553</c:v>
                </c:pt>
                <c:pt idx="5660">
                  <c:v>6.407945546816336</c:v>
                </c:pt>
                <c:pt idx="5661">
                  <c:v>3.9760817697970197</c:v>
                </c:pt>
                <c:pt idx="5662">
                  <c:v>4.9525789462495595</c:v>
                </c:pt>
                <c:pt idx="5663">
                  <c:v>5.2494857653800864</c:v>
                </c:pt>
                <c:pt idx="5664">
                  <c:v>5.3153854777337983</c:v>
                </c:pt>
                <c:pt idx="5665">
                  <c:v>7.5714939511090051</c:v>
                </c:pt>
                <c:pt idx="5666">
                  <c:v>4.4841374473253381</c:v>
                </c:pt>
                <c:pt idx="5667">
                  <c:v>3.9673813161061844</c:v>
                </c:pt>
                <c:pt idx="5668">
                  <c:v>5.9429538749827771</c:v>
                </c:pt>
                <c:pt idx="5669">
                  <c:v>5.4148625976085896</c:v>
                </c:pt>
                <c:pt idx="5670">
                  <c:v>5.258240788753028</c:v>
                </c:pt>
                <c:pt idx="5671">
                  <c:v>3.5008889780147001</c:v>
                </c:pt>
                <c:pt idx="5672">
                  <c:v>7.1962387108942494</c:v>
                </c:pt>
                <c:pt idx="5673">
                  <c:v>2.3549665810423903</c:v>
                </c:pt>
                <c:pt idx="5674">
                  <c:v>3.3559757765760878</c:v>
                </c:pt>
                <c:pt idx="5675">
                  <c:v>6.0666906291589839</c:v>
                </c:pt>
                <c:pt idx="5676">
                  <c:v>4.9387131310868426</c:v>
                </c:pt>
                <c:pt idx="5677">
                  <c:v>5.4740314807349932</c:v>
                </c:pt>
                <c:pt idx="5678">
                  <c:v>5.707154867995996</c:v>
                </c:pt>
                <c:pt idx="5679">
                  <c:v>3.7929083999915747</c:v>
                </c:pt>
                <c:pt idx="5680">
                  <c:v>5.6939865215827012</c:v>
                </c:pt>
                <c:pt idx="5681">
                  <c:v>4.7328166045917897</c:v>
                </c:pt>
                <c:pt idx="5682">
                  <c:v>4.8768277009730809</c:v>
                </c:pt>
                <c:pt idx="5683">
                  <c:v>5.1337826915914775</c:v>
                </c:pt>
                <c:pt idx="5684">
                  <c:v>5.8826680186757585</c:v>
                </c:pt>
                <c:pt idx="5685">
                  <c:v>5.7720382200204767</c:v>
                </c:pt>
                <c:pt idx="5686">
                  <c:v>2.1339457260910422</c:v>
                </c:pt>
                <c:pt idx="5687">
                  <c:v>7.5929466573870741</c:v>
                </c:pt>
                <c:pt idx="5688">
                  <c:v>3.4952887643885333</c:v>
                </c:pt>
                <c:pt idx="5689">
                  <c:v>6.1071097105741501</c:v>
                </c:pt>
                <c:pt idx="5690">
                  <c:v>4.7857082689733943</c:v>
                </c:pt>
                <c:pt idx="5691">
                  <c:v>6.594679588379222</c:v>
                </c:pt>
                <c:pt idx="5692">
                  <c:v>2.897211869712919</c:v>
                </c:pt>
                <c:pt idx="5693">
                  <c:v>5.3978232143708738</c:v>
                </c:pt>
                <c:pt idx="5694">
                  <c:v>3.4113912887551123</c:v>
                </c:pt>
                <c:pt idx="5695">
                  <c:v>4.5241302030990482</c:v>
                </c:pt>
                <c:pt idx="5696">
                  <c:v>5.0237923813983798</c:v>
                </c:pt>
                <c:pt idx="5697">
                  <c:v>6.5458158486580942</c:v>
                </c:pt>
                <c:pt idx="5698">
                  <c:v>6.2621762834896799</c:v>
                </c:pt>
                <c:pt idx="5699">
                  <c:v>6.2541443084046477</c:v>
                </c:pt>
                <c:pt idx="5700">
                  <c:v>5.177001879819727</c:v>
                </c:pt>
                <c:pt idx="5701">
                  <c:v>6.7035495147865731</c:v>
                </c:pt>
                <c:pt idx="5702">
                  <c:v>1.6561335895676166</c:v>
                </c:pt>
                <c:pt idx="5703">
                  <c:v>6.2145983419031836</c:v>
                </c:pt>
                <c:pt idx="5704">
                  <c:v>5.1680336936260574</c:v>
                </c:pt>
                <c:pt idx="5705">
                  <c:v>2.5379250827245414</c:v>
                </c:pt>
                <c:pt idx="5706">
                  <c:v>4.5568771282705711</c:v>
                </c:pt>
                <c:pt idx="5707">
                  <c:v>3.578927034031949</c:v>
                </c:pt>
                <c:pt idx="5708">
                  <c:v>3.3213820087257773</c:v>
                </c:pt>
                <c:pt idx="5709">
                  <c:v>1.9535929267294705</c:v>
                </c:pt>
                <c:pt idx="5710">
                  <c:v>3.387506821018178</c:v>
                </c:pt>
                <c:pt idx="5711">
                  <c:v>7.5357439881190658</c:v>
                </c:pt>
                <c:pt idx="5712">
                  <c:v>6.5039745449030306</c:v>
                </c:pt>
                <c:pt idx="5713">
                  <c:v>3.9458876825665357</c:v>
                </c:pt>
                <c:pt idx="5714">
                  <c:v>4.244206492221565</c:v>
                </c:pt>
                <c:pt idx="5715">
                  <c:v>6.0690814633562695</c:v>
                </c:pt>
                <c:pt idx="5716">
                  <c:v>6.1478920214358368</c:v>
                </c:pt>
                <c:pt idx="5717">
                  <c:v>6.7086040315916762</c:v>
                </c:pt>
                <c:pt idx="5718">
                  <c:v>6.5247042028931901</c:v>
                </c:pt>
                <c:pt idx="5719">
                  <c:v>6.974317456188146</c:v>
                </c:pt>
                <c:pt idx="5720">
                  <c:v>4.0980825259612175</c:v>
                </c:pt>
                <c:pt idx="5721">
                  <c:v>3.8149750151933404</c:v>
                </c:pt>
                <c:pt idx="5722">
                  <c:v>4.8406326540134614</c:v>
                </c:pt>
                <c:pt idx="5723">
                  <c:v>4.8646160292992136</c:v>
                </c:pt>
                <c:pt idx="5724">
                  <c:v>3.4204157499334542</c:v>
                </c:pt>
                <c:pt idx="5725">
                  <c:v>4.8816997504036408</c:v>
                </c:pt>
                <c:pt idx="5726">
                  <c:v>3.9559591995202936</c:v>
                </c:pt>
                <c:pt idx="5727">
                  <c:v>5.2274771304655587</c:v>
                </c:pt>
                <c:pt idx="5728">
                  <c:v>4.7863358203176176</c:v>
                </c:pt>
                <c:pt idx="5729">
                  <c:v>5.5202127795200795</c:v>
                </c:pt>
                <c:pt idx="5730">
                  <c:v>2.766558408329729</c:v>
                </c:pt>
                <c:pt idx="5731">
                  <c:v>2.6257413436542265</c:v>
                </c:pt>
                <c:pt idx="5732">
                  <c:v>4.7959042730144574</c:v>
                </c:pt>
                <c:pt idx="5733">
                  <c:v>8.985660441685468</c:v>
                </c:pt>
                <c:pt idx="5734">
                  <c:v>6.0913288406300126</c:v>
                </c:pt>
                <c:pt idx="5735">
                  <c:v>5.0332704530592309</c:v>
                </c:pt>
                <c:pt idx="5736">
                  <c:v>3.7894534569932148</c:v>
                </c:pt>
                <c:pt idx="5737">
                  <c:v>5.077115487329138</c:v>
                </c:pt>
                <c:pt idx="5738">
                  <c:v>2.6093704390223138</c:v>
                </c:pt>
                <c:pt idx="5739">
                  <c:v>5.8621225333627081</c:v>
                </c:pt>
                <c:pt idx="5740">
                  <c:v>3.3819236604176695</c:v>
                </c:pt>
                <c:pt idx="5741">
                  <c:v>8.0442924980889075</c:v>
                </c:pt>
                <c:pt idx="5742">
                  <c:v>5.605580225965241</c:v>
                </c:pt>
                <c:pt idx="5743">
                  <c:v>5.7130483936634846</c:v>
                </c:pt>
                <c:pt idx="5744">
                  <c:v>6.0546358453211724</c:v>
                </c:pt>
                <c:pt idx="5745">
                  <c:v>5.0742147676646709</c:v>
                </c:pt>
                <c:pt idx="5746">
                  <c:v>3.1105042934359517</c:v>
                </c:pt>
                <c:pt idx="5747">
                  <c:v>3.5830197601899272</c:v>
                </c:pt>
                <c:pt idx="5748">
                  <c:v>6.4172735518513946</c:v>
                </c:pt>
                <c:pt idx="5749">
                  <c:v>1.5609367791330442</c:v>
                </c:pt>
                <c:pt idx="5750">
                  <c:v>5.9508016773907002</c:v>
                </c:pt>
                <c:pt idx="5751">
                  <c:v>4.42580757306132</c:v>
                </c:pt>
                <c:pt idx="5752">
                  <c:v>3.6044997513090493</c:v>
                </c:pt>
                <c:pt idx="5753">
                  <c:v>5.7966286830196623</c:v>
                </c:pt>
                <c:pt idx="5754">
                  <c:v>6.9109143067908008</c:v>
                </c:pt>
                <c:pt idx="5755">
                  <c:v>5.9826158020587172</c:v>
                </c:pt>
                <c:pt idx="5756">
                  <c:v>6.8816922420228366</c:v>
                </c:pt>
                <c:pt idx="5757">
                  <c:v>9.2177998693659902</c:v>
                </c:pt>
                <c:pt idx="5758">
                  <c:v>5.4091805294592632</c:v>
                </c:pt>
                <c:pt idx="5759">
                  <c:v>3.1287203354440862</c:v>
                </c:pt>
                <c:pt idx="5760">
                  <c:v>4.1279560163093265</c:v>
                </c:pt>
                <c:pt idx="5761">
                  <c:v>4.3503718087595189</c:v>
                </c:pt>
                <c:pt idx="5762">
                  <c:v>7.2235440155782271</c:v>
                </c:pt>
                <c:pt idx="5763">
                  <c:v>4.0783760495105525</c:v>
                </c:pt>
                <c:pt idx="5764">
                  <c:v>8.3595551940379664</c:v>
                </c:pt>
                <c:pt idx="5765">
                  <c:v>8.2341267797164619</c:v>
                </c:pt>
                <c:pt idx="5766">
                  <c:v>6.5253419860528084</c:v>
                </c:pt>
                <c:pt idx="5767">
                  <c:v>5.4108431994609418</c:v>
                </c:pt>
                <c:pt idx="5768">
                  <c:v>4.082883164192026</c:v>
                </c:pt>
                <c:pt idx="5769">
                  <c:v>5.7089215614541899</c:v>
                </c:pt>
                <c:pt idx="5770">
                  <c:v>4.0684239037364023</c:v>
                </c:pt>
                <c:pt idx="5771">
                  <c:v>3.8623346780514112</c:v>
                </c:pt>
                <c:pt idx="5772">
                  <c:v>4.3175703139058896</c:v>
                </c:pt>
                <c:pt idx="5773">
                  <c:v>2.8201458361581899</c:v>
                </c:pt>
                <c:pt idx="5774">
                  <c:v>3.9295372415654128</c:v>
                </c:pt>
                <c:pt idx="5775">
                  <c:v>4.7448321664705873</c:v>
                </c:pt>
                <c:pt idx="5776">
                  <c:v>4.4969476801998098</c:v>
                </c:pt>
                <c:pt idx="5777">
                  <c:v>4.2065551168707316</c:v>
                </c:pt>
                <c:pt idx="5778">
                  <c:v>4.8833879999438068</c:v>
                </c:pt>
                <c:pt idx="5779">
                  <c:v>6.0919666237896308</c:v>
                </c:pt>
                <c:pt idx="5780">
                  <c:v>5.80596521456755</c:v>
                </c:pt>
                <c:pt idx="5781">
                  <c:v>2.9318704390607309</c:v>
                </c:pt>
                <c:pt idx="5782">
                  <c:v>5.1839441665651975</c:v>
                </c:pt>
                <c:pt idx="5783">
                  <c:v>5.7049311534501612</c:v>
                </c:pt>
                <c:pt idx="5784">
                  <c:v>4.2288331895906595</c:v>
                </c:pt>
                <c:pt idx="5785">
                  <c:v>4.5747930370271206</c:v>
                </c:pt>
                <c:pt idx="5786">
                  <c:v>7.8106796889915131</c:v>
                </c:pt>
                <c:pt idx="5787">
                  <c:v>5.8840424925438128</c:v>
                </c:pt>
                <c:pt idx="5788">
                  <c:v>6.5873365555307828</c:v>
                </c:pt>
                <c:pt idx="5789">
                  <c:v>4.5157605781059829</c:v>
                </c:pt>
                <c:pt idx="5790">
                  <c:v>7.6182874535152223</c:v>
                </c:pt>
                <c:pt idx="5791">
                  <c:v>3.7994465300289448</c:v>
                </c:pt>
                <c:pt idx="5792">
                  <c:v>6.5711293599451892</c:v>
                </c:pt>
                <c:pt idx="5793">
                  <c:v>6.0434166597406147</c:v>
                </c:pt>
                <c:pt idx="5794">
                  <c:v>3.9643015396723058</c:v>
                </c:pt>
                <c:pt idx="5795">
                  <c:v>6.8283162717125379</c:v>
                </c:pt>
                <c:pt idx="5796">
                  <c:v>7.3505072022089735</c:v>
                </c:pt>
                <c:pt idx="5797">
                  <c:v>6.4957345229049679</c:v>
                </c:pt>
                <c:pt idx="5798">
                  <c:v>6.8870878193411045</c:v>
                </c:pt>
                <c:pt idx="5799">
                  <c:v>7.5220742827514187</c:v>
                </c:pt>
                <c:pt idx="5800">
                  <c:v>3.0255529408168513</c:v>
                </c:pt>
                <c:pt idx="5801">
                  <c:v>4.9452188603754621</c:v>
                </c:pt>
                <c:pt idx="5802">
                  <c:v>5.7136418389563914</c:v>
                </c:pt>
                <c:pt idx="5803">
                  <c:v>3.2568328960041981</c:v>
                </c:pt>
                <c:pt idx="5804">
                  <c:v>4.8414136825886089</c:v>
                </c:pt>
                <c:pt idx="5805">
                  <c:v>7.2549556888407096</c:v>
                </c:pt>
                <c:pt idx="5806">
                  <c:v>4.4092797805933515</c:v>
                </c:pt>
                <c:pt idx="5807">
                  <c:v>5.6367497462633764</c:v>
                </c:pt>
                <c:pt idx="5808">
                  <c:v>5.2304102508787764</c:v>
                </c:pt>
                <c:pt idx="5809">
                  <c:v>4.6168389770900831</c:v>
                </c:pt>
                <c:pt idx="5810">
                  <c:v>3.7949888691218803</c:v>
                </c:pt>
                <c:pt idx="5811">
                  <c:v>4.6503720467444509</c:v>
                </c:pt>
                <c:pt idx="5812">
                  <c:v>5.7679642521907226</c:v>
                </c:pt>
                <c:pt idx="5813">
                  <c:v>2.6686945046822075</c:v>
                </c:pt>
                <c:pt idx="5814">
                  <c:v>5.248616061071516</c:v>
                </c:pt>
                <c:pt idx="5815">
                  <c:v>6.0285549478794564</c:v>
                </c:pt>
                <c:pt idx="5816">
                  <c:v>7.0411380319274031</c:v>
                </c:pt>
                <c:pt idx="5817">
                  <c:v>3.916873664711602</c:v>
                </c:pt>
                <c:pt idx="5818">
                  <c:v>5.7153846581786638</c:v>
                </c:pt>
                <c:pt idx="5819">
                  <c:v>2.8831397129397374</c:v>
                </c:pt>
                <c:pt idx="5820">
                  <c:v>3.81880171415105</c:v>
                </c:pt>
                <c:pt idx="5821">
                  <c:v>8.55267729901243</c:v>
                </c:pt>
                <c:pt idx="5822">
                  <c:v>6.8604680462885881</c:v>
                </c:pt>
                <c:pt idx="5823">
                  <c:v>4.7035843080084305</c:v>
                </c:pt>
                <c:pt idx="5824">
                  <c:v>2.99517809151439</c:v>
                </c:pt>
                <c:pt idx="5825">
                  <c:v>3.4288365340034943</c:v>
                </c:pt>
                <c:pt idx="5826">
                  <c:v>3.4522264639963396</c:v>
                </c:pt>
                <c:pt idx="5827">
                  <c:v>2.6169556248351</c:v>
                </c:pt>
                <c:pt idx="5828">
                  <c:v>4.1270829013956245</c:v>
                </c:pt>
                <c:pt idx="5829">
                  <c:v>2.2248861013213173</c:v>
                </c:pt>
                <c:pt idx="5830">
                  <c:v>4.487826016775216</c:v>
                </c:pt>
                <c:pt idx="5831">
                  <c:v>6.2323471310082823</c:v>
                </c:pt>
                <c:pt idx="5832">
                  <c:v>4.7635154613817576</c:v>
                </c:pt>
                <c:pt idx="5833">
                  <c:v>6.1073586847487604</c:v>
                </c:pt>
                <c:pt idx="5834">
                  <c:v>4.1665811194252456</c:v>
                </c:pt>
                <c:pt idx="5835">
                  <c:v>3.8546983331616502</c:v>
                </c:pt>
                <c:pt idx="5836">
                  <c:v>6.1152644674439216</c:v>
                </c:pt>
                <c:pt idx="5837">
                  <c:v>3.3961970428936183</c:v>
                </c:pt>
                <c:pt idx="5838">
                  <c:v>6.3498595308192307</c:v>
                </c:pt>
                <c:pt idx="5839">
                  <c:v>2.9176141096104402</c:v>
                </c:pt>
                <c:pt idx="5840">
                  <c:v>2.8552750690141693</c:v>
                </c:pt>
                <c:pt idx="5841">
                  <c:v>6.2806378890672931</c:v>
                </c:pt>
                <c:pt idx="5842">
                  <c:v>4.6999213180970401</c:v>
                </c:pt>
                <c:pt idx="5843">
                  <c:v>2.2858950059162453</c:v>
                </c:pt>
                <c:pt idx="5844">
                  <c:v>5.0189714910447947</c:v>
                </c:pt>
                <c:pt idx="5845">
                  <c:v>4.2185536257238709</c:v>
                </c:pt>
                <c:pt idx="5846">
                  <c:v>3.7256273925595451</c:v>
                </c:pt>
                <c:pt idx="5847">
                  <c:v>2.7938023221213371</c:v>
                </c:pt>
                <c:pt idx="5848">
                  <c:v>6.2667635473917471</c:v>
                </c:pt>
                <c:pt idx="5849">
                  <c:v>3.574425035258173</c:v>
                </c:pt>
                <c:pt idx="5850">
                  <c:v>4.2280572769232094</c:v>
                </c:pt>
                <c:pt idx="5851">
                  <c:v>4.4355601984352688</c:v>
                </c:pt>
                <c:pt idx="5852">
                  <c:v>5.996754465631966</c:v>
                </c:pt>
                <c:pt idx="5853">
                  <c:v>5.9367414577354793</c:v>
                </c:pt>
                <c:pt idx="5854">
                  <c:v>6.2227599199832184</c:v>
                </c:pt>
                <c:pt idx="5855">
                  <c:v>6.1157538892803132</c:v>
                </c:pt>
                <c:pt idx="5856">
                  <c:v>6.2951704775332473</c:v>
                </c:pt>
                <c:pt idx="5857">
                  <c:v>4.4487575349921826</c:v>
                </c:pt>
                <c:pt idx="5858">
                  <c:v>6.2316752417973476</c:v>
                </c:pt>
                <c:pt idx="5859">
                  <c:v>4.168944668781478</c:v>
                </c:pt>
                <c:pt idx="5860">
                  <c:v>4.101551111380104</c:v>
                </c:pt>
                <c:pt idx="5861">
                  <c:v>3.5473039032513043</c:v>
                </c:pt>
                <c:pt idx="5862">
                  <c:v>6.2188752407382708</c:v>
                </c:pt>
                <c:pt idx="5863">
                  <c:v>4.2579171248507919</c:v>
                </c:pt>
                <c:pt idx="5864">
                  <c:v>6.6609919839538634</c:v>
                </c:pt>
                <c:pt idx="5865">
                  <c:v>5.3222339728381485</c:v>
                </c:pt>
                <c:pt idx="5866">
                  <c:v>6.8299567727808608</c:v>
                </c:pt>
                <c:pt idx="5867">
                  <c:v>4.717997525294777</c:v>
                </c:pt>
                <c:pt idx="5868">
                  <c:v>4.3565057820887887</c:v>
                </c:pt>
                <c:pt idx="5869">
                  <c:v>7.0743095774378162</c:v>
                </c:pt>
                <c:pt idx="5870">
                  <c:v>3.1199243848095648</c:v>
                </c:pt>
                <c:pt idx="5871">
                  <c:v>4.1708477864449378</c:v>
                </c:pt>
                <c:pt idx="5872">
                  <c:v>5.2866579507099232</c:v>
                </c:pt>
                <c:pt idx="5873">
                  <c:v>3.1703467710758559</c:v>
                </c:pt>
                <c:pt idx="5874">
                  <c:v>3.8357285474194214</c:v>
                </c:pt>
                <c:pt idx="5875">
                  <c:v>5.8976252274806029</c:v>
                </c:pt>
                <c:pt idx="5876">
                  <c:v>6.0491976354387589</c:v>
                </c:pt>
                <c:pt idx="5877">
                  <c:v>5.0570764768781373</c:v>
                </c:pt>
                <c:pt idx="5878">
                  <c:v>5.2875276550184935</c:v>
                </c:pt>
                <c:pt idx="5879">
                  <c:v>7.1644041225954425</c:v>
                </c:pt>
                <c:pt idx="5880">
                  <c:v>5.2055060122074792</c:v>
                </c:pt>
                <c:pt idx="5881">
                  <c:v>3.968384034014889</c:v>
                </c:pt>
                <c:pt idx="5882">
                  <c:v>4.1061145010462496</c:v>
                </c:pt>
                <c:pt idx="5883">
                  <c:v>3.8750187185360119</c:v>
                </c:pt>
                <c:pt idx="5884">
                  <c:v>8.6370965972309932</c:v>
                </c:pt>
                <c:pt idx="5885">
                  <c:v>4.0364938184939092</c:v>
                </c:pt>
                <c:pt idx="5886">
                  <c:v>4.2598185372116859</c:v>
                </c:pt>
                <c:pt idx="5887">
                  <c:v>4.5695952748064883</c:v>
                </c:pt>
                <c:pt idx="5888">
                  <c:v>5.6290605369940749</c:v>
                </c:pt>
                <c:pt idx="5889">
                  <c:v>3.1963833306508604</c:v>
                </c:pt>
                <c:pt idx="5890">
                  <c:v>3.2338897552835988</c:v>
                </c:pt>
                <c:pt idx="5891">
                  <c:v>5.8505332971253665</c:v>
                </c:pt>
                <c:pt idx="5892">
                  <c:v>3.3289160354615888</c:v>
                </c:pt>
                <c:pt idx="5893">
                  <c:v>2.8439245751360431</c:v>
                </c:pt>
                <c:pt idx="5894">
                  <c:v>5.5411010306488606</c:v>
                </c:pt>
                <c:pt idx="5895">
                  <c:v>6.1602162430790486</c:v>
                </c:pt>
                <c:pt idx="5896">
                  <c:v>6.5783973594807321</c:v>
                </c:pt>
                <c:pt idx="5897">
                  <c:v>4.9334011135943001</c:v>
                </c:pt>
                <c:pt idx="5898">
                  <c:v>6.9020671970793046</c:v>
                </c:pt>
                <c:pt idx="5899">
                  <c:v>3.2179792823444586</c:v>
                </c:pt>
                <c:pt idx="5900">
                  <c:v>4.5517663364807959</c:v>
                </c:pt>
                <c:pt idx="5901">
                  <c:v>4.2740578136363183</c:v>
                </c:pt>
                <c:pt idx="5902">
                  <c:v>6.6943886294029653</c:v>
                </c:pt>
                <c:pt idx="5903">
                  <c:v>4.8300000925155473</c:v>
                </c:pt>
                <c:pt idx="5904">
                  <c:v>3.832326468800602</c:v>
                </c:pt>
                <c:pt idx="5905">
                  <c:v>4.9353826751757879</c:v>
                </c:pt>
                <c:pt idx="5906">
                  <c:v>6.0144316320293001</c:v>
                </c:pt>
                <c:pt idx="5907">
                  <c:v>6.5467333014385076</c:v>
                </c:pt>
                <c:pt idx="5908">
                  <c:v>3.7927105848939391</c:v>
                </c:pt>
                <c:pt idx="5909">
                  <c:v>2.4178240336186718</c:v>
                </c:pt>
                <c:pt idx="5910">
                  <c:v>5.8715323929209262</c:v>
                </c:pt>
                <c:pt idx="5911">
                  <c:v>5.9495363428868586</c:v>
                </c:pt>
                <c:pt idx="5912">
                  <c:v>5.8908926929507288</c:v>
                </c:pt>
                <c:pt idx="5913">
                  <c:v>5.2396376430624514</c:v>
                </c:pt>
                <c:pt idx="5914">
                  <c:v>3.4145119924505707</c:v>
                </c:pt>
                <c:pt idx="5915">
                  <c:v>4.4080638998639188</c:v>
                </c:pt>
                <c:pt idx="5916">
                  <c:v>5.5334680963642313</c:v>
                </c:pt>
                <c:pt idx="5917">
                  <c:v>6.1562292456801515</c:v>
                </c:pt>
                <c:pt idx="5918">
                  <c:v>5.4618249249688233</c:v>
                </c:pt>
                <c:pt idx="5919">
                  <c:v>5.8103341997411917</c:v>
                </c:pt>
                <c:pt idx="5920">
                  <c:v>7.9372540666372515</c:v>
                </c:pt>
                <c:pt idx="5921">
                  <c:v>2.6785989019845147</c:v>
                </c:pt>
                <c:pt idx="5922">
                  <c:v>6.6559340565436287</c:v>
                </c:pt>
                <c:pt idx="5923">
                  <c:v>4.2628283962403657</c:v>
                </c:pt>
                <c:pt idx="5924">
                  <c:v>4.2307209595310269</c:v>
                </c:pt>
                <c:pt idx="5925">
                  <c:v>6.1595511750783771</c:v>
                </c:pt>
                <c:pt idx="5926">
                  <c:v>5.5704066552425502</c:v>
                </c:pt>
                <c:pt idx="5927">
                  <c:v>2.9053495735570323</c:v>
                </c:pt>
                <c:pt idx="5928">
                  <c:v>4.0942268368598889</c:v>
                </c:pt>
                <c:pt idx="5929">
                  <c:v>6.4980946616560686</c:v>
                </c:pt>
                <c:pt idx="5930">
                  <c:v>4.2685172855999554</c:v>
                </c:pt>
                <c:pt idx="5931">
                  <c:v>6.6465071439597523</c:v>
                </c:pt>
                <c:pt idx="5932">
                  <c:v>4.3046117197081912</c:v>
                </c:pt>
                <c:pt idx="5933">
                  <c:v>7.4212158677983098</c:v>
                </c:pt>
                <c:pt idx="5934">
                  <c:v>2.6242543198168278</c:v>
                </c:pt>
                <c:pt idx="5935">
                  <c:v>5.1778869318513898</c:v>
                </c:pt>
                <c:pt idx="5936">
                  <c:v>6.2470570709410822</c:v>
                </c:pt>
                <c:pt idx="5937">
                  <c:v>3.5069939612003509</c:v>
                </c:pt>
                <c:pt idx="5938">
                  <c:v>5.1060936938301893</c:v>
                </c:pt>
                <c:pt idx="5939">
                  <c:v>4.4027791672124295</c:v>
                </c:pt>
                <c:pt idx="5940">
                  <c:v>6.2782436442648759</c:v>
                </c:pt>
                <c:pt idx="5941">
                  <c:v>8.2378238756791689</c:v>
                </c:pt>
                <c:pt idx="5942">
                  <c:v>4.8421367308765184</c:v>
                </c:pt>
                <c:pt idx="5943">
                  <c:v>3.4645523909421172</c:v>
                </c:pt>
                <c:pt idx="5944">
                  <c:v>5.1792102466424694</c:v>
                </c:pt>
                <c:pt idx="5945">
                  <c:v>5.6569285915247747</c:v>
                </c:pt>
                <c:pt idx="5946">
                  <c:v>6.0186215604335302</c:v>
                </c:pt>
                <c:pt idx="5947">
                  <c:v>5.9423212077308563</c:v>
                </c:pt>
                <c:pt idx="5948">
                  <c:v>4.1749319860900869</c:v>
                </c:pt>
                <c:pt idx="5949">
                  <c:v>4.0246556080819573</c:v>
                </c:pt>
                <c:pt idx="5950">
                  <c:v>4.5252608187001897</c:v>
                </c:pt>
                <c:pt idx="5951">
                  <c:v>4.2812303162281751</c:v>
                </c:pt>
                <c:pt idx="5952">
                  <c:v>4.7096551851427648</c:v>
                </c:pt>
                <c:pt idx="5953">
                  <c:v>5.8592780886829132</c:v>
                </c:pt>
                <c:pt idx="5954">
                  <c:v>4.4513564161024988</c:v>
                </c:pt>
                <c:pt idx="5955">
                  <c:v>5.6236513172552804</c:v>
                </c:pt>
                <c:pt idx="5956">
                  <c:v>7.551507805037545</c:v>
                </c:pt>
                <c:pt idx="5957">
                  <c:v>5.2879812655010028</c:v>
                </c:pt>
                <c:pt idx="5958">
                  <c:v>7.104923169099493</c:v>
                </c:pt>
                <c:pt idx="5959">
                  <c:v>7.6500060812395532</c:v>
                </c:pt>
                <c:pt idx="5960">
                  <c:v>5.1853322828537785</c:v>
                </c:pt>
                <c:pt idx="5961">
                  <c:v>6.4493025446427055</c:v>
                </c:pt>
                <c:pt idx="5962">
                  <c:v>5.8385518412978854</c:v>
                </c:pt>
                <c:pt idx="5963">
                  <c:v>4.6991812167834723</c:v>
                </c:pt>
                <c:pt idx="5964">
                  <c:v>6.2256964510015678</c:v>
                </c:pt>
                <c:pt idx="5965">
                  <c:v>3.6669411100592697</c:v>
                </c:pt>
                <c:pt idx="5966">
                  <c:v>4.048100107756909</c:v>
                </c:pt>
                <c:pt idx="5967">
                  <c:v>5.4927335339743877</c:v>
                </c:pt>
                <c:pt idx="5968">
                  <c:v>2.4721481521555688</c:v>
                </c:pt>
                <c:pt idx="5969">
                  <c:v>5.5542233338928781</c:v>
                </c:pt>
                <c:pt idx="5970">
                  <c:v>5.6040863809175789</c:v>
                </c:pt>
                <c:pt idx="5971">
                  <c:v>5.079958226706367</c:v>
                </c:pt>
                <c:pt idx="5972">
                  <c:v>5.9717496141092852</c:v>
                </c:pt>
                <c:pt idx="5973">
                  <c:v>5.4053708835272118</c:v>
                </c:pt>
                <c:pt idx="5974">
                  <c:v>5.7747019026282942</c:v>
                </c:pt>
                <c:pt idx="5975">
                  <c:v>4.7883139712939737</c:v>
                </c:pt>
                <c:pt idx="5976">
                  <c:v>4.5852925849249004</c:v>
                </c:pt>
                <c:pt idx="5977">
                  <c:v>3.093260273890337</c:v>
                </c:pt>
                <c:pt idx="5978">
                  <c:v>5.2019078237935901</c:v>
                </c:pt>
                <c:pt idx="5979">
                  <c:v>4.2601340181863634</c:v>
                </c:pt>
                <c:pt idx="5980">
                  <c:v>5.499871930514928</c:v>
                </c:pt>
                <c:pt idx="5981">
                  <c:v>4.0106721270421986</c:v>
                </c:pt>
                <c:pt idx="5982">
                  <c:v>7.2430117496696766</c:v>
                </c:pt>
                <c:pt idx="5983">
                  <c:v>8.7530844565480947</c:v>
                </c:pt>
                <c:pt idx="5984">
                  <c:v>3.9432632219177322</c:v>
                </c:pt>
                <c:pt idx="5985">
                  <c:v>3.4401461006200407</c:v>
                </c:pt>
                <c:pt idx="5986">
                  <c:v>4.913036390353227</c:v>
                </c:pt>
                <c:pt idx="5987">
                  <c:v>8.3954620448639616</c:v>
                </c:pt>
                <c:pt idx="5988">
                  <c:v>5.8478525614918908</c:v>
                </c:pt>
                <c:pt idx="5989">
                  <c:v>7.1728999399783788</c:v>
                </c:pt>
                <c:pt idx="5990">
                  <c:v>7.0006746126455255</c:v>
                </c:pt>
                <c:pt idx="5991">
                  <c:v>3.9948025813646382</c:v>
                </c:pt>
                <c:pt idx="5992">
                  <c:v>2.6758567754586693</c:v>
                </c:pt>
                <c:pt idx="5993">
                  <c:v>3.5381430178676965</c:v>
                </c:pt>
                <c:pt idx="5994">
                  <c:v>3.9660682331304997</c:v>
                </c:pt>
                <c:pt idx="5995">
                  <c:v>3.1416635819186922</c:v>
                </c:pt>
                <c:pt idx="5996">
                  <c:v>9.2886313167400658</c:v>
                </c:pt>
                <c:pt idx="5997">
                  <c:v>4.2059667874855222</c:v>
                </c:pt>
                <c:pt idx="5998">
                  <c:v>3.6154546149919042</c:v>
                </c:pt>
                <c:pt idx="5999">
                  <c:v>5.2968010903714458</c:v>
                </c:pt>
                <c:pt idx="6000">
                  <c:v>5.3912987267540302</c:v>
                </c:pt>
                <c:pt idx="6001">
                  <c:v>7.8716476663248613</c:v>
                </c:pt>
                <c:pt idx="6002">
                  <c:v>2.7003449203039054</c:v>
                </c:pt>
                <c:pt idx="6003">
                  <c:v>5.1477508249081438</c:v>
                </c:pt>
                <c:pt idx="6004">
                  <c:v>6.8085859210259514</c:v>
                </c:pt>
                <c:pt idx="6005">
                  <c:v>5.5415972736955155</c:v>
                </c:pt>
                <c:pt idx="6006">
                  <c:v>6.5763203009555582</c:v>
                </c:pt>
                <c:pt idx="6007">
                  <c:v>3.3527698077523382</c:v>
                </c:pt>
                <c:pt idx="6008">
                  <c:v>6.9962442365795141</c:v>
                </c:pt>
                <c:pt idx="6009">
                  <c:v>3.0725442583207041</c:v>
                </c:pt>
                <c:pt idx="6010">
                  <c:v>5.5490119292517193</c:v>
                </c:pt>
                <c:pt idx="6011">
                  <c:v>6.7871741420094622</c:v>
                </c:pt>
                <c:pt idx="6012">
                  <c:v>7.9312377591850236</c:v>
                </c:pt>
                <c:pt idx="6013">
                  <c:v>2.9830158736149315</c:v>
                </c:pt>
                <c:pt idx="6014">
                  <c:v>1.7288476909743622</c:v>
                </c:pt>
                <c:pt idx="6015">
                  <c:v>4.5841756117442856</c:v>
                </c:pt>
                <c:pt idx="6016">
                  <c:v>4.1899301221565111</c:v>
                </c:pt>
                <c:pt idx="6017">
                  <c:v>2.466732111206511</c:v>
                </c:pt>
                <c:pt idx="6018">
                  <c:v>6.3114663488522638</c:v>
                </c:pt>
                <c:pt idx="6019">
                  <c:v>4.1733989190834109</c:v>
                </c:pt>
                <c:pt idx="6020">
                  <c:v>4.5117343587480718</c:v>
                </c:pt>
                <c:pt idx="6021">
                  <c:v>6.7616969216760481</c:v>
                </c:pt>
                <c:pt idx="6022">
                  <c:v>4.6310424421608332</c:v>
                </c:pt>
                <c:pt idx="6023">
                  <c:v>5.9401946954312734</c:v>
                </c:pt>
                <c:pt idx="6024">
                  <c:v>4.93780761542439</c:v>
                </c:pt>
                <c:pt idx="6025">
                  <c:v>5.3100086587437545</c:v>
                </c:pt>
                <c:pt idx="6026">
                  <c:v>4.7702326481885393</c:v>
                </c:pt>
                <c:pt idx="6027">
                  <c:v>4.7754355263168691</c:v>
                </c:pt>
                <c:pt idx="6028">
                  <c:v>4.7507393345586024</c:v>
                </c:pt>
                <c:pt idx="6029">
                  <c:v>4.638728240825003</c:v>
                </c:pt>
                <c:pt idx="6030">
                  <c:v>2.9281187734159175</c:v>
                </c:pt>
                <c:pt idx="6031">
                  <c:v>2.822376371914288</c:v>
                </c:pt>
                <c:pt idx="6032">
                  <c:v>5.8279278063128004</c:v>
                </c:pt>
                <c:pt idx="6033">
                  <c:v>5.9048301308212103</c:v>
                </c:pt>
                <c:pt idx="6034">
                  <c:v>5.5586093720921781</c:v>
                </c:pt>
                <c:pt idx="6035">
                  <c:v>7.5524286684230901</c:v>
                </c:pt>
                <c:pt idx="6036">
                  <c:v>5.1820512807171326</c:v>
                </c:pt>
                <c:pt idx="6037">
                  <c:v>4.1288598266692134</c:v>
                </c:pt>
                <c:pt idx="6038">
                  <c:v>5.980192567112681</c:v>
                </c:pt>
                <c:pt idx="6039">
                  <c:v>3.4533894803462317</c:v>
                </c:pt>
                <c:pt idx="6040">
                  <c:v>3.1895723522029584</c:v>
                </c:pt>
                <c:pt idx="6041">
                  <c:v>4.5580537870409898</c:v>
                </c:pt>
                <c:pt idx="6042">
                  <c:v>3.7833996328845387</c:v>
                </c:pt>
                <c:pt idx="6043">
                  <c:v>1.5365987009136006</c:v>
                </c:pt>
                <c:pt idx="6044">
                  <c:v>2.1339320836705156</c:v>
                </c:pt>
                <c:pt idx="6045">
                  <c:v>7.3971915652509779</c:v>
                </c:pt>
                <c:pt idx="6046">
                  <c:v>4.9616085233355989</c:v>
                </c:pt>
                <c:pt idx="6047">
                  <c:v>7.0008110368507914</c:v>
                </c:pt>
                <c:pt idx="6048">
                  <c:v>4.9905219283391489</c:v>
                </c:pt>
                <c:pt idx="6049">
                  <c:v>3.3443660767079564</c:v>
                </c:pt>
                <c:pt idx="6050">
                  <c:v>4.6919302702735877</c:v>
                </c:pt>
                <c:pt idx="6051">
                  <c:v>2.3751710058422759</c:v>
                </c:pt>
                <c:pt idx="6052">
                  <c:v>4.776231902615109</c:v>
                </c:pt>
                <c:pt idx="6053">
                  <c:v>7.4750352167757228</c:v>
                </c:pt>
                <c:pt idx="6054">
                  <c:v>5.2614740424178308</c:v>
                </c:pt>
                <c:pt idx="6055">
                  <c:v>4.6205735897092381</c:v>
                </c:pt>
                <c:pt idx="6056">
                  <c:v>4.5205013192389742</c:v>
                </c:pt>
                <c:pt idx="6057">
                  <c:v>2.9543599692988209</c:v>
                </c:pt>
                <c:pt idx="6058">
                  <c:v>6.3253918496047845</c:v>
                </c:pt>
                <c:pt idx="6059">
                  <c:v>5.3452862529229606</c:v>
                </c:pt>
                <c:pt idx="6060">
                  <c:v>4.6724659467872698</c:v>
                </c:pt>
                <c:pt idx="6061">
                  <c:v>7.8545400709845126</c:v>
                </c:pt>
                <c:pt idx="6062">
                  <c:v>5.7379424005193869</c:v>
                </c:pt>
                <c:pt idx="6063">
                  <c:v>5.9939731171471067</c:v>
                </c:pt>
                <c:pt idx="6064">
                  <c:v>6.0464725619385717</c:v>
                </c:pt>
                <c:pt idx="6065">
                  <c:v>7.82439032162074</c:v>
                </c:pt>
                <c:pt idx="6066">
                  <c:v>3.8473962275747908</c:v>
                </c:pt>
                <c:pt idx="6067">
                  <c:v>4.7359611825231696</c:v>
                </c:pt>
                <c:pt idx="6068">
                  <c:v>4.2657427583253593</c:v>
                </c:pt>
                <c:pt idx="6069">
                  <c:v>6.5926298146951012</c:v>
                </c:pt>
                <c:pt idx="6070">
                  <c:v>6.6961723758868175</c:v>
                </c:pt>
                <c:pt idx="6071">
                  <c:v>5.6176333045004867</c:v>
                </c:pt>
                <c:pt idx="6072">
                  <c:v>4.0465721566579305</c:v>
                </c:pt>
                <c:pt idx="6073">
                  <c:v>2.425729816313833</c:v>
                </c:pt>
                <c:pt idx="6074">
                  <c:v>6.2078078270860715</c:v>
                </c:pt>
                <c:pt idx="6075">
                  <c:v>5.5251820311968913</c:v>
                </c:pt>
                <c:pt idx="6076">
                  <c:v>7.9290004022186622</c:v>
                </c:pt>
                <c:pt idx="6077">
                  <c:v>5.4168236955592874</c:v>
                </c:pt>
                <c:pt idx="6078">
                  <c:v>1.3927257340401411</c:v>
                </c:pt>
                <c:pt idx="6079">
                  <c:v>7.5921008273144253</c:v>
                </c:pt>
                <c:pt idx="6080">
                  <c:v>4.241460955090588</c:v>
                </c:pt>
                <c:pt idx="6081">
                  <c:v>7.5857843866106123</c:v>
                </c:pt>
                <c:pt idx="6082">
                  <c:v>7.3403299564961344</c:v>
                </c:pt>
                <c:pt idx="6083">
                  <c:v>4.7588378164437017</c:v>
                </c:pt>
                <c:pt idx="6084">
                  <c:v>3.2934696163283661</c:v>
                </c:pt>
                <c:pt idx="6085">
                  <c:v>1.1695357342250645</c:v>
                </c:pt>
                <c:pt idx="6086">
                  <c:v>5.3196947773176362</c:v>
                </c:pt>
                <c:pt idx="6087">
                  <c:v>6.2240661817486398</c:v>
                </c:pt>
                <c:pt idx="6088">
                  <c:v>7.6987572709913366</c:v>
                </c:pt>
                <c:pt idx="6089">
                  <c:v>1.9410282574244775</c:v>
                </c:pt>
                <c:pt idx="6090">
                  <c:v>2.6736262397025712</c:v>
                </c:pt>
                <c:pt idx="6091">
                  <c:v>3.5453428053006064</c:v>
                </c:pt>
                <c:pt idx="6092">
                  <c:v>4.2376785939995898</c:v>
                </c:pt>
                <c:pt idx="6093">
                  <c:v>2.9242375047761016</c:v>
                </c:pt>
                <c:pt idx="6094">
                  <c:v>4.6307508354220772</c:v>
                </c:pt>
                <c:pt idx="6095">
                  <c:v>4.9030075059636147</c:v>
                </c:pt>
                <c:pt idx="6096">
                  <c:v>3.9571188052650541</c:v>
                </c:pt>
                <c:pt idx="6097">
                  <c:v>5.5135586889082333</c:v>
                </c:pt>
                <c:pt idx="6098">
                  <c:v>2.471554706862662</c:v>
                </c:pt>
                <c:pt idx="6099">
                  <c:v>1.2561923894099891</c:v>
                </c:pt>
                <c:pt idx="6100">
                  <c:v>5.3404159087949665</c:v>
                </c:pt>
                <c:pt idx="6101">
                  <c:v>3.7306273396825418</c:v>
                </c:pt>
                <c:pt idx="6102">
                  <c:v>5.6723257683916017</c:v>
                </c:pt>
                <c:pt idx="6103">
                  <c:v>3.394270050994237</c:v>
                </c:pt>
                <c:pt idx="6104">
                  <c:v>7.651977411005646</c:v>
                </c:pt>
                <c:pt idx="6105">
                  <c:v>4.62678430165397</c:v>
                </c:pt>
                <c:pt idx="6106">
                  <c:v>4.1006507116253488</c:v>
                </c:pt>
                <c:pt idx="6107">
                  <c:v>6.2804878224415006</c:v>
                </c:pt>
                <c:pt idx="6108">
                  <c:v>7.4954101718321908</c:v>
                </c:pt>
                <c:pt idx="6109">
                  <c:v>5.6130034080342739</c:v>
                </c:pt>
                <c:pt idx="6110">
                  <c:v>3.9164541602804093</c:v>
                </c:pt>
                <c:pt idx="6111">
                  <c:v>3.9453351645352086</c:v>
                </c:pt>
                <c:pt idx="6112">
                  <c:v>4.5209464032086544</c:v>
                </c:pt>
                <c:pt idx="6113">
                  <c:v>8.0068031264818273</c:v>
                </c:pt>
                <c:pt idx="6114">
                  <c:v>5.9383802535012364</c:v>
                </c:pt>
                <c:pt idx="6115">
                  <c:v>6.3542285159928724</c:v>
                </c:pt>
                <c:pt idx="6116">
                  <c:v>2.9898302626679651</c:v>
                </c:pt>
                <c:pt idx="6117">
                  <c:v>4.5397968177712755</c:v>
                </c:pt>
                <c:pt idx="6118">
                  <c:v>3.7661112754722126</c:v>
                </c:pt>
                <c:pt idx="6119">
                  <c:v>5.5955513415756286</c:v>
                </c:pt>
                <c:pt idx="6120">
                  <c:v>4.2406662840949139</c:v>
                </c:pt>
                <c:pt idx="6121">
                  <c:v>6.4488182387140114</c:v>
                </c:pt>
                <c:pt idx="6122">
                  <c:v>4.4106303802254843</c:v>
                </c:pt>
                <c:pt idx="6123">
                  <c:v>4.0147478001745185</c:v>
                </c:pt>
                <c:pt idx="6124">
                  <c:v>5.394813355342194</c:v>
                </c:pt>
                <c:pt idx="6125">
                  <c:v>3.4646888151473831</c:v>
                </c:pt>
                <c:pt idx="6126">
                  <c:v>7.0137815681664506</c:v>
                </c:pt>
                <c:pt idx="6127">
                  <c:v>3.6422824349574512</c:v>
                </c:pt>
                <c:pt idx="6128">
                  <c:v>5.1768637503118953</c:v>
                </c:pt>
                <c:pt idx="6129">
                  <c:v>3.9947821177338483</c:v>
                </c:pt>
                <c:pt idx="6130">
                  <c:v>8.3421747502870858</c:v>
                </c:pt>
                <c:pt idx="6131">
                  <c:v>5.2957062861241866</c:v>
                </c:pt>
                <c:pt idx="6132">
                  <c:v>6.2607540611497825</c:v>
                </c:pt>
                <c:pt idx="6133">
                  <c:v>4.372298589150887</c:v>
                </c:pt>
                <c:pt idx="6134">
                  <c:v>4.8231635345291579</c:v>
                </c:pt>
                <c:pt idx="6135">
                  <c:v>6.640630671317922</c:v>
                </c:pt>
                <c:pt idx="6136">
                  <c:v>7.0256265997886658</c:v>
                </c:pt>
                <c:pt idx="6137">
                  <c:v>5.2692314637897653</c:v>
                </c:pt>
                <c:pt idx="6138">
                  <c:v>5.1407931904395809</c:v>
                </c:pt>
                <c:pt idx="6139">
                  <c:v>7.1519349502341356</c:v>
                </c:pt>
                <c:pt idx="6140">
                  <c:v>6.0574990483291913</c:v>
                </c:pt>
                <c:pt idx="6141">
                  <c:v>5.0222559037865722</c:v>
                </c:pt>
                <c:pt idx="6142">
                  <c:v>8.106461008428596</c:v>
                </c:pt>
                <c:pt idx="6143">
                  <c:v>5.4920752871839795</c:v>
                </c:pt>
                <c:pt idx="6144">
                  <c:v>4.037349880381953</c:v>
                </c:pt>
                <c:pt idx="6145">
                  <c:v>4.7146039731887868</c:v>
                </c:pt>
                <c:pt idx="6146">
                  <c:v>4.7469552681650384</c:v>
                </c:pt>
                <c:pt idx="6147">
                  <c:v>5.9135681011684937</c:v>
                </c:pt>
                <c:pt idx="6148">
                  <c:v>3.4599924118811032</c:v>
                </c:pt>
                <c:pt idx="6149">
                  <c:v>4.9976944309310056</c:v>
                </c:pt>
                <c:pt idx="6150">
                  <c:v>3.6776913374342257</c:v>
                </c:pt>
                <c:pt idx="6151">
                  <c:v>5.9608561413187999</c:v>
                </c:pt>
                <c:pt idx="6152">
                  <c:v>2.4597676555276848</c:v>
                </c:pt>
                <c:pt idx="6153">
                  <c:v>4.4515525258975686</c:v>
                </c:pt>
                <c:pt idx="6154">
                  <c:v>4.9234319147944916</c:v>
                </c:pt>
                <c:pt idx="6155">
                  <c:v>4.5739267433236819</c:v>
                </c:pt>
                <c:pt idx="6156">
                  <c:v>3.9744753747800132</c:v>
                </c:pt>
                <c:pt idx="6157">
                  <c:v>6.255102688446641</c:v>
                </c:pt>
                <c:pt idx="6158">
                  <c:v>5.2357512585149379</c:v>
                </c:pt>
                <c:pt idx="6159">
                  <c:v>8.3445758162997663</c:v>
                </c:pt>
                <c:pt idx="6160">
                  <c:v>4.9124361238500569</c:v>
                </c:pt>
                <c:pt idx="6161">
                  <c:v>4.2597622622270137</c:v>
                </c:pt>
                <c:pt idx="6162">
                  <c:v>3.5259091772604734</c:v>
                </c:pt>
                <c:pt idx="6163">
                  <c:v>4.4941629211098189</c:v>
                </c:pt>
                <c:pt idx="6164">
                  <c:v>5.125472752188216</c:v>
                </c:pt>
                <c:pt idx="6165">
                  <c:v>5.832433215691708</c:v>
                </c:pt>
                <c:pt idx="6166">
                  <c:v>9.5661727199330926</c:v>
                </c:pt>
                <c:pt idx="6167">
                  <c:v>4.580464873361052</c:v>
                </c:pt>
                <c:pt idx="6168">
                  <c:v>4.3859648839134024</c:v>
                </c:pt>
                <c:pt idx="6169">
                  <c:v>5.0919584408620722</c:v>
                </c:pt>
                <c:pt idx="6170">
                  <c:v>4.2001926329976413</c:v>
                </c:pt>
                <c:pt idx="6171">
                  <c:v>6.1160813073729514</c:v>
                </c:pt>
                <c:pt idx="6172">
                  <c:v>7.056158336927183</c:v>
                </c:pt>
                <c:pt idx="6173">
                  <c:v>5.6079949343984481</c:v>
                </c:pt>
                <c:pt idx="6174">
                  <c:v>5.4668129349738592</c:v>
                </c:pt>
                <c:pt idx="6175">
                  <c:v>7.6385737328382675</c:v>
                </c:pt>
                <c:pt idx="6176">
                  <c:v>5.9895921948555042</c:v>
                </c:pt>
                <c:pt idx="6177">
                  <c:v>1.9049167702905834</c:v>
                </c:pt>
                <c:pt idx="6178">
                  <c:v>4.4915913248405559</c:v>
                </c:pt>
                <c:pt idx="6179">
                  <c:v>5.7037033356027678</c:v>
                </c:pt>
                <c:pt idx="6180">
                  <c:v>4.5859320733870845</c:v>
                </c:pt>
                <c:pt idx="6181">
                  <c:v>6.5816033283044817</c:v>
                </c:pt>
                <c:pt idx="6182">
                  <c:v>5.8325747558046714</c:v>
                </c:pt>
                <c:pt idx="6183">
                  <c:v>5.1725356923998334</c:v>
                </c:pt>
                <c:pt idx="6184">
                  <c:v>2.369086486287415</c:v>
                </c:pt>
                <c:pt idx="6185">
                  <c:v>5.2824765488185221</c:v>
                </c:pt>
                <c:pt idx="6186">
                  <c:v>6.0002537464970374</c:v>
                </c:pt>
                <c:pt idx="6187">
                  <c:v>4.0721448739350308</c:v>
                </c:pt>
                <c:pt idx="6188">
                  <c:v>7.5161943995044567</c:v>
                </c:pt>
                <c:pt idx="6189">
                  <c:v>5.6799177754146513</c:v>
                </c:pt>
                <c:pt idx="6190">
                  <c:v>6.246351075678831</c:v>
                </c:pt>
                <c:pt idx="6191">
                  <c:v>7.2226299734029453</c:v>
                </c:pt>
                <c:pt idx="6192">
                  <c:v>6.996827450057026</c:v>
                </c:pt>
                <c:pt idx="6193">
                  <c:v>3.5774604738253402</c:v>
                </c:pt>
                <c:pt idx="6194">
                  <c:v>7.4985888558148872</c:v>
                </c:pt>
                <c:pt idx="6195">
                  <c:v>3.7981914273404982</c:v>
                </c:pt>
                <c:pt idx="6196">
                  <c:v>6.1942370292672422</c:v>
                </c:pt>
                <c:pt idx="6197">
                  <c:v>5.4232168748785625</c:v>
                </c:pt>
                <c:pt idx="6198">
                  <c:v>4.9317793708542013</c:v>
                </c:pt>
                <c:pt idx="6199">
                  <c:v>5.6040897915227106</c:v>
                </c:pt>
                <c:pt idx="6200">
                  <c:v>5.1552933781567845</c:v>
                </c:pt>
                <c:pt idx="6201">
                  <c:v>4.7197232914913911</c:v>
                </c:pt>
                <c:pt idx="6202">
                  <c:v>7.0231777853041422</c:v>
                </c:pt>
                <c:pt idx="6203">
                  <c:v>3.5827537329896586</c:v>
                </c:pt>
                <c:pt idx="6204">
                  <c:v>2.7391507854918018</c:v>
                </c:pt>
                <c:pt idx="6205">
                  <c:v>3.5977467531483853</c:v>
                </c:pt>
                <c:pt idx="6206">
                  <c:v>3.5064414431690238</c:v>
                </c:pt>
                <c:pt idx="6207">
                  <c:v>1.7943585943430662</c:v>
                </c:pt>
                <c:pt idx="6208">
                  <c:v>6.7280581232625991</c:v>
                </c:pt>
                <c:pt idx="6209">
                  <c:v>7.753504304564558</c:v>
                </c:pt>
                <c:pt idx="6210">
                  <c:v>7.4979340196296107</c:v>
                </c:pt>
                <c:pt idx="6211">
                  <c:v>4.9366974634540384</c:v>
                </c:pt>
                <c:pt idx="6212">
                  <c:v>5.4479488779907115</c:v>
                </c:pt>
                <c:pt idx="6213">
                  <c:v>4.8817764890191029</c:v>
                </c:pt>
                <c:pt idx="6214">
                  <c:v>5.3154571004415629</c:v>
                </c:pt>
                <c:pt idx="6215">
                  <c:v>4.0888295542390551</c:v>
                </c:pt>
                <c:pt idx="6216">
                  <c:v>6.0663666216714773</c:v>
                </c:pt>
                <c:pt idx="6217">
                  <c:v>4.4615677678666543</c:v>
                </c:pt>
                <c:pt idx="6218">
                  <c:v>4.6316785200178856</c:v>
                </c:pt>
                <c:pt idx="6219">
                  <c:v>4.9633462266501738</c:v>
                </c:pt>
                <c:pt idx="6220">
                  <c:v>5.6831186283307034</c:v>
                </c:pt>
                <c:pt idx="6221">
                  <c:v>5.8065211432040087</c:v>
                </c:pt>
                <c:pt idx="6222">
                  <c:v>3.9078628459537867</c:v>
                </c:pt>
                <c:pt idx="6223">
                  <c:v>5.8709457688382827</c:v>
                </c:pt>
                <c:pt idx="6224">
                  <c:v>5.0963120783126215</c:v>
                </c:pt>
                <c:pt idx="6225">
                  <c:v>5.8747792890062556</c:v>
                </c:pt>
                <c:pt idx="6226">
                  <c:v>8.6617893783841282</c:v>
                </c:pt>
                <c:pt idx="6227">
                  <c:v>8.0558749131159857</c:v>
                </c:pt>
                <c:pt idx="6228">
                  <c:v>3.7840305948338937</c:v>
                </c:pt>
                <c:pt idx="6229">
                  <c:v>2.3962894728174433</c:v>
                </c:pt>
                <c:pt idx="6230">
                  <c:v>3.1679764005093602</c:v>
                </c:pt>
                <c:pt idx="6231">
                  <c:v>3.6942975738202222</c:v>
                </c:pt>
                <c:pt idx="6232">
                  <c:v>4.2953996752476087</c:v>
                </c:pt>
                <c:pt idx="6233">
                  <c:v>1.7634994391119108</c:v>
                </c:pt>
                <c:pt idx="6234">
                  <c:v>3.2520103003480472</c:v>
                </c:pt>
                <c:pt idx="6235">
                  <c:v>5.0266521738012671</c:v>
                </c:pt>
                <c:pt idx="6236">
                  <c:v>5.4965653488397948</c:v>
                </c:pt>
                <c:pt idx="6237">
                  <c:v>4.0714064779240289</c:v>
                </c:pt>
                <c:pt idx="6238">
                  <c:v>3.8759088864753721</c:v>
                </c:pt>
                <c:pt idx="6239">
                  <c:v>8.3441665436839685</c:v>
                </c:pt>
                <c:pt idx="6240">
                  <c:v>4.3255920571755269</c:v>
                </c:pt>
                <c:pt idx="6241">
                  <c:v>4.7849067767674569</c:v>
                </c:pt>
                <c:pt idx="6242">
                  <c:v>4.2930412417990738</c:v>
                </c:pt>
                <c:pt idx="6243">
                  <c:v>5.2978208613058086</c:v>
                </c:pt>
                <c:pt idx="6244">
                  <c:v>2.743059338972671</c:v>
                </c:pt>
                <c:pt idx="6245">
                  <c:v>6.204202817461919</c:v>
                </c:pt>
                <c:pt idx="6246">
                  <c:v>8.0048795451875776</c:v>
                </c:pt>
                <c:pt idx="6247">
                  <c:v>5.3090502787017613</c:v>
                </c:pt>
                <c:pt idx="6248">
                  <c:v>3.9722959981008898</c:v>
                </c:pt>
                <c:pt idx="6249">
                  <c:v>3.0279403644090053</c:v>
                </c:pt>
                <c:pt idx="6250">
                  <c:v>7.9289458325365558</c:v>
                </c:pt>
                <c:pt idx="6251">
                  <c:v>5.281061147688888</c:v>
                </c:pt>
                <c:pt idx="6252">
                  <c:v>5.1316101361226174</c:v>
                </c:pt>
                <c:pt idx="6253">
                  <c:v>2.4682327774644364</c:v>
                </c:pt>
                <c:pt idx="6254">
                  <c:v>4.7205094359742361</c:v>
                </c:pt>
                <c:pt idx="6255">
                  <c:v>4.484323325305013</c:v>
                </c:pt>
                <c:pt idx="6256">
                  <c:v>2.2394834912847728</c:v>
                </c:pt>
                <c:pt idx="6257">
                  <c:v>4.0016920037305681</c:v>
                </c:pt>
                <c:pt idx="6258">
                  <c:v>5.8035266318984213</c:v>
                </c:pt>
                <c:pt idx="6259">
                  <c:v>5.552807932763244</c:v>
                </c:pt>
                <c:pt idx="6260">
                  <c:v>6.0022063179349061</c:v>
                </c:pt>
                <c:pt idx="6261">
                  <c:v>3.9973912306595594</c:v>
                </c:pt>
                <c:pt idx="6262">
                  <c:v>4.2302196005766746</c:v>
                </c:pt>
                <c:pt idx="6263">
                  <c:v>6.3575197499449132</c:v>
                </c:pt>
                <c:pt idx="6264">
                  <c:v>6.6633043742331211</c:v>
                </c:pt>
                <c:pt idx="6265">
                  <c:v>3.608558371415711</c:v>
                </c:pt>
                <c:pt idx="6266">
                  <c:v>4.930355443211738</c:v>
                </c:pt>
                <c:pt idx="6267">
                  <c:v>4.1857333725420176</c:v>
                </c:pt>
                <c:pt idx="6268">
                  <c:v>6.5267369235516526</c:v>
                </c:pt>
                <c:pt idx="6269">
                  <c:v>4.3041751622513402</c:v>
                </c:pt>
                <c:pt idx="6270">
                  <c:v>3.6756449743552366</c:v>
                </c:pt>
                <c:pt idx="6271">
                  <c:v>5.1484789891037508</c:v>
                </c:pt>
                <c:pt idx="6272">
                  <c:v>3.2614986038242932</c:v>
                </c:pt>
                <c:pt idx="6273">
                  <c:v>2.9900894686579704</c:v>
                </c:pt>
                <c:pt idx="6274">
                  <c:v>6.6227795640588738</c:v>
                </c:pt>
                <c:pt idx="6275">
                  <c:v>6.0380210824223468</c:v>
                </c:pt>
                <c:pt idx="6276">
                  <c:v>4.168692284001736</c:v>
                </c:pt>
                <c:pt idx="6277">
                  <c:v>4.26389250504144</c:v>
                </c:pt>
                <c:pt idx="6278">
                  <c:v>5.0723935045243707</c:v>
                </c:pt>
                <c:pt idx="6279">
                  <c:v>8.1007448342279531</c:v>
                </c:pt>
                <c:pt idx="6280">
                  <c:v>5.4970615918864496</c:v>
                </c:pt>
                <c:pt idx="6281">
                  <c:v>4.5146964693049085</c:v>
                </c:pt>
                <c:pt idx="6282">
                  <c:v>4.7921815975132631</c:v>
                </c:pt>
                <c:pt idx="6283">
                  <c:v>5.0267732502834406</c:v>
                </c:pt>
                <c:pt idx="6284">
                  <c:v>3.5498686783103039</c:v>
                </c:pt>
                <c:pt idx="6285">
                  <c:v>7.8083604775019921</c:v>
                </c:pt>
                <c:pt idx="6286">
                  <c:v>7.2281142264546361</c:v>
                </c:pt>
                <c:pt idx="6287">
                  <c:v>2.7044444676721469</c:v>
                </c:pt>
                <c:pt idx="6288">
                  <c:v>3.7774958754016552</c:v>
                </c:pt>
                <c:pt idx="6289">
                  <c:v>2.5307559907378163</c:v>
                </c:pt>
                <c:pt idx="6290">
                  <c:v>2.9398717186995782</c:v>
                </c:pt>
                <c:pt idx="6291">
                  <c:v>4.7045989630350959</c:v>
                </c:pt>
                <c:pt idx="6292">
                  <c:v>5.1398279891873244</c:v>
                </c:pt>
                <c:pt idx="6293">
                  <c:v>5.5048957518738462</c:v>
                </c:pt>
                <c:pt idx="6294">
                  <c:v>4.9699457475799136</c:v>
                </c:pt>
                <c:pt idx="6295">
                  <c:v>3.5452541295671836</c:v>
                </c:pt>
                <c:pt idx="6296">
                  <c:v>2.6711501403769944</c:v>
                </c:pt>
                <c:pt idx="6297">
                  <c:v>6.5379816886706976</c:v>
                </c:pt>
                <c:pt idx="6298">
                  <c:v>3.4677242537145503</c:v>
                </c:pt>
                <c:pt idx="6299">
                  <c:v>7.5916506274370477</c:v>
                </c:pt>
                <c:pt idx="6300">
                  <c:v>6.6170224625966512</c:v>
                </c:pt>
                <c:pt idx="6301">
                  <c:v>4.5717746514856117</c:v>
                </c:pt>
                <c:pt idx="6302">
                  <c:v>1.4538437779992819</c:v>
                </c:pt>
                <c:pt idx="6303">
                  <c:v>6.7771844795788638</c:v>
                </c:pt>
                <c:pt idx="6304">
                  <c:v>7.2165659174788743</c:v>
                </c:pt>
                <c:pt idx="6305">
                  <c:v>6.4772558643016964</c:v>
                </c:pt>
                <c:pt idx="6306">
                  <c:v>4.4174174844374647</c:v>
                </c:pt>
                <c:pt idx="6307">
                  <c:v>4.4674033132469049</c:v>
                </c:pt>
                <c:pt idx="6308">
                  <c:v>6.7183037925860845</c:v>
                </c:pt>
                <c:pt idx="6309">
                  <c:v>4.7270339235910797</c:v>
                </c:pt>
                <c:pt idx="6310">
                  <c:v>2.3437252265284769</c:v>
                </c:pt>
                <c:pt idx="6311">
                  <c:v>5.3162483608321054</c:v>
                </c:pt>
                <c:pt idx="6312">
                  <c:v>5.9379641596751753</c:v>
                </c:pt>
                <c:pt idx="6313">
                  <c:v>4.1685115219297586</c:v>
                </c:pt>
                <c:pt idx="6314">
                  <c:v>5.4610660653270315</c:v>
                </c:pt>
                <c:pt idx="6315">
                  <c:v>4.8851274085609475</c:v>
                </c:pt>
                <c:pt idx="6316">
                  <c:v>5.073273440648336</c:v>
                </c:pt>
                <c:pt idx="6317">
                  <c:v>6.9736182821361581</c:v>
                </c:pt>
                <c:pt idx="6318">
                  <c:v>7.63559968516347</c:v>
                </c:pt>
                <c:pt idx="6319">
                  <c:v>7.0188531379972119</c:v>
                </c:pt>
                <c:pt idx="6320">
                  <c:v>4.5157827470393386</c:v>
                </c:pt>
                <c:pt idx="6321">
                  <c:v>2.5973651089589112</c:v>
                </c:pt>
                <c:pt idx="6322">
                  <c:v>5.9566406333760824</c:v>
                </c:pt>
                <c:pt idx="6323">
                  <c:v>5.6981304068176541</c:v>
                </c:pt>
                <c:pt idx="6324">
                  <c:v>2.6990147843025625</c:v>
                </c:pt>
                <c:pt idx="6325">
                  <c:v>5.7997869033715688</c:v>
                </c:pt>
                <c:pt idx="6326">
                  <c:v>3.4315991241601296</c:v>
                </c:pt>
                <c:pt idx="6327">
                  <c:v>4.2060878639676957</c:v>
                </c:pt>
                <c:pt idx="6328">
                  <c:v>5.5886943199584493</c:v>
                </c:pt>
                <c:pt idx="6329">
                  <c:v>7.4769792617007624</c:v>
                </c:pt>
                <c:pt idx="6330">
                  <c:v>6.2564260032377206</c:v>
                </c:pt>
                <c:pt idx="6331">
                  <c:v>5.9046016202773899</c:v>
                </c:pt>
                <c:pt idx="6332">
                  <c:v>6.2478756161726778</c:v>
                </c:pt>
                <c:pt idx="6333">
                  <c:v>6.0450571608089376</c:v>
                </c:pt>
                <c:pt idx="6334">
                  <c:v>0.30678906012326479</c:v>
                </c:pt>
                <c:pt idx="6335">
                  <c:v>6.0091775948239956</c:v>
                </c:pt>
                <c:pt idx="6336">
                  <c:v>3.3960537974780891</c:v>
                </c:pt>
                <c:pt idx="6337">
                  <c:v>4.8347135488074855</c:v>
                </c:pt>
                <c:pt idx="6338">
                  <c:v>3.5013357672869461</c:v>
                </c:pt>
                <c:pt idx="6339">
                  <c:v>3.4070018399506807</c:v>
                </c:pt>
                <c:pt idx="6340">
                  <c:v>3.727714682900114</c:v>
                </c:pt>
                <c:pt idx="6341">
                  <c:v>5.2953549937956268</c:v>
                </c:pt>
                <c:pt idx="6342">
                  <c:v>4.0462345067498973</c:v>
                </c:pt>
                <c:pt idx="6343">
                  <c:v>6.3559508715843549</c:v>
                </c:pt>
                <c:pt idx="6344">
                  <c:v>3.7971034443035023</c:v>
                </c:pt>
                <c:pt idx="6345">
                  <c:v>4.0474623245972907</c:v>
                </c:pt>
                <c:pt idx="6346">
                  <c:v>4.2286899441751302</c:v>
                </c:pt>
                <c:pt idx="6347">
                  <c:v>6.4124100289336639</c:v>
                </c:pt>
                <c:pt idx="6348">
                  <c:v>2.9016183715430088</c:v>
                </c:pt>
                <c:pt idx="6349">
                  <c:v>8.9158658182714134</c:v>
                </c:pt>
                <c:pt idx="6350">
                  <c:v>2.353834260138683</c:v>
                </c:pt>
                <c:pt idx="6351">
                  <c:v>2.6925960254448</c:v>
                </c:pt>
                <c:pt idx="6352">
                  <c:v>6.8103219190379605</c:v>
                </c:pt>
                <c:pt idx="6353">
                  <c:v>4.5582106748770457</c:v>
                </c:pt>
                <c:pt idx="6354">
                  <c:v>6.7490094705863157</c:v>
                </c:pt>
                <c:pt idx="6355">
                  <c:v>6.2903717561130179</c:v>
                </c:pt>
                <c:pt idx="6356">
                  <c:v>5.196542941921507</c:v>
                </c:pt>
                <c:pt idx="6357">
                  <c:v>5.1751533318383736</c:v>
                </c:pt>
                <c:pt idx="6358">
                  <c:v>5.6244988526304951</c:v>
                </c:pt>
                <c:pt idx="6359">
                  <c:v>4.7329530287970556</c:v>
                </c:pt>
                <c:pt idx="6360">
                  <c:v>2.7897368808044121</c:v>
                </c:pt>
                <c:pt idx="6361">
                  <c:v>5.5927836355112959</c:v>
                </c:pt>
                <c:pt idx="6362">
                  <c:v>6.6724243323551491</c:v>
                </c:pt>
                <c:pt idx="6363">
                  <c:v>3.4319777013297426</c:v>
                </c:pt>
                <c:pt idx="6364">
                  <c:v>4.1097877227730351</c:v>
                </c:pt>
                <c:pt idx="6365">
                  <c:v>8.1566105462843552</c:v>
                </c:pt>
                <c:pt idx="6366">
                  <c:v>8.6573692341335118</c:v>
                </c:pt>
                <c:pt idx="6367">
                  <c:v>7.941605998785235</c:v>
                </c:pt>
                <c:pt idx="6368">
                  <c:v>7.0163702174613718</c:v>
                </c:pt>
                <c:pt idx="6369">
                  <c:v>6.7509944427729351</c:v>
                </c:pt>
                <c:pt idx="6370">
                  <c:v>4.2093023593042744</c:v>
                </c:pt>
                <c:pt idx="6371">
                  <c:v>3.4800740548962494</c:v>
                </c:pt>
                <c:pt idx="6372">
                  <c:v>6.5915793483145535</c:v>
                </c:pt>
                <c:pt idx="6373">
                  <c:v>3.6898671977542108</c:v>
                </c:pt>
                <c:pt idx="6374">
                  <c:v>6.1520648968144087</c:v>
                </c:pt>
                <c:pt idx="6375">
                  <c:v>6.1492886642372468</c:v>
                </c:pt>
                <c:pt idx="6376">
                  <c:v>5.1172224983747583</c:v>
                </c:pt>
                <c:pt idx="6377">
                  <c:v>7.4878045223886147</c:v>
                </c:pt>
                <c:pt idx="6378">
                  <c:v>3.1301084517326672</c:v>
                </c:pt>
                <c:pt idx="6379">
                  <c:v>3.3329269070964074</c:v>
                </c:pt>
                <c:pt idx="6380">
                  <c:v>5.8953674068834516</c:v>
                </c:pt>
                <c:pt idx="6381">
                  <c:v>4.2783091329329181</c:v>
                </c:pt>
                <c:pt idx="6382">
                  <c:v>6.1781799003074411</c:v>
                </c:pt>
                <c:pt idx="6383">
                  <c:v>3.1816699801129289</c:v>
                </c:pt>
                <c:pt idx="6384">
                  <c:v>4.5767933569368324</c:v>
                </c:pt>
                <c:pt idx="6385">
                  <c:v>5.2301203494425863</c:v>
                </c:pt>
                <c:pt idx="6386">
                  <c:v>3.225097215254209</c:v>
                </c:pt>
                <c:pt idx="6387">
                  <c:v>3.3181521656661062</c:v>
                </c:pt>
                <c:pt idx="6388">
                  <c:v>4.2461437159363413</c:v>
                </c:pt>
                <c:pt idx="6389">
                  <c:v>4.5850299683297635</c:v>
                </c:pt>
                <c:pt idx="6390">
                  <c:v>7.8734757506754249</c:v>
                </c:pt>
                <c:pt idx="6391">
                  <c:v>4.471380078830407</c:v>
                </c:pt>
                <c:pt idx="6392">
                  <c:v>5.2752392447291641</c:v>
                </c:pt>
                <c:pt idx="6393">
                  <c:v>7.4707242118893191</c:v>
                </c:pt>
                <c:pt idx="6394">
                  <c:v>5.4709670520242071</c:v>
                </c:pt>
                <c:pt idx="6395">
                  <c:v>5.5699735083908308</c:v>
                </c:pt>
                <c:pt idx="6396">
                  <c:v>4.1239161545308889</c:v>
                </c:pt>
                <c:pt idx="6397">
                  <c:v>2.9916447045980021</c:v>
                </c:pt>
                <c:pt idx="6398">
                  <c:v>5.7669086699024774</c:v>
                </c:pt>
                <c:pt idx="6399">
                  <c:v>7.1558844309765846</c:v>
                </c:pt>
                <c:pt idx="6400">
                  <c:v>2.545264704967849</c:v>
                </c:pt>
                <c:pt idx="6401">
                  <c:v>7.4128530640155077</c:v>
                </c:pt>
                <c:pt idx="6402">
                  <c:v>6.572111614223104</c:v>
                </c:pt>
                <c:pt idx="6403">
                  <c:v>4.1655852227268042</c:v>
                </c:pt>
                <c:pt idx="6404">
                  <c:v>4.6235084154250217</c:v>
                </c:pt>
                <c:pt idx="6405">
                  <c:v>2.8947698764386587</c:v>
                </c:pt>
                <c:pt idx="6406">
                  <c:v>5.1130155169448699</c:v>
                </c:pt>
                <c:pt idx="6407">
                  <c:v>3.7620253705244977</c:v>
                </c:pt>
                <c:pt idx="6408">
                  <c:v>5.5533468083740445</c:v>
                </c:pt>
                <c:pt idx="6409">
                  <c:v>8.6096753319725394</c:v>
                </c:pt>
                <c:pt idx="6410">
                  <c:v>5.5177503226150293</c:v>
                </c:pt>
                <c:pt idx="6411">
                  <c:v>5.813843712421658</c:v>
                </c:pt>
                <c:pt idx="6412">
                  <c:v>5.0919703779800329</c:v>
                </c:pt>
                <c:pt idx="6413">
                  <c:v>4.4454390161990887</c:v>
                </c:pt>
                <c:pt idx="6414">
                  <c:v>7.2800031729275361</c:v>
                </c:pt>
                <c:pt idx="6415">
                  <c:v>2.7499146552872844</c:v>
                </c:pt>
                <c:pt idx="6416">
                  <c:v>5.8142342267092317</c:v>
                </c:pt>
                <c:pt idx="6417">
                  <c:v>2.2176283336011693</c:v>
                </c:pt>
                <c:pt idx="6418">
                  <c:v>5.1272258032258833</c:v>
                </c:pt>
                <c:pt idx="6419">
                  <c:v>5.078240987022582</c:v>
                </c:pt>
                <c:pt idx="6420">
                  <c:v>2.9144456574431388</c:v>
                </c:pt>
                <c:pt idx="6421">
                  <c:v>5.6860653911644476</c:v>
                </c:pt>
                <c:pt idx="6422">
                  <c:v>5.2687283995328471</c:v>
                </c:pt>
                <c:pt idx="6423">
                  <c:v>4.3271796938643092</c:v>
                </c:pt>
                <c:pt idx="6424">
                  <c:v>6.6564524685236393</c:v>
                </c:pt>
                <c:pt idx="6425">
                  <c:v>5.2644566166054574</c:v>
                </c:pt>
                <c:pt idx="6426">
                  <c:v>5.1055838083630078</c:v>
                </c:pt>
                <c:pt idx="6427">
                  <c:v>2.7998049871530384</c:v>
                </c:pt>
                <c:pt idx="6428">
                  <c:v>7.1090227164677344</c:v>
                </c:pt>
                <c:pt idx="6429">
                  <c:v>6.2144789707235759</c:v>
                </c:pt>
                <c:pt idx="6430">
                  <c:v>3.4987880452536047</c:v>
                </c:pt>
                <c:pt idx="6431">
                  <c:v>3.9355603702279041</c:v>
                </c:pt>
                <c:pt idx="6432">
                  <c:v>4.3337110026914161</c:v>
                </c:pt>
                <c:pt idx="6433">
                  <c:v>4.1765469076199224</c:v>
                </c:pt>
                <c:pt idx="6434">
                  <c:v>4.8553732893924462</c:v>
                </c:pt>
                <c:pt idx="6435">
                  <c:v>1.6514678817475215</c:v>
                </c:pt>
                <c:pt idx="6436">
                  <c:v>2.587945017585298</c:v>
                </c:pt>
                <c:pt idx="6437">
                  <c:v>3.2899225869914517</c:v>
                </c:pt>
                <c:pt idx="6438">
                  <c:v>5.8561164577258751</c:v>
                </c:pt>
                <c:pt idx="6439">
                  <c:v>4.4743558318077703</c:v>
                </c:pt>
                <c:pt idx="6440">
                  <c:v>2.9092103785660584</c:v>
                </c:pt>
                <c:pt idx="6441">
                  <c:v>6.2465659438021248</c:v>
                </c:pt>
                <c:pt idx="6442">
                  <c:v>5.417788896811544</c:v>
                </c:pt>
                <c:pt idx="6443">
                  <c:v>3.4700605182297295</c:v>
                </c:pt>
                <c:pt idx="6444">
                  <c:v>3.4780924933147617</c:v>
                </c:pt>
                <c:pt idx="6445">
                  <c:v>5.2181269564971444</c:v>
                </c:pt>
                <c:pt idx="6446">
                  <c:v>3.1238977397879353</c:v>
                </c:pt>
                <c:pt idx="6447">
                  <c:v>4.6263733237356064</c:v>
                </c:pt>
                <c:pt idx="6448">
                  <c:v>4.9861529431655072</c:v>
                </c:pt>
                <c:pt idx="6449">
                  <c:v>5.3867285158776212</c:v>
                </c:pt>
                <c:pt idx="6450">
                  <c:v>3.8576007581286831</c:v>
                </c:pt>
                <c:pt idx="6451">
                  <c:v>4.9115408400029992</c:v>
                </c:pt>
                <c:pt idx="6452">
                  <c:v>4.2714947438798845</c:v>
                </c:pt>
                <c:pt idx="6453">
                  <c:v>5.7204459961940302</c:v>
                </c:pt>
                <c:pt idx="6454">
                  <c:v>4.0410844930011081</c:v>
                </c:pt>
                <c:pt idx="6455">
                  <c:v>2.0233466228819452</c:v>
                </c:pt>
                <c:pt idx="6456">
                  <c:v>5.8059447509367601</c:v>
                </c:pt>
                <c:pt idx="6457">
                  <c:v>0.87289494229480624</c:v>
                </c:pt>
                <c:pt idx="6458">
                  <c:v>6.6868750662979437</c:v>
                </c:pt>
                <c:pt idx="6459">
                  <c:v>5.5962897375866305</c:v>
                </c:pt>
                <c:pt idx="6460">
                  <c:v>4.4519600932108006</c:v>
                </c:pt>
                <c:pt idx="6461">
                  <c:v>3.6381521921430249</c:v>
                </c:pt>
                <c:pt idx="6462">
                  <c:v>4.2307039065053686</c:v>
                </c:pt>
                <c:pt idx="6463">
                  <c:v>5.8579308996559121</c:v>
                </c:pt>
                <c:pt idx="6464">
                  <c:v>3.9763102803408401</c:v>
                </c:pt>
                <c:pt idx="6465">
                  <c:v>4.2005149351825821</c:v>
                </c:pt>
                <c:pt idx="6466">
                  <c:v>1.8777683534426615</c:v>
                </c:pt>
                <c:pt idx="6467">
                  <c:v>3.7281239555159118</c:v>
                </c:pt>
                <c:pt idx="6468">
                  <c:v>6.5823434296180494</c:v>
                </c:pt>
                <c:pt idx="6469">
                  <c:v>5.3932393610739382</c:v>
                </c:pt>
                <c:pt idx="6470">
                  <c:v>4.4400502600910841</c:v>
                </c:pt>
                <c:pt idx="6471">
                  <c:v>4.8255560740290093</c:v>
                </c:pt>
                <c:pt idx="6472">
                  <c:v>4.94374547895859</c:v>
                </c:pt>
                <c:pt idx="6473">
                  <c:v>3.0965890244988259</c:v>
                </c:pt>
                <c:pt idx="6474">
                  <c:v>3.7598835105018225</c:v>
                </c:pt>
                <c:pt idx="6475">
                  <c:v>6.4601994280383224</c:v>
                </c:pt>
                <c:pt idx="6476">
                  <c:v>3.4008832143445034</c:v>
                </c:pt>
                <c:pt idx="6477">
                  <c:v>5.6624640036534402</c:v>
                </c:pt>
                <c:pt idx="6478">
                  <c:v>3.7995010997110512</c:v>
                </c:pt>
                <c:pt idx="6479">
                  <c:v>2.3086573845648672</c:v>
                </c:pt>
                <c:pt idx="6480">
                  <c:v>5.3001810000569094</c:v>
                </c:pt>
                <c:pt idx="6481">
                  <c:v>4.6739802554657217</c:v>
                </c:pt>
                <c:pt idx="6482">
                  <c:v>5.3034313067473704</c:v>
                </c:pt>
                <c:pt idx="6483">
                  <c:v>5.5531558144866722</c:v>
                </c:pt>
                <c:pt idx="6484">
                  <c:v>3.6938576057582395</c:v>
                </c:pt>
                <c:pt idx="6485">
                  <c:v>7.910965122282505</c:v>
                </c:pt>
                <c:pt idx="6486">
                  <c:v>4.9468047917616786</c:v>
                </c:pt>
                <c:pt idx="6487">
                  <c:v>6.0915948678302811</c:v>
                </c:pt>
                <c:pt idx="6488">
                  <c:v>4.7031409293413162</c:v>
                </c:pt>
                <c:pt idx="6489">
                  <c:v>3.4238161232497077</c:v>
                </c:pt>
                <c:pt idx="6490">
                  <c:v>3.8068202583235689</c:v>
                </c:pt>
                <c:pt idx="6491">
                  <c:v>6.4544218629453098</c:v>
                </c:pt>
                <c:pt idx="6492">
                  <c:v>2.2320347296772525</c:v>
                </c:pt>
                <c:pt idx="6493">
                  <c:v>3.512416823359672</c:v>
                </c:pt>
                <c:pt idx="6494">
                  <c:v>4.3065830494742841</c:v>
                </c:pt>
                <c:pt idx="6495">
                  <c:v>6.6209651221288368</c:v>
                </c:pt>
                <c:pt idx="6496">
                  <c:v>3.8896809099969687</c:v>
                </c:pt>
                <c:pt idx="6497">
                  <c:v>5.5558706561714644</c:v>
                </c:pt>
                <c:pt idx="6498">
                  <c:v>5.1204728050652193</c:v>
                </c:pt>
                <c:pt idx="6499">
                  <c:v>4.7781316096734372</c:v>
                </c:pt>
                <c:pt idx="6500">
                  <c:v>4.4263976077490952</c:v>
                </c:pt>
                <c:pt idx="6501">
                  <c:v>5.4865194114245242</c:v>
                </c:pt>
                <c:pt idx="6502">
                  <c:v>5.8161373443726916</c:v>
                </c:pt>
                <c:pt idx="6503">
                  <c:v>4.5159566879010526</c:v>
                </c:pt>
                <c:pt idx="6504">
                  <c:v>6.2206282917759381</c:v>
                </c:pt>
                <c:pt idx="6505">
                  <c:v>7.3143820726545528</c:v>
                </c:pt>
                <c:pt idx="6506">
                  <c:v>5.5197301788939512</c:v>
                </c:pt>
                <c:pt idx="6507">
                  <c:v>2.3808598952018656</c:v>
                </c:pt>
                <c:pt idx="6508">
                  <c:v>7.5941199055523612</c:v>
                </c:pt>
                <c:pt idx="6509">
                  <c:v>4.3354811067547416</c:v>
                </c:pt>
                <c:pt idx="6510">
                  <c:v>4.8252474142645951</c:v>
                </c:pt>
                <c:pt idx="6511">
                  <c:v>3.1721680342161562</c:v>
                </c:pt>
                <c:pt idx="6512">
                  <c:v>2.9784251991077326</c:v>
                </c:pt>
                <c:pt idx="6513">
                  <c:v>5.8500455805915408</c:v>
                </c:pt>
                <c:pt idx="6514">
                  <c:v>4.1169738677854184</c:v>
                </c:pt>
                <c:pt idx="6515">
                  <c:v>7.63059291683021</c:v>
                </c:pt>
                <c:pt idx="6516">
                  <c:v>3.1953294536651811</c:v>
                </c:pt>
                <c:pt idx="6517">
                  <c:v>6.4585691587853944</c:v>
                </c:pt>
                <c:pt idx="6518">
                  <c:v>5.3789079983107513</c:v>
                </c:pt>
                <c:pt idx="6519">
                  <c:v>4.5448752088123001</c:v>
                </c:pt>
                <c:pt idx="6520">
                  <c:v>6.7331160506728338</c:v>
                </c:pt>
                <c:pt idx="6521">
                  <c:v>5.3107197699137032</c:v>
                </c:pt>
                <c:pt idx="6522">
                  <c:v>5.192798097486957</c:v>
                </c:pt>
                <c:pt idx="6523">
                  <c:v>7.367219167354051</c:v>
                </c:pt>
                <c:pt idx="6524">
                  <c:v>5.1275395788979949</c:v>
                </c:pt>
                <c:pt idx="6525">
                  <c:v>7.0625839169952087</c:v>
                </c:pt>
                <c:pt idx="6526">
                  <c:v>6.5739499303890625</c:v>
                </c:pt>
                <c:pt idx="6527">
                  <c:v>2.2525802149903029</c:v>
                </c:pt>
                <c:pt idx="6528">
                  <c:v>3.1384712555154692</c:v>
                </c:pt>
                <c:pt idx="6529">
                  <c:v>4.5537871200212976</c:v>
                </c:pt>
                <c:pt idx="6530">
                  <c:v>7.5329336494905874</c:v>
                </c:pt>
                <c:pt idx="6531">
                  <c:v>6.4105921763984952</c:v>
                </c:pt>
                <c:pt idx="6532">
                  <c:v>6.639989477553172</c:v>
                </c:pt>
                <c:pt idx="6533">
                  <c:v>4.3489939242863329</c:v>
                </c:pt>
                <c:pt idx="6534">
                  <c:v>4.3185679159068968</c:v>
                </c:pt>
                <c:pt idx="6535">
                  <c:v>3.0264226451254217</c:v>
                </c:pt>
                <c:pt idx="6536">
                  <c:v>3.2158135480858618</c:v>
                </c:pt>
                <c:pt idx="6537">
                  <c:v>5.3866807674057782</c:v>
                </c:pt>
                <c:pt idx="6538">
                  <c:v>1.4759990689344704</c:v>
                </c:pt>
                <c:pt idx="6539">
                  <c:v>2.5024752529861871</c:v>
                </c:pt>
                <c:pt idx="6540">
                  <c:v>7.9834063752787188</c:v>
                </c:pt>
                <c:pt idx="6541">
                  <c:v>4.965177721605869</c:v>
                </c:pt>
                <c:pt idx="6542">
                  <c:v>6.5891578186710831</c:v>
                </c:pt>
                <c:pt idx="6543">
                  <c:v>2.1624583849916235</c:v>
                </c:pt>
                <c:pt idx="6544">
                  <c:v>6.6821991266624536</c:v>
                </c:pt>
                <c:pt idx="6545">
                  <c:v>5.1079456524166744</c:v>
                </c:pt>
                <c:pt idx="6546">
                  <c:v>5.4013259058410767</c:v>
                </c:pt>
                <c:pt idx="6547">
                  <c:v>4.020272980487789</c:v>
                </c:pt>
                <c:pt idx="6548">
                  <c:v>5.1211378730658907</c:v>
                </c:pt>
                <c:pt idx="6549">
                  <c:v>4.6255223777552601</c:v>
                </c:pt>
                <c:pt idx="6550">
                  <c:v>6.3138367194187595</c:v>
                </c:pt>
                <c:pt idx="6551">
                  <c:v>5.06549214504048</c:v>
                </c:pt>
                <c:pt idx="6552">
                  <c:v>3.4882015269249678</c:v>
                </c:pt>
                <c:pt idx="6553">
                  <c:v>5.5984452400298323</c:v>
                </c:pt>
                <c:pt idx="6554">
                  <c:v>4.0250921655388083</c:v>
                </c:pt>
                <c:pt idx="6555">
                  <c:v>7.513193066988606</c:v>
                </c:pt>
                <c:pt idx="6556">
                  <c:v>4.5787749185183202</c:v>
                </c:pt>
                <c:pt idx="6557">
                  <c:v>2.8412506607128307</c:v>
                </c:pt>
                <c:pt idx="6558">
                  <c:v>4.6005891489403439</c:v>
                </c:pt>
                <c:pt idx="6559">
                  <c:v>1.0420063871424645</c:v>
                </c:pt>
                <c:pt idx="6560">
                  <c:v>7.3832217266317457</c:v>
                </c:pt>
                <c:pt idx="6561">
                  <c:v>7.4837731871230062</c:v>
                </c:pt>
                <c:pt idx="6562">
                  <c:v>5.151572407958156</c:v>
                </c:pt>
                <c:pt idx="6563">
                  <c:v>6.7851380107458681</c:v>
                </c:pt>
                <c:pt idx="6564">
                  <c:v>4.9626334101776592</c:v>
                </c:pt>
                <c:pt idx="6565">
                  <c:v>4.9618199808537611</c:v>
                </c:pt>
                <c:pt idx="6566">
                  <c:v>6.5761975191708189</c:v>
                </c:pt>
                <c:pt idx="6567">
                  <c:v>6.3734097592532635</c:v>
                </c:pt>
                <c:pt idx="6568">
                  <c:v>6.3009190524826408</c:v>
                </c:pt>
                <c:pt idx="6569">
                  <c:v>2.015324879612308</c:v>
                </c:pt>
                <c:pt idx="6570">
                  <c:v>5.9031384706759127</c:v>
                </c:pt>
                <c:pt idx="6571">
                  <c:v>4.3834188671826269</c:v>
                </c:pt>
                <c:pt idx="6572">
                  <c:v>2.6626918396505062</c:v>
                </c:pt>
                <c:pt idx="6573">
                  <c:v>5.2603587745397817</c:v>
                </c:pt>
                <c:pt idx="6574">
                  <c:v>4.9771659986436134</c:v>
                </c:pt>
                <c:pt idx="6575">
                  <c:v>4.772894625493791</c:v>
                </c:pt>
                <c:pt idx="6576">
                  <c:v>3.7350099672767101</c:v>
                </c:pt>
                <c:pt idx="6577">
                  <c:v>4.5506016148283379</c:v>
                </c:pt>
                <c:pt idx="6578">
                  <c:v>4.3573601386742666</c:v>
                </c:pt>
                <c:pt idx="6579">
                  <c:v>4.6316682882024907</c:v>
                </c:pt>
                <c:pt idx="6580">
                  <c:v>4.8277576196414884</c:v>
                </c:pt>
                <c:pt idx="6581">
                  <c:v>4.0324710097411298</c:v>
                </c:pt>
                <c:pt idx="6582">
                  <c:v>5.7786121614117292</c:v>
                </c:pt>
                <c:pt idx="6583">
                  <c:v>5.9462382877245545</c:v>
                </c:pt>
                <c:pt idx="6584">
                  <c:v>5.5933975444349926</c:v>
                </c:pt>
                <c:pt idx="6585">
                  <c:v>4.6514873146225</c:v>
                </c:pt>
                <c:pt idx="6586">
                  <c:v>5.1888895440060878</c:v>
                </c:pt>
                <c:pt idx="6587">
                  <c:v>5.4162677669228287</c:v>
                </c:pt>
                <c:pt idx="6588">
                  <c:v>5.427597797170165</c:v>
                </c:pt>
                <c:pt idx="6589">
                  <c:v>4.1914307884144364</c:v>
                </c:pt>
                <c:pt idx="6590">
                  <c:v>6.5498505945288343</c:v>
                </c:pt>
                <c:pt idx="6591">
                  <c:v>4.5917522710442427</c:v>
                </c:pt>
                <c:pt idx="6592">
                  <c:v>6.9770800463447813</c:v>
                </c:pt>
                <c:pt idx="6593">
                  <c:v>4.8509548504443956</c:v>
                </c:pt>
                <c:pt idx="6594">
                  <c:v>4.4593594010439119</c:v>
                </c:pt>
                <c:pt idx="6595">
                  <c:v>3.4424857757403515</c:v>
                </c:pt>
                <c:pt idx="6596">
                  <c:v>5.2862350356735988</c:v>
                </c:pt>
                <c:pt idx="6597">
                  <c:v>4.0188712217786815</c:v>
                </c:pt>
                <c:pt idx="6598">
                  <c:v>4.8984884541641804</c:v>
                </c:pt>
                <c:pt idx="6599">
                  <c:v>2.9582275955181103</c:v>
                </c:pt>
                <c:pt idx="6600">
                  <c:v>5.5339029485185165</c:v>
                </c:pt>
                <c:pt idx="6601">
                  <c:v>5.4029118372272933</c:v>
                </c:pt>
                <c:pt idx="6602">
                  <c:v>3.0369238983257674</c:v>
                </c:pt>
                <c:pt idx="6603">
                  <c:v>7.6802513275470119</c:v>
                </c:pt>
                <c:pt idx="6604">
                  <c:v>4.7805019802399329</c:v>
                </c:pt>
                <c:pt idx="6605">
                  <c:v>6.4222462141333381</c:v>
                </c:pt>
                <c:pt idx="6606">
                  <c:v>3.7918374699802371</c:v>
                </c:pt>
                <c:pt idx="6607">
                  <c:v>3.8406636930449167</c:v>
                </c:pt>
                <c:pt idx="6608">
                  <c:v>2.7237825987685937</c:v>
                </c:pt>
                <c:pt idx="6609">
                  <c:v>4.107168378031929</c:v>
                </c:pt>
                <c:pt idx="6610">
                  <c:v>3.5692750215093838</c:v>
                </c:pt>
                <c:pt idx="6611">
                  <c:v>5.6788775408494985</c:v>
                </c:pt>
                <c:pt idx="6612">
                  <c:v>5.3909423185177729</c:v>
                </c:pt>
                <c:pt idx="6613">
                  <c:v>4.7564862042054301</c:v>
                </c:pt>
                <c:pt idx="6614">
                  <c:v>6.0091912372445222</c:v>
                </c:pt>
                <c:pt idx="6615">
                  <c:v>3.6821899256028701</c:v>
                </c:pt>
                <c:pt idx="6616">
                  <c:v>4.5860429180538631</c:v>
                </c:pt>
                <c:pt idx="6617">
                  <c:v>4.3263321584890946</c:v>
                </c:pt>
                <c:pt idx="6618">
                  <c:v>4.7585769051511306</c:v>
                </c:pt>
                <c:pt idx="6619">
                  <c:v>7.8835438570240512</c:v>
                </c:pt>
                <c:pt idx="6620">
                  <c:v>5.000320596882375</c:v>
                </c:pt>
                <c:pt idx="6621">
                  <c:v>7.2071390048949979</c:v>
                </c:pt>
                <c:pt idx="6622">
                  <c:v>5.4874436854152009</c:v>
                </c:pt>
                <c:pt idx="6623">
                  <c:v>5.5130948466103291</c:v>
                </c:pt>
                <c:pt idx="6624">
                  <c:v>2.9834933583333623</c:v>
                </c:pt>
                <c:pt idx="6625">
                  <c:v>6.7227921489393339</c:v>
                </c:pt>
                <c:pt idx="6626">
                  <c:v>6.3462306469591567</c:v>
                </c:pt>
                <c:pt idx="6627">
                  <c:v>3.9987554727122188</c:v>
                </c:pt>
                <c:pt idx="6628">
                  <c:v>3.6904435900214594</c:v>
                </c:pt>
                <c:pt idx="6629">
                  <c:v>5.1325599896517815</c:v>
                </c:pt>
                <c:pt idx="6630">
                  <c:v>4.1161894286051393</c:v>
                </c:pt>
                <c:pt idx="6631">
                  <c:v>1.5738970786333084</c:v>
                </c:pt>
                <c:pt idx="6632">
                  <c:v>7.7355781639926136</c:v>
                </c:pt>
                <c:pt idx="6633">
                  <c:v>7.1731284505221993</c:v>
                </c:pt>
                <c:pt idx="6634">
                  <c:v>4.0696534268863616</c:v>
                </c:pt>
                <c:pt idx="6635">
                  <c:v>6.0582732556940755</c:v>
                </c:pt>
                <c:pt idx="6636">
                  <c:v>3.7807700563280378</c:v>
                </c:pt>
                <c:pt idx="6637">
                  <c:v>5.2229648998763878</c:v>
                </c:pt>
                <c:pt idx="6638">
                  <c:v>5.0021759660739917</c:v>
                </c:pt>
                <c:pt idx="6639">
                  <c:v>3.872679043415701</c:v>
                </c:pt>
                <c:pt idx="6640">
                  <c:v>3.0749453243333846</c:v>
                </c:pt>
                <c:pt idx="6641">
                  <c:v>4.4103302469738992</c:v>
                </c:pt>
                <c:pt idx="6642">
                  <c:v>1.5934330248273909</c:v>
                </c:pt>
                <c:pt idx="6643">
                  <c:v>4.9569035935564898</c:v>
                </c:pt>
                <c:pt idx="6644">
                  <c:v>6.8130845091945957</c:v>
                </c:pt>
                <c:pt idx="6645">
                  <c:v>4.3975046663763351</c:v>
                </c:pt>
                <c:pt idx="6646">
                  <c:v>2.2899195199715905</c:v>
                </c:pt>
                <c:pt idx="6647">
                  <c:v>1.6883569868514314</c:v>
                </c:pt>
                <c:pt idx="6648">
                  <c:v>2.9535209604364354</c:v>
                </c:pt>
                <c:pt idx="6649">
                  <c:v>4.3423449495821842</c:v>
                </c:pt>
                <c:pt idx="6650">
                  <c:v>4.2166965512296883</c:v>
                </c:pt>
                <c:pt idx="6651">
                  <c:v>7.4914675123000052</c:v>
                </c:pt>
                <c:pt idx="6652">
                  <c:v>3.8969949527017889</c:v>
                </c:pt>
                <c:pt idx="6653">
                  <c:v>5.1733013732518884</c:v>
                </c:pt>
                <c:pt idx="6654">
                  <c:v>4.7831093878630782</c:v>
                </c:pt>
                <c:pt idx="6655">
                  <c:v>4.4760884192146477</c:v>
                </c:pt>
                <c:pt idx="6656">
                  <c:v>4.4750328369264025</c:v>
                </c:pt>
                <c:pt idx="6657">
                  <c:v>7.1525215743167792</c:v>
                </c:pt>
                <c:pt idx="6658">
                  <c:v>5.7410528723994503</c:v>
                </c:pt>
                <c:pt idx="6659">
                  <c:v>2.7122956806852017</c:v>
                </c:pt>
                <c:pt idx="6660">
                  <c:v>3.3625070854031947</c:v>
                </c:pt>
                <c:pt idx="6661">
                  <c:v>6.292612523684511</c:v>
                </c:pt>
                <c:pt idx="6662">
                  <c:v>4.9080091583891772</c:v>
                </c:pt>
                <c:pt idx="6663">
                  <c:v>5.2147760369552998</c:v>
                </c:pt>
                <c:pt idx="6664">
                  <c:v>4.1540096289099893</c:v>
                </c:pt>
                <c:pt idx="6665">
                  <c:v>3.616931407013908</c:v>
                </c:pt>
                <c:pt idx="6666">
                  <c:v>6.8083267150359461</c:v>
                </c:pt>
                <c:pt idx="6667">
                  <c:v>2.8997459493257338</c:v>
                </c:pt>
                <c:pt idx="6668">
                  <c:v>6.5696321042923955</c:v>
                </c:pt>
                <c:pt idx="6669">
                  <c:v>6.7981051314563956</c:v>
                </c:pt>
                <c:pt idx="6670">
                  <c:v>6.8997582174051786</c:v>
                </c:pt>
                <c:pt idx="6671">
                  <c:v>4.9604369804728776</c:v>
                </c:pt>
                <c:pt idx="6672">
                  <c:v>5.6533576879519387</c:v>
                </c:pt>
                <c:pt idx="6673">
                  <c:v>3.9475520578707801</c:v>
                </c:pt>
                <c:pt idx="6674">
                  <c:v>3.2580982305080397</c:v>
                </c:pt>
                <c:pt idx="6675">
                  <c:v>4.3626431660231901</c:v>
                </c:pt>
                <c:pt idx="6676">
                  <c:v>7.5975646167353261</c:v>
                </c:pt>
                <c:pt idx="6677">
                  <c:v>6.1486474704724969</c:v>
                </c:pt>
                <c:pt idx="6678">
                  <c:v>4.5927532836503815</c:v>
                </c:pt>
                <c:pt idx="6679">
                  <c:v>3.8532692896114895</c:v>
                </c:pt>
                <c:pt idx="6680">
                  <c:v>9.6654895413666964</c:v>
                </c:pt>
                <c:pt idx="6681">
                  <c:v>4.1835215951141436</c:v>
                </c:pt>
                <c:pt idx="6682">
                  <c:v>4.2721598118805559</c:v>
                </c:pt>
                <c:pt idx="6683">
                  <c:v>4.3084418292710325</c:v>
                </c:pt>
                <c:pt idx="6684">
                  <c:v>4.3644405549275689</c:v>
                </c:pt>
                <c:pt idx="6685">
                  <c:v>4.250522932925378</c:v>
                </c:pt>
                <c:pt idx="6686">
                  <c:v>5.5728554697270738</c:v>
                </c:pt>
                <c:pt idx="6687">
                  <c:v>4.0619778600375867</c:v>
                </c:pt>
                <c:pt idx="6688">
                  <c:v>5.0048396486818092</c:v>
                </c:pt>
                <c:pt idx="6689">
                  <c:v>3.355692696350161</c:v>
                </c:pt>
                <c:pt idx="6690">
                  <c:v>2.7633933667675592</c:v>
                </c:pt>
                <c:pt idx="6691">
                  <c:v>4.5972075339523144</c:v>
                </c:pt>
                <c:pt idx="6692">
                  <c:v>4.674045056963223</c:v>
                </c:pt>
                <c:pt idx="6693">
                  <c:v>6.6107128431031015</c:v>
                </c:pt>
                <c:pt idx="6694">
                  <c:v>5.2818114808178507</c:v>
                </c:pt>
                <c:pt idx="6695">
                  <c:v>6.4244938029150944</c:v>
                </c:pt>
                <c:pt idx="6696">
                  <c:v>5.449137473879091</c:v>
                </c:pt>
                <c:pt idx="6697">
                  <c:v>5.1856767539720749</c:v>
                </c:pt>
                <c:pt idx="6698">
                  <c:v>4.477628307431587</c:v>
                </c:pt>
                <c:pt idx="6699">
                  <c:v>6.5266311947925715</c:v>
                </c:pt>
                <c:pt idx="6700">
                  <c:v>2.4331922203418799</c:v>
                </c:pt>
                <c:pt idx="6701">
                  <c:v>4.8705999360026908</c:v>
                </c:pt>
                <c:pt idx="6702">
                  <c:v>6.2352188605291303</c:v>
                </c:pt>
                <c:pt idx="6703">
                  <c:v>5.3216473487555049</c:v>
                </c:pt>
                <c:pt idx="6704">
                  <c:v>4.3002853670986951</c:v>
                </c:pt>
                <c:pt idx="6705">
                  <c:v>5.3423497219046112</c:v>
                </c:pt>
                <c:pt idx="6706">
                  <c:v>5.4764376626553712</c:v>
                </c:pt>
                <c:pt idx="6707">
                  <c:v>7.0430445601959946</c:v>
                </c:pt>
                <c:pt idx="6708">
                  <c:v>5.4193782388028922</c:v>
                </c:pt>
                <c:pt idx="6709">
                  <c:v>8.328123057144694</c:v>
                </c:pt>
                <c:pt idx="6710">
                  <c:v>4.0961009643797297</c:v>
                </c:pt>
                <c:pt idx="6711">
                  <c:v>6.4264787751017138</c:v>
                </c:pt>
                <c:pt idx="6712">
                  <c:v>4.0916091974213487</c:v>
                </c:pt>
                <c:pt idx="6713">
                  <c:v>3.0811594468832482</c:v>
                </c:pt>
                <c:pt idx="6714">
                  <c:v>5.2478282112861052</c:v>
                </c:pt>
                <c:pt idx="6715">
                  <c:v>4.1269396559800953</c:v>
                </c:pt>
                <c:pt idx="6716">
                  <c:v>4.9816850504430477</c:v>
                </c:pt>
                <c:pt idx="6717">
                  <c:v>5.5295714800013229</c:v>
                </c:pt>
                <c:pt idx="6718">
                  <c:v>4.7122813510941342</c:v>
                </c:pt>
                <c:pt idx="6719">
                  <c:v>3.9466243732749717</c:v>
                </c:pt>
                <c:pt idx="6720">
                  <c:v>6.7646266314841341</c:v>
                </c:pt>
                <c:pt idx="6721">
                  <c:v>7.7525493351276964</c:v>
                </c:pt>
                <c:pt idx="6722">
                  <c:v>3.5214583375636721</c:v>
                </c:pt>
                <c:pt idx="6723">
                  <c:v>3.1692349138029385</c:v>
                </c:pt>
                <c:pt idx="6724">
                  <c:v>6.6273020264634397</c:v>
                </c:pt>
                <c:pt idx="6725">
                  <c:v>8.7235349736874923</c:v>
                </c:pt>
                <c:pt idx="6726">
                  <c:v>4.3004576026578434</c:v>
                </c:pt>
                <c:pt idx="6727">
                  <c:v>4.1398829024547013</c:v>
                </c:pt>
                <c:pt idx="6728">
                  <c:v>4.8275154666771414</c:v>
                </c:pt>
                <c:pt idx="6729">
                  <c:v>3.6620844083518023</c:v>
                </c:pt>
                <c:pt idx="6730">
                  <c:v>5.6112605888120015</c:v>
                </c:pt>
                <c:pt idx="6731">
                  <c:v>2.7508355186728295</c:v>
                </c:pt>
                <c:pt idx="6732">
                  <c:v>2.4394609125738498</c:v>
                </c:pt>
                <c:pt idx="6733">
                  <c:v>7.8511976779554971</c:v>
                </c:pt>
                <c:pt idx="6734">
                  <c:v>3.9355467278073775</c:v>
                </c:pt>
                <c:pt idx="6735">
                  <c:v>4.1567244705947815</c:v>
                </c:pt>
                <c:pt idx="6736">
                  <c:v>5.1349729927824228</c:v>
                </c:pt>
                <c:pt idx="6737">
                  <c:v>1.9256259646499529</c:v>
                </c:pt>
                <c:pt idx="6738">
                  <c:v>5.162167452799622</c:v>
                </c:pt>
                <c:pt idx="6739">
                  <c:v>8.2899515645112842</c:v>
                </c:pt>
                <c:pt idx="6740">
                  <c:v>4.2147900229610968</c:v>
                </c:pt>
                <c:pt idx="6741">
                  <c:v>5.0774207364884205</c:v>
                </c:pt>
                <c:pt idx="6742">
                  <c:v>4.6841131633118493</c:v>
                </c:pt>
                <c:pt idx="6743">
                  <c:v>6.545788563817041</c:v>
                </c:pt>
                <c:pt idx="6744">
                  <c:v>5.9135817435890203</c:v>
                </c:pt>
                <c:pt idx="6745">
                  <c:v>3.7332296313979896</c:v>
                </c:pt>
                <c:pt idx="6746">
                  <c:v>6.2913369573652744</c:v>
                </c:pt>
                <c:pt idx="6747">
                  <c:v>5.1193490106743411</c:v>
                </c:pt>
                <c:pt idx="6748">
                  <c:v>4.7329189227457391</c:v>
                </c:pt>
                <c:pt idx="6749">
                  <c:v>7.099916400766233</c:v>
                </c:pt>
                <c:pt idx="6750">
                  <c:v>5.3017805738636525</c:v>
                </c:pt>
                <c:pt idx="6751">
                  <c:v>4.6895940057584085</c:v>
                </c:pt>
                <c:pt idx="6752">
                  <c:v>6.3985970781504875</c:v>
                </c:pt>
                <c:pt idx="6753">
                  <c:v>4.0828098361816956</c:v>
                </c:pt>
                <c:pt idx="6754">
                  <c:v>4.6708442040471709</c:v>
                </c:pt>
                <c:pt idx="6755">
                  <c:v>6.8429409465170465</c:v>
                </c:pt>
                <c:pt idx="6756">
                  <c:v>6.5510204320889898</c:v>
                </c:pt>
                <c:pt idx="6757">
                  <c:v>4.8192515704431571</c:v>
                </c:pt>
                <c:pt idx="6758">
                  <c:v>5.0056053295338643</c:v>
                </c:pt>
                <c:pt idx="6759">
                  <c:v>5.2205587179560098</c:v>
                </c:pt>
                <c:pt idx="6760">
                  <c:v>6.6288095139316283</c:v>
                </c:pt>
                <c:pt idx="6761">
                  <c:v>5.9264465461455984</c:v>
                </c:pt>
                <c:pt idx="6762">
                  <c:v>6.5276714293577243</c:v>
                </c:pt>
                <c:pt idx="6763">
                  <c:v>6.3103783658152679</c:v>
                </c:pt>
                <c:pt idx="6764">
                  <c:v>7.9499551601475105</c:v>
                </c:pt>
                <c:pt idx="6765">
                  <c:v>4.3590654412400909</c:v>
                </c:pt>
                <c:pt idx="6766">
                  <c:v>4.4353896681786864</c:v>
                </c:pt>
                <c:pt idx="6767">
                  <c:v>2.2618297761073336</c:v>
                </c:pt>
                <c:pt idx="6768">
                  <c:v>6.7438048871554201</c:v>
                </c:pt>
                <c:pt idx="6769">
                  <c:v>8.6821984394919127</c:v>
                </c:pt>
                <c:pt idx="6770">
                  <c:v>5.1564956164656905</c:v>
                </c:pt>
                <c:pt idx="6771">
                  <c:v>6.0972803465847392</c:v>
                </c:pt>
                <c:pt idx="6772">
                  <c:v>6.897435595310526</c:v>
                </c:pt>
                <c:pt idx="6773">
                  <c:v>6.4278805338108214</c:v>
                </c:pt>
                <c:pt idx="6774">
                  <c:v>4.0106687164370669</c:v>
                </c:pt>
                <c:pt idx="6775">
                  <c:v>7.1082655621285085</c:v>
                </c:pt>
                <c:pt idx="6776">
                  <c:v>5.125598944578087</c:v>
                </c:pt>
                <c:pt idx="6777">
                  <c:v>4.0900539614813169</c:v>
                </c:pt>
                <c:pt idx="6778">
                  <c:v>4.251890585583169</c:v>
                </c:pt>
                <c:pt idx="6779">
                  <c:v>2.5225432535808068</c:v>
                </c:pt>
                <c:pt idx="6780">
                  <c:v>5.5921970114286523</c:v>
                </c:pt>
                <c:pt idx="6781">
                  <c:v>4.7836482634738786</c:v>
                </c:pt>
                <c:pt idx="6782">
                  <c:v>5.9776687193152611</c:v>
                </c:pt>
                <c:pt idx="6783">
                  <c:v>2.2745854392996989</c:v>
                </c:pt>
                <c:pt idx="6784">
                  <c:v>5.977786385192303</c:v>
                </c:pt>
                <c:pt idx="6785">
                  <c:v>4.8392001998581691</c:v>
                </c:pt>
                <c:pt idx="6786">
                  <c:v>3.06643245392479</c:v>
                </c:pt>
                <c:pt idx="6787">
                  <c:v>5.7899114962128806</c:v>
                </c:pt>
                <c:pt idx="6788">
                  <c:v>6.2217265066283289</c:v>
                </c:pt>
                <c:pt idx="6789">
                  <c:v>4.8465517592194374</c:v>
                </c:pt>
                <c:pt idx="6790">
                  <c:v>6.1480318562462344</c:v>
                </c:pt>
                <c:pt idx="6791">
                  <c:v>4.3771331219249987</c:v>
                </c:pt>
                <c:pt idx="6792">
                  <c:v>4.0411151884472929</c:v>
                </c:pt>
                <c:pt idx="6793">
                  <c:v>3.3650275225954829</c:v>
                </c:pt>
                <c:pt idx="6794">
                  <c:v>2.050699676037766</c:v>
                </c:pt>
                <c:pt idx="6795">
                  <c:v>2.9423273543943651</c:v>
                </c:pt>
                <c:pt idx="6796">
                  <c:v>5.7991081929503707</c:v>
                </c:pt>
                <c:pt idx="6797">
                  <c:v>5.0880686457094271</c:v>
                </c:pt>
                <c:pt idx="6798">
                  <c:v>7.3652410163776949</c:v>
                </c:pt>
                <c:pt idx="6799">
                  <c:v>8.3094329410232604</c:v>
                </c:pt>
                <c:pt idx="6800">
                  <c:v>2.5330820234376006</c:v>
                </c:pt>
                <c:pt idx="6801">
                  <c:v>6.0815335826919181</c:v>
                </c:pt>
                <c:pt idx="6802">
                  <c:v>6.4256977465265663</c:v>
                </c:pt>
                <c:pt idx="6803">
                  <c:v>2.4385059431369882</c:v>
                </c:pt>
                <c:pt idx="6804">
                  <c:v>8.03006345347967</c:v>
                </c:pt>
                <c:pt idx="6805">
                  <c:v>4.8543739820888732</c:v>
                </c:pt>
                <c:pt idx="6806">
                  <c:v>5.2741325033639441</c:v>
                </c:pt>
                <c:pt idx="6807">
                  <c:v>2.987115420983173</c:v>
                </c:pt>
                <c:pt idx="6808">
                  <c:v>4.8023520220158389</c:v>
                </c:pt>
                <c:pt idx="6809">
                  <c:v>5.2400281573500251</c:v>
                </c:pt>
                <c:pt idx="6810">
                  <c:v>6.6957187654043082</c:v>
                </c:pt>
                <c:pt idx="6811">
                  <c:v>5.3309719431854319</c:v>
                </c:pt>
                <c:pt idx="6812">
                  <c:v>2.2628120303852484</c:v>
                </c:pt>
                <c:pt idx="6813">
                  <c:v>5.841408223095641</c:v>
                </c:pt>
                <c:pt idx="6814">
                  <c:v>4.3731989889056422</c:v>
                </c:pt>
                <c:pt idx="6815">
                  <c:v>3.3837960826349445</c:v>
                </c:pt>
                <c:pt idx="6816">
                  <c:v>5.5948061243543634</c:v>
                </c:pt>
                <c:pt idx="6817">
                  <c:v>3.8759736879728734</c:v>
                </c:pt>
                <c:pt idx="6818">
                  <c:v>3.8034949183202116</c:v>
                </c:pt>
                <c:pt idx="6819">
                  <c:v>1.4763537718681619</c:v>
                </c:pt>
                <c:pt idx="6820">
                  <c:v>3.4001533448463306</c:v>
                </c:pt>
                <c:pt idx="6821">
                  <c:v>6.3642727481055772</c:v>
                </c:pt>
                <c:pt idx="6822">
                  <c:v>6.71413603311521</c:v>
                </c:pt>
                <c:pt idx="6823">
                  <c:v>6.0006851880461909</c:v>
                </c:pt>
                <c:pt idx="6824">
                  <c:v>6.3449141533783404</c:v>
                </c:pt>
                <c:pt idx="6825">
                  <c:v>4.2894839806467644</c:v>
                </c:pt>
                <c:pt idx="6826">
                  <c:v>4.446221750076802</c:v>
                </c:pt>
                <c:pt idx="6827">
                  <c:v>3.7700164183479501</c:v>
                </c:pt>
                <c:pt idx="6828">
                  <c:v>3.1166979523550253</c:v>
                </c:pt>
                <c:pt idx="6829">
                  <c:v>5.8936433459894033</c:v>
                </c:pt>
                <c:pt idx="6830">
                  <c:v>6.6837884686538018</c:v>
                </c:pt>
                <c:pt idx="6831">
                  <c:v>4.2793425462878076</c:v>
                </c:pt>
                <c:pt idx="6832">
                  <c:v>6.9325852917972952</c:v>
                </c:pt>
                <c:pt idx="6833">
                  <c:v>4.5447831224737456</c:v>
                </c:pt>
                <c:pt idx="6834">
                  <c:v>4.9293390828825068</c:v>
                </c:pt>
                <c:pt idx="6835">
                  <c:v>6.0774613201647298</c:v>
                </c:pt>
                <c:pt idx="6836">
                  <c:v>6.1273380096099572</c:v>
                </c:pt>
                <c:pt idx="6837">
                  <c:v>7.6414659259899054</c:v>
                </c:pt>
                <c:pt idx="6838">
                  <c:v>4.9709962139604613</c:v>
                </c:pt>
                <c:pt idx="6839">
                  <c:v>6.6368244359910022</c:v>
                </c:pt>
                <c:pt idx="6840">
                  <c:v>5.1740278321449296</c:v>
                </c:pt>
                <c:pt idx="6841">
                  <c:v>5.6444457767429412</c:v>
                </c:pt>
                <c:pt idx="6842">
                  <c:v>7.6655379770090804</c:v>
                </c:pt>
                <c:pt idx="6843">
                  <c:v>8.9579390431754291</c:v>
                </c:pt>
                <c:pt idx="6844">
                  <c:v>2.4005186231806874</c:v>
                </c:pt>
                <c:pt idx="6845">
                  <c:v>4.2534799275745172</c:v>
                </c:pt>
                <c:pt idx="6846">
                  <c:v>4.3114022345253034</c:v>
                </c:pt>
                <c:pt idx="6847">
                  <c:v>3.9323816862452077</c:v>
                </c:pt>
                <c:pt idx="6848">
                  <c:v>4.1797477605359745</c:v>
                </c:pt>
                <c:pt idx="6849">
                  <c:v>6.1521228771016467</c:v>
                </c:pt>
                <c:pt idx="6850">
                  <c:v>7.8902968551847152</c:v>
                </c:pt>
                <c:pt idx="6851">
                  <c:v>3.9579237080761231</c:v>
                </c:pt>
                <c:pt idx="6852">
                  <c:v>4.8367002262966707</c:v>
                </c:pt>
                <c:pt idx="6853">
                  <c:v>8.5335779102751985</c:v>
                </c:pt>
                <c:pt idx="6854">
                  <c:v>5.5545882686419645</c:v>
                </c:pt>
                <c:pt idx="6855">
                  <c:v>3.6323507528140908</c:v>
                </c:pt>
                <c:pt idx="6856">
                  <c:v>3.5182762429758441</c:v>
                </c:pt>
                <c:pt idx="6857">
                  <c:v>4.4981635609292425</c:v>
                </c:pt>
                <c:pt idx="6858">
                  <c:v>4.7798676076854463</c:v>
                </c:pt>
                <c:pt idx="6859">
                  <c:v>2.078148226137273</c:v>
                </c:pt>
                <c:pt idx="6860">
                  <c:v>3.5124270551750669</c:v>
                </c:pt>
                <c:pt idx="6861">
                  <c:v>4.4342283571313601</c:v>
                </c:pt>
                <c:pt idx="6862">
                  <c:v>3.7194132700096816</c:v>
                </c:pt>
                <c:pt idx="6863">
                  <c:v>5.9572613635100424</c:v>
                </c:pt>
                <c:pt idx="6864">
                  <c:v>7.3865504772402346</c:v>
                </c:pt>
                <c:pt idx="6865">
                  <c:v>3.4498901994811604</c:v>
                </c:pt>
                <c:pt idx="6866">
                  <c:v>7.193060026911553</c:v>
                </c:pt>
                <c:pt idx="6867">
                  <c:v>3.5403530899930047</c:v>
                </c:pt>
                <c:pt idx="6868">
                  <c:v>4.6159112924942747</c:v>
                </c:pt>
                <c:pt idx="6869">
                  <c:v>3.6987756983580766</c:v>
                </c:pt>
                <c:pt idx="6870">
                  <c:v>2.3555463839147706</c:v>
                </c:pt>
                <c:pt idx="6871">
                  <c:v>5.6967559329495998</c:v>
                </c:pt>
                <c:pt idx="6872">
                  <c:v>5.1543878624943318</c:v>
                </c:pt>
                <c:pt idx="6873">
                  <c:v>4.6157100667915074</c:v>
                </c:pt>
                <c:pt idx="6874">
                  <c:v>4.3245552332155057</c:v>
                </c:pt>
                <c:pt idx="6875">
                  <c:v>4.0084006640245207</c:v>
                </c:pt>
                <c:pt idx="6876">
                  <c:v>6.1001145594491391</c:v>
                </c:pt>
                <c:pt idx="6877">
                  <c:v>5.3329552100694855</c:v>
                </c:pt>
                <c:pt idx="6878">
                  <c:v>5.7057616357997176</c:v>
                </c:pt>
                <c:pt idx="6879">
                  <c:v>5.507419599671266</c:v>
                </c:pt>
                <c:pt idx="6880">
                  <c:v>3.4132466579467291</c:v>
                </c:pt>
                <c:pt idx="6881">
                  <c:v>3.1982318786322139</c:v>
                </c:pt>
                <c:pt idx="6882">
                  <c:v>3.3433463057735935</c:v>
                </c:pt>
                <c:pt idx="6883">
                  <c:v>7.3412030714098364</c:v>
                </c:pt>
                <c:pt idx="6884">
                  <c:v>5.3718326979651465</c:v>
                </c:pt>
                <c:pt idx="6885">
                  <c:v>5.9121322364080697</c:v>
                </c:pt>
                <c:pt idx="6886">
                  <c:v>6.3444980595522793</c:v>
                </c:pt>
                <c:pt idx="6887">
                  <c:v>2.7707739162724465</c:v>
                </c:pt>
                <c:pt idx="6888">
                  <c:v>4.1884908467909554</c:v>
                </c:pt>
                <c:pt idx="6889">
                  <c:v>4.9420163021568442</c:v>
                </c:pt>
                <c:pt idx="6890">
                  <c:v>4.5045413925254252</c:v>
                </c:pt>
                <c:pt idx="6891">
                  <c:v>4.6890875308963587</c:v>
                </c:pt>
                <c:pt idx="6892">
                  <c:v>5.3950214022552245</c:v>
                </c:pt>
                <c:pt idx="6893">
                  <c:v>2.5866285240044817</c:v>
                </c:pt>
                <c:pt idx="6894">
                  <c:v>5.0567439428778016</c:v>
                </c:pt>
                <c:pt idx="6895">
                  <c:v>2.9745780365192331</c:v>
                </c:pt>
                <c:pt idx="6896">
                  <c:v>6.2686786021731677</c:v>
                </c:pt>
                <c:pt idx="6897">
                  <c:v>3.5212468800455099</c:v>
                </c:pt>
                <c:pt idx="6898">
                  <c:v>5.1224560719492729</c:v>
                </c:pt>
                <c:pt idx="6899">
                  <c:v>4.0913397596159484</c:v>
                </c:pt>
                <c:pt idx="6900">
                  <c:v>3.0072311700496357</c:v>
                </c:pt>
                <c:pt idx="6901">
                  <c:v>4.282579210557742</c:v>
                </c:pt>
                <c:pt idx="6902">
                  <c:v>6.2695227269432507</c:v>
                </c:pt>
                <c:pt idx="6903">
                  <c:v>6.2709244856523583</c:v>
                </c:pt>
                <c:pt idx="6904">
                  <c:v>3.6139539487339789</c:v>
                </c:pt>
                <c:pt idx="6905">
                  <c:v>3.6812963470583782</c:v>
                </c:pt>
                <c:pt idx="6906">
                  <c:v>5.7166670457081636</c:v>
                </c:pt>
                <c:pt idx="6907">
                  <c:v>3.7274213708587922</c:v>
                </c:pt>
                <c:pt idx="6908">
                  <c:v>5.6299575261436985</c:v>
                </c:pt>
                <c:pt idx="6909">
                  <c:v>6.1919075859623263</c:v>
                </c:pt>
                <c:pt idx="6910">
                  <c:v>1.8863357935333624</c:v>
                </c:pt>
                <c:pt idx="6911">
                  <c:v>5.4571097633743193</c:v>
                </c:pt>
                <c:pt idx="6912">
                  <c:v>5.3859389607896446</c:v>
                </c:pt>
                <c:pt idx="6913">
                  <c:v>6.3044711977272527</c:v>
                </c:pt>
                <c:pt idx="6914">
                  <c:v>7.0287507140892558</c:v>
                </c:pt>
                <c:pt idx="6915">
                  <c:v>3.588872358595836</c:v>
                </c:pt>
                <c:pt idx="6916">
                  <c:v>5.3859304342768155</c:v>
                </c:pt>
                <c:pt idx="6917">
                  <c:v>6.108187461795751</c:v>
                </c:pt>
                <c:pt idx="6918">
                  <c:v>3.1644020863313926</c:v>
                </c:pt>
                <c:pt idx="6919">
                  <c:v>5.4666236463890527</c:v>
                </c:pt>
                <c:pt idx="6920">
                  <c:v>3.4833516464277636</c:v>
                </c:pt>
                <c:pt idx="6921">
                  <c:v>5.51886900109821</c:v>
                </c:pt>
                <c:pt idx="6922">
                  <c:v>4.6721487605100265</c:v>
                </c:pt>
                <c:pt idx="6923">
                  <c:v>5.3213335730833933</c:v>
                </c:pt>
                <c:pt idx="6924">
                  <c:v>7.5409008230781183</c:v>
                </c:pt>
                <c:pt idx="6925">
                  <c:v>4.4254238799840095</c:v>
                </c:pt>
                <c:pt idx="6926">
                  <c:v>5.3242752200094401</c:v>
                </c:pt>
                <c:pt idx="6927">
                  <c:v>6.2828411399823381</c:v>
                </c:pt>
                <c:pt idx="6928">
                  <c:v>3.9950975987085258</c:v>
                </c:pt>
                <c:pt idx="6929">
                  <c:v>3.1766939072258538</c:v>
                </c:pt>
                <c:pt idx="6930">
                  <c:v>5.9676654144641361</c:v>
                </c:pt>
                <c:pt idx="6931">
                  <c:v>6.2514090030890657</c:v>
                </c:pt>
                <c:pt idx="6932">
                  <c:v>7.0907555153826252</c:v>
                </c:pt>
                <c:pt idx="6933">
                  <c:v>3.4138230502139777</c:v>
                </c:pt>
                <c:pt idx="6934">
                  <c:v>5.3379449253770872</c:v>
                </c:pt>
                <c:pt idx="6935">
                  <c:v>4.75072398683551</c:v>
                </c:pt>
                <c:pt idx="6936">
                  <c:v>4.3717869983811397</c:v>
                </c:pt>
                <c:pt idx="6937">
                  <c:v>4.4536449321458349</c:v>
                </c:pt>
                <c:pt idx="6938">
                  <c:v>3.8619492796715349</c:v>
                </c:pt>
                <c:pt idx="6939">
                  <c:v>2.2367959344410338</c:v>
                </c:pt>
                <c:pt idx="6940">
                  <c:v>2.5493574311258271</c:v>
                </c:pt>
                <c:pt idx="6941">
                  <c:v>6.0422809282317758</c:v>
                </c:pt>
                <c:pt idx="6942">
                  <c:v>4.0613554246010608</c:v>
                </c:pt>
                <c:pt idx="6943">
                  <c:v>3.791226971661672</c:v>
                </c:pt>
                <c:pt idx="6944">
                  <c:v>3.9320508575474378</c:v>
                </c:pt>
                <c:pt idx="6945">
                  <c:v>3.4031137501006015</c:v>
                </c:pt>
                <c:pt idx="6946">
                  <c:v>4.2981418017734541</c:v>
                </c:pt>
                <c:pt idx="6947">
                  <c:v>0.64261088380590081</c:v>
                </c:pt>
                <c:pt idx="6948">
                  <c:v>6.6931608115555719</c:v>
                </c:pt>
                <c:pt idx="6949">
                  <c:v>5.1710077413008548</c:v>
                </c:pt>
                <c:pt idx="6950">
                  <c:v>4.0172648267616751</c:v>
                </c:pt>
                <c:pt idx="6951">
                  <c:v>5.6626123649766669</c:v>
                </c:pt>
                <c:pt idx="6952">
                  <c:v>6.3286455669003772</c:v>
                </c:pt>
                <c:pt idx="6953">
                  <c:v>4.7417558006418403</c:v>
                </c:pt>
                <c:pt idx="6954">
                  <c:v>6.3683552424481604</c:v>
                </c:pt>
                <c:pt idx="6955">
                  <c:v>7.1512664716283325</c:v>
                </c:pt>
                <c:pt idx="6956">
                  <c:v>5.7340236152231228</c:v>
                </c:pt>
                <c:pt idx="6957">
                  <c:v>3.8517788551689591</c:v>
                </c:pt>
                <c:pt idx="6958">
                  <c:v>2.2111481838510372</c:v>
                </c:pt>
                <c:pt idx="6959">
                  <c:v>4.4828908711497206</c:v>
                </c:pt>
                <c:pt idx="6960">
                  <c:v>8.6444907891564071</c:v>
                </c:pt>
                <c:pt idx="6961">
                  <c:v>8.7135214370209724</c:v>
                </c:pt>
                <c:pt idx="6962">
                  <c:v>3.9855530202476075</c:v>
                </c:pt>
                <c:pt idx="6963">
                  <c:v>3.042933384567732</c:v>
                </c:pt>
                <c:pt idx="6964">
                  <c:v>4.6038070548820542</c:v>
                </c:pt>
                <c:pt idx="6965">
                  <c:v>6.8807713786372915</c:v>
                </c:pt>
                <c:pt idx="6966">
                  <c:v>3.2960275701771025</c:v>
                </c:pt>
                <c:pt idx="6967">
                  <c:v>8.6270284908823669</c:v>
                </c:pt>
                <c:pt idx="6968">
                  <c:v>6.6363605936930981</c:v>
                </c:pt>
                <c:pt idx="6969">
                  <c:v>4.6030055626761168</c:v>
                </c:pt>
                <c:pt idx="6970">
                  <c:v>4.7261556927696802</c:v>
                </c:pt>
                <c:pt idx="6971">
                  <c:v>3.6235616233898327</c:v>
                </c:pt>
                <c:pt idx="6972">
                  <c:v>4.2073242083279183</c:v>
                </c:pt>
                <c:pt idx="6973">
                  <c:v>4.8597149897250347</c:v>
                </c:pt>
                <c:pt idx="6974">
                  <c:v>4.3744694393171812</c:v>
                </c:pt>
                <c:pt idx="6975">
                  <c:v>4.3858421021286631</c:v>
                </c:pt>
                <c:pt idx="6976">
                  <c:v>1.7507301334990188</c:v>
                </c:pt>
                <c:pt idx="6977">
                  <c:v>5.4069534043082967</c:v>
                </c:pt>
                <c:pt idx="6978">
                  <c:v>5.0407686684411601</c:v>
                </c:pt>
                <c:pt idx="6979">
                  <c:v>5.8569077181164175</c:v>
                </c:pt>
                <c:pt idx="6980">
                  <c:v>4.4710219652915839</c:v>
                </c:pt>
                <c:pt idx="6981">
                  <c:v>2.809375145152444</c:v>
                </c:pt>
                <c:pt idx="6982">
                  <c:v>5.3003856363648083</c:v>
                </c:pt>
                <c:pt idx="6983">
                  <c:v>4.2250252489611739</c:v>
                </c:pt>
                <c:pt idx="6984">
                  <c:v>4.9444310105900513</c:v>
                </c:pt>
                <c:pt idx="6985">
                  <c:v>3.5194767759821843</c:v>
                </c:pt>
                <c:pt idx="6986">
                  <c:v>5.6446725819841959</c:v>
                </c:pt>
                <c:pt idx="6987">
                  <c:v>6.8418768377159722</c:v>
                </c:pt>
                <c:pt idx="6988">
                  <c:v>5.4394172492538928</c:v>
                </c:pt>
                <c:pt idx="6989">
                  <c:v>7.7188252715859562</c:v>
                </c:pt>
                <c:pt idx="6990">
                  <c:v>5.31569925340591</c:v>
                </c:pt>
                <c:pt idx="6991">
                  <c:v>4.3373910456284648</c:v>
                </c:pt>
                <c:pt idx="6992">
                  <c:v>3.7357807640364626</c:v>
                </c:pt>
                <c:pt idx="6993">
                  <c:v>6.2400278137647547</c:v>
                </c:pt>
                <c:pt idx="6994">
                  <c:v>6.7478873814980034</c:v>
                </c:pt>
                <c:pt idx="6995">
                  <c:v>4.0419541973096784</c:v>
                </c:pt>
                <c:pt idx="6996">
                  <c:v>3.6970499321614625</c:v>
                </c:pt>
                <c:pt idx="6997">
                  <c:v>6.0093805258293287</c:v>
                </c:pt>
                <c:pt idx="6998">
                  <c:v>6.6527997104276437</c:v>
                </c:pt>
                <c:pt idx="6999">
                  <c:v>5.7183007255662233</c:v>
                </c:pt>
                <c:pt idx="7000">
                  <c:v>5.8180097665899666</c:v>
                </c:pt>
                <c:pt idx="7001">
                  <c:v>5.3368552370375255</c:v>
                </c:pt>
                <c:pt idx="7002">
                  <c:v>5.7361535381278372</c:v>
                </c:pt>
                <c:pt idx="7003">
                  <c:v>5.6370703431457514</c:v>
                </c:pt>
                <c:pt idx="7004">
                  <c:v>6.6820627024571877</c:v>
                </c:pt>
                <c:pt idx="7005">
                  <c:v>3.764787960681133</c:v>
                </c:pt>
                <c:pt idx="7006">
                  <c:v>4.7686092001458746</c:v>
                </c:pt>
                <c:pt idx="7007">
                  <c:v>4.0625389045817428</c:v>
                </c:pt>
                <c:pt idx="7008">
                  <c:v>5.2256132347611128</c:v>
                </c:pt>
                <c:pt idx="7009">
                  <c:v>3.7669673373602564</c:v>
                </c:pt>
                <c:pt idx="7010">
                  <c:v>4.5410502151571563</c:v>
                </c:pt>
                <c:pt idx="7011">
                  <c:v>5.195485654330696</c:v>
                </c:pt>
                <c:pt idx="7012">
                  <c:v>6.5725822777312715</c:v>
                </c:pt>
                <c:pt idx="7013">
                  <c:v>5.0140380507218651</c:v>
                </c:pt>
                <c:pt idx="7014">
                  <c:v>3.9857576565555064</c:v>
                </c:pt>
                <c:pt idx="7015">
                  <c:v>6.4117415503278608</c:v>
                </c:pt>
                <c:pt idx="7016">
                  <c:v>3.4981400302785914</c:v>
                </c:pt>
                <c:pt idx="7017">
                  <c:v>4.9049890675451024</c:v>
                </c:pt>
                <c:pt idx="7018">
                  <c:v>2.8948994794336613</c:v>
                </c:pt>
                <c:pt idx="7019">
                  <c:v>5.9640177722758381</c:v>
                </c:pt>
                <c:pt idx="7020">
                  <c:v>5.1841573293859256</c:v>
                </c:pt>
                <c:pt idx="7021">
                  <c:v>5.4666526365326717</c:v>
                </c:pt>
                <c:pt idx="7022">
                  <c:v>4.0994535892241402</c:v>
                </c:pt>
                <c:pt idx="7023">
                  <c:v>4.3390758845634991</c:v>
                </c:pt>
                <c:pt idx="7024">
                  <c:v>2.2098862599523272</c:v>
                </c:pt>
                <c:pt idx="7025">
                  <c:v>4.4911001977015985</c:v>
                </c:pt>
                <c:pt idx="7026">
                  <c:v>5.4153707777732052</c:v>
                </c:pt>
                <c:pt idx="7027">
                  <c:v>6.0532767191762105</c:v>
                </c:pt>
                <c:pt idx="7028">
                  <c:v>6.1137296951346798</c:v>
                </c:pt>
                <c:pt idx="7029">
                  <c:v>7.4047767510637641</c:v>
                </c:pt>
                <c:pt idx="7030">
                  <c:v>7.0110599052713951</c:v>
                </c:pt>
                <c:pt idx="7031">
                  <c:v>3.9213415574340615</c:v>
                </c:pt>
                <c:pt idx="7032">
                  <c:v>2.9696190166578162</c:v>
                </c:pt>
                <c:pt idx="7033">
                  <c:v>6.9881781554431655</c:v>
                </c:pt>
                <c:pt idx="7034">
                  <c:v>3.5757381182338577</c:v>
                </c:pt>
                <c:pt idx="7035">
                  <c:v>2.4684374137723353</c:v>
                </c:pt>
                <c:pt idx="7036">
                  <c:v>5.5616874432234908</c:v>
                </c:pt>
                <c:pt idx="7037">
                  <c:v>6.199895223180647</c:v>
                </c:pt>
                <c:pt idx="7038">
                  <c:v>1.4378548611421138</c:v>
                </c:pt>
                <c:pt idx="7039">
                  <c:v>5.2632611995068146</c:v>
                </c:pt>
                <c:pt idx="7040">
                  <c:v>4.065671545395162</c:v>
                </c:pt>
                <c:pt idx="7041">
                  <c:v>2.9236645231139846</c:v>
                </c:pt>
                <c:pt idx="7042">
                  <c:v>4.6949520664202282</c:v>
                </c:pt>
                <c:pt idx="7043">
                  <c:v>4.1136451171769295</c:v>
                </c:pt>
                <c:pt idx="7044">
                  <c:v>4.838521489436971</c:v>
                </c:pt>
                <c:pt idx="7045">
                  <c:v>2.8872256178874522</c:v>
                </c:pt>
                <c:pt idx="7046">
                  <c:v>7.9053580874460749</c:v>
                </c:pt>
                <c:pt idx="7047">
                  <c:v>5.6201571522979066</c:v>
                </c:pt>
                <c:pt idx="7048">
                  <c:v>5.4657795216189697</c:v>
                </c:pt>
                <c:pt idx="7049">
                  <c:v>5.2359337258894811</c:v>
                </c:pt>
                <c:pt idx="7050">
                  <c:v>6.2453381259547314</c:v>
                </c:pt>
                <c:pt idx="7051">
                  <c:v>5.8680177643327625</c:v>
                </c:pt>
                <c:pt idx="7052">
                  <c:v>4.8472338802457671</c:v>
                </c:pt>
                <c:pt idx="7053">
                  <c:v>6.329433416685788</c:v>
                </c:pt>
                <c:pt idx="7054">
                  <c:v>6.2759858236677246</c:v>
                </c:pt>
                <c:pt idx="7055">
                  <c:v>7.5583153728803154</c:v>
                </c:pt>
                <c:pt idx="7056">
                  <c:v>5.8358131253771717</c:v>
                </c:pt>
                <c:pt idx="7057">
                  <c:v>7.4402947929047514</c:v>
                </c:pt>
                <c:pt idx="7058">
                  <c:v>9.9562368076294661</c:v>
                </c:pt>
                <c:pt idx="7059">
                  <c:v>8.8323196349665523</c:v>
                </c:pt>
                <c:pt idx="7060">
                  <c:v>5.92771188064944</c:v>
                </c:pt>
                <c:pt idx="7061">
                  <c:v>5.0666415189698455</c:v>
                </c:pt>
                <c:pt idx="7062">
                  <c:v>4.1763149864709703</c:v>
                </c:pt>
                <c:pt idx="7063">
                  <c:v>5.2740046056715073</c:v>
                </c:pt>
                <c:pt idx="7064">
                  <c:v>5.1160560714197345</c:v>
                </c:pt>
                <c:pt idx="7065">
                  <c:v>6.0387117299615056</c:v>
                </c:pt>
                <c:pt idx="7066">
                  <c:v>5.8753556812735042</c:v>
                </c:pt>
                <c:pt idx="7067">
                  <c:v>3.5153260695369681</c:v>
                </c:pt>
                <c:pt idx="7068">
                  <c:v>4.1509537267120322</c:v>
                </c:pt>
                <c:pt idx="7069">
                  <c:v>5.1167143182101427</c:v>
                </c:pt>
                <c:pt idx="7070">
                  <c:v>5.7522959322159295</c:v>
                </c:pt>
                <c:pt idx="7071">
                  <c:v>4.8577146698153228</c:v>
                </c:pt>
                <c:pt idx="7072">
                  <c:v>4.7458860434562666</c:v>
                </c:pt>
                <c:pt idx="7073">
                  <c:v>1.8590645949007012</c:v>
                </c:pt>
                <c:pt idx="7074">
                  <c:v>5.9717069815451396</c:v>
                </c:pt>
                <c:pt idx="7075">
                  <c:v>4.8357588992803358</c:v>
                </c:pt>
                <c:pt idx="7076">
                  <c:v>6.2756584055750864</c:v>
                </c:pt>
                <c:pt idx="7077">
                  <c:v>7.2571316549147014</c:v>
                </c:pt>
                <c:pt idx="7078">
                  <c:v>4.9306521658581914</c:v>
                </c:pt>
                <c:pt idx="7079">
                  <c:v>5.4827967359233298</c:v>
                </c:pt>
                <c:pt idx="7080">
                  <c:v>7.071342350973282</c:v>
                </c:pt>
                <c:pt idx="7081">
                  <c:v>8.8828511605970562</c:v>
                </c:pt>
                <c:pt idx="7082">
                  <c:v>1.1622779665049165</c:v>
                </c:pt>
                <c:pt idx="7083">
                  <c:v>4.4208315001742449</c:v>
                </c:pt>
                <c:pt idx="7084">
                  <c:v>5.0859353121995809</c:v>
                </c:pt>
                <c:pt idx="7085">
                  <c:v>4.7124177752994001</c:v>
                </c:pt>
                <c:pt idx="7086">
                  <c:v>6.4584361451852601</c:v>
                </c:pt>
                <c:pt idx="7087">
                  <c:v>3.9106800057925284</c:v>
                </c:pt>
                <c:pt idx="7088">
                  <c:v>4.556742409367871</c:v>
                </c:pt>
                <c:pt idx="7089">
                  <c:v>5.3569334694475401</c:v>
                </c:pt>
                <c:pt idx="7090">
                  <c:v>2.7209517965093255</c:v>
                </c:pt>
                <c:pt idx="7091">
                  <c:v>4.1305855928658275</c:v>
                </c:pt>
                <c:pt idx="7092">
                  <c:v>4.0240928582352353</c:v>
                </c:pt>
                <c:pt idx="7093">
                  <c:v>4.378052280007978</c:v>
                </c:pt>
                <c:pt idx="7094">
                  <c:v>2.0982025843113661</c:v>
                </c:pt>
                <c:pt idx="7095">
                  <c:v>6.1781287412304664</c:v>
                </c:pt>
                <c:pt idx="7096">
                  <c:v>7.393221620877739</c:v>
                </c:pt>
                <c:pt idx="7097">
                  <c:v>5.1343454414381995</c:v>
                </c:pt>
                <c:pt idx="7098">
                  <c:v>3.871408593004162</c:v>
                </c:pt>
                <c:pt idx="7099">
                  <c:v>6.3577925983554451</c:v>
                </c:pt>
                <c:pt idx="7100">
                  <c:v>5.718546289135702</c:v>
                </c:pt>
                <c:pt idx="7101">
                  <c:v>5.7515285460613086</c:v>
                </c:pt>
                <c:pt idx="7102">
                  <c:v>4.7629117842734559</c:v>
                </c:pt>
                <c:pt idx="7103">
                  <c:v>3.1159612616465893</c:v>
                </c:pt>
                <c:pt idx="7104">
                  <c:v>3.8769729952764465</c:v>
                </c:pt>
                <c:pt idx="7105">
                  <c:v>5.3247612312407</c:v>
                </c:pt>
                <c:pt idx="7106">
                  <c:v>7.1876235223317053</c:v>
                </c:pt>
                <c:pt idx="7107">
                  <c:v>6.2229816093167756</c:v>
                </c:pt>
                <c:pt idx="7108">
                  <c:v>4.9397124383904156</c:v>
                </c:pt>
                <c:pt idx="7109">
                  <c:v>2.9467202138039283</c:v>
                </c:pt>
                <c:pt idx="7110">
                  <c:v>4.5256803231313825</c:v>
                </c:pt>
                <c:pt idx="7111">
                  <c:v>3.004182089061942</c:v>
                </c:pt>
                <c:pt idx="7112">
                  <c:v>5.7424989689752692</c:v>
                </c:pt>
                <c:pt idx="7113">
                  <c:v>6.1899942364834715</c:v>
                </c:pt>
                <c:pt idx="7114">
                  <c:v>6.1529994026204804</c:v>
                </c:pt>
                <c:pt idx="7115">
                  <c:v>6.7893262338475324</c:v>
                </c:pt>
                <c:pt idx="7116">
                  <c:v>5.7870789886510465</c:v>
                </c:pt>
                <c:pt idx="7117">
                  <c:v>6.0804012617882108</c:v>
                </c:pt>
                <c:pt idx="7118">
                  <c:v>7.2099766283645295</c:v>
                </c:pt>
                <c:pt idx="7119">
                  <c:v>7.1011783246649429</c:v>
                </c:pt>
                <c:pt idx="7120">
                  <c:v>5.7599339824082563</c:v>
                </c:pt>
                <c:pt idx="7121">
                  <c:v>5.1389429371556616</c:v>
                </c:pt>
                <c:pt idx="7122">
                  <c:v>5.7423778924930957</c:v>
                </c:pt>
                <c:pt idx="7123">
                  <c:v>4.2251650837715715</c:v>
                </c:pt>
                <c:pt idx="7124">
                  <c:v>2.2236446410533972</c:v>
                </c:pt>
                <c:pt idx="7125">
                  <c:v>4.4813697412610054</c:v>
                </c:pt>
                <c:pt idx="7126">
                  <c:v>5.3344200649735285</c:v>
                </c:pt>
                <c:pt idx="7127">
                  <c:v>2.7663333083910402</c:v>
                </c:pt>
                <c:pt idx="7128">
                  <c:v>5.9008329016069183</c:v>
                </c:pt>
                <c:pt idx="7129">
                  <c:v>5.9566815606376622</c:v>
                </c:pt>
                <c:pt idx="7130">
                  <c:v>6.4071645182411885</c:v>
                </c:pt>
                <c:pt idx="7131">
                  <c:v>0.52637746091932058</c:v>
                </c:pt>
                <c:pt idx="7132">
                  <c:v>2.3017884258297272</c:v>
                </c:pt>
                <c:pt idx="7133">
                  <c:v>4.8565124315064168</c:v>
                </c:pt>
                <c:pt idx="7134">
                  <c:v>2.9484869072621223</c:v>
                </c:pt>
                <c:pt idx="7135">
                  <c:v>4.9266822214849526</c:v>
                </c:pt>
                <c:pt idx="7136">
                  <c:v>6.8893183550972026</c:v>
                </c:pt>
                <c:pt idx="7137">
                  <c:v>4.9086674051795853</c:v>
                </c:pt>
                <c:pt idx="7138">
                  <c:v>4.9867975475353887</c:v>
                </c:pt>
                <c:pt idx="7139">
                  <c:v>4.9435596009789151</c:v>
                </c:pt>
                <c:pt idx="7140">
                  <c:v>4.0828337104176171</c:v>
                </c:pt>
                <c:pt idx="7141">
                  <c:v>4.9985129761626013</c:v>
                </c:pt>
                <c:pt idx="7142">
                  <c:v>6.5990895008144435</c:v>
                </c:pt>
                <c:pt idx="7143">
                  <c:v>4.061761286611727</c:v>
                </c:pt>
                <c:pt idx="7144">
                  <c:v>5.7926519174361601</c:v>
                </c:pt>
                <c:pt idx="7145">
                  <c:v>4.8054249772394542</c:v>
                </c:pt>
                <c:pt idx="7146">
                  <c:v>3.6361979154025903</c:v>
                </c:pt>
                <c:pt idx="7147">
                  <c:v>5.0604120486968895</c:v>
                </c:pt>
                <c:pt idx="7148">
                  <c:v>4.8918207211318077</c:v>
                </c:pt>
                <c:pt idx="7149">
                  <c:v>4.4376440781707061</c:v>
                </c:pt>
                <c:pt idx="7150">
                  <c:v>4.7222795400375617</c:v>
                </c:pt>
                <c:pt idx="7151">
                  <c:v>3.3750342380517395</c:v>
                </c:pt>
                <c:pt idx="7152">
                  <c:v>6.3048907021584455</c:v>
                </c:pt>
                <c:pt idx="7153">
                  <c:v>3.718826645927038</c:v>
                </c:pt>
                <c:pt idx="7154">
                  <c:v>7.0826723812206183</c:v>
                </c:pt>
                <c:pt idx="7155">
                  <c:v>4.6768383425660431</c:v>
                </c:pt>
                <c:pt idx="7156">
                  <c:v>2.683912624779623</c:v>
                </c:pt>
                <c:pt idx="7157">
                  <c:v>2.6376921040355228</c:v>
                </c:pt>
                <c:pt idx="7158">
                  <c:v>6.2728241927106865</c:v>
                </c:pt>
                <c:pt idx="7159">
                  <c:v>3.1306132212921511</c:v>
                </c:pt>
                <c:pt idx="7160">
                  <c:v>3.5615465902810683</c:v>
                </c:pt>
                <c:pt idx="7161">
                  <c:v>6.2885777778137708</c:v>
                </c:pt>
                <c:pt idx="7162">
                  <c:v>1.5871575113851577</c:v>
                </c:pt>
                <c:pt idx="7163">
                  <c:v>4.4996863961205236</c:v>
                </c:pt>
                <c:pt idx="7164">
                  <c:v>6.715135340418783</c:v>
                </c:pt>
                <c:pt idx="7165">
                  <c:v>2.7688912622397766</c:v>
                </c:pt>
                <c:pt idx="7166">
                  <c:v>5.0172252612173907</c:v>
                </c:pt>
                <c:pt idx="7167">
                  <c:v>4.9913046622168622</c:v>
                </c:pt>
                <c:pt idx="7168">
                  <c:v>5.5038026529291528</c:v>
                </c:pt>
                <c:pt idx="7169">
                  <c:v>6.7011518593790242</c:v>
                </c:pt>
                <c:pt idx="7170">
                  <c:v>4.5650438222583034</c:v>
                </c:pt>
                <c:pt idx="7171">
                  <c:v>3.4236148975469405</c:v>
                </c:pt>
                <c:pt idx="7172">
                  <c:v>5.7730920970061561</c:v>
                </c:pt>
                <c:pt idx="7173">
                  <c:v>3.4737576141924364</c:v>
                </c:pt>
                <c:pt idx="7174">
                  <c:v>8.7495919968932867</c:v>
                </c:pt>
                <c:pt idx="7175">
                  <c:v>5.1991588760574814</c:v>
                </c:pt>
                <c:pt idx="7176">
                  <c:v>3.3420980242954101</c:v>
                </c:pt>
                <c:pt idx="7177">
                  <c:v>6.9534309103619307</c:v>
                </c:pt>
                <c:pt idx="7178">
                  <c:v>5.5747790510213235</c:v>
                </c:pt>
                <c:pt idx="7179">
                  <c:v>4.0363164670270635</c:v>
                </c:pt>
                <c:pt idx="7180">
                  <c:v>5.6549760200869059</c:v>
                </c:pt>
                <c:pt idx="7181">
                  <c:v>6.3512851637642598</c:v>
                </c:pt>
                <c:pt idx="7182">
                  <c:v>4.3629484151824727</c:v>
                </c:pt>
                <c:pt idx="7183">
                  <c:v>3.7887031238642521</c:v>
                </c:pt>
                <c:pt idx="7184">
                  <c:v>3.0068491822748911</c:v>
                </c:pt>
                <c:pt idx="7185">
                  <c:v>5.4454710733625689</c:v>
                </c:pt>
                <c:pt idx="7186">
                  <c:v>6.7224783732672222</c:v>
                </c:pt>
                <c:pt idx="7187">
                  <c:v>2.9619519763218705</c:v>
                </c:pt>
                <c:pt idx="7188">
                  <c:v>3.9381046816561138</c:v>
                </c:pt>
                <c:pt idx="7189">
                  <c:v>3.6460204581817379</c:v>
                </c:pt>
                <c:pt idx="7190">
                  <c:v>5.5547076398215722</c:v>
                </c:pt>
                <c:pt idx="7191">
                  <c:v>5.6999823654041393</c:v>
                </c:pt>
                <c:pt idx="7192">
                  <c:v>4.9488784396817209</c:v>
                </c:pt>
                <c:pt idx="7193">
                  <c:v>2.1541637933114544</c:v>
                </c:pt>
                <c:pt idx="7194">
                  <c:v>5.8334461654158076</c:v>
                </c:pt>
                <c:pt idx="7195">
                  <c:v>6.8282548808201682</c:v>
                </c:pt>
                <c:pt idx="7196">
                  <c:v>6.2737348242808366</c:v>
                </c:pt>
                <c:pt idx="7197">
                  <c:v>7.3560733097838238</c:v>
                </c:pt>
                <c:pt idx="7198">
                  <c:v>3.0661459630937316</c:v>
                </c:pt>
                <c:pt idx="7199">
                  <c:v>3.4240071171370801</c:v>
                </c:pt>
                <c:pt idx="7200">
                  <c:v>5.8132246875902638</c:v>
                </c:pt>
                <c:pt idx="7201">
                  <c:v>3.3528482516703662</c:v>
                </c:pt>
                <c:pt idx="7202">
                  <c:v>3.0821962708432693</c:v>
                </c:pt>
                <c:pt idx="7203">
                  <c:v>5.4392535402075737</c:v>
                </c:pt>
                <c:pt idx="7204">
                  <c:v>4.0565754615090555</c:v>
                </c:pt>
                <c:pt idx="7205">
                  <c:v>5.6240213679120643</c:v>
                </c:pt>
                <c:pt idx="7206">
                  <c:v>4.909223333816044</c:v>
                </c:pt>
                <c:pt idx="7207">
                  <c:v>7.9479633667506278</c:v>
                </c:pt>
                <c:pt idx="7208">
                  <c:v>2.5893706505303271</c:v>
                </c:pt>
                <c:pt idx="7209">
                  <c:v>6.7426555132260546</c:v>
                </c:pt>
                <c:pt idx="7210">
                  <c:v>4.5415362263884163</c:v>
                </c:pt>
                <c:pt idx="7211">
                  <c:v>5.4803547426490695</c:v>
                </c:pt>
                <c:pt idx="7212">
                  <c:v>5.1961950601980789</c:v>
                </c:pt>
                <c:pt idx="7213">
                  <c:v>0.5667590256780386</c:v>
                </c:pt>
                <c:pt idx="7214">
                  <c:v>3.9093140584373032</c:v>
                </c:pt>
                <c:pt idx="7215">
                  <c:v>5.7623418696312001</c:v>
                </c:pt>
                <c:pt idx="7216">
                  <c:v>8.6794426705455408</c:v>
                </c:pt>
                <c:pt idx="7217">
                  <c:v>7.2564768187294248</c:v>
                </c:pt>
                <c:pt idx="7218">
                  <c:v>5.1625289769435767</c:v>
                </c:pt>
                <c:pt idx="7219">
                  <c:v>5.3325834541101358</c:v>
                </c:pt>
                <c:pt idx="7220">
                  <c:v>2.6701815285196062</c:v>
                </c:pt>
                <c:pt idx="7221">
                  <c:v>5.1927094217535341</c:v>
                </c:pt>
                <c:pt idx="7222">
                  <c:v>5.1871842414402636</c:v>
                </c:pt>
                <c:pt idx="7223">
                  <c:v>2.510190041793976</c:v>
                </c:pt>
                <c:pt idx="7224">
                  <c:v>5.530221200278902</c:v>
                </c:pt>
                <c:pt idx="7225">
                  <c:v>3.4460191626567394</c:v>
                </c:pt>
                <c:pt idx="7226">
                  <c:v>6.2571115348691819</c:v>
                </c:pt>
                <c:pt idx="7227">
                  <c:v>6.7788283912523184</c:v>
                </c:pt>
                <c:pt idx="7228">
                  <c:v>5.2538854459999129</c:v>
                </c:pt>
                <c:pt idx="7229">
                  <c:v>7.9134344003978185</c:v>
                </c:pt>
                <c:pt idx="7230">
                  <c:v>3.5358613230346236</c:v>
                </c:pt>
                <c:pt idx="7231">
                  <c:v>7.0314178073022049</c:v>
                </c:pt>
                <c:pt idx="7232">
                  <c:v>7.335957560717361</c:v>
                </c:pt>
                <c:pt idx="7233">
                  <c:v>5.5277706804918125</c:v>
                </c:pt>
                <c:pt idx="7234">
                  <c:v>6.6179603790078545</c:v>
                </c:pt>
                <c:pt idx="7235">
                  <c:v>5.9323127869720338</c:v>
                </c:pt>
                <c:pt idx="7236">
                  <c:v>4.9665112682123436</c:v>
                </c:pt>
                <c:pt idx="7237">
                  <c:v>6.3570831924880622</c:v>
                </c:pt>
                <c:pt idx="7238">
                  <c:v>5.2650943997650757</c:v>
                </c:pt>
                <c:pt idx="7239">
                  <c:v>4.3617802829248831</c:v>
                </c:pt>
                <c:pt idx="7240">
                  <c:v>4.7723301703445031</c:v>
                </c:pt>
                <c:pt idx="7241">
                  <c:v>5.8035658538574353</c:v>
                </c:pt>
                <c:pt idx="7242">
                  <c:v>6.2421799056028249</c:v>
                </c:pt>
                <c:pt idx="7243">
                  <c:v>5.8277845608972711</c:v>
                </c:pt>
                <c:pt idx="7244">
                  <c:v>3.6085413183900528</c:v>
                </c:pt>
                <c:pt idx="7245">
                  <c:v>4.7450930777631584</c:v>
                </c:pt>
                <c:pt idx="7246">
                  <c:v>5.0931316890273592</c:v>
                </c:pt>
                <c:pt idx="7247">
                  <c:v>5.1292346496484242</c:v>
                </c:pt>
                <c:pt idx="7248">
                  <c:v>4.8674417156507843</c:v>
                </c:pt>
                <c:pt idx="7249">
                  <c:v>5.9172873660645564</c:v>
                </c:pt>
                <c:pt idx="7250">
                  <c:v>7.4631458472867962</c:v>
                </c:pt>
                <c:pt idx="7251">
                  <c:v>6.6147851056302898</c:v>
                </c:pt>
                <c:pt idx="7252">
                  <c:v>6.2165594398538815</c:v>
                </c:pt>
                <c:pt idx="7253">
                  <c:v>6.629423422855325</c:v>
                </c:pt>
                <c:pt idx="7254">
                  <c:v>3.995201622165041</c:v>
                </c:pt>
                <c:pt idx="7255">
                  <c:v>4.940669113129843</c:v>
                </c:pt>
                <c:pt idx="7256">
                  <c:v>4.4719172491386416</c:v>
                </c:pt>
                <c:pt idx="7257">
                  <c:v>6.4372290024766698</c:v>
                </c:pt>
                <c:pt idx="7258">
                  <c:v>5.9287163038607105</c:v>
                </c:pt>
                <c:pt idx="7259">
                  <c:v>3.8783099524880527</c:v>
                </c:pt>
                <c:pt idx="7260">
                  <c:v>3.0642223817994818</c:v>
                </c:pt>
                <c:pt idx="7261">
                  <c:v>4.6413220060276217</c:v>
                </c:pt>
                <c:pt idx="7262">
                  <c:v>4.4420761595392833</c:v>
                </c:pt>
                <c:pt idx="7263">
                  <c:v>6.939010871865321</c:v>
                </c:pt>
                <c:pt idx="7264">
                  <c:v>6.6982494344119914</c:v>
                </c:pt>
                <c:pt idx="7265">
                  <c:v>5.2131969267793465</c:v>
                </c:pt>
                <c:pt idx="7266">
                  <c:v>4.2118739555735374</c:v>
                </c:pt>
                <c:pt idx="7267">
                  <c:v>3.4998726176854689</c:v>
                </c:pt>
                <c:pt idx="7268">
                  <c:v>3.5663248480705079</c:v>
                </c:pt>
                <c:pt idx="7269">
                  <c:v>4.2600965015299153</c:v>
                </c:pt>
                <c:pt idx="7270">
                  <c:v>4.9339382839025347</c:v>
                </c:pt>
                <c:pt idx="7271">
                  <c:v>4.1993161074788077</c:v>
                </c:pt>
                <c:pt idx="7272">
                  <c:v>4.496974965040863</c:v>
                </c:pt>
                <c:pt idx="7273">
                  <c:v>4.6819099123968044</c:v>
                </c:pt>
                <c:pt idx="7274">
                  <c:v>3.8361139457992977</c:v>
                </c:pt>
                <c:pt idx="7275">
                  <c:v>0.95027475152164698</c:v>
                </c:pt>
                <c:pt idx="7276">
                  <c:v>4.2075936461333185</c:v>
                </c:pt>
                <c:pt idx="7277">
                  <c:v>5.0377144715457689</c:v>
                </c:pt>
                <c:pt idx="7278">
                  <c:v>2.757438450207701</c:v>
                </c:pt>
                <c:pt idx="7279">
                  <c:v>5.6486970960395411</c:v>
                </c:pt>
                <c:pt idx="7280">
                  <c:v>4.1370862062467495</c:v>
                </c:pt>
                <c:pt idx="7281">
                  <c:v>6.5858324786677258</c:v>
                </c:pt>
                <c:pt idx="7282">
                  <c:v>5.1293523155254661</c:v>
                </c:pt>
                <c:pt idx="7283">
                  <c:v>8.574314177967608</c:v>
                </c:pt>
                <c:pt idx="7284">
                  <c:v>5.5548133685806533</c:v>
                </c:pt>
                <c:pt idx="7285">
                  <c:v>3.2422696120920591</c:v>
                </c:pt>
                <c:pt idx="7286">
                  <c:v>5.0347080231222208</c:v>
                </c:pt>
                <c:pt idx="7287">
                  <c:v>5.5105096079205396</c:v>
                </c:pt>
                <c:pt idx="7288">
                  <c:v>3.6667842222232139</c:v>
                </c:pt>
                <c:pt idx="7289">
                  <c:v>6.207589548357646</c:v>
                </c:pt>
                <c:pt idx="7290">
                  <c:v>7.2511630959343165</c:v>
                </c:pt>
                <c:pt idx="7291">
                  <c:v>6.6134515590238152</c:v>
                </c:pt>
                <c:pt idx="7292">
                  <c:v>4.7985730715299724</c:v>
                </c:pt>
                <c:pt idx="7293">
                  <c:v>6.3723592928727157</c:v>
                </c:pt>
                <c:pt idx="7294">
                  <c:v>5.8571004173063557</c:v>
                </c:pt>
                <c:pt idx="7295">
                  <c:v>3.0309758029761724</c:v>
                </c:pt>
                <c:pt idx="7296">
                  <c:v>5.7594633189000888</c:v>
                </c:pt>
                <c:pt idx="7297">
                  <c:v>5.7076954489093623</c:v>
                </c:pt>
                <c:pt idx="7298">
                  <c:v>4.4964446159428917</c:v>
                </c:pt>
                <c:pt idx="7299">
                  <c:v>3.5745137109915959</c:v>
                </c:pt>
                <c:pt idx="7300">
                  <c:v>5.1963246631930815</c:v>
                </c:pt>
                <c:pt idx="7301">
                  <c:v>5.272028159997717</c:v>
                </c:pt>
                <c:pt idx="7302">
                  <c:v>6.4862257557979319</c:v>
                </c:pt>
                <c:pt idx="7303">
                  <c:v>7.7343367037246935</c:v>
                </c:pt>
                <c:pt idx="7304">
                  <c:v>6.712331823000568</c:v>
                </c:pt>
                <c:pt idx="7305">
                  <c:v>5.1611613242857857</c:v>
                </c:pt>
                <c:pt idx="7306">
                  <c:v>5.0285808710032143</c:v>
                </c:pt>
                <c:pt idx="7307">
                  <c:v>3.9712506476280396</c:v>
                </c:pt>
                <c:pt idx="7308">
                  <c:v>4.6184897099738009</c:v>
                </c:pt>
                <c:pt idx="7309">
                  <c:v>4.4319944107701303</c:v>
                </c:pt>
                <c:pt idx="7310">
                  <c:v>6.9447986687737284</c:v>
                </c:pt>
                <c:pt idx="7311">
                  <c:v>2.7094921632669866</c:v>
                </c:pt>
                <c:pt idx="7312">
                  <c:v>3.8555850904958788</c:v>
                </c:pt>
                <c:pt idx="7313">
                  <c:v>5.944273779168725</c:v>
                </c:pt>
                <c:pt idx="7314">
                  <c:v>4.8076896190468688</c:v>
                </c:pt>
                <c:pt idx="7315">
                  <c:v>3.8396302796900272</c:v>
                </c:pt>
                <c:pt idx="7316">
                  <c:v>5.5658228019456146</c:v>
                </c:pt>
                <c:pt idx="7317">
                  <c:v>1.6243194648995996</c:v>
                </c:pt>
                <c:pt idx="7318">
                  <c:v>3.8214347013126826</c:v>
                </c:pt>
                <c:pt idx="7319">
                  <c:v>5.4907076345261885</c:v>
                </c:pt>
                <c:pt idx="7320">
                  <c:v>4.8848835502940346</c:v>
                </c:pt>
                <c:pt idx="7321">
                  <c:v>4.746232219877129</c:v>
                </c:pt>
                <c:pt idx="7322">
                  <c:v>5.1569833329995163</c:v>
                </c:pt>
                <c:pt idx="7323">
                  <c:v>7.3269672055903357</c:v>
                </c:pt>
                <c:pt idx="7324">
                  <c:v>5.5107756351208081</c:v>
                </c:pt>
                <c:pt idx="7325">
                  <c:v>4.2406253568333341</c:v>
                </c:pt>
                <c:pt idx="7326">
                  <c:v>5.644904503133148</c:v>
                </c:pt>
                <c:pt idx="7327">
                  <c:v>6.4220688626664924</c:v>
                </c:pt>
                <c:pt idx="7328">
                  <c:v>5.8194558631657856</c:v>
                </c:pt>
                <c:pt idx="7329">
                  <c:v>3.4648252393526491</c:v>
                </c:pt>
                <c:pt idx="7330">
                  <c:v>4.0712922226521187</c:v>
                </c:pt>
                <c:pt idx="7331">
                  <c:v>6.2727696230285801</c:v>
                </c:pt>
                <c:pt idx="7332">
                  <c:v>7.2377389541361481</c:v>
                </c:pt>
                <c:pt idx="7333">
                  <c:v>4.0769708801963134</c:v>
                </c:pt>
                <c:pt idx="7334">
                  <c:v>6.1888107565027894</c:v>
                </c:pt>
                <c:pt idx="7335">
                  <c:v>7.0891934582323302</c:v>
                </c:pt>
                <c:pt idx="7336">
                  <c:v>5.0128767396745388</c:v>
                </c:pt>
                <c:pt idx="7337">
                  <c:v>2.6808499013714027</c:v>
                </c:pt>
                <c:pt idx="7338">
                  <c:v>6.9425169739406556</c:v>
                </c:pt>
                <c:pt idx="7339">
                  <c:v>5.5976659167572507</c:v>
                </c:pt>
                <c:pt idx="7340">
                  <c:v>2.3562080413103104</c:v>
                </c:pt>
                <c:pt idx="7341">
                  <c:v>4.2234938872570638</c:v>
                </c:pt>
                <c:pt idx="7342">
                  <c:v>4.9957930185701116</c:v>
                </c:pt>
                <c:pt idx="7343">
                  <c:v>5.7732302265139879</c:v>
                </c:pt>
                <c:pt idx="7344">
                  <c:v>5.7395607326543541</c:v>
                </c:pt>
                <c:pt idx="7345">
                  <c:v>3.485036485362798</c:v>
                </c:pt>
                <c:pt idx="7346">
                  <c:v>3.4576800216018455</c:v>
                </c:pt>
                <c:pt idx="7347">
                  <c:v>4.609028691338608</c:v>
                </c:pt>
                <c:pt idx="7348">
                  <c:v>4.7684983554790961</c:v>
                </c:pt>
                <c:pt idx="7349">
                  <c:v>6.1613042261160444</c:v>
                </c:pt>
                <c:pt idx="7350">
                  <c:v>4.8290059011196718</c:v>
                </c:pt>
                <c:pt idx="7351">
                  <c:v>6.3049691460764734</c:v>
                </c:pt>
                <c:pt idx="7352">
                  <c:v>4.7734812495764345</c:v>
                </c:pt>
                <c:pt idx="7353">
                  <c:v>6.2359078027657233</c:v>
                </c:pt>
                <c:pt idx="7354">
                  <c:v>6.1841689229186159</c:v>
                </c:pt>
                <c:pt idx="7355">
                  <c:v>6.0098051461682189</c:v>
                </c:pt>
                <c:pt idx="7356">
                  <c:v>4.5451821632741485</c:v>
                </c:pt>
                <c:pt idx="7357">
                  <c:v>3.6513648764230311</c:v>
                </c:pt>
                <c:pt idx="7358">
                  <c:v>5.2655394837347558</c:v>
                </c:pt>
                <c:pt idx="7359">
                  <c:v>4.1804179444443434</c:v>
                </c:pt>
                <c:pt idx="7360">
                  <c:v>4.4520214841031702</c:v>
                </c:pt>
                <c:pt idx="7361">
                  <c:v>4.7661382167279953</c:v>
                </c:pt>
                <c:pt idx="7362">
                  <c:v>4.4300657135681831</c:v>
                </c:pt>
                <c:pt idx="7363">
                  <c:v>6.7480988390161656</c:v>
                </c:pt>
                <c:pt idx="7364">
                  <c:v>5.9578172921465011</c:v>
                </c:pt>
                <c:pt idx="7365">
                  <c:v>7.9096418074914254</c:v>
                </c:pt>
                <c:pt idx="7366">
                  <c:v>5.3114035962425987</c:v>
                </c:pt>
                <c:pt idx="7367">
                  <c:v>5.17004595065373</c:v>
                </c:pt>
                <c:pt idx="7368">
                  <c:v>8.3244123187614605</c:v>
                </c:pt>
                <c:pt idx="7369">
                  <c:v>6.6278852399409516</c:v>
                </c:pt>
                <c:pt idx="7370">
                  <c:v>4.7762489556407672</c:v>
                </c:pt>
                <c:pt idx="7371">
                  <c:v>2.0648195812827908</c:v>
                </c:pt>
                <c:pt idx="7372">
                  <c:v>4.248358903969347</c:v>
                </c:pt>
                <c:pt idx="7373">
                  <c:v>3.2324231950769899</c:v>
                </c:pt>
                <c:pt idx="7374">
                  <c:v>4.7667725892824819</c:v>
                </c:pt>
                <c:pt idx="7375">
                  <c:v>3.4645182848908007</c:v>
                </c:pt>
                <c:pt idx="7376">
                  <c:v>4.8615157892345451</c:v>
                </c:pt>
                <c:pt idx="7377">
                  <c:v>4.42049043966108</c:v>
                </c:pt>
                <c:pt idx="7378">
                  <c:v>3.1122880399198039</c:v>
                </c:pt>
                <c:pt idx="7379">
                  <c:v>6.157767428594525</c:v>
                </c:pt>
                <c:pt idx="7380">
                  <c:v>5.8928708439270849</c:v>
                </c:pt>
                <c:pt idx="7381">
                  <c:v>7.8792464945581742</c:v>
                </c:pt>
                <c:pt idx="7382">
                  <c:v>4.8873784079478355</c:v>
                </c:pt>
                <c:pt idx="7383">
                  <c:v>5.1831153895182069</c:v>
                </c:pt>
                <c:pt idx="7384">
                  <c:v>1.0803688736632466</c:v>
                </c:pt>
                <c:pt idx="7385">
                  <c:v>4.6225943732497399</c:v>
                </c:pt>
                <c:pt idx="7386">
                  <c:v>3.255291302484693</c:v>
                </c:pt>
                <c:pt idx="7387">
                  <c:v>7.4643873075547162</c:v>
                </c:pt>
                <c:pt idx="7388">
                  <c:v>4.2302809914690442</c:v>
                </c:pt>
                <c:pt idx="7389">
                  <c:v>2.6881895236147102</c:v>
                </c:pt>
                <c:pt idx="7390">
                  <c:v>6.6939623037615092</c:v>
                </c:pt>
                <c:pt idx="7391">
                  <c:v>4.7802956386294682</c:v>
                </c:pt>
                <c:pt idx="7392">
                  <c:v>7.0540028344839811</c:v>
                </c:pt>
                <c:pt idx="7393">
                  <c:v>6.8010962321568513</c:v>
                </c:pt>
                <c:pt idx="7394">
                  <c:v>4.6520961076384992</c:v>
                </c:pt>
                <c:pt idx="7395">
                  <c:v>3.7128444445261266</c:v>
                </c:pt>
                <c:pt idx="7396">
                  <c:v>4.548466576015926</c:v>
                </c:pt>
                <c:pt idx="7397">
                  <c:v>3.7961109582101926</c:v>
                </c:pt>
                <c:pt idx="7398">
                  <c:v>2.3655394569505006</c:v>
                </c:pt>
                <c:pt idx="7399">
                  <c:v>3.6010107022593729</c:v>
                </c:pt>
                <c:pt idx="7400">
                  <c:v>5.3712000307132257</c:v>
                </c:pt>
                <c:pt idx="7401">
                  <c:v>8.3189007808687165</c:v>
                </c:pt>
                <c:pt idx="7402">
                  <c:v>5.9407557399754296</c:v>
                </c:pt>
                <c:pt idx="7403">
                  <c:v>5.1674266059126239</c:v>
                </c:pt>
                <c:pt idx="7404">
                  <c:v>4.4154666183021618</c:v>
                </c:pt>
                <c:pt idx="7405">
                  <c:v>4.116182607394876</c:v>
                </c:pt>
                <c:pt idx="7406">
                  <c:v>8.505911081447266</c:v>
                </c:pt>
                <c:pt idx="7407">
                  <c:v>6.0594942523312056</c:v>
                </c:pt>
                <c:pt idx="7408">
                  <c:v>4.8496758735200274</c:v>
                </c:pt>
                <c:pt idx="7409">
                  <c:v>5.6669199592579389</c:v>
                </c:pt>
                <c:pt idx="7410">
                  <c:v>4.0863602761237416</c:v>
                </c:pt>
                <c:pt idx="7411">
                  <c:v>5.3302659479231806</c:v>
                </c:pt>
                <c:pt idx="7412">
                  <c:v>7.4666587705723941</c:v>
                </c:pt>
                <c:pt idx="7413">
                  <c:v>7.2338235794450156</c:v>
                </c:pt>
                <c:pt idx="7414">
                  <c:v>5.0178903292180621</c:v>
                </c:pt>
                <c:pt idx="7415">
                  <c:v>4.8857737182333949</c:v>
                </c:pt>
                <c:pt idx="7416">
                  <c:v>4.6066514995618491</c:v>
                </c:pt>
                <c:pt idx="7417">
                  <c:v>3.5679141900618561</c:v>
                </c:pt>
                <c:pt idx="7418">
                  <c:v>6.3227452200226253</c:v>
                </c:pt>
                <c:pt idx="7419">
                  <c:v>5.299311295748339</c:v>
                </c:pt>
                <c:pt idx="7420">
                  <c:v>5.385459770768648</c:v>
                </c:pt>
                <c:pt idx="7421">
                  <c:v>5.9460711680731038</c:v>
                </c:pt>
                <c:pt idx="7422">
                  <c:v>2.4533352542493958</c:v>
                </c:pt>
                <c:pt idx="7423">
                  <c:v>5.1207354216603562</c:v>
                </c:pt>
                <c:pt idx="7424">
                  <c:v>5.421902086600312</c:v>
                </c:pt>
                <c:pt idx="7425">
                  <c:v>6.4430918326979736</c:v>
                </c:pt>
                <c:pt idx="7426">
                  <c:v>4.0538162819575518</c:v>
                </c:pt>
                <c:pt idx="7427">
                  <c:v>5.180630763679801</c:v>
                </c:pt>
                <c:pt idx="7428">
                  <c:v>8.0312912713270634</c:v>
                </c:pt>
                <c:pt idx="7429">
                  <c:v>3.6101443028019276</c:v>
                </c:pt>
                <c:pt idx="7430">
                  <c:v>3.0590996528917458</c:v>
                </c:pt>
                <c:pt idx="7431">
                  <c:v>4.8619711050196202</c:v>
                </c:pt>
                <c:pt idx="7432">
                  <c:v>4.5342869851810974</c:v>
                </c:pt>
                <c:pt idx="7433">
                  <c:v>5.899923975339334</c:v>
                </c:pt>
                <c:pt idx="7434">
                  <c:v>4.4030588368332246</c:v>
                </c:pt>
                <c:pt idx="7435">
                  <c:v>7.6020597942988388</c:v>
                </c:pt>
                <c:pt idx="7436">
                  <c:v>3.9833906965941424</c:v>
                </c:pt>
                <c:pt idx="7437">
                  <c:v>4.6462588569556829</c:v>
                </c:pt>
                <c:pt idx="7438">
                  <c:v>6.3027215572947171</c:v>
                </c:pt>
                <c:pt idx="7439">
                  <c:v>5.211737187783001</c:v>
                </c:pt>
                <c:pt idx="7440">
                  <c:v>6.4893498700985219</c:v>
                </c:pt>
                <c:pt idx="7441">
                  <c:v>5.0023345592126134</c:v>
                </c:pt>
                <c:pt idx="7442">
                  <c:v>7.2801259547122754</c:v>
                </c:pt>
                <c:pt idx="7443">
                  <c:v>3.9227092100918526</c:v>
                </c:pt>
                <c:pt idx="7444">
                  <c:v>6.3439523627312155</c:v>
                </c:pt>
                <c:pt idx="7445">
                  <c:v>4.78526489030628</c:v>
                </c:pt>
                <c:pt idx="7446">
                  <c:v>6.8857576833397616</c:v>
                </c:pt>
                <c:pt idx="7447">
                  <c:v>4.0311050623859046</c:v>
                </c:pt>
                <c:pt idx="7448">
                  <c:v>5.9566372227709508</c:v>
                </c:pt>
                <c:pt idx="7449">
                  <c:v>5.6297119625742198</c:v>
                </c:pt>
                <c:pt idx="7450">
                  <c:v>6.1626428886302165</c:v>
                </c:pt>
                <c:pt idx="7451">
                  <c:v>6.8163245840696618</c:v>
                </c:pt>
                <c:pt idx="7452">
                  <c:v>4.2706250395713141</c:v>
                </c:pt>
                <c:pt idx="7453">
                  <c:v>3.8667326533686719</c:v>
                </c:pt>
                <c:pt idx="7454">
                  <c:v>2.9577432895894162</c:v>
                </c:pt>
                <c:pt idx="7455">
                  <c:v>6.1613929018494673</c:v>
                </c:pt>
                <c:pt idx="7456">
                  <c:v>6.0214506573902327</c:v>
                </c:pt>
                <c:pt idx="7457">
                  <c:v>6.1079964679083787</c:v>
                </c:pt>
                <c:pt idx="7458">
                  <c:v>4.8669028400399839</c:v>
                </c:pt>
                <c:pt idx="7459">
                  <c:v>4.3592393821018049</c:v>
                </c:pt>
                <c:pt idx="7460">
                  <c:v>2.799245647911448</c:v>
                </c:pt>
                <c:pt idx="7461">
                  <c:v>2.8354799168300815</c:v>
                </c:pt>
                <c:pt idx="7462">
                  <c:v>4.0555113527079811</c:v>
                </c:pt>
                <c:pt idx="7463">
                  <c:v>6.0546443718340015</c:v>
                </c:pt>
                <c:pt idx="7464">
                  <c:v>5.1917646841320675</c:v>
                </c:pt>
                <c:pt idx="7465">
                  <c:v>4.467188445123611</c:v>
                </c:pt>
                <c:pt idx="7466">
                  <c:v>7.8298200049903244</c:v>
                </c:pt>
                <c:pt idx="7467">
                  <c:v>4.3725202784844441</c:v>
                </c:pt>
                <c:pt idx="7468">
                  <c:v>4.45831063996593</c:v>
                </c:pt>
                <c:pt idx="7469">
                  <c:v>6.0429153007862624</c:v>
                </c:pt>
                <c:pt idx="7470">
                  <c:v>4.9790145466249669</c:v>
                </c:pt>
                <c:pt idx="7471">
                  <c:v>5.7863559403631371</c:v>
                </c:pt>
                <c:pt idx="7472">
                  <c:v>7.3762572709529195</c:v>
                </c:pt>
                <c:pt idx="7473">
                  <c:v>3.1360224410309456</c:v>
                </c:pt>
                <c:pt idx="7474">
                  <c:v>4.2776440649322467</c:v>
                </c:pt>
                <c:pt idx="7475">
                  <c:v>3.33493916412408</c:v>
                </c:pt>
                <c:pt idx="7476">
                  <c:v>5.2939583509942167</c:v>
                </c:pt>
                <c:pt idx="7477">
                  <c:v>3.3478005560755264</c:v>
                </c:pt>
                <c:pt idx="7478">
                  <c:v>6.1405779787310166</c:v>
                </c:pt>
                <c:pt idx="7479">
                  <c:v>4.7272897189759533</c:v>
                </c:pt>
                <c:pt idx="7480">
                  <c:v>3.5371744060103083</c:v>
                </c:pt>
                <c:pt idx="7481">
                  <c:v>5.2046584768322646</c:v>
                </c:pt>
                <c:pt idx="7482">
                  <c:v>4.9884533963268041</c:v>
                </c:pt>
                <c:pt idx="7483">
                  <c:v>6.8072455532092135</c:v>
                </c:pt>
                <c:pt idx="7484">
                  <c:v>5.9820428203966003</c:v>
                </c:pt>
                <c:pt idx="7485">
                  <c:v>6.4150191418593749</c:v>
                </c:pt>
                <c:pt idx="7486">
                  <c:v>5.2150625277863583</c:v>
                </c:pt>
                <c:pt idx="7487">
                  <c:v>5.1765209844961646</c:v>
                </c:pt>
                <c:pt idx="7488">
                  <c:v>5.9358154784422368</c:v>
                </c:pt>
                <c:pt idx="7489">
                  <c:v>4.5808656194640207</c:v>
                </c:pt>
                <c:pt idx="7490">
                  <c:v>2.6732169670867734</c:v>
                </c:pt>
                <c:pt idx="7491">
                  <c:v>5.4354387783678249</c:v>
                </c:pt>
                <c:pt idx="7492">
                  <c:v>7.0927814148308244</c:v>
                </c:pt>
                <c:pt idx="7493">
                  <c:v>5.2795025011437247</c:v>
                </c:pt>
                <c:pt idx="7494">
                  <c:v>5.7383567890428822</c:v>
                </c:pt>
                <c:pt idx="7495">
                  <c:v>4.5906898675457342</c:v>
                </c:pt>
                <c:pt idx="7496">
                  <c:v>4.3666369846323505</c:v>
                </c:pt>
                <c:pt idx="7497">
                  <c:v>4.1384163422480924</c:v>
                </c:pt>
                <c:pt idx="7498">
                  <c:v>6.9259550754213706</c:v>
                </c:pt>
                <c:pt idx="7499">
                  <c:v>4.6980216110387119</c:v>
                </c:pt>
                <c:pt idx="7500">
                  <c:v>5.875191972227185</c:v>
                </c:pt>
                <c:pt idx="7501">
                  <c:v>5.1874042254712549</c:v>
                </c:pt>
                <c:pt idx="7502">
                  <c:v>2.122295098961331</c:v>
                </c:pt>
                <c:pt idx="7503">
                  <c:v>5.461449758404342</c:v>
                </c:pt>
                <c:pt idx="7504">
                  <c:v>3.1529663273249753</c:v>
                </c:pt>
                <c:pt idx="7505">
                  <c:v>5.2057805659205769</c:v>
                </c:pt>
                <c:pt idx="7506">
                  <c:v>4.8692322833448998</c:v>
                </c:pt>
                <c:pt idx="7507">
                  <c:v>5.8062329470703844</c:v>
                </c:pt>
                <c:pt idx="7508">
                  <c:v>3.1940709403716028</c:v>
                </c:pt>
                <c:pt idx="7509">
                  <c:v>3.1113364810880739</c:v>
                </c:pt>
                <c:pt idx="7510">
                  <c:v>6.5849252577027073</c:v>
                </c:pt>
                <c:pt idx="7511">
                  <c:v>3.8290267083357321</c:v>
                </c:pt>
                <c:pt idx="7512">
                  <c:v>5.3680418103613192</c:v>
                </c:pt>
                <c:pt idx="7513">
                  <c:v>4.1678294009034289</c:v>
                </c:pt>
                <c:pt idx="7514">
                  <c:v>1.113110682927072</c:v>
                </c:pt>
                <c:pt idx="7515">
                  <c:v>4.4559095739532495</c:v>
                </c:pt>
                <c:pt idx="7516">
                  <c:v>5.818500893728924</c:v>
                </c:pt>
                <c:pt idx="7517">
                  <c:v>4.906788161752047</c:v>
                </c:pt>
                <c:pt idx="7518">
                  <c:v>3.1581606789404759</c:v>
                </c:pt>
                <c:pt idx="7519">
                  <c:v>4.8481428065133514</c:v>
                </c:pt>
                <c:pt idx="7520">
                  <c:v>6.5648708995286142</c:v>
                </c:pt>
                <c:pt idx="7521">
                  <c:v>5.2248782493552426</c:v>
                </c:pt>
                <c:pt idx="7522">
                  <c:v>7.5032341000041924</c:v>
                </c:pt>
                <c:pt idx="7523">
                  <c:v>4.5527792862048955</c:v>
                </c:pt>
                <c:pt idx="7524">
                  <c:v>5.5522315404959954</c:v>
                </c:pt>
                <c:pt idx="7525">
                  <c:v>4.3769404227350606</c:v>
                </c:pt>
                <c:pt idx="7526">
                  <c:v>4.9015358298493084</c:v>
                </c:pt>
                <c:pt idx="7527">
                  <c:v>5.6768107141397195</c:v>
                </c:pt>
                <c:pt idx="7528">
                  <c:v>4.041967839730205</c:v>
                </c:pt>
                <c:pt idx="7529">
                  <c:v>3.9889329299330711</c:v>
                </c:pt>
                <c:pt idx="7530">
                  <c:v>3.3153486482478911</c:v>
                </c:pt>
                <c:pt idx="7531">
                  <c:v>5.502238890476292</c:v>
                </c:pt>
                <c:pt idx="7532">
                  <c:v>4.0637292057726881</c:v>
                </c:pt>
                <c:pt idx="7533">
                  <c:v>7.3276629690371919</c:v>
                </c:pt>
                <c:pt idx="7534">
                  <c:v>5.2507204044377431</c:v>
                </c:pt>
                <c:pt idx="7535">
                  <c:v>2.1934403220075183</c:v>
                </c:pt>
                <c:pt idx="7536">
                  <c:v>4.8739798456881545</c:v>
                </c:pt>
                <c:pt idx="7537">
                  <c:v>6.5487148630199954</c:v>
                </c:pt>
                <c:pt idx="7538">
                  <c:v>4.6749420461128466</c:v>
                </c:pt>
                <c:pt idx="7539">
                  <c:v>6.1633437679847702</c:v>
                </c:pt>
                <c:pt idx="7540">
                  <c:v>3.786851165277767</c:v>
                </c:pt>
                <c:pt idx="7541">
                  <c:v>3.286494928834145</c:v>
                </c:pt>
                <c:pt idx="7542">
                  <c:v>5.8984829946712125</c:v>
                </c:pt>
                <c:pt idx="7543">
                  <c:v>7.7057694751420058</c:v>
                </c:pt>
                <c:pt idx="7544">
                  <c:v>3.7624073582992423</c:v>
                </c:pt>
                <c:pt idx="7545">
                  <c:v>6.5841305867070332</c:v>
                </c:pt>
                <c:pt idx="7546">
                  <c:v>3.6142131547239842</c:v>
                </c:pt>
                <c:pt idx="7547">
                  <c:v>7.550887074903585</c:v>
                </c:pt>
                <c:pt idx="7548">
                  <c:v>7.0999812022637343</c:v>
                </c:pt>
                <c:pt idx="7549">
                  <c:v>5.7441974503308302</c:v>
                </c:pt>
                <c:pt idx="7550">
                  <c:v>4.9829128682904411</c:v>
                </c:pt>
                <c:pt idx="7551">
                  <c:v>3.283865352277644</c:v>
                </c:pt>
                <c:pt idx="7552">
                  <c:v>5.431731450589723</c:v>
                </c:pt>
                <c:pt idx="7553">
                  <c:v>2.1677925714175217</c:v>
                </c:pt>
                <c:pt idx="7554">
                  <c:v>6.7024035514623392</c:v>
                </c:pt>
                <c:pt idx="7555">
                  <c:v>4.2970145967774442</c:v>
                </c:pt>
                <c:pt idx="7556">
                  <c:v>4.9290832874976331</c:v>
                </c:pt>
                <c:pt idx="7557">
                  <c:v>5.4531125341600273</c:v>
                </c:pt>
                <c:pt idx="7558">
                  <c:v>5.1218097622768255</c:v>
                </c:pt>
                <c:pt idx="7559">
                  <c:v>4.5850521372631192</c:v>
                </c:pt>
                <c:pt idx="7560">
                  <c:v>2.6764365783310495</c:v>
                </c:pt>
                <c:pt idx="7561">
                  <c:v>7.4679138732608408</c:v>
                </c:pt>
                <c:pt idx="7562">
                  <c:v>4.5390328422217863</c:v>
                </c:pt>
                <c:pt idx="7563">
                  <c:v>7.3949542082846165</c:v>
                </c:pt>
                <c:pt idx="7564">
                  <c:v>5.7711582838965114</c:v>
                </c:pt>
                <c:pt idx="7565">
                  <c:v>5.2762965323199751</c:v>
                </c:pt>
                <c:pt idx="7566">
                  <c:v>5.3857957153741154</c:v>
                </c:pt>
                <c:pt idx="7567">
                  <c:v>3.6743659974308684</c:v>
                </c:pt>
                <c:pt idx="7568">
                  <c:v>5.6558440190929105</c:v>
                </c:pt>
                <c:pt idx="7569">
                  <c:v>4.4067781017292873</c:v>
                </c:pt>
                <c:pt idx="7570">
                  <c:v>4.3123964259211789</c:v>
                </c:pt>
                <c:pt idx="7571">
                  <c:v>3.914574916852871</c:v>
                </c:pt>
                <c:pt idx="7572">
                  <c:v>6.1347049166943179</c:v>
                </c:pt>
                <c:pt idx="7573">
                  <c:v>5.9949314971890999</c:v>
                </c:pt>
                <c:pt idx="7574">
                  <c:v>3.719341647301917</c:v>
                </c:pt>
                <c:pt idx="7575">
                  <c:v>5.0534765831616824</c:v>
                </c:pt>
                <c:pt idx="7576">
                  <c:v>4.9668096961613628</c:v>
                </c:pt>
                <c:pt idx="7577">
                  <c:v>3.4318480983347399</c:v>
                </c:pt>
                <c:pt idx="7578">
                  <c:v>7.335405042686034</c:v>
                </c:pt>
                <c:pt idx="7579">
                  <c:v>6.9944127416238189</c:v>
                </c:pt>
                <c:pt idx="7580">
                  <c:v>5.88145043264376</c:v>
                </c:pt>
                <c:pt idx="7581">
                  <c:v>3.2170959356153617</c:v>
                </c:pt>
                <c:pt idx="7582">
                  <c:v>4.7226359482738189</c:v>
                </c:pt>
                <c:pt idx="7583">
                  <c:v>5.8107417670544237</c:v>
                </c:pt>
                <c:pt idx="7584">
                  <c:v>5.1680677996773738</c:v>
                </c:pt>
                <c:pt idx="7585">
                  <c:v>3.739784814461018</c:v>
                </c:pt>
                <c:pt idx="7586">
                  <c:v>4.4536841541048489</c:v>
                </c:pt>
                <c:pt idx="7587">
                  <c:v>4.5910377492691623</c:v>
                </c:pt>
                <c:pt idx="7588">
                  <c:v>6.4344118426379282</c:v>
                </c:pt>
                <c:pt idx="7589">
                  <c:v>6.0953363016596995</c:v>
                </c:pt>
                <c:pt idx="7590">
                  <c:v>3.9677223766193492</c:v>
                </c:pt>
                <c:pt idx="7591">
                  <c:v>7.3443271857104264</c:v>
                </c:pt>
                <c:pt idx="7592">
                  <c:v>5.8529684691893635</c:v>
                </c:pt>
                <c:pt idx="7593">
                  <c:v>4.5853096379505587</c:v>
                </c:pt>
                <c:pt idx="7594">
                  <c:v>3.5927126999740722</c:v>
                </c:pt>
                <c:pt idx="7595">
                  <c:v>5.5671529379469575</c:v>
                </c:pt>
                <c:pt idx="7596">
                  <c:v>5.1810809635571786</c:v>
                </c:pt>
                <c:pt idx="7597">
                  <c:v>7.8490967451944016</c:v>
                </c:pt>
                <c:pt idx="7598">
                  <c:v>5.7709911642450606</c:v>
                </c:pt>
                <c:pt idx="7599">
                  <c:v>7.1686332729586866</c:v>
                </c:pt>
                <c:pt idx="7600">
                  <c:v>3.8194650768491556</c:v>
                </c:pt>
                <c:pt idx="7601">
                  <c:v>3.5199815455416683</c:v>
                </c:pt>
                <c:pt idx="7602">
                  <c:v>2.6029585013748147</c:v>
                </c:pt>
                <c:pt idx="7603">
                  <c:v>5.7536277735198382</c:v>
                </c:pt>
                <c:pt idx="7604">
                  <c:v>5.8405163498537149</c:v>
                </c:pt>
                <c:pt idx="7605">
                  <c:v>7.1824121176905464</c:v>
                </c:pt>
                <c:pt idx="7606">
                  <c:v>5.9485199825576274</c:v>
                </c:pt>
                <c:pt idx="7607">
                  <c:v>1.4783182804239914</c:v>
                </c:pt>
                <c:pt idx="7608">
                  <c:v>5.7964479209476849</c:v>
                </c:pt>
                <c:pt idx="7609">
                  <c:v>3.7019782565766945</c:v>
                </c:pt>
                <c:pt idx="7610">
                  <c:v>6.7160971310659079</c:v>
                </c:pt>
                <c:pt idx="7611">
                  <c:v>4.2115840541373473</c:v>
                </c:pt>
                <c:pt idx="7612">
                  <c:v>2.2654586599674076</c:v>
                </c:pt>
                <c:pt idx="7613">
                  <c:v>7.4927703634602949</c:v>
                </c:pt>
                <c:pt idx="7614">
                  <c:v>5.7600772278237855</c:v>
                </c:pt>
                <c:pt idx="7615">
                  <c:v>2.9900758262374438</c:v>
                </c:pt>
                <c:pt idx="7616">
                  <c:v>6.4481702237389982</c:v>
                </c:pt>
                <c:pt idx="7617">
                  <c:v>5.1194973719975678</c:v>
                </c:pt>
                <c:pt idx="7618">
                  <c:v>3.0127836352039594</c:v>
                </c:pt>
                <c:pt idx="7619">
                  <c:v>5.439512746197579</c:v>
                </c:pt>
                <c:pt idx="7620">
                  <c:v>4.5227301496925065</c:v>
                </c:pt>
                <c:pt idx="7621">
                  <c:v>5.2190785153288743</c:v>
                </c:pt>
                <c:pt idx="7622">
                  <c:v>4.2775690316193504</c:v>
                </c:pt>
                <c:pt idx="7623">
                  <c:v>6.5073646864038892</c:v>
                </c:pt>
                <c:pt idx="7624">
                  <c:v>4.6096204313289491</c:v>
                </c:pt>
                <c:pt idx="7625">
                  <c:v>9.0152372093871236</c:v>
                </c:pt>
                <c:pt idx="7626">
                  <c:v>5.1526655069028493</c:v>
                </c:pt>
                <c:pt idx="7627">
                  <c:v>5.9663233413448324</c:v>
                </c:pt>
                <c:pt idx="7628">
                  <c:v>7.0981292436772492</c:v>
                </c:pt>
                <c:pt idx="7629">
                  <c:v>5.2896729256463004</c:v>
                </c:pt>
                <c:pt idx="7630">
                  <c:v>4.394992755696876</c:v>
                </c:pt>
                <c:pt idx="7631">
                  <c:v>5.7157819936765009</c:v>
                </c:pt>
                <c:pt idx="7632">
                  <c:v>5.6428291499105399</c:v>
                </c:pt>
                <c:pt idx="7633">
                  <c:v>4.5042583122994984</c:v>
                </c:pt>
                <c:pt idx="7634">
                  <c:v>3.8138426942896331</c:v>
                </c:pt>
                <c:pt idx="7635">
                  <c:v>6.003099896479398</c:v>
                </c:pt>
                <c:pt idx="7636">
                  <c:v>4.79745098244166</c:v>
                </c:pt>
                <c:pt idx="7637">
                  <c:v>6.5339162473537726</c:v>
                </c:pt>
                <c:pt idx="7638">
                  <c:v>4.6057528051096597</c:v>
                </c:pt>
                <c:pt idx="7639">
                  <c:v>4.1854417658032617</c:v>
                </c:pt>
                <c:pt idx="7640">
                  <c:v>5.8878964763425756</c:v>
                </c:pt>
                <c:pt idx="7641">
                  <c:v>4.3412109233759111</c:v>
                </c:pt>
                <c:pt idx="7642">
                  <c:v>5.7645110144949285</c:v>
                </c:pt>
                <c:pt idx="7643">
                  <c:v>5.0616910256212577</c:v>
                </c:pt>
                <c:pt idx="7644">
                  <c:v>3.6681484642758733</c:v>
                </c:pt>
                <c:pt idx="7645">
                  <c:v>6.907050091176643</c:v>
                </c:pt>
                <c:pt idx="7646">
                  <c:v>2.7031893649837002</c:v>
                </c:pt>
                <c:pt idx="7647">
                  <c:v>4.9011794216130511</c:v>
                </c:pt>
                <c:pt idx="7648">
                  <c:v>2.9800077198888175</c:v>
                </c:pt>
                <c:pt idx="7649">
                  <c:v>5.2682645572349429</c:v>
                </c:pt>
                <c:pt idx="7650">
                  <c:v>4.1358072293223813</c:v>
                </c:pt>
                <c:pt idx="7651">
                  <c:v>1.6484665492316708</c:v>
                </c:pt>
                <c:pt idx="7652">
                  <c:v>7.4158816813724115</c:v>
                </c:pt>
                <c:pt idx="7653">
                  <c:v>5.2152160050172824</c:v>
                </c:pt>
                <c:pt idx="7654">
                  <c:v>3.8855131505260943</c:v>
                </c:pt>
                <c:pt idx="7655">
                  <c:v>4.9608513689963729</c:v>
                </c:pt>
                <c:pt idx="7656">
                  <c:v>5.0981196990323951</c:v>
                </c:pt>
                <c:pt idx="7657">
                  <c:v>6.1980739600403467</c:v>
                </c:pt>
                <c:pt idx="7658">
                  <c:v>2.9965252805413911</c:v>
                </c:pt>
                <c:pt idx="7659">
                  <c:v>5.4325465852161869</c:v>
                </c:pt>
                <c:pt idx="7660">
                  <c:v>5.091329184215283</c:v>
                </c:pt>
                <c:pt idx="7661">
                  <c:v>4.9723263499618042</c:v>
                </c:pt>
                <c:pt idx="7662">
                  <c:v>6.3114339481035131</c:v>
                </c:pt>
                <c:pt idx="7663">
                  <c:v>3.7037858772964682</c:v>
                </c:pt>
                <c:pt idx="7664">
                  <c:v>4.7558927589125233</c:v>
                </c:pt>
                <c:pt idx="7665">
                  <c:v>3.3069005793367978</c:v>
                </c:pt>
                <c:pt idx="7666">
                  <c:v>5.3795014436036581</c:v>
                </c:pt>
                <c:pt idx="7667">
                  <c:v>7.5216309040843043</c:v>
                </c:pt>
                <c:pt idx="7668">
                  <c:v>5.4131675268581603</c:v>
                </c:pt>
                <c:pt idx="7669">
                  <c:v>4.1063737070362549</c:v>
                </c:pt>
                <c:pt idx="7670">
                  <c:v>3.7133168133368599</c:v>
                </c:pt>
                <c:pt idx="7671">
                  <c:v>6.5188174984359648</c:v>
                </c:pt>
                <c:pt idx="7672">
                  <c:v>3.6085174441541312</c:v>
                </c:pt>
                <c:pt idx="7673">
                  <c:v>4.4726334762162878</c:v>
                </c:pt>
                <c:pt idx="7674">
                  <c:v>6.491706598244491</c:v>
                </c:pt>
                <c:pt idx="7675">
                  <c:v>7.2589119907934219</c:v>
                </c:pt>
                <c:pt idx="7676">
                  <c:v>2.5314244693436194</c:v>
                </c:pt>
                <c:pt idx="7677">
                  <c:v>6.5938167052809149</c:v>
                </c:pt>
                <c:pt idx="7678">
                  <c:v>6.8599598661239725</c:v>
                </c:pt>
                <c:pt idx="7679">
                  <c:v>4.5195616975252051</c:v>
                </c:pt>
                <c:pt idx="7680">
                  <c:v>3.064686224097386</c:v>
                </c:pt>
                <c:pt idx="7681">
                  <c:v>4.2564266904082615</c:v>
                </c:pt>
                <c:pt idx="7682">
                  <c:v>7.7448550099506974</c:v>
                </c:pt>
                <c:pt idx="7683">
                  <c:v>5.9773327747097937</c:v>
                </c:pt>
                <c:pt idx="7684">
                  <c:v>6.3665714959643083</c:v>
                </c:pt>
                <c:pt idx="7685">
                  <c:v>5.6299421784206061</c:v>
                </c:pt>
                <c:pt idx="7686">
                  <c:v>5.9036875781021081</c:v>
                </c:pt>
                <c:pt idx="7687">
                  <c:v>4.5700557064992609</c:v>
                </c:pt>
                <c:pt idx="7688">
                  <c:v>5.5301069450069917</c:v>
                </c:pt>
                <c:pt idx="7689">
                  <c:v>5.669460860081017</c:v>
                </c:pt>
                <c:pt idx="7690">
                  <c:v>5.1831000417951145</c:v>
                </c:pt>
                <c:pt idx="7691">
                  <c:v>7.2460540094471071</c:v>
                </c:pt>
                <c:pt idx="7692">
                  <c:v>4.7556506059481762</c:v>
                </c:pt>
                <c:pt idx="7693">
                  <c:v>2.7507536641496699</c:v>
                </c:pt>
                <c:pt idx="7694">
                  <c:v>7.1608161659969483</c:v>
                </c:pt>
                <c:pt idx="7695">
                  <c:v>6.8036371329799294</c:v>
                </c:pt>
                <c:pt idx="7696">
                  <c:v>7.1937830751994625</c:v>
                </c:pt>
                <c:pt idx="7697">
                  <c:v>4.0864165511084138</c:v>
                </c:pt>
                <c:pt idx="7698">
                  <c:v>6.2254253078936017</c:v>
                </c:pt>
                <c:pt idx="7699">
                  <c:v>4.2755090261198347</c:v>
                </c:pt>
                <c:pt idx="7700">
                  <c:v>5.5416825388238067</c:v>
                </c:pt>
                <c:pt idx="7701">
                  <c:v>3.8099324355061981</c:v>
                </c:pt>
                <c:pt idx="7702">
                  <c:v>8.0031742426217534</c:v>
                </c:pt>
                <c:pt idx="7703">
                  <c:v>5.2108197350025875</c:v>
                </c:pt>
                <c:pt idx="7704">
                  <c:v>6.1210420325369341</c:v>
                </c:pt>
                <c:pt idx="7705">
                  <c:v>5.809002358437283</c:v>
                </c:pt>
                <c:pt idx="7706">
                  <c:v>6.4290469607658451</c:v>
                </c:pt>
                <c:pt idx="7707">
                  <c:v>5.254690348810982</c:v>
                </c:pt>
                <c:pt idx="7708">
                  <c:v>5.0942077349463943</c:v>
                </c:pt>
                <c:pt idx="7709">
                  <c:v>4.3454059676878387</c:v>
                </c:pt>
                <c:pt idx="7710">
                  <c:v>5.9531942168905516</c:v>
                </c:pt>
                <c:pt idx="7711">
                  <c:v>3.0713232616835739</c:v>
                </c:pt>
                <c:pt idx="7712">
                  <c:v>3.9751199791498948</c:v>
                </c:pt>
                <c:pt idx="7713">
                  <c:v>2.9615188294701511</c:v>
                </c:pt>
                <c:pt idx="7714">
                  <c:v>4.905081153883657</c:v>
                </c:pt>
                <c:pt idx="7715">
                  <c:v>4.9794613358972128</c:v>
                </c:pt>
                <c:pt idx="7716">
                  <c:v>5.7548487701569684</c:v>
                </c:pt>
                <c:pt idx="7717">
                  <c:v>5.0623816731604165</c:v>
                </c:pt>
                <c:pt idx="7718">
                  <c:v>4.0665463656114298</c:v>
                </c:pt>
                <c:pt idx="7719">
                  <c:v>4.2470441156910965</c:v>
                </c:pt>
                <c:pt idx="7720">
                  <c:v>7.2625954443356022</c:v>
                </c:pt>
                <c:pt idx="7721">
                  <c:v>4.3739152159832884</c:v>
                </c:pt>
                <c:pt idx="7722">
                  <c:v>2.7973357090377249</c:v>
                </c:pt>
                <c:pt idx="7723">
                  <c:v>3.5347153597103897</c:v>
                </c:pt>
                <c:pt idx="7724">
                  <c:v>5.9063887773663737</c:v>
                </c:pt>
                <c:pt idx="7725">
                  <c:v>4.8250530097720912</c:v>
                </c:pt>
                <c:pt idx="7726">
                  <c:v>3.9939635725022526</c:v>
                </c:pt>
                <c:pt idx="7727">
                  <c:v>2.6752224029041827</c:v>
                </c:pt>
                <c:pt idx="7728">
                  <c:v>4.2592370290367398</c:v>
                </c:pt>
                <c:pt idx="7729">
                  <c:v>2.8881976403499721</c:v>
                </c:pt>
                <c:pt idx="7730">
                  <c:v>5.330612124344043</c:v>
                </c:pt>
                <c:pt idx="7731">
                  <c:v>4.8638077158830129</c:v>
                </c:pt>
                <c:pt idx="7732">
                  <c:v>5.1855386244642432</c:v>
                </c:pt>
                <c:pt idx="7733">
                  <c:v>6.0280365358994459</c:v>
                </c:pt>
                <c:pt idx="7734">
                  <c:v>2.9120616444561165</c:v>
                </c:pt>
                <c:pt idx="7735">
                  <c:v>5.493166680826107</c:v>
                </c:pt>
                <c:pt idx="7736">
                  <c:v>6.7866148027678719</c:v>
                </c:pt>
                <c:pt idx="7737">
                  <c:v>5.9895137509374763</c:v>
                </c:pt>
                <c:pt idx="7738">
                  <c:v>5.9603684247849742</c:v>
                </c:pt>
                <c:pt idx="7739">
                  <c:v>4.0523701853817329</c:v>
                </c:pt>
                <c:pt idx="7740">
                  <c:v>3.9983155046502361</c:v>
                </c:pt>
                <c:pt idx="7741">
                  <c:v>5.4528192221187055</c:v>
                </c:pt>
                <c:pt idx="7742">
                  <c:v>4.1246613717521541</c:v>
                </c:pt>
                <c:pt idx="7743">
                  <c:v>6.9187143607268808</c:v>
                </c:pt>
                <c:pt idx="7744">
                  <c:v>3.6523334882804193</c:v>
                </c:pt>
                <c:pt idx="7745">
                  <c:v>4.8307418991316808</c:v>
                </c:pt>
                <c:pt idx="7746">
                  <c:v>5.0591296611673897</c:v>
                </c:pt>
                <c:pt idx="7747">
                  <c:v>5.9929976840794552</c:v>
                </c:pt>
                <c:pt idx="7748">
                  <c:v>4.000644947955152</c:v>
                </c:pt>
                <c:pt idx="7749">
                  <c:v>7.5274221115978435</c:v>
                </c:pt>
                <c:pt idx="7750">
                  <c:v>6.8480295693734661</c:v>
                </c:pt>
                <c:pt idx="7751">
                  <c:v>5.0944788780543604</c:v>
                </c:pt>
                <c:pt idx="7752">
                  <c:v>5.1696605522738537</c:v>
                </c:pt>
                <c:pt idx="7753">
                  <c:v>4.1047570802038535</c:v>
                </c:pt>
                <c:pt idx="7754">
                  <c:v>3.4495354965474689</c:v>
                </c:pt>
                <c:pt idx="7755">
                  <c:v>0.86721969535574317</c:v>
                </c:pt>
                <c:pt idx="7756">
                  <c:v>4.1877848515287042</c:v>
                </c:pt>
                <c:pt idx="7757">
                  <c:v>6.0603400824038545</c:v>
                </c:pt>
                <c:pt idx="7758">
                  <c:v>4.6542175040303846</c:v>
                </c:pt>
                <c:pt idx="7759">
                  <c:v>4.7247948613221524</c:v>
                </c:pt>
                <c:pt idx="7760">
                  <c:v>3.7358830821904121</c:v>
                </c:pt>
                <c:pt idx="7761">
                  <c:v>3.1966630002716556</c:v>
                </c:pt>
                <c:pt idx="7762">
                  <c:v>5.9080463314603548</c:v>
                </c:pt>
                <c:pt idx="7763">
                  <c:v>5.4674319598052534</c:v>
                </c:pt>
                <c:pt idx="7764">
                  <c:v>5.3757463673537131</c:v>
                </c:pt>
                <c:pt idx="7765">
                  <c:v>5.7300025117729092</c:v>
                </c:pt>
                <c:pt idx="7766">
                  <c:v>4.0441710906452499</c:v>
                </c:pt>
                <c:pt idx="7767">
                  <c:v>4.1330702187042334</c:v>
                </c:pt>
                <c:pt idx="7768">
                  <c:v>5.6015642384227249</c:v>
                </c:pt>
                <c:pt idx="7769">
                  <c:v>3.2702195211459184</c:v>
                </c:pt>
                <c:pt idx="7770">
                  <c:v>2.8594564709055703</c:v>
                </c:pt>
                <c:pt idx="7771">
                  <c:v>5.1473040356358979</c:v>
                </c:pt>
                <c:pt idx="7772">
                  <c:v>6.8553180325397989</c:v>
                </c:pt>
                <c:pt idx="7773">
                  <c:v>5.9343267493022722</c:v>
                </c:pt>
                <c:pt idx="7774">
                  <c:v>6.9791264094237704</c:v>
                </c:pt>
                <c:pt idx="7775">
                  <c:v>4.183061163421371</c:v>
                </c:pt>
                <c:pt idx="7776">
                  <c:v>5.1720377440506127</c:v>
                </c:pt>
                <c:pt idx="7777">
                  <c:v>6.4398040093510645</c:v>
                </c:pt>
                <c:pt idx="7778">
                  <c:v>1.0118293529376388</c:v>
                </c:pt>
                <c:pt idx="7779">
                  <c:v>6.9699245967785828</c:v>
                </c:pt>
                <c:pt idx="7780">
                  <c:v>1.1884714139159769</c:v>
                </c:pt>
                <c:pt idx="7781">
                  <c:v>6.7800971363612916</c:v>
                </c:pt>
                <c:pt idx="7782">
                  <c:v>4.5013081388606224</c:v>
                </c:pt>
                <c:pt idx="7783">
                  <c:v>5.9425514235772425</c:v>
                </c:pt>
                <c:pt idx="7784">
                  <c:v>3.3872510256333044</c:v>
                </c:pt>
                <c:pt idx="7785">
                  <c:v>4.2726202435733285</c:v>
                </c:pt>
                <c:pt idx="7786">
                  <c:v>3.4999510616034968</c:v>
                </c:pt>
                <c:pt idx="7787">
                  <c:v>4.578805613964505</c:v>
                </c:pt>
                <c:pt idx="7788">
                  <c:v>3.7766807407751912</c:v>
                </c:pt>
                <c:pt idx="7789">
                  <c:v>4.75807895680191</c:v>
                </c:pt>
                <c:pt idx="7790">
                  <c:v>6.152973823081993</c:v>
                </c:pt>
                <c:pt idx="7791">
                  <c:v>6.2644665048355819</c:v>
                </c:pt>
                <c:pt idx="7792">
                  <c:v>8.0675528250867501</c:v>
                </c:pt>
                <c:pt idx="7793">
                  <c:v>5.7959636150189908</c:v>
                </c:pt>
                <c:pt idx="7794">
                  <c:v>4.2705005524840089</c:v>
                </c:pt>
                <c:pt idx="7795">
                  <c:v>5.9406176104675978</c:v>
                </c:pt>
                <c:pt idx="7796">
                  <c:v>2.2520208757487126</c:v>
                </c:pt>
                <c:pt idx="7797">
                  <c:v>5.540932205694844</c:v>
                </c:pt>
                <c:pt idx="7798">
                  <c:v>2.8213395479542669</c:v>
                </c:pt>
                <c:pt idx="7799">
                  <c:v>3.0701636559388135</c:v>
                </c:pt>
                <c:pt idx="7800">
                  <c:v>8.2703337637940422</c:v>
                </c:pt>
                <c:pt idx="7801">
                  <c:v>4.0884305134386523</c:v>
                </c:pt>
                <c:pt idx="7802">
                  <c:v>4.0800625937481527</c:v>
                </c:pt>
                <c:pt idx="7803">
                  <c:v>3.8940089679090306</c:v>
                </c:pt>
                <c:pt idx="7804">
                  <c:v>4.4730649177654414</c:v>
                </c:pt>
                <c:pt idx="7805">
                  <c:v>5.5977119599265279</c:v>
                </c:pt>
                <c:pt idx="7806">
                  <c:v>3.8998717981303344</c:v>
                </c:pt>
                <c:pt idx="7807">
                  <c:v>4.4945653725153534</c:v>
                </c:pt>
                <c:pt idx="7808">
                  <c:v>3.916757704137126</c:v>
                </c:pt>
                <c:pt idx="7809">
                  <c:v>4.1575856483905227</c:v>
                </c:pt>
                <c:pt idx="7810">
                  <c:v>6.373570057694451</c:v>
                </c:pt>
                <c:pt idx="7811">
                  <c:v>4.1013055478106253</c:v>
                </c:pt>
                <c:pt idx="7812">
                  <c:v>3.984685021241603</c:v>
                </c:pt>
                <c:pt idx="7813">
                  <c:v>1.5057941153645515</c:v>
                </c:pt>
                <c:pt idx="7814">
                  <c:v>5.6944077313164598</c:v>
                </c:pt>
                <c:pt idx="7815">
                  <c:v>3.2041970270074671</c:v>
                </c:pt>
                <c:pt idx="7816">
                  <c:v>3.2763824846188072</c:v>
                </c:pt>
                <c:pt idx="7817">
                  <c:v>4.128747276699869</c:v>
                </c:pt>
                <c:pt idx="7818">
                  <c:v>4.2727975950401742</c:v>
                </c:pt>
                <c:pt idx="7819">
                  <c:v>6.5981345313775819</c:v>
                </c:pt>
                <c:pt idx="7820">
                  <c:v>6.5555804111500038</c:v>
                </c:pt>
                <c:pt idx="7821">
                  <c:v>4.5388247953087557</c:v>
                </c:pt>
                <c:pt idx="7822">
                  <c:v>2.7318248056690209</c:v>
                </c:pt>
                <c:pt idx="7823">
                  <c:v>5.7461244422302116</c:v>
                </c:pt>
                <c:pt idx="7824">
                  <c:v>3.1864925757690798</c:v>
                </c:pt>
                <c:pt idx="7825">
                  <c:v>6.0011865470005432</c:v>
                </c:pt>
                <c:pt idx="7826">
                  <c:v>5.4176882839601603</c:v>
                </c:pt>
                <c:pt idx="7827">
                  <c:v>5.8828010322758928</c:v>
                </c:pt>
                <c:pt idx="7828">
                  <c:v>3.6831892329064431</c:v>
                </c:pt>
                <c:pt idx="7829">
                  <c:v>4.7478846580634126</c:v>
                </c:pt>
                <c:pt idx="7830">
                  <c:v>6.4240572454582434</c:v>
                </c:pt>
                <c:pt idx="7831">
                  <c:v>4.5398616192687768</c:v>
                </c:pt>
                <c:pt idx="7832">
                  <c:v>4.9320948518288787</c:v>
                </c:pt>
                <c:pt idx="7833">
                  <c:v>2.7662787387089338</c:v>
                </c:pt>
                <c:pt idx="7834">
                  <c:v>5.5490562671184307</c:v>
                </c:pt>
                <c:pt idx="7835">
                  <c:v>2.7858624333748594</c:v>
                </c:pt>
                <c:pt idx="7836">
                  <c:v>6.3090959782857681</c:v>
                </c:pt>
                <c:pt idx="7837">
                  <c:v>2.5936270857346244</c:v>
                </c:pt>
                <c:pt idx="7838">
                  <c:v>3.1877954269293696</c:v>
                </c:pt>
                <c:pt idx="7839">
                  <c:v>5.2008368937822524</c:v>
                </c:pt>
                <c:pt idx="7840">
                  <c:v>5.2491924533387646</c:v>
                </c:pt>
                <c:pt idx="7841">
                  <c:v>4.191502411122201</c:v>
                </c:pt>
                <c:pt idx="7842">
                  <c:v>3.287862581491936</c:v>
                </c:pt>
                <c:pt idx="7843">
                  <c:v>6.9797539607679937</c:v>
                </c:pt>
                <c:pt idx="7844">
                  <c:v>4.8924857891324791</c:v>
                </c:pt>
                <c:pt idx="7845">
                  <c:v>4.3066376191563904</c:v>
                </c:pt>
                <c:pt idx="7846">
                  <c:v>2.8964956426352728</c:v>
                </c:pt>
                <c:pt idx="7847">
                  <c:v>4.6699983739745221</c:v>
                </c:pt>
                <c:pt idx="7848">
                  <c:v>3.7437769277676125</c:v>
                </c:pt>
                <c:pt idx="7849">
                  <c:v>7.0035020042996621</c:v>
                </c:pt>
                <c:pt idx="7850">
                  <c:v>4.7630482084787218</c:v>
                </c:pt>
                <c:pt idx="7851">
                  <c:v>5.8259360129159177</c:v>
                </c:pt>
                <c:pt idx="7852">
                  <c:v>2.8326388827554183</c:v>
                </c:pt>
                <c:pt idx="7853">
                  <c:v>6.1847384939756012</c:v>
                </c:pt>
                <c:pt idx="7854">
                  <c:v>5.4001526576757897</c:v>
                </c:pt>
                <c:pt idx="7855">
                  <c:v>3.7440207860345254</c:v>
                </c:pt>
                <c:pt idx="7856">
                  <c:v>5.6705010946461698</c:v>
                </c:pt>
                <c:pt idx="7857">
                  <c:v>6.081932623492321</c:v>
                </c:pt>
                <c:pt idx="7858">
                  <c:v>3.7788123689824715</c:v>
                </c:pt>
                <c:pt idx="7859">
                  <c:v>4.0660364801442483</c:v>
                </c:pt>
                <c:pt idx="7860">
                  <c:v>4.7518034433596767</c:v>
                </c:pt>
                <c:pt idx="7861">
                  <c:v>3.1044607011426706</c:v>
                </c:pt>
                <c:pt idx="7862">
                  <c:v>8.0842375053907745</c:v>
                </c:pt>
                <c:pt idx="7863">
                  <c:v>6.3498356565833092</c:v>
                </c:pt>
                <c:pt idx="7864">
                  <c:v>1.7588337312918156</c:v>
                </c:pt>
                <c:pt idx="7865">
                  <c:v>2.9659969540080056</c:v>
                </c:pt>
                <c:pt idx="7866">
                  <c:v>4.7845708321619895</c:v>
                </c:pt>
                <c:pt idx="7867">
                  <c:v>6.4114414170762757</c:v>
                </c:pt>
                <c:pt idx="7868">
                  <c:v>4.1873755789129063</c:v>
                </c:pt>
                <c:pt idx="7869">
                  <c:v>3.6174907462554984</c:v>
                </c:pt>
                <c:pt idx="7870">
                  <c:v>5.0648969944450073</c:v>
                </c:pt>
                <c:pt idx="7871">
                  <c:v>5.0071963768277783</c:v>
                </c:pt>
                <c:pt idx="7872">
                  <c:v>5.658303065392829</c:v>
                </c:pt>
                <c:pt idx="7873">
                  <c:v>4.3470873960177414</c:v>
                </c:pt>
                <c:pt idx="7874">
                  <c:v>5.2746014615695458</c:v>
                </c:pt>
                <c:pt idx="7875">
                  <c:v>3.4625230808887864</c:v>
                </c:pt>
                <c:pt idx="7876">
                  <c:v>3.6142336183547741</c:v>
                </c:pt>
                <c:pt idx="7877">
                  <c:v>1.720321178145241</c:v>
                </c:pt>
                <c:pt idx="7878">
                  <c:v>6.7084028058889089</c:v>
                </c:pt>
                <c:pt idx="7879">
                  <c:v>4.5250220763409743</c:v>
                </c:pt>
                <c:pt idx="7880">
                  <c:v>4.1976039837027201</c:v>
                </c:pt>
                <c:pt idx="7881">
                  <c:v>5.9306893389293691</c:v>
                </c:pt>
                <c:pt idx="7882">
                  <c:v>5.0003547029336914</c:v>
                </c:pt>
                <c:pt idx="7883">
                  <c:v>2.9635072122619022</c:v>
                </c:pt>
                <c:pt idx="7884">
                  <c:v>1.3627669785637408</c:v>
                </c:pt>
                <c:pt idx="7885">
                  <c:v>5.8056804290390573</c:v>
                </c:pt>
                <c:pt idx="7886">
                  <c:v>8.0769388104090467</c:v>
                </c:pt>
                <c:pt idx="7887">
                  <c:v>6.5894067928456934</c:v>
                </c:pt>
                <c:pt idx="7888">
                  <c:v>5.6186019163578749</c:v>
                </c:pt>
                <c:pt idx="7889">
                  <c:v>3.9222573049119092</c:v>
                </c:pt>
                <c:pt idx="7890">
                  <c:v>3.9901061780983582</c:v>
                </c:pt>
                <c:pt idx="7891">
                  <c:v>4.2233421153287054</c:v>
                </c:pt>
                <c:pt idx="7892">
                  <c:v>6.9478886770230019</c:v>
                </c:pt>
                <c:pt idx="7893">
                  <c:v>1.7484654916916043</c:v>
                </c:pt>
                <c:pt idx="7894">
                  <c:v>5.509554638483678</c:v>
                </c:pt>
                <c:pt idx="7895">
                  <c:v>3.5037334226944949</c:v>
                </c:pt>
                <c:pt idx="7896">
                  <c:v>5.6030342092344654</c:v>
                </c:pt>
                <c:pt idx="7897">
                  <c:v>3.6712725785764633</c:v>
                </c:pt>
                <c:pt idx="7898">
                  <c:v>4.3003842746475129</c:v>
                </c:pt>
                <c:pt idx="7899">
                  <c:v>8.233990355511196</c:v>
                </c:pt>
                <c:pt idx="7900">
                  <c:v>6.2012765182589646</c:v>
                </c:pt>
                <c:pt idx="7901">
                  <c:v>4.9498658098673332</c:v>
                </c:pt>
                <c:pt idx="7902">
                  <c:v>4.7784760807917337</c:v>
                </c:pt>
                <c:pt idx="7903">
                  <c:v>6.7196680346387438</c:v>
                </c:pt>
                <c:pt idx="7904">
                  <c:v>5.344118120665371</c:v>
                </c:pt>
                <c:pt idx="7905">
                  <c:v>4.3209382864733925</c:v>
                </c:pt>
                <c:pt idx="7906">
                  <c:v>5.5844140105182305</c:v>
                </c:pt>
                <c:pt idx="7907">
                  <c:v>3.8542413120740093</c:v>
                </c:pt>
                <c:pt idx="7908">
                  <c:v>3.9535547229024814</c:v>
                </c:pt>
                <c:pt idx="7909">
                  <c:v>3.3061979946796782</c:v>
                </c:pt>
                <c:pt idx="7910">
                  <c:v>7.326401045138482</c:v>
                </c:pt>
                <c:pt idx="7911">
                  <c:v>6.6864794361026725</c:v>
                </c:pt>
                <c:pt idx="7912">
                  <c:v>5.86286092937371</c:v>
                </c:pt>
                <c:pt idx="7913">
                  <c:v>7.3764005163684487</c:v>
                </c:pt>
                <c:pt idx="7914">
                  <c:v>4.1695892731513595</c:v>
                </c:pt>
                <c:pt idx="7915">
                  <c:v>6.0012684015237028</c:v>
                </c:pt>
                <c:pt idx="7916">
                  <c:v>6.8943421764561208</c:v>
                </c:pt>
                <c:pt idx="7917">
                  <c:v>5.4081113047504914</c:v>
                </c:pt>
                <c:pt idx="7918">
                  <c:v>5.0149913148561609</c:v>
                </c:pt>
                <c:pt idx="7919">
                  <c:v>5.0359102614311269</c:v>
                </c:pt>
                <c:pt idx="7920">
                  <c:v>0.60146534349769354</c:v>
                </c:pt>
                <c:pt idx="7921">
                  <c:v>4.079661847645184</c:v>
                </c:pt>
                <c:pt idx="7922">
                  <c:v>6.0077553724840982</c:v>
                </c:pt>
                <c:pt idx="7923">
                  <c:v>2.8299001668347046</c:v>
                </c:pt>
                <c:pt idx="7924">
                  <c:v>4.9244789705699077</c:v>
                </c:pt>
                <c:pt idx="7925">
                  <c:v>2.6992125994001981</c:v>
                </c:pt>
                <c:pt idx="7926">
                  <c:v>8.0894352676114067</c:v>
                </c:pt>
                <c:pt idx="7927">
                  <c:v>5.4226626515446696</c:v>
                </c:pt>
                <c:pt idx="7928">
                  <c:v>3.1248834046709817</c:v>
                </c:pt>
                <c:pt idx="7929">
                  <c:v>4.6828137227566913</c:v>
                </c:pt>
                <c:pt idx="7930">
                  <c:v>3.5358920184808085</c:v>
                </c:pt>
                <c:pt idx="7931">
                  <c:v>8.4971253626281396</c:v>
                </c:pt>
                <c:pt idx="7932">
                  <c:v>3.6732234447117662</c:v>
                </c:pt>
                <c:pt idx="7933">
                  <c:v>3.8525121352722635</c:v>
                </c:pt>
                <c:pt idx="7934">
                  <c:v>4.9006286088842899</c:v>
                </c:pt>
                <c:pt idx="7935">
                  <c:v>5.4871878900303273</c:v>
                </c:pt>
                <c:pt idx="7936">
                  <c:v>5.1640671598579502</c:v>
                </c:pt>
                <c:pt idx="7937">
                  <c:v>4.7301495113788405</c:v>
                </c:pt>
                <c:pt idx="7938">
                  <c:v>5.9723567018227186</c:v>
                </c:pt>
                <c:pt idx="7939">
                  <c:v>6.2989289643883239</c:v>
                </c:pt>
                <c:pt idx="7940">
                  <c:v>7.0642687559302431</c:v>
                </c:pt>
                <c:pt idx="7941">
                  <c:v>6.0989788279403001</c:v>
                </c:pt>
                <c:pt idx="7942">
                  <c:v>5.7981890348673915</c:v>
                </c:pt>
                <c:pt idx="7943">
                  <c:v>7.5476879272900987</c:v>
                </c:pt>
                <c:pt idx="7944">
                  <c:v>5.1869386778707849</c:v>
                </c:pt>
                <c:pt idx="7945">
                  <c:v>7.6963289201376028</c:v>
                </c:pt>
                <c:pt idx="7946">
                  <c:v>6.6781473277660552</c:v>
                </c:pt>
                <c:pt idx="7947">
                  <c:v>6.5763237115606898</c:v>
                </c:pt>
                <c:pt idx="7948">
                  <c:v>3.4221517479454633</c:v>
                </c:pt>
                <c:pt idx="7949">
                  <c:v>7.2462791093857959</c:v>
                </c:pt>
                <c:pt idx="7950">
                  <c:v>6.0849032605619868</c:v>
                </c:pt>
                <c:pt idx="7951">
                  <c:v>4.761921003482712</c:v>
                </c:pt>
                <c:pt idx="7952">
                  <c:v>5.9388816124555888</c:v>
                </c:pt>
                <c:pt idx="7953">
                  <c:v>5.6091374871175503</c:v>
                </c:pt>
                <c:pt idx="7954">
                  <c:v>4.3376263773825485</c:v>
                </c:pt>
                <c:pt idx="7955">
                  <c:v>3.4621138082729885</c:v>
                </c:pt>
                <c:pt idx="7956">
                  <c:v>3.077261125217774</c:v>
                </c:pt>
                <c:pt idx="7957">
                  <c:v>6.8662728962226538</c:v>
                </c:pt>
                <c:pt idx="7958">
                  <c:v>4.6928340806334745</c:v>
                </c:pt>
                <c:pt idx="7959">
                  <c:v>9.1032581066247076</c:v>
                </c:pt>
                <c:pt idx="7960">
                  <c:v>5.6102987981648766</c:v>
                </c:pt>
                <c:pt idx="7961">
                  <c:v>3.170530943752965</c:v>
                </c:pt>
                <c:pt idx="7962">
                  <c:v>5.4175672074779868</c:v>
                </c:pt>
                <c:pt idx="7963">
                  <c:v>3.7171332804791746</c:v>
                </c:pt>
                <c:pt idx="7964">
                  <c:v>5.6402046892617363</c:v>
                </c:pt>
                <c:pt idx="7965">
                  <c:v>5.6522748208226403</c:v>
                </c:pt>
                <c:pt idx="7966">
                  <c:v>6.496460981798009</c:v>
                </c:pt>
                <c:pt idx="7967">
                  <c:v>6.6996170870697824</c:v>
                </c:pt>
                <c:pt idx="7968">
                  <c:v>6.1303291103104129</c:v>
                </c:pt>
                <c:pt idx="7969">
                  <c:v>2.2685964166885242</c:v>
                </c:pt>
                <c:pt idx="7970">
                  <c:v>5.4619050741894171</c:v>
                </c:pt>
                <c:pt idx="7971">
                  <c:v>2.5483342495863326</c:v>
                </c:pt>
                <c:pt idx="7972">
                  <c:v>5.1963826434803195</c:v>
                </c:pt>
                <c:pt idx="7973">
                  <c:v>6.4689373983856058</c:v>
                </c:pt>
                <c:pt idx="7974">
                  <c:v>4.6058670603815699</c:v>
                </c:pt>
                <c:pt idx="7975">
                  <c:v>6.1582483239180874</c:v>
                </c:pt>
                <c:pt idx="7976">
                  <c:v>4.3099083894776413</c:v>
                </c:pt>
                <c:pt idx="7977">
                  <c:v>3.8591423516481882</c:v>
                </c:pt>
                <c:pt idx="7978">
                  <c:v>5.5183267148822779</c:v>
                </c:pt>
                <c:pt idx="7979">
                  <c:v>3.3194379638007376</c:v>
                </c:pt>
                <c:pt idx="7980">
                  <c:v>4.5282229292570264</c:v>
                </c:pt>
                <c:pt idx="7981">
                  <c:v>7.0044740267621819</c:v>
                </c:pt>
                <c:pt idx="7982">
                  <c:v>3.8440981724124867</c:v>
                </c:pt>
                <c:pt idx="7983">
                  <c:v>4.8589629512935062</c:v>
                </c:pt>
                <c:pt idx="7984">
                  <c:v>8.5671382647706196</c:v>
                </c:pt>
                <c:pt idx="7985">
                  <c:v>6.0550843398959842</c:v>
                </c:pt>
                <c:pt idx="7986">
                  <c:v>2.9650965542532504</c:v>
                </c:pt>
                <c:pt idx="7987">
                  <c:v>6.4482452570518944</c:v>
                </c:pt>
                <c:pt idx="7988">
                  <c:v>5.9711425263958517</c:v>
                </c:pt>
                <c:pt idx="7989">
                  <c:v>4.6644987731997389</c:v>
                </c:pt>
                <c:pt idx="7990">
                  <c:v>3.8139518336538458</c:v>
                </c:pt>
                <c:pt idx="7991">
                  <c:v>3.1474343258014414</c:v>
                </c:pt>
                <c:pt idx="7992">
                  <c:v>9.7039065975695848</c:v>
                </c:pt>
                <c:pt idx="7993">
                  <c:v>5.3960752792409039</c:v>
                </c:pt>
                <c:pt idx="7994">
                  <c:v>5.3927021907657036</c:v>
                </c:pt>
                <c:pt idx="7995">
                  <c:v>2.3149192555865739</c:v>
                </c:pt>
                <c:pt idx="7996">
                  <c:v>3.7129621104031685</c:v>
                </c:pt>
                <c:pt idx="7997">
                  <c:v>5.9971518011298031</c:v>
                </c:pt>
                <c:pt idx="7998">
                  <c:v>3.501598383882083</c:v>
                </c:pt>
                <c:pt idx="7999">
                  <c:v>6.5589500890200725</c:v>
                </c:pt>
                <c:pt idx="8000">
                  <c:v>3.548490793837118</c:v>
                </c:pt>
                <c:pt idx="8001">
                  <c:v>3.201976723066764</c:v>
                </c:pt>
                <c:pt idx="8002">
                  <c:v>4.1214963301899843</c:v>
                </c:pt>
                <c:pt idx="8003">
                  <c:v>8.0112778404145502</c:v>
                </c:pt>
                <c:pt idx="8004">
                  <c:v>4.6537417246145196</c:v>
                </c:pt>
                <c:pt idx="8005">
                  <c:v>4.4485324350534938</c:v>
                </c:pt>
                <c:pt idx="8006">
                  <c:v>6.5705836631241255</c:v>
                </c:pt>
                <c:pt idx="8007">
                  <c:v>4.4128131675097393</c:v>
                </c:pt>
                <c:pt idx="8008">
                  <c:v>4.1531228715757607</c:v>
                </c:pt>
                <c:pt idx="8009">
                  <c:v>6.2412965588737279</c:v>
                </c:pt>
                <c:pt idx="8010">
                  <c:v>7.0120046428928617</c:v>
                </c:pt>
                <c:pt idx="8011">
                  <c:v>7.4894757189031225</c:v>
                </c:pt>
                <c:pt idx="8012">
                  <c:v>8.3508240449009463</c:v>
                </c:pt>
                <c:pt idx="8013">
                  <c:v>6.2288137440918945</c:v>
                </c:pt>
                <c:pt idx="8014">
                  <c:v>3.4597400271013612</c:v>
                </c:pt>
                <c:pt idx="8015">
                  <c:v>6.4269221537688281</c:v>
                </c:pt>
                <c:pt idx="8016">
                  <c:v>5.1090540990844602</c:v>
                </c:pt>
                <c:pt idx="8017">
                  <c:v>5.1680336936260574</c:v>
                </c:pt>
                <c:pt idx="8018">
                  <c:v>2.4558795656776056</c:v>
                </c:pt>
                <c:pt idx="8019">
                  <c:v>3.8825766195077449</c:v>
                </c:pt>
                <c:pt idx="8020">
                  <c:v>5.1401997451466741</c:v>
                </c:pt>
                <c:pt idx="8021">
                  <c:v>4.1567995039076777</c:v>
                </c:pt>
                <c:pt idx="8022">
                  <c:v>6.3359374406718416</c:v>
                </c:pt>
                <c:pt idx="8023">
                  <c:v>4.6295707660465268</c:v>
                </c:pt>
                <c:pt idx="8024">
                  <c:v>4.4325912666681688</c:v>
                </c:pt>
                <c:pt idx="8025">
                  <c:v>4.5760788351617521</c:v>
                </c:pt>
                <c:pt idx="8026">
                  <c:v>4.9575038600596599</c:v>
                </c:pt>
                <c:pt idx="8027">
                  <c:v>5.2454970626786235</c:v>
                </c:pt>
                <c:pt idx="8028">
                  <c:v>8.8690450310241431</c:v>
                </c:pt>
                <c:pt idx="8029">
                  <c:v>6.3868032056052471</c:v>
                </c:pt>
                <c:pt idx="8030">
                  <c:v>1.6904033499304205</c:v>
                </c:pt>
                <c:pt idx="8031">
                  <c:v>6.8147181890526554</c:v>
                </c:pt>
                <c:pt idx="8032">
                  <c:v>6.6006413261493435</c:v>
                </c:pt>
                <c:pt idx="8033">
                  <c:v>3.6919408456742531</c:v>
                </c:pt>
                <c:pt idx="8034">
                  <c:v>3.1460530307231238</c:v>
                </c:pt>
                <c:pt idx="8035">
                  <c:v>3.2587223712471314</c:v>
                </c:pt>
                <c:pt idx="8036">
                  <c:v>6.0450060017319629</c:v>
                </c:pt>
                <c:pt idx="8037">
                  <c:v>6.3989006220072042</c:v>
                </c:pt>
                <c:pt idx="8038">
                  <c:v>3.4504154326714342</c:v>
                </c:pt>
                <c:pt idx="8039">
                  <c:v>4.2550181104888907</c:v>
                </c:pt>
                <c:pt idx="8040">
                  <c:v>4.6178655692347093</c:v>
                </c:pt>
                <c:pt idx="8041">
                  <c:v>5.5815218173665926</c:v>
                </c:pt>
                <c:pt idx="8042">
                  <c:v>3.950065673852805</c:v>
                </c:pt>
                <c:pt idx="8043">
                  <c:v>6.9802109818556346</c:v>
                </c:pt>
                <c:pt idx="8044">
                  <c:v>4.319604739866918</c:v>
                </c:pt>
                <c:pt idx="8045">
                  <c:v>4.1259369380713906</c:v>
                </c:pt>
                <c:pt idx="8046">
                  <c:v>5.8235332416006713</c:v>
                </c:pt>
                <c:pt idx="8047">
                  <c:v>6.5008026821305975</c:v>
                </c:pt>
                <c:pt idx="8048">
                  <c:v>5.6044461997589679</c:v>
                </c:pt>
                <c:pt idx="8049">
                  <c:v>1.2811307341326028</c:v>
                </c:pt>
                <c:pt idx="8050">
                  <c:v>5.5399994051913382</c:v>
                </c:pt>
                <c:pt idx="8051">
                  <c:v>3.5241834110638592</c:v>
                </c:pt>
                <c:pt idx="8052">
                  <c:v>5.4288511945560458</c:v>
                </c:pt>
                <c:pt idx="8053">
                  <c:v>5.6766367732780054</c:v>
                </c:pt>
                <c:pt idx="8054">
                  <c:v>5.2274822463732562</c:v>
                </c:pt>
                <c:pt idx="8055">
                  <c:v>4.8656818434028537</c:v>
                </c:pt>
                <c:pt idx="8056">
                  <c:v>6.8707237359194551</c:v>
                </c:pt>
                <c:pt idx="8057">
                  <c:v>5.3001605364261195</c:v>
                </c:pt>
                <c:pt idx="8058">
                  <c:v>4.3059196867761784</c:v>
                </c:pt>
                <c:pt idx="8059">
                  <c:v>3.7189715966451331</c:v>
                </c:pt>
                <c:pt idx="8060">
                  <c:v>4.4972904460155405</c:v>
                </c:pt>
                <c:pt idx="8061">
                  <c:v>6.0213773293799022</c:v>
                </c:pt>
                <c:pt idx="8062">
                  <c:v>5.0321858806273667</c:v>
                </c:pt>
                <c:pt idx="8063">
                  <c:v>4.484701902474626</c:v>
                </c:pt>
                <c:pt idx="8064">
                  <c:v>5.4901431793769007</c:v>
                </c:pt>
                <c:pt idx="8065">
                  <c:v>2.8306846060149837</c:v>
                </c:pt>
                <c:pt idx="8066">
                  <c:v>5.8490462732879678</c:v>
                </c:pt>
                <c:pt idx="8067">
                  <c:v>4.8703236769870273</c:v>
                </c:pt>
                <c:pt idx="8068">
                  <c:v>5.237526478485961</c:v>
                </c:pt>
                <c:pt idx="8069">
                  <c:v>6.4138527149043512</c:v>
                </c:pt>
                <c:pt idx="8070">
                  <c:v>3.8409740581118967</c:v>
                </c:pt>
                <c:pt idx="8071">
                  <c:v>3.052189766895026</c:v>
                </c:pt>
                <c:pt idx="8072">
                  <c:v>3.3486668497789651</c:v>
                </c:pt>
                <c:pt idx="8073">
                  <c:v>6.8478624497220153</c:v>
                </c:pt>
                <c:pt idx="8074">
                  <c:v>3.6035174970311346</c:v>
                </c:pt>
                <c:pt idx="8075">
                  <c:v>6.5876537418080261</c:v>
                </c:pt>
                <c:pt idx="8076">
                  <c:v>3.6734860613069031</c:v>
                </c:pt>
                <c:pt idx="8077">
                  <c:v>1.7969506542431191</c:v>
                </c:pt>
                <c:pt idx="8078">
                  <c:v>2.6661842993053142</c:v>
                </c:pt>
                <c:pt idx="8079">
                  <c:v>3.7957323810405796</c:v>
                </c:pt>
                <c:pt idx="8080">
                  <c:v>6.3593103176390287</c:v>
                </c:pt>
                <c:pt idx="8081">
                  <c:v>3.6305806487507652</c:v>
                </c:pt>
                <c:pt idx="8082">
                  <c:v>7.3168172447185498</c:v>
                </c:pt>
                <c:pt idx="8083">
                  <c:v>7.3504662749473937</c:v>
                </c:pt>
                <c:pt idx="8084">
                  <c:v>6.1886658057846944</c:v>
                </c:pt>
                <c:pt idx="8085">
                  <c:v>4.7989021949251764</c:v>
                </c:pt>
                <c:pt idx="8086">
                  <c:v>4.091887161739578</c:v>
                </c:pt>
                <c:pt idx="8087">
                  <c:v>3.3076816079119453</c:v>
                </c:pt>
                <c:pt idx="8088">
                  <c:v>4.7828365394525463</c:v>
                </c:pt>
                <c:pt idx="8089">
                  <c:v>3.4969599609030411</c:v>
                </c:pt>
                <c:pt idx="8090">
                  <c:v>4.1289791978488211</c:v>
                </c:pt>
                <c:pt idx="8091">
                  <c:v>3.7025546488439431</c:v>
                </c:pt>
                <c:pt idx="8092">
                  <c:v>5.5850449724675855</c:v>
                </c:pt>
                <c:pt idx="8093">
                  <c:v>6.5135242392716464</c:v>
                </c:pt>
                <c:pt idx="8094">
                  <c:v>8.2503066904610023</c:v>
                </c:pt>
                <c:pt idx="8095">
                  <c:v>6.4953866411815397</c:v>
                </c:pt>
                <c:pt idx="8096">
                  <c:v>7.4882001525838859</c:v>
                </c:pt>
                <c:pt idx="8097">
                  <c:v>5.1954515482793795</c:v>
                </c:pt>
                <c:pt idx="8098">
                  <c:v>5.8345443802681984</c:v>
                </c:pt>
                <c:pt idx="8099">
                  <c:v>3.0009454247920075</c:v>
                </c:pt>
                <c:pt idx="8100">
                  <c:v>5.9005702850117814</c:v>
                </c:pt>
                <c:pt idx="8101">
                  <c:v>6.0378471415606327</c:v>
                </c:pt>
                <c:pt idx="8102">
                  <c:v>5.6938023489055922</c:v>
                </c:pt>
                <c:pt idx="8103">
                  <c:v>5.726666939954157</c:v>
                </c:pt>
                <c:pt idx="8104">
                  <c:v>1.3974732963833958</c:v>
                </c:pt>
                <c:pt idx="8105">
                  <c:v>3.3931479619059246</c:v>
                </c:pt>
                <c:pt idx="8106">
                  <c:v>3.3269958647724707</c:v>
                </c:pt>
                <c:pt idx="8107">
                  <c:v>4.8659939137723995</c:v>
                </c:pt>
                <c:pt idx="8108">
                  <c:v>4.1457320902554784</c:v>
                </c:pt>
                <c:pt idx="8109">
                  <c:v>5.6203924840519903</c:v>
                </c:pt>
                <c:pt idx="8110">
                  <c:v>5.3300920070614666</c:v>
                </c:pt>
                <c:pt idx="8111">
                  <c:v>3.7221724495611852</c:v>
                </c:pt>
                <c:pt idx="8112">
                  <c:v>4.2644757185189519</c:v>
                </c:pt>
                <c:pt idx="8113">
                  <c:v>6.4242448287404841</c:v>
                </c:pt>
                <c:pt idx="8114">
                  <c:v>7.0435595615708735</c:v>
                </c:pt>
                <c:pt idx="8115">
                  <c:v>5.0601903593633324</c:v>
                </c:pt>
                <c:pt idx="8116">
                  <c:v>4.9463170752278529</c:v>
                </c:pt>
                <c:pt idx="8117">
                  <c:v>5.3391267000552034</c:v>
                </c:pt>
                <c:pt idx="8118">
                  <c:v>5.3103838253082358</c:v>
                </c:pt>
                <c:pt idx="8119">
                  <c:v>2.8936307343246881</c:v>
                </c:pt>
                <c:pt idx="8120">
                  <c:v>5.4828120836464223</c:v>
                </c:pt>
                <c:pt idx="8121">
                  <c:v>8.0787941796006635</c:v>
                </c:pt>
                <c:pt idx="8122">
                  <c:v>6.6984608919301536</c:v>
                </c:pt>
                <c:pt idx="8123">
                  <c:v>2.5905643623264041</c:v>
                </c:pt>
                <c:pt idx="8124">
                  <c:v>4.3840822298807325</c:v>
                </c:pt>
                <c:pt idx="8125">
                  <c:v>6.2065868304489413</c:v>
                </c:pt>
                <c:pt idx="8126">
                  <c:v>5.7282051228685305</c:v>
                </c:pt>
                <c:pt idx="8127">
                  <c:v>3.2307417667470872</c:v>
                </c:pt>
                <c:pt idx="8128">
                  <c:v>5.7375876975856954</c:v>
                </c:pt>
                <c:pt idx="8129">
                  <c:v>4.4074039477709448</c:v>
                </c:pt>
                <c:pt idx="8130">
                  <c:v>6.9974959286628291</c:v>
                </c:pt>
                <c:pt idx="8131">
                  <c:v>4.628579985255783</c:v>
                </c:pt>
                <c:pt idx="8132">
                  <c:v>2.6491244524368085</c:v>
                </c:pt>
                <c:pt idx="8133">
                  <c:v>5.7101732535375049</c:v>
                </c:pt>
                <c:pt idx="8134">
                  <c:v>4.0906303537485655</c:v>
                </c:pt>
                <c:pt idx="8135">
                  <c:v>4.8333561279650894</c:v>
                </c:pt>
                <c:pt idx="8136">
                  <c:v>3.2937697495799512</c:v>
                </c:pt>
                <c:pt idx="8137">
                  <c:v>5.8064853318501264</c:v>
                </c:pt>
                <c:pt idx="8138">
                  <c:v>2.9993867782468442</c:v>
                </c:pt>
                <c:pt idx="8139">
                  <c:v>6.6305216377077159</c:v>
                </c:pt>
                <c:pt idx="8140">
                  <c:v>8.00254669127753</c:v>
                </c:pt>
                <c:pt idx="8141">
                  <c:v>3.5985243711184012</c:v>
                </c:pt>
                <c:pt idx="8142">
                  <c:v>4.6466391394278617</c:v>
                </c:pt>
                <c:pt idx="8143">
                  <c:v>4.8546570623148</c:v>
                </c:pt>
                <c:pt idx="8144">
                  <c:v>6.4402201031771256</c:v>
                </c:pt>
                <c:pt idx="8145">
                  <c:v>3.6222348979936214</c:v>
                </c:pt>
                <c:pt idx="8146">
                  <c:v>4.6546318925538799</c:v>
                </c:pt>
                <c:pt idx="8147">
                  <c:v>3.9130537869641557</c:v>
                </c:pt>
                <c:pt idx="8148">
                  <c:v>5.1432590579497628</c:v>
                </c:pt>
                <c:pt idx="8149">
                  <c:v>6.8782372990244767</c:v>
                </c:pt>
                <c:pt idx="8150">
                  <c:v>7.6311454348615371</c:v>
                </c:pt>
                <c:pt idx="8151">
                  <c:v>5.5496889343703515</c:v>
                </c:pt>
                <c:pt idx="8152">
                  <c:v>5.8429907438767259</c:v>
                </c:pt>
                <c:pt idx="8153">
                  <c:v>4.5525081430969294</c:v>
                </c:pt>
                <c:pt idx="8154">
                  <c:v>4.9354798774220399</c:v>
                </c:pt>
                <c:pt idx="8155">
                  <c:v>3.628943558287574</c:v>
                </c:pt>
                <c:pt idx="8156">
                  <c:v>3.1984092300990596</c:v>
                </c:pt>
                <c:pt idx="8157">
                  <c:v>5.0794227617006982</c:v>
                </c:pt>
                <c:pt idx="8158">
                  <c:v>4.4459574281790992</c:v>
                </c:pt>
                <c:pt idx="8159">
                  <c:v>3.0730660809058463</c:v>
                </c:pt>
                <c:pt idx="8160">
                  <c:v>5.6244272299227305</c:v>
                </c:pt>
                <c:pt idx="8161">
                  <c:v>3.322937244665809</c:v>
                </c:pt>
                <c:pt idx="8162">
                  <c:v>5.9674522516434081</c:v>
                </c:pt>
                <c:pt idx="8163">
                  <c:v>2.1355009620310739</c:v>
                </c:pt>
                <c:pt idx="8164">
                  <c:v>2.811121374979848</c:v>
                </c:pt>
                <c:pt idx="8165">
                  <c:v>4.0899721069581574</c:v>
                </c:pt>
                <c:pt idx="8166">
                  <c:v>1.5243478072807193</c:v>
                </c:pt>
                <c:pt idx="8167">
                  <c:v>3.9973605352133745</c:v>
                </c:pt>
                <c:pt idx="8168">
                  <c:v>3.7287378644396085</c:v>
                </c:pt>
                <c:pt idx="8169">
                  <c:v>6.0941016626020428</c:v>
                </c:pt>
                <c:pt idx="8170">
                  <c:v>1.8296651786658913</c:v>
                </c:pt>
                <c:pt idx="8171">
                  <c:v>4.4722071505748318</c:v>
                </c:pt>
                <c:pt idx="8172">
                  <c:v>2.5291120790643618</c:v>
                </c:pt>
                <c:pt idx="8173">
                  <c:v>3.6890725267585367</c:v>
                </c:pt>
                <c:pt idx="8174">
                  <c:v>4.4417333937235526</c:v>
                </c:pt>
                <c:pt idx="8175">
                  <c:v>4.8981371618356206</c:v>
                </c:pt>
                <c:pt idx="8176">
                  <c:v>5.067772134570987</c:v>
                </c:pt>
                <c:pt idx="8177">
                  <c:v>4.3662822816986591</c:v>
                </c:pt>
                <c:pt idx="8178">
                  <c:v>6.4354554878082126</c:v>
                </c:pt>
                <c:pt idx="8179">
                  <c:v>5.8810548024484888</c:v>
                </c:pt>
                <c:pt idx="8180">
                  <c:v>5.5006342007618514</c:v>
                </c:pt>
                <c:pt idx="8181">
                  <c:v>4.9303452113963431</c:v>
                </c:pt>
                <c:pt idx="8182">
                  <c:v>4.0007268024783116</c:v>
                </c:pt>
                <c:pt idx="8183">
                  <c:v>3.965959093766287</c:v>
                </c:pt>
                <c:pt idx="8184">
                  <c:v>5.9079201390704839</c:v>
                </c:pt>
                <c:pt idx="8185">
                  <c:v>3.4784471962484531</c:v>
                </c:pt>
                <c:pt idx="8186">
                  <c:v>5.0110452447188436</c:v>
                </c:pt>
                <c:pt idx="8187">
                  <c:v>6.7030379240168259</c:v>
                </c:pt>
                <c:pt idx="8188">
                  <c:v>6.3255282738100505</c:v>
                </c:pt>
                <c:pt idx="8189">
                  <c:v>0.96162524539977312</c:v>
                </c:pt>
                <c:pt idx="8190">
                  <c:v>5.5330844032869209</c:v>
                </c:pt>
                <c:pt idx="8191">
                  <c:v>3.5829686011129525</c:v>
                </c:pt>
                <c:pt idx="8192">
                  <c:v>5.694968775860616</c:v>
                </c:pt>
                <c:pt idx="8193">
                  <c:v>4.5202165337104816</c:v>
                </c:pt>
                <c:pt idx="8194">
                  <c:v>6.7405784547008807</c:v>
                </c:pt>
                <c:pt idx="8195">
                  <c:v>5.5570609573624097</c:v>
                </c:pt>
                <c:pt idx="8196">
                  <c:v>5.0055848659030744</c:v>
                </c:pt>
                <c:pt idx="8197">
                  <c:v>4.8659393440902932</c:v>
                </c:pt>
                <c:pt idx="8198">
                  <c:v>2.3756143845093902</c:v>
                </c:pt>
                <c:pt idx="8199">
                  <c:v>6.6672879610268865</c:v>
                </c:pt>
                <c:pt idx="8200">
                  <c:v>6.2017471817671321</c:v>
                </c:pt>
                <c:pt idx="8201">
                  <c:v>1.6223822411848232</c:v>
                </c:pt>
                <c:pt idx="8202">
                  <c:v>5.0898626240086742</c:v>
                </c:pt>
                <c:pt idx="8203">
                  <c:v>7.5026679395523388</c:v>
                </c:pt>
                <c:pt idx="8204">
                  <c:v>6.0456983545736875</c:v>
                </c:pt>
                <c:pt idx="8205">
                  <c:v>3.987138951633824</c:v>
                </c:pt>
                <c:pt idx="8206">
                  <c:v>5.9570192105456954</c:v>
                </c:pt>
                <c:pt idx="8207">
                  <c:v>2.7286665853171144</c:v>
                </c:pt>
                <c:pt idx="8208">
                  <c:v>3.71376189730654</c:v>
                </c:pt>
                <c:pt idx="8209">
                  <c:v>3.8730678524007089</c:v>
                </c:pt>
                <c:pt idx="8210">
                  <c:v>4.6564906723506283</c:v>
                </c:pt>
                <c:pt idx="8211">
                  <c:v>4.3297649325540988</c:v>
                </c:pt>
                <c:pt idx="8212">
                  <c:v>4.2894072420313023</c:v>
                </c:pt>
                <c:pt idx="8213">
                  <c:v>2.4844399730500299</c:v>
                </c:pt>
                <c:pt idx="8214">
                  <c:v>1.8041811371222138</c:v>
                </c:pt>
                <c:pt idx="8215">
                  <c:v>4.5526275142765371</c:v>
                </c:pt>
                <c:pt idx="8216">
                  <c:v>9.6224886318668723</c:v>
                </c:pt>
                <c:pt idx="8217">
                  <c:v>5.7989785899553681</c:v>
                </c:pt>
                <c:pt idx="8218">
                  <c:v>1.8892279866850004</c:v>
                </c:pt>
                <c:pt idx="8219">
                  <c:v>3.2477027060667751</c:v>
                </c:pt>
                <c:pt idx="8220">
                  <c:v>6.0447126896906411</c:v>
                </c:pt>
                <c:pt idx="8221">
                  <c:v>6.2673842775257071</c:v>
                </c:pt>
                <c:pt idx="8222">
                  <c:v>3.1815949468000326</c:v>
                </c:pt>
                <c:pt idx="8223">
                  <c:v>3.8581464549497468</c:v>
                </c:pt>
                <c:pt idx="8224">
                  <c:v>4.2159956718751346</c:v>
                </c:pt>
                <c:pt idx="8225">
                  <c:v>3.8442243648023577</c:v>
                </c:pt>
                <c:pt idx="8226">
                  <c:v>6.7909326288645389</c:v>
                </c:pt>
                <c:pt idx="8227">
                  <c:v>3.8594561273202999</c:v>
                </c:pt>
                <c:pt idx="8228">
                  <c:v>5.7096480203472311</c:v>
                </c:pt>
                <c:pt idx="8229">
                  <c:v>3.6206728408433264</c:v>
                </c:pt>
                <c:pt idx="8230">
                  <c:v>6.4479451238003094</c:v>
                </c:pt>
                <c:pt idx="8231">
                  <c:v>6.9727383460121928</c:v>
                </c:pt>
                <c:pt idx="8232">
                  <c:v>4.2379207469639368</c:v>
                </c:pt>
                <c:pt idx="8233">
                  <c:v>2.2774094203487039</c:v>
                </c:pt>
                <c:pt idx="8234">
                  <c:v>3.5185900186479557</c:v>
                </c:pt>
                <c:pt idx="8235">
                  <c:v>3.9216928497626213</c:v>
                </c:pt>
                <c:pt idx="8236">
                  <c:v>4.2238963386625983</c:v>
                </c:pt>
                <c:pt idx="8237">
                  <c:v>2.8191908667213283</c:v>
                </c:pt>
                <c:pt idx="8238">
                  <c:v>6.0627616120473249</c:v>
                </c:pt>
                <c:pt idx="8239">
                  <c:v>6.4422869298869045</c:v>
                </c:pt>
                <c:pt idx="8240">
                  <c:v>9.4956686906516552</c:v>
                </c:pt>
                <c:pt idx="8241">
                  <c:v>3.021801275172038</c:v>
                </c:pt>
                <c:pt idx="8242">
                  <c:v>4.7711466903638211</c:v>
                </c:pt>
                <c:pt idx="8243">
                  <c:v>4.9070234935061308</c:v>
                </c:pt>
                <c:pt idx="8244">
                  <c:v>3.5220210874103941</c:v>
                </c:pt>
                <c:pt idx="8245">
                  <c:v>5.6245534223126015</c:v>
                </c:pt>
                <c:pt idx="8246">
                  <c:v>5.5995536866976181</c:v>
                </c:pt>
                <c:pt idx="8247">
                  <c:v>6.4272598036768613</c:v>
                </c:pt>
                <c:pt idx="8248">
                  <c:v>4.9643182491126936</c:v>
                </c:pt>
                <c:pt idx="8249">
                  <c:v>1.7113035381771624</c:v>
                </c:pt>
                <c:pt idx="8250">
                  <c:v>3.7568037340679439</c:v>
                </c:pt>
                <c:pt idx="8251">
                  <c:v>2.7412994667247403</c:v>
                </c:pt>
                <c:pt idx="8252">
                  <c:v>4.0093488122511189</c:v>
                </c:pt>
                <c:pt idx="8253">
                  <c:v>3.5965223459061235</c:v>
                </c:pt>
                <c:pt idx="8254">
                  <c:v>5.4617447757482296</c:v>
                </c:pt>
                <c:pt idx="8255">
                  <c:v>4.4777493839137605</c:v>
                </c:pt>
                <c:pt idx="8256">
                  <c:v>4.4238106637567398</c:v>
                </c:pt>
                <c:pt idx="8257">
                  <c:v>6.8282446490047732</c:v>
                </c:pt>
                <c:pt idx="8258">
                  <c:v>6.1937493127334164</c:v>
                </c:pt>
                <c:pt idx="8259">
                  <c:v>1.968558662047144</c:v>
                </c:pt>
                <c:pt idx="8260">
                  <c:v>5.9444988791074138</c:v>
                </c:pt>
                <c:pt idx="8261">
                  <c:v>4.1379695529758465</c:v>
                </c:pt>
                <c:pt idx="8262">
                  <c:v>3.7548255830915878</c:v>
                </c:pt>
                <c:pt idx="8263">
                  <c:v>6.2262421478226315</c:v>
                </c:pt>
                <c:pt idx="8264">
                  <c:v>7.1922892301518004</c:v>
                </c:pt>
                <c:pt idx="8265">
                  <c:v>7.9491093300748616</c:v>
                </c:pt>
                <c:pt idx="8266">
                  <c:v>6.2005790495095425</c:v>
                </c:pt>
                <c:pt idx="8267">
                  <c:v>3.8742069945146795</c:v>
                </c:pt>
                <c:pt idx="8268">
                  <c:v>3.9828091884191963</c:v>
                </c:pt>
                <c:pt idx="8269">
                  <c:v>4.4073391462734435</c:v>
                </c:pt>
                <c:pt idx="8270">
                  <c:v>5.5504460887095775</c:v>
                </c:pt>
                <c:pt idx="8271">
                  <c:v>6.7371303329127841</c:v>
                </c:pt>
                <c:pt idx="8272">
                  <c:v>6.1146505585202249</c:v>
                </c:pt>
                <c:pt idx="8273">
                  <c:v>2.7479569679417182</c:v>
                </c:pt>
                <c:pt idx="8274">
                  <c:v>6.6513195078005083</c:v>
                </c:pt>
                <c:pt idx="8275">
                  <c:v>2.9170888764201663</c:v>
                </c:pt>
                <c:pt idx="8276">
                  <c:v>3.5925421697174897</c:v>
                </c:pt>
                <c:pt idx="8277">
                  <c:v>3.4714690981491003</c:v>
                </c:pt>
                <c:pt idx="8278">
                  <c:v>6.9667322703753598</c:v>
                </c:pt>
                <c:pt idx="8279">
                  <c:v>7.7831765692098998</c:v>
                </c:pt>
                <c:pt idx="8280">
                  <c:v>3.1312134877953213</c:v>
                </c:pt>
                <c:pt idx="8281">
                  <c:v>4.6269957591721322</c:v>
                </c:pt>
                <c:pt idx="8282">
                  <c:v>3.6762452408584068</c:v>
                </c:pt>
                <c:pt idx="8283">
                  <c:v>4.4748895915108733</c:v>
                </c:pt>
                <c:pt idx="8284">
                  <c:v>4.3055598679347895</c:v>
                </c:pt>
                <c:pt idx="8285">
                  <c:v>6.0284185236741905</c:v>
                </c:pt>
                <c:pt idx="8286">
                  <c:v>4.7407155660766875</c:v>
                </c:pt>
                <c:pt idx="8287">
                  <c:v>3.9536877365026157</c:v>
                </c:pt>
                <c:pt idx="8288">
                  <c:v>5.3692986183523317</c:v>
                </c:pt>
                <c:pt idx="8289">
                  <c:v>5.9759821750776609</c:v>
                </c:pt>
                <c:pt idx="8290">
                  <c:v>7.2512517716677394</c:v>
                </c:pt>
                <c:pt idx="8291">
                  <c:v>8.3724609238561243</c:v>
                </c:pt>
                <c:pt idx="8292">
                  <c:v>5.5289456339596654</c:v>
                </c:pt>
                <c:pt idx="8293">
                  <c:v>6.2318628250795882</c:v>
                </c:pt>
                <c:pt idx="8294">
                  <c:v>6.8141861346521182</c:v>
                </c:pt>
                <c:pt idx="8295">
                  <c:v>5.8476717994199134</c:v>
                </c:pt>
                <c:pt idx="8296">
                  <c:v>3.8876396628256771</c:v>
                </c:pt>
                <c:pt idx="8297">
                  <c:v>5.8149334007612197</c:v>
                </c:pt>
                <c:pt idx="8298">
                  <c:v>5.9180121196550317</c:v>
                </c:pt>
                <c:pt idx="8299">
                  <c:v>5.5166452865523752</c:v>
                </c:pt>
                <c:pt idx="8300">
                  <c:v>2.5929858919698745</c:v>
                </c:pt>
                <c:pt idx="8301">
                  <c:v>4.3468964021303691</c:v>
                </c:pt>
                <c:pt idx="8302">
                  <c:v>6.2447446806618245</c:v>
                </c:pt>
                <c:pt idx="8303">
                  <c:v>6.4835688944003778</c:v>
                </c:pt>
                <c:pt idx="8304">
                  <c:v>5.7357698450505268</c:v>
                </c:pt>
                <c:pt idx="8305">
                  <c:v>3.4263195074163377</c:v>
                </c:pt>
                <c:pt idx="8306">
                  <c:v>5.6387347184499959</c:v>
                </c:pt>
                <c:pt idx="8307">
                  <c:v>5.648396962787956</c:v>
                </c:pt>
                <c:pt idx="8308">
                  <c:v>2.6406934365513735</c:v>
                </c:pt>
                <c:pt idx="8309">
                  <c:v>5.7444907623721519</c:v>
                </c:pt>
                <c:pt idx="8310">
                  <c:v>5.6102629868109943</c:v>
                </c:pt>
                <c:pt idx="8311">
                  <c:v>7.6280758902430534</c:v>
                </c:pt>
                <c:pt idx="8312">
                  <c:v>5.7616222319484223</c:v>
                </c:pt>
                <c:pt idx="8313">
                  <c:v>3.5580404882057337</c:v>
                </c:pt>
                <c:pt idx="8314">
                  <c:v>7.1140908756933641</c:v>
                </c:pt>
                <c:pt idx="8315">
                  <c:v>3.7559033343131887</c:v>
                </c:pt>
                <c:pt idx="8316">
                  <c:v>3.7703301940200618</c:v>
                </c:pt>
                <c:pt idx="8317">
                  <c:v>3.164651060506003</c:v>
                </c:pt>
                <c:pt idx="8318">
                  <c:v>3.4108762873802334</c:v>
                </c:pt>
                <c:pt idx="8319">
                  <c:v>2.73635408928385</c:v>
                </c:pt>
                <c:pt idx="8320">
                  <c:v>3.4975704592216061</c:v>
                </c:pt>
                <c:pt idx="8321">
                  <c:v>7.3506231627834495</c:v>
                </c:pt>
                <c:pt idx="8322">
                  <c:v>8.2968819141387939</c:v>
                </c:pt>
                <c:pt idx="8323">
                  <c:v>2.8791083776741289</c:v>
                </c:pt>
                <c:pt idx="8324">
                  <c:v>5.2527701781218639</c:v>
                </c:pt>
                <c:pt idx="8325">
                  <c:v>2.6876301843731198</c:v>
                </c:pt>
                <c:pt idx="8326">
                  <c:v>3.1122164172120392</c:v>
                </c:pt>
                <c:pt idx="8327">
                  <c:v>5.5009769665775821</c:v>
                </c:pt>
                <c:pt idx="8328">
                  <c:v>7.2058634385757614</c:v>
                </c:pt>
                <c:pt idx="8329">
                  <c:v>5.7486755748686846</c:v>
                </c:pt>
                <c:pt idx="8330">
                  <c:v>3.6556383646529866</c:v>
                </c:pt>
                <c:pt idx="8331">
                  <c:v>4.3513301888015121</c:v>
                </c:pt>
                <c:pt idx="8332">
                  <c:v>6.443067958462052</c:v>
                </c:pt>
                <c:pt idx="8333">
                  <c:v>3.7415003488422371</c:v>
                </c:pt>
                <c:pt idx="8334">
                  <c:v>6.0095186553371605</c:v>
                </c:pt>
                <c:pt idx="8335">
                  <c:v>4.435237896250328</c:v>
                </c:pt>
                <c:pt idx="8336">
                  <c:v>4.6364840626483783</c:v>
                </c:pt>
                <c:pt idx="8337">
                  <c:v>4.4100829781018547</c:v>
                </c:pt>
                <c:pt idx="8338">
                  <c:v>8.4216009225929156</c:v>
                </c:pt>
                <c:pt idx="8339">
                  <c:v>5.1958147777259001</c:v>
                </c:pt>
                <c:pt idx="8340">
                  <c:v>4.2809830473561306</c:v>
                </c:pt>
                <c:pt idx="8341">
                  <c:v>4.7770623849646654</c:v>
                </c:pt>
                <c:pt idx="8342">
                  <c:v>5.4566885536405607</c:v>
                </c:pt>
                <c:pt idx="8343">
                  <c:v>6.2605630672624102</c:v>
                </c:pt>
                <c:pt idx="8344">
                  <c:v>5.9249032473235275</c:v>
                </c:pt>
                <c:pt idx="8345">
                  <c:v>3.3993143359839451</c:v>
                </c:pt>
                <c:pt idx="8346">
                  <c:v>5.7646525546078919</c:v>
                </c:pt>
                <c:pt idx="8347">
                  <c:v>2.7601123646309134</c:v>
                </c:pt>
                <c:pt idx="8348">
                  <c:v>5.2934672238552594</c:v>
                </c:pt>
                <c:pt idx="8349">
                  <c:v>8.1283434509532526</c:v>
                </c:pt>
                <c:pt idx="8350">
                  <c:v>7.1025903151894454</c:v>
                </c:pt>
                <c:pt idx="8351">
                  <c:v>2.7308834786526859</c:v>
                </c:pt>
                <c:pt idx="8352">
                  <c:v>4.4429015259811422</c:v>
                </c:pt>
                <c:pt idx="8353">
                  <c:v>4.4085942489618901</c:v>
                </c:pt>
                <c:pt idx="8354">
                  <c:v>6.4554757399309892</c:v>
                </c:pt>
                <c:pt idx="8355">
                  <c:v>7.8726572054438293</c:v>
                </c:pt>
                <c:pt idx="8356">
                  <c:v>6.1545546385605121</c:v>
                </c:pt>
                <c:pt idx="8357">
                  <c:v>2.6663275447208434</c:v>
                </c:pt>
                <c:pt idx="8358">
                  <c:v>4.6144447322876658</c:v>
                </c:pt>
                <c:pt idx="8359">
                  <c:v>6.6044236872403417</c:v>
                </c:pt>
                <c:pt idx="8360">
                  <c:v>6.0163228125747992</c:v>
                </c:pt>
                <c:pt idx="8361">
                  <c:v>5.271757016889751</c:v>
                </c:pt>
                <c:pt idx="8362">
                  <c:v>5.5487305543283583</c:v>
                </c:pt>
                <c:pt idx="8363">
                  <c:v>5.8079553026618669</c:v>
                </c:pt>
                <c:pt idx="8364">
                  <c:v>6.1422150691942079</c:v>
                </c:pt>
                <c:pt idx="8365">
                  <c:v>6.9897606762242503</c:v>
                </c:pt>
                <c:pt idx="8366">
                  <c:v>3.1553196448658127</c:v>
                </c:pt>
                <c:pt idx="8367">
                  <c:v>4.9560390051556169</c:v>
                </c:pt>
                <c:pt idx="8368">
                  <c:v>1.8696374708088115</c:v>
                </c:pt>
                <c:pt idx="8369">
                  <c:v>2.6060962580959313</c:v>
                </c:pt>
                <c:pt idx="8370">
                  <c:v>5.4429540467754123</c:v>
                </c:pt>
                <c:pt idx="8371">
                  <c:v>3.1049381858611014</c:v>
                </c:pt>
                <c:pt idx="8372">
                  <c:v>7.3929487724672072</c:v>
                </c:pt>
                <c:pt idx="8373">
                  <c:v>3.6865282153303269</c:v>
                </c:pt>
                <c:pt idx="8374">
                  <c:v>5.354024223270244</c:v>
                </c:pt>
                <c:pt idx="8375">
                  <c:v>4.7088860936855781</c:v>
                </c:pt>
                <c:pt idx="8376">
                  <c:v>4.3857039726208313</c:v>
                </c:pt>
                <c:pt idx="8377">
                  <c:v>4.8174047277643695</c:v>
                </c:pt>
                <c:pt idx="8378">
                  <c:v>4.2465171771982568</c:v>
                </c:pt>
                <c:pt idx="8379">
                  <c:v>6.6230421806540107</c:v>
                </c:pt>
                <c:pt idx="8380">
                  <c:v>4.6308105210118811</c:v>
                </c:pt>
                <c:pt idx="8381">
                  <c:v>5.9095947461901233</c:v>
                </c:pt>
                <c:pt idx="8382">
                  <c:v>4.554220266873017</c:v>
                </c:pt>
                <c:pt idx="8383">
                  <c:v>6.2756447631545598</c:v>
                </c:pt>
                <c:pt idx="8384">
                  <c:v>6.8945331703434931</c:v>
                </c:pt>
                <c:pt idx="8385">
                  <c:v>8.644763637566939</c:v>
                </c:pt>
                <c:pt idx="8386">
                  <c:v>2.6292338033090346</c:v>
                </c:pt>
                <c:pt idx="8387">
                  <c:v>7.0555989976855926</c:v>
                </c:pt>
                <c:pt idx="8388">
                  <c:v>5.6951597697479883</c:v>
                </c:pt>
                <c:pt idx="8389">
                  <c:v>3.3708221407141536</c:v>
                </c:pt>
                <c:pt idx="8390">
                  <c:v>4.4551933468756033</c:v>
                </c:pt>
                <c:pt idx="8391">
                  <c:v>5.8042786703299498</c:v>
                </c:pt>
                <c:pt idx="8392">
                  <c:v>5.2227142203992116</c:v>
                </c:pt>
                <c:pt idx="8393">
                  <c:v>4.5818836850958178</c:v>
                </c:pt>
                <c:pt idx="8394">
                  <c:v>4.7507256921380758</c:v>
                </c:pt>
                <c:pt idx="8395">
                  <c:v>4.4228301147813909</c:v>
                </c:pt>
                <c:pt idx="8396">
                  <c:v>6.3633655271405587</c:v>
                </c:pt>
                <c:pt idx="8397">
                  <c:v>3.6970908594230423</c:v>
                </c:pt>
                <c:pt idx="8398">
                  <c:v>6.7105890037782956</c:v>
                </c:pt>
                <c:pt idx="8399">
                  <c:v>4.9200059619397507</c:v>
                </c:pt>
                <c:pt idx="8400">
                  <c:v>2.9992094267799985</c:v>
                </c:pt>
                <c:pt idx="8401">
                  <c:v>5.1397751248077839</c:v>
                </c:pt>
                <c:pt idx="8402">
                  <c:v>4.5955124632018851</c:v>
                </c:pt>
                <c:pt idx="8403">
                  <c:v>3.1799271608906565</c:v>
                </c:pt>
                <c:pt idx="8404">
                  <c:v>5.5867553909411072</c:v>
                </c:pt>
                <c:pt idx="8405">
                  <c:v>7.140918695658911</c:v>
                </c:pt>
                <c:pt idx="8406">
                  <c:v>2.7640891302144155</c:v>
                </c:pt>
                <c:pt idx="8407">
                  <c:v>4.6781667732648202</c:v>
                </c:pt>
                <c:pt idx="8408">
                  <c:v>6.625610366318142</c:v>
                </c:pt>
                <c:pt idx="8409">
                  <c:v>6.2347805977697135</c:v>
                </c:pt>
                <c:pt idx="8410">
                  <c:v>3.688516598122078</c:v>
                </c:pt>
                <c:pt idx="8411">
                  <c:v>5.5826098004035885</c:v>
                </c:pt>
                <c:pt idx="8412">
                  <c:v>6.0058539601232042</c:v>
                </c:pt>
                <c:pt idx="8413">
                  <c:v>4.1444701663567685</c:v>
                </c:pt>
                <c:pt idx="8414">
                  <c:v>6.7025502074830001</c:v>
                </c:pt>
                <c:pt idx="8415">
                  <c:v>5.6403001862054225</c:v>
                </c:pt>
                <c:pt idx="8416">
                  <c:v>2.6466074258496519</c:v>
                </c:pt>
                <c:pt idx="8417">
                  <c:v>4.5971256794291548</c:v>
                </c:pt>
                <c:pt idx="8418">
                  <c:v>2.7113816385099199</c:v>
                </c:pt>
                <c:pt idx="8419">
                  <c:v>6.6168996808119118</c:v>
                </c:pt>
                <c:pt idx="8420">
                  <c:v>2.8862706484505907</c:v>
                </c:pt>
                <c:pt idx="8421">
                  <c:v>4.5937150742975064</c:v>
                </c:pt>
                <c:pt idx="8422">
                  <c:v>4.4876367281904095</c:v>
                </c:pt>
                <c:pt idx="8423">
                  <c:v>8.8445432437583804</c:v>
                </c:pt>
                <c:pt idx="8424">
                  <c:v>6.2624457212950801</c:v>
                </c:pt>
                <c:pt idx="8425">
                  <c:v>5.5429478733276483</c:v>
                </c:pt>
                <c:pt idx="8426">
                  <c:v>5.0340719452651683</c:v>
                </c:pt>
                <c:pt idx="8427">
                  <c:v>6.1947673783652135</c:v>
                </c:pt>
                <c:pt idx="8428">
                  <c:v>4.3766198258526856</c:v>
                </c:pt>
                <c:pt idx="8429">
                  <c:v>3.4995690738287522</c:v>
                </c:pt>
                <c:pt idx="8430">
                  <c:v>4.438866780110402</c:v>
                </c:pt>
                <c:pt idx="8431">
                  <c:v>5.0763668595027411</c:v>
                </c:pt>
                <c:pt idx="8432">
                  <c:v>5.8721309541215305</c:v>
                </c:pt>
                <c:pt idx="8433">
                  <c:v>9.3536783778108656</c:v>
                </c:pt>
                <c:pt idx="8434">
                  <c:v>6.7850391031970503</c:v>
                </c:pt>
                <c:pt idx="8435">
                  <c:v>4.1139725352695677</c:v>
                </c:pt>
                <c:pt idx="8436">
                  <c:v>5.7326491413550684</c:v>
                </c:pt>
                <c:pt idx="8437">
                  <c:v>6.0958734719679342</c:v>
                </c:pt>
                <c:pt idx="8438">
                  <c:v>2.9458129928389098</c:v>
                </c:pt>
                <c:pt idx="8439">
                  <c:v>6.2195164345030207</c:v>
                </c:pt>
                <c:pt idx="8440">
                  <c:v>4.5002337982441531</c:v>
                </c:pt>
                <c:pt idx="8441">
                  <c:v>3.7100784437643597</c:v>
                </c:pt>
                <c:pt idx="8442">
                  <c:v>6.4557792837877059</c:v>
                </c:pt>
                <c:pt idx="8443">
                  <c:v>6.3797534847981296</c:v>
                </c:pt>
                <c:pt idx="8444">
                  <c:v>4.6974145233252784</c:v>
                </c:pt>
                <c:pt idx="8445">
                  <c:v>2.641900790767977</c:v>
                </c:pt>
                <c:pt idx="8446">
                  <c:v>4.0399930993589805</c:v>
                </c:pt>
                <c:pt idx="8447">
                  <c:v>2.5933815221651457</c:v>
                </c:pt>
                <c:pt idx="8448">
                  <c:v>6.350302909486345</c:v>
                </c:pt>
                <c:pt idx="8449">
                  <c:v>4.6483137465475011</c:v>
                </c:pt>
                <c:pt idx="8450">
                  <c:v>5.9689972557680449</c:v>
                </c:pt>
                <c:pt idx="8451">
                  <c:v>5.4877779247181024</c:v>
                </c:pt>
                <c:pt idx="8452">
                  <c:v>2.4702654981228989</c:v>
                </c:pt>
                <c:pt idx="8453">
                  <c:v>5.4229099204167142</c:v>
                </c:pt>
                <c:pt idx="8454">
                  <c:v>3.5354043019469827</c:v>
                </c:pt>
                <c:pt idx="8455">
                  <c:v>5.527562633578782</c:v>
                </c:pt>
                <c:pt idx="8456">
                  <c:v>8.3015203371178359</c:v>
                </c:pt>
                <c:pt idx="8457">
                  <c:v>7.2349286155076697</c:v>
                </c:pt>
                <c:pt idx="8458">
                  <c:v>3.3570262429566355</c:v>
                </c:pt>
                <c:pt idx="8459">
                  <c:v>4.3592120972607518</c:v>
                </c:pt>
                <c:pt idx="8460">
                  <c:v>7.48994638241129</c:v>
                </c:pt>
                <c:pt idx="8461">
                  <c:v>5.0730346982891206</c:v>
                </c:pt>
                <c:pt idx="8462">
                  <c:v>6.4739680409547873</c:v>
                </c:pt>
                <c:pt idx="8463">
                  <c:v>4.1775189300824422</c:v>
                </c:pt>
                <c:pt idx="8464">
                  <c:v>3.7569640325091314</c:v>
                </c:pt>
                <c:pt idx="8465">
                  <c:v>5.2647669816724374</c:v>
                </c:pt>
                <c:pt idx="8466">
                  <c:v>6.8674734292289941</c:v>
                </c:pt>
                <c:pt idx="8467">
                  <c:v>6.8450623429089319</c:v>
                </c:pt>
                <c:pt idx="8468">
                  <c:v>4.2708126228535548</c:v>
                </c:pt>
                <c:pt idx="8469">
                  <c:v>7.9566808734671213</c:v>
                </c:pt>
                <c:pt idx="8470">
                  <c:v>5.6398994401024538</c:v>
                </c:pt>
                <c:pt idx="8471">
                  <c:v>4.6998292317584855</c:v>
                </c:pt>
                <c:pt idx="8472">
                  <c:v>5.5301069450069917</c:v>
                </c:pt>
                <c:pt idx="8473">
                  <c:v>5.6693619525321992</c:v>
                </c:pt>
                <c:pt idx="8474">
                  <c:v>3.4706300892867148</c:v>
                </c:pt>
                <c:pt idx="8475">
                  <c:v>5.6434891020035138</c:v>
                </c:pt>
                <c:pt idx="8476">
                  <c:v>2.6596018314012326</c:v>
                </c:pt>
                <c:pt idx="8477">
                  <c:v>4.8817065716139041</c:v>
                </c:pt>
                <c:pt idx="8478">
                  <c:v>4.0729020282742567</c:v>
                </c:pt>
                <c:pt idx="8479">
                  <c:v>5.9848326953942887</c:v>
                </c:pt>
                <c:pt idx="8480">
                  <c:v>6.852678224167903</c:v>
                </c:pt>
                <c:pt idx="8481">
                  <c:v>3.9082346019131364</c:v>
                </c:pt>
                <c:pt idx="8482">
                  <c:v>8.4325967135373503</c:v>
                </c:pt>
                <c:pt idx="8483">
                  <c:v>3.5330407525907503</c:v>
                </c:pt>
                <c:pt idx="8484">
                  <c:v>2.9197491484228522</c:v>
                </c:pt>
                <c:pt idx="8485">
                  <c:v>5.8781967153481673</c:v>
                </c:pt>
                <c:pt idx="8486">
                  <c:v>6.7157049114757683</c:v>
                </c:pt>
                <c:pt idx="8487">
                  <c:v>4.6024837400909746</c:v>
                </c:pt>
                <c:pt idx="8488">
                  <c:v>3.6467059898131993</c:v>
                </c:pt>
                <c:pt idx="8489">
                  <c:v>5.7511141575378133</c:v>
                </c:pt>
                <c:pt idx="8490">
                  <c:v>6.297793232879485</c:v>
                </c:pt>
                <c:pt idx="8491">
                  <c:v>4.686280602873012</c:v>
                </c:pt>
                <c:pt idx="8492">
                  <c:v>4.3173230450338451</c:v>
                </c:pt>
                <c:pt idx="8493">
                  <c:v>2.8803907652036287</c:v>
                </c:pt>
                <c:pt idx="8494">
                  <c:v>5.6894845228089252</c:v>
                </c:pt>
                <c:pt idx="8495">
                  <c:v>4.3497647210460855</c:v>
                </c:pt>
                <c:pt idx="8496">
                  <c:v>4.8339001194835873</c:v>
                </c:pt>
                <c:pt idx="8497">
                  <c:v>5.1830915152822854</c:v>
                </c:pt>
                <c:pt idx="8498">
                  <c:v>6.8720129446592182</c:v>
                </c:pt>
                <c:pt idx="8499">
                  <c:v>3.8348230317569687</c:v>
                </c:pt>
                <c:pt idx="8500">
                  <c:v>5.9230427622242132</c:v>
                </c:pt>
                <c:pt idx="8501">
                  <c:v>4.0743685884808656</c:v>
                </c:pt>
                <c:pt idx="8502">
                  <c:v>3.5285182901861845</c:v>
                </c:pt>
                <c:pt idx="8503">
                  <c:v>5.2908836904680356</c:v>
                </c:pt>
                <c:pt idx="8504">
                  <c:v>5.5685956239176448</c:v>
                </c:pt>
                <c:pt idx="8505">
                  <c:v>5.1916657765832497</c:v>
                </c:pt>
                <c:pt idx="8506">
                  <c:v>7.1981486497679725</c:v>
                </c:pt>
                <c:pt idx="8507">
                  <c:v>7.5602662390156183</c:v>
                </c:pt>
                <c:pt idx="8508">
                  <c:v>5.9764289643499069</c:v>
                </c:pt>
                <c:pt idx="8509">
                  <c:v>5.2099636731145438</c:v>
                </c:pt>
                <c:pt idx="8510">
                  <c:v>8.1446052162209526</c:v>
                </c:pt>
                <c:pt idx="8511">
                  <c:v>2.9653080117714126</c:v>
                </c:pt>
                <c:pt idx="8512">
                  <c:v>3.8146339546801755</c:v>
                </c:pt>
                <c:pt idx="8513">
                  <c:v>4.3750304838613374</c:v>
                </c:pt>
                <c:pt idx="8514">
                  <c:v>5.5359748911359929</c:v>
                </c:pt>
                <c:pt idx="8515">
                  <c:v>4.1954229017210309</c:v>
                </c:pt>
                <c:pt idx="8516">
                  <c:v>4.1662093634658959</c:v>
                </c:pt>
                <c:pt idx="8517">
                  <c:v>6.2564686358018662</c:v>
                </c:pt>
                <c:pt idx="8518">
                  <c:v>6.6470835362270009</c:v>
                </c:pt>
                <c:pt idx="8519">
                  <c:v>5.9371319720230531</c:v>
                </c:pt>
                <c:pt idx="8520">
                  <c:v>3.887116134937969</c:v>
                </c:pt>
                <c:pt idx="8521">
                  <c:v>7.1822177131980425</c:v>
                </c:pt>
                <c:pt idx="8522">
                  <c:v>4.7345184965524822</c:v>
                </c:pt>
                <c:pt idx="8523">
                  <c:v>7.7041869543609209</c:v>
                </c:pt>
                <c:pt idx="8524">
                  <c:v>6.366991000395501</c:v>
                </c:pt>
                <c:pt idx="8525">
                  <c:v>6.96857399714645</c:v>
                </c:pt>
                <c:pt idx="8526">
                  <c:v>4.830585011295625</c:v>
                </c:pt>
                <c:pt idx="8527">
                  <c:v>6.3832629974785959</c:v>
                </c:pt>
                <c:pt idx="8528">
                  <c:v>5.7223900411190698</c:v>
                </c:pt>
                <c:pt idx="8529">
                  <c:v>8.9211590774357319</c:v>
                </c:pt>
                <c:pt idx="8530">
                  <c:v>6.3888632111047627</c:v>
                </c:pt>
                <c:pt idx="8531">
                  <c:v>1.8676866046735086</c:v>
                </c:pt>
                <c:pt idx="8532">
                  <c:v>2.7967286213242915</c:v>
                </c:pt>
                <c:pt idx="8533">
                  <c:v>3.9407479006331414</c:v>
                </c:pt>
                <c:pt idx="8534">
                  <c:v>4.5317631373836775</c:v>
                </c:pt>
                <c:pt idx="8535">
                  <c:v>7.9723287298111245</c:v>
                </c:pt>
                <c:pt idx="8536">
                  <c:v>5.333328671331401</c:v>
                </c:pt>
                <c:pt idx="8537">
                  <c:v>4.2790321812208276</c:v>
                </c:pt>
                <c:pt idx="8538">
                  <c:v>5.6545786845890689</c:v>
                </c:pt>
                <c:pt idx="8539">
                  <c:v>3.7615137797547504</c:v>
                </c:pt>
                <c:pt idx="8540">
                  <c:v>1.9757345752441324</c:v>
                </c:pt>
                <c:pt idx="8541">
                  <c:v>7.0766901798197068</c:v>
                </c:pt>
                <c:pt idx="8542">
                  <c:v>3.6698162501852494</c:v>
                </c:pt>
                <c:pt idx="8543">
                  <c:v>7.1602909328066744</c:v>
                </c:pt>
                <c:pt idx="8544">
                  <c:v>2.4919501255499199</c:v>
                </c:pt>
                <c:pt idx="8545">
                  <c:v>4.1408139976556413</c:v>
                </c:pt>
                <c:pt idx="8546">
                  <c:v>8.2992556953104213</c:v>
                </c:pt>
                <c:pt idx="8547">
                  <c:v>2.2442719808896072</c:v>
                </c:pt>
                <c:pt idx="8548">
                  <c:v>3.7671191092886147</c:v>
                </c:pt>
                <c:pt idx="8549">
                  <c:v>6.6464218788314611</c:v>
                </c:pt>
                <c:pt idx="8550">
                  <c:v>3.1740029397769831</c:v>
                </c:pt>
                <c:pt idx="8551">
                  <c:v>9.1392195271328092</c:v>
                </c:pt>
                <c:pt idx="8552">
                  <c:v>4.4024994975916343</c:v>
                </c:pt>
                <c:pt idx="8553">
                  <c:v>5.5415597570390673</c:v>
                </c:pt>
                <c:pt idx="8554">
                  <c:v>5.789577256909979</c:v>
                </c:pt>
                <c:pt idx="8555">
                  <c:v>4.9680801465729019</c:v>
                </c:pt>
                <c:pt idx="8556">
                  <c:v>6.4110355550656095</c:v>
                </c:pt>
                <c:pt idx="8557">
                  <c:v>3.3002942371967947</c:v>
                </c:pt>
                <c:pt idx="8558">
                  <c:v>1.849664967157878</c:v>
                </c:pt>
                <c:pt idx="8559">
                  <c:v>2.9352367063256679</c:v>
                </c:pt>
                <c:pt idx="8560">
                  <c:v>4.4999132013617782</c:v>
                </c:pt>
                <c:pt idx="8561">
                  <c:v>6.4495276445813943</c:v>
                </c:pt>
                <c:pt idx="8562">
                  <c:v>4.373947616732039</c:v>
                </c:pt>
                <c:pt idx="8563">
                  <c:v>3.7687579050543718</c:v>
                </c:pt>
                <c:pt idx="8564">
                  <c:v>2.9566382535267621</c:v>
                </c:pt>
                <c:pt idx="8565">
                  <c:v>6.4270278825279092</c:v>
                </c:pt>
                <c:pt idx="8566">
                  <c:v>6.430950078429305</c:v>
                </c:pt>
                <c:pt idx="8567">
                  <c:v>7.6575571610010229</c:v>
                </c:pt>
                <c:pt idx="8568">
                  <c:v>5.3924805014321464</c:v>
                </c:pt>
                <c:pt idx="8569">
                  <c:v>2.8681466927810106</c:v>
                </c:pt>
                <c:pt idx="8570">
                  <c:v>5.5141606607139693</c:v>
                </c:pt>
                <c:pt idx="8571">
                  <c:v>5.3085284561166191</c:v>
                </c:pt>
                <c:pt idx="8572">
                  <c:v>7.647107066877652</c:v>
                </c:pt>
                <c:pt idx="8573">
                  <c:v>6.3962164757685969</c:v>
                </c:pt>
                <c:pt idx="8574">
                  <c:v>4.5228205307284952</c:v>
                </c:pt>
                <c:pt idx="8575">
                  <c:v>7.316455720574595</c:v>
                </c:pt>
                <c:pt idx="8576">
                  <c:v>4.7909912963223178</c:v>
                </c:pt>
                <c:pt idx="8577">
                  <c:v>3.9453982607301441</c:v>
                </c:pt>
                <c:pt idx="8578">
                  <c:v>5.3738159648492001</c:v>
                </c:pt>
                <c:pt idx="8579">
                  <c:v>4.3296711409129784</c:v>
                </c:pt>
                <c:pt idx="8580">
                  <c:v>7.2630865714745596</c:v>
                </c:pt>
                <c:pt idx="8581">
                  <c:v>2.3285548549029045</c:v>
                </c:pt>
                <c:pt idx="8582">
                  <c:v>5.2942090304713929</c:v>
                </c:pt>
                <c:pt idx="8583">
                  <c:v>3.9067032402090263</c:v>
                </c:pt>
                <c:pt idx="8584">
                  <c:v>5.9673379963714979</c:v>
                </c:pt>
                <c:pt idx="8585">
                  <c:v>5.4109199380764039</c:v>
                </c:pt>
                <c:pt idx="8586">
                  <c:v>5.3708231588461786</c:v>
                </c:pt>
                <c:pt idx="8587">
                  <c:v>4.4458943319841637</c:v>
                </c:pt>
                <c:pt idx="8588">
                  <c:v>6.4706665751873516</c:v>
                </c:pt>
                <c:pt idx="8589">
                  <c:v>3.6013551733776694</c:v>
                </c:pt>
                <c:pt idx="8590">
                  <c:v>5.3544386117937393</c:v>
                </c:pt>
                <c:pt idx="8591">
                  <c:v>3.8615945767378435</c:v>
                </c:pt>
                <c:pt idx="8592">
                  <c:v>6.5153966614889214</c:v>
                </c:pt>
                <c:pt idx="8593">
                  <c:v>1.7132680467329919</c:v>
                </c:pt>
                <c:pt idx="8594">
                  <c:v>9.0211307350546122</c:v>
                </c:pt>
                <c:pt idx="8595">
                  <c:v>4.0604840149899246</c:v>
                </c:pt>
                <c:pt idx="8596">
                  <c:v>1.2629044603090733</c:v>
                </c:pt>
                <c:pt idx="8597">
                  <c:v>7.2057679416320752</c:v>
                </c:pt>
                <c:pt idx="8598">
                  <c:v>5.1840840013755951</c:v>
                </c:pt>
                <c:pt idx="8599">
                  <c:v>4.2216794453270268</c:v>
                </c:pt>
                <c:pt idx="8600">
                  <c:v>4.6414106817610445</c:v>
                </c:pt>
                <c:pt idx="8601">
                  <c:v>5.9557300018059323</c:v>
                </c:pt>
                <c:pt idx="8602">
                  <c:v>4.4674783465598011</c:v>
                </c:pt>
                <c:pt idx="8603">
                  <c:v>3.7143007729173405</c:v>
                </c:pt>
                <c:pt idx="8604">
                  <c:v>6.871869699243689</c:v>
                </c:pt>
                <c:pt idx="8605">
                  <c:v>7.1942742023384199</c:v>
                </c:pt>
                <c:pt idx="8606">
                  <c:v>1.9560349200037308</c:v>
                </c:pt>
                <c:pt idx="8607">
                  <c:v>5.124628627418133</c:v>
                </c:pt>
                <c:pt idx="8608">
                  <c:v>7.4695305000932422</c:v>
                </c:pt>
                <c:pt idx="8609">
                  <c:v>3.9813511547254166</c:v>
                </c:pt>
                <c:pt idx="8610">
                  <c:v>3.5512909006502014</c:v>
                </c:pt>
                <c:pt idx="8611">
                  <c:v>7.6321959012420848</c:v>
                </c:pt>
                <c:pt idx="8612">
                  <c:v>5.5912829692533705</c:v>
                </c:pt>
                <c:pt idx="8613">
                  <c:v>5.6307334388111485</c:v>
                </c:pt>
                <c:pt idx="8614">
                  <c:v>7.6717589207692072</c:v>
                </c:pt>
                <c:pt idx="8615">
                  <c:v>5.834791649140243</c:v>
                </c:pt>
                <c:pt idx="8616">
                  <c:v>2.3291483001958113</c:v>
                </c:pt>
                <c:pt idx="8617">
                  <c:v>3.2247732077667024</c:v>
                </c:pt>
                <c:pt idx="8618">
                  <c:v>4.6838369042961858</c:v>
                </c:pt>
                <c:pt idx="8619">
                  <c:v>5.5557717486226466</c:v>
                </c:pt>
                <c:pt idx="8620">
                  <c:v>3.1909229518350912</c:v>
                </c:pt>
                <c:pt idx="8621">
                  <c:v>4.2045411545404932</c:v>
                </c:pt>
                <c:pt idx="8622">
                  <c:v>5.5697040705854306</c:v>
                </c:pt>
                <c:pt idx="8623">
                  <c:v>3.515472725557629</c:v>
                </c:pt>
                <c:pt idx="8624">
                  <c:v>5.7128369361453224</c:v>
                </c:pt>
                <c:pt idx="8625">
                  <c:v>7.0763013708346989</c:v>
                </c:pt>
                <c:pt idx="8626">
                  <c:v>5.1037608399201417</c:v>
                </c:pt>
                <c:pt idx="8627">
                  <c:v>7.4500764084223192</c:v>
                </c:pt>
                <c:pt idx="8628">
                  <c:v>5.3167531303915894</c:v>
                </c:pt>
                <c:pt idx="8629">
                  <c:v>7.3553229766548611</c:v>
                </c:pt>
                <c:pt idx="8630">
                  <c:v>3.286416484916117</c:v>
                </c:pt>
                <c:pt idx="8631">
                  <c:v>5.1810400362955988</c:v>
                </c:pt>
                <c:pt idx="8632">
                  <c:v>6.2197654086776311</c:v>
                </c:pt>
                <c:pt idx="8633">
                  <c:v>3.542726871164632</c:v>
                </c:pt>
                <c:pt idx="8634">
                  <c:v>1.3829031912609935</c:v>
                </c:pt>
                <c:pt idx="8635">
                  <c:v>5.154851704792236</c:v>
                </c:pt>
                <c:pt idx="8636">
                  <c:v>4.8663111000496428</c:v>
                </c:pt>
                <c:pt idx="8637">
                  <c:v>5.7868572993174894</c:v>
                </c:pt>
                <c:pt idx="8638">
                  <c:v>6.9236631487729028</c:v>
                </c:pt>
                <c:pt idx="8639">
                  <c:v>7.125045739376219</c:v>
                </c:pt>
                <c:pt idx="8640">
                  <c:v>3.9716820891771931</c:v>
                </c:pt>
                <c:pt idx="8641">
                  <c:v>7.1297728380886838</c:v>
                </c:pt>
                <c:pt idx="8642">
                  <c:v>7.9888906283304095</c:v>
                </c:pt>
                <c:pt idx="8643">
                  <c:v>6.7124307305493858</c:v>
                </c:pt>
                <c:pt idx="8644">
                  <c:v>6.144882162407157</c:v>
                </c:pt>
                <c:pt idx="8645">
                  <c:v>6.4115096291789087</c:v>
                </c:pt>
                <c:pt idx="8646">
                  <c:v>4.9756380475446349</c:v>
                </c:pt>
                <c:pt idx="8647">
                  <c:v>5.390592731491779</c:v>
                </c:pt>
                <c:pt idx="8648">
                  <c:v>7.1009600459365174</c:v>
                </c:pt>
                <c:pt idx="8649">
                  <c:v>4.3334023429270019</c:v>
                </c:pt>
                <c:pt idx="8650">
                  <c:v>2.3306285028229468</c:v>
                </c:pt>
                <c:pt idx="8651">
                  <c:v>4.914143131718447</c:v>
                </c:pt>
                <c:pt idx="8652">
                  <c:v>7.1923847270954866</c:v>
                </c:pt>
                <c:pt idx="8653">
                  <c:v>3.3088309818413109</c:v>
                </c:pt>
                <c:pt idx="8654">
                  <c:v>3.5104966526705539</c:v>
                </c:pt>
                <c:pt idx="8655">
                  <c:v>2.8415507939644158</c:v>
                </c:pt>
                <c:pt idx="8656">
                  <c:v>6.7226011550519615</c:v>
                </c:pt>
                <c:pt idx="8657">
                  <c:v>4.5289323351244093</c:v>
                </c:pt>
                <c:pt idx="8658">
                  <c:v>7.179438070015749</c:v>
                </c:pt>
                <c:pt idx="8659">
                  <c:v>3.1909945745428558</c:v>
                </c:pt>
                <c:pt idx="8660">
                  <c:v>4.8153668911982095</c:v>
                </c:pt>
                <c:pt idx="8661">
                  <c:v>4.0534735161418212</c:v>
                </c:pt>
                <c:pt idx="8662">
                  <c:v>4.1701656654186081</c:v>
                </c:pt>
                <c:pt idx="8663">
                  <c:v>7.6609677661326714</c:v>
                </c:pt>
                <c:pt idx="8664">
                  <c:v>6.1506085684231948</c:v>
                </c:pt>
                <c:pt idx="8665">
                  <c:v>7.2287827050604392</c:v>
                </c:pt>
                <c:pt idx="8666">
                  <c:v>2.494248873408651</c:v>
                </c:pt>
                <c:pt idx="8667">
                  <c:v>6.3716464764002012</c:v>
                </c:pt>
                <c:pt idx="8668">
                  <c:v>5.461857325717574</c:v>
                </c:pt>
                <c:pt idx="8669">
                  <c:v>6.5566172351100249</c:v>
                </c:pt>
                <c:pt idx="8670">
                  <c:v>2.9090569013351342</c:v>
                </c:pt>
                <c:pt idx="8671">
                  <c:v>5.1406260707881302</c:v>
                </c:pt>
                <c:pt idx="8672">
                  <c:v>3.6602563240012387</c:v>
                </c:pt>
                <c:pt idx="8673">
                  <c:v>3.5644967637199443</c:v>
                </c:pt>
                <c:pt idx="8674">
                  <c:v>3.404699681486818</c:v>
                </c:pt>
                <c:pt idx="8675">
                  <c:v>4.3848734902712749</c:v>
                </c:pt>
                <c:pt idx="8676">
                  <c:v>2.3689637045026757</c:v>
                </c:pt>
                <c:pt idx="8677">
                  <c:v>4.8541932200168958</c:v>
                </c:pt>
                <c:pt idx="8678">
                  <c:v>6.0837743502634112</c:v>
                </c:pt>
                <c:pt idx="8679">
                  <c:v>5.1770564495018334</c:v>
                </c:pt>
                <c:pt idx="8680">
                  <c:v>3.1828295858576894</c:v>
                </c:pt>
                <c:pt idx="8681">
                  <c:v>6.7442823718738509</c:v>
                </c:pt>
                <c:pt idx="8682">
                  <c:v>2.8758751240093261</c:v>
                </c:pt>
                <c:pt idx="8683">
                  <c:v>4.0085098033887334</c:v>
                </c:pt>
                <c:pt idx="8684">
                  <c:v>3.5002375524345553</c:v>
                </c:pt>
                <c:pt idx="8685">
                  <c:v>3.5481838393752696</c:v>
                </c:pt>
                <c:pt idx="8686">
                  <c:v>3.997938632783189</c:v>
                </c:pt>
                <c:pt idx="8687">
                  <c:v>4.064409621496452</c:v>
                </c:pt>
                <c:pt idx="8688">
                  <c:v>4.7879831425962038</c:v>
                </c:pt>
                <c:pt idx="8689">
                  <c:v>7.1405844563560095</c:v>
                </c:pt>
                <c:pt idx="8690">
                  <c:v>5.1203738975164015</c:v>
                </c:pt>
                <c:pt idx="8691">
                  <c:v>9.1792736737988889</c:v>
                </c:pt>
                <c:pt idx="8692">
                  <c:v>3.6576881383371074</c:v>
                </c:pt>
                <c:pt idx="8693">
                  <c:v>4.8920475263730623</c:v>
                </c:pt>
                <c:pt idx="8694">
                  <c:v>4.4806313452500035</c:v>
                </c:pt>
                <c:pt idx="8695">
                  <c:v>4.9232375103019876</c:v>
                </c:pt>
                <c:pt idx="8696">
                  <c:v>5.0822109313958208</c:v>
                </c:pt>
                <c:pt idx="8697">
                  <c:v>6.2794816939276643</c:v>
                </c:pt>
                <c:pt idx="8698">
                  <c:v>6.3908311302657239</c:v>
                </c:pt>
                <c:pt idx="8699">
                  <c:v>5.987042767519597</c:v>
                </c:pt>
                <c:pt idx="8700">
                  <c:v>6.5581213119730819</c:v>
                </c:pt>
                <c:pt idx="8701">
                  <c:v>1.4233938953839242</c:v>
                </c:pt>
                <c:pt idx="8702">
                  <c:v>6.0311026699127979</c:v>
                </c:pt>
                <c:pt idx="8703">
                  <c:v>7.0288393898226786</c:v>
                </c:pt>
                <c:pt idx="8704">
                  <c:v>4.346858885473921</c:v>
                </c:pt>
                <c:pt idx="8705">
                  <c:v>5.5293122740113176</c:v>
                </c:pt>
                <c:pt idx="8706">
                  <c:v>4.3466337855352322</c:v>
                </c:pt>
                <c:pt idx="8707">
                  <c:v>5.8874121704138815</c:v>
                </c:pt>
                <c:pt idx="8708">
                  <c:v>5.0445066916654469</c:v>
                </c:pt>
                <c:pt idx="8709">
                  <c:v>4.6815483882528497</c:v>
                </c:pt>
                <c:pt idx="8710">
                  <c:v>5.5465682306748931</c:v>
                </c:pt>
                <c:pt idx="8711">
                  <c:v>5.6340587788145058</c:v>
                </c:pt>
                <c:pt idx="8712">
                  <c:v>5.2327584525119164</c:v>
                </c:pt>
                <c:pt idx="8713">
                  <c:v>6.1169458957738243</c:v>
                </c:pt>
                <c:pt idx="8714">
                  <c:v>6.5249599982780637</c:v>
                </c:pt>
                <c:pt idx="8715">
                  <c:v>5.3318280050734757</c:v>
                </c:pt>
                <c:pt idx="8716">
                  <c:v>6.099688233807683</c:v>
                </c:pt>
                <c:pt idx="8717">
                  <c:v>3.286542677305988</c:v>
                </c:pt>
                <c:pt idx="8718">
                  <c:v>6.4857380392641062</c:v>
                </c:pt>
                <c:pt idx="8719">
                  <c:v>5.4977027856511995</c:v>
                </c:pt>
                <c:pt idx="8720">
                  <c:v>2.9196468302689027</c:v>
                </c:pt>
                <c:pt idx="8721">
                  <c:v>5.1398859694745624</c:v>
                </c:pt>
                <c:pt idx="8722">
                  <c:v>6.8601713236421347</c:v>
                </c:pt>
                <c:pt idx="8723">
                  <c:v>6.2891916867374675</c:v>
                </c:pt>
                <c:pt idx="8724">
                  <c:v>7.0390029931149911</c:v>
                </c:pt>
                <c:pt idx="8725">
                  <c:v>4.8041494109202176</c:v>
                </c:pt>
                <c:pt idx="8726">
                  <c:v>5.0777737341195461</c:v>
                </c:pt>
                <c:pt idx="8727">
                  <c:v>9.262656148057431</c:v>
                </c:pt>
                <c:pt idx="8728">
                  <c:v>4.1979075275594369</c:v>
                </c:pt>
                <c:pt idx="8729">
                  <c:v>7.0718232462968444</c:v>
                </c:pt>
                <c:pt idx="8730">
                  <c:v>6.4117688351689139</c:v>
                </c:pt>
                <c:pt idx="8731">
                  <c:v>3.928730633451778</c:v>
                </c:pt>
                <c:pt idx="8732">
                  <c:v>5.5263314051262569</c:v>
                </c:pt>
                <c:pt idx="8733">
                  <c:v>6.2954706107848324</c:v>
                </c:pt>
                <c:pt idx="8734">
                  <c:v>4.121810105862096</c:v>
                </c:pt>
                <c:pt idx="8735">
                  <c:v>3.4664179919491289</c:v>
                </c:pt>
                <c:pt idx="8736">
                  <c:v>4.9590249899483752</c:v>
                </c:pt>
                <c:pt idx="8737">
                  <c:v>4.4848963069671299</c:v>
                </c:pt>
                <c:pt idx="8738">
                  <c:v>4.7761329950662912</c:v>
                </c:pt>
                <c:pt idx="8739">
                  <c:v>5.0416059720009798</c:v>
                </c:pt>
                <c:pt idx="8740">
                  <c:v>4.8467478690145072</c:v>
                </c:pt>
                <c:pt idx="8741">
                  <c:v>5.5783908818557393</c:v>
                </c:pt>
                <c:pt idx="8742">
                  <c:v>3.9995808391540777</c:v>
                </c:pt>
                <c:pt idx="8743">
                  <c:v>3.382257899720571</c:v>
                </c:pt>
                <c:pt idx="8744">
                  <c:v>6.3464625681081088</c:v>
                </c:pt>
                <c:pt idx="8745">
                  <c:v>7.3543066163256299</c:v>
                </c:pt>
                <c:pt idx="8746">
                  <c:v>6.2731482001981931</c:v>
                </c:pt>
                <c:pt idx="8747">
                  <c:v>3.2352744609670481</c:v>
                </c:pt>
                <c:pt idx="8748">
                  <c:v>6.3342560123419389</c:v>
                </c:pt>
                <c:pt idx="8749">
                  <c:v>4.3713316825960646</c:v>
                </c:pt>
                <c:pt idx="8750">
                  <c:v>4.9593029542666045</c:v>
                </c:pt>
                <c:pt idx="8751">
                  <c:v>5.3956881755584618</c:v>
                </c:pt>
                <c:pt idx="8752">
                  <c:v>7.1912933334533591</c:v>
                </c:pt>
                <c:pt idx="8753">
                  <c:v>4.8206226337060798</c:v>
                </c:pt>
                <c:pt idx="8754">
                  <c:v>5.3296980821687612</c:v>
                </c:pt>
                <c:pt idx="8755">
                  <c:v>4.9082444901432609</c:v>
                </c:pt>
                <c:pt idx="8756">
                  <c:v>5.3892455424647778</c:v>
                </c:pt>
                <c:pt idx="8757">
                  <c:v>3.1123664838378318</c:v>
                </c:pt>
                <c:pt idx="8758">
                  <c:v>7.2974177227297332</c:v>
                </c:pt>
                <c:pt idx="8759">
                  <c:v>4.5047102174794418</c:v>
                </c:pt>
                <c:pt idx="8760">
                  <c:v>3.2983399604563601</c:v>
                </c:pt>
                <c:pt idx="8761">
                  <c:v>4.6987958184035961</c:v>
                </c:pt>
                <c:pt idx="8762">
                  <c:v>3.1156747708155308</c:v>
                </c:pt>
                <c:pt idx="8763">
                  <c:v>5.5626748134091031</c:v>
                </c:pt>
                <c:pt idx="8764">
                  <c:v>6.951497097252286</c:v>
                </c:pt>
                <c:pt idx="8765">
                  <c:v>7.4035966816882137</c:v>
                </c:pt>
                <c:pt idx="8766">
                  <c:v>4.8075873008929193</c:v>
                </c:pt>
                <c:pt idx="8767">
                  <c:v>6.0679013939807191</c:v>
                </c:pt>
                <c:pt idx="8768">
                  <c:v>5.7284506864380091</c:v>
                </c:pt>
                <c:pt idx="8769">
                  <c:v>3.0850134306820109</c:v>
                </c:pt>
                <c:pt idx="8770">
                  <c:v>3.6457169143250212</c:v>
                </c:pt>
                <c:pt idx="8771">
                  <c:v>5.9874622719507897</c:v>
                </c:pt>
                <c:pt idx="8772">
                  <c:v>4.4503195921424776</c:v>
                </c:pt>
                <c:pt idx="8773">
                  <c:v>4.3100891515496187</c:v>
                </c:pt>
                <c:pt idx="8774">
                  <c:v>7.5548638404870871</c:v>
                </c:pt>
                <c:pt idx="8775">
                  <c:v>3.0763504936476238</c:v>
                </c:pt>
                <c:pt idx="8776">
                  <c:v>3.0678342126338976</c:v>
                </c:pt>
                <c:pt idx="8777">
                  <c:v>4.7537781837309012</c:v>
                </c:pt>
                <c:pt idx="8778">
                  <c:v>6.3091948858345859</c:v>
                </c:pt>
                <c:pt idx="8779">
                  <c:v>4.4450331541884225</c:v>
                </c:pt>
                <c:pt idx="8780">
                  <c:v>3.9362254382285755</c:v>
                </c:pt>
                <c:pt idx="8781">
                  <c:v>5.5674547765011084</c:v>
                </c:pt>
                <c:pt idx="8782">
                  <c:v>6.2981649888388347</c:v>
                </c:pt>
                <c:pt idx="8783">
                  <c:v>5.2376987140451092</c:v>
                </c:pt>
                <c:pt idx="8784">
                  <c:v>5.3345087407069514</c:v>
                </c:pt>
                <c:pt idx="8785">
                  <c:v>4.8251109900593292</c:v>
                </c:pt>
                <c:pt idx="8786">
                  <c:v>5.0567217739444459</c:v>
                </c:pt>
                <c:pt idx="8787">
                  <c:v>8.4178356145275757</c:v>
                </c:pt>
                <c:pt idx="8788">
                  <c:v>4.2123275660560466</c:v>
                </c:pt>
                <c:pt idx="8789">
                  <c:v>7.1854066289961338</c:v>
                </c:pt>
                <c:pt idx="8790">
                  <c:v>4.4918778156716144</c:v>
                </c:pt>
                <c:pt idx="8791">
                  <c:v>6.853861704148585</c:v>
                </c:pt>
                <c:pt idx="8792">
                  <c:v>5.8104331072900095</c:v>
                </c:pt>
                <c:pt idx="8793">
                  <c:v>4.4471886566316243</c:v>
                </c:pt>
                <c:pt idx="8794">
                  <c:v>3.9385514709283598</c:v>
                </c:pt>
                <c:pt idx="8795">
                  <c:v>5.9398024758411339</c:v>
                </c:pt>
                <c:pt idx="8796">
                  <c:v>2.360519046196714</c:v>
                </c:pt>
                <c:pt idx="8797">
                  <c:v>4.5719042544806143</c:v>
                </c:pt>
                <c:pt idx="8798">
                  <c:v>5.2515986352591426</c:v>
                </c:pt>
                <c:pt idx="8799">
                  <c:v>6.8974014892592095</c:v>
                </c:pt>
                <c:pt idx="8800">
                  <c:v>6.0818712325999513</c:v>
                </c:pt>
                <c:pt idx="8801">
                  <c:v>8.5093216865789145</c:v>
                </c:pt>
                <c:pt idx="8802">
                  <c:v>6.0230536418021074</c:v>
                </c:pt>
                <c:pt idx="8803">
                  <c:v>4.8176571125441114</c:v>
                </c:pt>
                <c:pt idx="8804">
                  <c:v>4.7222710135247326</c:v>
                </c:pt>
                <c:pt idx="8805">
                  <c:v>3.1438190843618941</c:v>
                </c:pt>
                <c:pt idx="8806">
                  <c:v>4.8977909854147583</c:v>
                </c:pt>
                <c:pt idx="8807">
                  <c:v>7.93441644316772</c:v>
                </c:pt>
                <c:pt idx="8808">
                  <c:v>3.6782881933322642</c:v>
                </c:pt>
                <c:pt idx="8809">
                  <c:v>5.1917408098961459</c:v>
                </c:pt>
                <c:pt idx="8810">
                  <c:v>4.0066442023817217</c:v>
                </c:pt>
                <c:pt idx="8811">
                  <c:v>4.8333800022010109</c:v>
                </c:pt>
                <c:pt idx="8812">
                  <c:v>3.9078901307948399</c:v>
                </c:pt>
                <c:pt idx="8813">
                  <c:v>6.3005796972720418</c:v>
                </c:pt>
                <c:pt idx="8814">
                  <c:v>8.2538400773773901</c:v>
                </c:pt>
                <c:pt idx="8815">
                  <c:v>4.4017798599088565</c:v>
                </c:pt>
                <c:pt idx="8816">
                  <c:v>5.6648855332969106</c:v>
                </c:pt>
                <c:pt idx="8817">
                  <c:v>2.1630040818126872</c:v>
                </c:pt>
                <c:pt idx="8818">
                  <c:v>4.0987595310798497</c:v>
                </c:pt>
                <c:pt idx="8819">
                  <c:v>5.968530002865009</c:v>
                </c:pt>
                <c:pt idx="8820">
                  <c:v>7.2891367734700907</c:v>
                </c:pt>
                <c:pt idx="8821">
                  <c:v>6.619177965039853</c:v>
                </c:pt>
                <c:pt idx="8822">
                  <c:v>6.1057352367060957</c:v>
                </c:pt>
                <c:pt idx="8823">
                  <c:v>6.0511723758099834</c:v>
                </c:pt>
                <c:pt idx="8824">
                  <c:v>4.6794440448866226</c:v>
                </c:pt>
                <c:pt idx="8825">
                  <c:v>4.7939687546022469</c:v>
                </c:pt>
                <c:pt idx="8826">
                  <c:v>4.7165446075086948</c:v>
                </c:pt>
                <c:pt idx="8827">
                  <c:v>7.4260179998236708</c:v>
                </c:pt>
                <c:pt idx="8828">
                  <c:v>6.7173761079902761</c:v>
                </c:pt>
                <c:pt idx="8829">
                  <c:v>4.07964308931696</c:v>
                </c:pt>
                <c:pt idx="8830">
                  <c:v>5.6892082637932617</c:v>
                </c:pt>
                <c:pt idx="8831">
                  <c:v>3.8230990766169271</c:v>
                </c:pt>
                <c:pt idx="8832">
                  <c:v>2.9710787556541618</c:v>
                </c:pt>
                <c:pt idx="8833">
                  <c:v>5.0709644609742099</c:v>
                </c:pt>
                <c:pt idx="8834">
                  <c:v>5.3634443146438571</c:v>
                </c:pt>
                <c:pt idx="8835">
                  <c:v>4.3811354670469882</c:v>
                </c:pt>
                <c:pt idx="8836">
                  <c:v>5.7166261184465839</c:v>
                </c:pt>
                <c:pt idx="8837">
                  <c:v>2.2942441672785208</c:v>
                </c:pt>
                <c:pt idx="8838">
                  <c:v>6.2988471098651644</c:v>
                </c:pt>
                <c:pt idx="8839">
                  <c:v>5.6370976279868046</c:v>
                </c:pt>
                <c:pt idx="8840">
                  <c:v>8.2006346373236738</c:v>
                </c:pt>
                <c:pt idx="8841">
                  <c:v>6.4861609543004306</c:v>
                </c:pt>
                <c:pt idx="8842">
                  <c:v>6.2088821677025408</c:v>
                </c:pt>
                <c:pt idx="8843">
                  <c:v>3.195407897583209</c:v>
                </c:pt>
                <c:pt idx="8844">
                  <c:v>0.54995156358927488</c:v>
                </c:pt>
                <c:pt idx="8845">
                  <c:v>4.2165669482346857</c:v>
                </c:pt>
                <c:pt idx="8846">
                  <c:v>4.7823232433802332</c:v>
                </c:pt>
                <c:pt idx="8847">
                  <c:v>6.7878733160614502</c:v>
                </c:pt>
                <c:pt idx="8848">
                  <c:v>5.0271722910838434</c:v>
                </c:pt>
                <c:pt idx="8849">
                  <c:v>7.4757582650636323</c:v>
                </c:pt>
                <c:pt idx="8850">
                  <c:v>4.6370297594694421</c:v>
                </c:pt>
                <c:pt idx="8851">
                  <c:v>5.8666552275826689</c:v>
                </c:pt>
                <c:pt idx="8852">
                  <c:v>4.2467695619779988</c:v>
                </c:pt>
                <c:pt idx="8853">
                  <c:v>6.5705018086009659</c:v>
                </c:pt>
                <c:pt idx="8854">
                  <c:v>3.3302427608578</c:v>
                </c:pt>
                <c:pt idx="8855">
                  <c:v>4.0281071404751856</c:v>
                </c:pt>
                <c:pt idx="8856">
                  <c:v>6.7174204458569875</c:v>
                </c:pt>
                <c:pt idx="8857">
                  <c:v>4.531807475250389</c:v>
                </c:pt>
                <c:pt idx="8858">
                  <c:v>3.5277202085853787</c:v>
                </c:pt>
                <c:pt idx="8859">
                  <c:v>4.4942601233560708</c:v>
                </c:pt>
                <c:pt idx="8860">
                  <c:v>7.4457926883769687</c:v>
                </c:pt>
                <c:pt idx="8861">
                  <c:v>5.1020589479594491</c:v>
                </c:pt>
                <c:pt idx="8862">
                  <c:v>4.4218785559496609</c:v>
                </c:pt>
                <c:pt idx="8863">
                  <c:v>6.6344063169526635</c:v>
                </c:pt>
                <c:pt idx="8864">
                  <c:v>5.293441644316772</c:v>
                </c:pt>
                <c:pt idx="8865">
                  <c:v>6.699252152320696</c:v>
                </c:pt>
                <c:pt idx="8866">
                  <c:v>7.1050595933047589</c:v>
                </c:pt>
                <c:pt idx="8867">
                  <c:v>3.6669308782438748</c:v>
                </c:pt>
                <c:pt idx="8868">
                  <c:v>3.8942681738990359</c:v>
                </c:pt>
                <c:pt idx="8869">
                  <c:v>3.9699034586010384</c:v>
                </c:pt>
                <c:pt idx="8870">
                  <c:v>5.5392337243392831</c:v>
                </c:pt>
                <c:pt idx="8871">
                  <c:v>7.6333827918278985</c:v>
                </c:pt>
                <c:pt idx="8872">
                  <c:v>6.2356622391962446</c:v>
                </c:pt>
                <c:pt idx="8873">
                  <c:v>0.29609340243041515</c:v>
                </c:pt>
                <c:pt idx="8874">
                  <c:v>4.6205377783553558</c:v>
                </c:pt>
                <c:pt idx="8875">
                  <c:v>3.8232320902170613</c:v>
                </c:pt>
                <c:pt idx="8876">
                  <c:v>5.0894772256287979</c:v>
                </c:pt>
                <c:pt idx="8877">
                  <c:v>3.8795053695866955</c:v>
                </c:pt>
                <c:pt idx="8878">
                  <c:v>3.4062924340832978</c:v>
                </c:pt>
                <c:pt idx="8879">
                  <c:v>4.5919671391675365</c:v>
                </c:pt>
                <c:pt idx="8880">
                  <c:v>6.4653630842076382</c:v>
                </c:pt>
                <c:pt idx="8881">
                  <c:v>4.9756772695036489</c:v>
                </c:pt>
                <c:pt idx="8882">
                  <c:v>6.1608847216848517</c:v>
                </c:pt>
                <c:pt idx="8883">
                  <c:v>2.7081893121066969</c:v>
                </c:pt>
                <c:pt idx="8884">
                  <c:v>4.6759515852318145</c:v>
                </c:pt>
                <c:pt idx="8885">
                  <c:v>3.6975717547466047</c:v>
                </c:pt>
                <c:pt idx="8886">
                  <c:v>4.4240852174698375</c:v>
                </c:pt>
                <c:pt idx="8887">
                  <c:v>2.0315320751979016</c:v>
                </c:pt>
                <c:pt idx="8888">
                  <c:v>6.5060788882692577</c:v>
                </c:pt>
                <c:pt idx="8889">
                  <c:v>7.2151129996927921</c:v>
                </c:pt>
                <c:pt idx="8890">
                  <c:v>5.5841889105795417</c:v>
                </c:pt>
                <c:pt idx="8891">
                  <c:v>4.1835420587449335</c:v>
                </c:pt>
                <c:pt idx="8892">
                  <c:v>4.5944449437956791</c:v>
                </c:pt>
                <c:pt idx="8893">
                  <c:v>5.0323632320942124</c:v>
                </c:pt>
                <c:pt idx="8894">
                  <c:v>3.4688054155412829</c:v>
                </c:pt>
                <c:pt idx="8895">
                  <c:v>6.4056877262191847</c:v>
                </c:pt>
                <c:pt idx="8896">
                  <c:v>6.0210891332462779</c:v>
                </c:pt>
                <c:pt idx="8897">
                  <c:v>4.9599424427287886</c:v>
                </c:pt>
                <c:pt idx="8898">
                  <c:v>4.8588896232831758</c:v>
                </c:pt>
                <c:pt idx="8899">
                  <c:v>5.6112401251812116</c:v>
                </c:pt>
                <c:pt idx="8900">
                  <c:v>8.2425305107608438</c:v>
                </c:pt>
                <c:pt idx="8901">
                  <c:v>5.0094746610557195</c:v>
                </c:pt>
                <c:pt idx="8902">
                  <c:v>6.545904524391517</c:v>
                </c:pt>
                <c:pt idx="8903">
                  <c:v>2.3131798469694331</c:v>
                </c:pt>
                <c:pt idx="8904">
                  <c:v>5.5085246357339201</c:v>
                </c:pt>
                <c:pt idx="8905">
                  <c:v>6.3031649359618314</c:v>
                </c:pt>
                <c:pt idx="8906">
                  <c:v>7.0166737613180885</c:v>
                </c:pt>
                <c:pt idx="8907">
                  <c:v>4.7236898252594983</c:v>
                </c:pt>
                <c:pt idx="8908">
                  <c:v>4.3636868111934746</c:v>
                </c:pt>
                <c:pt idx="8909">
                  <c:v>3.8459433097887086</c:v>
                </c:pt>
                <c:pt idx="8910">
                  <c:v>5.3732770892383996</c:v>
                </c:pt>
                <c:pt idx="8911">
                  <c:v>8.3149990485981107</c:v>
                </c:pt>
                <c:pt idx="8912">
                  <c:v>3.8396234584797639</c:v>
                </c:pt>
                <c:pt idx="8913">
                  <c:v>5.4498724592849612</c:v>
                </c:pt>
                <c:pt idx="8914">
                  <c:v>5.7507492227887269</c:v>
                </c:pt>
                <c:pt idx="8915">
                  <c:v>4.4791988910947111</c:v>
                </c:pt>
                <c:pt idx="8916">
                  <c:v>4.8104760834394256</c:v>
                </c:pt>
                <c:pt idx="8917">
                  <c:v>5.2847889390977798</c:v>
                </c:pt>
                <c:pt idx="8918">
                  <c:v>6.9628100744739641</c:v>
                </c:pt>
                <c:pt idx="8919">
                  <c:v>5.1344221800536616</c:v>
                </c:pt>
                <c:pt idx="8920">
                  <c:v>5.2372604512856924</c:v>
                </c:pt>
                <c:pt idx="8921">
                  <c:v>5.5805600267194677</c:v>
                </c:pt>
                <c:pt idx="8922">
                  <c:v>3.9824425483675441</c:v>
                </c:pt>
                <c:pt idx="8923">
                  <c:v>2.3501508065965027</c:v>
                </c:pt>
                <c:pt idx="8924">
                  <c:v>5.3782463409152115</c:v>
                </c:pt>
                <c:pt idx="8925">
                  <c:v>5.0619962747805403</c:v>
                </c:pt>
                <c:pt idx="8926">
                  <c:v>5.1687874373601517</c:v>
                </c:pt>
                <c:pt idx="8927">
                  <c:v>4.5834832589025609</c:v>
                </c:pt>
                <c:pt idx="8928">
                  <c:v>4.2867043374644709</c:v>
                </c:pt>
                <c:pt idx="8929">
                  <c:v>4.0183630416140659</c:v>
                </c:pt>
                <c:pt idx="8930">
                  <c:v>5.5053664153820137</c:v>
                </c:pt>
                <c:pt idx="8931">
                  <c:v>4.9238531245282502</c:v>
                </c:pt>
                <c:pt idx="8932">
                  <c:v>4.0581545716850087</c:v>
                </c:pt>
                <c:pt idx="8933">
                  <c:v>4.8327115235952078</c:v>
                </c:pt>
                <c:pt idx="8934">
                  <c:v>4.0650798054048209</c:v>
                </c:pt>
                <c:pt idx="8935">
                  <c:v>7.0040442905155942</c:v>
                </c:pt>
                <c:pt idx="8936">
                  <c:v>4.7395934769883752</c:v>
                </c:pt>
                <c:pt idx="8937">
                  <c:v>4.2054381436901167</c:v>
                </c:pt>
                <c:pt idx="8938">
                  <c:v>3.2910685503156856</c:v>
                </c:pt>
                <c:pt idx="8939">
                  <c:v>4.5790187767852331</c:v>
                </c:pt>
                <c:pt idx="8940">
                  <c:v>3.2251142682798672</c:v>
                </c:pt>
                <c:pt idx="8941">
                  <c:v>3.5770307375787525</c:v>
                </c:pt>
                <c:pt idx="8942">
                  <c:v>5.9067400696949335</c:v>
                </c:pt>
                <c:pt idx="8943">
                  <c:v>6.0519158877286827</c:v>
                </c:pt>
                <c:pt idx="8944">
                  <c:v>1.9339341987506486</c:v>
                </c:pt>
                <c:pt idx="8945">
                  <c:v>3.1881023813912179</c:v>
                </c:pt>
                <c:pt idx="8946">
                  <c:v>3.8038700848846929</c:v>
                </c:pt>
                <c:pt idx="8947">
                  <c:v>3.8917784321529325</c:v>
                </c:pt>
                <c:pt idx="8948">
                  <c:v>6.1407553301978623</c:v>
                </c:pt>
                <c:pt idx="8949">
                  <c:v>2.0473845678498037</c:v>
                </c:pt>
                <c:pt idx="8950">
                  <c:v>7.4387190933339298</c:v>
                </c:pt>
                <c:pt idx="8951">
                  <c:v>3.2817439558857586</c:v>
                </c:pt>
                <c:pt idx="8952">
                  <c:v>5.7426541515087592</c:v>
                </c:pt>
                <c:pt idx="8953">
                  <c:v>4.6052446249450441</c:v>
                </c:pt>
                <c:pt idx="8954">
                  <c:v>3.0538200361479539</c:v>
                </c:pt>
                <c:pt idx="8955">
                  <c:v>4.0969024565856671</c:v>
                </c:pt>
                <c:pt idx="8956">
                  <c:v>6.3096348538965685</c:v>
                </c:pt>
                <c:pt idx="8957">
                  <c:v>5.8228050774050644</c:v>
                </c:pt>
                <c:pt idx="8958">
                  <c:v>2.4813772496418096</c:v>
                </c:pt>
                <c:pt idx="8959">
                  <c:v>5.6633405291722738</c:v>
                </c:pt>
                <c:pt idx="8960">
                  <c:v>6.0962162377836648</c:v>
                </c:pt>
                <c:pt idx="8961">
                  <c:v>4.0227627222338924</c:v>
                </c:pt>
                <c:pt idx="8962">
                  <c:v>5.0879066419656738</c:v>
                </c:pt>
                <c:pt idx="8963">
                  <c:v>3.8500837844185298</c:v>
                </c:pt>
                <c:pt idx="8964">
                  <c:v>4.5534392382978695</c:v>
                </c:pt>
                <c:pt idx="8965">
                  <c:v>4.8711405169160571</c:v>
                </c:pt>
                <c:pt idx="8966">
                  <c:v>3.7780961419048253</c:v>
                </c:pt>
                <c:pt idx="8967">
                  <c:v>7.9396278478088789</c:v>
                </c:pt>
                <c:pt idx="8968">
                  <c:v>5.4519256435742136</c:v>
                </c:pt>
                <c:pt idx="8969">
                  <c:v>4.8625236230509472</c:v>
                </c:pt>
                <c:pt idx="8970">
                  <c:v>6.4790123259444954</c:v>
                </c:pt>
                <c:pt idx="8971">
                  <c:v>3.6501200055499794</c:v>
                </c:pt>
                <c:pt idx="8972">
                  <c:v>6.5786599760758691</c:v>
                </c:pt>
                <c:pt idx="8973">
                  <c:v>3.4690680321364198</c:v>
                </c:pt>
                <c:pt idx="8974">
                  <c:v>5.0920027787287836</c:v>
                </c:pt>
                <c:pt idx="8975">
                  <c:v>4.992500079315505</c:v>
                </c:pt>
                <c:pt idx="8976">
                  <c:v>8.0029423214728013</c:v>
                </c:pt>
                <c:pt idx="8977">
                  <c:v>4.6798874235537369</c:v>
                </c:pt>
                <c:pt idx="8978">
                  <c:v>4.5389066498319153</c:v>
                </c:pt>
                <c:pt idx="8979">
                  <c:v>4.6683527569985017</c:v>
                </c:pt>
                <c:pt idx="8980">
                  <c:v>1.9849159242585301</c:v>
                </c:pt>
                <c:pt idx="8981">
                  <c:v>4.3046390045492444</c:v>
                </c:pt>
                <c:pt idx="8982">
                  <c:v>2.5906871441111434</c:v>
                </c:pt>
                <c:pt idx="8983">
                  <c:v>4.9698945885029389</c:v>
                </c:pt>
                <c:pt idx="8984">
                  <c:v>7.3449683794751763</c:v>
                </c:pt>
                <c:pt idx="8985">
                  <c:v>5.2250385477964301</c:v>
                </c:pt>
                <c:pt idx="8986">
                  <c:v>5.621763547314913</c:v>
                </c:pt>
                <c:pt idx="8987">
                  <c:v>3.7919875366060296</c:v>
                </c:pt>
                <c:pt idx="8988">
                  <c:v>5.800900465947052</c:v>
                </c:pt>
                <c:pt idx="8989">
                  <c:v>4.883793861954473</c:v>
                </c:pt>
                <c:pt idx="8990">
                  <c:v>5.2746969585132319</c:v>
                </c:pt>
                <c:pt idx="8991">
                  <c:v>5.2845911240001442</c:v>
                </c:pt>
                <c:pt idx="8992">
                  <c:v>2.2724435792770237</c:v>
                </c:pt>
                <c:pt idx="8993">
                  <c:v>6.9338540369062684</c:v>
                </c:pt>
                <c:pt idx="8994">
                  <c:v>6.5669752428948414</c:v>
                </c:pt>
                <c:pt idx="8995">
                  <c:v>1.598235156852752</c:v>
                </c:pt>
                <c:pt idx="8996">
                  <c:v>3.2507824825006537</c:v>
                </c:pt>
                <c:pt idx="8997">
                  <c:v>5.8671258910908364</c:v>
                </c:pt>
                <c:pt idx="8998">
                  <c:v>2.9419146711734356</c:v>
                </c:pt>
                <c:pt idx="8999">
                  <c:v>8.0662977223983034</c:v>
                </c:pt>
                <c:pt idx="9000">
                  <c:v>1.6047562338644639</c:v>
                </c:pt>
                <c:pt idx="9001">
                  <c:v>4.4826043803186622</c:v>
                </c:pt>
                <c:pt idx="9002">
                  <c:v>6.2056011655658949</c:v>
                </c:pt>
                <c:pt idx="9003">
                  <c:v>5.0200782324100146</c:v>
                </c:pt>
                <c:pt idx="9004">
                  <c:v>3.9539981015695957</c:v>
                </c:pt>
                <c:pt idx="9005">
                  <c:v>5.7156882020353805</c:v>
                </c:pt>
                <c:pt idx="9006">
                  <c:v>4.1853394476493122</c:v>
                </c:pt>
                <c:pt idx="9007">
                  <c:v>4.334759763769398</c:v>
                </c:pt>
                <c:pt idx="9008">
                  <c:v>5.1345210876024794</c:v>
                </c:pt>
                <c:pt idx="9009">
                  <c:v>1.4811559038935229</c:v>
                </c:pt>
                <c:pt idx="9010">
                  <c:v>5.0458999238617253</c:v>
                </c:pt>
                <c:pt idx="9011">
                  <c:v>5.5557922122534364</c:v>
                </c:pt>
                <c:pt idx="9012">
                  <c:v>3.7465446338319452</c:v>
                </c:pt>
                <c:pt idx="9013">
                  <c:v>5.4810539167010575</c:v>
                </c:pt>
                <c:pt idx="9014">
                  <c:v>5.0648697096039541</c:v>
                </c:pt>
                <c:pt idx="9015">
                  <c:v>4.5458881585363997</c:v>
                </c:pt>
                <c:pt idx="9016">
                  <c:v>3.7376838816999225</c:v>
                </c:pt>
                <c:pt idx="9017">
                  <c:v>6.0743951861513779</c:v>
                </c:pt>
                <c:pt idx="9018">
                  <c:v>3.6268971952085849</c:v>
                </c:pt>
                <c:pt idx="9019">
                  <c:v>3.0382983721938217</c:v>
                </c:pt>
                <c:pt idx="9020">
                  <c:v>5.2726233105931897</c:v>
                </c:pt>
                <c:pt idx="9021">
                  <c:v>4.8392888755915919</c:v>
                </c:pt>
                <c:pt idx="9022">
                  <c:v>4.9471526734851068</c:v>
                </c:pt>
                <c:pt idx="9023">
                  <c:v>4.3070912296388997</c:v>
                </c:pt>
                <c:pt idx="9024">
                  <c:v>6.9160506781190634</c:v>
                </c:pt>
                <c:pt idx="9025">
                  <c:v>7.1746427592006512</c:v>
                </c:pt>
                <c:pt idx="9026">
                  <c:v>5.512281417286431</c:v>
                </c:pt>
                <c:pt idx="9027">
                  <c:v>5.612478174844</c:v>
                </c:pt>
                <c:pt idx="9028">
                  <c:v>2.8510663822817151</c:v>
                </c:pt>
                <c:pt idx="9029">
                  <c:v>2.4232878230395727</c:v>
                </c:pt>
                <c:pt idx="9030">
                  <c:v>4.1703396062803222</c:v>
                </c:pt>
                <c:pt idx="9031">
                  <c:v>5.4749932713821181</c:v>
                </c:pt>
                <c:pt idx="9032">
                  <c:v>6.1042686764994869</c:v>
                </c:pt>
                <c:pt idx="9033">
                  <c:v>6.0833070973603753</c:v>
                </c:pt>
                <c:pt idx="9034">
                  <c:v>7.3180791686172597</c:v>
                </c:pt>
                <c:pt idx="9035">
                  <c:v>5.5736058028560365</c:v>
                </c:pt>
                <c:pt idx="9036">
                  <c:v>4.5621772086451529</c:v>
                </c:pt>
                <c:pt idx="9037">
                  <c:v>6.6192564089578809</c:v>
                </c:pt>
                <c:pt idx="9038">
                  <c:v>7.860406311810948</c:v>
                </c:pt>
                <c:pt idx="9039">
                  <c:v>7.588581082818564</c:v>
                </c:pt>
                <c:pt idx="9040">
                  <c:v>6.0990299870172748</c:v>
                </c:pt>
                <c:pt idx="9041">
                  <c:v>6.7782076611183584</c:v>
                </c:pt>
                <c:pt idx="9042">
                  <c:v>3.7160435921396129</c:v>
                </c:pt>
                <c:pt idx="9043">
                  <c:v>4.1716356362303486</c:v>
                </c:pt>
                <c:pt idx="9044">
                  <c:v>5.3833230266536702</c:v>
                </c:pt>
                <c:pt idx="9045">
                  <c:v>4.9690248841943685</c:v>
                </c:pt>
                <c:pt idx="9046">
                  <c:v>2.5996297507663257</c:v>
                </c:pt>
                <c:pt idx="9047">
                  <c:v>5.18910100152425</c:v>
                </c:pt>
                <c:pt idx="9048">
                  <c:v>5.1838537855292088</c:v>
                </c:pt>
                <c:pt idx="9049">
                  <c:v>4.1112321140462882</c:v>
                </c:pt>
                <c:pt idx="9050">
                  <c:v>4.6285100678505842</c:v>
                </c:pt>
                <c:pt idx="9051">
                  <c:v>6.0232770364382304</c:v>
                </c:pt>
                <c:pt idx="9052">
                  <c:v>3.9364846442185808</c:v>
                </c:pt>
                <c:pt idx="9053">
                  <c:v>5.1810076355468482</c:v>
                </c:pt>
                <c:pt idx="9054">
                  <c:v>5.5743800102209207</c:v>
                </c:pt>
                <c:pt idx="9055">
                  <c:v>5.3839522833004594</c:v>
                </c:pt>
                <c:pt idx="9056">
                  <c:v>3.7946068813471356</c:v>
                </c:pt>
                <c:pt idx="9057">
                  <c:v>3.6051068390224827</c:v>
                </c:pt>
                <c:pt idx="9058">
                  <c:v>4.8584479499186273</c:v>
                </c:pt>
                <c:pt idx="9059">
                  <c:v>5.7647207667105249</c:v>
                </c:pt>
                <c:pt idx="9060">
                  <c:v>4.3645224094507284</c:v>
                </c:pt>
                <c:pt idx="9061">
                  <c:v>5.5402193892223295</c:v>
                </c:pt>
                <c:pt idx="9062">
                  <c:v>2.9616859491216019</c:v>
                </c:pt>
                <c:pt idx="9063">
                  <c:v>6.1422594070609193</c:v>
                </c:pt>
                <c:pt idx="9064">
                  <c:v>2.7161428432737011</c:v>
                </c:pt>
                <c:pt idx="9065">
                  <c:v>5.0918151954465429</c:v>
                </c:pt>
                <c:pt idx="9066">
                  <c:v>5.6177850764288451</c:v>
                </c:pt>
                <c:pt idx="9067">
                  <c:v>6.8054311112791765</c:v>
                </c:pt>
                <c:pt idx="9068">
                  <c:v>6.3655244401888922</c:v>
                </c:pt>
                <c:pt idx="9069">
                  <c:v>5.2805853682730231</c:v>
                </c:pt>
                <c:pt idx="9070">
                  <c:v>4.7852512478857534</c:v>
                </c:pt>
                <c:pt idx="9071">
                  <c:v>6.4701345207868144</c:v>
                </c:pt>
                <c:pt idx="9072">
                  <c:v>5.7950086455821292</c:v>
                </c:pt>
                <c:pt idx="9073">
                  <c:v>5.4047006996188429</c:v>
                </c:pt>
                <c:pt idx="9074">
                  <c:v>6.3115447927702917</c:v>
                </c:pt>
                <c:pt idx="9075">
                  <c:v>5.1045214048644993</c:v>
                </c:pt>
                <c:pt idx="9076">
                  <c:v>4.3674504139562487</c:v>
                </c:pt>
                <c:pt idx="9077">
                  <c:v>5.4152718702243874</c:v>
                </c:pt>
                <c:pt idx="9078">
                  <c:v>4.3353497984571732</c:v>
                </c:pt>
                <c:pt idx="9079">
                  <c:v>7.1758773982583079</c:v>
                </c:pt>
                <c:pt idx="9080">
                  <c:v>5.2555003675297485</c:v>
                </c:pt>
                <c:pt idx="9081">
                  <c:v>3.0148504619137384</c:v>
                </c:pt>
                <c:pt idx="9082">
                  <c:v>4.8597593275917461</c:v>
                </c:pt>
                <c:pt idx="9083">
                  <c:v>5.1342806399406982</c:v>
                </c:pt>
                <c:pt idx="9084">
                  <c:v>7.2699623514199629</c:v>
                </c:pt>
                <c:pt idx="9085">
                  <c:v>6.5402019926114008</c:v>
                </c:pt>
                <c:pt idx="9086">
                  <c:v>1.5821643854724243</c:v>
                </c:pt>
                <c:pt idx="9087">
                  <c:v>5.8037602583499392</c:v>
                </c:pt>
                <c:pt idx="9088">
                  <c:v>5.1999279675146681</c:v>
                </c:pt>
                <c:pt idx="9089">
                  <c:v>5.1700425400485983</c:v>
                </c:pt>
                <c:pt idx="9090">
                  <c:v>7.7588384909904562</c:v>
                </c:pt>
                <c:pt idx="9091">
                  <c:v>4.4580463180682273</c:v>
                </c:pt>
                <c:pt idx="9092">
                  <c:v>5.5754645826527849</c:v>
                </c:pt>
                <c:pt idx="9093">
                  <c:v>3.132826704022591</c:v>
                </c:pt>
                <c:pt idx="9094">
                  <c:v>5.9021425739774713</c:v>
                </c:pt>
                <c:pt idx="9095">
                  <c:v>5.484133693134936</c:v>
                </c:pt>
                <c:pt idx="9096">
                  <c:v>5.3469369858066784</c:v>
                </c:pt>
                <c:pt idx="9097">
                  <c:v>5.3679343762996723</c:v>
                </c:pt>
                <c:pt idx="9098">
                  <c:v>6.4061038200452458</c:v>
                </c:pt>
                <c:pt idx="9099">
                  <c:v>7.3828124540159479</c:v>
                </c:pt>
                <c:pt idx="9100">
                  <c:v>4.740807652415242</c:v>
                </c:pt>
                <c:pt idx="9101">
                  <c:v>5.5452517370940768</c:v>
                </c:pt>
                <c:pt idx="9102">
                  <c:v>3.4832527388789458</c:v>
                </c:pt>
                <c:pt idx="9103">
                  <c:v>4.4998449892591452</c:v>
                </c:pt>
                <c:pt idx="9104">
                  <c:v>5.1834871454775566</c:v>
                </c:pt>
                <c:pt idx="9105">
                  <c:v>5.5763479293818818</c:v>
                </c:pt>
                <c:pt idx="9106">
                  <c:v>6.1345190387146431</c:v>
                </c:pt>
                <c:pt idx="9107">
                  <c:v>3.2126621489442186</c:v>
                </c:pt>
                <c:pt idx="9108">
                  <c:v>5.644089368506684</c:v>
                </c:pt>
                <c:pt idx="9109">
                  <c:v>5.0375882791558979</c:v>
                </c:pt>
                <c:pt idx="9110">
                  <c:v>5.0058594196161721</c:v>
                </c:pt>
                <c:pt idx="9111">
                  <c:v>5.7693472525716061</c:v>
                </c:pt>
                <c:pt idx="9112">
                  <c:v>4.9402973571704933</c:v>
                </c:pt>
                <c:pt idx="9113">
                  <c:v>5.779515971771616</c:v>
                </c:pt>
                <c:pt idx="9114">
                  <c:v>4.0648137782045524</c:v>
                </c:pt>
                <c:pt idx="9115">
                  <c:v>7.1968935470795259</c:v>
                </c:pt>
                <c:pt idx="9116">
                  <c:v>2.3059084368287586</c:v>
                </c:pt>
                <c:pt idx="9117">
                  <c:v>3.2991414526622975</c:v>
                </c:pt>
                <c:pt idx="9118">
                  <c:v>4.2276428883997141</c:v>
                </c:pt>
                <c:pt idx="9119">
                  <c:v>5.9131741762757883</c:v>
                </c:pt>
                <c:pt idx="9120">
                  <c:v>5.7261280643433565</c:v>
                </c:pt>
                <c:pt idx="9121">
                  <c:v>6.6854016848810716</c:v>
                </c:pt>
                <c:pt idx="9122">
                  <c:v>3.4643784500804031</c:v>
                </c:pt>
                <c:pt idx="9123">
                  <c:v>2.9695849106064998</c:v>
                </c:pt>
                <c:pt idx="9124">
                  <c:v>6.5521118257311173</c:v>
                </c:pt>
                <c:pt idx="9125">
                  <c:v>4.2887899225024739</c:v>
                </c:pt>
                <c:pt idx="9126">
                  <c:v>5.3365755674167303</c:v>
                </c:pt>
                <c:pt idx="9127">
                  <c:v>4.885558850110101</c:v>
                </c:pt>
                <c:pt idx="9128">
                  <c:v>4.7797687001366285</c:v>
                </c:pt>
                <c:pt idx="9129">
                  <c:v>5.3283594196545891</c:v>
                </c:pt>
                <c:pt idx="9130">
                  <c:v>5.4885657745035132</c:v>
                </c:pt>
                <c:pt idx="9131">
                  <c:v>4.5544999364938121</c:v>
                </c:pt>
                <c:pt idx="9132">
                  <c:v>1.3084974297089502</c:v>
                </c:pt>
                <c:pt idx="9133">
                  <c:v>4.7383656591409817</c:v>
                </c:pt>
                <c:pt idx="9134">
                  <c:v>6.8880223251471762</c:v>
                </c:pt>
                <c:pt idx="9135">
                  <c:v>6.5783120943524409</c:v>
                </c:pt>
                <c:pt idx="9136">
                  <c:v>4.0340074873529375</c:v>
                </c:pt>
                <c:pt idx="9137">
                  <c:v>4.1181164205045206</c:v>
                </c:pt>
                <c:pt idx="9138">
                  <c:v>4.0261989069040283</c:v>
                </c:pt>
                <c:pt idx="9139">
                  <c:v>7.61371042142855</c:v>
                </c:pt>
                <c:pt idx="9140">
                  <c:v>5.9726466032589087</c:v>
                </c:pt>
                <c:pt idx="9141">
                  <c:v>6.6272952052531764</c:v>
                </c:pt>
                <c:pt idx="9142">
                  <c:v>7.9779357646475546</c:v>
                </c:pt>
                <c:pt idx="9143">
                  <c:v>3.0274697009008378</c:v>
                </c:pt>
                <c:pt idx="9144">
                  <c:v>2.9513074777059956</c:v>
                </c:pt>
                <c:pt idx="9145">
                  <c:v>4.7413158325798577</c:v>
                </c:pt>
                <c:pt idx="9146">
                  <c:v>6.7982449662667932</c:v>
                </c:pt>
                <c:pt idx="9147">
                  <c:v>3.753532963746693</c:v>
                </c:pt>
                <c:pt idx="9148">
                  <c:v>5.7771029686409747</c:v>
                </c:pt>
                <c:pt idx="9149">
                  <c:v>6.4568536244041752</c:v>
                </c:pt>
                <c:pt idx="9150">
                  <c:v>6.3865746950614266</c:v>
                </c:pt>
                <c:pt idx="9151">
                  <c:v>4.4107599832204869</c:v>
                </c:pt>
                <c:pt idx="9152">
                  <c:v>6.1913755315617891</c:v>
                </c:pt>
                <c:pt idx="9153">
                  <c:v>4.1515608144254657</c:v>
                </c:pt>
                <c:pt idx="9154">
                  <c:v>6.489281657995889</c:v>
                </c:pt>
                <c:pt idx="9155">
                  <c:v>4.2737525644770358</c:v>
                </c:pt>
                <c:pt idx="9156">
                  <c:v>5.5915285328228492</c:v>
                </c:pt>
                <c:pt idx="9157">
                  <c:v>5.6710791922159842</c:v>
                </c:pt>
                <c:pt idx="9158">
                  <c:v>3.0735810822807252</c:v>
                </c:pt>
                <c:pt idx="9159">
                  <c:v>5.6406634156519431</c:v>
                </c:pt>
                <c:pt idx="9160">
                  <c:v>5.136154767460539</c:v>
                </c:pt>
                <c:pt idx="9161">
                  <c:v>4.1259471698867856</c:v>
                </c:pt>
                <c:pt idx="9162">
                  <c:v>6.0103678960149409</c:v>
                </c:pt>
                <c:pt idx="9163">
                  <c:v>4.5729172042047139</c:v>
                </c:pt>
                <c:pt idx="9164">
                  <c:v>7.0929178390360903</c:v>
                </c:pt>
                <c:pt idx="9165">
                  <c:v>6.2599014098668704</c:v>
                </c:pt>
                <c:pt idx="9166">
                  <c:v>5.6190265366967651</c:v>
                </c:pt>
                <c:pt idx="9167">
                  <c:v>8.169652700307779</c:v>
                </c:pt>
                <c:pt idx="9168">
                  <c:v>4.2238520007958869</c:v>
                </c:pt>
                <c:pt idx="9169">
                  <c:v>6.8950618141388986</c:v>
                </c:pt>
                <c:pt idx="9170">
                  <c:v>2.6140634316834621</c:v>
                </c:pt>
                <c:pt idx="9171">
                  <c:v>5.4677679044107208</c:v>
                </c:pt>
                <c:pt idx="9172">
                  <c:v>2.2272871673339978</c:v>
                </c:pt>
                <c:pt idx="9173">
                  <c:v>4.2413074778596638</c:v>
                </c:pt>
                <c:pt idx="9174">
                  <c:v>4.4395147950854152</c:v>
                </c:pt>
                <c:pt idx="9175">
                  <c:v>3.8351589763624361</c:v>
                </c:pt>
                <c:pt idx="9176">
                  <c:v>6.5182376955635846</c:v>
                </c:pt>
                <c:pt idx="9177">
                  <c:v>5.4722528501588386</c:v>
                </c:pt>
                <c:pt idx="9178">
                  <c:v>3.1607425070251338</c:v>
                </c:pt>
                <c:pt idx="9179">
                  <c:v>6.8931996237370186</c:v>
                </c:pt>
                <c:pt idx="9180">
                  <c:v>4.2624992728451616</c:v>
                </c:pt>
                <c:pt idx="9181">
                  <c:v>9.4334592530503869</c:v>
                </c:pt>
                <c:pt idx="9182">
                  <c:v>6.1480267403385369</c:v>
                </c:pt>
                <c:pt idx="9183">
                  <c:v>4.3147037002927391</c:v>
                </c:pt>
                <c:pt idx="9184">
                  <c:v>5.0938138100536889</c:v>
                </c:pt>
                <c:pt idx="9185">
                  <c:v>5.2844205937435618</c:v>
                </c:pt>
                <c:pt idx="9186">
                  <c:v>4.1634877005708404</c:v>
                </c:pt>
                <c:pt idx="9187">
                  <c:v>4.5302027855359484</c:v>
                </c:pt>
                <c:pt idx="9188">
                  <c:v>4.3427081790287048</c:v>
                </c:pt>
                <c:pt idx="9189">
                  <c:v>6.1298482149868505</c:v>
                </c:pt>
                <c:pt idx="9190">
                  <c:v>4.6684908865063335</c:v>
                </c:pt>
                <c:pt idx="9191">
                  <c:v>5.4722323865280487</c:v>
                </c:pt>
                <c:pt idx="9192">
                  <c:v>2.1199895298923366</c:v>
                </c:pt>
                <c:pt idx="9193">
                  <c:v>8.4378626878606156</c:v>
                </c:pt>
                <c:pt idx="9194">
                  <c:v>6.7246509287360823</c:v>
                </c:pt>
                <c:pt idx="9195">
                  <c:v>3.1736687004740816</c:v>
                </c:pt>
                <c:pt idx="9196">
                  <c:v>4.1642602026331588</c:v>
                </c:pt>
                <c:pt idx="9197">
                  <c:v>4.3559822542010807</c:v>
                </c:pt>
                <c:pt idx="9198">
                  <c:v>6.1625081697275164</c:v>
                </c:pt>
                <c:pt idx="9199">
                  <c:v>4.7836141574225621</c:v>
                </c:pt>
                <c:pt idx="9200">
                  <c:v>5.3714234253493487</c:v>
                </c:pt>
                <c:pt idx="9201">
                  <c:v>7.5395706870767754</c:v>
                </c:pt>
                <c:pt idx="9202">
                  <c:v>7.2384142539522145</c:v>
                </c:pt>
                <c:pt idx="9203">
                  <c:v>4.0204725008879905</c:v>
                </c:pt>
                <c:pt idx="9204">
                  <c:v>3.9856877391503076</c:v>
                </c:pt>
                <c:pt idx="9205">
                  <c:v>5.2899440687542665</c:v>
                </c:pt>
                <c:pt idx="9206">
                  <c:v>5.0979184733296279</c:v>
                </c:pt>
                <c:pt idx="9207">
                  <c:v>6.7982483768719248</c:v>
                </c:pt>
                <c:pt idx="9208">
                  <c:v>3.7827209224633407</c:v>
                </c:pt>
                <c:pt idx="9209">
                  <c:v>6.4109195944911335</c:v>
                </c:pt>
                <c:pt idx="9210">
                  <c:v>6.2777832125721034</c:v>
                </c:pt>
                <c:pt idx="9211">
                  <c:v>5.1758030521159526</c:v>
                </c:pt>
                <c:pt idx="9212">
                  <c:v>5.1749606326484354</c:v>
                </c:pt>
                <c:pt idx="9213">
                  <c:v>6.3145188404450892</c:v>
                </c:pt>
                <c:pt idx="9214">
                  <c:v>5.3544965920809773</c:v>
                </c:pt>
                <c:pt idx="9215">
                  <c:v>4.9090630353748566</c:v>
                </c:pt>
                <c:pt idx="9216">
                  <c:v>4.0163610164017882</c:v>
                </c:pt>
                <c:pt idx="9217">
                  <c:v>4.6814460700989002</c:v>
                </c:pt>
                <c:pt idx="9218">
                  <c:v>3.6951229402620811</c:v>
                </c:pt>
                <c:pt idx="9219">
                  <c:v>6.5311229617509525</c:v>
                </c:pt>
                <c:pt idx="9220">
                  <c:v>8.4260483516845852</c:v>
                </c:pt>
                <c:pt idx="9221">
                  <c:v>1.6703217069152743</c:v>
                </c:pt>
                <c:pt idx="9222">
                  <c:v>3.3166719630389707</c:v>
                </c:pt>
                <c:pt idx="9223">
                  <c:v>6.1454005743871676</c:v>
                </c:pt>
                <c:pt idx="9224">
                  <c:v>5.2328931714146165</c:v>
                </c:pt>
                <c:pt idx="9225">
                  <c:v>4.4976485595543636</c:v>
                </c:pt>
                <c:pt idx="9226">
                  <c:v>4.0248261383385397</c:v>
                </c:pt>
                <c:pt idx="9227">
                  <c:v>8.2312073017237708</c:v>
                </c:pt>
                <c:pt idx="9228">
                  <c:v>5.2370080665059504</c:v>
                </c:pt>
                <c:pt idx="9229">
                  <c:v>5.1412348638041294</c:v>
                </c:pt>
                <c:pt idx="9230">
                  <c:v>6.8577566152089275</c:v>
                </c:pt>
                <c:pt idx="9231">
                  <c:v>6.2888028777524596</c:v>
                </c:pt>
                <c:pt idx="9232">
                  <c:v>5.8238589543907437</c:v>
                </c:pt>
                <c:pt idx="9233">
                  <c:v>3.0590723680506926</c:v>
                </c:pt>
                <c:pt idx="9234">
                  <c:v>4.6881103925261414</c:v>
                </c:pt>
                <c:pt idx="9235">
                  <c:v>4.3357982930319849</c:v>
                </c:pt>
                <c:pt idx="9236">
                  <c:v>5.9941197731677676</c:v>
                </c:pt>
                <c:pt idx="9237">
                  <c:v>4.1576675029136823</c:v>
                </c:pt>
                <c:pt idx="9238">
                  <c:v>3.3153963967197342</c:v>
                </c:pt>
                <c:pt idx="9239">
                  <c:v>5.9942391443473753</c:v>
                </c:pt>
                <c:pt idx="9240">
                  <c:v>5.8444419563602423</c:v>
                </c:pt>
                <c:pt idx="9241">
                  <c:v>7.0714242054964416</c:v>
                </c:pt>
                <c:pt idx="9242">
                  <c:v>3.4089561166911153</c:v>
                </c:pt>
                <c:pt idx="9243">
                  <c:v>3.5556632964289747</c:v>
                </c:pt>
                <c:pt idx="9244">
                  <c:v>3.9015395840397105</c:v>
                </c:pt>
                <c:pt idx="9245">
                  <c:v>2.7116476657101884</c:v>
                </c:pt>
                <c:pt idx="9246">
                  <c:v>3.890066308376845</c:v>
                </c:pt>
                <c:pt idx="9247">
                  <c:v>7.4430573830613866</c:v>
                </c:pt>
                <c:pt idx="9248">
                  <c:v>4.1283925737661775</c:v>
                </c:pt>
                <c:pt idx="9249">
                  <c:v>7.9720558814005926</c:v>
                </c:pt>
                <c:pt idx="9250">
                  <c:v>4.6891301634605043</c:v>
                </c:pt>
                <c:pt idx="9251">
                  <c:v>6.201709665110684</c:v>
                </c:pt>
                <c:pt idx="9252">
                  <c:v>6.9112894733552821</c:v>
                </c:pt>
                <c:pt idx="9253">
                  <c:v>4.9587623733532382</c:v>
                </c:pt>
                <c:pt idx="9254">
                  <c:v>3.6632781201478792</c:v>
                </c:pt>
                <c:pt idx="9255">
                  <c:v>3.9765626651205821</c:v>
                </c:pt>
                <c:pt idx="9256">
                  <c:v>3.6851059929904295</c:v>
                </c:pt>
                <c:pt idx="9257">
                  <c:v>4.0716196407447569</c:v>
                </c:pt>
                <c:pt idx="9258">
                  <c:v>1.6209361446090043</c:v>
                </c:pt>
                <c:pt idx="9259">
                  <c:v>1.74175342079252</c:v>
                </c:pt>
                <c:pt idx="9260">
                  <c:v>6.1938141142309178</c:v>
                </c:pt>
                <c:pt idx="9261">
                  <c:v>3.9007346812286414</c:v>
                </c:pt>
                <c:pt idx="9262">
                  <c:v>4.2747996202524519</c:v>
                </c:pt>
                <c:pt idx="9263">
                  <c:v>6.3689623301615939</c:v>
                </c:pt>
                <c:pt idx="9264">
                  <c:v>5.8352503755304497</c:v>
                </c:pt>
                <c:pt idx="9265">
                  <c:v>6.2101781976525672</c:v>
                </c:pt>
                <c:pt idx="9266">
                  <c:v>4.1959703038446605</c:v>
                </c:pt>
                <c:pt idx="9267">
                  <c:v>4.6415590430842713</c:v>
                </c:pt>
                <c:pt idx="9268">
                  <c:v>4.5382023598722299</c:v>
                </c:pt>
                <c:pt idx="9269">
                  <c:v>4.661548599760863</c:v>
                </c:pt>
                <c:pt idx="9270">
                  <c:v>4.4673555647750618</c:v>
                </c:pt>
                <c:pt idx="9271">
                  <c:v>5.6939029617569759</c:v>
                </c:pt>
                <c:pt idx="9272">
                  <c:v>2.9820609041780699</c:v>
                </c:pt>
                <c:pt idx="9273">
                  <c:v>4.1342826888285344</c:v>
                </c:pt>
                <c:pt idx="9274">
                  <c:v>3.940014620529837</c:v>
                </c:pt>
                <c:pt idx="9275">
                  <c:v>6.444950612494722</c:v>
                </c:pt>
                <c:pt idx="9276">
                  <c:v>4.9733699951320887</c:v>
                </c:pt>
                <c:pt idx="9277">
                  <c:v>4.8883572516206186</c:v>
                </c:pt>
                <c:pt idx="9278">
                  <c:v>7.0731840777443722</c:v>
                </c:pt>
                <c:pt idx="9279">
                  <c:v>3.5377030498057138</c:v>
                </c:pt>
                <c:pt idx="9280">
                  <c:v>1.9264035826199688</c:v>
                </c:pt>
                <c:pt idx="9281">
                  <c:v>7.8564363674377091</c:v>
                </c:pt>
                <c:pt idx="9282">
                  <c:v>2.8340201778337359</c:v>
                </c:pt>
                <c:pt idx="9283">
                  <c:v>7.6007910491898656</c:v>
                </c:pt>
                <c:pt idx="9284">
                  <c:v>8.5643552109831944</c:v>
                </c:pt>
                <c:pt idx="9285">
                  <c:v>1.9542614053352736</c:v>
                </c:pt>
                <c:pt idx="9286">
                  <c:v>5.0787969156590407</c:v>
                </c:pt>
                <c:pt idx="9287">
                  <c:v>5.2364504325669259</c:v>
                </c:pt>
                <c:pt idx="9288">
                  <c:v>2.8826008373289369</c:v>
                </c:pt>
                <c:pt idx="9289">
                  <c:v>4.3045673818414798</c:v>
                </c:pt>
                <c:pt idx="9290">
                  <c:v>6.1173807479281095</c:v>
                </c:pt>
                <c:pt idx="9291">
                  <c:v>4.2925279457267607</c:v>
                </c:pt>
                <c:pt idx="9292">
                  <c:v>5.0897449581316323</c:v>
                </c:pt>
                <c:pt idx="9293">
                  <c:v>4.7175456201148336</c:v>
                </c:pt>
                <c:pt idx="9294">
                  <c:v>4.4008931025746278</c:v>
                </c:pt>
                <c:pt idx="9295">
                  <c:v>1.4720973366638646</c:v>
                </c:pt>
                <c:pt idx="9296">
                  <c:v>7.3990878617041744</c:v>
                </c:pt>
                <c:pt idx="9297">
                  <c:v>6.5896932836767519</c:v>
                </c:pt>
                <c:pt idx="9298">
                  <c:v>4.5778284755942877</c:v>
                </c:pt>
                <c:pt idx="9299">
                  <c:v>1.2793299346230924</c:v>
                </c:pt>
                <c:pt idx="9300">
                  <c:v>4.0583336284544202</c:v>
                </c:pt>
                <c:pt idx="9301">
                  <c:v>3.1685596139868721</c:v>
                </c:pt>
                <c:pt idx="9302">
                  <c:v>4.7154395714460406</c:v>
                </c:pt>
                <c:pt idx="9303">
                  <c:v>3.0721759129664861</c:v>
                </c:pt>
                <c:pt idx="9304">
                  <c:v>7.1176106201892253</c:v>
                </c:pt>
                <c:pt idx="9305">
                  <c:v>1.9651071296539158</c:v>
                </c:pt>
                <c:pt idx="9306">
                  <c:v>5.9658833732828498</c:v>
                </c:pt>
                <c:pt idx="9307">
                  <c:v>4.3361973338323878</c:v>
                </c:pt>
                <c:pt idx="9308">
                  <c:v>4.4604132780295913</c:v>
                </c:pt>
                <c:pt idx="9309">
                  <c:v>5.2496528850315372</c:v>
                </c:pt>
                <c:pt idx="9310">
                  <c:v>4.3092740169231547</c:v>
                </c:pt>
                <c:pt idx="9311">
                  <c:v>5.6761575832570088</c:v>
                </c:pt>
                <c:pt idx="9312">
                  <c:v>5.4669698228099151</c:v>
                </c:pt>
                <c:pt idx="9313">
                  <c:v>5.4990056368114892</c:v>
                </c:pt>
                <c:pt idx="9314">
                  <c:v>5.3501531864458229</c:v>
                </c:pt>
                <c:pt idx="9315">
                  <c:v>5.3354671207489446</c:v>
                </c:pt>
                <c:pt idx="9316">
                  <c:v>5.5297351890476421</c:v>
                </c:pt>
                <c:pt idx="9317">
                  <c:v>3.1938663040637039</c:v>
                </c:pt>
                <c:pt idx="9318">
                  <c:v>5.632650198895135</c:v>
                </c:pt>
                <c:pt idx="9319">
                  <c:v>6.2803923254978145</c:v>
                </c:pt>
                <c:pt idx="9320">
                  <c:v>5.6198672508617165</c:v>
                </c:pt>
                <c:pt idx="9321">
                  <c:v>4.7319417843755218</c:v>
                </c:pt>
                <c:pt idx="9322">
                  <c:v>5.4784533302881755</c:v>
                </c:pt>
                <c:pt idx="9323">
                  <c:v>4.9188497668001219</c:v>
                </c:pt>
                <c:pt idx="9324">
                  <c:v>7.2674930733046494</c:v>
                </c:pt>
                <c:pt idx="9325">
                  <c:v>4.3782398632902186</c:v>
                </c:pt>
                <c:pt idx="9326">
                  <c:v>6.2881309885415249</c:v>
                </c:pt>
                <c:pt idx="9327">
                  <c:v>5.5315735052136006</c:v>
                </c:pt>
                <c:pt idx="9328">
                  <c:v>6.4119598290562863</c:v>
                </c:pt>
                <c:pt idx="9329">
                  <c:v>6.1966722013312392</c:v>
                </c:pt>
                <c:pt idx="9330">
                  <c:v>5.1297325979976449</c:v>
                </c:pt>
                <c:pt idx="9331">
                  <c:v>5.7052807404761552</c:v>
                </c:pt>
                <c:pt idx="9332">
                  <c:v>5.8151704378178692</c:v>
                </c:pt>
                <c:pt idx="9333">
                  <c:v>5.5438550942926668</c:v>
                </c:pt>
                <c:pt idx="9334">
                  <c:v>4.2698371897859033</c:v>
                </c:pt>
                <c:pt idx="9335">
                  <c:v>3.0494681039999705</c:v>
                </c:pt>
                <c:pt idx="9336">
                  <c:v>6.9802041606453713</c:v>
                </c:pt>
                <c:pt idx="9337">
                  <c:v>4.260089680319652</c:v>
                </c:pt>
                <c:pt idx="9338">
                  <c:v>4.8483048102571047</c:v>
                </c:pt>
                <c:pt idx="9339">
                  <c:v>5.2801658638418303</c:v>
                </c:pt>
                <c:pt idx="9340">
                  <c:v>5.3879290488839615</c:v>
                </c:pt>
                <c:pt idx="9341">
                  <c:v>4.6715860106633045</c:v>
                </c:pt>
                <c:pt idx="9342">
                  <c:v>3.2988344982004492</c:v>
                </c:pt>
                <c:pt idx="9343">
                  <c:v>5.3178598717568093</c:v>
                </c:pt>
                <c:pt idx="9344">
                  <c:v>6.1340210903654224</c:v>
                </c:pt>
                <c:pt idx="9345">
                  <c:v>4.791105551594228</c:v>
                </c:pt>
                <c:pt idx="9346">
                  <c:v>6.008348817777005</c:v>
                </c:pt>
                <c:pt idx="9347">
                  <c:v>3.6749219260673271</c:v>
                </c:pt>
                <c:pt idx="9348">
                  <c:v>4.4603996356090647</c:v>
                </c:pt>
                <c:pt idx="9349">
                  <c:v>5.0318976844937424</c:v>
                </c:pt>
                <c:pt idx="9350">
                  <c:v>2.8184882820642088</c:v>
                </c:pt>
                <c:pt idx="9351">
                  <c:v>5.6315980272120214</c:v>
                </c:pt>
                <c:pt idx="9352">
                  <c:v>4.9947272044664714</c:v>
                </c:pt>
                <c:pt idx="9353">
                  <c:v>7.2212418571143644</c:v>
                </c:pt>
                <c:pt idx="9354">
                  <c:v>6.4534430192725267</c:v>
                </c:pt>
                <c:pt idx="9355">
                  <c:v>4.183313548201113</c:v>
                </c:pt>
                <c:pt idx="9356">
                  <c:v>5.0557872681383742</c:v>
                </c:pt>
                <c:pt idx="9357">
                  <c:v>6.33593403006671</c:v>
                </c:pt>
                <c:pt idx="9358">
                  <c:v>4.5770917848858517</c:v>
                </c:pt>
                <c:pt idx="9359">
                  <c:v>6.519960051155067</c:v>
                </c:pt>
                <c:pt idx="9360">
                  <c:v>3.9229650054767262</c:v>
                </c:pt>
                <c:pt idx="9361">
                  <c:v>5.7572907634312287</c:v>
                </c:pt>
                <c:pt idx="9362">
                  <c:v>3.3783050083729904</c:v>
                </c:pt>
                <c:pt idx="9363">
                  <c:v>7.4292785383295268</c:v>
                </c:pt>
                <c:pt idx="9364">
                  <c:v>6.3255282738100505</c:v>
                </c:pt>
                <c:pt idx="9365">
                  <c:v>1.4286871545482427</c:v>
                </c:pt>
                <c:pt idx="9366">
                  <c:v>3.3687894200556912</c:v>
                </c:pt>
                <c:pt idx="9367">
                  <c:v>4.2810751336946851</c:v>
                </c:pt>
                <c:pt idx="9368">
                  <c:v>6.2678822258749278</c:v>
                </c:pt>
                <c:pt idx="9369">
                  <c:v>5.6733301916028722</c:v>
                </c:pt>
                <c:pt idx="9370">
                  <c:v>3.7403782597539248</c:v>
                </c:pt>
                <c:pt idx="9371">
                  <c:v>3.8609738466038834</c:v>
                </c:pt>
                <c:pt idx="9372">
                  <c:v>6.0766598279587924</c:v>
                </c:pt>
                <c:pt idx="9373">
                  <c:v>1.3184018270112574</c:v>
                </c:pt>
                <c:pt idx="9374">
                  <c:v>5.3431580353208119</c:v>
                </c:pt>
                <c:pt idx="9375">
                  <c:v>3.4007808961905539</c:v>
                </c:pt>
                <c:pt idx="9376">
                  <c:v>4.655300371159683</c:v>
                </c:pt>
                <c:pt idx="9377">
                  <c:v>3.3771181177871767</c:v>
                </c:pt>
                <c:pt idx="9378">
                  <c:v>8.9482256397604942</c:v>
                </c:pt>
                <c:pt idx="9379">
                  <c:v>5.7971863169586868</c:v>
                </c:pt>
                <c:pt idx="9380">
                  <c:v>2.6959520608943421</c:v>
                </c:pt>
                <c:pt idx="9381">
                  <c:v>4.9881976009419304</c:v>
                </c:pt>
                <c:pt idx="9382">
                  <c:v>5.9746963769430295</c:v>
                </c:pt>
                <c:pt idx="9383">
                  <c:v>4.1486191674994188</c:v>
                </c:pt>
                <c:pt idx="9384">
                  <c:v>5.5498986865859479</c:v>
                </c:pt>
                <c:pt idx="9385">
                  <c:v>5.3495154032862047</c:v>
                </c:pt>
                <c:pt idx="9386">
                  <c:v>6.326241090282565</c:v>
                </c:pt>
                <c:pt idx="9387">
                  <c:v>3.522546320600668</c:v>
                </c:pt>
                <c:pt idx="9388">
                  <c:v>3.090999042688054</c:v>
                </c:pt>
                <c:pt idx="9389">
                  <c:v>2.606021224783035</c:v>
                </c:pt>
                <c:pt idx="9390">
                  <c:v>5.076242372415436</c:v>
                </c:pt>
                <c:pt idx="9391">
                  <c:v>3.5079182351910276</c:v>
                </c:pt>
                <c:pt idx="9392">
                  <c:v>2.4771890265401453</c:v>
                </c:pt>
                <c:pt idx="9393">
                  <c:v>3.0983864134032046</c:v>
                </c:pt>
                <c:pt idx="9394">
                  <c:v>6.2249631708982633</c:v>
                </c:pt>
                <c:pt idx="9395">
                  <c:v>6.4306738194136415</c:v>
                </c:pt>
                <c:pt idx="9396">
                  <c:v>3.6589978107076604</c:v>
                </c:pt>
                <c:pt idx="9397">
                  <c:v>4.6019704440186615</c:v>
                </c:pt>
                <c:pt idx="9398">
                  <c:v>7.710871740418952</c:v>
                </c:pt>
                <c:pt idx="9399">
                  <c:v>5.6868310720165027</c:v>
                </c:pt>
                <c:pt idx="9400">
                  <c:v>5.5895367394259665</c:v>
                </c:pt>
                <c:pt idx="9401">
                  <c:v>4.7566669662774075</c:v>
                </c:pt>
                <c:pt idx="9402">
                  <c:v>5.1906460056488868</c:v>
                </c:pt>
                <c:pt idx="9403">
                  <c:v>4.6115064959667507</c:v>
                </c:pt>
                <c:pt idx="9404">
                  <c:v>3.4585736001463374</c:v>
                </c:pt>
                <c:pt idx="9405">
                  <c:v>6.0315511644876096</c:v>
                </c:pt>
                <c:pt idx="9406">
                  <c:v>4.9642329839844024</c:v>
                </c:pt>
                <c:pt idx="9407">
                  <c:v>5.5178168294150964</c:v>
                </c:pt>
                <c:pt idx="9408">
                  <c:v>8.3393371268175542</c:v>
                </c:pt>
                <c:pt idx="9409">
                  <c:v>5.0821222556623979</c:v>
                </c:pt>
                <c:pt idx="9410">
                  <c:v>4.6490163312046207</c:v>
                </c:pt>
                <c:pt idx="9411">
                  <c:v>6.255355073226383</c:v>
                </c:pt>
                <c:pt idx="9412">
                  <c:v>4.4706092820706544</c:v>
                </c:pt>
                <c:pt idx="9413">
                  <c:v>4.3585930724293576</c:v>
                </c:pt>
                <c:pt idx="9414">
                  <c:v>4.7281747710076161</c:v>
                </c:pt>
                <c:pt idx="9415">
                  <c:v>2.5817308950354345</c:v>
                </c:pt>
                <c:pt idx="9416">
                  <c:v>5.0913632902665995</c:v>
                </c:pt>
                <c:pt idx="9417">
                  <c:v>5.5658500867866678</c:v>
                </c:pt>
                <c:pt idx="9418">
                  <c:v>3.3019858973420924</c:v>
                </c:pt>
                <c:pt idx="9419">
                  <c:v>9.2152896639890969</c:v>
                </c:pt>
                <c:pt idx="9420">
                  <c:v>4.58849855374865</c:v>
                </c:pt>
                <c:pt idx="9421">
                  <c:v>6.9030767361982726</c:v>
                </c:pt>
                <c:pt idx="9422">
                  <c:v>3.3238069489743793</c:v>
                </c:pt>
                <c:pt idx="9423">
                  <c:v>6.3424210010271054</c:v>
                </c:pt>
                <c:pt idx="9424">
                  <c:v>6.60255808623333</c:v>
                </c:pt>
                <c:pt idx="9425">
                  <c:v>2.3507374306791462</c:v>
                </c:pt>
                <c:pt idx="9426">
                  <c:v>3.4028511335054645</c:v>
                </c:pt>
                <c:pt idx="9427">
                  <c:v>5.6016853149048984</c:v>
                </c:pt>
                <c:pt idx="9428">
                  <c:v>5.4815194643015275</c:v>
                </c:pt>
                <c:pt idx="9429">
                  <c:v>4.9702902186982101</c:v>
                </c:pt>
                <c:pt idx="9430">
                  <c:v>5.8114682259474648</c:v>
                </c:pt>
                <c:pt idx="9431">
                  <c:v>4.453430064022541</c:v>
                </c:pt>
                <c:pt idx="9432">
                  <c:v>4.3269511833204888</c:v>
                </c:pt>
                <c:pt idx="9433">
                  <c:v>7.2748054107069038</c:v>
                </c:pt>
                <c:pt idx="9434">
                  <c:v>5.8914042837204761</c:v>
                </c:pt>
                <c:pt idx="9435">
                  <c:v>4.9294891495082993</c:v>
                </c:pt>
                <c:pt idx="9436">
                  <c:v>4.7275676832941826</c:v>
                </c:pt>
                <c:pt idx="9437">
                  <c:v>4.5650523487711325</c:v>
                </c:pt>
                <c:pt idx="9438">
                  <c:v>3.6528928275220096</c:v>
                </c:pt>
                <c:pt idx="9439">
                  <c:v>3.303183019743301</c:v>
                </c:pt>
                <c:pt idx="9440">
                  <c:v>6.3608041626866907</c:v>
                </c:pt>
                <c:pt idx="9441">
                  <c:v>5.4280752818885958</c:v>
                </c:pt>
                <c:pt idx="9442">
                  <c:v>4.3929361608024919</c:v>
                </c:pt>
                <c:pt idx="9443">
                  <c:v>3.7942078405467328</c:v>
                </c:pt>
                <c:pt idx="9444">
                  <c:v>6.7760589798854198</c:v>
                </c:pt>
                <c:pt idx="9445">
                  <c:v>4.7263722661955399</c:v>
                </c:pt>
                <c:pt idx="9446">
                  <c:v>3.3151644755707821</c:v>
                </c:pt>
                <c:pt idx="9447">
                  <c:v>3.6864224865712458</c:v>
                </c:pt>
                <c:pt idx="9448">
                  <c:v>4.0682073303105426</c:v>
                </c:pt>
                <c:pt idx="9449">
                  <c:v>4.724992676419788</c:v>
                </c:pt>
                <c:pt idx="9450">
                  <c:v>2.7608285917085595</c:v>
                </c:pt>
                <c:pt idx="9451">
                  <c:v>5.4914681994705461</c:v>
                </c:pt>
                <c:pt idx="9452">
                  <c:v>5.7516206323998631</c:v>
                </c:pt>
                <c:pt idx="9453">
                  <c:v>6.2716611763607943</c:v>
                </c:pt>
                <c:pt idx="9454">
                  <c:v>4.913609372015344</c:v>
                </c:pt>
                <c:pt idx="9455">
                  <c:v>5.1691967099759495</c:v>
                </c:pt>
                <c:pt idx="9456">
                  <c:v>3.8192826094746124</c:v>
                </c:pt>
                <c:pt idx="9457">
                  <c:v>5.232995489568566</c:v>
                </c:pt>
                <c:pt idx="9458">
                  <c:v>6.35405798573629</c:v>
                </c:pt>
                <c:pt idx="9459">
                  <c:v>5.3296383965789573</c:v>
                </c:pt>
                <c:pt idx="9460">
                  <c:v>3.7888617170028738</c:v>
                </c:pt>
                <c:pt idx="9461">
                  <c:v>5.4034490075355279</c:v>
                </c:pt>
                <c:pt idx="9462">
                  <c:v>4.6713950167759322</c:v>
                </c:pt>
                <c:pt idx="9463">
                  <c:v>4.2089050238064374</c:v>
                </c:pt>
                <c:pt idx="9464">
                  <c:v>5.3945439175367937</c:v>
                </c:pt>
                <c:pt idx="9465">
                  <c:v>8.4866752685047686</c:v>
                </c:pt>
                <c:pt idx="9466">
                  <c:v>2.8882487994269468</c:v>
                </c:pt>
                <c:pt idx="9467">
                  <c:v>5.6838263288955204</c:v>
                </c:pt>
                <c:pt idx="9468">
                  <c:v>5.1916180281114066</c:v>
                </c:pt>
                <c:pt idx="9469">
                  <c:v>5.8398700401812675</c:v>
                </c:pt>
                <c:pt idx="9470">
                  <c:v>4.8583541582775069</c:v>
                </c:pt>
                <c:pt idx="9471">
                  <c:v>4.1155789302865742</c:v>
                </c:pt>
                <c:pt idx="9472">
                  <c:v>5.848161221256305</c:v>
                </c:pt>
                <c:pt idx="9473">
                  <c:v>3.0685061018448323</c:v>
                </c:pt>
                <c:pt idx="9474">
                  <c:v>5.9734071682032663</c:v>
                </c:pt>
                <c:pt idx="9475">
                  <c:v>5.4551998245005962</c:v>
                </c:pt>
                <c:pt idx="9476">
                  <c:v>4.7906672888348112</c:v>
                </c:pt>
                <c:pt idx="9477">
                  <c:v>6.3231408502178965</c:v>
                </c:pt>
                <c:pt idx="9478">
                  <c:v>6.1383576747903135</c:v>
                </c:pt>
                <c:pt idx="9479">
                  <c:v>8.5313132684677839</c:v>
                </c:pt>
                <c:pt idx="9480">
                  <c:v>1.6982886689947918</c:v>
                </c:pt>
                <c:pt idx="9481">
                  <c:v>8.9719634514767677</c:v>
                </c:pt>
                <c:pt idx="9482">
                  <c:v>7.5176132112392224</c:v>
                </c:pt>
                <c:pt idx="9483">
                  <c:v>3.8853187460335903</c:v>
                </c:pt>
                <c:pt idx="9484">
                  <c:v>6.4647662283095997</c:v>
                </c:pt>
                <c:pt idx="9485">
                  <c:v>6.454459379601758</c:v>
                </c:pt>
                <c:pt idx="9486">
                  <c:v>3.3810948833706789</c:v>
                </c:pt>
                <c:pt idx="9487">
                  <c:v>7.0098218556086067</c:v>
                </c:pt>
                <c:pt idx="9488">
                  <c:v>8.2474963518325239</c:v>
                </c:pt>
                <c:pt idx="9489">
                  <c:v>5.5288279680826236</c:v>
                </c:pt>
                <c:pt idx="9490">
                  <c:v>4.227925968625641</c:v>
                </c:pt>
                <c:pt idx="9491">
                  <c:v>6.4713793916598661</c:v>
                </c:pt>
                <c:pt idx="9492">
                  <c:v>3.4336830038955668</c:v>
                </c:pt>
                <c:pt idx="9493">
                  <c:v>5.7561243364762049</c:v>
                </c:pt>
                <c:pt idx="9494">
                  <c:v>5.1710878905214486</c:v>
                </c:pt>
                <c:pt idx="9495">
                  <c:v>5.4172875378571916</c:v>
                </c:pt>
                <c:pt idx="9496">
                  <c:v>9.0325357986148447</c:v>
                </c:pt>
                <c:pt idx="9497">
                  <c:v>5.6155886467240634</c:v>
                </c:pt>
                <c:pt idx="9498">
                  <c:v>6.6276499081868678</c:v>
                </c:pt>
                <c:pt idx="9499">
                  <c:v>6.6087278709164821</c:v>
                </c:pt>
                <c:pt idx="9500">
                  <c:v>5.3350680799485417</c:v>
                </c:pt>
                <c:pt idx="9501">
                  <c:v>6.8660716705198865</c:v>
                </c:pt>
                <c:pt idx="9502">
                  <c:v>0.10706402361392975</c:v>
                </c:pt>
                <c:pt idx="9503">
                  <c:v>4.2224843481380958</c:v>
                </c:pt>
                <c:pt idx="9504">
                  <c:v>5.2016707867369405</c:v>
                </c:pt>
                <c:pt idx="9505">
                  <c:v>4.0430524121620692</c:v>
                </c:pt>
                <c:pt idx="9506">
                  <c:v>3.7418448199605336</c:v>
                </c:pt>
                <c:pt idx="9507">
                  <c:v>6.4176657714415342</c:v>
                </c:pt>
                <c:pt idx="9508">
                  <c:v>3.3139673531695735</c:v>
                </c:pt>
                <c:pt idx="9509">
                  <c:v>4.4181609963561641</c:v>
                </c:pt>
                <c:pt idx="9510">
                  <c:v>4.8034741111041512</c:v>
                </c:pt>
                <c:pt idx="9511">
                  <c:v>5.135999584927049</c:v>
                </c:pt>
                <c:pt idx="9512">
                  <c:v>5.3351448185640038</c:v>
                </c:pt>
                <c:pt idx="9513">
                  <c:v>3.8878801104874583</c:v>
                </c:pt>
                <c:pt idx="9514">
                  <c:v>5.0872228156367783</c:v>
                </c:pt>
                <c:pt idx="9515">
                  <c:v>3.5792408097040607</c:v>
                </c:pt>
                <c:pt idx="9516">
                  <c:v>2.1261422615498304</c:v>
                </c:pt>
                <c:pt idx="9517">
                  <c:v>4.4661123992045759</c:v>
                </c:pt>
                <c:pt idx="9518">
                  <c:v>4.8561133907060139</c:v>
                </c:pt>
                <c:pt idx="9519">
                  <c:v>4.2644569601907278</c:v>
                </c:pt>
                <c:pt idx="9520">
                  <c:v>6.0412099982204381</c:v>
                </c:pt>
                <c:pt idx="9521">
                  <c:v>5.0220393303607125</c:v>
                </c:pt>
                <c:pt idx="9522">
                  <c:v>1.5005554258823395</c:v>
                </c:pt>
                <c:pt idx="9523">
                  <c:v>3.3090049227030249</c:v>
                </c:pt>
                <c:pt idx="9524">
                  <c:v>5.283690724245389</c:v>
                </c:pt>
                <c:pt idx="9525">
                  <c:v>2.8785217535914853</c:v>
                </c:pt>
                <c:pt idx="9526">
                  <c:v>5.3806951553997351</c:v>
                </c:pt>
                <c:pt idx="9527">
                  <c:v>3.2328836267697625</c:v>
                </c:pt>
                <c:pt idx="9528">
                  <c:v>4.8791298594369437</c:v>
                </c:pt>
                <c:pt idx="9529">
                  <c:v>6.2125417470087996</c:v>
                </c:pt>
                <c:pt idx="9530">
                  <c:v>7.1262326299620327</c:v>
                </c:pt>
                <c:pt idx="9531">
                  <c:v>3.7137209700449603</c:v>
                </c:pt>
                <c:pt idx="9532">
                  <c:v>3.0156383116991492</c:v>
                </c:pt>
                <c:pt idx="9533">
                  <c:v>7.1730261323682498</c:v>
                </c:pt>
                <c:pt idx="9534">
                  <c:v>3.0950542521895841</c:v>
                </c:pt>
                <c:pt idx="9535">
                  <c:v>3.3114707902132068</c:v>
                </c:pt>
                <c:pt idx="9536">
                  <c:v>4.7064116996625671</c:v>
                </c:pt>
                <c:pt idx="9537">
                  <c:v>4.942619979265146</c:v>
                </c:pt>
                <c:pt idx="9538">
                  <c:v>2.8063260641647503</c:v>
                </c:pt>
                <c:pt idx="9539">
                  <c:v>6.8906894183601253</c:v>
                </c:pt>
                <c:pt idx="9540">
                  <c:v>3.9749255746573908</c:v>
                </c:pt>
                <c:pt idx="9541">
                  <c:v>4.6003401747657335</c:v>
                </c:pt>
                <c:pt idx="9542">
                  <c:v>7.2190351955941878</c:v>
                </c:pt>
                <c:pt idx="9543">
                  <c:v>5.1426008111593546</c:v>
                </c:pt>
                <c:pt idx="9544">
                  <c:v>7.7820988179882988</c:v>
                </c:pt>
                <c:pt idx="9545">
                  <c:v>3.9690456914104288</c:v>
                </c:pt>
                <c:pt idx="9546">
                  <c:v>5.423784740632982</c:v>
                </c:pt>
                <c:pt idx="9547">
                  <c:v>7.0798142941202968</c:v>
                </c:pt>
                <c:pt idx="9548">
                  <c:v>5.1243608949152986</c:v>
                </c:pt>
                <c:pt idx="9549">
                  <c:v>6.0620931334415218</c:v>
                </c:pt>
                <c:pt idx="9550">
                  <c:v>5.0178204118128633</c:v>
                </c:pt>
                <c:pt idx="9551">
                  <c:v>3.4965370458667167</c:v>
                </c:pt>
                <c:pt idx="9552">
                  <c:v>3.3815450832480565</c:v>
                </c:pt>
                <c:pt idx="9553">
                  <c:v>2.2462774167070165</c:v>
                </c:pt>
                <c:pt idx="9554">
                  <c:v>6.6657907053740928</c:v>
                </c:pt>
                <c:pt idx="9555">
                  <c:v>3.6320506195625057</c:v>
                </c:pt>
                <c:pt idx="9556">
                  <c:v>4.0993615028855857</c:v>
                </c:pt>
                <c:pt idx="9557">
                  <c:v>8.2093248591991141</c:v>
                </c:pt>
                <c:pt idx="9558">
                  <c:v>6.2524185422080336</c:v>
                </c:pt>
                <c:pt idx="9559">
                  <c:v>3.0840925672964659</c:v>
                </c:pt>
                <c:pt idx="9560">
                  <c:v>4.4460256402817322</c:v>
                </c:pt>
                <c:pt idx="9561">
                  <c:v>4.5468567703937879</c:v>
                </c:pt>
                <c:pt idx="9562">
                  <c:v>4.3696178535174113</c:v>
                </c:pt>
                <c:pt idx="9563">
                  <c:v>4.922613369562896</c:v>
                </c:pt>
                <c:pt idx="9564">
                  <c:v>5.9272940815208131</c:v>
                </c:pt>
                <c:pt idx="9565">
                  <c:v>7.9742523111053742</c:v>
                </c:pt>
                <c:pt idx="9566">
                  <c:v>6.22293897675263</c:v>
                </c:pt>
                <c:pt idx="9567">
                  <c:v>4.4165887073904742</c:v>
                </c:pt>
                <c:pt idx="9568">
                  <c:v>7.1993014343024697</c:v>
                </c:pt>
                <c:pt idx="9569">
                  <c:v>5.8543088370061014</c:v>
                </c:pt>
                <c:pt idx="9570">
                  <c:v>4.9606620804115664</c:v>
                </c:pt>
                <c:pt idx="9571">
                  <c:v>5.6887069048389094</c:v>
                </c:pt>
                <c:pt idx="9572">
                  <c:v>3.7420324032427743</c:v>
                </c:pt>
                <c:pt idx="9573">
                  <c:v>4.7147318708812236</c:v>
                </c:pt>
                <c:pt idx="9574">
                  <c:v>8.5769880923908204</c:v>
                </c:pt>
                <c:pt idx="9575">
                  <c:v>4.3998869740607915</c:v>
                </c:pt>
                <c:pt idx="9576">
                  <c:v>6.6126978152897209</c:v>
                </c:pt>
                <c:pt idx="9577">
                  <c:v>5.235012862503936</c:v>
                </c:pt>
                <c:pt idx="9578">
                  <c:v>5.9178756954497658</c:v>
                </c:pt>
                <c:pt idx="9579">
                  <c:v>3.3379336754296673</c:v>
                </c:pt>
                <c:pt idx="9580">
                  <c:v>6.3712303825741401</c:v>
                </c:pt>
                <c:pt idx="9581">
                  <c:v>4.5867369761981536</c:v>
                </c:pt>
                <c:pt idx="9582">
                  <c:v>4.2820096395007567</c:v>
                </c:pt>
                <c:pt idx="9583">
                  <c:v>5.1143763483923976</c:v>
                </c:pt>
                <c:pt idx="9584">
                  <c:v>4.0845083175372565</c:v>
                </c:pt>
                <c:pt idx="9585">
                  <c:v>5.8521908512193477</c:v>
                </c:pt>
                <c:pt idx="9586">
                  <c:v>4.746066805528244</c:v>
                </c:pt>
                <c:pt idx="9587">
                  <c:v>6.321933496001293</c:v>
                </c:pt>
                <c:pt idx="9588">
                  <c:v>3.2727979386254447</c:v>
                </c:pt>
                <c:pt idx="9589">
                  <c:v>1.4345261105336249</c:v>
                </c:pt>
                <c:pt idx="9590">
                  <c:v>5.7220523912110366</c:v>
                </c:pt>
                <c:pt idx="9591">
                  <c:v>5.6050242973287823</c:v>
                </c:pt>
                <c:pt idx="9592">
                  <c:v>4.5820388676293078</c:v>
                </c:pt>
                <c:pt idx="9593">
                  <c:v>3.117264112806879</c:v>
                </c:pt>
                <c:pt idx="9594">
                  <c:v>6.7296747500950005</c:v>
                </c:pt>
                <c:pt idx="9595">
                  <c:v>5.7150111969167483</c:v>
                </c:pt>
                <c:pt idx="9596">
                  <c:v>5.3472507614787901</c:v>
                </c:pt>
                <c:pt idx="9597">
                  <c:v>7.6199586500297301</c:v>
                </c:pt>
                <c:pt idx="9598">
                  <c:v>6.5108230400073808</c:v>
                </c:pt>
                <c:pt idx="9599">
                  <c:v>5.8771394277573563</c:v>
                </c:pt>
                <c:pt idx="9600">
                  <c:v>6.8053970052278601</c:v>
                </c:pt>
                <c:pt idx="9601">
                  <c:v>5.9516406862530857</c:v>
                </c:pt>
                <c:pt idx="9602">
                  <c:v>4.7135978446749505</c:v>
                </c:pt>
                <c:pt idx="9603">
                  <c:v>1.6696395858889446</c:v>
                </c:pt>
                <c:pt idx="9604">
                  <c:v>6.6720014173188247</c:v>
                </c:pt>
                <c:pt idx="9605">
                  <c:v>3.3541033543588128</c:v>
                </c:pt>
                <c:pt idx="9606">
                  <c:v>3.6026750775636174</c:v>
                </c:pt>
                <c:pt idx="9607">
                  <c:v>4.6816404745914042</c:v>
                </c:pt>
                <c:pt idx="9608">
                  <c:v>2.4075581121724099</c:v>
                </c:pt>
                <c:pt idx="9609">
                  <c:v>4.425613168568816</c:v>
                </c:pt>
                <c:pt idx="9610">
                  <c:v>4.503427829949942</c:v>
                </c:pt>
                <c:pt idx="9611">
                  <c:v>5.8004008122952655</c:v>
                </c:pt>
                <c:pt idx="9612">
                  <c:v>5.1139977712227846</c:v>
                </c:pt>
                <c:pt idx="9613">
                  <c:v>5.3215075139451073</c:v>
                </c:pt>
                <c:pt idx="9614">
                  <c:v>5.8439849352726014</c:v>
                </c:pt>
                <c:pt idx="9615">
                  <c:v>3.6193427048419835</c:v>
                </c:pt>
                <c:pt idx="9616">
                  <c:v>7.3429288376064505</c:v>
                </c:pt>
                <c:pt idx="9617">
                  <c:v>6.7162267340609105</c:v>
                </c:pt>
                <c:pt idx="9618">
                  <c:v>5.387206000596052</c:v>
                </c:pt>
                <c:pt idx="9619">
                  <c:v>4.1549969990956015</c:v>
                </c:pt>
                <c:pt idx="9620">
                  <c:v>7.3382494873658288</c:v>
                </c:pt>
                <c:pt idx="9621">
                  <c:v>5.6982719469306176</c:v>
                </c:pt>
                <c:pt idx="9622">
                  <c:v>5.4833987077290658</c:v>
                </c:pt>
                <c:pt idx="9623">
                  <c:v>4.9041824594314676</c:v>
                </c:pt>
                <c:pt idx="9624">
                  <c:v>4.9583189946861239</c:v>
                </c:pt>
                <c:pt idx="9625">
                  <c:v>3.7679154855868546</c:v>
                </c:pt>
                <c:pt idx="9626">
                  <c:v>4.62397055242036</c:v>
                </c:pt>
                <c:pt idx="9627">
                  <c:v>2.9339713718218263</c:v>
                </c:pt>
                <c:pt idx="9628">
                  <c:v>3.5998442753043491</c:v>
                </c:pt>
                <c:pt idx="9629">
                  <c:v>3.8118952387594618</c:v>
                </c:pt>
                <c:pt idx="9630">
                  <c:v>4.5658589568847674</c:v>
                </c:pt>
                <c:pt idx="9631">
                  <c:v>5.5432531224869308</c:v>
                </c:pt>
                <c:pt idx="9632">
                  <c:v>6.2177292774140369</c:v>
                </c:pt>
                <c:pt idx="9633">
                  <c:v>5.4637399797502439</c:v>
                </c:pt>
                <c:pt idx="9634">
                  <c:v>6.7023694454110228</c:v>
                </c:pt>
                <c:pt idx="9635">
                  <c:v>3.9328318861225853</c:v>
                </c:pt>
                <c:pt idx="9636">
                  <c:v>6.5926502783258911</c:v>
                </c:pt>
                <c:pt idx="9637">
                  <c:v>7.1513551473617554</c:v>
                </c:pt>
                <c:pt idx="9638">
                  <c:v>6.4117551927483873</c:v>
                </c:pt>
                <c:pt idx="9639">
                  <c:v>3.7459716521698283</c:v>
                </c:pt>
                <c:pt idx="9640">
                  <c:v>6.4101317447057227</c:v>
                </c:pt>
                <c:pt idx="9641">
                  <c:v>5.1236071511812042</c:v>
                </c:pt>
                <c:pt idx="9642">
                  <c:v>4.6425037807057379</c:v>
                </c:pt>
                <c:pt idx="9643">
                  <c:v>4.9606706069243955</c:v>
                </c:pt>
                <c:pt idx="9644">
                  <c:v>5.8510380666848505</c:v>
                </c:pt>
                <c:pt idx="9645">
                  <c:v>2.5959735820651986</c:v>
                </c:pt>
                <c:pt idx="9646">
                  <c:v>1.9411101119476371</c:v>
                </c:pt>
                <c:pt idx="9647">
                  <c:v>3.1294331519166008</c:v>
                </c:pt>
                <c:pt idx="9648">
                  <c:v>5.9713897952678963</c:v>
                </c:pt>
                <c:pt idx="9649">
                  <c:v>4.2457856023975182</c:v>
                </c:pt>
                <c:pt idx="9650">
                  <c:v>7.964047780551482</c:v>
                </c:pt>
                <c:pt idx="9651">
                  <c:v>4.4693030203052331</c:v>
                </c:pt>
                <c:pt idx="9652">
                  <c:v>6.5724356217106106</c:v>
                </c:pt>
                <c:pt idx="9653">
                  <c:v>3.2755025484948419</c:v>
                </c:pt>
                <c:pt idx="9654">
                  <c:v>3.9429852575995028</c:v>
                </c:pt>
                <c:pt idx="9655">
                  <c:v>3.5971430760400835</c:v>
                </c:pt>
                <c:pt idx="9656">
                  <c:v>4.6851516925744363</c:v>
                </c:pt>
                <c:pt idx="9657">
                  <c:v>4.5904153138326365</c:v>
                </c:pt>
                <c:pt idx="9658">
                  <c:v>3.4361147653544322</c:v>
                </c:pt>
                <c:pt idx="9659">
                  <c:v>0.95747794955968857</c:v>
                </c:pt>
                <c:pt idx="9660">
                  <c:v>3.4261933150264667</c:v>
                </c:pt>
                <c:pt idx="9661">
                  <c:v>4.3722951785457553</c:v>
                </c:pt>
                <c:pt idx="9662">
                  <c:v>4.7734829548790003</c:v>
                </c:pt>
                <c:pt idx="9663">
                  <c:v>6.2637656254810281</c:v>
                </c:pt>
                <c:pt idx="9664">
                  <c:v>6.1779172837123042</c:v>
                </c:pt>
                <c:pt idx="9665">
                  <c:v>3.986149876145646</c:v>
                </c:pt>
                <c:pt idx="9666">
                  <c:v>3.8305444276193157</c:v>
                </c:pt>
                <c:pt idx="9667">
                  <c:v>5.4017419996671379</c:v>
                </c:pt>
                <c:pt idx="9668">
                  <c:v>2.5884702507755719</c:v>
                </c:pt>
                <c:pt idx="9669">
                  <c:v>6.0849271347979084</c:v>
                </c:pt>
                <c:pt idx="9670">
                  <c:v>5.0674464217809145</c:v>
                </c:pt>
                <c:pt idx="9671">
                  <c:v>6.8188211470260285</c:v>
                </c:pt>
                <c:pt idx="9672">
                  <c:v>5.6249899797694525</c:v>
                </c:pt>
                <c:pt idx="9673">
                  <c:v>4.7771988091699313</c:v>
                </c:pt>
                <c:pt idx="9674">
                  <c:v>3.8817955909325974</c:v>
                </c:pt>
                <c:pt idx="9675">
                  <c:v>6.8367029497312615</c:v>
                </c:pt>
                <c:pt idx="9676">
                  <c:v>5.8343397439602995</c:v>
                </c:pt>
                <c:pt idx="9677">
                  <c:v>4.2603164855609066</c:v>
                </c:pt>
                <c:pt idx="9678">
                  <c:v>4.446619085574639</c:v>
                </c:pt>
                <c:pt idx="9679">
                  <c:v>6.6207093267439632</c:v>
                </c:pt>
                <c:pt idx="9680">
                  <c:v>5.3443943796810345</c:v>
                </c:pt>
                <c:pt idx="9681">
                  <c:v>5.1138732841354795</c:v>
                </c:pt>
                <c:pt idx="9682">
                  <c:v>2.0755425238166936</c:v>
                </c:pt>
                <c:pt idx="9683">
                  <c:v>4.6873242480432964</c:v>
                </c:pt>
                <c:pt idx="9684">
                  <c:v>6.8331422779738205</c:v>
                </c:pt>
                <c:pt idx="9685">
                  <c:v>3.6176271704607643</c:v>
                </c:pt>
                <c:pt idx="9686">
                  <c:v>7.161798420274863</c:v>
                </c:pt>
                <c:pt idx="9687">
                  <c:v>4.7555482877942268</c:v>
                </c:pt>
                <c:pt idx="9688">
                  <c:v>5.456103634860483</c:v>
                </c:pt>
                <c:pt idx="9689">
                  <c:v>4.2323563446916523</c:v>
                </c:pt>
                <c:pt idx="9690">
                  <c:v>3.7157161740469746</c:v>
                </c:pt>
                <c:pt idx="9691">
                  <c:v>4.1083416261972161</c:v>
                </c:pt>
                <c:pt idx="9692">
                  <c:v>5.2515201913411147</c:v>
                </c:pt>
                <c:pt idx="9693">
                  <c:v>5.2006902377615916</c:v>
                </c:pt>
                <c:pt idx="9694">
                  <c:v>7.0580614545906428</c:v>
                </c:pt>
                <c:pt idx="9695">
                  <c:v>8.1361742003355175</c:v>
                </c:pt>
                <c:pt idx="9696">
                  <c:v>6.7339039004582446</c:v>
                </c:pt>
                <c:pt idx="9697">
                  <c:v>4.5754734527508845</c:v>
                </c:pt>
                <c:pt idx="9698">
                  <c:v>6.8608909613249125</c:v>
                </c:pt>
                <c:pt idx="9699">
                  <c:v>4.1997117376740789</c:v>
                </c:pt>
                <c:pt idx="9700">
                  <c:v>7.0040511117258575</c:v>
                </c:pt>
                <c:pt idx="9701">
                  <c:v>4.7955274011474103</c:v>
                </c:pt>
                <c:pt idx="9702">
                  <c:v>4.3240351159329293</c:v>
                </c:pt>
                <c:pt idx="9703">
                  <c:v>3.4714077072567306</c:v>
                </c:pt>
                <c:pt idx="9704">
                  <c:v>5.9394238986715209</c:v>
                </c:pt>
                <c:pt idx="9705">
                  <c:v>5.5992023943690583</c:v>
                </c:pt>
                <c:pt idx="9706">
                  <c:v>4.5289681464782916</c:v>
                </c:pt>
                <c:pt idx="9707">
                  <c:v>2.8620076035440434</c:v>
                </c:pt>
                <c:pt idx="9708">
                  <c:v>5.6448806288972264</c:v>
                </c:pt>
                <c:pt idx="9709">
                  <c:v>5.960972101893276</c:v>
                </c:pt>
                <c:pt idx="9710">
                  <c:v>4.8750081431353465</c:v>
                </c:pt>
                <c:pt idx="9711">
                  <c:v>4.7335498846950941</c:v>
                </c:pt>
                <c:pt idx="9712">
                  <c:v>5.7606467988807708</c:v>
                </c:pt>
                <c:pt idx="9713">
                  <c:v>4.3378224871776183</c:v>
                </c:pt>
                <c:pt idx="9714">
                  <c:v>7.4809696697047912</c:v>
                </c:pt>
                <c:pt idx="9715">
                  <c:v>4.4177892403968144</c:v>
                </c:pt>
                <c:pt idx="9716">
                  <c:v>6.947936425494845</c:v>
                </c:pt>
                <c:pt idx="9717">
                  <c:v>3.1464043230516836</c:v>
                </c:pt>
                <c:pt idx="9718">
                  <c:v>6.5767159311508294</c:v>
                </c:pt>
                <c:pt idx="9719">
                  <c:v>3.4570729338884121</c:v>
                </c:pt>
                <c:pt idx="9720">
                  <c:v>6.2801331195078092</c:v>
                </c:pt>
                <c:pt idx="9721">
                  <c:v>6.5377224826806923</c:v>
                </c:pt>
                <c:pt idx="9722">
                  <c:v>4.8776377196918475</c:v>
                </c:pt>
                <c:pt idx="9723">
                  <c:v>3.4108626449597068</c:v>
                </c:pt>
                <c:pt idx="9724">
                  <c:v>2.1913803165080026</c:v>
                </c:pt>
                <c:pt idx="9725">
                  <c:v>6.6823253190523246</c:v>
                </c:pt>
                <c:pt idx="9726">
                  <c:v>6.4289310001913691</c:v>
                </c:pt>
                <c:pt idx="9727">
                  <c:v>3.9086097684776178</c:v>
                </c:pt>
                <c:pt idx="9728">
                  <c:v>4.1322704318008618</c:v>
                </c:pt>
                <c:pt idx="9729">
                  <c:v>5.4968092071067076</c:v>
                </c:pt>
                <c:pt idx="9730">
                  <c:v>4.22075517133635</c:v>
                </c:pt>
                <c:pt idx="9731">
                  <c:v>6.2105158475606004</c:v>
                </c:pt>
                <c:pt idx="9732">
                  <c:v>4.5532141383591807</c:v>
                </c:pt>
                <c:pt idx="9733">
                  <c:v>5.0192630977835506</c:v>
                </c:pt>
                <c:pt idx="9734">
                  <c:v>5.3871855369652621</c:v>
                </c:pt>
                <c:pt idx="9735">
                  <c:v>3.7360399700264679</c:v>
                </c:pt>
                <c:pt idx="9736">
                  <c:v>5.4110017925995635</c:v>
                </c:pt>
                <c:pt idx="9737">
                  <c:v>7.4518703867215663</c:v>
                </c:pt>
                <c:pt idx="9738">
                  <c:v>5.7548931080236798</c:v>
                </c:pt>
                <c:pt idx="9739">
                  <c:v>5.7551233238700661</c:v>
                </c:pt>
                <c:pt idx="9740">
                  <c:v>5.3956847649533302</c:v>
                </c:pt>
                <c:pt idx="9741">
                  <c:v>7.0717175175377633</c:v>
                </c:pt>
                <c:pt idx="9742">
                  <c:v>5.5575486738962354</c:v>
                </c:pt>
                <c:pt idx="9743">
                  <c:v>5.1336684363195673</c:v>
                </c:pt>
                <c:pt idx="9744">
                  <c:v>3.8150125318497885</c:v>
                </c:pt>
                <c:pt idx="9745">
                  <c:v>5.280217022918805</c:v>
                </c:pt>
                <c:pt idx="9746">
                  <c:v>6.4051727248443058</c:v>
                </c:pt>
                <c:pt idx="9747">
                  <c:v>4.0539322425320279</c:v>
                </c:pt>
                <c:pt idx="9748">
                  <c:v>7.8661224860115908</c:v>
                </c:pt>
                <c:pt idx="9749">
                  <c:v>2.9918902681674808</c:v>
                </c:pt>
                <c:pt idx="9750">
                  <c:v>3.3811869697092334</c:v>
                </c:pt>
                <c:pt idx="9751">
                  <c:v>3.3655800406268099</c:v>
                </c:pt>
                <c:pt idx="9752">
                  <c:v>4.5832342847279506</c:v>
                </c:pt>
                <c:pt idx="9753">
                  <c:v>3.9582903481277754</c:v>
                </c:pt>
                <c:pt idx="9754">
                  <c:v>5.984384200819477</c:v>
                </c:pt>
                <c:pt idx="9755">
                  <c:v>4.0911214808875229</c:v>
                </c:pt>
                <c:pt idx="9756">
                  <c:v>4.1067795690469211</c:v>
                </c:pt>
                <c:pt idx="9757">
                  <c:v>5.8483198143949267</c:v>
                </c:pt>
                <c:pt idx="9758">
                  <c:v>5.7859449624447734</c:v>
                </c:pt>
                <c:pt idx="9759">
                  <c:v>4.4005878534153453</c:v>
                </c:pt>
                <c:pt idx="9760">
                  <c:v>6.0187136467720848</c:v>
                </c:pt>
                <c:pt idx="9761">
                  <c:v>2.6714229887875263</c:v>
                </c:pt>
                <c:pt idx="9762">
                  <c:v>3.8027786912425654</c:v>
                </c:pt>
                <c:pt idx="9763">
                  <c:v>5.7071344043652061</c:v>
                </c:pt>
                <c:pt idx="9764">
                  <c:v>3.2627400640922133</c:v>
                </c:pt>
                <c:pt idx="9765">
                  <c:v>7.166621015931014</c:v>
                </c:pt>
                <c:pt idx="9766">
                  <c:v>2.579329829022754</c:v>
                </c:pt>
                <c:pt idx="9767">
                  <c:v>5.4135461040277733</c:v>
                </c:pt>
                <c:pt idx="9768">
                  <c:v>6.9370872905710712</c:v>
                </c:pt>
                <c:pt idx="9769">
                  <c:v>3.4066062097554095</c:v>
                </c:pt>
                <c:pt idx="9770">
                  <c:v>3.650375800934853</c:v>
                </c:pt>
                <c:pt idx="9771">
                  <c:v>5.4639463213607087</c:v>
                </c:pt>
                <c:pt idx="9772">
                  <c:v>6.0007090622821124</c:v>
                </c:pt>
                <c:pt idx="9773">
                  <c:v>6.8832440673577366</c:v>
                </c:pt>
                <c:pt idx="9774">
                  <c:v>3.4999476509983651</c:v>
                </c:pt>
                <c:pt idx="9775">
                  <c:v>4.5331478430671268</c:v>
                </c:pt>
                <c:pt idx="9776">
                  <c:v>6.7165541521535488</c:v>
                </c:pt>
                <c:pt idx="9777">
                  <c:v>4.4704540995371644</c:v>
                </c:pt>
                <c:pt idx="9778">
                  <c:v>5.7162782367231557</c:v>
                </c:pt>
                <c:pt idx="9779">
                  <c:v>5.5418291948444676</c:v>
                </c:pt>
                <c:pt idx="9780">
                  <c:v>6.4029455996933393</c:v>
                </c:pt>
                <c:pt idx="9781">
                  <c:v>6.4973170436860528</c:v>
                </c:pt>
                <c:pt idx="9782">
                  <c:v>3.7336047979624709</c:v>
                </c:pt>
                <c:pt idx="9783">
                  <c:v>8.0662977223983034</c:v>
                </c:pt>
                <c:pt idx="9784">
                  <c:v>1.7258463584585115</c:v>
                </c:pt>
                <c:pt idx="9785">
                  <c:v>3.3810266712680459</c:v>
                </c:pt>
                <c:pt idx="9786">
                  <c:v>5.9644509191275574</c:v>
                </c:pt>
                <c:pt idx="9787">
                  <c:v>3.2039787482790416</c:v>
                </c:pt>
                <c:pt idx="9788">
                  <c:v>5.5609899744740687</c:v>
                </c:pt>
                <c:pt idx="9789">
                  <c:v>6.7712125099933473</c:v>
                </c:pt>
                <c:pt idx="9790">
                  <c:v>5.6394475349225104</c:v>
                </c:pt>
                <c:pt idx="9791">
                  <c:v>5.2784196340144263</c:v>
                </c:pt>
                <c:pt idx="9792">
                  <c:v>7.2235508367884904</c:v>
                </c:pt>
                <c:pt idx="9793">
                  <c:v>4.1373795182880713</c:v>
                </c:pt>
                <c:pt idx="9794">
                  <c:v>7.8419344744179398</c:v>
                </c:pt>
                <c:pt idx="9795">
                  <c:v>4.6254234702064423</c:v>
                </c:pt>
                <c:pt idx="9796">
                  <c:v>4.5323923940304667</c:v>
                </c:pt>
                <c:pt idx="9797">
                  <c:v>5.6059298129912349</c:v>
                </c:pt>
                <c:pt idx="9798">
                  <c:v>3.251662418624619</c:v>
                </c:pt>
                <c:pt idx="9799">
                  <c:v>5.8596464340371313</c:v>
                </c:pt>
                <c:pt idx="9800">
                  <c:v>6.0594874311209423</c:v>
                </c:pt>
                <c:pt idx="9801">
                  <c:v>4.7813563368254108</c:v>
                </c:pt>
                <c:pt idx="9802">
                  <c:v>5.4136518327868544</c:v>
                </c:pt>
                <c:pt idx="9803">
                  <c:v>4.4485324350534938</c:v>
                </c:pt>
                <c:pt idx="9804">
                  <c:v>6.6019305348891066</c:v>
                </c:pt>
                <c:pt idx="9805">
                  <c:v>4.8275751522669452</c:v>
                </c:pt>
                <c:pt idx="9806">
                  <c:v>4.8108239651628537</c:v>
                </c:pt>
                <c:pt idx="9807">
                  <c:v>3.1914174895791803</c:v>
                </c:pt>
                <c:pt idx="9808">
                  <c:v>4.4836753103299998</c:v>
                </c:pt>
                <c:pt idx="9809">
                  <c:v>4.20325194580073</c:v>
                </c:pt>
                <c:pt idx="9810">
                  <c:v>5.5273818715068046</c:v>
                </c:pt>
                <c:pt idx="9811">
                  <c:v>3.8532215411396464</c:v>
                </c:pt>
                <c:pt idx="9812">
                  <c:v>6.5150419585552299</c:v>
                </c:pt>
                <c:pt idx="9813">
                  <c:v>2.6324806993943639</c:v>
                </c:pt>
                <c:pt idx="9814">
                  <c:v>2.909844751120545</c:v>
                </c:pt>
                <c:pt idx="9815">
                  <c:v>6.683699792920379</c:v>
                </c:pt>
                <c:pt idx="9816">
                  <c:v>3.1016230776731391</c:v>
                </c:pt>
                <c:pt idx="9817">
                  <c:v>4.137149302441685</c:v>
                </c:pt>
                <c:pt idx="9818">
                  <c:v>3.0374047936493298</c:v>
                </c:pt>
                <c:pt idx="9819">
                  <c:v>6.7213767478096997</c:v>
                </c:pt>
                <c:pt idx="9820">
                  <c:v>5.1635419266676763</c:v>
                </c:pt>
                <c:pt idx="9821">
                  <c:v>2.9950177930732025</c:v>
                </c:pt>
                <c:pt idx="9822">
                  <c:v>6.572421979290084</c:v>
                </c:pt>
                <c:pt idx="9823">
                  <c:v>3.0399627474980662</c:v>
                </c:pt>
                <c:pt idx="9824">
                  <c:v>5.954208871917217</c:v>
                </c:pt>
                <c:pt idx="9825">
                  <c:v>6.3145461252861423</c:v>
                </c:pt>
                <c:pt idx="9826">
                  <c:v>5.7092182841006434</c:v>
                </c:pt>
                <c:pt idx="9827">
                  <c:v>4.8426278580154758</c:v>
                </c:pt>
                <c:pt idx="9828">
                  <c:v>4.3372887274745153</c:v>
                </c:pt>
                <c:pt idx="9829">
                  <c:v>6.1912459285667865</c:v>
                </c:pt>
                <c:pt idx="9830">
                  <c:v>6.6453236639790703</c:v>
                </c:pt>
                <c:pt idx="9831">
                  <c:v>4.7287204678286798</c:v>
                </c:pt>
                <c:pt idx="9832">
                  <c:v>4.818496121406497</c:v>
                </c:pt>
                <c:pt idx="9833">
                  <c:v>3.4319265422527678</c:v>
                </c:pt>
                <c:pt idx="9834">
                  <c:v>3.3954774052108405</c:v>
                </c:pt>
                <c:pt idx="9835">
                  <c:v>0.89335857308469713</c:v>
                </c:pt>
                <c:pt idx="9836">
                  <c:v>8.2418756745755672</c:v>
                </c:pt>
                <c:pt idx="9837">
                  <c:v>3.8193167155259289</c:v>
                </c:pt>
                <c:pt idx="9838">
                  <c:v>5.6736627256032079</c:v>
                </c:pt>
                <c:pt idx="9839">
                  <c:v>5.1715176267680363</c:v>
                </c:pt>
                <c:pt idx="9840">
                  <c:v>5.0709576397639466</c:v>
                </c:pt>
                <c:pt idx="9841">
                  <c:v>5.2287049483129522</c:v>
                </c:pt>
                <c:pt idx="9842">
                  <c:v>6.6672811398166232</c:v>
                </c:pt>
                <c:pt idx="9843">
                  <c:v>6.1146778433612781</c:v>
                </c:pt>
                <c:pt idx="9844">
                  <c:v>3.4783380568842404</c:v>
                </c:pt>
                <c:pt idx="9845">
                  <c:v>3.8141496487514814</c:v>
                </c:pt>
                <c:pt idx="9846">
                  <c:v>6.0435735475766705</c:v>
                </c:pt>
                <c:pt idx="9847">
                  <c:v>6.2639668511837954</c:v>
                </c:pt>
                <c:pt idx="9848">
                  <c:v>4.6794406342814909</c:v>
                </c:pt>
                <c:pt idx="9849">
                  <c:v>4.7289080511109205</c:v>
                </c:pt>
                <c:pt idx="9850">
                  <c:v>4.1171068813855527</c:v>
                </c:pt>
                <c:pt idx="9851">
                  <c:v>4.8519183463940863</c:v>
                </c:pt>
                <c:pt idx="9852">
                  <c:v>5.5402569058787776</c:v>
                </c:pt>
                <c:pt idx="9853">
                  <c:v>3.9350862961146049</c:v>
                </c:pt>
                <c:pt idx="9854">
                  <c:v>5.7401558832498267</c:v>
                </c:pt>
                <c:pt idx="9855">
                  <c:v>5.0674992861604551</c:v>
                </c:pt>
                <c:pt idx="9856">
                  <c:v>3.284728235375951</c:v>
                </c:pt>
                <c:pt idx="9857">
                  <c:v>5.4378296125651104</c:v>
                </c:pt>
                <c:pt idx="9858">
                  <c:v>3.5152783210651251</c:v>
                </c:pt>
                <c:pt idx="9859">
                  <c:v>3.4766839133953908</c:v>
                </c:pt>
                <c:pt idx="9860">
                  <c:v>6.2498639989644289</c:v>
                </c:pt>
                <c:pt idx="9861">
                  <c:v>2.343452378117945</c:v>
                </c:pt>
                <c:pt idx="9862">
                  <c:v>4.3641114315323648</c:v>
                </c:pt>
                <c:pt idx="9863">
                  <c:v>7.5874760467559099</c:v>
                </c:pt>
                <c:pt idx="9864">
                  <c:v>5.5700792371499119</c:v>
                </c:pt>
                <c:pt idx="9865">
                  <c:v>5.8742472346057184</c:v>
                </c:pt>
                <c:pt idx="9866">
                  <c:v>8.2439766073366627</c:v>
                </c:pt>
                <c:pt idx="9867">
                  <c:v>3.2232725415087771</c:v>
                </c:pt>
                <c:pt idx="9868">
                  <c:v>2.9407380124030169</c:v>
                </c:pt>
                <c:pt idx="9869">
                  <c:v>7.2009453459759243</c:v>
                </c:pt>
                <c:pt idx="9870">
                  <c:v>3.8288902841304662</c:v>
                </c:pt>
                <c:pt idx="9871">
                  <c:v>3.4281441811617697</c:v>
                </c:pt>
                <c:pt idx="9872">
                  <c:v>4.4797497038234724</c:v>
                </c:pt>
                <c:pt idx="9873">
                  <c:v>6.0996848232025513</c:v>
                </c:pt>
                <c:pt idx="9874">
                  <c:v>3.2290671596274478</c:v>
                </c:pt>
                <c:pt idx="9875">
                  <c:v>7.6076668291352689</c:v>
                </c:pt>
                <c:pt idx="9876">
                  <c:v>6.2768759916070849</c:v>
                </c:pt>
                <c:pt idx="9877">
                  <c:v>5.9004833145809243</c:v>
                </c:pt>
                <c:pt idx="9878">
                  <c:v>4.7497468484652927</c:v>
                </c:pt>
                <c:pt idx="9879">
                  <c:v>2.1367697071400471</c:v>
                </c:pt>
                <c:pt idx="9880">
                  <c:v>8.9254155126400292</c:v>
                </c:pt>
                <c:pt idx="9881">
                  <c:v>4.7833771203659126</c:v>
                </c:pt>
                <c:pt idx="9882">
                  <c:v>5.1814254346754751</c:v>
                </c:pt>
                <c:pt idx="9883">
                  <c:v>5.0046793502406217</c:v>
                </c:pt>
                <c:pt idx="9884">
                  <c:v>4.670978922949871</c:v>
                </c:pt>
                <c:pt idx="9885">
                  <c:v>4.9139589590413379</c:v>
                </c:pt>
                <c:pt idx="9886">
                  <c:v>3.1268410920165479</c:v>
                </c:pt>
                <c:pt idx="9887">
                  <c:v>4.7256696815384203</c:v>
                </c:pt>
                <c:pt idx="9888">
                  <c:v>2.4284583004191518</c:v>
                </c:pt>
                <c:pt idx="9889">
                  <c:v>5.3238642420910764</c:v>
                </c:pt>
                <c:pt idx="9890">
                  <c:v>1.6365976433735341</c:v>
                </c:pt>
                <c:pt idx="9891">
                  <c:v>5.4559518629321246</c:v>
                </c:pt>
                <c:pt idx="9892">
                  <c:v>5.59716796840803</c:v>
                </c:pt>
                <c:pt idx="9893">
                  <c:v>8.1147828849498183</c:v>
                </c:pt>
                <c:pt idx="9894">
                  <c:v>7.7597388907452114</c:v>
                </c:pt>
                <c:pt idx="9895">
                  <c:v>3.0932193466287572</c:v>
                </c:pt>
                <c:pt idx="9896">
                  <c:v>4.9221529378701234</c:v>
                </c:pt>
                <c:pt idx="9897">
                  <c:v>5.6806408237025607</c:v>
                </c:pt>
                <c:pt idx="9898">
                  <c:v>5.8478627933072858</c:v>
                </c:pt>
                <c:pt idx="9899">
                  <c:v>7.5964254746213555</c:v>
                </c:pt>
                <c:pt idx="9900">
                  <c:v>5.5190463525650557</c:v>
                </c:pt>
                <c:pt idx="9901">
                  <c:v>3.5445242600690108</c:v>
                </c:pt>
                <c:pt idx="9902">
                  <c:v>1.9896089169196784</c:v>
                </c:pt>
                <c:pt idx="9903">
                  <c:v>3.2175154400465544</c:v>
                </c:pt>
                <c:pt idx="9904">
                  <c:v>4.4239402667517425</c:v>
                </c:pt>
                <c:pt idx="9905">
                  <c:v>4.7204702140152222</c:v>
                </c:pt>
                <c:pt idx="9906">
                  <c:v>3.7205472962159547</c:v>
                </c:pt>
                <c:pt idx="9907">
                  <c:v>4.04415062701446</c:v>
                </c:pt>
                <c:pt idx="9908">
                  <c:v>3.7512035204417771</c:v>
                </c:pt>
                <c:pt idx="9909">
                  <c:v>4.3604433257132769</c:v>
                </c:pt>
                <c:pt idx="9910">
                  <c:v>7.9939383239252493</c:v>
                </c:pt>
                <c:pt idx="9911">
                  <c:v>7.6012003218056634</c:v>
                </c:pt>
                <c:pt idx="9912">
                  <c:v>4.5943477415494272</c:v>
                </c:pt>
                <c:pt idx="9913">
                  <c:v>2.9925246407219674</c:v>
                </c:pt>
                <c:pt idx="9914">
                  <c:v>4.2152470440487377</c:v>
                </c:pt>
                <c:pt idx="9915">
                  <c:v>4.211916588137683</c:v>
                </c:pt>
                <c:pt idx="9916">
                  <c:v>4.3132166764553403</c:v>
                </c:pt>
                <c:pt idx="9917">
                  <c:v>5.1478122158005135</c:v>
                </c:pt>
                <c:pt idx="9918">
                  <c:v>3.5048827966238605</c:v>
                </c:pt>
                <c:pt idx="9919">
                  <c:v>6.1687802725646179</c:v>
                </c:pt>
                <c:pt idx="9920">
                  <c:v>3.5667852797632804</c:v>
                </c:pt>
                <c:pt idx="9921">
                  <c:v>5.457345095128403</c:v>
                </c:pt>
                <c:pt idx="9922">
                  <c:v>5.376329580831225</c:v>
                </c:pt>
                <c:pt idx="9923">
                  <c:v>3.839768409197859</c:v>
                </c:pt>
                <c:pt idx="9924">
                  <c:v>3.0729057824646588</c:v>
                </c:pt>
                <c:pt idx="9925">
                  <c:v>4.3947096754709492</c:v>
                </c:pt>
                <c:pt idx="9926">
                  <c:v>5.0575420244786073</c:v>
                </c:pt>
                <c:pt idx="9927">
                  <c:v>5.58201294450555</c:v>
                </c:pt>
                <c:pt idx="9928">
                  <c:v>4.1086383488436695</c:v>
                </c:pt>
                <c:pt idx="9929">
                  <c:v>5.711414713805425</c:v>
                </c:pt>
                <c:pt idx="9930">
                  <c:v>3.9307940495564253</c:v>
                </c:pt>
                <c:pt idx="9931">
                  <c:v>6.1978727343375795</c:v>
                </c:pt>
                <c:pt idx="9932">
                  <c:v>4.7651150351885008</c:v>
                </c:pt>
                <c:pt idx="9933">
                  <c:v>6.4754243693460012</c:v>
                </c:pt>
                <c:pt idx="9934">
                  <c:v>4.2348068644787418</c:v>
                </c:pt>
                <c:pt idx="9935">
                  <c:v>6.3076532923150808</c:v>
                </c:pt>
                <c:pt idx="9936">
                  <c:v>5.55857185543573</c:v>
                </c:pt>
                <c:pt idx="9937">
                  <c:v>6.2695670648099622</c:v>
                </c:pt>
                <c:pt idx="9938">
                  <c:v>7.313399818376638</c:v>
                </c:pt>
                <c:pt idx="9939">
                  <c:v>4.2125390235742088</c:v>
                </c:pt>
                <c:pt idx="9940">
                  <c:v>6.0078235845867312</c:v>
                </c:pt>
                <c:pt idx="9941">
                  <c:v>4.2519860825268552</c:v>
                </c:pt>
                <c:pt idx="9942">
                  <c:v>4.7284203345770948</c:v>
                </c:pt>
                <c:pt idx="9943">
                  <c:v>3.3436941874970216</c:v>
                </c:pt>
                <c:pt idx="9944">
                  <c:v>6.1842712410725653</c:v>
                </c:pt>
                <c:pt idx="9945">
                  <c:v>2.8752475726651028</c:v>
                </c:pt>
                <c:pt idx="9946">
                  <c:v>3.8968704656144837</c:v>
                </c:pt>
                <c:pt idx="9947">
                  <c:v>3.2303393153415527</c:v>
                </c:pt>
                <c:pt idx="9948">
                  <c:v>6.2258226433914388</c:v>
                </c:pt>
                <c:pt idx="9949">
                  <c:v>5.3101553147644154</c:v>
                </c:pt>
                <c:pt idx="9950">
                  <c:v>2.9042377162841149</c:v>
                </c:pt>
                <c:pt idx="9951">
                  <c:v>4.6433189153322019</c:v>
                </c:pt>
                <c:pt idx="9952">
                  <c:v>2.1293891576351598</c:v>
                </c:pt>
                <c:pt idx="9953">
                  <c:v>5.7255857781274244</c:v>
                </c:pt>
                <c:pt idx="9954">
                  <c:v>5.8276941798612825</c:v>
                </c:pt>
                <c:pt idx="9955">
                  <c:v>6.4197564723872347</c:v>
                </c:pt>
                <c:pt idx="9956">
                  <c:v>3.1497126100293826</c:v>
                </c:pt>
                <c:pt idx="9957">
                  <c:v>6.0192832178290701</c:v>
                </c:pt>
                <c:pt idx="9958">
                  <c:v>2.9363826696499018</c:v>
                </c:pt>
                <c:pt idx="9959">
                  <c:v>4.4490235621924512</c:v>
                </c:pt>
                <c:pt idx="9960">
                  <c:v>6.9949106899730396</c:v>
                </c:pt>
                <c:pt idx="9961">
                  <c:v>5.5441739858724759</c:v>
                </c:pt>
                <c:pt idx="9962">
                  <c:v>5.5673439318343299</c:v>
                </c:pt>
                <c:pt idx="9963">
                  <c:v>4.3955418631230714</c:v>
                </c:pt>
                <c:pt idx="9964">
                  <c:v>7.4092241801554337</c:v>
                </c:pt>
                <c:pt idx="9965">
                  <c:v>4.6157015402786783</c:v>
                </c:pt>
                <c:pt idx="9966">
                  <c:v>4.1729248449701117</c:v>
                </c:pt>
                <c:pt idx="9967">
                  <c:v>5.1755216771925916</c:v>
                </c:pt>
                <c:pt idx="9968">
                  <c:v>4.2037260199140292</c:v>
                </c:pt>
                <c:pt idx="9969">
                  <c:v>4.9309130771507625</c:v>
                </c:pt>
                <c:pt idx="9970">
                  <c:v>6.1924157661269419</c:v>
                </c:pt>
                <c:pt idx="9971">
                  <c:v>5.7094467946444638</c:v>
                </c:pt>
                <c:pt idx="9972">
                  <c:v>4.519387756663491</c:v>
                </c:pt>
                <c:pt idx="9973">
                  <c:v>4.4364401345592341</c:v>
                </c:pt>
                <c:pt idx="9974">
                  <c:v>4.6657555811907514</c:v>
                </c:pt>
                <c:pt idx="9975">
                  <c:v>5.7702357152084005</c:v>
                </c:pt>
                <c:pt idx="9976">
                  <c:v>7.707242856558878</c:v>
                </c:pt>
                <c:pt idx="9977">
                  <c:v>5.0016575540939812</c:v>
                </c:pt>
                <c:pt idx="9978">
                  <c:v>6.9967183106928132</c:v>
                </c:pt>
                <c:pt idx="9979">
                  <c:v>7.8890417524962686</c:v>
                </c:pt>
                <c:pt idx="9980">
                  <c:v>4.4806432823679643</c:v>
                </c:pt>
                <c:pt idx="9981">
                  <c:v>5.1012318762150244</c:v>
                </c:pt>
                <c:pt idx="9982">
                  <c:v>5.6507025318569504</c:v>
                </c:pt>
                <c:pt idx="9983">
                  <c:v>4.7634233750432031</c:v>
                </c:pt>
                <c:pt idx="9984">
                  <c:v>4.4748895915108733</c:v>
                </c:pt>
                <c:pt idx="9985">
                  <c:v>4.309717395590269</c:v>
                </c:pt>
                <c:pt idx="9986">
                  <c:v>4.8448907945203246</c:v>
                </c:pt>
                <c:pt idx="9987">
                  <c:v>4.5937440644411254</c:v>
                </c:pt>
                <c:pt idx="9988">
                  <c:v>4.9672820649720961</c:v>
                </c:pt>
                <c:pt idx="9989">
                  <c:v>4.0288472417887533</c:v>
                </c:pt>
                <c:pt idx="9990">
                  <c:v>5.1891811507448438</c:v>
                </c:pt>
                <c:pt idx="9991">
                  <c:v>6.992509623960359</c:v>
                </c:pt>
                <c:pt idx="9992">
                  <c:v>3.7564387993188575</c:v>
                </c:pt>
                <c:pt idx="9993">
                  <c:v>6.9970048015238717</c:v>
                </c:pt>
                <c:pt idx="9994">
                  <c:v>5.0009157474778476</c:v>
                </c:pt>
                <c:pt idx="9995">
                  <c:v>5.3471859599812888</c:v>
                </c:pt>
                <c:pt idx="9996">
                  <c:v>5.7010498848103452</c:v>
                </c:pt>
                <c:pt idx="9997">
                  <c:v>6.0680207651603268</c:v>
                </c:pt>
                <c:pt idx="9998">
                  <c:v>3.0534278165578144</c:v>
                </c:pt>
                <c:pt idx="9999">
                  <c:v>5.07282665137609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CC-144D-A391-69611545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081504"/>
        <c:axId val="1694155504"/>
      </c:scatterChart>
      <c:valAx>
        <c:axId val="74508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155504"/>
        <c:crosses val="autoZero"/>
        <c:crossBetween val="midCat"/>
      </c:valAx>
      <c:valAx>
        <c:axId val="169415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COST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8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444500</xdr:colOff>
      <xdr:row>28</xdr:row>
      <xdr:rowOff>152400</xdr:rowOff>
    </xdr:from>
    <xdr:to>
      <xdr:col>15</xdr:col>
      <xdr:colOff>1206500</xdr:colOff>
      <xdr:row>62</xdr:row>
      <xdr:rowOff>99996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9E7F7-B611-CB45-B708-59D41FD34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21</xdr:row>
      <xdr:rowOff>14111</xdr:rowOff>
    </xdr:from>
    <xdr:to>
      <xdr:col>16</xdr:col>
      <xdr:colOff>762001</xdr:colOff>
      <xdr:row>67</xdr:row>
      <xdr:rowOff>70556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558AC3-2CAA-4840-8F1F-CA9646EF6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14111</xdr:colOff>
      <xdr:row>70</xdr:row>
      <xdr:rowOff>28221</xdr:rowOff>
    </xdr:from>
    <xdr:to>
      <xdr:col>16</xdr:col>
      <xdr:colOff>776111</xdr:colOff>
      <xdr:row>116</xdr:row>
      <xdr:rowOff>84666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09135B-B4EA-1048-B84D-84FA7A0EB34F}"/>
            </a:ext>
            <a:ext uri="{147F2762-F138-4A5C-976F-8EAC2B608ADB}">
              <a16:predDERef xmlns:a16="http://schemas.microsoft.com/office/drawing/2014/main" pred="{C0558AC3-2CAA-4840-8F1F-CA9646EF6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14111</xdr:colOff>
      <xdr:row>119</xdr:row>
      <xdr:rowOff>0</xdr:rowOff>
    </xdr:from>
    <xdr:to>
      <xdr:col>16</xdr:col>
      <xdr:colOff>776111</xdr:colOff>
      <xdr:row>165</xdr:row>
      <xdr:rowOff>56444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7A454B-0D91-EE49-B97C-2CD282EC8833}"/>
            </a:ext>
            <a:ext uri="{147F2762-F138-4A5C-976F-8EAC2B608ADB}">
              <a16:predDERef xmlns:a16="http://schemas.microsoft.com/office/drawing/2014/main" pred="{2109135B-B4EA-1048-B84D-84FA7A0EB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</xdr:colOff>
      <xdr:row>31</xdr:row>
      <xdr:rowOff>121920</xdr:rowOff>
    </xdr:from>
    <xdr:to>
      <xdr:col>5</xdr:col>
      <xdr:colOff>487680</xdr:colOff>
      <xdr:row>34</xdr:row>
      <xdr:rowOff>30480</xdr:rowOff>
    </xdr:to>
    <xdr:sp macro="" textlink="">
      <xdr:nvSpPr>
        <xdr:cNvPr id="2" name="Flowchart: Connector 1">
          <a:extLst>
            <a:ext uri="{FF2B5EF4-FFF2-40B4-BE49-F238E27FC236}">
              <a16:creationId xmlns:a16="http://schemas.microsoft.com/office/drawing/2014/main" id="{B8549D4A-3A26-8141-B254-F9695D786B05}"/>
            </a:ext>
          </a:extLst>
        </xdr:cNvPr>
        <xdr:cNvSpPr/>
      </xdr:nvSpPr>
      <xdr:spPr>
        <a:xfrm>
          <a:off x="4348480" y="6827520"/>
          <a:ext cx="457200" cy="530860"/>
        </a:xfrm>
        <a:prstGeom prst="flowChartConnector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5</xdr:col>
      <xdr:colOff>30480</xdr:colOff>
      <xdr:row>32</xdr:row>
      <xdr:rowOff>38100</xdr:rowOff>
    </xdr:from>
    <xdr:ext cx="53525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E904F82-A287-F147-A930-304285F5CA6E}"/>
            </a:ext>
          </a:extLst>
        </xdr:cNvPr>
        <xdr:cNvSpPr txBox="1"/>
      </xdr:nvSpPr>
      <xdr:spPr>
        <a:xfrm>
          <a:off x="4348480" y="6959600"/>
          <a:ext cx="5352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Start</a:t>
          </a:r>
        </a:p>
      </xdr:txBody>
    </xdr:sp>
    <xdr:clientData/>
  </xdr:oneCellAnchor>
  <xdr:twoCellAnchor>
    <xdr:from>
      <xdr:col>27</xdr:col>
      <xdr:colOff>99060</xdr:colOff>
      <xdr:row>28</xdr:row>
      <xdr:rowOff>121920</xdr:rowOff>
    </xdr:from>
    <xdr:to>
      <xdr:col>27</xdr:col>
      <xdr:colOff>556260</xdr:colOff>
      <xdr:row>31</xdr:row>
      <xdr:rowOff>38100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FC52831E-B247-694C-BD33-4B7B9BD40148}"/>
            </a:ext>
          </a:extLst>
        </xdr:cNvPr>
        <xdr:cNvSpPr/>
      </xdr:nvSpPr>
      <xdr:spPr>
        <a:xfrm>
          <a:off x="21219160" y="6205220"/>
          <a:ext cx="457200" cy="538480"/>
        </a:xfrm>
        <a:prstGeom prst="flowChartConnector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378460</xdr:colOff>
      <xdr:row>29</xdr:row>
      <xdr:rowOff>4234</xdr:rowOff>
    </xdr:from>
    <xdr:to>
      <xdr:col>8</xdr:col>
      <xdr:colOff>386080</xdr:colOff>
      <xdr:row>30</xdr:row>
      <xdr:rowOff>176107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C51929A-B87C-A041-85A5-5F24FEA26A35}"/>
            </a:ext>
          </a:extLst>
        </xdr:cNvPr>
        <xdr:cNvCxnSpPr/>
      </xdr:nvCxnSpPr>
      <xdr:spPr>
        <a:xfrm flipV="1">
          <a:off x="7249160" y="6303434"/>
          <a:ext cx="7620" cy="3750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</xdr:colOff>
      <xdr:row>27</xdr:row>
      <xdr:rowOff>106680</xdr:rowOff>
    </xdr:from>
    <xdr:to>
      <xdr:col>10</xdr:col>
      <xdr:colOff>571500</xdr:colOff>
      <xdr:row>27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C51A15E-DED6-9942-BD3E-006422EB8D32}"/>
            </a:ext>
          </a:extLst>
        </xdr:cNvPr>
        <xdr:cNvCxnSpPr/>
      </xdr:nvCxnSpPr>
      <xdr:spPr>
        <a:xfrm>
          <a:off x="8430260" y="5986780"/>
          <a:ext cx="510540" cy="76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375920</xdr:colOff>
      <xdr:row>34</xdr:row>
      <xdr:rowOff>31327</xdr:rowOff>
    </xdr:from>
    <xdr:to>
      <xdr:col>8</xdr:col>
      <xdr:colOff>383540</xdr:colOff>
      <xdr:row>35</xdr:row>
      <xdr:rowOff>191347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7018773-9B9C-184A-889E-B3B3A2BC16D3}"/>
            </a:ext>
          </a:extLst>
        </xdr:cNvPr>
        <xdr:cNvCxnSpPr/>
      </xdr:nvCxnSpPr>
      <xdr:spPr>
        <a:xfrm>
          <a:off x="7246620" y="7359227"/>
          <a:ext cx="7620" cy="3759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76200</xdr:colOff>
      <xdr:row>29</xdr:row>
      <xdr:rowOff>38100</xdr:rowOff>
    </xdr:from>
    <xdr:ext cx="53525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33FC5F2-5C32-7148-8637-2DEAA59F96BF}"/>
            </a:ext>
          </a:extLst>
        </xdr:cNvPr>
        <xdr:cNvSpPr txBox="1"/>
      </xdr:nvSpPr>
      <xdr:spPr>
        <a:xfrm>
          <a:off x="21196300" y="6337300"/>
          <a:ext cx="5352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Finish</a:t>
          </a:r>
        </a:p>
      </xdr:txBody>
    </xdr:sp>
    <xdr:clientData/>
  </xdr:oneCellAnchor>
  <xdr:twoCellAnchor>
    <xdr:from>
      <xdr:col>10</xdr:col>
      <xdr:colOff>8467</xdr:colOff>
      <xdr:row>37</xdr:row>
      <xdr:rowOff>59267</xdr:rowOff>
    </xdr:from>
    <xdr:to>
      <xdr:col>11</xdr:col>
      <xdr:colOff>0</xdr:colOff>
      <xdr:row>37</xdr:row>
      <xdr:rowOff>60960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EB35EE1-E37D-9243-9887-430CF97C8F64}"/>
            </a:ext>
          </a:extLst>
        </xdr:cNvPr>
        <xdr:cNvCxnSpPr/>
      </xdr:nvCxnSpPr>
      <xdr:spPr>
        <a:xfrm>
          <a:off x="8377767" y="8022167"/>
          <a:ext cx="639233" cy="169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8466</xdr:colOff>
      <xdr:row>35</xdr:row>
      <xdr:rowOff>50800</xdr:rowOff>
    </xdr:from>
    <xdr:to>
      <xdr:col>16</xdr:col>
      <xdr:colOff>338666</xdr:colOff>
      <xdr:row>37</xdr:row>
      <xdr:rowOff>143933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8AF0BF-89F0-B24C-8A1E-FB15B25507C8}"/>
            </a:ext>
          </a:extLst>
        </xdr:cNvPr>
        <xdr:cNvCxnSpPr/>
      </xdr:nvCxnSpPr>
      <xdr:spPr>
        <a:xfrm flipV="1">
          <a:off x="11044766" y="7594600"/>
          <a:ext cx="2324100" cy="51223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</xdr:colOff>
      <xdr:row>21</xdr:row>
      <xdr:rowOff>22860</xdr:rowOff>
    </xdr:from>
    <xdr:to>
      <xdr:col>27</xdr:col>
      <xdr:colOff>327660</xdr:colOff>
      <xdr:row>28</xdr:row>
      <xdr:rowOff>121920</xdr:rowOff>
    </xdr:to>
    <xdr:cxnSp macro="">
      <xdr:nvCxnSpPr>
        <xdr:cNvPr id="11" name="Connector: Elbow 10">
          <a:extLst>
            <a:ext uri="{FF2B5EF4-FFF2-40B4-BE49-F238E27FC236}">
              <a16:creationId xmlns:a16="http://schemas.microsoft.com/office/drawing/2014/main" id="{169325DA-CCDB-EB47-85CC-3300A6D5CC73}"/>
            </a:ext>
          </a:extLst>
        </xdr:cNvPr>
        <xdr:cNvCxnSpPr>
          <a:endCxn id="4" idx="0"/>
        </xdr:cNvCxnSpPr>
      </xdr:nvCxnSpPr>
      <xdr:spPr>
        <a:xfrm>
          <a:off x="15750540" y="4683760"/>
          <a:ext cx="5697220" cy="1521460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414867</xdr:colOff>
      <xdr:row>21</xdr:row>
      <xdr:rowOff>81281</xdr:rowOff>
    </xdr:from>
    <xdr:to>
      <xdr:col>16</xdr:col>
      <xdr:colOff>15240</xdr:colOff>
      <xdr:row>25</xdr:row>
      <xdr:rowOff>160867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30B8EDA8-BA40-5649-ACD3-5889BBD7240F}"/>
            </a:ext>
          </a:extLst>
        </xdr:cNvPr>
        <xdr:cNvCxnSpPr/>
      </xdr:nvCxnSpPr>
      <xdr:spPr>
        <a:xfrm flipV="1">
          <a:off x="7285567" y="4742181"/>
          <a:ext cx="5759873" cy="879686"/>
        </a:xfrm>
        <a:prstGeom prst="bentConnector3">
          <a:avLst>
            <a:gd name="adj1" fmla="val 261"/>
          </a:avLst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8467</xdr:colOff>
      <xdr:row>33</xdr:row>
      <xdr:rowOff>110066</xdr:rowOff>
    </xdr:from>
    <xdr:to>
      <xdr:col>19</xdr:col>
      <xdr:colOff>8467</xdr:colOff>
      <xdr:row>33</xdr:row>
      <xdr:rowOff>110066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ECC17A1-6795-6345-A825-D38D2D748A0D}"/>
            </a:ext>
          </a:extLst>
        </xdr:cNvPr>
        <xdr:cNvCxnSpPr/>
      </xdr:nvCxnSpPr>
      <xdr:spPr>
        <a:xfrm>
          <a:off x="15070667" y="7234766"/>
          <a:ext cx="67310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22860</xdr:colOff>
      <xdr:row>29</xdr:row>
      <xdr:rowOff>25400</xdr:rowOff>
    </xdr:from>
    <xdr:to>
      <xdr:col>19</xdr:col>
      <xdr:colOff>457200</xdr:colOff>
      <xdr:row>32</xdr:row>
      <xdr:rowOff>68580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DDEBE00-80BF-1044-955A-45A86EAC21F2}"/>
            </a:ext>
          </a:extLst>
        </xdr:cNvPr>
        <xdr:cNvCxnSpPr/>
      </xdr:nvCxnSpPr>
      <xdr:spPr>
        <a:xfrm flipV="1">
          <a:off x="15085060" y="6324600"/>
          <a:ext cx="1107440" cy="66548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8467</xdr:colOff>
      <xdr:row>27</xdr:row>
      <xdr:rowOff>110066</xdr:rowOff>
    </xdr:from>
    <xdr:to>
      <xdr:col>23</xdr:col>
      <xdr:colOff>30480</xdr:colOff>
      <xdr:row>27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67EA420-5311-CF41-8442-11910685B7B0}"/>
            </a:ext>
          </a:extLst>
        </xdr:cNvPr>
        <xdr:cNvCxnSpPr/>
      </xdr:nvCxnSpPr>
      <xdr:spPr>
        <a:xfrm>
          <a:off x="17763067" y="5990166"/>
          <a:ext cx="695113" cy="423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25400</xdr:colOff>
      <xdr:row>33</xdr:row>
      <xdr:rowOff>76200</xdr:rowOff>
    </xdr:from>
    <xdr:to>
      <xdr:col>23</xdr:col>
      <xdr:colOff>8467</xdr:colOff>
      <xdr:row>33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341C4C4-DC11-DE44-A641-86C8A1DFA2AC}"/>
            </a:ext>
          </a:extLst>
        </xdr:cNvPr>
        <xdr:cNvCxnSpPr/>
      </xdr:nvCxnSpPr>
      <xdr:spPr>
        <a:xfrm>
          <a:off x="17780000" y="7200900"/>
          <a:ext cx="656167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2540</xdr:colOff>
      <xdr:row>27</xdr:row>
      <xdr:rowOff>49107</xdr:rowOff>
    </xdr:from>
    <xdr:to>
      <xdr:col>27</xdr:col>
      <xdr:colOff>76200</xdr:colOff>
      <xdr:row>29</xdr:row>
      <xdr:rowOff>170380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291094D-9649-A545-812D-922DC477B7E7}"/>
            </a:ext>
          </a:extLst>
        </xdr:cNvPr>
        <xdr:cNvCxnSpPr>
          <a:endCxn id="8" idx="1"/>
        </xdr:cNvCxnSpPr>
      </xdr:nvCxnSpPr>
      <xdr:spPr>
        <a:xfrm>
          <a:off x="20449540" y="5929207"/>
          <a:ext cx="746760" cy="5403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33867</xdr:colOff>
      <xdr:row>30</xdr:row>
      <xdr:rowOff>175260</xdr:rowOff>
    </xdr:from>
    <xdr:to>
      <xdr:col>27</xdr:col>
      <xdr:colOff>144780</xdr:colOff>
      <xdr:row>33</xdr:row>
      <xdr:rowOff>127000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B83DCC7-CFD1-DE4D-BE83-4908D30191F3}"/>
            </a:ext>
          </a:extLst>
        </xdr:cNvPr>
        <xdr:cNvCxnSpPr/>
      </xdr:nvCxnSpPr>
      <xdr:spPr>
        <a:xfrm flipV="1">
          <a:off x="20480867" y="6677660"/>
          <a:ext cx="784013" cy="57404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296333</xdr:colOff>
      <xdr:row>29</xdr:row>
      <xdr:rowOff>0</xdr:rowOff>
    </xdr:from>
    <xdr:to>
      <xdr:col>12</xdr:col>
      <xdr:colOff>299720</xdr:colOff>
      <xdr:row>30</xdr:row>
      <xdr:rowOff>191347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893E2A6-BE9C-CB44-B248-6268E0CCF33A}"/>
            </a:ext>
          </a:extLst>
        </xdr:cNvPr>
        <xdr:cNvCxnSpPr/>
      </xdr:nvCxnSpPr>
      <xdr:spPr>
        <a:xfrm>
          <a:off x="9986433" y="6299200"/>
          <a:ext cx="3387" cy="39454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16933</xdr:colOff>
      <xdr:row>33</xdr:row>
      <xdr:rowOff>82126</xdr:rowOff>
    </xdr:from>
    <xdr:to>
      <xdr:col>15</xdr:col>
      <xdr:colOff>25400</xdr:colOff>
      <xdr:row>33</xdr:row>
      <xdr:rowOff>93133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3329BEC-ACCA-1941-AF15-3F5F1F8A6CD6}"/>
            </a:ext>
          </a:extLst>
        </xdr:cNvPr>
        <xdr:cNvCxnSpPr/>
      </xdr:nvCxnSpPr>
      <xdr:spPr>
        <a:xfrm>
          <a:off x="11053233" y="7206826"/>
          <a:ext cx="1367367" cy="1100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32</xdr:row>
      <xdr:rowOff>106680</xdr:rowOff>
    </xdr:from>
    <xdr:to>
      <xdr:col>7</xdr:col>
      <xdr:colOff>7620</xdr:colOff>
      <xdr:row>32</xdr:row>
      <xdr:rowOff>106680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210C212-8726-F44D-8312-E60DF0F11726}"/>
            </a:ext>
          </a:extLst>
        </xdr:cNvPr>
        <xdr:cNvCxnSpPr/>
      </xdr:nvCxnSpPr>
      <xdr:spPr>
        <a:xfrm>
          <a:off x="4775200" y="7028180"/>
          <a:ext cx="125222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man Kumar Singh" id="{CB722E53-331D-1A4B-8975-49612FB09F61}" userId="S::as2821@kent.ac.uk::2d447773-5abf-4f51-be89-857a47737385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0BB849-636A-DB45-AB32-C902A90AB8B7}" name="Table2" displayName="Table2" ref="A9:M30" totalsRowShown="0" headerRowDxfId="65" dataDxfId="64">
  <autoFilter ref="A9:M30" xr:uid="{160BB849-636A-DB45-AB32-C902A90AB8B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EF12D20A-B7D1-284E-892A-DBEF3555D9D6}" name="Year" dataDxfId="63"/>
    <tableColumn id="2" xr3:uid="{75FD2F87-5E57-7E41-A474-C2D820D0005D}" name="Forecasted demand from previous analysis" dataDxfId="62"/>
    <tableColumn id="3" xr3:uid="{B055FDEC-EC17-AF49-94EC-181AE70BC921}" name="Sales" dataDxfId="61"/>
    <tableColumn id="4" xr3:uid="{3928C02E-6E7F-DB43-A842-C61D634E7EC0}" name="Selling price" dataDxfId="60"/>
    <tableColumn id="5" xr3:uid="{281B9BD1-C14A-6241-BFA7-DAA795B363C6}" name="Maintainance cost" dataDxfId="59"/>
    <tableColumn id="6" xr3:uid="{4054B030-2C90-614A-B898-EE15D4EDF3D2}" name="Variable Cost" dataDxfId="58"/>
    <tableColumn id="7" xr3:uid="{39C1B659-5133-7C41-989C-7CB7F96C7C69}" name="Annual Fixed cost" dataDxfId="57"/>
    <tableColumn id="8" xr3:uid="{D083930F-72E8-3946-878C-9030A82B5179}" name="Annual Variable cost" dataDxfId="56"/>
    <tableColumn id="9" xr3:uid="{60BF2D60-FE9B-8240-BE98-6D157D869A90}" name="Unused capacity" dataDxfId="55"/>
    <tableColumn id="10" xr3:uid="{64AAF8FD-2BDE-6242-AE60-E2712E321369}" name="Revenue" dataDxfId="54"/>
    <tableColumn id="11" xr3:uid="{12316BC0-A0E3-DD4E-ADDD-E751DD4D82AB}" name="total contribution margin" dataDxfId="53"/>
    <tableColumn id="12" xr3:uid="{7625C3B0-19DF-554A-94DB-ED1F98E7EA48}" name="Total capital investment" dataDxfId="52"/>
    <tableColumn id="13" xr3:uid="{061CFB3C-5D5E-234F-A690-320E0843E70F}" name="Net Cash Flow" dataDxfId="5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B947EE-C775-5B47-89A2-3B7271F375A9}" name="Table3" displayName="Table3" ref="A1:M22" totalsRowShown="0" headerRowDxfId="50" dataDxfId="49" tableBorderDxfId="48">
  <autoFilter ref="A1:M22" xr:uid="{93B947EE-C775-5B47-89A2-3B7271F375A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616AF505-6E90-DC41-8F0C-568F50692A77}" name="Year" dataDxfId="47"/>
    <tableColumn id="2" xr3:uid="{DBCEF9DF-F6F5-3041-A05B-7AAEB603DC69}" name="Forecasted demand from previous analysis" dataDxfId="46"/>
    <tableColumn id="3" xr3:uid="{58E819CB-C514-A649-B176-66B6E94EF996}" name="Sales" dataDxfId="45"/>
    <tableColumn id="4" xr3:uid="{A7885AEB-FD6B-9945-AFD2-E0595C771F8B}" name="Selling price" dataDxfId="44"/>
    <tableColumn id="5" xr3:uid="{8DA40781-3502-F845-A673-D8A50A80204F}" name="Maintainance cost" dataDxfId="43"/>
    <tableColumn id="6" xr3:uid="{D64492E1-837C-6D4B-9A18-786D436B5889}" name="Variable Cost" dataDxfId="42"/>
    <tableColumn id="7" xr3:uid="{55D3535B-8FE1-964C-A004-E663E10C65A0}" name="Annual Fixed cost" dataDxfId="41"/>
    <tableColumn id="8" xr3:uid="{5FE25609-84ED-2749-B38A-63A45221FF53}" name="Annual Variable cost" dataDxfId="40"/>
    <tableColumn id="9" xr3:uid="{3BD846CB-E586-694C-B912-1897CE3025AA}" name="Unused capacity" dataDxfId="39"/>
    <tableColumn id="10" xr3:uid="{7FE700CF-5C5A-3247-87BF-25160D193B8A}" name="Revenue" dataDxfId="38"/>
    <tableColumn id="11" xr3:uid="{D9666864-3B6D-414E-94B6-AEF7B75BBC68}" name="total contribution margin" dataDxfId="37"/>
    <tableColumn id="12" xr3:uid="{E49E1EBC-46B9-CB46-B0FD-5865EA7BEE1C}" name="Total capital investment" dataDxfId="36"/>
    <tableColumn id="13" xr3:uid="{75A8EB11-ABF8-F243-B3BA-EADE8B23BE17}" name="Net Cash Flow" dataDxfId="35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B1AEA5-0968-8643-BF9C-C2F0AF8A5185}" name="Table4" displayName="Table4" ref="B12:G10012" totalsRowShown="0" headerRowDxfId="34">
  <autoFilter ref="B12:G10012" xr:uid="{43B1AEA5-0968-8643-BF9C-C2F0AF8A5185}"/>
  <tableColumns count="6">
    <tableColumn id="1" xr3:uid="{9CF9AA9E-71F0-0F48-869A-FA602B3C56FA}" name="Demand" dataDxfId="33" dataCellStyle="Comma"/>
    <tableColumn id="2" xr3:uid="{FD4BA723-4230-2640-8E14-38639D23B66D}" name="Price" dataDxfId="32"/>
    <tableColumn id="3" xr3:uid="{83C3F23C-ECF6-B244-9729-F3614053DA88}" name="Cost" dataDxfId="31"/>
    <tableColumn id="4" xr3:uid="{82F46B38-0C2D-4149-B12A-274A89CBAEE7}" name="Revenue" dataDxfId="30">
      <calculatedColumnFormula>C13*B13</calculatedColumnFormula>
    </tableColumn>
    <tableColumn id="5" xr3:uid="{1A8B35B1-B4D8-1047-8D66-741596674103}" name="Total Cost" dataDxfId="29">
      <calculatedColumnFormula>D13*B13</calculatedColumnFormula>
    </tableColumn>
    <tableColumn id="6" xr3:uid="{94C6FEC9-096F-724B-8E57-388A17B0471A}" name="Profit" dataDxfId="28">
      <calculatedColumnFormula>E13-F13</calculatedColumnFormula>
    </tableColumn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2C0031-365B-1D44-8053-4F4874FF6EDD}" name="Table32" displayName="Table32" ref="A1:M22" totalsRowShown="0" headerRowDxfId="27" dataDxfId="26" tableBorderDxfId="25">
  <autoFilter ref="A1:M22" xr:uid="{C12C0031-365B-1D44-8053-4F4874FF6EDD}"/>
  <tableColumns count="13">
    <tableColumn id="1" xr3:uid="{C1749B38-C951-0640-885D-309CD1CC082F}" name="Year" dataDxfId="24"/>
    <tableColumn id="2" xr3:uid="{A69933EB-F1E1-BA4A-963F-6376C1BC5D93}" name="Forecasted demand from previous analysis" dataDxfId="23"/>
    <tableColumn id="3" xr3:uid="{FEDCAAB6-3001-1F4F-AC42-418C55690EEA}" name="Sales" dataDxfId="22"/>
    <tableColumn id="4" xr3:uid="{C317BD1D-C51F-164D-9860-23A153CD9BF3}" name="Selling price" dataDxfId="21"/>
    <tableColumn id="5" xr3:uid="{77E0F0D2-19E7-4B4B-88AB-43566B8DEEA3}" name="Maintainance cost" dataDxfId="20"/>
    <tableColumn id="6" xr3:uid="{D8094F5F-BD14-5C40-9749-7DEFC58024A8}" name="Variable Cost" dataDxfId="19"/>
    <tableColumn id="7" xr3:uid="{1D45AF91-361B-C24D-8587-EE609FDDBA7B}" name="Annual Fixed cost" dataDxfId="18"/>
    <tableColumn id="8" xr3:uid="{D9600A50-166D-CA40-B73C-07974B968459}" name="Annual Variable cost" dataDxfId="17"/>
    <tableColumn id="9" xr3:uid="{C17E8422-8728-0644-BC90-B2903A72A33D}" name="Unused capacity" dataDxfId="16"/>
    <tableColumn id="10" xr3:uid="{8882F4DC-BDE5-3B43-B7D8-B9702E8A7359}" name="Revenue" dataDxfId="15"/>
    <tableColumn id="11" xr3:uid="{98318460-058C-204C-B8B1-B0BDF254E4E1}" name="total contribution margin" dataDxfId="14"/>
    <tableColumn id="12" xr3:uid="{B9C0AD21-F26B-2B45-AAF8-F0568D75F42E}" name="Total capital investment" dataDxfId="13"/>
    <tableColumn id="13" xr3:uid="{EEB9661C-FD83-8340-80CD-309E3E1498AF}" name="Net Cash Flow" dataDxfId="1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3" dT="2024-02-10T12:48:23.44" personId="{CB722E53-331D-1A4B-8975-49612FB09F61}" id="{DE81CDE5-6DAD-8740-954B-23169838C200}">
    <text>We have used Conditional Formatting 3-color model.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5483-9149-D442-8642-7C743A2A0E8B}">
  <dimension ref="A1:K40"/>
  <sheetViews>
    <sheetView showGridLines="0" zoomScaleNormal="100" workbookViewId="0">
      <selection activeCell="G18" sqref="G18"/>
    </sheetView>
  </sheetViews>
  <sheetFormatPr baseColWidth="10" defaultColWidth="11.5" defaultRowHeight="15" x14ac:dyDescent="0.2"/>
  <cols>
    <col min="1" max="1" width="120.83203125" customWidth="1"/>
    <col min="2" max="2" width="6.1640625" style="110" customWidth="1"/>
    <col min="3" max="3" width="13.5" customWidth="1"/>
    <col min="7" max="7" width="18.6640625" customWidth="1"/>
    <col min="10" max="10" width="18.6640625" customWidth="1"/>
  </cols>
  <sheetData>
    <row r="1" spans="1:11" ht="52" x14ac:dyDescent="0.2">
      <c r="A1" s="108" t="s">
        <v>0</v>
      </c>
      <c r="B1" s="113"/>
      <c r="C1" s="109"/>
      <c r="D1" s="109"/>
      <c r="E1" s="109"/>
      <c r="F1" s="109"/>
      <c r="G1" s="109"/>
      <c r="H1" s="109"/>
      <c r="I1" s="109"/>
      <c r="J1" s="109"/>
    </row>
    <row r="2" spans="1:11" ht="25" x14ac:dyDescent="0.2">
      <c r="A2" s="108"/>
      <c r="B2" s="114"/>
      <c r="C2" s="108"/>
      <c r="D2" s="108"/>
      <c r="E2" s="108"/>
      <c r="F2" s="108"/>
      <c r="G2" s="108"/>
      <c r="H2" s="108"/>
      <c r="I2" s="108"/>
      <c r="J2" s="108"/>
    </row>
    <row r="3" spans="1:11" ht="38" x14ac:dyDescent="0.2">
      <c r="A3" s="106" t="s">
        <v>1</v>
      </c>
      <c r="B3" s="114"/>
      <c r="C3" s="108"/>
      <c r="D3" s="108"/>
      <c r="E3" s="108"/>
      <c r="F3" s="108"/>
      <c r="G3" s="108"/>
      <c r="H3" s="108"/>
      <c r="I3" s="108"/>
      <c r="J3" s="108"/>
    </row>
    <row r="4" spans="1:11" x14ac:dyDescent="0.2">
      <c r="B4"/>
    </row>
    <row r="5" spans="1:11" ht="25" thickBot="1" x14ac:dyDescent="0.35">
      <c r="A5" s="107" t="s">
        <v>2</v>
      </c>
      <c r="C5" s="107" t="s">
        <v>3</v>
      </c>
      <c r="D5" s="107"/>
      <c r="E5" s="107"/>
      <c r="F5" s="107"/>
      <c r="G5" s="107"/>
    </row>
    <row r="6" spans="1:11" ht="19" thickTop="1" x14ac:dyDescent="0.2">
      <c r="A6" s="104"/>
      <c r="B6" s="111"/>
      <c r="C6" s="104"/>
      <c r="D6" s="104"/>
      <c r="E6" s="104"/>
      <c r="F6" s="104"/>
      <c r="G6" s="104"/>
      <c r="H6" s="104"/>
      <c r="I6" s="104"/>
      <c r="J6" s="104"/>
      <c r="K6" s="104"/>
    </row>
    <row r="7" spans="1:11" ht="18" x14ac:dyDescent="0.2">
      <c r="A7" s="104" t="s">
        <v>4</v>
      </c>
      <c r="B7" s="111"/>
      <c r="C7" s="104" t="s">
        <v>5</v>
      </c>
      <c r="H7" s="104"/>
      <c r="I7" s="104"/>
      <c r="J7" s="104"/>
      <c r="K7" s="104"/>
    </row>
    <row r="8" spans="1:11" ht="12" customHeight="1" x14ac:dyDescent="0.2">
      <c r="A8" s="104"/>
      <c r="B8" s="111"/>
      <c r="C8" s="220" t="s">
        <v>6</v>
      </c>
      <c r="D8" s="220"/>
      <c r="E8" s="220"/>
      <c r="F8" s="220"/>
      <c r="G8" s="220"/>
      <c r="H8" s="220"/>
      <c r="I8" s="220"/>
      <c r="J8" s="220"/>
      <c r="K8" s="104"/>
    </row>
    <row r="9" spans="1:11" ht="57" x14ac:dyDescent="0.2">
      <c r="A9" s="115" t="s">
        <v>7</v>
      </c>
      <c r="B9" s="111"/>
      <c r="C9" s="220"/>
      <c r="D9" s="220"/>
      <c r="E9" s="220"/>
      <c r="F9" s="220"/>
      <c r="G9" s="220"/>
      <c r="H9" s="220"/>
      <c r="I9" s="220"/>
      <c r="J9" s="220"/>
      <c r="K9" s="104"/>
    </row>
    <row r="10" spans="1:11" ht="53" customHeight="1" thickBot="1" x14ac:dyDescent="0.35">
      <c r="A10" s="105" t="s">
        <v>8</v>
      </c>
      <c r="B10" s="111"/>
      <c r="C10" s="220" t="s">
        <v>9</v>
      </c>
      <c r="D10" s="220"/>
      <c r="E10" s="220"/>
      <c r="F10" s="220"/>
      <c r="G10" s="220"/>
      <c r="H10" s="220"/>
      <c r="I10" s="220"/>
      <c r="J10" s="220"/>
      <c r="K10" s="104"/>
    </row>
    <row r="11" spans="1:11" ht="19" thickTop="1" x14ac:dyDescent="0.2">
      <c r="A11" s="106"/>
      <c r="B11" s="111"/>
      <c r="C11" s="104" t="s">
        <v>10</v>
      </c>
      <c r="D11" s="120" t="s">
        <v>11</v>
      </c>
      <c r="E11" s="104" t="s">
        <v>12</v>
      </c>
      <c r="F11" s="104"/>
      <c r="G11" s="104"/>
      <c r="H11" s="104"/>
      <c r="I11" s="104"/>
      <c r="J11" s="104"/>
      <c r="K11" s="104"/>
    </row>
    <row r="12" spans="1:11" s="51" customFormat="1" ht="15" customHeight="1" x14ac:dyDescent="0.2">
      <c r="A12" s="106" t="s">
        <v>13</v>
      </c>
      <c r="B12" s="112"/>
      <c r="C12" s="106"/>
      <c r="D12" s="119" t="s">
        <v>14</v>
      </c>
      <c r="E12" s="104" t="s">
        <v>15</v>
      </c>
      <c r="F12" s="106"/>
      <c r="G12" s="106"/>
      <c r="H12" s="106"/>
      <c r="I12" s="106"/>
      <c r="J12" s="106"/>
      <c r="K12" s="106"/>
    </row>
    <row r="13" spans="1:11" s="51" customFormat="1" ht="22" customHeight="1" x14ac:dyDescent="0.2">
      <c r="A13" s="117"/>
      <c r="B13" s="112"/>
      <c r="C13" s="106"/>
      <c r="D13" s="118" t="s">
        <v>16</v>
      </c>
      <c r="E13" s="104" t="s">
        <v>17</v>
      </c>
      <c r="G13" s="104"/>
      <c r="H13" s="104"/>
      <c r="I13" s="106"/>
      <c r="J13" s="106"/>
      <c r="K13" s="106"/>
    </row>
    <row r="14" spans="1:11" s="51" customFormat="1" ht="95" x14ac:dyDescent="0.2">
      <c r="A14" s="116" t="s">
        <v>18</v>
      </c>
      <c r="B14" s="112"/>
      <c r="C14" s="106"/>
      <c r="D14" s="122" t="s">
        <v>19</v>
      </c>
      <c r="E14" s="123" t="s">
        <v>20</v>
      </c>
      <c r="G14" s="104"/>
      <c r="H14" s="104"/>
      <c r="I14" s="106"/>
      <c r="J14" s="106"/>
      <c r="K14" s="106"/>
    </row>
    <row r="15" spans="1:11" s="51" customFormat="1" ht="38" customHeight="1" x14ac:dyDescent="0.2">
      <c r="A15" s="106" t="s">
        <v>21</v>
      </c>
      <c r="B15" s="112"/>
      <c r="C15" s="221"/>
      <c r="D15" s="221"/>
      <c r="E15" s="221"/>
      <c r="F15" s="221"/>
      <c r="G15" s="221"/>
      <c r="H15" s="221"/>
      <c r="I15" s="221"/>
      <c r="J15" s="221"/>
      <c r="K15" s="106"/>
    </row>
    <row r="16" spans="1:11" ht="18" x14ac:dyDescent="0.2">
      <c r="B16" s="111"/>
      <c r="C16" s="104"/>
      <c r="D16" s="104"/>
      <c r="E16" s="104"/>
      <c r="F16" s="104"/>
      <c r="G16" s="104"/>
      <c r="H16" s="104"/>
      <c r="I16" s="104"/>
      <c r="J16" s="104"/>
      <c r="K16" s="104"/>
    </row>
    <row r="17" spans="1:1" ht="18" x14ac:dyDescent="0.2">
      <c r="A17" s="106"/>
    </row>
    <row r="18" spans="1:1" ht="25" thickBot="1" x14ac:dyDescent="0.35">
      <c r="A18" s="105" t="s">
        <v>22</v>
      </c>
    </row>
    <row r="19" spans="1:1" ht="16" thickTop="1" x14ac:dyDescent="0.2"/>
    <row r="20" spans="1:1" ht="38" x14ac:dyDescent="0.2">
      <c r="A20" s="106" t="s">
        <v>23</v>
      </c>
    </row>
    <row r="21" spans="1:1" ht="19" x14ac:dyDescent="0.2">
      <c r="A21" s="106" t="s">
        <v>24</v>
      </c>
    </row>
    <row r="22" spans="1:1" ht="24" customHeight="1" x14ac:dyDescent="0.2">
      <c r="A22" s="106" t="s">
        <v>25</v>
      </c>
    </row>
    <row r="23" spans="1:1" ht="24" customHeight="1" x14ac:dyDescent="0.2">
      <c r="A23" s="106"/>
    </row>
    <row r="24" spans="1:1" ht="25" thickBot="1" x14ac:dyDescent="0.35">
      <c r="A24" s="105" t="s">
        <v>26</v>
      </c>
    </row>
    <row r="25" spans="1:1" ht="24" customHeight="1" thickTop="1" x14ac:dyDescent="0.2">
      <c r="A25" s="106"/>
    </row>
    <row r="26" spans="1:1" ht="44" customHeight="1" x14ac:dyDescent="0.2">
      <c r="A26" s="121" t="s">
        <v>27</v>
      </c>
    </row>
    <row r="27" spans="1:1" ht="24" customHeight="1" x14ac:dyDescent="0.2">
      <c r="A27" s="220" t="s">
        <v>28</v>
      </c>
    </row>
    <row r="28" spans="1:1" ht="36" customHeight="1" x14ac:dyDescent="0.2">
      <c r="A28" s="220"/>
    </row>
    <row r="30" spans="1:1" ht="25" thickBot="1" x14ac:dyDescent="0.35">
      <c r="A30" s="105" t="s">
        <v>29</v>
      </c>
    </row>
    <row r="31" spans="1:1" ht="16" thickTop="1" x14ac:dyDescent="0.2"/>
    <row r="32" spans="1:1" x14ac:dyDescent="0.2">
      <c r="A32" s="220" t="s">
        <v>30</v>
      </c>
    </row>
    <row r="33" spans="1:1" ht="85" customHeight="1" x14ac:dyDescent="0.2">
      <c r="A33" s="220"/>
    </row>
    <row r="34" spans="1:1" ht="15" customHeight="1" x14ac:dyDescent="0.2">
      <c r="A34" s="220" t="s">
        <v>31</v>
      </c>
    </row>
    <row r="35" spans="1:1" ht="25" customHeight="1" x14ac:dyDescent="0.2">
      <c r="A35" s="220"/>
    </row>
    <row r="36" spans="1:1" ht="33" customHeight="1" thickBot="1" x14ac:dyDescent="0.35">
      <c r="A36" s="105" t="s">
        <v>32</v>
      </c>
    </row>
    <row r="37" spans="1:1" ht="16" thickTop="1" x14ac:dyDescent="0.2"/>
    <row r="38" spans="1:1" ht="26" customHeight="1" x14ac:dyDescent="0.2">
      <c r="A38" s="121" t="s">
        <v>33</v>
      </c>
    </row>
    <row r="39" spans="1:1" ht="38" x14ac:dyDescent="0.2">
      <c r="A39" s="106" t="s">
        <v>34</v>
      </c>
    </row>
    <row r="40" spans="1:1" ht="38" x14ac:dyDescent="0.2">
      <c r="A40" s="106" t="s">
        <v>35</v>
      </c>
    </row>
  </sheetData>
  <mergeCells count="6">
    <mergeCell ref="A34:A35"/>
    <mergeCell ref="C10:J10"/>
    <mergeCell ref="C15:J15"/>
    <mergeCell ref="C8:J9"/>
    <mergeCell ref="A27:A28"/>
    <mergeCell ref="A32:A33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43787-FBFE-184B-8DD1-69D9BC430085}">
  <dimension ref="A1:P1031"/>
  <sheetViews>
    <sheetView showGridLines="0" zoomScaleNormal="150" workbookViewId="0">
      <selection activeCell="N25" sqref="N25"/>
    </sheetView>
  </sheetViews>
  <sheetFormatPr baseColWidth="10" defaultColWidth="8.83203125" defaultRowHeight="15" x14ac:dyDescent="0.2"/>
  <cols>
    <col min="1" max="1" width="11.5" customWidth="1"/>
    <col min="2" max="2" width="14" bestFit="1" customWidth="1"/>
    <col min="3" max="6" width="12.1640625" bestFit="1" customWidth="1"/>
    <col min="7" max="8" width="13.1640625" bestFit="1" customWidth="1"/>
    <col min="9" max="9" width="13.1640625" customWidth="1"/>
    <col min="13" max="13" width="9" bestFit="1" customWidth="1"/>
    <col min="14" max="14" width="22.33203125" bestFit="1" customWidth="1"/>
    <col min="15" max="15" width="10.33203125" bestFit="1" customWidth="1"/>
    <col min="16" max="16" width="21.83203125" bestFit="1" customWidth="1"/>
  </cols>
  <sheetData>
    <row r="1" spans="1:16" ht="16" x14ac:dyDescent="0.2">
      <c r="A1" s="15" t="s">
        <v>36</v>
      </c>
      <c r="B1" s="15">
        <v>0.75</v>
      </c>
      <c r="E1" s="15" t="s">
        <v>37</v>
      </c>
      <c r="F1" s="150">
        <f>AVERAGE(H6:H17)</f>
        <v>1608.6789601643879</v>
      </c>
    </row>
    <row r="2" spans="1:16" ht="16" x14ac:dyDescent="0.2">
      <c r="A2" s="15" t="s">
        <v>38</v>
      </c>
      <c r="B2" s="149">
        <v>7.4999999999999997E-2</v>
      </c>
    </row>
    <row r="3" spans="1:16" x14ac:dyDescent="0.2">
      <c r="B3" s="5"/>
    </row>
    <row r="4" spans="1:16" ht="51" x14ac:dyDescent="0.2">
      <c r="A4" s="142" t="s">
        <v>39</v>
      </c>
      <c r="B4" s="142" t="s">
        <v>40</v>
      </c>
      <c r="C4" s="142" t="s">
        <v>41</v>
      </c>
      <c r="D4" s="142" t="s">
        <v>42</v>
      </c>
      <c r="E4" s="142" t="s">
        <v>43</v>
      </c>
      <c r="F4" s="142" t="s">
        <v>44</v>
      </c>
      <c r="G4" s="143" t="s">
        <v>45</v>
      </c>
      <c r="H4" s="143" t="s">
        <v>46</v>
      </c>
      <c r="I4" s="144" t="s">
        <v>47</v>
      </c>
    </row>
    <row r="5" spans="1:16" x14ac:dyDescent="0.2">
      <c r="A5" s="2">
        <v>0</v>
      </c>
      <c r="B5" s="2"/>
      <c r="C5" s="1">
        <v>7442</v>
      </c>
      <c r="D5" s="1">
        <v>7442</v>
      </c>
      <c r="E5" s="1">
        <f>2*C5-D5</f>
        <v>7442</v>
      </c>
      <c r="F5" s="1">
        <f t="shared" ref="F5:F17" si="0">(C5-D5)*Alpha/(1-Alpha)</f>
        <v>0</v>
      </c>
      <c r="G5" s="1"/>
      <c r="I5" s="1"/>
      <c r="L5" s="146" t="s">
        <v>48</v>
      </c>
      <c r="M5" s="15" t="s">
        <v>37</v>
      </c>
    </row>
    <row r="6" spans="1:16" x14ac:dyDescent="0.2">
      <c r="A6">
        <v>1</v>
      </c>
      <c r="B6" s="1">
        <v>7442</v>
      </c>
      <c r="C6" s="1">
        <f t="shared" ref="C6:C17" si="1">Alpha*B6+(1-Alpha)*C5</f>
        <v>7442</v>
      </c>
      <c r="D6" s="1">
        <f t="shared" ref="D6:D17" si="2">Alpha*C6+(1-Alpha)*D5</f>
        <v>7442</v>
      </c>
      <c r="E6" s="1">
        <f t="shared" ref="E6:E17" si="3">2*C6-D6</f>
        <v>7442</v>
      </c>
      <c r="F6" s="1">
        <f t="shared" si="0"/>
        <v>0</v>
      </c>
      <c r="G6" s="1">
        <f>E5+F5*1</f>
        <v>7442</v>
      </c>
      <c r="H6" s="1">
        <f>ABS(B6-G6)</f>
        <v>0</v>
      </c>
      <c r="I6" s="124">
        <f>(1+$B$2)*B6</f>
        <v>8000.15</v>
      </c>
      <c r="M6" s="83">
        <f>F1</f>
        <v>1608.6789601643879</v>
      </c>
      <c r="N6" s="3"/>
      <c r="O6" s="5"/>
      <c r="P6" s="4"/>
    </row>
    <row r="7" spans="1:16" x14ac:dyDescent="0.2">
      <c r="A7">
        <v>2</v>
      </c>
      <c r="B7" s="1">
        <v>15994</v>
      </c>
      <c r="C7" s="1">
        <f t="shared" si="1"/>
        <v>13856</v>
      </c>
      <c r="D7" s="1">
        <f>Alpha*C7+(1-Alpha)*D6</f>
        <v>12252.5</v>
      </c>
      <c r="E7" s="1">
        <f>2*C7-D7</f>
        <v>15459.5</v>
      </c>
      <c r="F7" s="1">
        <f>(C7-D7)*Alpha/(1-Alpha)</f>
        <v>4810.5</v>
      </c>
      <c r="G7" s="1">
        <f>E6+F6*1</f>
        <v>7442</v>
      </c>
      <c r="H7" s="1">
        <f t="shared" ref="H7:H17" si="4">ABS(B7-G7)</f>
        <v>8552</v>
      </c>
      <c r="I7" s="124">
        <f>(1+$B$2)*B7</f>
        <v>17193.55</v>
      </c>
      <c r="L7" s="20">
        <v>0</v>
      </c>
      <c r="M7" s="83">
        <f t="dataTable" ref="M7:M27" dt2D="0" dtr="0" r1="B1"/>
        <v>17409.666666666668</v>
      </c>
      <c r="N7" s="3"/>
      <c r="O7" s="5"/>
      <c r="P7" s="4"/>
    </row>
    <row r="8" spans="1:16" x14ac:dyDescent="0.2">
      <c r="A8">
        <v>3</v>
      </c>
      <c r="B8" s="1">
        <v>19729</v>
      </c>
      <c r="C8" s="1">
        <f t="shared" si="1"/>
        <v>18260.75</v>
      </c>
      <c r="D8" s="1">
        <f t="shared" si="2"/>
        <v>16758.6875</v>
      </c>
      <c r="E8" s="1">
        <f t="shared" si="3"/>
        <v>19762.8125</v>
      </c>
      <c r="F8" s="1">
        <f t="shared" si="0"/>
        <v>4506.1875</v>
      </c>
      <c r="G8" s="1">
        <f>E7+F7*1</f>
        <v>20270</v>
      </c>
      <c r="H8" s="1">
        <f t="shared" si="4"/>
        <v>541</v>
      </c>
      <c r="I8" s="124">
        <f t="shared" ref="I8:I16" si="5">(1+$B$2)*B8</f>
        <v>21208.674999999999</v>
      </c>
      <c r="L8" s="20">
        <v>0.05</v>
      </c>
      <c r="M8" s="83">
        <v>11156.322681921234</v>
      </c>
      <c r="N8" s="3"/>
      <c r="O8" s="5"/>
      <c r="P8" s="4"/>
    </row>
    <row r="9" spans="1:16" x14ac:dyDescent="0.2">
      <c r="A9">
        <v>4</v>
      </c>
      <c r="B9" s="1">
        <v>25218</v>
      </c>
      <c r="C9" s="1">
        <f t="shared" si="1"/>
        <v>23478.6875</v>
      </c>
      <c r="D9" s="1">
        <f t="shared" si="2"/>
        <v>21798.6875</v>
      </c>
      <c r="E9" s="1">
        <f t="shared" si="3"/>
        <v>25158.6875</v>
      </c>
      <c r="F9" s="1">
        <f t="shared" si="0"/>
        <v>5040</v>
      </c>
      <c r="G9" s="1">
        <f t="shared" ref="G9:G17" si="6">E8+F8*1</f>
        <v>24269</v>
      </c>
      <c r="H9" s="1">
        <f t="shared" si="4"/>
        <v>949</v>
      </c>
      <c r="I9" s="124">
        <f t="shared" si="5"/>
        <v>27109.35</v>
      </c>
      <c r="L9" s="20">
        <v>0.1</v>
      </c>
      <c r="M9" s="83">
        <v>7040.4536810539294</v>
      </c>
      <c r="N9" s="3"/>
      <c r="O9" s="5"/>
      <c r="P9" s="4"/>
    </row>
    <row r="10" spans="1:16" x14ac:dyDescent="0.2">
      <c r="A10">
        <v>5</v>
      </c>
      <c r="B10" s="1">
        <v>26204</v>
      </c>
      <c r="C10" s="1">
        <f t="shared" si="1"/>
        <v>25522.671875</v>
      </c>
      <c r="D10" s="1">
        <f t="shared" si="2"/>
        <v>24591.67578125</v>
      </c>
      <c r="E10" s="1">
        <f t="shared" si="3"/>
        <v>26453.66796875</v>
      </c>
      <c r="F10" s="1">
        <f t="shared" si="0"/>
        <v>2792.98828125</v>
      </c>
      <c r="G10" s="1">
        <f t="shared" si="6"/>
        <v>30198.6875</v>
      </c>
      <c r="H10" s="1">
        <f t="shared" si="4"/>
        <v>3994.6875</v>
      </c>
      <c r="I10" s="124">
        <f t="shared" si="5"/>
        <v>28169.3</v>
      </c>
      <c r="L10" s="20">
        <v>0.15</v>
      </c>
      <c r="M10" s="83">
        <v>4810.9344676208066</v>
      </c>
      <c r="N10" s="3"/>
      <c r="O10" s="5"/>
      <c r="P10" s="4"/>
    </row>
    <row r="11" spans="1:16" x14ac:dyDescent="0.2">
      <c r="A11">
        <v>6</v>
      </c>
      <c r="B11" s="1">
        <v>27933</v>
      </c>
      <c r="C11" s="1">
        <f t="shared" si="1"/>
        <v>27330.41796875</v>
      </c>
      <c r="D11" s="1">
        <f t="shared" si="2"/>
        <v>26645.732421875</v>
      </c>
      <c r="E11" s="1">
        <f t="shared" si="3"/>
        <v>28015.103515625</v>
      </c>
      <c r="F11" s="1">
        <f t="shared" si="0"/>
        <v>2054.056640625</v>
      </c>
      <c r="G11" s="1">
        <f t="shared" si="6"/>
        <v>29246.65625</v>
      </c>
      <c r="H11" s="1">
        <f t="shared" si="4"/>
        <v>1313.65625</v>
      </c>
      <c r="I11" s="124">
        <f t="shared" si="5"/>
        <v>30027.974999999999</v>
      </c>
      <c r="L11" s="20">
        <v>0.2</v>
      </c>
      <c r="M11" s="83">
        <v>4110.2354698922672</v>
      </c>
      <c r="N11" s="3"/>
      <c r="O11" s="5"/>
      <c r="P11" s="4"/>
    </row>
    <row r="12" spans="1:16" x14ac:dyDescent="0.2">
      <c r="A12">
        <v>7</v>
      </c>
      <c r="B12" s="1">
        <v>28230</v>
      </c>
      <c r="C12" s="1">
        <f t="shared" si="1"/>
        <v>28005.1044921875</v>
      </c>
      <c r="D12" s="1">
        <f t="shared" si="2"/>
        <v>27665.261474609375</v>
      </c>
      <c r="E12" s="1">
        <f t="shared" si="3"/>
        <v>28344.947509765625</v>
      </c>
      <c r="F12" s="1">
        <f t="shared" si="0"/>
        <v>1019.529052734375</v>
      </c>
      <c r="G12" s="1">
        <f t="shared" si="6"/>
        <v>30069.16015625</v>
      </c>
      <c r="H12" s="1">
        <f t="shared" si="4"/>
        <v>1839.16015625</v>
      </c>
      <c r="I12" s="124">
        <f t="shared" si="5"/>
        <v>30347.25</v>
      </c>
      <c r="L12" s="20">
        <v>0.25</v>
      </c>
      <c r="M12" s="83">
        <v>3749.2936490376792</v>
      </c>
      <c r="N12" s="3"/>
      <c r="O12" s="5"/>
      <c r="P12" s="4"/>
    </row>
    <row r="13" spans="1:16" x14ac:dyDescent="0.2">
      <c r="A13">
        <v>8</v>
      </c>
      <c r="B13" s="1">
        <v>28927</v>
      </c>
      <c r="C13" s="1">
        <f t="shared" si="1"/>
        <v>28696.526123046875</v>
      </c>
      <c r="D13" s="1">
        <f t="shared" si="2"/>
        <v>28438.7099609375</v>
      </c>
      <c r="E13" s="1">
        <f t="shared" si="3"/>
        <v>28954.34228515625</v>
      </c>
      <c r="F13" s="1">
        <f t="shared" si="0"/>
        <v>773.448486328125</v>
      </c>
      <c r="G13" s="1">
        <f t="shared" si="6"/>
        <v>29364.4765625</v>
      </c>
      <c r="H13" s="1">
        <f t="shared" si="4"/>
        <v>437.4765625</v>
      </c>
      <c r="I13" s="124">
        <f t="shared" si="5"/>
        <v>31096.524999999998</v>
      </c>
      <c r="L13" s="20">
        <v>0.3</v>
      </c>
      <c r="M13" s="83">
        <v>3437.7012057289317</v>
      </c>
      <c r="N13" s="3"/>
      <c r="O13" s="5"/>
      <c r="P13" s="4"/>
    </row>
    <row r="14" spans="1:16" x14ac:dyDescent="0.2">
      <c r="A14">
        <v>9</v>
      </c>
      <c r="B14" s="1">
        <v>28894</v>
      </c>
      <c r="C14" s="1">
        <f t="shared" si="1"/>
        <v>28844.631530761719</v>
      </c>
      <c r="D14" s="1">
        <f t="shared" si="2"/>
        <v>28743.151138305664</v>
      </c>
      <c r="E14" s="1">
        <f t="shared" si="3"/>
        <v>28946.111923217773</v>
      </c>
      <c r="F14" s="1">
        <f t="shared" si="0"/>
        <v>304.44117736816406</v>
      </c>
      <c r="G14" s="1">
        <f t="shared" si="6"/>
        <v>29727.790771484375</v>
      </c>
      <c r="H14" s="1">
        <f t="shared" si="4"/>
        <v>833.790771484375</v>
      </c>
      <c r="I14" s="124">
        <f t="shared" si="5"/>
        <v>31061.05</v>
      </c>
      <c r="L14" s="20">
        <v>0.35</v>
      </c>
      <c r="M14" s="97">
        <v>3104.4868319630009</v>
      </c>
      <c r="N14" s="3"/>
      <c r="O14" s="5"/>
      <c r="P14" s="4"/>
    </row>
    <row r="15" spans="1:16" x14ac:dyDescent="0.2">
      <c r="A15">
        <v>10</v>
      </c>
      <c r="B15" s="1">
        <v>29665</v>
      </c>
      <c r="C15" s="1">
        <f t="shared" si="1"/>
        <v>29459.90788269043</v>
      </c>
      <c r="D15" s="1">
        <f t="shared" si="2"/>
        <v>29280.718696594238</v>
      </c>
      <c r="E15" s="1">
        <f t="shared" si="3"/>
        <v>29639.097068786621</v>
      </c>
      <c r="F15" s="1">
        <f t="shared" si="0"/>
        <v>537.56755828857422</v>
      </c>
      <c r="G15" s="1">
        <f t="shared" si="6"/>
        <v>29250.553100585938</v>
      </c>
      <c r="H15" s="1">
        <f t="shared" si="4"/>
        <v>414.4468994140625</v>
      </c>
      <c r="I15" s="124">
        <f t="shared" si="5"/>
        <v>31889.875</v>
      </c>
      <c r="L15" s="20">
        <v>0.4</v>
      </c>
      <c r="M15" s="83">
        <v>2825.7891782143984</v>
      </c>
      <c r="N15" s="3"/>
      <c r="O15" s="5"/>
      <c r="P15" s="4"/>
    </row>
    <row r="16" spans="1:16" x14ac:dyDescent="0.2">
      <c r="A16">
        <v>11</v>
      </c>
      <c r="B16" s="1">
        <v>29795</v>
      </c>
      <c r="C16" s="1">
        <f t="shared" si="1"/>
        <v>29711.226970672607</v>
      </c>
      <c r="D16" s="1">
        <f t="shared" si="2"/>
        <v>29603.599902153015</v>
      </c>
      <c r="E16" s="1">
        <f t="shared" si="3"/>
        <v>29818.8540391922</v>
      </c>
      <c r="F16" s="1">
        <f t="shared" si="0"/>
        <v>322.88120555877686</v>
      </c>
      <c r="G16" s="1">
        <f t="shared" si="6"/>
        <v>30176.664627075195</v>
      </c>
      <c r="H16" s="1">
        <f t="shared" si="4"/>
        <v>381.66462707519531</v>
      </c>
      <c r="I16" s="124">
        <f t="shared" si="5"/>
        <v>32029.625</v>
      </c>
      <c r="L16" s="20">
        <v>0.45</v>
      </c>
      <c r="M16" s="97">
        <v>2651.2101387465923</v>
      </c>
      <c r="N16" s="3"/>
      <c r="O16" s="5"/>
      <c r="P16" s="4"/>
    </row>
    <row r="17" spans="1:16" x14ac:dyDescent="0.2">
      <c r="A17">
        <v>12</v>
      </c>
      <c r="B17" s="1">
        <v>30189</v>
      </c>
      <c r="C17" s="1">
        <f t="shared" si="1"/>
        <v>30069.556742668152</v>
      </c>
      <c r="D17" s="1">
        <f t="shared" si="2"/>
        <v>29953.067532539368</v>
      </c>
      <c r="E17" s="1">
        <f t="shared" si="3"/>
        <v>30186.045952796936</v>
      </c>
      <c r="F17" s="1">
        <f t="shared" si="0"/>
        <v>349.46763038635254</v>
      </c>
      <c r="G17" s="1">
        <f t="shared" si="6"/>
        <v>30141.735244750977</v>
      </c>
      <c r="H17" s="1">
        <f t="shared" si="4"/>
        <v>47.264755249023438</v>
      </c>
      <c r="I17" s="124">
        <f>(1+$B$2)*B17</f>
        <v>32453.174999999999</v>
      </c>
      <c r="L17" s="20">
        <v>0.5</v>
      </c>
      <c r="M17" s="83">
        <v>2442.3522135416665</v>
      </c>
      <c r="N17" s="3"/>
      <c r="O17" s="5"/>
      <c r="P17" s="4"/>
    </row>
    <row r="18" spans="1:16" x14ac:dyDescent="0.2">
      <c r="A18">
        <v>13</v>
      </c>
      <c r="B18" s="1"/>
      <c r="G18" s="1">
        <f t="shared" ref="G18:G25" si="7">E$17+F$17*(A18-A$17)</f>
        <v>30535.513583183289</v>
      </c>
      <c r="H18" s="1"/>
      <c r="I18" s="145">
        <f t="shared" ref="I18:I25" si="8">(1+$B$2)*G18</f>
        <v>32825.677101922032</v>
      </c>
      <c r="L18" s="20">
        <v>0.55000000000000004</v>
      </c>
      <c r="M18" s="97">
        <v>2222.9331878730586</v>
      </c>
      <c r="N18" s="3"/>
      <c r="O18" s="5"/>
      <c r="P18" s="4"/>
    </row>
    <row r="19" spans="1:16" x14ac:dyDescent="0.2">
      <c r="A19">
        <v>14</v>
      </c>
      <c r="B19" s="1"/>
      <c r="G19" s="1">
        <f t="shared" si="7"/>
        <v>30884.981213569641</v>
      </c>
      <c r="H19" s="1"/>
      <c r="I19" s="145">
        <f t="shared" si="8"/>
        <v>33201.354804587361</v>
      </c>
      <c r="L19" s="20">
        <v>0.6</v>
      </c>
      <c r="M19" s="97">
        <v>2006.8580042410674</v>
      </c>
      <c r="N19" s="3"/>
      <c r="O19" s="5"/>
      <c r="P19" s="4"/>
    </row>
    <row r="20" spans="1:16" x14ac:dyDescent="0.2">
      <c r="A20">
        <v>15</v>
      </c>
      <c r="B20" s="1"/>
      <c r="G20" s="1">
        <f t="shared" si="7"/>
        <v>31234.448843955994</v>
      </c>
      <c r="H20" s="1"/>
      <c r="I20" s="145">
        <f t="shared" si="8"/>
        <v>33577.03250725269</v>
      </c>
      <c r="L20" s="20">
        <v>0.65</v>
      </c>
      <c r="M20" s="97">
        <v>1822.5937086836045</v>
      </c>
      <c r="N20" s="3"/>
      <c r="O20" s="5"/>
      <c r="P20" s="4"/>
    </row>
    <row r="21" spans="1:16" x14ac:dyDescent="0.2">
      <c r="A21">
        <v>16</v>
      </c>
      <c r="B21" s="1"/>
      <c r="G21" s="1">
        <f t="shared" si="7"/>
        <v>31583.916474342346</v>
      </c>
      <c r="H21" s="1"/>
      <c r="I21" s="145">
        <f t="shared" si="8"/>
        <v>33952.710209918019</v>
      </c>
      <c r="L21" s="20">
        <v>0.7</v>
      </c>
      <c r="M21" s="97">
        <v>1662.6316109293987</v>
      </c>
      <c r="N21" s="3"/>
      <c r="O21" s="5"/>
      <c r="P21" s="4"/>
    </row>
    <row r="22" spans="1:16" x14ac:dyDescent="0.2">
      <c r="A22">
        <v>17</v>
      </c>
      <c r="B22" s="1"/>
      <c r="G22" s="1">
        <f t="shared" si="7"/>
        <v>31933.384104728699</v>
      </c>
      <c r="H22" s="1"/>
      <c r="I22" s="145">
        <f t="shared" si="8"/>
        <v>34328.387912583348</v>
      </c>
      <c r="L22" s="84">
        <v>0.75</v>
      </c>
      <c r="M22" s="98">
        <v>1608.6789601643879</v>
      </c>
      <c r="N22" s="3"/>
      <c r="O22" s="5"/>
      <c r="P22" s="4"/>
    </row>
    <row r="23" spans="1:16" x14ac:dyDescent="0.2">
      <c r="A23">
        <v>18</v>
      </c>
      <c r="B23" s="1"/>
      <c r="G23" s="1">
        <f t="shared" si="7"/>
        <v>32282.851735115051</v>
      </c>
      <c r="H23" s="1"/>
      <c r="I23" s="145">
        <f t="shared" si="8"/>
        <v>34704.065615248677</v>
      </c>
      <c r="L23" s="20">
        <v>0.8</v>
      </c>
      <c r="M23" s="97">
        <v>1621.0251662677292</v>
      </c>
      <c r="N23" s="3"/>
      <c r="O23" s="5"/>
      <c r="P23" s="4"/>
    </row>
    <row r="24" spans="1:16" x14ac:dyDescent="0.2">
      <c r="A24">
        <v>19</v>
      </c>
      <c r="G24" s="1">
        <f t="shared" si="7"/>
        <v>32632.319365501404</v>
      </c>
      <c r="H24" s="1"/>
      <c r="I24" s="145">
        <f t="shared" si="8"/>
        <v>35079.743317914006</v>
      </c>
      <c r="L24" s="20">
        <v>0.85</v>
      </c>
      <c r="M24" s="97">
        <v>1650.6491602025956</v>
      </c>
      <c r="N24" s="3"/>
      <c r="O24" s="5"/>
      <c r="P24" s="4"/>
    </row>
    <row r="25" spans="1:16" x14ac:dyDescent="0.2">
      <c r="A25">
        <v>20</v>
      </c>
      <c r="G25" s="1">
        <f t="shared" si="7"/>
        <v>32981.786995887756</v>
      </c>
      <c r="H25" s="1"/>
      <c r="I25" s="145">
        <f t="shared" si="8"/>
        <v>35455.421020579335</v>
      </c>
      <c r="L25" s="20">
        <v>0.9</v>
      </c>
      <c r="M25" s="97">
        <v>1719.5825465822761</v>
      </c>
      <c r="N25" s="3"/>
      <c r="O25" s="5"/>
      <c r="P25" s="4"/>
    </row>
    <row r="26" spans="1:16" x14ac:dyDescent="0.2">
      <c r="B26" s="12"/>
      <c r="G26" s="1"/>
      <c r="I26" s="1"/>
      <c r="L26" s="20">
        <v>0.95</v>
      </c>
      <c r="M26" s="97">
        <v>1864.1335012197198</v>
      </c>
    </row>
    <row r="27" spans="1:16" x14ac:dyDescent="0.2">
      <c r="L27" s="20">
        <v>0.99</v>
      </c>
      <c r="M27" s="97">
        <v>2013.2924894258576</v>
      </c>
    </row>
    <row r="28" spans="1:16" x14ac:dyDescent="0.2">
      <c r="M28" s="20"/>
      <c r="N28" s="19"/>
    </row>
    <row r="29" spans="1:16" x14ac:dyDescent="0.2">
      <c r="B29" s="14"/>
      <c r="M29" s="20"/>
      <c r="N29" s="19"/>
    </row>
    <row r="30" spans="1:16" x14ac:dyDescent="0.2">
      <c r="B30" s="14"/>
      <c r="M30" s="20"/>
      <c r="N30" s="19"/>
    </row>
    <row r="31" spans="1:16" x14ac:dyDescent="0.2">
      <c r="B31" s="36"/>
      <c r="M31" s="20"/>
      <c r="N31" s="19"/>
    </row>
    <row r="32" spans="1:16" x14ac:dyDescent="0.2">
      <c r="A32" s="5"/>
      <c r="B32" s="36"/>
      <c r="M32" s="20"/>
      <c r="N32" s="19"/>
    </row>
    <row r="33" spans="1:14" x14ac:dyDescent="0.2">
      <c r="A33" s="5"/>
      <c r="B33" s="36"/>
      <c r="M33" s="20"/>
      <c r="N33" s="19"/>
    </row>
    <row r="34" spans="1:14" x14ac:dyDescent="0.2">
      <c r="A34" s="5"/>
      <c r="B34" s="36"/>
      <c r="C34" s="13"/>
      <c r="F34" s="13"/>
      <c r="M34" s="20"/>
      <c r="N34" s="19"/>
    </row>
    <row r="35" spans="1:14" x14ac:dyDescent="0.2">
      <c r="A35" s="5"/>
      <c r="B35" s="36"/>
      <c r="M35" s="20"/>
      <c r="N35" s="19"/>
    </row>
    <row r="36" spans="1:14" x14ac:dyDescent="0.2">
      <c r="A36" s="5"/>
      <c r="B36" s="36"/>
      <c r="M36" s="20"/>
      <c r="N36" s="18"/>
    </row>
    <row r="37" spans="1:14" x14ac:dyDescent="0.2">
      <c r="A37" s="5"/>
      <c r="B37" s="36"/>
      <c r="M37" s="20"/>
      <c r="N37" s="19"/>
    </row>
    <row r="38" spans="1:14" x14ac:dyDescent="0.2">
      <c r="A38" s="5"/>
      <c r="B38" s="36"/>
      <c r="M38" s="20"/>
      <c r="N38" s="18"/>
    </row>
    <row r="39" spans="1:14" x14ac:dyDescent="0.2">
      <c r="A39" s="5"/>
      <c r="B39" s="36"/>
      <c r="C39" s="13"/>
      <c r="F39" s="13"/>
      <c r="G39" s="13"/>
      <c r="H39" s="13"/>
      <c r="I39" s="13"/>
      <c r="M39" s="20"/>
      <c r="N39" s="17"/>
    </row>
    <row r="40" spans="1:14" x14ac:dyDescent="0.2">
      <c r="A40" s="5"/>
      <c r="B40" s="36"/>
      <c r="M40" s="20"/>
      <c r="N40" s="18"/>
    </row>
    <row r="41" spans="1:14" x14ac:dyDescent="0.2">
      <c r="A41" s="5"/>
      <c r="B41" s="36"/>
      <c r="M41" s="20"/>
      <c r="N41" s="18"/>
    </row>
    <row r="42" spans="1:14" x14ac:dyDescent="0.2">
      <c r="A42" s="5"/>
      <c r="B42" s="36"/>
      <c r="M42" s="20"/>
      <c r="N42" s="18"/>
    </row>
    <row r="43" spans="1:14" x14ac:dyDescent="0.2">
      <c r="A43" s="5"/>
      <c r="B43" s="36"/>
      <c r="M43" s="20"/>
      <c r="N43" s="18"/>
    </row>
    <row r="44" spans="1:14" x14ac:dyDescent="0.2">
      <c r="A44" s="5"/>
      <c r="B44" s="36"/>
      <c r="M44" s="21"/>
      <c r="N44" s="22"/>
    </row>
    <row r="45" spans="1:14" x14ac:dyDescent="0.2">
      <c r="A45" s="5"/>
      <c r="B45" s="36"/>
      <c r="M45" s="20"/>
      <c r="N45" s="18"/>
    </row>
    <row r="46" spans="1:14" x14ac:dyDescent="0.2">
      <c r="A46" s="5"/>
      <c r="B46" s="36"/>
      <c r="M46" s="20"/>
      <c r="N46" s="18"/>
    </row>
    <row r="47" spans="1:14" x14ac:dyDescent="0.2">
      <c r="A47" s="5"/>
      <c r="B47" s="36"/>
      <c r="M47" s="20"/>
      <c r="N47" s="18"/>
    </row>
    <row r="48" spans="1:14" x14ac:dyDescent="0.2">
      <c r="A48" s="5"/>
      <c r="B48" s="36"/>
      <c r="M48" s="20"/>
      <c r="N48" s="18"/>
    </row>
    <row r="49" spans="1:2" x14ac:dyDescent="0.2">
      <c r="A49" s="5"/>
      <c r="B49" s="36"/>
    </row>
    <row r="50" spans="1:2" x14ac:dyDescent="0.2">
      <c r="A50" s="5"/>
      <c r="B50" s="36"/>
    </row>
    <row r="51" spans="1:2" x14ac:dyDescent="0.2">
      <c r="A51" s="5"/>
      <c r="B51" s="36"/>
    </row>
    <row r="52" spans="1:2" x14ac:dyDescent="0.2">
      <c r="A52" s="5"/>
      <c r="B52" s="36"/>
    </row>
    <row r="53" spans="1:2" x14ac:dyDescent="0.2">
      <c r="A53" s="5"/>
      <c r="B53" s="36"/>
    </row>
    <row r="54" spans="1:2" x14ac:dyDescent="0.2">
      <c r="A54" s="5"/>
      <c r="B54" s="36"/>
    </row>
    <row r="55" spans="1:2" x14ac:dyDescent="0.2">
      <c r="A55" s="5"/>
      <c r="B55" s="36"/>
    </row>
    <row r="56" spans="1:2" x14ac:dyDescent="0.2">
      <c r="A56" s="5"/>
      <c r="B56" s="36"/>
    </row>
    <row r="57" spans="1:2" x14ac:dyDescent="0.2">
      <c r="A57" s="5"/>
      <c r="B57" s="36"/>
    </row>
    <row r="58" spans="1:2" x14ac:dyDescent="0.2">
      <c r="A58" s="5"/>
      <c r="B58" s="36"/>
    </row>
    <row r="59" spans="1:2" x14ac:dyDescent="0.2">
      <c r="A59" s="5"/>
      <c r="B59" s="36"/>
    </row>
    <row r="60" spans="1:2" x14ac:dyDescent="0.2">
      <c r="A60" s="5"/>
      <c r="B60" s="36"/>
    </row>
    <row r="61" spans="1:2" x14ac:dyDescent="0.2">
      <c r="A61" s="5"/>
      <c r="B61" s="36"/>
    </row>
    <row r="62" spans="1:2" x14ac:dyDescent="0.2">
      <c r="A62" s="5"/>
      <c r="B62" s="36"/>
    </row>
    <row r="63" spans="1:2" x14ac:dyDescent="0.2">
      <c r="A63" s="5"/>
      <c r="B63" s="36"/>
    </row>
    <row r="64" spans="1:2" x14ac:dyDescent="0.2">
      <c r="A64" s="5"/>
      <c r="B64" s="36"/>
    </row>
    <row r="65" spans="1:2" x14ac:dyDescent="0.2">
      <c r="A65" s="5"/>
      <c r="B65" s="36"/>
    </row>
    <row r="66" spans="1:2" x14ac:dyDescent="0.2">
      <c r="A66" s="5"/>
      <c r="B66" s="36"/>
    </row>
    <row r="67" spans="1:2" x14ac:dyDescent="0.2">
      <c r="A67" s="5"/>
      <c r="B67" s="36"/>
    </row>
    <row r="68" spans="1:2" x14ac:dyDescent="0.2">
      <c r="A68" s="5"/>
      <c r="B68" s="36"/>
    </row>
    <row r="69" spans="1:2" x14ac:dyDescent="0.2">
      <c r="A69" s="5"/>
      <c r="B69" s="36"/>
    </row>
    <row r="70" spans="1:2" x14ac:dyDescent="0.2">
      <c r="A70" s="5"/>
      <c r="B70" s="36"/>
    </row>
    <row r="71" spans="1:2" x14ac:dyDescent="0.2">
      <c r="A71" s="5"/>
      <c r="B71" s="36"/>
    </row>
    <row r="72" spans="1:2" x14ac:dyDescent="0.2">
      <c r="A72" s="5"/>
      <c r="B72" s="36"/>
    </row>
    <row r="73" spans="1:2" x14ac:dyDescent="0.2">
      <c r="A73" s="5"/>
      <c r="B73" s="36"/>
    </row>
    <row r="74" spans="1:2" x14ac:dyDescent="0.2">
      <c r="A74" s="5"/>
      <c r="B74" s="36"/>
    </row>
    <row r="75" spans="1:2" x14ac:dyDescent="0.2">
      <c r="A75" s="5"/>
      <c r="B75" s="36"/>
    </row>
    <row r="76" spans="1:2" x14ac:dyDescent="0.2">
      <c r="A76" s="5"/>
      <c r="B76" s="36"/>
    </row>
    <row r="77" spans="1:2" x14ac:dyDescent="0.2">
      <c r="A77" s="5"/>
      <c r="B77" s="36"/>
    </row>
    <row r="78" spans="1:2" x14ac:dyDescent="0.2">
      <c r="A78" s="5"/>
      <c r="B78" s="36"/>
    </row>
    <row r="79" spans="1:2" x14ac:dyDescent="0.2">
      <c r="A79" s="5"/>
      <c r="B79" s="36"/>
    </row>
    <row r="80" spans="1:2" x14ac:dyDescent="0.2">
      <c r="A80" s="5"/>
      <c r="B80" s="36"/>
    </row>
    <row r="81" spans="1:2" x14ac:dyDescent="0.2">
      <c r="A81" s="5"/>
      <c r="B81" s="36"/>
    </row>
    <row r="82" spans="1:2" x14ac:dyDescent="0.2">
      <c r="A82" s="5"/>
      <c r="B82" s="36"/>
    </row>
    <row r="83" spans="1:2" x14ac:dyDescent="0.2">
      <c r="A83" s="5"/>
      <c r="B83" s="36"/>
    </row>
    <row r="84" spans="1:2" x14ac:dyDescent="0.2">
      <c r="A84" s="5"/>
      <c r="B84" s="36"/>
    </row>
    <row r="85" spans="1:2" x14ac:dyDescent="0.2">
      <c r="A85" s="5"/>
      <c r="B85" s="36"/>
    </row>
    <row r="86" spans="1:2" x14ac:dyDescent="0.2">
      <c r="A86" s="5"/>
      <c r="B86" s="36"/>
    </row>
    <row r="87" spans="1:2" x14ac:dyDescent="0.2">
      <c r="A87" s="5"/>
      <c r="B87" s="36"/>
    </row>
    <row r="88" spans="1:2" x14ac:dyDescent="0.2">
      <c r="A88" s="5"/>
      <c r="B88" s="36"/>
    </row>
    <row r="89" spans="1:2" x14ac:dyDescent="0.2">
      <c r="A89" s="5"/>
      <c r="B89" s="36"/>
    </row>
    <row r="90" spans="1:2" x14ac:dyDescent="0.2">
      <c r="A90" s="5"/>
      <c r="B90" s="36"/>
    </row>
    <row r="91" spans="1:2" x14ac:dyDescent="0.2">
      <c r="A91" s="5"/>
      <c r="B91" s="36"/>
    </row>
    <row r="92" spans="1:2" x14ac:dyDescent="0.2">
      <c r="A92" s="5"/>
      <c r="B92" s="36"/>
    </row>
    <row r="93" spans="1:2" x14ac:dyDescent="0.2">
      <c r="A93" s="5"/>
      <c r="B93" s="36"/>
    </row>
    <row r="94" spans="1:2" x14ac:dyDescent="0.2">
      <c r="A94" s="5"/>
      <c r="B94" s="36"/>
    </row>
    <row r="95" spans="1:2" x14ac:dyDescent="0.2">
      <c r="A95" s="5"/>
      <c r="B95" s="36"/>
    </row>
    <row r="96" spans="1:2" x14ac:dyDescent="0.2">
      <c r="A96" s="5"/>
      <c r="B96" s="36"/>
    </row>
    <row r="97" spans="1:2" x14ac:dyDescent="0.2">
      <c r="A97" s="5"/>
      <c r="B97" s="36"/>
    </row>
    <row r="98" spans="1:2" x14ac:dyDescent="0.2">
      <c r="A98" s="5"/>
      <c r="B98" s="36"/>
    </row>
    <row r="99" spans="1:2" x14ac:dyDescent="0.2">
      <c r="A99" s="5"/>
      <c r="B99" s="36"/>
    </row>
    <row r="100" spans="1:2" x14ac:dyDescent="0.2">
      <c r="A100" s="5"/>
      <c r="B100" s="36"/>
    </row>
    <row r="101" spans="1:2" x14ac:dyDescent="0.2">
      <c r="A101" s="5"/>
      <c r="B101" s="36"/>
    </row>
    <row r="102" spans="1:2" x14ac:dyDescent="0.2">
      <c r="A102" s="5"/>
      <c r="B102" s="36"/>
    </row>
    <row r="103" spans="1:2" x14ac:dyDescent="0.2">
      <c r="A103" s="5"/>
      <c r="B103" s="36"/>
    </row>
    <row r="104" spans="1:2" x14ac:dyDescent="0.2">
      <c r="A104" s="5"/>
      <c r="B104" s="36"/>
    </row>
    <row r="105" spans="1:2" x14ac:dyDescent="0.2">
      <c r="A105" s="5"/>
      <c r="B105" s="36"/>
    </row>
    <row r="106" spans="1:2" x14ac:dyDescent="0.2">
      <c r="A106" s="5"/>
      <c r="B106" s="36"/>
    </row>
    <row r="107" spans="1:2" x14ac:dyDescent="0.2">
      <c r="A107" s="5"/>
      <c r="B107" s="36"/>
    </row>
    <row r="108" spans="1:2" x14ac:dyDescent="0.2">
      <c r="A108" s="5"/>
      <c r="B108" s="36"/>
    </row>
    <row r="109" spans="1:2" x14ac:dyDescent="0.2">
      <c r="A109" s="5"/>
      <c r="B109" s="36"/>
    </row>
    <row r="110" spans="1:2" x14ac:dyDescent="0.2">
      <c r="A110" s="5"/>
      <c r="B110" s="36"/>
    </row>
    <row r="111" spans="1:2" x14ac:dyDescent="0.2">
      <c r="A111" s="5"/>
      <c r="B111" s="36"/>
    </row>
    <row r="112" spans="1:2" x14ac:dyDescent="0.2">
      <c r="A112" s="5"/>
      <c r="B112" s="36"/>
    </row>
    <row r="113" spans="1:2" x14ac:dyDescent="0.2">
      <c r="A113" s="5"/>
      <c r="B113" s="36"/>
    </row>
    <row r="114" spans="1:2" x14ac:dyDescent="0.2">
      <c r="A114" s="5"/>
      <c r="B114" s="36"/>
    </row>
    <row r="115" spans="1:2" x14ac:dyDescent="0.2">
      <c r="A115" s="5"/>
      <c r="B115" s="36"/>
    </row>
    <row r="116" spans="1:2" x14ac:dyDescent="0.2">
      <c r="A116" s="5"/>
      <c r="B116" s="36"/>
    </row>
    <row r="117" spans="1:2" x14ac:dyDescent="0.2">
      <c r="A117" s="5"/>
      <c r="B117" s="36"/>
    </row>
    <row r="118" spans="1:2" x14ac:dyDescent="0.2">
      <c r="A118" s="5"/>
      <c r="B118" s="36"/>
    </row>
    <row r="119" spans="1:2" x14ac:dyDescent="0.2">
      <c r="A119" s="5"/>
      <c r="B119" s="36"/>
    </row>
    <row r="120" spans="1:2" x14ac:dyDescent="0.2">
      <c r="A120" s="5"/>
      <c r="B120" s="36"/>
    </row>
    <row r="121" spans="1:2" x14ac:dyDescent="0.2">
      <c r="A121" s="5"/>
      <c r="B121" s="36"/>
    </row>
    <row r="122" spans="1:2" x14ac:dyDescent="0.2">
      <c r="A122" s="5"/>
      <c r="B122" s="36"/>
    </row>
    <row r="123" spans="1:2" x14ac:dyDescent="0.2">
      <c r="A123" s="5"/>
      <c r="B123" s="36"/>
    </row>
    <row r="124" spans="1:2" x14ac:dyDescent="0.2">
      <c r="A124" s="5"/>
      <c r="B124" s="36"/>
    </row>
    <row r="125" spans="1:2" x14ac:dyDescent="0.2">
      <c r="A125" s="5"/>
      <c r="B125" s="36"/>
    </row>
    <row r="126" spans="1:2" x14ac:dyDescent="0.2">
      <c r="A126" s="5"/>
      <c r="B126" s="36"/>
    </row>
    <row r="127" spans="1:2" x14ac:dyDescent="0.2">
      <c r="A127" s="5"/>
      <c r="B127" s="36"/>
    </row>
    <row r="128" spans="1:2" x14ac:dyDescent="0.2">
      <c r="A128" s="5"/>
      <c r="B128" s="36"/>
    </row>
    <row r="129" spans="1:2" x14ac:dyDescent="0.2">
      <c r="A129" s="5"/>
      <c r="B129" s="36"/>
    </row>
    <row r="130" spans="1:2" x14ac:dyDescent="0.2">
      <c r="A130" s="5"/>
      <c r="B130" s="36"/>
    </row>
    <row r="131" spans="1:2" x14ac:dyDescent="0.2">
      <c r="A131" s="5"/>
      <c r="B131" s="36"/>
    </row>
    <row r="132" spans="1:2" x14ac:dyDescent="0.2">
      <c r="A132" s="5"/>
      <c r="B132" s="36"/>
    </row>
    <row r="133" spans="1:2" x14ac:dyDescent="0.2">
      <c r="A133" s="5"/>
      <c r="B133" s="36"/>
    </row>
    <row r="134" spans="1:2" x14ac:dyDescent="0.2">
      <c r="A134" s="5"/>
      <c r="B134" s="36"/>
    </row>
    <row r="135" spans="1:2" x14ac:dyDescent="0.2">
      <c r="A135" s="5"/>
      <c r="B135" s="36"/>
    </row>
    <row r="136" spans="1:2" x14ac:dyDescent="0.2">
      <c r="A136" s="5"/>
      <c r="B136" s="36"/>
    </row>
    <row r="137" spans="1:2" x14ac:dyDescent="0.2">
      <c r="A137" s="5"/>
      <c r="B137" s="36"/>
    </row>
    <row r="138" spans="1:2" x14ac:dyDescent="0.2">
      <c r="A138" s="5"/>
      <c r="B138" s="36"/>
    </row>
    <row r="139" spans="1:2" x14ac:dyDescent="0.2">
      <c r="A139" s="5"/>
      <c r="B139" s="36"/>
    </row>
    <row r="140" spans="1:2" x14ac:dyDescent="0.2">
      <c r="A140" s="5"/>
      <c r="B140" s="36"/>
    </row>
    <row r="141" spans="1:2" x14ac:dyDescent="0.2">
      <c r="A141" s="5"/>
      <c r="B141" s="36"/>
    </row>
    <row r="142" spans="1:2" x14ac:dyDescent="0.2">
      <c r="A142" s="5"/>
      <c r="B142" s="36"/>
    </row>
    <row r="143" spans="1:2" x14ac:dyDescent="0.2">
      <c r="A143" s="5"/>
      <c r="B143" s="36"/>
    </row>
    <row r="144" spans="1:2" x14ac:dyDescent="0.2">
      <c r="A144" s="5"/>
      <c r="B144" s="36"/>
    </row>
    <row r="145" spans="1:2" x14ac:dyDescent="0.2">
      <c r="A145" s="5"/>
      <c r="B145" s="36"/>
    </row>
    <row r="146" spans="1:2" x14ac:dyDescent="0.2">
      <c r="A146" s="5"/>
      <c r="B146" s="36"/>
    </row>
    <row r="147" spans="1:2" x14ac:dyDescent="0.2">
      <c r="A147" s="5"/>
      <c r="B147" s="36"/>
    </row>
    <row r="148" spans="1:2" x14ac:dyDescent="0.2">
      <c r="A148" s="5"/>
      <c r="B148" s="36"/>
    </row>
    <row r="149" spans="1:2" x14ac:dyDescent="0.2">
      <c r="A149" s="5"/>
      <c r="B149" s="36"/>
    </row>
    <row r="150" spans="1:2" x14ac:dyDescent="0.2">
      <c r="A150" s="5"/>
      <c r="B150" s="36"/>
    </row>
    <row r="151" spans="1:2" x14ac:dyDescent="0.2">
      <c r="A151" s="5"/>
      <c r="B151" s="36"/>
    </row>
    <row r="152" spans="1:2" x14ac:dyDescent="0.2">
      <c r="A152" s="5"/>
      <c r="B152" s="36"/>
    </row>
    <row r="153" spans="1:2" x14ac:dyDescent="0.2">
      <c r="A153" s="5"/>
      <c r="B153" s="36"/>
    </row>
    <row r="154" spans="1:2" x14ac:dyDescent="0.2">
      <c r="A154" s="5"/>
      <c r="B154" s="36"/>
    </row>
    <row r="155" spans="1:2" x14ac:dyDescent="0.2">
      <c r="A155" s="5"/>
      <c r="B155" s="36"/>
    </row>
    <row r="156" spans="1:2" x14ac:dyDescent="0.2">
      <c r="A156" s="5"/>
      <c r="B156" s="36"/>
    </row>
    <row r="157" spans="1:2" x14ac:dyDescent="0.2">
      <c r="A157" s="5"/>
      <c r="B157" s="36"/>
    </row>
    <row r="158" spans="1:2" x14ac:dyDescent="0.2">
      <c r="A158" s="5"/>
      <c r="B158" s="36"/>
    </row>
    <row r="159" spans="1:2" x14ac:dyDescent="0.2">
      <c r="A159" s="5"/>
      <c r="B159" s="36"/>
    </row>
    <row r="160" spans="1:2" x14ac:dyDescent="0.2">
      <c r="A160" s="5"/>
      <c r="B160" s="36"/>
    </row>
    <row r="161" spans="1:2" x14ac:dyDescent="0.2">
      <c r="A161" s="5"/>
      <c r="B161" s="36"/>
    </row>
    <row r="162" spans="1:2" x14ac:dyDescent="0.2">
      <c r="A162" s="5"/>
      <c r="B162" s="36"/>
    </row>
    <row r="163" spans="1:2" x14ac:dyDescent="0.2">
      <c r="A163" s="5"/>
      <c r="B163" s="36"/>
    </row>
    <row r="164" spans="1:2" x14ac:dyDescent="0.2">
      <c r="A164" s="5"/>
      <c r="B164" s="36"/>
    </row>
    <row r="165" spans="1:2" x14ac:dyDescent="0.2">
      <c r="A165" s="5"/>
      <c r="B165" s="36"/>
    </row>
    <row r="166" spans="1:2" x14ac:dyDescent="0.2">
      <c r="A166" s="5"/>
      <c r="B166" s="36"/>
    </row>
    <row r="167" spans="1:2" x14ac:dyDescent="0.2">
      <c r="A167" s="5"/>
      <c r="B167" s="36"/>
    </row>
    <row r="168" spans="1:2" x14ac:dyDescent="0.2">
      <c r="A168" s="5"/>
      <c r="B168" s="36"/>
    </row>
    <row r="169" spans="1:2" x14ac:dyDescent="0.2">
      <c r="A169" s="5"/>
      <c r="B169" s="36"/>
    </row>
    <row r="170" spans="1:2" x14ac:dyDescent="0.2">
      <c r="A170" s="5"/>
      <c r="B170" s="36"/>
    </row>
    <row r="171" spans="1:2" x14ac:dyDescent="0.2">
      <c r="A171" s="5"/>
      <c r="B171" s="36"/>
    </row>
    <row r="172" spans="1:2" x14ac:dyDescent="0.2">
      <c r="A172" s="5"/>
      <c r="B172" s="36"/>
    </row>
    <row r="173" spans="1:2" x14ac:dyDescent="0.2">
      <c r="A173" s="5"/>
      <c r="B173" s="36"/>
    </row>
    <row r="174" spans="1:2" x14ac:dyDescent="0.2">
      <c r="A174" s="5"/>
      <c r="B174" s="36"/>
    </row>
    <row r="175" spans="1:2" x14ac:dyDescent="0.2">
      <c r="A175" s="5"/>
      <c r="B175" s="36"/>
    </row>
    <row r="176" spans="1:2" x14ac:dyDescent="0.2">
      <c r="A176" s="5"/>
      <c r="B176" s="36"/>
    </row>
    <row r="177" spans="1:2" x14ac:dyDescent="0.2">
      <c r="A177" s="5"/>
      <c r="B177" s="36"/>
    </row>
    <row r="178" spans="1:2" x14ac:dyDescent="0.2">
      <c r="A178" s="5"/>
      <c r="B178" s="36"/>
    </row>
    <row r="179" spans="1:2" x14ac:dyDescent="0.2">
      <c r="A179" s="5"/>
      <c r="B179" s="36"/>
    </row>
    <row r="180" spans="1:2" x14ac:dyDescent="0.2">
      <c r="A180" s="5"/>
      <c r="B180" s="36"/>
    </row>
    <row r="181" spans="1:2" x14ac:dyDescent="0.2">
      <c r="A181" s="5"/>
      <c r="B181" s="36"/>
    </row>
    <row r="182" spans="1:2" x14ac:dyDescent="0.2">
      <c r="A182" s="5"/>
      <c r="B182" s="36"/>
    </row>
    <row r="183" spans="1:2" x14ac:dyDescent="0.2">
      <c r="A183" s="5"/>
      <c r="B183" s="36"/>
    </row>
    <row r="184" spans="1:2" x14ac:dyDescent="0.2">
      <c r="A184" s="5"/>
      <c r="B184" s="36"/>
    </row>
    <row r="185" spans="1:2" x14ac:dyDescent="0.2">
      <c r="A185" s="5"/>
      <c r="B185" s="36"/>
    </row>
    <row r="186" spans="1:2" x14ac:dyDescent="0.2">
      <c r="A186" s="5"/>
      <c r="B186" s="36"/>
    </row>
    <row r="187" spans="1:2" x14ac:dyDescent="0.2">
      <c r="A187" s="5"/>
      <c r="B187" s="36"/>
    </row>
    <row r="188" spans="1:2" x14ac:dyDescent="0.2">
      <c r="A188" s="5"/>
      <c r="B188" s="36"/>
    </row>
    <row r="189" spans="1:2" x14ac:dyDescent="0.2">
      <c r="A189" s="5"/>
      <c r="B189" s="36"/>
    </row>
    <row r="190" spans="1:2" x14ac:dyDescent="0.2">
      <c r="A190" s="5"/>
      <c r="B190" s="36"/>
    </row>
    <row r="191" spans="1:2" x14ac:dyDescent="0.2">
      <c r="A191" s="5"/>
      <c r="B191" s="36"/>
    </row>
    <row r="192" spans="1:2" x14ac:dyDescent="0.2">
      <c r="A192" s="5"/>
      <c r="B192" s="36"/>
    </row>
    <row r="193" spans="1:2" x14ac:dyDescent="0.2">
      <c r="A193" s="5"/>
      <c r="B193" s="36"/>
    </row>
    <row r="194" spans="1:2" x14ac:dyDescent="0.2">
      <c r="A194" s="5"/>
      <c r="B194" s="36"/>
    </row>
    <row r="195" spans="1:2" x14ac:dyDescent="0.2">
      <c r="A195" s="5"/>
      <c r="B195" s="36"/>
    </row>
    <row r="196" spans="1:2" x14ac:dyDescent="0.2">
      <c r="A196" s="5"/>
      <c r="B196" s="36"/>
    </row>
    <row r="197" spans="1:2" x14ac:dyDescent="0.2">
      <c r="A197" s="5"/>
      <c r="B197" s="36"/>
    </row>
    <row r="198" spans="1:2" x14ac:dyDescent="0.2">
      <c r="A198" s="5"/>
      <c r="B198" s="36"/>
    </row>
    <row r="199" spans="1:2" x14ac:dyDescent="0.2">
      <c r="A199" s="5"/>
      <c r="B199" s="36"/>
    </row>
    <row r="200" spans="1:2" x14ac:dyDescent="0.2">
      <c r="A200" s="5"/>
      <c r="B200" s="36"/>
    </row>
    <row r="201" spans="1:2" x14ac:dyDescent="0.2">
      <c r="A201" s="5"/>
      <c r="B201" s="36"/>
    </row>
    <row r="202" spans="1:2" x14ac:dyDescent="0.2">
      <c r="A202" s="5"/>
      <c r="B202" s="36"/>
    </row>
    <row r="203" spans="1:2" x14ac:dyDescent="0.2">
      <c r="A203" s="5"/>
      <c r="B203" s="36"/>
    </row>
    <row r="204" spans="1:2" x14ac:dyDescent="0.2">
      <c r="A204" s="5"/>
      <c r="B204" s="36"/>
    </row>
    <row r="205" spans="1:2" x14ac:dyDescent="0.2">
      <c r="A205" s="5"/>
      <c r="B205" s="36"/>
    </row>
    <row r="206" spans="1:2" x14ac:dyDescent="0.2">
      <c r="A206" s="5"/>
      <c r="B206" s="36"/>
    </row>
    <row r="207" spans="1:2" x14ac:dyDescent="0.2">
      <c r="A207" s="5"/>
      <c r="B207" s="36"/>
    </row>
    <row r="208" spans="1:2" x14ac:dyDescent="0.2">
      <c r="A208" s="5"/>
      <c r="B208" s="36"/>
    </row>
    <row r="209" spans="1:2" x14ac:dyDescent="0.2">
      <c r="A209" s="5"/>
      <c r="B209" s="36"/>
    </row>
    <row r="210" spans="1:2" x14ac:dyDescent="0.2">
      <c r="A210" s="5"/>
      <c r="B210" s="36"/>
    </row>
    <row r="211" spans="1:2" x14ac:dyDescent="0.2">
      <c r="A211" s="5"/>
      <c r="B211" s="36"/>
    </row>
    <row r="212" spans="1:2" x14ac:dyDescent="0.2">
      <c r="A212" s="5"/>
      <c r="B212" s="36"/>
    </row>
    <row r="213" spans="1:2" x14ac:dyDescent="0.2">
      <c r="A213" s="5"/>
      <c r="B213" s="36"/>
    </row>
    <row r="214" spans="1:2" x14ac:dyDescent="0.2">
      <c r="A214" s="5"/>
      <c r="B214" s="36"/>
    </row>
    <row r="215" spans="1:2" x14ac:dyDescent="0.2">
      <c r="A215" s="5"/>
      <c r="B215" s="36"/>
    </row>
    <row r="216" spans="1:2" x14ac:dyDescent="0.2">
      <c r="A216" s="5"/>
      <c r="B216" s="36"/>
    </row>
    <row r="217" spans="1:2" x14ac:dyDescent="0.2">
      <c r="A217" s="5"/>
      <c r="B217" s="36"/>
    </row>
    <row r="218" spans="1:2" x14ac:dyDescent="0.2">
      <c r="A218" s="5"/>
      <c r="B218" s="36"/>
    </row>
    <row r="219" spans="1:2" x14ac:dyDescent="0.2">
      <c r="A219" s="5"/>
      <c r="B219" s="36"/>
    </row>
    <row r="220" spans="1:2" x14ac:dyDescent="0.2">
      <c r="A220" s="5"/>
      <c r="B220" s="36"/>
    </row>
    <row r="221" spans="1:2" x14ac:dyDescent="0.2">
      <c r="A221" s="5"/>
      <c r="B221" s="36"/>
    </row>
    <row r="222" spans="1:2" x14ac:dyDescent="0.2">
      <c r="A222" s="5"/>
      <c r="B222" s="36"/>
    </row>
    <row r="223" spans="1:2" x14ac:dyDescent="0.2">
      <c r="A223" s="5"/>
      <c r="B223" s="36"/>
    </row>
    <row r="224" spans="1:2" x14ac:dyDescent="0.2">
      <c r="A224" s="5"/>
      <c r="B224" s="36"/>
    </row>
    <row r="225" spans="1:2" x14ac:dyDescent="0.2">
      <c r="A225" s="5"/>
      <c r="B225" s="36"/>
    </row>
    <row r="226" spans="1:2" x14ac:dyDescent="0.2">
      <c r="A226" s="5"/>
      <c r="B226" s="36"/>
    </row>
    <row r="227" spans="1:2" x14ac:dyDescent="0.2">
      <c r="A227" s="5"/>
      <c r="B227" s="36"/>
    </row>
    <row r="228" spans="1:2" x14ac:dyDescent="0.2">
      <c r="A228" s="5"/>
      <c r="B228" s="36"/>
    </row>
    <row r="229" spans="1:2" x14ac:dyDescent="0.2">
      <c r="A229" s="5"/>
      <c r="B229" s="36"/>
    </row>
    <row r="230" spans="1:2" x14ac:dyDescent="0.2">
      <c r="A230" s="5"/>
      <c r="B230" s="36"/>
    </row>
    <row r="231" spans="1:2" x14ac:dyDescent="0.2">
      <c r="A231" s="5"/>
      <c r="B231" s="36"/>
    </row>
    <row r="232" spans="1:2" x14ac:dyDescent="0.2">
      <c r="A232" s="5"/>
      <c r="B232" s="36"/>
    </row>
    <row r="233" spans="1:2" x14ac:dyDescent="0.2">
      <c r="A233" s="5"/>
      <c r="B233" s="36"/>
    </row>
    <row r="234" spans="1:2" x14ac:dyDescent="0.2">
      <c r="A234" s="5"/>
      <c r="B234" s="36"/>
    </row>
    <row r="235" spans="1:2" x14ac:dyDescent="0.2">
      <c r="A235" s="5"/>
      <c r="B235" s="36"/>
    </row>
    <row r="236" spans="1:2" x14ac:dyDescent="0.2">
      <c r="A236" s="5"/>
      <c r="B236" s="36"/>
    </row>
    <row r="237" spans="1:2" x14ac:dyDescent="0.2">
      <c r="A237" s="5"/>
      <c r="B237" s="36"/>
    </row>
    <row r="238" spans="1:2" x14ac:dyDescent="0.2">
      <c r="A238" s="5"/>
      <c r="B238" s="36"/>
    </row>
    <row r="239" spans="1:2" x14ac:dyDescent="0.2">
      <c r="A239" s="5"/>
      <c r="B239" s="36"/>
    </row>
    <row r="240" spans="1:2" x14ac:dyDescent="0.2">
      <c r="A240" s="5"/>
      <c r="B240" s="36"/>
    </row>
    <row r="241" spans="1:2" x14ac:dyDescent="0.2">
      <c r="A241" s="5"/>
      <c r="B241" s="36"/>
    </row>
    <row r="242" spans="1:2" x14ac:dyDescent="0.2">
      <c r="A242" s="5"/>
      <c r="B242" s="36"/>
    </row>
    <row r="243" spans="1:2" x14ac:dyDescent="0.2">
      <c r="A243" s="5"/>
      <c r="B243" s="36"/>
    </row>
    <row r="244" spans="1:2" x14ac:dyDescent="0.2">
      <c r="A244" s="5"/>
      <c r="B244" s="36"/>
    </row>
    <row r="245" spans="1:2" x14ac:dyDescent="0.2">
      <c r="A245" s="5"/>
      <c r="B245" s="36"/>
    </row>
    <row r="246" spans="1:2" x14ac:dyDescent="0.2">
      <c r="A246" s="5"/>
      <c r="B246" s="36"/>
    </row>
    <row r="247" spans="1:2" x14ac:dyDescent="0.2">
      <c r="A247" s="5"/>
      <c r="B247" s="36"/>
    </row>
    <row r="248" spans="1:2" x14ac:dyDescent="0.2">
      <c r="A248" s="5"/>
      <c r="B248" s="36"/>
    </row>
    <row r="249" spans="1:2" x14ac:dyDescent="0.2">
      <c r="A249" s="5"/>
      <c r="B249" s="36"/>
    </row>
    <row r="250" spans="1:2" x14ac:dyDescent="0.2">
      <c r="A250" s="5"/>
      <c r="B250" s="36"/>
    </row>
    <row r="251" spans="1:2" x14ac:dyDescent="0.2">
      <c r="A251" s="5"/>
      <c r="B251" s="36"/>
    </row>
    <row r="252" spans="1:2" x14ac:dyDescent="0.2">
      <c r="A252" s="5"/>
      <c r="B252" s="36"/>
    </row>
    <row r="253" spans="1:2" x14ac:dyDescent="0.2">
      <c r="A253" s="5"/>
      <c r="B253" s="36"/>
    </row>
    <row r="254" spans="1:2" x14ac:dyDescent="0.2">
      <c r="A254" s="5"/>
      <c r="B254" s="36"/>
    </row>
    <row r="255" spans="1:2" x14ac:dyDescent="0.2">
      <c r="A255" s="5"/>
      <c r="B255" s="36"/>
    </row>
    <row r="256" spans="1:2" x14ac:dyDescent="0.2">
      <c r="A256" s="5"/>
      <c r="B256" s="36"/>
    </row>
    <row r="257" spans="1:2" x14ac:dyDescent="0.2">
      <c r="A257" s="5"/>
      <c r="B257" s="36"/>
    </row>
    <row r="258" spans="1:2" x14ac:dyDescent="0.2">
      <c r="A258" s="5"/>
      <c r="B258" s="36"/>
    </row>
    <row r="259" spans="1:2" x14ac:dyDescent="0.2">
      <c r="A259" s="5"/>
      <c r="B259" s="36"/>
    </row>
    <row r="260" spans="1:2" x14ac:dyDescent="0.2">
      <c r="A260" s="5"/>
      <c r="B260" s="36"/>
    </row>
    <row r="261" spans="1:2" x14ac:dyDescent="0.2">
      <c r="A261" s="5"/>
      <c r="B261" s="36"/>
    </row>
    <row r="262" spans="1:2" x14ac:dyDescent="0.2">
      <c r="A262" s="5"/>
      <c r="B262" s="36"/>
    </row>
    <row r="263" spans="1:2" x14ac:dyDescent="0.2">
      <c r="A263" s="5"/>
      <c r="B263" s="36"/>
    </row>
    <row r="264" spans="1:2" x14ac:dyDescent="0.2">
      <c r="A264" s="5"/>
      <c r="B264" s="36"/>
    </row>
    <row r="265" spans="1:2" x14ac:dyDescent="0.2">
      <c r="A265" s="5"/>
      <c r="B265" s="36"/>
    </row>
    <row r="266" spans="1:2" x14ac:dyDescent="0.2">
      <c r="A266" s="5"/>
      <c r="B266" s="36"/>
    </row>
    <row r="267" spans="1:2" x14ac:dyDescent="0.2">
      <c r="A267" s="5"/>
      <c r="B267" s="36"/>
    </row>
    <row r="268" spans="1:2" x14ac:dyDescent="0.2">
      <c r="A268" s="5"/>
      <c r="B268" s="36"/>
    </row>
    <row r="269" spans="1:2" x14ac:dyDescent="0.2">
      <c r="A269" s="5"/>
      <c r="B269" s="36"/>
    </row>
    <row r="270" spans="1:2" x14ac:dyDescent="0.2">
      <c r="A270" s="5"/>
      <c r="B270" s="36"/>
    </row>
    <row r="271" spans="1:2" x14ac:dyDescent="0.2">
      <c r="A271" s="5"/>
      <c r="B271" s="36"/>
    </row>
    <row r="272" spans="1:2" x14ac:dyDescent="0.2">
      <c r="A272" s="5"/>
      <c r="B272" s="36"/>
    </row>
    <row r="273" spans="1:2" x14ac:dyDescent="0.2">
      <c r="A273" s="5"/>
      <c r="B273" s="36"/>
    </row>
    <row r="274" spans="1:2" x14ac:dyDescent="0.2">
      <c r="A274" s="5"/>
      <c r="B274" s="36"/>
    </row>
    <row r="275" spans="1:2" x14ac:dyDescent="0.2">
      <c r="A275" s="5"/>
      <c r="B275" s="36"/>
    </row>
    <row r="276" spans="1:2" x14ac:dyDescent="0.2">
      <c r="A276" s="5"/>
      <c r="B276" s="36"/>
    </row>
    <row r="277" spans="1:2" x14ac:dyDescent="0.2">
      <c r="A277" s="5"/>
      <c r="B277" s="36"/>
    </row>
    <row r="278" spans="1:2" x14ac:dyDescent="0.2">
      <c r="A278" s="5"/>
      <c r="B278" s="36"/>
    </row>
    <row r="279" spans="1:2" x14ac:dyDescent="0.2">
      <c r="A279" s="5"/>
      <c r="B279" s="36"/>
    </row>
    <row r="280" spans="1:2" x14ac:dyDescent="0.2">
      <c r="A280" s="5"/>
      <c r="B280" s="36"/>
    </row>
    <row r="281" spans="1:2" x14ac:dyDescent="0.2">
      <c r="A281" s="5"/>
      <c r="B281" s="36"/>
    </row>
    <row r="282" spans="1:2" x14ac:dyDescent="0.2">
      <c r="A282" s="5"/>
      <c r="B282" s="36"/>
    </row>
    <row r="283" spans="1:2" x14ac:dyDescent="0.2">
      <c r="A283" s="5"/>
      <c r="B283" s="36"/>
    </row>
    <row r="284" spans="1:2" x14ac:dyDescent="0.2">
      <c r="A284" s="5"/>
      <c r="B284" s="36"/>
    </row>
    <row r="285" spans="1:2" x14ac:dyDescent="0.2">
      <c r="A285" s="5"/>
      <c r="B285" s="36"/>
    </row>
    <row r="286" spans="1:2" x14ac:dyDescent="0.2">
      <c r="A286" s="5"/>
      <c r="B286" s="36"/>
    </row>
    <row r="287" spans="1:2" x14ac:dyDescent="0.2">
      <c r="A287" s="5"/>
      <c r="B287" s="36"/>
    </row>
    <row r="288" spans="1:2" x14ac:dyDescent="0.2">
      <c r="A288" s="5"/>
      <c r="B288" s="36"/>
    </row>
    <row r="289" spans="1:2" x14ac:dyDescent="0.2">
      <c r="A289" s="5"/>
      <c r="B289" s="36"/>
    </row>
    <row r="290" spans="1:2" x14ac:dyDescent="0.2">
      <c r="A290" s="5"/>
      <c r="B290" s="36"/>
    </row>
    <row r="291" spans="1:2" x14ac:dyDescent="0.2">
      <c r="A291" s="5"/>
      <c r="B291" s="36"/>
    </row>
    <row r="292" spans="1:2" x14ac:dyDescent="0.2">
      <c r="A292" s="5"/>
      <c r="B292" s="36"/>
    </row>
    <row r="293" spans="1:2" x14ac:dyDescent="0.2">
      <c r="A293" s="5"/>
      <c r="B293" s="36"/>
    </row>
    <row r="294" spans="1:2" x14ac:dyDescent="0.2">
      <c r="A294" s="5"/>
      <c r="B294" s="36"/>
    </row>
    <row r="295" spans="1:2" x14ac:dyDescent="0.2">
      <c r="A295" s="5"/>
      <c r="B295" s="36"/>
    </row>
    <row r="296" spans="1:2" x14ac:dyDescent="0.2">
      <c r="A296" s="5"/>
      <c r="B296" s="36"/>
    </row>
    <row r="297" spans="1:2" x14ac:dyDescent="0.2">
      <c r="A297" s="5"/>
      <c r="B297" s="36"/>
    </row>
    <row r="298" spans="1:2" x14ac:dyDescent="0.2">
      <c r="A298" s="5"/>
      <c r="B298" s="36"/>
    </row>
    <row r="299" spans="1:2" x14ac:dyDescent="0.2">
      <c r="A299" s="5"/>
      <c r="B299" s="36"/>
    </row>
    <row r="300" spans="1:2" x14ac:dyDescent="0.2">
      <c r="A300" s="5"/>
      <c r="B300" s="36"/>
    </row>
    <row r="301" spans="1:2" x14ac:dyDescent="0.2">
      <c r="A301" s="5"/>
      <c r="B301" s="36"/>
    </row>
    <row r="302" spans="1:2" x14ac:dyDescent="0.2">
      <c r="A302" s="5"/>
      <c r="B302" s="36"/>
    </row>
    <row r="303" spans="1:2" x14ac:dyDescent="0.2">
      <c r="A303" s="5"/>
      <c r="B303" s="36"/>
    </row>
    <row r="304" spans="1:2" x14ac:dyDescent="0.2">
      <c r="A304" s="5"/>
      <c r="B304" s="36"/>
    </row>
    <row r="305" spans="1:2" x14ac:dyDescent="0.2">
      <c r="A305" s="5"/>
      <c r="B305" s="36"/>
    </row>
    <row r="306" spans="1:2" x14ac:dyDescent="0.2">
      <c r="A306" s="5"/>
      <c r="B306" s="36"/>
    </row>
    <row r="307" spans="1:2" x14ac:dyDescent="0.2">
      <c r="A307" s="5"/>
      <c r="B307" s="36"/>
    </row>
    <row r="308" spans="1:2" x14ac:dyDescent="0.2">
      <c r="A308" s="5"/>
      <c r="B308" s="36"/>
    </row>
    <row r="309" spans="1:2" x14ac:dyDescent="0.2">
      <c r="A309" s="5"/>
      <c r="B309" s="36"/>
    </row>
    <row r="310" spans="1:2" x14ac:dyDescent="0.2">
      <c r="A310" s="5"/>
      <c r="B310" s="36"/>
    </row>
    <row r="311" spans="1:2" x14ac:dyDescent="0.2">
      <c r="A311" s="5"/>
      <c r="B311" s="36"/>
    </row>
    <row r="312" spans="1:2" x14ac:dyDescent="0.2">
      <c r="A312" s="5"/>
      <c r="B312" s="36"/>
    </row>
    <row r="313" spans="1:2" x14ac:dyDescent="0.2">
      <c r="A313" s="5"/>
      <c r="B313" s="36"/>
    </row>
    <row r="314" spans="1:2" x14ac:dyDescent="0.2">
      <c r="A314" s="5"/>
      <c r="B314" s="36"/>
    </row>
    <row r="315" spans="1:2" x14ac:dyDescent="0.2">
      <c r="A315" s="5"/>
      <c r="B315" s="36"/>
    </row>
    <row r="316" spans="1:2" x14ac:dyDescent="0.2">
      <c r="A316" s="5"/>
      <c r="B316" s="36"/>
    </row>
    <row r="317" spans="1:2" x14ac:dyDescent="0.2">
      <c r="A317" s="5"/>
      <c r="B317" s="36"/>
    </row>
    <row r="318" spans="1:2" x14ac:dyDescent="0.2">
      <c r="A318" s="5"/>
      <c r="B318" s="36"/>
    </row>
    <row r="319" spans="1:2" x14ac:dyDescent="0.2">
      <c r="A319" s="5"/>
      <c r="B319" s="36"/>
    </row>
    <row r="320" spans="1:2" x14ac:dyDescent="0.2">
      <c r="A320" s="5"/>
      <c r="B320" s="36"/>
    </row>
    <row r="321" spans="1:2" x14ac:dyDescent="0.2">
      <c r="A321" s="5"/>
      <c r="B321" s="36"/>
    </row>
    <row r="322" spans="1:2" x14ac:dyDescent="0.2">
      <c r="A322" s="5"/>
      <c r="B322" s="36"/>
    </row>
    <row r="323" spans="1:2" x14ac:dyDescent="0.2">
      <c r="A323" s="5"/>
      <c r="B323" s="36"/>
    </row>
    <row r="324" spans="1:2" x14ac:dyDescent="0.2">
      <c r="A324" s="5"/>
      <c r="B324" s="36"/>
    </row>
    <row r="325" spans="1:2" x14ac:dyDescent="0.2">
      <c r="A325" s="5"/>
      <c r="B325" s="36"/>
    </row>
    <row r="326" spans="1:2" x14ac:dyDescent="0.2">
      <c r="A326" s="5"/>
      <c r="B326" s="36"/>
    </row>
    <row r="327" spans="1:2" x14ac:dyDescent="0.2">
      <c r="A327" s="5"/>
      <c r="B327" s="36"/>
    </row>
    <row r="328" spans="1:2" x14ac:dyDescent="0.2">
      <c r="A328" s="5"/>
      <c r="B328" s="36"/>
    </row>
    <row r="329" spans="1:2" x14ac:dyDescent="0.2">
      <c r="A329" s="5"/>
      <c r="B329" s="36"/>
    </row>
    <row r="330" spans="1:2" x14ac:dyDescent="0.2">
      <c r="A330" s="5"/>
      <c r="B330" s="36"/>
    </row>
    <row r="331" spans="1:2" x14ac:dyDescent="0.2">
      <c r="A331" s="5"/>
      <c r="B331" s="36"/>
    </row>
    <row r="332" spans="1:2" x14ac:dyDescent="0.2">
      <c r="A332" s="5"/>
      <c r="B332" s="36"/>
    </row>
    <row r="333" spans="1:2" x14ac:dyDescent="0.2">
      <c r="A333" s="5"/>
      <c r="B333" s="36"/>
    </row>
    <row r="334" spans="1:2" x14ac:dyDescent="0.2">
      <c r="A334" s="5"/>
      <c r="B334" s="36"/>
    </row>
    <row r="335" spans="1:2" x14ac:dyDescent="0.2">
      <c r="A335" s="5"/>
      <c r="B335" s="36"/>
    </row>
    <row r="336" spans="1:2" x14ac:dyDescent="0.2">
      <c r="A336" s="5"/>
      <c r="B336" s="36"/>
    </row>
    <row r="337" spans="1:2" x14ac:dyDescent="0.2">
      <c r="A337" s="5"/>
      <c r="B337" s="36"/>
    </row>
    <row r="338" spans="1:2" x14ac:dyDescent="0.2">
      <c r="A338" s="5"/>
      <c r="B338" s="36"/>
    </row>
    <row r="339" spans="1:2" x14ac:dyDescent="0.2">
      <c r="A339" s="5"/>
      <c r="B339" s="36"/>
    </row>
    <row r="340" spans="1:2" x14ac:dyDescent="0.2">
      <c r="A340" s="5"/>
      <c r="B340" s="36"/>
    </row>
    <row r="341" spans="1:2" x14ac:dyDescent="0.2">
      <c r="A341" s="5"/>
      <c r="B341" s="36"/>
    </row>
    <row r="342" spans="1:2" x14ac:dyDescent="0.2">
      <c r="A342" s="5"/>
      <c r="B342" s="36"/>
    </row>
    <row r="343" spans="1:2" x14ac:dyDescent="0.2">
      <c r="A343" s="5"/>
      <c r="B343" s="36"/>
    </row>
    <row r="344" spans="1:2" x14ac:dyDescent="0.2">
      <c r="A344" s="5"/>
      <c r="B344" s="36"/>
    </row>
    <row r="345" spans="1:2" x14ac:dyDescent="0.2">
      <c r="A345" s="5"/>
      <c r="B345" s="36"/>
    </row>
    <row r="346" spans="1:2" x14ac:dyDescent="0.2">
      <c r="A346" s="5"/>
      <c r="B346" s="36"/>
    </row>
    <row r="347" spans="1:2" x14ac:dyDescent="0.2">
      <c r="A347" s="5"/>
      <c r="B347" s="36"/>
    </row>
    <row r="348" spans="1:2" x14ac:dyDescent="0.2">
      <c r="A348" s="5"/>
      <c r="B348" s="36"/>
    </row>
    <row r="349" spans="1:2" x14ac:dyDescent="0.2">
      <c r="A349" s="5"/>
      <c r="B349" s="36"/>
    </row>
    <row r="350" spans="1:2" x14ac:dyDescent="0.2">
      <c r="A350" s="5"/>
      <c r="B350" s="36"/>
    </row>
    <row r="351" spans="1:2" x14ac:dyDescent="0.2">
      <c r="A351" s="5"/>
      <c r="B351" s="36"/>
    </row>
    <row r="352" spans="1:2" x14ac:dyDescent="0.2">
      <c r="A352" s="5"/>
      <c r="B352" s="36"/>
    </row>
    <row r="353" spans="1:2" x14ac:dyDescent="0.2">
      <c r="A353" s="5"/>
      <c r="B353" s="36"/>
    </row>
    <row r="354" spans="1:2" x14ac:dyDescent="0.2">
      <c r="A354" s="5"/>
      <c r="B354" s="36"/>
    </row>
    <row r="355" spans="1:2" x14ac:dyDescent="0.2">
      <c r="A355" s="5"/>
      <c r="B355" s="36"/>
    </row>
    <row r="356" spans="1:2" x14ac:dyDescent="0.2">
      <c r="A356" s="5"/>
      <c r="B356" s="36"/>
    </row>
    <row r="357" spans="1:2" x14ac:dyDescent="0.2">
      <c r="A357" s="5"/>
      <c r="B357" s="36"/>
    </row>
    <row r="358" spans="1:2" x14ac:dyDescent="0.2">
      <c r="A358" s="5"/>
      <c r="B358" s="36"/>
    </row>
    <row r="359" spans="1:2" x14ac:dyDescent="0.2">
      <c r="A359" s="5"/>
      <c r="B359" s="36"/>
    </row>
    <row r="360" spans="1:2" x14ac:dyDescent="0.2">
      <c r="A360" s="5"/>
      <c r="B360" s="36"/>
    </row>
    <row r="361" spans="1:2" x14ac:dyDescent="0.2">
      <c r="A361" s="5"/>
      <c r="B361" s="36"/>
    </row>
    <row r="362" spans="1:2" x14ac:dyDescent="0.2">
      <c r="A362" s="5"/>
      <c r="B362" s="36"/>
    </row>
    <row r="363" spans="1:2" x14ac:dyDescent="0.2">
      <c r="A363" s="5"/>
      <c r="B363" s="36"/>
    </row>
    <row r="364" spans="1:2" x14ac:dyDescent="0.2">
      <c r="A364" s="5"/>
      <c r="B364" s="36"/>
    </row>
    <row r="365" spans="1:2" x14ac:dyDescent="0.2">
      <c r="A365" s="5"/>
      <c r="B365" s="36"/>
    </row>
    <row r="366" spans="1:2" x14ac:dyDescent="0.2">
      <c r="A366" s="5"/>
      <c r="B366" s="36"/>
    </row>
    <row r="367" spans="1:2" x14ac:dyDescent="0.2">
      <c r="A367" s="5"/>
      <c r="B367" s="36"/>
    </row>
    <row r="368" spans="1:2" x14ac:dyDescent="0.2">
      <c r="A368" s="5"/>
      <c r="B368" s="36"/>
    </row>
    <row r="369" spans="1:2" x14ac:dyDescent="0.2">
      <c r="A369" s="5"/>
      <c r="B369" s="36"/>
    </row>
    <row r="370" spans="1:2" x14ac:dyDescent="0.2">
      <c r="A370" s="5"/>
      <c r="B370" s="36"/>
    </row>
    <row r="371" spans="1:2" x14ac:dyDescent="0.2">
      <c r="A371" s="5"/>
      <c r="B371" s="36"/>
    </row>
    <row r="372" spans="1:2" x14ac:dyDescent="0.2">
      <c r="A372" s="5"/>
      <c r="B372" s="36"/>
    </row>
    <row r="373" spans="1:2" x14ac:dyDescent="0.2">
      <c r="A373" s="5"/>
      <c r="B373" s="36"/>
    </row>
    <row r="374" spans="1:2" x14ac:dyDescent="0.2">
      <c r="A374" s="5"/>
      <c r="B374" s="36"/>
    </row>
    <row r="375" spans="1:2" x14ac:dyDescent="0.2">
      <c r="A375" s="5"/>
      <c r="B375" s="36"/>
    </row>
    <row r="376" spans="1:2" x14ac:dyDescent="0.2">
      <c r="A376" s="5"/>
      <c r="B376" s="36"/>
    </row>
    <row r="377" spans="1:2" x14ac:dyDescent="0.2">
      <c r="A377" s="5"/>
      <c r="B377" s="36"/>
    </row>
    <row r="378" spans="1:2" x14ac:dyDescent="0.2">
      <c r="A378" s="5"/>
      <c r="B378" s="36"/>
    </row>
    <row r="379" spans="1:2" x14ac:dyDescent="0.2">
      <c r="A379" s="5"/>
      <c r="B379" s="36"/>
    </row>
    <row r="380" spans="1:2" x14ac:dyDescent="0.2">
      <c r="A380" s="5"/>
      <c r="B380" s="36"/>
    </row>
    <row r="381" spans="1:2" x14ac:dyDescent="0.2">
      <c r="A381" s="5"/>
      <c r="B381" s="36"/>
    </row>
    <row r="382" spans="1:2" x14ac:dyDescent="0.2">
      <c r="A382" s="5"/>
      <c r="B382" s="36"/>
    </row>
    <row r="383" spans="1:2" x14ac:dyDescent="0.2">
      <c r="A383" s="5"/>
      <c r="B383" s="36"/>
    </row>
    <row r="384" spans="1:2" x14ac:dyDescent="0.2">
      <c r="A384" s="5"/>
      <c r="B384" s="36"/>
    </row>
    <row r="385" spans="1:2" x14ac:dyDescent="0.2">
      <c r="A385" s="5"/>
      <c r="B385" s="36"/>
    </row>
    <row r="386" spans="1:2" x14ac:dyDescent="0.2">
      <c r="A386" s="5"/>
      <c r="B386" s="36"/>
    </row>
    <row r="387" spans="1:2" x14ac:dyDescent="0.2">
      <c r="A387" s="5"/>
      <c r="B387" s="36"/>
    </row>
    <row r="388" spans="1:2" x14ac:dyDescent="0.2">
      <c r="A388" s="5"/>
      <c r="B388" s="36"/>
    </row>
    <row r="389" spans="1:2" x14ac:dyDescent="0.2">
      <c r="A389" s="5"/>
      <c r="B389" s="36"/>
    </row>
    <row r="390" spans="1:2" x14ac:dyDescent="0.2">
      <c r="A390" s="5"/>
      <c r="B390" s="36"/>
    </row>
    <row r="391" spans="1:2" x14ac:dyDescent="0.2">
      <c r="A391" s="5"/>
      <c r="B391" s="36"/>
    </row>
    <row r="392" spans="1:2" x14ac:dyDescent="0.2">
      <c r="A392" s="5"/>
      <c r="B392" s="36"/>
    </row>
    <row r="393" spans="1:2" x14ac:dyDescent="0.2">
      <c r="A393" s="5"/>
      <c r="B393" s="36"/>
    </row>
    <row r="394" spans="1:2" x14ac:dyDescent="0.2">
      <c r="A394" s="5"/>
      <c r="B394" s="36"/>
    </row>
    <row r="395" spans="1:2" x14ac:dyDescent="0.2">
      <c r="A395" s="5"/>
      <c r="B395" s="36"/>
    </row>
    <row r="396" spans="1:2" x14ac:dyDescent="0.2">
      <c r="A396" s="5"/>
      <c r="B396" s="36"/>
    </row>
    <row r="397" spans="1:2" x14ac:dyDescent="0.2">
      <c r="A397" s="5"/>
      <c r="B397" s="36"/>
    </row>
    <row r="398" spans="1:2" x14ac:dyDescent="0.2">
      <c r="A398" s="5"/>
      <c r="B398" s="36"/>
    </row>
    <row r="399" spans="1:2" x14ac:dyDescent="0.2">
      <c r="A399" s="5"/>
      <c r="B399" s="36"/>
    </row>
    <row r="400" spans="1:2" x14ac:dyDescent="0.2">
      <c r="A400" s="5"/>
      <c r="B400" s="36"/>
    </row>
    <row r="401" spans="1:2" x14ac:dyDescent="0.2">
      <c r="A401" s="5"/>
      <c r="B401" s="36"/>
    </row>
    <row r="402" spans="1:2" x14ac:dyDescent="0.2">
      <c r="A402" s="5"/>
      <c r="B402" s="36"/>
    </row>
    <row r="403" spans="1:2" x14ac:dyDescent="0.2">
      <c r="A403" s="5"/>
      <c r="B403" s="36"/>
    </row>
    <row r="404" spans="1:2" x14ac:dyDescent="0.2">
      <c r="A404" s="5"/>
      <c r="B404" s="36"/>
    </row>
    <row r="405" spans="1:2" x14ac:dyDescent="0.2">
      <c r="A405" s="5"/>
      <c r="B405" s="36"/>
    </row>
    <row r="406" spans="1:2" x14ac:dyDescent="0.2">
      <c r="A406" s="5"/>
      <c r="B406" s="36"/>
    </row>
    <row r="407" spans="1:2" x14ac:dyDescent="0.2">
      <c r="A407" s="5"/>
      <c r="B407" s="36"/>
    </row>
    <row r="408" spans="1:2" x14ac:dyDescent="0.2">
      <c r="A408" s="5"/>
      <c r="B408" s="36"/>
    </row>
    <row r="409" spans="1:2" x14ac:dyDescent="0.2">
      <c r="A409" s="5"/>
      <c r="B409" s="36"/>
    </row>
    <row r="410" spans="1:2" x14ac:dyDescent="0.2">
      <c r="A410" s="5"/>
      <c r="B410" s="36"/>
    </row>
    <row r="411" spans="1:2" x14ac:dyDescent="0.2">
      <c r="A411" s="5"/>
      <c r="B411" s="36"/>
    </row>
    <row r="412" spans="1:2" x14ac:dyDescent="0.2">
      <c r="A412" s="5"/>
      <c r="B412" s="36"/>
    </row>
    <row r="413" spans="1:2" x14ac:dyDescent="0.2">
      <c r="A413" s="5"/>
      <c r="B413" s="36"/>
    </row>
    <row r="414" spans="1:2" x14ac:dyDescent="0.2">
      <c r="A414" s="5"/>
      <c r="B414" s="36"/>
    </row>
    <row r="415" spans="1:2" x14ac:dyDescent="0.2">
      <c r="A415" s="5"/>
      <c r="B415" s="36"/>
    </row>
    <row r="416" spans="1:2" x14ac:dyDescent="0.2">
      <c r="A416" s="5"/>
      <c r="B416" s="36"/>
    </row>
    <row r="417" spans="1:2" x14ac:dyDescent="0.2">
      <c r="A417" s="5"/>
      <c r="B417" s="36"/>
    </row>
    <row r="418" spans="1:2" x14ac:dyDescent="0.2">
      <c r="A418" s="5"/>
      <c r="B418" s="36"/>
    </row>
    <row r="419" spans="1:2" x14ac:dyDescent="0.2">
      <c r="A419" s="5"/>
      <c r="B419" s="36"/>
    </row>
    <row r="420" spans="1:2" x14ac:dyDescent="0.2">
      <c r="A420" s="5"/>
      <c r="B420" s="36"/>
    </row>
    <row r="421" spans="1:2" x14ac:dyDescent="0.2">
      <c r="A421" s="5"/>
      <c r="B421" s="36"/>
    </row>
    <row r="422" spans="1:2" x14ac:dyDescent="0.2">
      <c r="A422" s="5"/>
      <c r="B422" s="36"/>
    </row>
    <row r="423" spans="1:2" x14ac:dyDescent="0.2">
      <c r="A423" s="5"/>
      <c r="B423" s="36"/>
    </row>
    <row r="424" spans="1:2" x14ac:dyDescent="0.2">
      <c r="A424" s="5"/>
      <c r="B424" s="36"/>
    </row>
    <row r="425" spans="1:2" x14ac:dyDescent="0.2">
      <c r="A425" s="5"/>
      <c r="B425" s="36"/>
    </row>
    <row r="426" spans="1:2" x14ac:dyDescent="0.2">
      <c r="A426" s="5"/>
      <c r="B426" s="36"/>
    </row>
    <row r="427" spans="1:2" x14ac:dyDescent="0.2">
      <c r="A427" s="5"/>
      <c r="B427" s="36"/>
    </row>
    <row r="428" spans="1:2" x14ac:dyDescent="0.2">
      <c r="A428" s="5"/>
      <c r="B428" s="36"/>
    </row>
    <row r="429" spans="1:2" x14ac:dyDescent="0.2">
      <c r="A429" s="5"/>
      <c r="B429" s="36"/>
    </row>
    <row r="430" spans="1:2" x14ac:dyDescent="0.2">
      <c r="A430" s="5"/>
      <c r="B430" s="36"/>
    </row>
    <row r="431" spans="1:2" x14ac:dyDescent="0.2">
      <c r="A431" s="5"/>
      <c r="B431" s="36"/>
    </row>
    <row r="432" spans="1:2" x14ac:dyDescent="0.2">
      <c r="A432" s="5"/>
      <c r="B432" s="36"/>
    </row>
    <row r="433" spans="1:2" x14ac:dyDescent="0.2">
      <c r="A433" s="5"/>
      <c r="B433" s="36"/>
    </row>
    <row r="434" spans="1:2" x14ac:dyDescent="0.2">
      <c r="A434" s="5"/>
      <c r="B434" s="36"/>
    </row>
    <row r="435" spans="1:2" x14ac:dyDescent="0.2">
      <c r="A435" s="5"/>
      <c r="B435" s="36"/>
    </row>
    <row r="436" spans="1:2" x14ac:dyDescent="0.2">
      <c r="A436" s="5"/>
      <c r="B436" s="36"/>
    </row>
    <row r="437" spans="1:2" x14ac:dyDescent="0.2">
      <c r="A437" s="5"/>
      <c r="B437" s="36"/>
    </row>
    <row r="438" spans="1:2" x14ac:dyDescent="0.2">
      <c r="A438" s="5"/>
      <c r="B438" s="36"/>
    </row>
    <row r="439" spans="1:2" x14ac:dyDescent="0.2">
      <c r="A439" s="5"/>
      <c r="B439" s="36"/>
    </row>
    <row r="440" spans="1:2" x14ac:dyDescent="0.2">
      <c r="A440" s="5"/>
      <c r="B440" s="36"/>
    </row>
    <row r="441" spans="1:2" x14ac:dyDescent="0.2">
      <c r="A441" s="5"/>
      <c r="B441" s="36"/>
    </row>
    <row r="442" spans="1:2" x14ac:dyDescent="0.2">
      <c r="A442" s="5"/>
      <c r="B442" s="36"/>
    </row>
    <row r="443" spans="1:2" x14ac:dyDescent="0.2">
      <c r="A443" s="5"/>
      <c r="B443" s="36"/>
    </row>
    <row r="444" spans="1:2" x14ac:dyDescent="0.2">
      <c r="A444" s="5"/>
      <c r="B444" s="36"/>
    </row>
    <row r="445" spans="1:2" x14ac:dyDescent="0.2">
      <c r="A445" s="5"/>
      <c r="B445" s="36"/>
    </row>
    <row r="446" spans="1:2" x14ac:dyDescent="0.2">
      <c r="A446" s="5"/>
      <c r="B446" s="36"/>
    </row>
    <row r="447" spans="1:2" x14ac:dyDescent="0.2">
      <c r="A447" s="5"/>
      <c r="B447" s="36"/>
    </row>
    <row r="448" spans="1:2" x14ac:dyDescent="0.2">
      <c r="A448" s="5"/>
      <c r="B448" s="36"/>
    </row>
    <row r="449" spans="1:2" x14ac:dyDescent="0.2">
      <c r="A449" s="5"/>
      <c r="B449" s="36"/>
    </row>
    <row r="450" spans="1:2" x14ac:dyDescent="0.2">
      <c r="A450" s="5"/>
      <c r="B450" s="36"/>
    </row>
    <row r="451" spans="1:2" x14ac:dyDescent="0.2">
      <c r="A451" s="5"/>
      <c r="B451" s="36"/>
    </row>
    <row r="452" spans="1:2" x14ac:dyDescent="0.2">
      <c r="A452" s="5"/>
      <c r="B452" s="36"/>
    </row>
    <row r="453" spans="1:2" x14ac:dyDescent="0.2">
      <c r="A453" s="5"/>
      <c r="B453" s="36"/>
    </row>
    <row r="454" spans="1:2" x14ac:dyDescent="0.2">
      <c r="A454" s="5"/>
      <c r="B454" s="36"/>
    </row>
    <row r="455" spans="1:2" x14ac:dyDescent="0.2">
      <c r="A455" s="5"/>
      <c r="B455" s="36"/>
    </row>
    <row r="456" spans="1:2" x14ac:dyDescent="0.2">
      <c r="A456" s="5"/>
      <c r="B456" s="36"/>
    </row>
    <row r="457" spans="1:2" x14ac:dyDescent="0.2">
      <c r="A457" s="5"/>
      <c r="B457" s="36"/>
    </row>
    <row r="458" spans="1:2" x14ac:dyDescent="0.2">
      <c r="A458" s="5"/>
      <c r="B458" s="36"/>
    </row>
    <row r="459" spans="1:2" x14ac:dyDescent="0.2">
      <c r="A459" s="5"/>
      <c r="B459" s="36"/>
    </row>
    <row r="460" spans="1:2" x14ac:dyDescent="0.2">
      <c r="A460" s="5"/>
      <c r="B460" s="36"/>
    </row>
    <row r="461" spans="1:2" x14ac:dyDescent="0.2">
      <c r="A461" s="5"/>
      <c r="B461" s="36"/>
    </row>
    <row r="462" spans="1:2" x14ac:dyDescent="0.2">
      <c r="A462" s="5"/>
      <c r="B462" s="36"/>
    </row>
    <row r="463" spans="1:2" x14ac:dyDescent="0.2">
      <c r="A463" s="5"/>
      <c r="B463" s="36"/>
    </row>
    <row r="464" spans="1:2" x14ac:dyDescent="0.2">
      <c r="A464" s="5"/>
      <c r="B464" s="36"/>
    </row>
    <row r="465" spans="1:2" x14ac:dyDescent="0.2">
      <c r="A465" s="5"/>
      <c r="B465" s="36"/>
    </row>
    <row r="466" spans="1:2" x14ac:dyDescent="0.2">
      <c r="A466" s="5"/>
      <c r="B466" s="36"/>
    </row>
    <row r="467" spans="1:2" x14ac:dyDescent="0.2">
      <c r="A467" s="5"/>
      <c r="B467" s="36"/>
    </row>
    <row r="468" spans="1:2" x14ac:dyDescent="0.2">
      <c r="A468" s="5"/>
      <c r="B468" s="36"/>
    </row>
    <row r="469" spans="1:2" x14ac:dyDescent="0.2">
      <c r="A469" s="5"/>
      <c r="B469" s="36"/>
    </row>
    <row r="470" spans="1:2" x14ac:dyDescent="0.2">
      <c r="A470" s="5"/>
      <c r="B470" s="36"/>
    </row>
    <row r="471" spans="1:2" x14ac:dyDescent="0.2">
      <c r="A471" s="5"/>
      <c r="B471" s="36"/>
    </row>
    <row r="472" spans="1:2" x14ac:dyDescent="0.2">
      <c r="A472" s="5"/>
      <c r="B472" s="36"/>
    </row>
    <row r="473" spans="1:2" x14ac:dyDescent="0.2">
      <c r="A473" s="5"/>
      <c r="B473" s="36"/>
    </row>
    <row r="474" spans="1:2" x14ac:dyDescent="0.2">
      <c r="A474" s="5"/>
      <c r="B474" s="36"/>
    </row>
    <row r="475" spans="1:2" x14ac:dyDescent="0.2">
      <c r="A475" s="5"/>
      <c r="B475" s="36"/>
    </row>
    <row r="476" spans="1:2" x14ac:dyDescent="0.2">
      <c r="A476" s="5"/>
      <c r="B476" s="36"/>
    </row>
    <row r="477" spans="1:2" x14ac:dyDescent="0.2">
      <c r="A477" s="5"/>
      <c r="B477" s="36"/>
    </row>
    <row r="478" spans="1:2" x14ac:dyDescent="0.2">
      <c r="A478" s="5"/>
      <c r="B478" s="36"/>
    </row>
    <row r="479" spans="1:2" x14ac:dyDescent="0.2">
      <c r="A479" s="5"/>
      <c r="B479" s="36"/>
    </row>
    <row r="480" spans="1:2" x14ac:dyDescent="0.2">
      <c r="A480" s="5"/>
      <c r="B480" s="36"/>
    </row>
    <row r="481" spans="1:2" x14ac:dyDescent="0.2">
      <c r="A481" s="5"/>
      <c r="B481" s="36"/>
    </row>
    <row r="482" spans="1:2" x14ac:dyDescent="0.2">
      <c r="A482" s="5"/>
      <c r="B482" s="36"/>
    </row>
    <row r="483" spans="1:2" x14ac:dyDescent="0.2">
      <c r="A483" s="5"/>
      <c r="B483" s="36"/>
    </row>
    <row r="484" spans="1:2" x14ac:dyDescent="0.2">
      <c r="A484" s="5"/>
      <c r="B484" s="36"/>
    </row>
    <row r="485" spans="1:2" x14ac:dyDescent="0.2">
      <c r="A485" s="5"/>
      <c r="B485" s="36"/>
    </row>
    <row r="486" spans="1:2" x14ac:dyDescent="0.2">
      <c r="A486" s="5"/>
      <c r="B486" s="36"/>
    </row>
    <row r="487" spans="1:2" x14ac:dyDescent="0.2">
      <c r="A487" s="5"/>
      <c r="B487" s="36"/>
    </row>
    <row r="488" spans="1:2" x14ac:dyDescent="0.2">
      <c r="A488" s="5"/>
      <c r="B488" s="36"/>
    </row>
    <row r="489" spans="1:2" x14ac:dyDescent="0.2">
      <c r="A489" s="5"/>
      <c r="B489" s="36"/>
    </row>
    <row r="490" spans="1:2" x14ac:dyDescent="0.2">
      <c r="A490" s="5"/>
      <c r="B490" s="36"/>
    </row>
    <row r="491" spans="1:2" x14ac:dyDescent="0.2">
      <c r="A491" s="5"/>
      <c r="B491" s="36"/>
    </row>
    <row r="492" spans="1:2" x14ac:dyDescent="0.2">
      <c r="A492" s="5"/>
      <c r="B492" s="36"/>
    </row>
    <row r="493" spans="1:2" x14ac:dyDescent="0.2">
      <c r="A493" s="5"/>
      <c r="B493" s="36"/>
    </row>
    <row r="494" spans="1:2" x14ac:dyDescent="0.2">
      <c r="A494" s="5"/>
      <c r="B494" s="36"/>
    </row>
    <row r="495" spans="1:2" x14ac:dyDescent="0.2">
      <c r="A495" s="5"/>
      <c r="B495" s="36"/>
    </row>
    <row r="496" spans="1:2" x14ac:dyDescent="0.2">
      <c r="A496" s="5"/>
      <c r="B496" s="36"/>
    </row>
    <row r="497" spans="1:2" x14ac:dyDescent="0.2">
      <c r="A497" s="5"/>
      <c r="B497" s="36"/>
    </row>
    <row r="498" spans="1:2" x14ac:dyDescent="0.2">
      <c r="A498" s="5"/>
      <c r="B498" s="36"/>
    </row>
    <row r="499" spans="1:2" x14ac:dyDescent="0.2">
      <c r="A499" s="5"/>
      <c r="B499" s="36"/>
    </row>
    <row r="500" spans="1:2" x14ac:dyDescent="0.2">
      <c r="A500" s="5"/>
      <c r="B500" s="36"/>
    </row>
    <row r="501" spans="1:2" x14ac:dyDescent="0.2">
      <c r="A501" s="5"/>
      <c r="B501" s="36"/>
    </row>
    <row r="502" spans="1:2" x14ac:dyDescent="0.2">
      <c r="A502" s="5"/>
      <c r="B502" s="36"/>
    </row>
    <row r="503" spans="1:2" x14ac:dyDescent="0.2">
      <c r="A503" s="5"/>
      <c r="B503" s="36"/>
    </row>
    <row r="504" spans="1:2" x14ac:dyDescent="0.2">
      <c r="A504" s="5"/>
      <c r="B504" s="36"/>
    </row>
    <row r="505" spans="1:2" x14ac:dyDescent="0.2">
      <c r="A505" s="5"/>
      <c r="B505" s="36"/>
    </row>
    <row r="506" spans="1:2" x14ac:dyDescent="0.2">
      <c r="A506" s="5"/>
      <c r="B506" s="36"/>
    </row>
    <row r="507" spans="1:2" x14ac:dyDescent="0.2">
      <c r="A507" s="5"/>
      <c r="B507" s="36"/>
    </row>
    <row r="508" spans="1:2" x14ac:dyDescent="0.2">
      <c r="A508" s="5"/>
      <c r="B508" s="36"/>
    </row>
    <row r="509" spans="1:2" x14ac:dyDescent="0.2">
      <c r="A509" s="5"/>
      <c r="B509" s="36"/>
    </row>
    <row r="510" spans="1:2" x14ac:dyDescent="0.2">
      <c r="A510" s="5"/>
      <c r="B510" s="36"/>
    </row>
    <row r="511" spans="1:2" x14ac:dyDescent="0.2">
      <c r="A511" s="5"/>
      <c r="B511" s="36"/>
    </row>
    <row r="512" spans="1:2" x14ac:dyDescent="0.2">
      <c r="A512" s="5"/>
      <c r="B512" s="36"/>
    </row>
    <row r="513" spans="1:2" x14ac:dyDescent="0.2">
      <c r="A513" s="5"/>
      <c r="B513" s="36"/>
    </row>
    <row r="514" spans="1:2" x14ac:dyDescent="0.2">
      <c r="A514" s="5"/>
      <c r="B514" s="36"/>
    </row>
    <row r="515" spans="1:2" x14ac:dyDescent="0.2">
      <c r="A515" s="5"/>
      <c r="B515" s="36"/>
    </row>
    <row r="516" spans="1:2" x14ac:dyDescent="0.2">
      <c r="A516" s="5"/>
      <c r="B516" s="36"/>
    </row>
    <row r="517" spans="1:2" x14ac:dyDescent="0.2">
      <c r="A517" s="5"/>
      <c r="B517" s="36"/>
    </row>
    <row r="518" spans="1:2" x14ac:dyDescent="0.2">
      <c r="A518" s="5"/>
      <c r="B518" s="36"/>
    </row>
    <row r="519" spans="1:2" x14ac:dyDescent="0.2">
      <c r="A519" s="5"/>
      <c r="B519" s="36"/>
    </row>
    <row r="520" spans="1:2" x14ac:dyDescent="0.2">
      <c r="A520" s="5"/>
      <c r="B520" s="36"/>
    </row>
    <row r="521" spans="1:2" x14ac:dyDescent="0.2">
      <c r="A521" s="5"/>
      <c r="B521" s="36"/>
    </row>
    <row r="522" spans="1:2" x14ac:dyDescent="0.2">
      <c r="A522" s="5"/>
      <c r="B522" s="36"/>
    </row>
    <row r="523" spans="1:2" x14ac:dyDescent="0.2">
      <c r="A523" s="5"/>
      <c r="B523" s="36"/>
    </row>
    <row r="524" spans="1:2" x14ac:dyDescent="0.2">
      <c r="A524" s="5"/>
      <c r="B524" s="36"/>
    </row>
    <row r="525" spans="1:2" x14ac:dyDescent="0.2">
      <c r="A525" s="5"/>
      <c r="B525" s="36"/>
    </row>
    <row r="526" spans="1:2" x14ac:dyDescent="0.2">
      <c r="A526" s="5"/>
      <c r="B526" s="36"/>
    </row>
    <row r="527" spans="1:2" x14ac:dyDescent="0.2">
      <c r="A527" s="5"/>
      <c r="B527" s="36"/>
    </row>
    <row r="528" spans="1:2" x14ac:dyDescent="0.2">
      <c r="A528" s="5"/>
      <c r="B528" s="36"/>
    </row>
    <row r="529" spans="1:2" x14ac:dyDescent="0.2">
      <c r="A529" s="5"/>
      <c r="B529" s="36"/>
    </row>
    <row r="530" spans="1:2" x14ac:dyDescent="0.2">
      <c r="A530" s="5"/>
      <c r="B530" s="36"/>
    </row>
    <row r="531" spans="1:2" x14ac:dyDescent="0.2">
      <c r="A531" s="5"/>
      <c r="B531" s="36"/>
    </row>
    <row r="532" spans="1:2" x14ac:dyDescent="0.2">
      <c r="A532" s="5"/>
      <c r="B532" s="36"/>
    </row>
    <row r="533" spans="1:2" x14ac:dyDescent="0.2">
      <c r="A533" s="5"/>
      <c r="B533" s="36"/>
    </row>
    <row r="534" spans="1:2" x14ac:dyDescent="0.2">
      <c r="A534" s="5"/>
      <c r="B534" s="36"/>
    </row>
    <row r="535" spans="1:2" x14ac:dyDescent="0.2">
      <c r="A535" s="5"/>
      <c r="B535" s="36"/>
    </row>
    <row r="536" spans="1:2" x14ac:dyDescent="0.2">
      <c r="A536" s="5"/>
      <c r="B536" s="36"/>
    </row>
    <row r="537" spans="1:2" x14ac:dyDescent="0.2">
      <c r="A537" s="5"/>
      <c r="B537" s="36"/>
    </row>
    <row r="538" spans="1:2" x14ac:dyDescent="0.2">
      <c r="A538" s="5"/>
      <c r="B538" s="36"/>
    </row>
    <row r="539" spans="1:2" x14ac:dyDescent="0.2">
      <c r="A539" s="5"/>
      <c r="B539" s="36"/>
    </row>
    <row r="540" spans="1:2" x14ac:dyDescent="0.2">
      <c r="A540" s="5"/>
      <c r="B540" s="36"/>
    </row>
    <row r="541" spans="1:2" x14ac:dyDescent="0.2">
      <c r="A541" s="5"/>
      <c r="B541" s="36"/>
    </row>
    <row r="542" spans="1:2" x14ac:dyDescent="0.2">
      <c r="A542" s="5"/>
      <c r="B542" s="36"/>
    </row>
    <row r="543" spans="1:2" x14ac:dyDescent="0.2">
      <c r="A543" s="5"/>
      <c r="B543" s="36"/>
    </row>
    <row r="544" spans="1:2" x14ac:dyDescent="0.2">
      <c r="A544" s="5"/>
      <c r="B544" s="36"/>
    </row>
    <row r="545" spans="1:2" x14ac:dyDescent="0.2">
      <c r="A545" s="5"/>
      <c r="B545" s="36"/>
    </row>
    <row r="546" spans="1:2" x14ac:dyDescent="0.2">
      <c r="A546" s="5"/>
      <c r="B546" s="36"/>
    </row>
    <row r="547" spans="1:2" x14ac:dyDescent="0.2">
      <c r="A547" s="5"/>
      <c r="B547" s="36"/>
    </row>
    <row r="548" spans="1:2" x14ac:dyDescent="0.2">
      <c r="A548" s="5"/>
      <c r="B548" s="36"/>
    </row>
    <row r="549" spans="1:2" x14ac:dyDescent="0.2">
      <c r="A549" s="5"/>
      <c r="B549" s="36"/>
    </row>
    <row r="550" spans="1:2" x14ac:dyDescent="0.2">
      <c r="A550" s="5"/>
      <c r="B550" s="36"/>
    </row>
    <row r="551" spans="1:2" x14ac:dyDescent="0.2">
      <c r="A551" s="5"/>
      <c r="B551" s="36"/>
    </row>
    <row r="552" spans="1:2" x14ac:dyDescent="0.2">
      <c r="A552" s="5"/>
      <c r="B552" s="36"/>
    </row>
    <row r="553" spans="1:2" x14ac:dyDescent="0.2">
      <c r="A553" s="5"/>
      <c r="B553" s="36"/>
    </row>
    <row r="554" spans="1:2" x14ac:dyDescent="0.2">
      <c r="A554" s="5"/>
      <c r="B554" s="36"/>
    </row>
    <row r="555" spans="1:2" x14ac:dyDescent="0.2">
      <c r="A555" s="5"/>
      <c r="B555" s="36"/>
    </row>
    <row r="556" spans="1:2" x14ac:dyDescent="0.2">
      <c r="A556" s="5"/>
      <c r="B556" s="36"/>
    </row>
    <row r="557" spans="1:2" x14ac:dyDescent="0.2">
      <c r="A557" s="5"/>
      <c r="B557" s="36"/>
    </row>
    <row r="558" spans="1:2" x14ac:dyDescent="0.2">
      <c r="A558" s="5"/>
      <c r="B558" s="36"/>
    </row>
    <row r="559" spans="1:2" x14ac:dyDescent="0.2">
      <c r="A559" s="5"/>
      <c r="B559" s="36"/>
    </row>
    <row r="560" spans="1:2" x14ac:dyDescent="0.2">
      <c r="A560" s="5"/>
      <c r="B560" s="36"/>
    </row>
    <row r="561" spans="1:2" x14ac:dyDescent="0.2">
      <c r="A561" s="5"/>
      <c r="B561" s="36"/>
    </row>
    <row r="562" spans="1:2" x14ac:dyDescent="0.2">
      <c r="A562" s="5"/>
      <c r="B562" s="36"/>
    </row>
    <row r="563" spans="1:2" x14ac:dyDescent="0.2">
      <c r="A563" s="5"/>
      <c r="B563" s="36"/>
    </row>
    <row r="564" spans="1:2" x14ac:dyDescent="0.2">
      <c r="A564" s="5"/>
      <c r="B564" s="36"/>
    </row>
    <row r="565" spans="1:2" x14ac:dyDescent="0.2">
      <c r="A565" s="5"/>
      <c r="B565" s="36"/>
    </row>
    <row r="566" spans="1:2" x14ac:dyDescent="0.2">
      <c r="A566" s="5"/>
      <c r="B566" s="36"/>
    </row>
    <row r="567" spans="1:2" x14ac:dyDescent="0.2">
      <c r="A567" s="5"/>
      <c r="B567" s="36"/>
    </row>
    <row r="568" spans="1:2" x14ac:dyDescent="0.2">
      <c r="A568" s="5"/>
      <c r="B568" s="36"/>
    </row>
    <row r="569" spans="1:2" x14ac:dyDescent="0.2">
      <c r="A569" s="5"/>
      <c r="B569" s="36"/>
    </row>
    <row r="570" spans="1:2" x14ac:dyDescent="0.2">
      <c r="A570" s="5"/>
      <c r="B570" s="36"/>
    </row>
    <row r="571" spans="1:2" x14ac:dyDescent="0.2">
      <c r="A571" s="5"/>
      <c r="B571" s="36"/>
    </row>
    <row r="572" spans="1:2" x14ac:dyDescent="0.2">
      <c r="A572" s="5"/>
      <c r="B572" s="36"/>
    </row>
    <row r="573" spans="1:2" x14ac:dyDescent="0.2">
      <c r="A573" s="5"/>
      <c r="B573" s="36"/>
    </row>
    <row r="574" spans="1:2" x14ac:dyDescent="0.2">
      <c r="A574" s="5"/>
      <c r="B574" s="36"/>
    </row>
    <row r="575" spans="1:2" x14ac:dyDescent="0.2">
      <c r="A575" s="5"/>
      <c r="B575" s="36"/>
    </row>
    <row r="576" spans="1:2" x14ac:dyDescent="0.2">
      <c r="A576" s="5"/>
      <c r="B576" s="36"/>
    </row>
    <row r="577" spans="1:2" x14ac:dyDescent="0.2">
      <c r="A577" s="5"/>
      <c r="B577" s="36"/>
    </row>
    <row r="578" spans="1:2" x14ac:dyDescent="0.2">
      <c r="A578" s="5"/>
      <c r="B578" s="36"/>
    </row>
    <row r="579" spans="1:2" x14ac:dyDescent="0.2">
      <c r="A579" s="5"/>
      <c r="B579" s="36"/>
    </row>
    <row r="580" spans="1:2" x14ac:dyDescent="0.2">
      <c r="A580" s="5"/>
      <c r="B580" s="36"/>
    </row>
    <row r="581" spans="1:2" x14ac:dyDescent="0.2">
      <c r="A581" s="5"/>
      <c r="B581" s="36"/>
    </row>
    <row r="582" spans="1:2" x14ac:dyDescent="0.2">
      <c r="A582" s="5"/>
      <c r="B582" s="36"/>
    </row>
    <row r="583" spans="1:2" x14ac:dyDescent="0.2">
      <c r="A583" s="5"/>
      <c r="B583" s="36"/>
    </row>
    <row r="584" spans="1:2" x14ac:dyDescent="0.2">
      <c r="A584" s="5"/>
      <c r="B584" s="36"/>
    </row>
    <row r="585" spans="1:2" x14ac:dyDescent="0.2">
      <c r="A585" s="5"/>
      <c r="B585" s="36"/>
    </row>
    <row r="586" spans="1:2" x14ac:dyDescent="0.2">
      <c r="A586" s="5"/>
      <c r="B586" s="36"/>
    </row>
    <row r="587" spans="1:2" x14ac:dyDescent="0.2">
      <c r="A587" s="5"/>
      <c r="B587" s="36"/>
    </row>
    <row r="588" spans="1:2" x14ac:dyDescent="0.2">
      <c r="A588" s="5"/>
      <c r="B588" s="36"/>
    </row>
    <row r="589" spans="1:2" x14ac:dyDescent="0.2">
      <c r="A589" s="5"/>
      <c r="B589" s="36"/>
    </row>
    <row r="590" spans="1:2" x14ac:dyDescent="0.2">
      <c r="A590" s="5"/>
      <c r="B590" s="36"/>
    </row>
    <row r="591" spans="1:2" x14ac:dyDescent="0.2">
      <c r="A591" s="5"/>
      <c r="B591" s="36"/>
    </row>
    <row r="592" spans="1:2" x14ac:dyDescent="0.2">
      <c r="A592" s="5"/>
      <c r="B592" s="36"/>
    </row>
    <row r="593" spans="1:2" x14ac:dyDescent="0.2">
      <c r="A593" s="5"/>
      <c r="B593" s="36"/>
    </row>
    <row r="594" spans="1:2" x14ac:dyDescent="0.2">
      <c r="A594" s="5"/>
      <c r="B594" s="36"/>
    </row>
    <row r="595" spans="1:2" x14ac:dyDescent="0.2">
      <c r="A595" s="5"/>
      <c r="B595" s="36"/>
    </row>
    <row r="596" spans="1:2" x14ac:dyDescent="0.2">
      <c r="A596" s="5"/>
      <c r="B596" s="36"/>
    </row>
    <row r="597" spans="1:2" x14ac:dyDescent="0.2">
      <c r="A597" s="5"/>
      <c r="B597" s="36"/>
    </row>
    <row r="598" spans="1:2" x14ac:dyDescent="0.2">
      <c r="A598" s="5"/>
      <c r="B598" s="36"/>
    </row>
    <row r="599" spans="1:2" x14ac:dyDescent="0.2">
      <c r="A599" s="5"/>
      <c r="B599" s="36"/>
    </row>
    <row r="600" spans="1:2" x14ac:dyDescent="0.2">
      <c r="A600" s="5"/>
      <c r="B600" s="36"/>
    </row>
    <row r="601" spans="1:2" x14ac:dyDescent="0.2">
      <c r="A601" s="5"/>
      <c r="B601" s="36"/>
    </row>
    <row r="602" spans="1:2" x14ac:dyDescent="0.2">
      <c r="A602" s="5"/>
      <c r="B602" s="36"/>
    </row>
    <row r="603" spans="1:2" x14ac:dyDescent="0.2">
      <c r="A603" s="5"/>
      <c r="B603" s="36"/>
    </row>
    <row r="604" spans="1:2" x14ac:dyDescent="0.2">
      <c r="A604" s="5"/>
      <c r="B604" s="36"/>
    </row>
    <row r="605" spans="1:2" x14ac:dyDescent="0.2">
      <c r="A605" s="5"/>
      <c r="B605" s="36"/>
    </row>
    <row r="606" spans="1:2" x14ac:dyDescent="0.2">
      <c r="A606" s="5"/>
      <c r="B606" s="36"/>
    </row>
    <row r="607" spans="1:2" x14ac:dyDescent="0.2">
      <c r="A607" s="5"/>
      <c r="B607" s="36"/>
    </row>
    <row r="608" spans="1:2" x14ac:dyDescent="0.2">
      <c r="A608" s="5"/>
      <c r="B608" s="36"/>
    </row>
    <row r="609" spans="1:2" x14ac:dyDescent="0.2">
      <c r="A609" s="5"/>
      <c r="B609" s="36"/>
    </row>
    <row r="610" spans="1:2" x14ac:dyDescent="0.2">
      <c r="A610" s="5"/>
      <c r="B610" s="36"/>
    </row>
    <row r="611" spans="1:2" x14ac:dyDescent="0.2">
      <c r="A611" s="5"/>
      <c r="B611" s="36"/>
    </row>
    <row r="612" spans="1:2" x14ac:dyDescent="0.2">
      <c r="A612" s="5"/>
      <c r="B612" s="36"/>
    </row>
    <row r="613" spans="1:2" x14ac:dyDescent="0.2">
      <c r="A613" s="5"/>
      <c r="B613" s="36"/>
    </row>
    <row r="614" spans="1:2" x14ac:dyDescent="0.2">
      <c r="A614" s="5"/>
      <c r="B614" s="36"/>
    </row>
    <row r="615" spans="1:2" x14ac:dyDescent="0.2">
      <c r="A615" s="5"/>
      <c r="B615" s="36"/>
    </row>
    <row r="616" spans="1:2" x14ac:dyDescent="0.2">
      <c r="A616" s="5"/>
      <c r="B616" s="36"/>
    </row>
    <row r="617" spans="1:2" x14ac:dyDescent="0.2">
      <c r="A617" s="5"/>
      <c r="B617" s="36"/>
    </row>
    <row r="618" spans="1:2" x14ac:dyDescent="0.2">
      <c r="A618" s="5"/>
      <c r="B618" s="36"/>
    </row>
    <row r="619" spans="1:2" x14ac:dyDescent="0.2">
      <c r="A619" s="5"/>
      <c r="B619" s="36"/>
    </row>
    <row r="620" spans="1:2" x14ac:dyDescent="0.2">
      <c r="A620" s="5"/>
      <c r="B620" s="36"/>
    </row>
    <row r="621" spans="1:2" x14ac:dyDescent="0.2">
      <c r="A621" s="5"/>
      <c r="B621" s="36"/>
    </row>
    <row r="622" spans="1:2" x14ac:dyDescent="0.2">
      <c r="A622" s="5"/>
      <c r="B622" s="36"/>
    </row>
    <row r="623" spans="1:2" x14ac:dyDescent="0.2">
      <c r="A623" s="5"/>
      <c r="B623" s="36"/>
    </row>
    <row r="624" spans="1:2" x14ac:dyDescent="0.2">
      <c r="A624" s="5"/>
      <c r="B624" s="36"/>
    </row>
    <row r="625" spans="1:2" x14ac:dyDescent="0.2">
      <c r="A625" s="5"/>
      <c r="B625" s="36"/>
    </row>
    <row r="626" spans="1:2" x14ac:dyDescent="0.2">
      <c r="A626" s="5"/>
      <c r="B626" s="36"/>
    </row>
    <row r="627" spans="1:2" x14ac:dyDescent="0.2">
      <c r="A627" s="5"/>
      <c r="B627" s="36"/>
    </row>
    <row r="628" spans="1:2" x14ac:dyDescent="0.2">
      <c r="A628" s="5"/>
      <c r="B628" s="36"/>
    </row>
    <row r="629" spans="1:2" x14ac:dyDescent="0.2">
      <c r="A629" s="5"/>
      <c r="B629" s="36"/>
    </row>
    <row r="630" spans="1:2" x14ac:dyDescent="0.2">
      <c r="A630" s="5"/>
      <c r="B630" s="36"/>
    </row>
    <row r="631" spans="1:2" x14ac:dyDescent="0.2">
      <c r="A631" s="5"/>
      <c r="B631" s="36"/>
    </row>
    <row r="632" spans="1:2" x14ac:dyDescent="0.2">
      <c r="A632" s="5"/>
      <c r="B632" s="36"/>
    </row>
    <row r="633" spans="1:2" x14ac:dyDescent="0.2">
      <c r="A633" s="5"/>
      <c r="B633" s="36"/>
    </row>
    <row r="634" spans="1:2" x14ac:dyDescent="0.2">
      <c r="A634" s="5"/>
      <c r="B634" s="36"/>
    </row>
    <row r="635" spans="1:2" x14ac:dyDescent="0.2">
      <c r="A635" s="5"/>
      <c r="B635" s="36"/>
    </row>
    <row r="636" spans="1:2" x14ac:dyDescent="0.2">
      <c r="A636" s="5"/>
      <c r="B636" s="36"/>
    </row>
    <row r="637" spans="1:2" x14ac:dyDescent="0.2">
      <c r="A637" s="5"/>
      <c r="B637" s="36"/>
    </row>
    <row r="638" spans="1:2" x14ac:dyDescent="0.2">
      <c r="A638" s="5"/>
      <c r="B638" s="36"/>
    </row>
    <row r="639" spans="1:2" x14ac:dyDescent="0.2">
      <c r="A639" s="5"/>
      <c r="B639" s="36"/>
    </row>
    <row r="640" spans="1:2" x14ac:dyDescent="0.2">
      <c r="A640" s="5"/>
      <c r="B640" s="36"/>
    </row>
    <row r="641" spans="1:2" x14ac:dyDescent="0.2">
      <c r="A641" s="5"/>
      <c r="B641" s="36"/>
    </row>
    <row r="642" spans="1:2" x14ac:dyDescent="0.2">
      <c r="A642" s="5"/>
      <c r="B642" s="36"/>
    </row>
    <row r="643" spans="1:2" x14ac:dyDescent="0.2">
      <c r="A643" s="5"/>
      <c r="B643" s="36"/>
    </row>
    <row r="644" spans="1:2" x14ac:dyDescent="0.2">
      <c r="A644" s="5"/>
      <c r="B644" s="36"/>
    </row>
    <row r="645" spans="1:2" x14ac:dyDescent="0.2">
      <c r="A645" s="5"/>
      <c r="B645" s="36"/>
    </row>
    <row r="646" spans="1:2" x14ac:dyDescent="0.2">
      <c r="A646" s="5"/>
      <c r="B646" s="36"/>
    </row>
    <row r="647" spans="1:2" x14ac:dyDescent="0.2">
      <c r="A647" s="5"/>
      <c r="B647" s="36"/>
    </row>
    <row r="648" spans="1:2" x14ac:dyDescent="0.2">
      <c r="A648" s="5"/>
      <c r="B648" s="36"/>
    </row>
    <row r="649" spans="1:2" x14ac:dyDescent="0.2">
      <c r="A649" s="5"/>
      <c r="B649" s="36"/>
    </row>
    <row r="650" spans="1:2" x14ac:dyDescent="0.2">
      <c r="A650" s="5"/>
      <c r="B650" s="36"/>
    </row>
    <row r="651" spans="1:2" x14ac:dyDescent="0.2">
      <c r="A651" s="5"/>
      <c r="B651" s="36"/>
    </row>
    <row r="652" spans="1:2" x14ac:dyDescent="0.2">
      <c r="A652" s="5"/>
      <c r="B652" s="36"/>
    </row>
    <row r="653" spans="1:2" x14ac:dyDescent="0.2">
      <c r="A653" s="5"/>
      <c r="B653" s="36"/>
    </row>
    <row r="654" spans="1:2" x14ac:dyDescent="0.2">
      <c r="A654" s="5"/>
      <c r="B654" s="36"/>
    </row>
    <row r="655" spans="1:2" x14ac:dyDescent="0.2">
      <c r="A655" s="5"/>
      <c r="B655" s="36"/>
    </row>
    <row r="656" spans="1:2" x14ac:dyDescent="0.2">
      <c r="A656" s="5"/>
      <c r="B656" s="36"/>
    </row>
    <row r="657" spans="1:2" x14ac:dyDescent="0.2">
      <c r="A657" s="5"/>
      <c r="B657" s="36"/>
    </row>
    <row r="658" spans="1:2" x14ac:dyDescent="0.2">
      <c r="A658" s="5"/>
      <c r="B658" s="36"/>
    </row>
    <row r="659" spans="1:2" x14ac:dyDescent="0.2">
      <c r="A659" s="5"/>
      <c r="B659" s="36"/>
    </row>
    <row r="660" spans="1:2" x14ac:dyDescent="0.2">
      <c r="A660" s="5"/>
      <c r="B660" s="36"/>
    </row>
    <row r="661" spans="1:2" x14ac:dyDescent="0.2">
      <c r="A661" s="5"/>
      <c r="B661" s="36"/>
    </row>
    <row r="662" spans="1:2" x14ac:dyDescent="0.2">
      <c r="A662" s="5"/>
      <c r="B662" s="36"/>
    </row>
    <row r="663" spans="1:2" x14ac:dyDescent="0.2">
      <c r="A663" s="5"/>
      <c r="B663" s="36"/>
    </row>
    <row r="664" spans="1:2" x14ac:dyDescent="0.2">
      <c r="A664" s="5"/>
      <c r="B664" s="36"/>
    </row>
    <row r="665" spans="1:2" x14ac:dyDescent="0.2">
      <c r="A665" s="5"/>
      <c r="B665" s="36"/>
    </row>
    <row r="666" spans="1:2" x14ac:dyDescent="0.2">
      <c r="A666" s="5"/>
      <c r="B666" s="36"/>
    </row>
    <row r="667" spans="1:2" x14ac:dyDescent="0.2">
      <c r="A667" s="5"/>
      <c r="B667" s="36"/>
    </row>
    <row r="668" spans="1:2" x14ac:dyDescent="0.2">
      <c r="A668" s="5"/>
      <c r="B668" s="36"/>
    </row>
    <row r="669" spans="1:2" x14ac:dyDescent="0.2">
      <c r="A669" s="5"/>
      <c r="B669" s="36"/>
    </row>
    <row r="670" spans="1:2" x14ac:dyDescent="0.2">
      <c r="A670" s="5"/>
      <c r="B670" s="36"/>
    </row>
    <row r="671" spans="1:2" x14ac:dyDescent="0.2">
      <c r="A671" s="5"/>
      <c r="B671" s="36"/>
    </row>
    <row r="672" spans="1:2" x14ac:dyDescent="0.2">
      <c r="A672" s="5"/>
      <c r="B672" s="36"/>
    </row>
    <row r="673" spans="1:2" x14ac:dyDescent="0.2">
      <c r="A673" s="5"/>
      <c r="B673" s="36"/>
    </row>
    <row r="674" spans="1:2" x14ac:dyDescent="0.2">
      <c r="A674" s="5"/>
      <c r="B674" s="36"/>
    </row>
    <row r="675" spans="1:2" x14ac:dyDescent="0.2">
      <c r="A675" s="5"/>
      <c r="B675" s="36"/>
    </row>
    <row r="676" spans="1:2" x14ac:dyDescent="0.2">
      <c r="A676" s="5"/>
      <c r="B676" s="36"/>
    </row>
    <row r="677" spans="1:2" x14ac:dyDescent="0.2">
      <c r="A677" s="5"/>
      <c r="B677" s="36"/>
    </row>
    <row r="678" spans="1:2" x14ac:dyDescent="0.2">
      <c r="A678" s="5"/>
      <c r="B678" s="36"/>
    </row>
    <row r="679" spans="1:2" x14ac:dyDescent="0.2">
      <c r="A679" s="5"/>
      <c r="B679" s="36"/>
    </row>
    <row r="680" spans="1:2" x14ac:dyDescent="0.2">
      <c r="A680" s="5"/>
      <c r="B680" s="36"/>
    </row>
    <row r="681" spans="1:2" x14ac:dyDescent="0.2">
      <c r="A681" s="5"/>
      <c r="B681" s="36"/>
    </row>
    <row r="682" spans="1:2" x14ac:dyDescent="0.2">
      <c r="A682" s="5"/>
      <c r="B682" s="36"/>
    </row>
    <row r="683" spans="1:2" x14ac:dyDescent="0.2">
      <c r="A683" s="5"/>
      <c r="B683" s="36"/>
    </row>
    <row r="684" spans="1:2" x14ac:dyDescent="0.2">
      <c r="A684" s="5"/>
      <c r="B684" s="36"/>
    </row>
    <row r="685" spans="1:2" x14ac:dyDescent="0.2">
      <c r="A685" s="5"/>
      <c r="B685" s="36"/>
    </row>
    <row r="686" spans="1:2" x14ac:dyDescent="0.2">
      <c r="A686" s="5"/>
      <c r="B686" s="36"/>
    </row>
    <row r="687" spans="1:2" x14ac:dyDescent="0.2">
      <c r="A687" s="5"/>
      <c r="B687" s="36"/>
    </row>
    <row r="688" spans="1:2" x14ac:dyDescent="0.2">
      <c r="A688" s="5"/>
      <c r="B688" s="36"/>
    </row>
    <row r="689" spans="1:2" x14ac:dyDescent="0.2">
      <c r="A689" s="5"/>
      <c r="B689" s="36"/>
    </row>
    <row r="690" spans="1:2" x14ac:dyDescent="0.2">
      <c r="A690" s="5"/>
      <c r="B690" s="36"/>
    </row>
    <row r="691" spans="1:2" x14ac:dyDescent="0.2">
      <c r="A691" s="5"/>
      <c r="B691" s="36"/>
    </row>
    <row r="692" spans="1:2" x14ac:dyDescent="0.2">
      <c r="A692" s="5"/>
      <c r="B692" s="36"/>
    </row>
    <row r="693" spans="1:2" x14ac:dyDescent="0.2">
      <c r="A693" s="5"/>
      <c r="B693" s="36"/>
    </row>
    <row r="694" spans="1:2" x14ac:dyDescent="0.2">
      <c r="A694" s="5"/>
      <c r="B694" s="36"/>
    </row>
    <row r="695" spans="1:2" x14ac:dyDescent="0.2">
      <c r="A695" s="5"/>
      <c r="B695" s="36"/>
    </row>
    <row r="696" spans="1:2" x14ac:dyDescent="0.2">
      <c r="A696" s="5"/>
      <c r="B696" s="36"/>
    </row>
    <row r="697" spans="1:2" x14ac:dyDescent="0.2">
      <c r="A697" s="5"/>
      <c r="B697" s="36"/>
    </row>
    <row r="698" spans="1:2" x14ac:dyDescent="0.2">
      <c r="A698" s="5"/>
      <c r="B698" s="36"/>
    </row>
    <row r="699" spans="1:2" x14ac:dyDescent="0.2">
      <c r="A699" s="5"/>
      <c r="B699" s="36"/>
    </row>
    <row r="700" spans="1:2" x14ac:dyDescent="0.2">
      <c r="A700" s="5"/>
      <c r="B700" s="36"/>
    </row>
    <row r="701" spans="1:2" x14ac:dyDescent="0.2">
      <c r="A701" s="5"/>
      <c r="B701" s="36"/>
    </row>
    <row r="702" spans="1:2" x14ac:dyDescent="0.2">
      <c r="A702" s="5"/>
      <c r="B702" s="36"/>
    </row>
    <row r="703" spans="1:2" x14ac:dyDescent="0.2">
      <c r="A703" s="5"/>
      <c r="B703" s="36"/>
    </row>
    <row r="704" spans="1:2" x14ac:dyDescent="0.2">
      <c r="A704" s="5"/>
      <c r="B704" s="36"/>
    </row>
    <row r="705" spans="1:2" x14ac:dyDescent="0.2">
      <c r="A705" s="5"/>
      <c r="B705" s="36"/>
    </row>
    <row r="706" spans="1:2" x14ac:dyDescent="0.2">
      <c r="A706" s="5"/>
      <c r="B706" s="36"/>
    </row>
    <row r="707" spans="1:2" x14ac:dyDescent="0.2">
      <c r="A707" s="5"/>
      <c r="B707" s="36"/>
    </row>
    <row r="708" spans="1:2" x14ac:dyDescent="0.2">
      <c r="A708" s="5"/>
      <c r="B708" s="36"/>
    </row>
    <row r="709" spans="1:2" x14ac:dyDescent="0.2">
      <c r="A709" s="5"/>
      <c r="B709" s="36"/>
    </row>
    <row r="710" spans="1:2" x14ac:dyDescent="0.2">
      <c r="A710" s="5"/>
      <c r="B710" s="36"/>
    </row>
    <row r="711" spans="1:2" x14ac:dyDescent="0.2">
      <c r="A711" s="5"/>
      <c r="B711" s="36"/>
    </row>
    <row r="712" spans="1:2" x14ac:dyDescent="0.2">
      <c r="A712" s="5"/>
      <c r="B712" s="36"/>
    </row>
    <row r="713" spans="1:2" x14ac:dyDescent="0.2">
      <c r="A713" s="5"/>
      <c r="B713" s="36"/>
    </row>
    <row r="714" spans="1:2" x14ac:dyDescent="0.2">
      <c r="A714" s="5"/>
      <c r="B714" s="36"/>
    </row>
    <row r="715" spans="1:2" x14ac:dyDescent="0.2">
      <c r="A715" s="5"/>
      <c r="B715" s="36"/>
    </row>
    <row r="716" spans="1:2" x14ac:dyDescent="0.2">
      <c r="A716" s="5"/>
      <c r="B716" s="36"/>
    </row>
    <row r="717" spans="1:2" x14ac:dyDescent="0.2">
      <c r="A717" s="5"/>
      <c r="B717" s="36"/>
    </row>
    <row r="718" spans="1:2" x14ac:dyDescent="0.2">
      <c r="A718" s="5"/>
      <c r="B718" s="36"/>
    </row>
    <row r="719" spans="1:2" x14ac:dyDescent="0.2">
      <c r="A719" s="5"/>
      <c r="B719" s="36"/>
    </row>
    <row r="720" spans="1:2" x14ac:dyDescent="0.2">
      <c r="A720" s="5"/>
      <c r="B720" s="36"/>
    </row>
    <row r="721" spans="1:2" x14ac:dyDescent="0.2">
      <c r="A721" s="5"/>
      <c r="B721" s="36"/>
    </row>
    <row r="722" spans="1:2" x14ac:dyDescent="0.2">
      <c r="A722" s="5"/>
      <c r="B722" s="36"/>
    </row>
    <row r="723" spans="1:2" x14ac:dyDescent="0.2">
      <c r="A723" s="5"/>
      <c r="B723" s="36"/>
    </row>
    <row r="724" spans="1:2" x14ac:dyDescent="0.2">
      <c r="A724" s="5"/>
      <c r="B724" s="36"/>
    </row>
    <row r="725" spans="1:2" x14ac:dyDescent="0.2">
      <c r="A725" s="5"/>
      <c r="B725" s="36"/>
    </row>
    <row r="726" spans="1:2" x14ac:dyDescent="0.2">
      <c r="A726" s="5"/>
      <c r="B726" s="36"/>
    </row>
    <row r="727" spans="1:2" x14ac:dyDescent="0.2">
      <c r="A727" s="5"/>
      <c r="B727" s="36"/>
    </row>
    <row r="728" spans="1:2" x14ac:dyDescent="0.2">
      <c r="A728" s="5"/>
      <c r="B728" s="36"/>
    </row>
    <row r="729" spans="1:2" x14ac:dyDescent="0.2">
      <c r="A729" s="5"/>
      <c r="B729" s="36"/>
    </row>
    <row r="730" spans="1:2" x14ac:dyDescent="0.2">
      <c r="A730" s="5"/>
      <c r="B730" s="36"/>
    </row>
    <row r="731" spans="1:2" x14ac:dyDescent="0.2">
      <c r="A731" s="5"/>
      <c r="B731" s="36"/>
    </row>
    <row r="732" spans="1:2" x14ac:dyDescent="0.2">
      <c r="A732" s="5"/>
      <c r="B732" s="36"/>
    </row>
    <row r="733" spans="1:2" x14ac:dyDescent="0.2">
      <c r="A733" s="5"/>
      <c r="B733" s="36"/>
    </row>
    <row r="734" spans="1:2" x14ac:dyDescent="0.2">
      <c r="A734" s="5"/>
      <c r="B734" s="36"/>
    </row>
    <row r="735" spans="1:2" x14ac:dyDescent="0.2">
      <c r="A735" s="5"/>
      <c r="B735" s="36"/>
    </row>
    <row r="736" spans="1:2" x14ac:dyDescent="0.2">
      <c r="A736" s="5"/>
      <c r="B736" s="36"/>
    </row>
    <row r="737" spans="1:2" x14ac:dyDescent="0.2">
      <c r="A737" s="5"/>
      <c r="B737" s="36"/>
    </row>
    <row r="738" spans="1:2" x14ac:dyDescent="0.2">
      <c r="A738" s="5"/>
      <c r="B738" s="36"/>
    </row>
    <row r="739" spans="1:2" x14ac:dyDescent="0.2">
      <c r="A739" s="5"/>
      <c r="B739" s="36"/>
    </row>
    <row r="740" spans="1:2" x14ac:dyDescent="0.2">
      <c r="A740" s="5"/>
      <c r="B740" s="36"/>
    </row>
    <row r="741" spans="1:2" x14ac:dyDescent="0.2">
      <c r="A741" s="5"/>
      <c r="B741" s="36"/>
    </row>
    <row r="742" spans="1:2" x14ac:dyDescent="0.2">
      <c r="A742" s="5"/>
      <c r="B742" s="36"/>
    </row>
    <row r="743" spans="1:2" x14ac:dyDescent="0.2">
      <c r="A743" s="5"/>
      <c r="B743" s="36"/>
    </row>
    <row r="744" spans="1:2" x14ac:dyDescent="0.2">
      <c r="A744" s="5"/>
      <c r="B744" s="36"/>
    </row>
    <row r="745" spans="1:2" x14ac:dyDescent="0.2">
      <c r="A745" s="5"/>
      <c r="B745" s="36"/>
    </row>
    <row r="746" spans="1:2" x14ac:dyDescent="0.2">
      <c r="A746" s="5"/>
      <c r="B746" s="36"/>
    </row>
    <row r="747" spans="1:2" x14ac:dyDescent="0.2">
      <c r="A747" s="5"/>
      <c r="B747" s="36"/>
    </row>
    <row r="748" spans="1:2" x14ac:dyDescent="0.2">
      <c r="A748" s="5"/>
      <c r="B748" s="36"/>
    </row>
    <row r="749" spans="1:2" x14ac:dyDescent="0.2">
      <c r="A749" s="5"/>
      <c r="B749" s="36"/>
    </row>
    <row r="750" spans="1:2" x14ac:dyDescent="0.2">
      <c r="A750" s="5"/>
      <c r="B750" s="36"/>
    </row>
    <row r="751" spans="1:2" x14ac:dyDescent="0.2">
      <c r="A751" s="5"/>
      <c r="B751" s="36"/>
    </row>
    <row r="752" spans="1:2" x14ac:dyDescent="0.2">
      <c r="A752" s="5"/>
      <c r="B752" s="36"/>
    </row>
    <row r="753" spans="1:2" x14ac:dyDescent="0.2">
      <c r="A753" s="5"/>
      <c r="B753" s="36"/>
    </row>
    <row r="754" spans="1:2" x14ac:dyDescent="0.2">
      <c r="A754" s="5"/>
      <c r="B754" s="36"/>
    </row>
    <row r="755" spans="1:2" x14ac:dyDescent="0.2">
      <c r="A755" s="5"/>
      <c r="B755" s="36"/>
    </row>
    <row r="756" spans="1:2" x14ac:dyDescent="0.2">
      <c r="A756" s="5"/>
      <c r="B756" s="36"/>
    </row>
    <row r="757" spans="1:2" x14ac:dyDescent="0.2">
      <c r="A757" s="5"/>
      <c r="B757" s="36"/>
    </row>
    <row r="758" spans="1:2" x14ac:dyDescent="0.2">
      <c r="A758" s="5"/>
      <c r="B758" s="36"/>
    </row>
    <row r="759" spans="1:2" x14ac:dyDescent="0.2">
      <c r="A759" s="5"/>
      <c r="B759" s="36"/>
    </row>
    <row r="760" spans="1:2" x14ac:dyDescent="0.2">
      <c r="A760" s="5"/>
      <c r="B760" s="36"/>
    </row>
    <row r="761" spans="1:2" x14ac:dyDescent="0.2">
      <c r="A761" s="5"/>
      <c r="B761" s="36"/>
    </row>
    <row r="762" spans="1:2" x14ac:dyDescent="0.2">
      <c r="A762" s="5"/>
      <c r="B762" s="36"/>
    </row>
    <row r="763" spans="1:2" x14ac:dyDescent="0.2">
      <c r="A763" s="5"/>
      <c r="B763" s="36"/>
    </row>
    <row r="764" spans="1:2" x14ac:dyDescent="0.2">
      <c r="A764" s="5"/>
      <c r="B764" s="36"/>
    </row>
    <row r="765" spans="1:2" x14ac:dyDescent="0.2">
      <c r="A765" s="5"/>
      <c r="B765" s="36"/>
    </row>
    <row r="766" spans="1:2" x14ac:dyDescent="0.2">
      <c r="A766" s="5"/>
      <c r="B766" s="36"/>
    </row>
    <row r="767" spans="1:2" x14ac:dyDescent="0.2">
      <c r="A767" s="5"/>
      <c r="B767" s="36"/>
    </row>
    <row r="768" spans="1:2" x14ac:dyDescent="0.2">
      <c r="A768" s="5"/>
      <c r="B768" s="36"/>
    </row>
    <row r="769" spans="1:2" x14ac:dyDescent="0.2">
      <c r="A769" s="5"/>
      <c r="B769" s="36"/>
    </row>
    <row r="770" spans="1:2" x14ac:dyDescent="0.2">
      <c r="A770" s="5"/>
      <c r="B770" s="36"/>
    </row>
    <row r="771" spans="1:2" x14ac:dyDescent="0.2">
      <c r="A771" s="5"/>
      <c r="B771" s="36"/>
    </row>
    <row r="772" spans="1:2" x14ac:dyDescent="0.2">
      <c r="A772" s="5"/>
      <c r="B772" s="36"/>
    </row>
    <row r="773" spans="1:2" x14ac:dyDescent="0.2">
      <c r="A773" s="5"/>
      <c r="B773" s="36"/>
    </row>
    <row r="774" spans="1:2" x14ac:dyDescent="0.2">
      <c r="A774" s="5"/>
      <c r="B774" s="36"/>
    </row>
    <row r="775" spans="1:2" x14ac:dyDescent="0.2">
      <c r="A775" s="5"/>
      <c r="B775" s="36"/>
    </row>
    <row r="776" spans="1:2" x14ac:dyDescent="0.2">
      <c r="A776" s="5"/>
      <c r="B776" s="36"/>
    </row>
    <row r="777" spans="1:2" x14ac:dyDescent="0.2">
      <c r="A777" s="5"/>
      <c r="B777" s="36"/>
    </row>
    <row r="778" spans="1:2" x14ac:dyDescent="0.2">
      <c r="A778" s="5"/>
      <c r="B778" s="36"/>
    </row>
    <row r="779" spans="1:2" x14ac:dyDescent="0.2">
      <c r="A779" s="5"/>
      <c r="B779" s="36"/>
    </row>
    <row r="780" spans="1:2" x14ac:dyDescent="0.2">
      <c r="A780" s="5"/>
      <c r="B780" s="36"/>
    </row>
    <row r="781" spans="1:2" x14ac:dyDescent="0.2">
      <c r="A781" s="5"/>
      <c r="B781" s="36"/>
    </row>
    <row r="782" spans="1:2" x14ac:dyDescent="0.2">
      <c r="A782" s="5"/>
      <c r="B782" s="36"/>
    </row>
    <row r="783" spans="1:2" x14ac:dyDescent="0.2">
      <c r="A783" s="5"/>
      <c r="B783" s="36"/>
    </row>
    <row r="784" spans="1:2" x14ac:dyDescent="0.2">
      <c r="A784" s="5"/>
      <c r="B784" s="36"/>
    </row>
    <row r="785" spans="1:2" x14ac:dyDescent="0.2">
      <c r="A785" s="5"/>
      <c r="B785" s="36"/>
    </row>
    <row r="786" spans="1:2" x14ac:dyDescent="0.2">
      <c r="A786" s="5"/>
      <c r="B786" s="36"/>
    </row>
    <row r="787" spans="1:2" x14ac:dyDescent="0.2">
      <c r="A787" s="5"/>
      <c r="B787" s="36"/>
    </row>
    <row r="788" spans="1:2" x14ac:dyDescent="0.2">
      <c r="A788" s="5"/>
      <c r="B788" s="36"/>
    </row>
    <row r="789" spans="1:2" x14ac:dyDescent="0.2">
      <c r="A789" s="5"/>
      <c r="B789" s="36"/>
    </row>
    <row r="790" spans="1:2" x14ac:dyDescent="0.2">
      <c r="A790" s="5"/>
      <c r="B790" s="36"/>
    </row>
    <row r="791" spans="1:2" x14ac:dyDescent="0.2">
      <c r="A791" s="5"/>
      <c r="B791" s="36"/>
    </row>
    <row r="792" spans="1:2" x14ac:dyDescent="0.2">
      <c r="A792" s="5"/>
      <c r="B792" s="36"/>
    </row>
    <row r="793" spans="1:2" x14ac:dyDescent="0.2">
      <c r="A793" s="5"/>
      <c r="B793" s="36"/>
    </row>
    <row r="794" spans="1:2" x14ac:dyDescent="0.2">
      <c r="A794" s="5"/>
      <c r="B794" s="36"/>
    </row>
    <row r="795" spans="1:2" x14ac:dyDescent="0.2">
      <c r="A795" s="5"/>
      <c r="B795" s="36"/>
    </row>
    <row r="796" spans="1:2" x14ac:dyDescent="0.2">
      <c r="A796" s="5"/>
      <c r="B796" s="36"/>
    </row>
    <row r="797" spans="1:2" x14ac:dyDescent="0.2">
      <c r="A797" s="5"/>
      <c r="B797" s="36"/>
    </row>
    <row r="798" spans="1:2" x14ac:dyDescent="0.2">
      <c r="A798" s="5"/>
      <c r="B798" s="36"/>
    </row>
    <row r="799" spans="1:2" x14ac:dyDescent="0.2">
      <c r="A799" s="5"/>
      <c r="B799" s="36"/>
    </row>
    <row r="800" spans="1:2" x14ac:dyDescent="0.2">
      <c r="A800" s="5"/>
      <c r="B800" s="36"/>
    </row>
    <row r="801" spans="1:2" x14ac:dyDescent="0.2">
      <c r="A801" s="5"/>
      <c r="B801" s="36"/>
    </row>
    <row r="802" spans="1:2" x14ac:dyDescent="0.2">
      <c r="A802" s="5"/>
      <c r="B802" s="36"/>
    </row>
    <row r="803" spans="1:2" x14ac:dyDescent="0.2">
      <c r="A803" s="5"/>
      <c r="B803" s="36"/>
    </row>
    <row r="804" spans="1:2" x14ac:dyDescent="0.2">
      <c r="A804" s="5"/>
      <c r="B804" s="36"/>
    </row>
    <row r="805" spans="1:2" x14ac:dyDescent="0.2">
      <c r="A805" s="5"/>
      <c r="B805" s="36"/>
    </row>
    <row r="806" spans="1:2" x14ac:dyDescent="0.2">
      <c r="A806" s="5"/>
      <c r="B806" s="36"/>
    </row>
    <row r="807" spans="1:2" x14ac:dyDescent="0.2">
      <c r="A807" s="5"/>
      <c r="B807" s="36"/>
    </row>
    <row r="808" spans="1:2" x14ac:dyDescent="0.2">
      <c r="A808" s="5"/>
      <c r="B808" s="36"/>
    </row>
    <row r="809" spans="1:2" x14ac:dyDescent="0.2">
      <c r="A809" s="5"/>
      <c r="B809" s="36"/>
    </row>
    <row r="810" spans="1:2" x14ac:dyDescent="0.2">
      <c r="A810" s="5"/>
      <c r="B810" s="36"/>
    </row>
    <row r="811" spans="1:2" x14ac:dyDescent="0.2">
      <c r="A811" s="5"/>
      <c r="B811" s="36"/>
    </row>
    <row r="812" spans="1:2" x14ac:dyDescent="0.2">
      <c r="A812" s="5"/>
      <c r="B812" s="36"/>
    </row>
    <row r="813" spans="1:2" x14ac:dyDescent="0.2">
      <c r="A813" s="5"/>
      <c r="B813" s="36"/>
    </row>
    <row r="814" spans="1:2" x14ac:dyDescent="0.2">
      <c r="A814" s="5"/>
      <c r="B814" s="36"/>
    </row>
    <row r="815" spans="1:2" x14ac:dyDescent="0.2">
      <c r="A815" s="5"/>
      <c r="B815" s="36"/>
    </row>
    <row r="816" spans="1:2" x14ac:dyDescent="0.2">
      <c r="A816" s="5"/>
      <c r="B816" s="36"/>
    </row>
    <row r="817" spans="1:2" x14ac:dyDescent="0.2">
      <c r="A817" s="5"/>
      <c r="B817" s="36"/>
    </row>
    <row r="818" spans="1:2" x14ac:dyDescent="0.2">
      <c r="A818" s="5"/>
      <c r="B818" s="36"/>
    </row>
    <row r="819" spans="1:2" x14ac:dyDescent="0.2">
      <c r="A819" s="5"/>
      <c r="B819" s="36"/>
    </row>
    <row r="820" spans="1:2" x14ac:dyDescent="0.2">
      <c r="A820" s="5"/>
      <c r="B820" s="36"/>
    </row>
    <row r="821" spans="1:2" x14ac:dyDescent="0.2">
      <c r="A821" s="5"/>
      <c r="B821" s="36"/>
    </row>
    <row r="822" spans="1:2" x14ac:dyDescent="0.2">
      <c r="A822" s="5"/>
      <c r="B822" s="36"/>
    </row>
    <row r="823" spans="1:2" x14ac:dyDescent="0.2">
      <c r="A823" s="5"/>
      <c r="B823" s="36"/>
    </row>
    <row r="824" spans="1:2" x14ac:dyDescent="0.2">
      <c r="A824" s="5"/>
      <c r="B824" s="36"/>
    </row>
    <row r="825" spans="1:2" x14ac:dyDescent="0.2">
      <c r="A825" s="5"/>
      <c r="B825" s="36"/>
    </row>
    <row r="826" spans="1:2" x14ac:dyDescent="0.2">
      <c r="A826" s="5"/>
      <c r="B826" s="36"/>
    </row>
    <row r="827" spans="1:2" x14ac:dyDescent="0.2">
      <c r="A827" s="5"/>
      <c r="B827" s="36"/>
    </row>
    <row r="828" spans="1:2" x14ac:dyDescent="0.2">
      <c r="A828" s="5"/>
      <c r="B828" s="36"/>
    </row>
    <row r="829" spans="1:2" x14ac:dyDescent="0.2">
      <c r="A829" s="5"/>
      <c r="B829" s="36"/>
    </row>
    <row r="830" spans="1:2" x14ac:dyDescent="0.2">
      <c r="A830" s="5"/>
      <c r="B830" s="36"/>
    </row>
    <row r="831" spans="1:2" x14ac:dyDescent="0.2">
      <c r="A831" s="5"/>
      <c r="B831" s="36"/>
    </row>
    <row r="832" spans="1:2" x14ac:dyDescent="0.2">
      <c r="A832" s="5"/>
      <c r="B832" s="36"/>
    </row>
    <row r="833" spans="1:2" x14ac:dyDescent="0.2">
      <c r="A833" s="5"/>
      <c r="B833" s="36"/>
    </row>
    <row r="834" spans="1:2" x14ac:dyDescent="0.2">
      <c r="A834" s="5"/>
      <c r="B834" s="36"/>
    </row>
    <row r="835" spans="1:2" x14ac:dyDescent="0.2">
      <c r="A835" s="5"/>
      <c r="B835" s="36"/>
    </row>
    <row r="836" spans="1:2" x14ac:dyDescent="0.2">
      <c r="A836" s="5"/>
      <c r="B836" s="36"/>
    </row>
    <row r="837" spans="1:2" x14ac:dyDescent="0.2">
      <c r="A837" s="5"/>
      <c r="B837" s="36"/>
    </row>
    <row r="838" spans="1:2" x14ac:dyDescent="0.2">
      <c r="A838" s="5"/>
      <c r="B838" s="36"/>
    </row>
    <row r="839" spans="1:2" x14ac:dyDescent="0.2">
      <c r="A839" s="5"/>
      <c r="B839" s="36"/>
    </row>
    <row r="840" spans="1:2" x14ac:dyDescent="0.2">
      <c r="A840" s="5"/>
      <c r="B840" s="36"/>
    </row>
    <row r="841" spans="1:2" x14ac:dyDescent="0.2">
      <c r="A841" s="5"/>
      <c r="B841" s="36"/>
    </row>
    <row r="842" spans="1:2" x14ac:dyDescent="0.2">
      <c r="A842" s="5"/>
      <c r="B842" s="36"/>
    </row>
    <row r="843" spans="1:2" x14ac:dyDescent="0.2">
      <c r="A843" s="5"/>
      <c r="B843" s="36"/>
    </row>
    <row r="844" spans="1:2" x14ac:dyDescent="0.2">
      <c r="A844" s="5"/>
      <c r="B844" s="36"/>
    </row>
    <row r="845" spans="1:2" x14ac:dyDescent="0.2">
      <c r="A845" s="5"/>
      <c r="B845" s="36"/>
    </row>
    <row r="846" spans="1:2" x14ac:dyDescent="0.2">
      <c r="A846" s="5"/>
      <c r="B846" s="36"/>
    </row>
    <row r="847" spans="1:2" x14ac:dyDescent="0.2">
      <c r="A847" s="5"/>
      <c r="B847" s="36"/>
    </row>
    <row r="848" spans="1:2" x14ac:dyDescent="0.2">
      <c r="A848" s="5"/>
      <c r="B848" s="36"/>
    </row>
    <row r="849" spans="1:2" x14ac:dyDescent="0.2">
      <c r="A849" s="5"/>
      <c r="B849" s="36"/>
    </row>
    <row r="850" spans="1:2" x14ac:dyDescent="0.2">
      <c r="A850" s="5"/>
      <c r="B850" s="36"/>
    </row>
    <row r="851" spans="1:2" x14ac:dyDescent="0.2">
      <c r="A851" s="5"/>
      <c r="B851" s="36"/>
    </row>
    <row r="852" spans="1:2" x14ac:dyDescent="0.2">
      <c r="A852" s="5"/>
      <c r="B852" s="36"/>
    </row>
    <row r="853" spans="1:2" x14ac:dyDescent="0.2">
      <c r="A853" s="5"/>
      <c r="B853" s="36"/>
    </row>
    <row r="854" spans="1:2" x14ac:dyDescent="0.2">
      <c r="A854" s="5"/>
      <c r="B854" s="36"/>
    </row>
    <row r="855" spans="1:2" x14ac:dyDescent="0.2">
      <c r="A855" s="5"/>
      <c r="B855" s="36"/>
    </row>
    <row r="856" spans="1:2" x14ac:dyDescent="0.2">
      <c r="A856" s="5"/>
      <c r="B856" s="36"/>
    </row>
    <row r="857" spans="1:2" x14ac:dyDescent="0.2">
      <c r="A857" s="5"/>
      <c r="B857" s="36"/>
    </row>
    <row r="858" spans="1:2" x14ac:dyDescent="0.2">
      <c r="A858" s="5"/>
      <c r="B858" s="36"/>
    </row>
    <row r="859" spans="1:2" x14ac:dyDescent="0.2">
      <c r="A859" s="5"/>
      <c r="B859" s="36"/>
    </row>
    <row r="860" spans="1:2" x14ac:dyDescent="0.2">
      <c r="A860" s="5"/>
      <c r="B860" s="36"/>
    </row>
    <row r="861" spans="1:2" x14ac:dyDescent="0.2">
      <c r="A861" s="5"/>
      <c r="B861" s="36"/>
    </row>
    <row r="862" spans="1:2" x14ac:dyDescent="0.2">
      <c r="A862" s="5"/>
      <c r="B862" s="36"/>
    </row>
    <row r="863" spans="1:2" x14ac:dyDescent="0.2">
      <c r="A863" s="5"/>
      <c r="B863" s="36"/>
    </row>
    <row r="864" spans="1:2" x14ac:dyDescent="0.2">
      <c r="A864" s="5"/>
      <c r="B864" s="36"/>
    </row>
    <row r="865" spans="1:2" x14ac:dyDescent="0.2">
      <c r="A865" s="5"/>
      <c r="B865" s="36"/>
    </row>
    <row r="866" spans="1:2" x14ac:dyDescent="0.2">
      <c r="A866" s="5"/>
      <c r="B866" s="36"/>
    </row>
    <row r="867" spans="1:2" x14ac:dyDescent="0.2">
      <c r="A867" s="5"/>
      <c r="B867" s="36"/>
    </row>
    <row r="868" spans="1:2" x14ac:dyDescent="0.2">
      <c r="A868" s="5"/>
      <c r="B868" s="36"/>
    </row>
    <row r="869" spans="1:2" x14ac:dyDescent="0.2">
      <c r="A869" s="5"/>
      <c r="B869" s="36"/>
    </row>
    <row r="870" spans="1:2" x14ac:dyDescent="0.2">
      <c r="A870" s="5"/>
      <c r="B870" s="36"/>
    </row>
    <row r="871" spans="1:2" x14ac:dyDescent="0.2">
      <c r="A871" s="5"/>
      <c r="B871" s="36"/>
    </row>
    <row r="872" spans="1:2" x14ac:dyDescent="0.2">
      <c r="A872" s="5"/>
      <c r="B872" s="36"/>
    </row>
    <row r="873" spans="1:2" x14ac:dyDescent="0.2">
      <c r="A873" s="5"/>
      <c r="B873" s="36"/>
    </row>
    <row r="874" spans="1:2" x14ac:dyDescent="0.2">
      <c r="A874" s="5"/>
      <c r="B874" s="36"/>
    </row>
    <row r="875" spans="1:2" x14ac:dyDescent="0.2">
      <c r="A875" s="5"/>
      <c r="B875" s="36"/>
    </row>
    <row r="876" spans="1:2" x14ac:dyDescent="0.2">
      <c r="A876" s="5"/>
      <c r="B876" s="36"/>
    </row>
    <row r="877" spans="1:2" x14ac:dyDescent="0.2">
      <c r="A877" s="5"/>
      <c r="B877" s="36"/>
    </row>
    <row r="878" spans="1:2" x14ac:dyDescent="0.2">
      <c r="A878" s="5"/>
      <c r="B878" s="36"/>
    </row>
    <row r="879" spans="1:2" x14ac:dyDescent="0.2">
      <c r="A879" s="5"/>
      <c r="B879" s="36"/>
    </row>
    <row r="880" spans="1:2" x14ac:dyDescent="0.2">
      <c r="A880" s="5"/>
      <c r="B880" s="36"/>
    </row>
    <row r="881" spans="1:2" x14ac:dyDescent="0.2">
      <c r="A881" s="5"/>
      <c r="B881" s="36"/>
    </row>
    <row r="882" spans="1:2" x14ac:dyDescent="0.2">
      <c r="A882" s="5"/>
      <c r="B882" s="36"/>
    </row>
    <row r="883" spans="1:2" x14ac:dyDescent="0.2">
      <c r="A883" s="5"/>
      <c r="B883" s="36"/>
    </row>
    <row r="884" spans="1:2" x14ac:dyDescent="0.2">
      <c r="A884" s="5"/>
      <c r="B884" s="36"/>
    </row>
    <row r="885" spans="1:2" x14ac:dyDescent="0.2">
      <c r="A885" s="5"/>
      <c r="B885" s="36"/>
    </row>
    <row r="886" spans="1:2" x14ac:dyDescent="0.2">
      <c r="A886" s="5"/>
      <c r="B886" s="36"/>
    </row>
    <row r="887" spans="1:2" x14ac:dyDescent="0.2">
      <c r="A887" s="5"/>
      <c r="B887" s="36"/>
    </row>
    <row r="888" spans="1:2" x14ac:dyDescent="0.2">
      <c r="A888" s="5"/>
      <c r="B888" s="36"/>
    </row>
    <row r="889" spans="1:2" x14ac:dyDescent="0.2">
      <c r="A889" s="5"/>
      <c r="B889" s="36"/>
    </row>
    <row r="890" spans="1:2" x14ac:dyDescent="0.2">
      <c r="A890" s="5"/>
      <c r="B890" s="36"/>
    </row>
    <row r="891" spans="1:2" x14ac:dyDescent="0.2">
      <c r="A891" s="5"/>
      <c r="B891" s="36"/>
    </row>
    <row r="892" spans="1:2" x14ac:dyDescent="0.2">
      <c r="A892" s="5"/>
      <c r="B892" s="36"/>
    </row>
    <row r="893" spans="1:2" x14ac:dyDescent="0.2">
      <c r="A893" s="5"/>
      <c r="B893" s="36"/>
    </row>
    <row r="894" spans="1:2" x14ac:dyDescent="0.2">
      <c r="A894" s="5"/>
      <c r="B894" s="36"/>
    </row>
    <row r="895" spans="1:2" x14ac:dyDescent="0.2">
      <c r="A895" s="5"/>
      <c r="B895" s="36"/>
    </row>
    <row r="896" spans="1:2" x14ac:dyDescent="0.2">
      <c r="A896" s="5"/>
      <c r="B896" s="36"/>
    </row>
    <row r="897" spans="1:2" x14ac:dyDescent="0.2">
      <c r="A897" s="5"/>
      <c r="B897" s="36"/>
    </row>
    <row r="898" spans="1:2" x14ac:dyDescent="0.2">
      <c r="A898" s="5"/>
      <c r="B898" s="36"/>
    </row>
    <row r="899" spans="1:2" x14ac:dyDescent="0.2">
      <c r="A899" s="5"/>
      <c r="B899" s="36"/>
    </row>
    <row r="900" spans="1:2" x14ac:dyDescent="0.2">
      <c r="A900" s="5"/>
      <c r="B900" s="36"/>
    </row>
    <row r="901" spans="1:2" x14ac:dyDescent="0.2">
      <c r="A901" s="5"/>
      <c r="B901" s="36"/>
    </row>
    <row r="902" spans="1:2" x14ac:dyDescent="0.2">
      <c r="A902" s="5"/>
      <c r="B902" s="36"/>
    </row>
    <row r="903" spans="1:2" x14ac:dyDescent="0.2">
      <c r="A903" s="5"/>
      <c r="B903" s="36"/>
    </row>
    <row r="904" spans="1:2" x14ac:dyDescent="0.2">
      <c r="A904" s="5"/>
      <c r="B904" s="36"/>
    </row>
    <row r="905" spans="1:2" x14ac:dyDescent="0.2">
      <c r="A905" s="5"/>
      <c r="B905" s="36"/>
    </row>
    <row r="906" spans="1:2" x14ac:dyDescent="0.2">
      <c r="A906" s="5"/>
      <c r="B906" s="36"/>
    </row>
    <row r="907" spans="1:2" x14ac:dyDescent="0.2">
      <c r="A907" s="5"/>
      <c r="B907" s="36"/>
    </row>
    <row r="908" spans="1:2" x14ac:dyDescent="0.2">
      <c r="A908" s="5"/>
      <c r="B908" s="36"/>
    </row>
    <row r="909" spans="1:2" x14ac:dyDescent="0.2">
      <c r="A909" s="5"/>
      <c r="B909" s="36"/>
    </row>
    <row r="910" spans="1:2" x14ac:dyDescent="0.2">
      <c r="A910" s="5"/>
      <c r="B910" s="36"/>
    </row>
    <row r="911" spans="1:2" x14ac:dyDescent="0.2">
      <c r="A911" s="5"/>
      <c r="B911" s="36"/>
    </row>
    <row r="912" spans="1:2" x14ac:dyDescent="0.2">
      <c r="A912" s="5"/>
      <c r="B912" s="36"/>
    </row>
    <row r="913" spans="1:2" x14ac:dyDescent="0.2">
      <c r="A913" s="5"/>
      <c r="B913" s="36"/>
    </row>
    <row r="914" spans="1:2" x14ac:dyDescent="0.2">
      <c r="A914" s="5"/>
      <c r="B914" s="36"/>
    </row>
    <row r="915" spans="1:2" x14ac:dyDescent="0.2">
      <c r="A915" s="5"/>
      <c r="B915" s="36"/>
    </row>
    <row r="916" spans="1:2" x14ac:dyDescent="0.2">
      <c r="A916" s="5"/>
      <c r="B916" s="36"/>
    </row>
    <row r="917" spans="1:2" x14ac:dyDescent="0.2">
      <c r="A917" s="5"/>
      <c r="B917" s="36"/>
    </row>
    <row r="918" spans="1:2" x14ac:dyDescent="0.2">
      <c r="A918" s="5"/>
      <c r="B918" s="36"/>
    </row>
    <row r="919" spans="1:2" x14ac:dyDescent="0.2">
      <c r="A919" s="5"/>
      <c r="B919" s="36"/>
    </row>
    <row r="920" spans="1:2" x14ac:dyDescent="0.2">
      <c r="A920" s="5"/>
      <c r="B920" s="36"/>
    </row>
    <row r="921" spans="1:2" x14ac:dyDescent="0.2">
      <c r="A921" s="5"/>
      <c r="B921" s="36"/>
    </row>
    <row r="922" spans="1:2" x14ac:dyDescent="0.2">
      <c r="A922" s="5"/>
      <c r="B922" s="36"/>
    </row>
    <row r="923" spans="1:2" x14ac:dyDescent="0.2">
      <c r="A923" s="5"/>
      <c r="B923" s="36"/>
    </row>
    <row r="924" spans="1:2" x14ac:dyDescent="0.2">
      <c r="A924" s="5"/>
      <c r="B924" s="36"/>
    </row>
    <row r="925" spans="1:2" x14ac:dyDescent="0.2">
      <c r="A925" s="5"/>
      <c r="B925" s="36"/>
    </row>
    <row r="926" spans="1:2" x14ac:dyDescent="0.2">
      <c r="A926" s="5"/>
      <c r="B926" s="36"/>
    </row>
    <row r="927" spans="1:2" x14ac:dyDescent="0.2">
      <c r="A927" s="5"/>
      <c r="B927" s="36"/>
    </row>
    <row r="928" spans="1:2" x14ac:dyDescent="0.2">
      <c r="A928" s="5"/>
      <c r="B928" s="36"/>
    </row>
    <row r="929" spans="1:2" x14ac:dyDescent="0.2">
      <c r="A929" s="5"/>
      <c r="B929" s="36"/>
    </row>
    <row r="930" spans="1:2" x14ac:dyDescent="0.2">
      <c r="A930" s="5"/>
      <c r="B930" s="36"/>
    </row>
    <row r="931" spans="1:2" x14ac:dyDescent="0.2">
      <c r="A931" s="5"/>
      <c r="B931" s="36"/>
    </row>
    <row r="932" spans="1:2" x14ac:dyDescent="0.2">
      <c r="A932" s="5"/>
      <c r="B932" s="36"/>
    </row>
    <row r="933" spans="1:2" x14ac:dyDescent="0.2">
      <c r="A933" s="5"/>
      <c r="B933" s="36"/>
    </row>
    <row r="934" spans="1:2" x14ac:dyDescent="0.2">
      <c r="A934" s="5"/>
      <c r="B934" s="36"/>
    </row>
    <row r="935" spans="1:2" x14ac:dyDescent="0.2">
      <c r="A935" s="5"/>
      <c r="B935" s="36"/>
    </row>
    <row r="936" spans="1:2" x14ac:dyDescent="0.2">
      <c r="A936" s="5"/>
      <c r="B936" s="36"/>
    </row>
    <row r="937" spans="1:2" x14ac:dyDescent="0.2">
      <c r="A937" s="5"/>
      <c r="B937" s="36"/>
    </row>
    <row r="938" spans="1:2" x14ac:dyDescent="0.2">
      <c r="A938" s="5"/>
      <c r="B938" s="36"/>
    </row>
    <row r="939" spans="1:2" x14ac:dyDescent="0.2">
      <c r="A939" s="5"/>
      <c r="B939" s="36"/>
    </row>
    <row r="940" spans="1:2" x14ac:dyDescent="0.2">
      <c r="A940" s="5"/>
      <c r="B940" s="36"/>
    </row>
    <row r="941" spans="1:2" x14ac:dyDescent="0.2">
      <c r="A941" s="5"/>
      <c r="B941" s="36"/>
    </row>
    <row r="942" spans="1:2" x14ac:dyDescent="0.2">
      <c r="A942" s="5"/>
      <c r="B942" s="36"/>
    </row>
    <row r="943" spans="1:2" x14ac:dyDescent="0.2">
      <c r="A943" s="5"/>
      <c r="B943" s="36"/>
    </row>
    <row r="944" spans="1:2" x14ac:dyDescent="0.2">
      <c r="A944" s="5"/>
      <c r="B944" s="36"/>
    </row>
    <row r="945" spans="1:2" x14ac:dyDescent="0.2">
      <c r="A945" s="5"/>
      <c r="B945" s="36"/>
    </row>
    <row r="946" spans="1:2" x14ac:dyDescent="0.2">
      <c r="A946" s="5"/>
      <c r="B946" s="36"/>
    </row>
    <row r="947" spans="1:2" x14ac:dyDescent="0.2">
      <c r="A947" s="5"/>
      <c r="B947" s="36"/>
    </row>
    <row r="948" spans="1:2" x14ac:dyDescent="0.2">
      <c r="A948" s="5"/>
      <c r="B948" s="36"/>
    </row>
    <row r="949" spans="1:2" x14ac:dyDescent="0.2">
      <c r="A949" s="5"/>
      <c r="B949" s="36"/>
    </row>
    <row r="950" spans="1:2" x14ac:dyDescent="0.2">
      <c r="A950" s="5"/>
      <c r="B950" s="36"/>
    </row>
    <row r="951" spans="1:2" x14ac:dyDescent="0.2">
      <c r="A951" s="5"/>
      <c r="B951" s="36"/>
    </row>
    <row r="952" spans="1:2" x14ac:dyDescent="0.2">
      <c r="A952" s="5"/>
      <c r="B952" s="36"/>
    </row>
    <row r="953" spans="1:2" x14ac:dyDescent="0.2">
      <c r="A953" s="5"/>
      <c r="B953" s="36"/>
    </row>
    <row r="954" spans="1:2" x14ac:dyDescent="0.2">
      <c r="A954" s="5"/>
      <c r="B954" s="36"/>
    </row>
    <row r="955" spans="1:2" x14ac:dyDescent="0.2">
      <c r="A955" s="5"/>
      <c r="B955" s="36"/>
    </row>
    <row r="956" spans="1:2" x14ac:dyDescent="0.2">
      <c r="A956" s="5"/>
      <c r="B956" s="36"/>
    </row>
    <row r="957" spans="1:2" x14ac:dyDescent="0.2">
      <c r="A957" s="5"/>
      <c r="B957" s="36"/>
    </row>
    <row r="958" spans="1:2" x14ac:dyDescent="0.2">
      <c r="A958" s="5"/>
      <c r="B958" s="36"/>
    </row>
    <row r="959" spans="1:2" x14ac:dyDescent="0.2">
      <c r="A959" s="5"/>
      <c r="B959" s="36"/>
    </row>
    <row r="960" spans="1:2" x14ac:dyDescent="0.2">
      <c r="A960" s="5"/>
      <c r="B960" s="36"/>
    </row>
    <row r="961" spans="1:2" x14ac:dyDescent="0.2">
      <c r="A961" s="5"/>
      <c r="B961" s="36"/>
    </row>
    <row r="962" spans="1:2" x14ac:dyDescent="0.2">
      <c r="A962" s="5"/>
      <c r="B962" s="36"/>
    </row>
    <row r="963" spans="1:2" x14ac:dyDescent="0.2">
      <c r="A963" s="5"/>
      <c r="B963" s="36"/>
    </row>
    <row r="964" spans="1:2" x14ac:dyDescent="0.2">
      <c r="A964" s="5"/>
      <c r="B964" s="36"/>
    </row>
    <row r="965" spans="1:2" x14ac:dyDescent="0.2">
      <c r="A965" s="5"/>
      <c r="B965" s="36"/>
    </row>
    <row r="966" spans="1:2" x14ac:dyDescent="0.2">
      <c r="A966" s="5"/>
      <c r="B966" s="36"/>
    </row>
    <row r="967" spans="1:2" x14ac:dyDescent="0.2">
      <c r="A967" s="5"/>
      <c r="B967" s="36"/>
    </row>
    <row r="968" spans="1:2" x14ac:dyDescent="0.2">
      <c r="A968" s="5"/>
      <c r="B968" s="36"/>
    </row>
    <row r="969" spans="1:2" x14ac:dyDescent="0.2">
      <c r="A969" s="5"/>
      <c r="B969" s="36"/>
    </row>
    <row r="970" spans="1:2" x14ac:dyDescent="0.2">
      <c r="A970" s="5"/>
      <c r="B970" s="36"/>
    </row>
    <row r="971" spans="1:2" x14ac:dyDescent="0.2">
      <c r="A971" s="5"/>
      <c r="B971" s="36"/>
    </row>
    <row r="972" spans="1:2" x14ac:dyDescent="0.2">
      <c r="A972" s="5"/>
      <c r="B972" s="36"/>
    </row>
    <row r="973" spans="1:2" x14ac:dyDescent="0.2">
      <c r="A973" s="5"/>
      <c r="B973" s="36"/>
    </row>
    <row r="974" spans="1:2" x14ac:dyDescent="0.2">
      <c r="A974" s="5"/>
      <c r="B974" s="36"/>
    </row>
    <row r="975" spans="1:2" x14ac:dyDescent="0.2">
      <c r="A975" s="5"/>
      <c r="B975" s="36"/>
    </row>
    <row r="976" spans="1:2" x14ac:dyDescent="0.2">
      <c r="A976" s="5"/>
      <c r="B976" s="36"/>
    </row>
    <row r="977" spans="1:2" x14ac:dyDescent="0.2">
      <c r="A977" s="5"/>
      <c r="B977" s="36"/>
    </row>
    <row r="978" spans="1:2" x14ac:dyDescent="0.2">
      <c r="A978" s="5"/>
      <c r="B978" s="36"/>
    </row>
    <row r="979" spans="1:2" x14ac:dyDescent="0.2">
      <c r="A979" s="5"/>
      <c r="B979" s="36"/>
    </row>
    <row r="980" spans="1:2" x14ac:dyDescent="0.2">
      <c r="A980" s="5"/>
      <c r="B980" s="36"/>
    </row>
    <row r="981" spans="1:2" x14ac:dyDescent="0.2">
      <c r="A981" s="5"/>
      <c r="B981" s="36"/>
    </row>
    <row r="982" spans="1:2" x14ac:dyDescent="0.2">
      <c r="A982" s="5"/>
      <c r="B982" s="36"/>
    </row>
    <row r="983" spans="1:2" x14ac:dyDescent="0.2">
      <c r="A983" s="5"/>
      <c r="B983" s="36"/>
    </row>
    <row r="984" spans="1:2" x14ac:dyDescent="0.2">
      <c r="A984" s="5"/>
      <c r="B984" s="36"/>
    </row>
    <row r="985" spans="1:2" x14ac:dyDescent="0.2">
      <c r="A985" s="5"/>
      <c r="B985" s="36"/>
    </row>
    <row r="986" spans="1:2" x14ac:dyDescent="0.2">
      <c r="A986" s="5"/>
      <c r="B986" s="36"/>
    </row>
    <row r="987" spans="1:2" x14ac:dyDescent="0.2">
      <c r="A987" s="5"/>
      <c r="B987" s="36"/>
    </row>
    <row r="988" spans="1:2" x14ac:dyDescent="0.2">
      <c r="A988" s="5"/>
      <c r="B988" s="36"/>
    </row>
    <row r="989" spans="1:2" x14ac:dyDescent="0.2">
      <c r="A989" s="5"/>
      <c r="B989" s="36"/>
    </row>
    <row r="990" spans="1:2" x14ac:dyDescent="0.2">
      <c r="A990" s="5"/>
      <c r="B990" s="36"/>
    </row>
    <row r="991" spans="1:2" x14ac:dyDescent="0.2">
      <c r="A991" s="5"/>
      <c r="B991" s="36"/>
    </row>
    <row r="992" spans="1:2" x14ac:dyDescent="0.2">
      <c r="A992" s="5"/>
      <c r="B992" s="36"/>
    </row>
    <row r="993" spans="1:2" x14ac:dyDescent="0.2">
      <c r="A993" s="5"/>
      <c r="B993" s="36"/>
    </row>
    <row r="994" spans="1:2" x14ac:dyDescent="0.2">
      <c r="A994" s="5"/>
      <c r="B994" s="36"/>
    </row>
    <row r="995" spans="1:2" x14ac:dyDescent="0.2">
      <c r="A995" s="5"/>
      <c r="B995" s="36"/>
    </row>
    <row r="996" spans="1:2" x14ac:dyDescent="0.2">
      <c r="A996" s="5"/>
      <c r="B996" s="36"/>
    </row>
    <row r="997" spans="1:2" x14ac:dyDescent="0.2">
      <c r="A997" s="5"/>
      <c r="B997" s="36"/>
    </row>
    <row r="998" spans="1:2" x14ac:dyDescent="0.2">
      <c r="A998" s="5"/>
      <c r="B998" s="36"/>
    </row>
    <row r="999" spans="1:2" x14ac:dyDescent="0.2">
      <c r="A999" s="5"/>
      <c r="B999" s="36"/>
    </row>
    <row r="1000" spans="1:2" x14ac:dyDescent="0.2">
      <c r="A1000" s="5"/>
      <c r="B1000" s="36"/>
    </row>
    <row r="1001" spans="1:2" x14ac:dyDescent="0.2">
      <c r="A1001" s="5"/>
      <c r="B1001" s="36"/>
    </row>
    <row r="1002" spans="1:2" x14ac:dyDescent="0.2">
      <c r="A1002" s="5"/>
      <c r="B1002" s="36"/>
    </row>
    <row r="1003" spans="1:2" x14ac:dyDescent="0.2">
      <c r="A1003" s="5"/>
      <c r="B1003" s="36"/>
    </row>
    <row r="1004" spans="1:2" x14ac:dyDescent="0.2">
      <c r="A1004" s="5"/>
      <c r="B1004" s="36"/>
    </row>
    <row r="1005" spans="1:2" x14ac:dyDescent="0.2">
      <c r="A1005" s="5"/>
      <c r="B1005" s="36"/>
    </row>
    <row r="1006" spans="1:2" x14ac:dyDescent="0.2">
      <c r="A1006" s="5"/>
      <c r="B1006" s="36"/>
    </row>
    <row r="1007" spans="1:2" x14ac:dyDescent="0.2">
      <c r="A1007" s="5"/>
      <c r="B1007" s="36"/>
    </row>
    <row r="1008" spans="1:2" x14ac:dyDescent="0.2">
      <c r="A1008" s="5"/>
      <c r="B1008" s="36"/>
    </row>
    <row r="1009" spans="1:2" x14ac:dyDescent="0.2">
      <c r="A1009" s="5"/>
      <c r="B1009" s="36"/>
    </row>
    <row r="1010" spans="1:2" x14ac:dyDescent="0.2">
      <c r="A1010" s="5"/>
      <c r="B1010" s="36"/>
    </row>
    <row r="1011" spans="1:2" x14ac:dyDescent="0.2">
      <c r="A1011" s="5"/>
      <c r="B1011" s="36"/>
    </row>
    <row r="1012" spans="1:2" x14ac:dyDescent="0.2">
      <c r="A1012" s="5"/>
      <c r="B1012" s="36"/>
    </row>
    <row r="1013" spans="1:2" x14ac:dyDescent="0.2">
      <c r="A1013" s="5"/>
      <c r="B1013" s="36"/>
    </row>
    <row r="1014" spans="1:2" x14ac:dyDescent="0.2">
      <c r="A1014" s="5"/>
      <c r="B1014" s="36"/>
    </row>
    <row r="1015" spans="1:2" x14ac:dyDescent="0.2">
      <c r="A1015" s="5"/>
      <c r="B1015" s="36"/>
    </row>
    <row r="1016" spans="1:2" x14ac:dyDescent="0.2">
      <c r="A1016" s="5"/>
      <c r="B1016" s="36"/>
    </row>
    <row r="1017" spans="1:2" x14ac:dyDescent="0.2">
      <c r="A1017" s="5"/>
      <c r="B1017" s="36"/>
    </row>
    <row r="1018" spans="1:2" x14ac:dyDescent="0.2">
      <c r="A1018" s="5"/>
      <c r="B1018" s="36"/>
    </row>
    <row r="1019" spans="1:2" x14ac:dyDescent="0.2">
      <c r="A1019" s="5"/>
      <c r="B1019" s="36"/>
    </row>
    <row r="1020" spans="1:2" x14ac:dyDescent="0.2">
      <c r="A1020" s="5"/>
      <c r="B1020" s="36"/>
    </row>
    <row r="1021" spans="1:2" x14ac:dyDescent="0.2">
      <c r="A1021" s="5"/>
      <c r="B1021" s="36"/>
    </row>
    <row r="1022" spans="1:2" x14ac:dyDescent="0.2">
      <c r="A1022" s="5"/>
      <c r="B1022" s="36"/>
    </row>
    <row r="1023" spans="1:2" x14ac:dyDescent="0.2">
      <c r="A1023" s="5"/>
      <c r="B1023" s="36"/>
    </row>
    <row r="1024" spans="1:2" x14ac:dyDescent="0.2">
      <c r="A1024" s="5"/>
      <c r="B1024" s="36"/>
    </row>
    <row r="1025" spans="1:2" x14ac:dyDescent="0.2">
      <c r="A1025" s="5"/>
      <c r="B1025" s="36"/>
    </row>
    <row r="1026" spans="1:2" x14ac:dyDescent="0.2">
      <c r="A1026" s="5"/>
      <c r="B1026" s="36"/>
    </row>
    <row r="1027" spans="1:2" x14ac:dyDescent="0.2">
      <c r="A1027" s="5"/>
      <c r="B1027" s="36"/>
    </row>
    <row r="1028" spans="1:2" x14ac:dyDescent="0.2">
      <c r="A1028" s="5"/>
      <c r="B1028" s="36"/>
    </row>
    <row r="1029" spans="1:2" x14ac:dyDescent="0.2">
      <c r="A1029" s="5"/>
      <c r="B1029" s="36"/>
    </row>
    <row r="1030" spans="1:2" x14ac:dyDescent="0.2">
      <c r="A1030" s="5"/>
      <c r="B1030" s="36"/>
    </row>
    <row r="1031" spans="1:2" x14ac:dyDescent="0.2">
      <c r="A1031" s="5"/>
      <c r="B1031" s="36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C1E55-2C0E-6745-B26F-B6E1476C9DEF}">
  <dimension ref="A1:Q1033"/>
  <sheetViews>
    <sheetView showGridLines="0" zoomScale="125" workbookViewId="0">
      <selection activeCell="D6" sqref="D6"/>
    </sheetView>
  </sheetViews>
  <sheetFormatPr baseColWidth="10" defaultColWidth="10.83203125" defaultRowHeight="15" x14ac:dyDescent="0.2"/>
  <cols>
    <col min="1" max="1" width="19.6640625" style="6" bestFit="1" customWidth="1"/>
    <col min="2" max="2" width="20.1640625" style="7" customWidth="1"/>
    <col min="3" max="3" width="10.83203125" style="9"/>
    <col min="4" max="4" width="12.5" style="6" customWidth="1"/>
    <col min="5" max="5" width="14.5" style="6" customWidth="1"/>
    <col min="6" max="6" width="13.1640625" style="6" customWidth="1"/>
    <col min="7" max="7" width="13.5" style="6" customWidth="1"/>
    <col min="8" max="8" width="13.1640625" style="6" customWidth="1"/>
    <col min="9" max="9" width="12.5" style="6" customWidth="1"/>
    <col min="10" max="10" width="10.83203125" style="6"/>
    <col min="11" max="11" width="15.1640625" style="6" customWidth="1"/>
    <col min="12" max="12" width="15.6640625" style="6" customWidth="1"/>
    <col min="13" max="13" width="12.1640625" style="6" customWidth="1"/>
    <col min="14" max="16384" width="10.83203125" style="6"/>
  </cols>
  <sheetData>
    <row r="1" spans="1:14" ht="16" x14ac:dyDescent="0.2">
      <c r="A1" s="7" t="s">
        <v>49</v>
      </c>
      <c r="B1" s="206">
        <v>8</v>
      </c>
      <c r="E1" s="7" t="s">
        <v>50</v>
      </c>
      <c r="F1" s="153">
        <f>NPV(B2,M10:M29)</f>
        <v>1612201.3598161151</v>
      </c>
    </row>
    <row r="2" spans="1:14" ht="16" x14ac:dyDescent="0.2">
      <c r="A2" s="7" t="s">
        <v>51</v>
      </c>
      <c r="B2" s="158">
        <v>0.1</v>
      </c>
      <c r="E2" s="7" t="s">
        <v>52</v>
      </c>
      <c r="F2" s="154">
        <f>IRR(M10:M29)</f>
        <v>0.70775258384829631</v>
      </c>
    </row>
    <row r="3" spans="1:14" ht="30" customHeight="1" x14ac:dyDescent="0.2">
      <c r="A3" s="7" t="s">
        <v>53</v>
      </c>
      <c r="B3" s="206">
        <v>6</v>
      </c>
      <c r="E3" s="95" t="s">
        <v>54</v>
      </c>
      <c r="F3" s="96">
        <v>33201</v>
      </c>
    </row>
    <row r="4" spans="1:14" ht="16" x14ac:dyDescent="0.2">
      <c r="A4" s="6" t="s">
        <v>55</v>
      </c>
      <c r="B4" s="206">
        <v>1</v>
      </c>
    </row>
    <row r="5" spans="1:14" ht="16" x14ac:dyDescent="0.2">
      <c r="A5" s="7" t="s">
        <v>56</v>
      </c>
      <c r="B5" s="206">
        <v>1.5</v>
      </c>
    </row>
    <row r="6" spans="1:14" ht="32" x14ac:dyDescent="0.2">
      <c r="A6" s="7" t="s">
        <v>57</v>
      </c>
      <c r="B6" s="158">
        <v>0.05</v>
      </c>
    </row>
    <row r="9" spans="1:14" s="47" customFormat="1" ht="34" customHeight="1" x14ac:dyDescent="0.2">
      <c r="A9" s="155" t="s">
        <v>39</v>
      </c>
      <c r="B9" s="147" t="s">
        <v>58</v>
      </c>
      <c r="C9" s="155" t="s">
        <v>59</v>
      </c>
      <c r="D9" s="147" t="s">
        <v>49</v>
      </c>
      <c r="E9" s="147" t="s">
        <v>60</v>
      </c>
      <c r="F9" s="155" t="s">
        <v>61</v>
      </c>
      <c r="G9" s="147" t="s">
        <v>62</v>
      </c>
      <c r="H9" s="147" t="s">
        <v>63</v>
      </c>
      <c r="I9" s="147" t="s">
        <v>64</v>
      </c>
      <c r="J9" s="155" t="s">
        <v>65</v>
      </c>
      <c r="K9" s="147" t="s">
        <v>66</v>
      </c>
      <c r="L9" s="147" t="s">
        <v>67</v>
      </c>
      <c r="M9" s="147" t="s">
        <v>68</v>
      </c>
    </row>
    <row r="10" spans="1:14" x14ac:dyDescent="0.2">
      <c r="A10" s="20">
        <v>1</v>
      </c>
      <c r="B10" s="23">
        <f>'Sequacor Demand Forecast'!I6</f>
        <v>8000.15</v>
      </c>
      <c r="C10" s="9">
        <f t="shared" ref="C10:C29" si="0">MIN($F$3,B10)</f>
        <v>8000.15</v>
      </c>
      <c r="D10" s="8">
        <v>8</v>
      </c>
      <c r="E10" s="8">
        <v>1</v>
      </c>
      <c r="F10" s="8">
        <v>1.5</v>
      </c>
      <c r="G10" s="8">
        <f>(E10+B3)*$F$3</f>
        <v>232407</v>
      </c>
      <c r="H10" s="8">
        <f>F10*C10</f>
        <v>12000.224999999999</v>
      </c>
      <c r="I10" s="9">
        <f t="shared" ref="I10:I29" si="1">C10-$F$3</f>
        <v>-25200.85</v>
      </c>
      <c r="J10" s="9">
        <f>C10*D10</f>
        <v>64001.2</v>
      </c>
      <c r="K10" s="11">
        <f>J10-H10</f>
        <v>52000.974999999999</v>
      </c>
      <c r="L10" s="11">
        <f>G10+H10</f>
        <v>244407.22500000001</v>
      </c>
      <c r="M10" s="11">
        <f>K10-G10</f>
        <v>-180406.02499999999</v>
      </c>
      <c r="N10" s="11"/>
    </row>
    <row r="11" spans="1:14" x14ac:dyDescent="0.2">
      <c r="A11" s="20">
        <v>2</v>
      </c>
      <c r="B11" s="23">
        <f>'Sequacor Demand Forecast'!I7</f>
        <v>17193.55</v>
      </c>
      <c r="C11" s="9">
        <f t="shared" si="0"/>
        <v>17193.55</v>
      </c>
      <c r="D11" s="8">
        <f t="shared" ref="D11:D29" si="2">(1+$B$6)*D10</f>
        <v>8.4</v>
      </c>
      <c r="E11" s="8">
        <f t="shared" ref="E11:E29" si="3">E10*(1+$B$6)</f>
        <v>1.05</v>
      </c>
      <c r="F11" s="8">
        <f t="shared" ref="F11:F29" si="4">(1+$B$6)*F10</f>
        <v>1.5750000000000002</v>
      </c>
      <c r="G11" s="8">
        <f t="shared" ref="G11:G29" si="5">E11*$F$3</f>
        <v>34861.050000000003</v>
      </c>
      <c r="H11" s="8">
        <f>F11*C11</f>
        <v>27079.841250000001</v>
      </c>
      <c r="I11" s="9">
        <f t="shared" si="1"/>
        <v>-16007.45</v>
      </c>
      <c r="J11" s="9">
        <f t="shared" ref="J11:J29" si="6">C11*D11</f>
        <v>144425.82</v>
      </c>
      <c r="K11" s="11">
        <f t="shared" ref="K11:K29" si="7">J11-H11</f>
        <v>117345.97875000001</v>
      </c>
      <c r="L11" s="11">
        <f t="shared" ref="L11:L29" si="8">G11+H11</f>
        <v>61940.891250000001</v>
      </c>
      <c r="M11" s="11">
        <f t="shared" ref="M11:M29" si="9">K11-G11</f>
        <v>82484.928750000006</v>
      </c>
      <c r="N11" s="11"/>
    </row>
    <row r="12" spans="1:14" x14ac:dyDescent="0.2">
      <c r="A12" s="20">
        <v>3</v>
      </c>
      <c r="B12" s="23">
        <f>'Sequacor Demand Forecast'!I8</f>
        <v>21208.674999999999</v>
      </c>
      <c r="C12" s="9">
        <f t="shared" si="0"/>
        <v>21208.674999999999</v>
      </c>
      <c r="D12" s="8">
        <f t="shared" si="2"/>
        <v>8.82</v>
      </c>
      <c r="E12" s="8">
        <f t="shared" si="3"/>
        <v>1.1025</v>
      </c>
      <c r="F12" s="8">
        <f t="shared" si="4"/>
        <v>1.6537500000000003</v>
      </c>
      <c r="G12" s="8">
        <f t="shared" si="5"/>
        <v>36604.102500000001</v>
      </c>
      <c r="H12" s="8">
        <f>F12*C12</f>
        <v>35073.846281250007</v>
      </c>
      <c r="I12" s="9">
        <f t="shared" si="1"/>
        <v>-11992.325000000001</v>
      </c>
      <c r="J12" s="9">
        <f t="shared" si="6"/>
        <v>187060.5135</v>
      </c>
      <c r="K12" s="11">
        <f t="shared" si="7"/>
        <v>151986.66721874999</v>
      </c>
      <c r="L12" s="11">
        <f t="shared" si="8"/>
        <v>71677.948781250016</v>
      </c>
      <c r="M12" s="11">
        <f t="shared" si="9"/>
        <v>115382.56471874999</v>
      </c>
      <c r="N12" s="11"/>
    </row>
    <row r="13" spans="1:14" x14ac:dyDescent="0.2">
      <c r="A13" s="20">
        <v>4</v>
      </c>
      <c r="B13" s="23">
        <f>'Sequacor Demand Forecast'!I9</f>
        <v>27109.35</v>
      </c>
      <c r="C13" s="9">
        <f t="shared" si="0"/>
        <v>27109.35</v>
      </c>
      <c r="D13" s="8">
        <f t="shared" si="2"/>
        <v>9.261000000000001</v>
      </c>
      <c r="E13" s="8">
        <f t="shared" si="3"/>
        <v>1.1576250000000001</v>
      </c>
      <c r="F13" s="8">
        <f t="shared" si="4"/>
        <v>1.7364375000000003</v>
      </c>
      <c r="G13" s="8">
        <f t="shared" si="5"/>
        <v>38434.307625000001</v>
      </c>
      <c r="H13" s="8">
        <f t="shared" ref="H13:H29" si="10">F13*C13</f>
        <v>47073.691940625009</v>
      </c>
      <c r="I13" s="9">
        <f t="shared" si="1"/>
        <v>-6091.6500000000015</v>
      </c>
      <c r="J13" s="9">
        <f t="shared" si="6"/>
        <v>251059.69035000002</v>
      </c>
      <c r="K13" s="11">
        <f t="shared" si="7"/>
        <v>203985.99840937502</v>
      </c>
      <c r="L13" s="11">
        <f t="shared" si="8"/>
        <v>85507.99956562501</v>
      </c>
      <c r="M13" s="11">
        <f t="shared" si="9"/>
        <v>165551.69078437501</v>
      </c>
      <c r="N13" s="11"/>
    </row>
    <row r="14" spans="1:14" x14ac:dyDescent="0.2">
      <c r="A14" s="20">
        <v>5</v>
      </c>
      <c r="B14" s="23">
        <f>'Sequacor Demand Forecast'!I10</f>
        <v>28169.3</v>
      </c>
      <c r="C14" s="9">
        <f t="shared" si="0"/>
        <v>28169.3</v>
      </c>
      <c r="D14" s="8">
        <f t="shared" si="2"/>
        <v>9.7240500000000019</v>
      </c>
      <c r="E14" s="8">
        <f t="shared" si="3"/>
        <v>1.2155062500000002</v>
      </c>
      <c r="F14" s="8">
        <f t="shared" si="4"/>
        <v>1.8232593750000003</v>
      </c>
      <c r="G14" s="8">
        <f t="shared" si="5"/>
        <v>40356.023006250005</v>
      </c>
      <c r="H14" s="8">
        <f t="shared" si="10"/>
        <v>51359.940312187508</v>
      </c>
      <c r="I14" s="9">
        <f t="shared" si="1"/>
        <v>-5031.7000000000007</v>
      </c>
      <c r="J14" s="9">
        <f t="shared" si="6"/>
        <v>273919.68166500004</v>
      </c>
      <c r="K14" s="11">
        <f t="shared" si="7"/>
        <v>222559.74135281253</v>
      </c>
      <c r="L14" s="11">
        <f t="shared" si="8"/>
        <v>91715.963318437512</v>
      </c>
      <c r="M14" s="11">
        <f t="shared" si="9"/>
        <v>182203.71834656253</v>
      </c>
      <c r="N14" s="11"/>
    </row>
    <row r="15" spans="1:14" x14ac:dyDescent="0.2">
      <c r="A15" s="20">
        <v>6</v>
      </c>
      <c r="B15" s="23">
        <f>'Sequacor Demand Forecast'!I11</f>
        <v>30027.974999999999</v>
      </c>
      <c r="C15" s="9">
        <f t="shared" si="0"/>
        <v>30027.974999999999</v>
      </c>
      <c r="D15" s="8">
        <f t="shared" si="2"/>
        <v>10.210252500000003</v>
      </c>
      <c r="E15" s="8">
        <f t="shared" si="3"/>
        <v>1.2762815625000004</v>
      </c>
      <c r="F15" s="8">
        <f t="shared" si="4"/>
        <v>1.9144223437500005</v>
      </c>
      <c r="G15" s="8">
        <f t="shared" si="5"/>
        <v>42373.824156562514</v>
      </c>
      <c r="H15" s="8">
        <f t="shared" si="10"/>
        <v>57486.22627756642</v>
      </c>
      <c r="I15" s="9">
        <f t="shared" si="1"/>
        <v>-3173.0250000000015</v>
      </c>
      <c r="J15" s="9">
        <f t="shared" si="6"/>
        <v>306593.20681368758</v>
      </c>
      <c r="K15" s="11">
        <f t="shared" si="7"/>
        <v>249106.98053612115</v>
      </c>
      <c r="L15" s="11">
        <f t="shared" si="8"/>
        <v>99860.050434128934</v>
      </c>
      <c r="M15" s="11">
        <f t="shared" si="9"/>
        <v>206733.15637955864</v>
      </c>
      <c r="N15" s="11"/>
    </row>
    <row r="16" spans="1:14" x14ac:dyDescent="0.2">
      <c r="A16" s="20">
        <v>7</v>
      </c>
      <c r="B16" s="23">
        <f>'Sequacor Demand Forecast'!I12</f>
        <v>30347.25</v>
      </c>
      <c r="C16" s="9">
        <f t="shared" si="0"/>
        <v>30347.25</v>
      </c>
      <c r="D16" s="8">
        <f t="shared" si="2"/>
        <v>10.720765125000003</v>
      </c>
      <c r="E16" s="8">
        <f t="shared" si="3"/>
        <v>1.3400956406250004</v>
      </c>
      <c r="F16" s="8">
        <f t="shared" si="4"/>
        <v>2.0101434609375008</v>
      </c>
      <c r="G16" s="8">
        <f t="shared" si="5"/>
        <v>44492.515364390638</v>
      </c>
      <c r="H16" s="8">
        <f t="shared" si="10"/>
        <v>61002.32614493557</v>
      </c>
      <c r="I16" s="9">
        <f t="shared" si="1"/>
        <v>-2853.75</v>
      </c>
      <c r="J16" s="9">
        <f t="shared" si="6"/>
        <v>325345.73943965638</v>
      </c>
      <c r="K16" s="11">
        <f t="shared" si="7"/>
        <v>264343.41329472081</v>
      </c>
      <c r="L16" s="11">
        <f t="shared" si="8"/>
        <v>105494.84150932622</v>
      </c>
      <c r="M16" s="11">
        <f t="shared" si="9"/>
        <v>219850.89793033019</v>
      </c>
      <c r="N16" s="11"/>
    </row>
    <row r="17" spans="1:17" x14ac:dyDescent="0.2">
      <c r="A17" s="20">
        <v>8</v>
      </c>
      <c r="B17" s="23">
        <f>'Sequacor Demand Forecast'!I13</f>
        <v>31096.524999999998</v>
      </c>
      <c r="C17" s="9">
        <f t="shared" si="0"/>
        <v>31096.524999999998</v>
      </c>
      <c r="D17" s="8">
        <f t="shared" si="2"/>
        <v>11.256803381250004</v>
      </c>
      <c r="E17" s="8">
        <f t="shared" si="3"/>
        <v>1.4071004226562505</v>
      </c>
      <c r="F17" s="8">
        <f t="shared" si="4"/>
        <v>2.1106506339843758</v>
      </c>
      <c r="G17" s="8">
        <f t="shared" si="5"/>
        <v>46717.141132610173</v>
      </c>
      <c r="H17" s="8">
        <f t="shared" si="10"/>
        <v>65633.900205960992</v>
      </c>
      <c r="I17" s="9">
        <f t="shared" si="1"/>
        <v>-2104.4750000000022</v>
      </c>
      <c r="J17" s="9">
        <f t="shared" si="6"/>
        <v>350047.46776512527</v>
      </c>
      <c r="K17" s="11">
        <f t="shared" si="7"/>
        <v>284413.56755916425</v>
      </c>
      <c r="L17" s="11">
        <f t="shared" si="8"/>
        <v>112351.04133857117</v>
      </c>
      <c r="M17" s="11">
        <f t="shared" si="9"/>
        <v>237696.42642655407</v>
      </c>
      <c r="N17" s="11"/>
    </row>
    <row r="18" spans="1:17" x14ac:dyDescent="0.2">
      <c r="A18" s="20">
        <v>9</v>
      </c>
      <c r="B18" s="23">
        <f>'Sequacor Demand Forecast'!I14</f>
        <v>31061.05</v>
      </c>
      <c r="C18" s="9">
        <f t="shared" si="0"/>
        <v>31061.05</v>
      </c>
      <c r="D18" s="8">
        <f t="shared" si="2"/>
        <v>11.819643550312504</v>
      </c>
      <c r="E18" s="8">
        <f t="shared" si="3"/>
        <v>1.477455443789063</v>
      </c>
      <c r="F18" s="8">
        <f t="shared" si="4"/>
        <v>2.2161831656835949</v>
      </c>
      <c r="G18" s="8">
        <f t="shared" si="5"/>
        <v>49052.998189240679</v>
      </c>
      <c r="H18" s="8">
        <f t="shared" si="10"/>
        <v>68836.976118456427</v>
      </c>
      <c r="I18" s="9">
        <f t="shared" si="1"/>
        <v>-2139.9500000000007</v>
      </c>
      <c r="J18" s="9">
        <f t="shared" si="6"/>
        <v>367130.53929843422</v>
      </c>
      <c r="K18" s="11">
        <f t="shared" si="7"/>
        <v>298293.56317997782</v>
      </c>
      <c r="L18" s="11">
        <f t="shared" si="8"/>
        <v>117889.97430769711</v>
      </c>
      <c r="M18" s="11">
        <f t="shared" si="9"/>
        <v>249240.56499073713</v>
      </c>
      <c r="N18" s="11"/>
    </row>
    <row r="19" spans="1:17" x14ac:dyDescent="0.2">
      <c r="A19" s="20">
        <v>10</v>
      </c>
      <c r="B19" s="23">
        <f>'Sequacor Demand Forecast'!I15</f>
        <v>31889.875</v>
      </c>
      <c r="C19" s="9">
        <f t="shared" si="0"/>
        <v>31889.875</v>
      </c>
      <c r="D19" s="8">
        <f t="shared" si="2"/>
        <v>12.41062572782813</v>
      </c>
      <c r="E19" s="8">
        <f t="shared" si="3"/>
        <v>1.5513282159785162</v>
      </c>
      <c r="F19" s="8">
        <f t="shared" si="4"/>
        <v>2.3269923239677746</v>
      </c>
      <c r="G19" s="8">
        <f t="shared" si="5"/>
        <v>51505.648098702717</v>
      </c>
      <c r="H19" s="8">
        <f t="shared" si="10"/>
        <v>74207.494337291835</v>
      </c>
      <c r="I19" s="9">
        <f t="shared" si="1"/>
        <v>-1311.125</v>
      </c>
      <c r="J19" s="9">
        <f t="shared" si="6"/>
        <v>395773.30313222308</v>
      </c>
      <c r="K19" s="11">
        <f t="shared" si="7"/>
        <v>321565.80879493128</v>
      </c>
      <c r="L19" s="11">
        <f t="shared" si="8"/>
        <v>125713.14243599455</v>
      </c>
      <c r="M19" s="11">
        <f t="shared" si="9"/>
        <v>270060.16069622856</v>
      </c>
      <c r="N19" s="11"/>
    </row>
    <row r="20" spans="1:17" x14ac:dyDescent="0.2">
      <c r="A20" s="20">
        <v>11</v>
      </c>
      <c r="B20" s="23">
        <f>'Sequacor Demand Forecast'!I16</f>
        <v>32029.625</v>
      </c>
      <c r="C20" s="9">
        <f t="shared" si="0"/>
        <v>32029.625</v>
      </c>
      <c r="D20" s="8">
        <f t="shared" si="2"/>
        <v>13.031157014219536</v>
      </c>
      <c r="E20" s="8">
        <f t="shared" si="3"/>
        <v>1.628894626777442</v>
      </c>
      <c r="F20" s="8">
        <f t="shared" si="4"/>
        <v>2.4433419401661634</v>
      </c>
      <c r="G20" s="8">
        <f t="shared" si="5"/>
        <v>54080.93050363785</v>
      </c>
      <c r="H20" s="8">
        <f t="shared" si="10"/>
        <v>78259.326090294649</v>
      </c>
      <c r="I20" s="9">
        <f t="shared" si="1"/>
        <v>-1171.375</v>
      </c>
      <c r="J20" s="9">
        <f t="shared" si="6"/>
        <v>417383.07248157141</v>
      </c>
      <c r="K20" s="11">
        <f t="shared" si="7"/>
        <v>339123.74639127677</v>
      </c>
      <c r="L20" s="11">
        <f t="shared" si="8"/>
        <v>132340.25659393251</v>
      </c>
      <c r="M20" s="11">
        <f t="shared" si="9"/>
        <v>285042.81588763895</v>
      </c>
      <c r="N20" s="11"/>
    </row>
    <row r="21" spans="1:17" x14ac:dyDescent="0.2">
      <c r="A21" s="20">
        <v>12</v>
      </c>
      <c r="B21" s="23">
        <f>'Sequacor Demand Forecast'!I17</f>
        <v>32453.174999999999</v>
      </c>
      <c r="C21" s="9">
        <f t="shared" si="0"/>
        <v>32453.174999999999</v>
      </c>
      <c r="D21" s="8">
        <f t="shared" si="2"/>
        <v>13.682714864930514</v>
      </c>
      <c r="E21" s="8">
        <f t="shared" si="3"/>
        <v>1.7103393581163142</v>
      </c>
      <c r="F21" s="8">
        <f t="shared" si="4"/>
        <v>2.5655090371744715</v>
      </c>
      <c r="G21" s="8">
        <f t="shared" si="5"/>
        <v>56784.977028819747</v>
      </c>
      <c r="H21" s="8">
        <f t="shared" si="10"/>
        <v>83258.91374750463</v>
      </c>
      <c r="I21" s="9">
        <f t="shared" si="1"/>
        <v>-747.82500000000073</v>
      </c>
      <c r="J21" s="9">
        <f t="shared" si="6"/>
        <v>444047.53998669132</v>
      </c>
      <c r="K21" s="11">
        <f t="shared" si="7"/>
        <v>360788.62623918668</v>
      </c>
      <c r="L21" s="11">
        <f t="shared" si="8"/>
        <v>140043.89077632438</v>
      </c>
      <c r="M21" s="11">
        <f t="shared" si="9"/>
        <v>304003.64921036694</v>
      </c>
      <c r="N21" s="11"/>
    </row>
    <row r="22" spans="1:17" x14ac:dyDescent="0.2">
      <c r="A22" s="20">
        <v>13</v>
      </c>
      <c r="B22" s="23">
        <f>'Sequacor Demand Forecast'!I18</f>
        <v>32825.677101922032</v>
      </c>
      <c r="C22" s="9">
        <f t="shared" si="0"/>
        <v>32825.677101922032</v>
      </c>
      <c r="D22" s="8">
        <f t="shared" si="2"/>
        <v>14.366850608177041</v>
      </c>
      <c r="E22" s="8">
        <f t="shared" si="3"/>
        <v>1.7958563260221301</v>
      </c>
      <c r="F22" s="8">
        <f t="shared" si="4"/>
        <v>2.6937844890331952</v>
      </c>
      <c r="G22" s="8">
        <f>E22*$F$3</f>
        <v>59624.225880260739</v>
      </c>
      <c r="H22" s="8">
        <f t="shared" si="10"/>
        <v>88425.299819169697</v>
      </c>
      <c r="I22" s="9">
        <f t="shared" si="1"/>
        <v>-375.32289807796769</v>
      </c>
      <c r="J22" s="9">
        <f t="shared" si="6"/>
        <v>471601.59903557168</v>
      </c>
      <c r="K22" s="11">
        <f t="shared" si="7"/>
        <v>383176.299216402</v>
      </c>
      <c r="L22" s="11">
        <f t="shared" si="8"/>
        <v>148049.52569943044</v>
      </c>
      <c r="M22" s="11">
        <f t="shared" si="9"/>
        <v>323552.07333614124</v>
      </c>
      <c r="N22" s="11"/>
    </row>
    <row r="23" spans="1:17" x14ac:dyDescent="0.2">
      <c r="A23" s="20">
        <v>14</v>
      </c>
      <c r="B23" s="23">
        <f>'Sequacor Demand Forecast'!I19</f>
        <v>33201.354804587361</v>
      </c>
      <c r="C23" s="9">
        <f t="shared" si="0"/>
        <v>33201</v>
      </c>
      <c r="D23" s="8">
        <f t="shared" si="2"/>
        <v>15.085193138585893</v>
      </c>
      <c r="E23" s="8">
        <f t="shared" si="3"/>
        <v>1.8856491423232367</v>
      </c>
      <c r="F23" s="8">
        <f t="shared" si="4"/>
        <v>2.828473713484855</v>
      </c>
      <c r="G23" s="8">
        <f t="shared" si="5"/>
        <v>62605.437174273779</v>
      </c>
      <c r="H23" s="8">
        <f t="shared" si="10"/>
        <v>93908.155761410671</v>
      </c>
      <c r="I23" s="9">
        <f t="shared" si="1"/>
        <v>0</v>
      </c>
      <c r="J23" s="9">
        <f t="shared" si="6"/>
        <v>500843.49739419023</v>
      </c>
      <c r="K23" s="11">
        <f t="shared" si="7"/>
        <v>406935.34163277957</v>
      </c>
      <c r="L23" s="11">
        <f t="shared" si="8"/>
        <v>156513.59293568446</v>
      </c>
      <c r="M23" s="11">
        <f t="shared" si="9"/>
        <v>344329.9044585058</v>
      </c>
      <c r="N23" s="11"/>
    </row>
    <row r="24" spans="1:17" x14ac:dyDescent="0.2">
      <c r="A24" s="20">
        <v>15</v>
      </c>
      <c r="B24" s="23">
        <f>'Sequacor Demand Forecast'!I20</f>
        <v>33577.03250725269</v>
      </c>
      <c r="C24" s="9">
        <f t="shared" si="0"/>
        <v>33201</v>
      </c>
      <c r="D24" s="8">
        <f t="shared" si="2"/>
        <v>15.839452795515189</v>
      </c>
      <c r="E24" s="8">
        <f t="shared" si="3"/>
        <v>1.9799315994393987</v>
      </c>
      <c r="F24" s="8">
        <f t="shared" si="4"/>
        <v>2.9698973991590978</v>
      </c>
      <c r="G24" s="8">
        <f t="shared" si="5"/>
        <v>65735.709032987477</v>
      </c>
      <c r="H24" s="8">
        <f t="shared" si="10"/>
        <v>98603.563549481201</v>
      </c>
      <c r="I24" s="9">
        <f t="shared" si="1"/>
        <v>0</v>
      </c>
      <c r="J24" s="9">
        <f t="shared" si="6"/>
        <v>525885.67226389982</v>
      </c>
      <c r="K24" s="11">
        <f t="shared" si="7"/>
        <v>427282.1087144186</v>
      </c>
      <c r="L24" s="11">
        <f t="shared" si="8"/>
        <v>164339.27258246869</v>
      </c>
      <c r="M24" s="11">
        <f t="shared" si="9"/>
        <v>361546.39968143112</v>
      </c>
      <c r="N24" s="11"/>
      <c r="O24" s="10"/>
      <c r="P24" s="10"/>
      <c r="Q24" s="10"/>
    </row>
    <row r="25" spans="1:17" x14ac:dyDescent="0.2">
      <c r="A25" s="20">
        <v>16</v>
      </c>
      <c r="B25" s="23">
        <f>'Sequacor Demand Forecast'!I21</f>
        <v>33952.710209918019</v>
      </c>
      <c r="C25" s="9">
        <f t="shared" si="0"/>
        <v>33201</v>
      </c>
      <c r="D25" s="8">
        <f t="shared" si="2"/>
        <v>16.63142543529095</v>
      </c>
      <c r="E25" s="8">
        <f t="shared" si="3"/>
        <v>2.0789281794113688</v>
      </c>
      <c r="F25" s="8">
        <f t="shared" si="4"/>
        <v>3.1183922691170527</v>
      </c>
      <c r="G25" s="8">
        <f t="shared" si="5"/>
        <v>69022.49448463686</v>
      </c>
      <c r="H25" s="8">
        <f t="shared" si="10"/>
        <v>103533.74172695527</v>
      </c>
      <c r="I25" s="9">
        <f t="shared" si="1"/>
        <v>0</v>
      </c>
      <c r="J25" s="9">
        <f t="shared" si="6"/>
        <v>552179.95587709488</v>
      </c>
      <c r="K25" s="11">
        <f t="shared" si="7"/>
        <v>448646.2141501396</v>
      </c>
      <c r="L25" s="11">
        <f t="shared" si="8"/>
        <v>172556.23621159213</v>
      </c>
      <c r="M25" s="11">
        <f t="shared" si="9"/>
        <v>379623.71966550272</v>
      </c>
      <c r="N25" s="11"/>
    </row>
    <row r="26" spans="1:17" x14ac:dyDescent="0.2">
      <c r="A26" s="20">
        <v>17</v>
      </c>
      <c r="B26" s="23">
        <f>'Sequacor Demand Forecast'!I22</f>
        <v>34328.387912583348</v>
      </c>
      <c r="C26" s="9">
        <f t="shared" si="0"/>
        <v>33201</v>
      </c>
      <c r="D26" s="8">
        <f t="shared" si="2"/>
        <v>17.462996707055499</v>
      </c>
      <c r="E26" s="8">
        <f t="shared" si="3"/>
        <v>2.1828745883819374</v>
      </c>
      <c r="F26" s="8">
        <f t="shared" si="4"/>
        <v>3.2743118825729054</v>
      </c>
      <c r="G26" s="8">
        <f t="shared" si="5"/>
        <v>72473.619208868709</v>
      </c>
      <c r="H26" s="8">
        <f t="shared" si="10"/>
        <v>108710.42881330303</v>
      </c>
      <c r="I26" s="9">
        <f t="shared" si="1"/>
        <v>0</v>
      </c>
      <c r="J26" s="9">
        <f t="shared" si="6"/>
        <v>579788.95367094968</v>
      </c>
      <c r="K26" s="11">
        <f t="shared" si="7"/>
        <v>471078.52485764667</v>
      </c>
      <c r="L26" s="11">
        <f t="shared" si="8"/>
        <v>181184.04802217174</v>
      </c>
      <c r="M26" s="11">
        <f t="shared" si="9"/>
        <v>398604.90564877796</v>
      </c>
      <c r="N26" s="11"/>
    </row>
    <row r="27" spans="1:17" x14ac:dyDescent="0.2">
      <c r="A27" s="20">
        <v>18</v>
      </c>
      <c r="B27" s="23">
        <f>'Sequacor Demand Forecast'!I23</f>
        <v>34704.065615248677</v>
      </c>
      <c r="C27" s="9">
        <f t="shared" si="0"/>
        <v>33201</v>
      </c>
      <c r="D27" s="8">
        <f t="shared" si="2"/>
        <v>18.336146542408276</v>
      </c>
      <c r="E27" s="8">
        <f t="shared" si="3"/>
        <v>2.2920183178010345</v>
      </c>
      <c r="F27" s="8">
        <f t="shared" si="4"/>
        <v>3.4380274767015506</v>
      </c>
      <c r="G27" s="8">
        <f t="shared" si="5"/>
        <v>76097.300169312148</v>
      </c>
      <c r="H27" s="8">
        <f t="shared" si="10"/>
        <v>114145.95025396819</v>
      </c>
      <c r="I27" s="9">
        <f t="shared" si="1"/>
        <v>0</v>
      </c>
      <c r="J27" s="9">
        <f t="shared" si="6"/>
        <v>608778.40135449718</v>
      </c>
      <c r="K27" s="11">
        <f t="shared" si="7"/>
        <v>494632.451100529</v>
      </c>
      <c r="L27" s="11">
        <f t="shared" si="8"/>
        <v>190243.25042328035</v>
      </c>
      <c r="M27" s="11">
        <f t="shared" si="9"/>
        <v>418535.15093121683</v>
      </c>
      <c r="N27" s="11"/>
    </row>
    <row r="28" spans="1:17" x14ac:dyDescent="0.2">
      <c r="A28" s="20">
        <v>19</v>
      </c>
      <c r="B28" s="23">
        <f>'Sequacor Demand Forecast'!I24</f>
        <v>35079.743317914006</v>
      </c>
      <c r="C28" s="9">
        <f t="shared" si="0"/>
        <v>33201</v>
      </c>
      <c r="D28" s="8">
        <f t="shared" si="2"/>
        <v>19.252953869528689</v>
      </c>
      <c r="E28" s="8">
        <f t="shared" si="3"/>
        <v>2.4066192336910861</v>
      </c>
      <c r="F28" s="8">
        <f t="shared" si="4"/>
        <v>3.6099288505366283</v>
      </c>
      <c r="G28" s="8">
        <f t="shared" si="5"/>
        <v>79902.165177777744</v>
      </c>
      <c r="H28" s="8">
        <f t="shared" si="10"/>
        <v>119853.24776666659</v>
      </c>
      <c r="I28" s="9">
        <f t="shared" si="1"/>
        <v>0</v>
      </c>
      <c r="J28" s="9">
        <f t="shared" si="6"/>
        <v>639217.32142222195</v>
      </c>
      <c r="K28" s="11">
        <f t="shared" si="7"/>
        <v>519364.07365555537</v>
      </c>
      <c r="L28" s="11">
        <f t="shared" si="8"/>
        <v>199755.41294444434</v>
      </c>
      <c r="M28" s="11">
        <f t="shared" si="9"/>
        <v>439461.90847777762</v>
      </c>
      <c r="N28" s="11"/>
    </row>
    <row r="29" spans="1:17" x14ac:dyDescent="0.2">
      <c r="A29" s="20">
        <v>20</v>
      </c>
      <c r="B29" s="23">
        <f>'Sequacor Demand Forecast'!I25</f>
        <v>35455.421020579335</v>
      </c>
      <c r="C29" s="9">
        <f t="shared" si="0"/>
        <v>33201</v>
      </c>
      <c r="D29" s="8">
        <f t="shared" si="2"/>
        <v>20.215601563005123</v>
      </c>
      <c r="E29" s="8">
        <f t="shared" si="3"/>
        <v>2.5269501953756404</v>
      </c>
      <c r="F29" s="8">
        <f t="shared" si="4"/>
        <v>3.7904252930634597</v>
      </c>
      <c r="G29" s="8">
        <f t="shared" si="5"/>
        <v>83897.273436666641</v>
      </c>
      <c r="H29" s="8">
        <f t="shared" si="10"/>
        <v>125845.91015499992</v>
      </c>
      <c r="I29" s="9">
        <f t="shared" si="1"/>
        <v>0</v>
      </c>
      <c r="J29" s="9">
        <f t="shared" si="6"/>
        <v>671178.18749333313</v>
      </c>
      <c r="K29" s="11">
        <f t="shared" si="7"/>
        <v>545332.2773383332</v>
      </c>
      <c r="L29" s="11">
        <f t="shared" si="8"/>
        <v>209743.18359166657</v>
      </c>
      <c r="M29" s="11">
        <f t="shared" si="9"/>
        <v>461435.00390166655</v>
      </c>
      <c r="N29" s="11"/>
    </row>
    <row r="30" spans="1:17" ht="17" thickBot="1" x14ac:dyDescent="0.25">
      <c r="A30" s="20"/>
      <c r="L30" s="47" t="s">
        <v>69</v>
      </c>
      <c r="M30" s="148">
        <f>SUM(M10:M29)</f>
        <v>5264933.6152221216</v>
      </c>
      <c r="N30" s="26"/>
    </row>
    <row r="31" spans="1:17" ht="16" thickTop="1" x14ac:dyDescent="0.2">
      <c r="B31" s="6"/>
      <c r="C31" s="1"/>
      <c r="D31"/>
      <c r="E31"/>
      <c r="F31"/>
      <c r="G31"/>
      <c r="H31"/>
      <c r="I31"/>
      <c r="J31"/>
      <c r="K31"/>
      <c r="L31"/>
      <c r="M31"/>
      <c r="N31"/>
      <c r="O31"/>
    </row>
    <row r="32" spans="1:17" x14ac:dyDescent="0.2">
      <c r="B32" s="6"/>
      <c r="C32" s="1"/>
      <c r="D32"/>
      <c r="E32"/>
      <c r="F32"/>
      <c r="G32"/>
      <c r="H32"/>
      <c r="I32"/>
      <c r="J32"/>
      <c r="K32"/>
      <c r="L32"/>
      <c r="M32"/>
      <c r="N32"/>
      <c r="O32"/>
    </row>
    <row r="33" spans="2:15" x14ac:dyDescent="0.2">
      <c r="B33" s="6"/>
      <c r="C33" s="24"/>
      <c r="D33" s="12"/>
      <c r="E33"/>
      <c r="F33"/>
      <c r="G33" s="1"/>
      <c r="H33"/>
      <c r="I33" s="29"/>
      <c r="J33" s="29"/>
      <c r="K33" s="29"/>
      <c r="L33"/>
      <c r="M33"/>
      <c r="N33"/>
      <c r="O33"/>
    </row>
    <row r="34" spans="2:15" x14ac:dyDescent="0.2">
      <c r="B34" s="6"/>
      <c r="C34" s="1"/>
      <c r="D34"/>
      <c r="E34"/>
      <c r="F34"/>
      <c r="G34"/>
      <c r="H34"/>
      <c r="J34" s="29"/>
      <c r="K34"/>
      <c r="L34"/>
      <c r="M34"/>
      <c r="N34"/>
      <c r="O34"/>
    </row>
    <row r="35" spans="2:15" x14ac:dyDescent="0.2">
      <c r="B35" s="6"/>
      <c r="C35" s="1"/>
      <c r="D35"/>
      <c r="E35"/>
      <c r="F35"/>
      <c r="G35"/>
      <c r="H35"/>
      <c r="I35" s="92"/>
      <c r="J35" s="29"/>
      <c r="K35"/>
      <c r="L35"/>
      <c r="M35"/>
      <c r="N35"/>
      <c r="O35"/>
    </row>
    <row r="36" spans="2:15" x14ac:dyDescent="0.2">
      <c r="B36" s="6"/>
      <c r="C36" s="1"/>
      <c r="D36"/>
      <c r="E36"/>
      <c r="F36"/>
      <c r="G36"/>
      <c r="H36"/>
      <c r="I36" s="92"/>
      <c r="J36" s="29"/>
      <c r="K36"/>
      <c r="L36"/>
      <c r="M36"/>
      <c r="N36"/>
      <c r="O36"/>
    </row>
    <row r="37" spans="2:15" x14ac:dyDescent="0.2">
      <c r="B37" s="6"/>
      <c r="C37" s="1"/>
      <c r="D37"/>
      <c r="E37"/>
      <c r="F37"/>
      <c r="G37"/>
      <c r="H37"/>
      <c r="I37" s="92"/>
      <c r="J37" s="29"/>
      <c r="K37"/>
      <c r="L37"/>
      <c r="M37"/>
      <c r="N37"/>
      <c r="O37"/>
    </row>
    <row r="38" spans="2:15" x14ac:dyDescent="0.2">
      <c r="B38" s="6"/>
      <c r="C38" s="1"/>
      <c r="D38"/>
      <c r="E38"/>
      <c r="F38"/>
      <c r="G38"/>
      <c r="H38"/>
      <c r="I38" s="92"/>
      <c r="J38" s="29"/>
      <c r="K38"/>
      <c r="L38"/>
      <c r="M38"/>
      <c r="N38"/>
      <c r="O38"/>
    </row>
    <row r="39" spans="2:15" x14ac:dyDescent="0.2">
      <c r="B39" s="93"/>
      <c r="C39" s="1"/>
      <c r="D39"/>
      <c r="E39"/>
      <c r="F39"/>
      <c r="G39"/>
      <c r="H39"/>
      <c r="I39" s="92"/>
      <c r="J39" s="29"/>
      <c r="K39"/>
      <c r="L39"/>
      <c r="M39"/>
      <c r="N39"/>
      <c r="O39"/>
    </row>
    <row r="40" spans="2:15" x14ac:dyDescent="0.2">
      <c r="C40" s="1"/>
      <c r="D40"/>
      <c r="E40"/>
      <c r="F40"/>
      <c r="G40"/>
      <c r="H40"/>
      <c r="I40" s="92"/>
      <c r="J40" s="29"/>
      <c r="K40"/>
      <c r="L40"/>
      <c r="M40"/>
      <c r="N40"/>
      <c r="O40"/>
    </row>
    <row r="41" spans="2:15" x14ac:dyDescent="0.2">
      <c r="C41" s="1"/>
      <c r="D41"/>
      <c r="E41"/>
      <c r="F41"/>
      <c r="G41"/>
      <c r="H41"/>
      <c r="I41" s="92"/>
      <c r="J41" s="29"/>
      <c r="K41"/>
      <c r="L41"/>
      <c r="M41"/>
      <c r="N41"/>
      <c r="O41"/>
    </row>
    <row r="42" spans="2:15" x14ac:dyDescent="0.2">
      <c r="B42" s="27"/>
      <c r="C42" s="1"/>
      <c r="D42"/>
      <c r="E42"/>
      <c r="F42"/>
      <c r="G42"/>
      <c r="H42"/>
      <c r="I42" s="92"/>
      <c r="J42" s="29"/>
      <c r="K42"/>
      <c r="L42"/>
      <c r="M42"/>
      <c r="N42"/>
      <c r="O42"/>
    </row>
    <row r="43" spans="2:15" x14ac:dyDescent="0.2">
      <c r="B43" s="94"/>
      <c r="C43" s="1"/>
      <c r="D43"/>
      <c r="E43"/>
      <c r="F43"/>
      <c r="G43"/>
      <c r="H43"/>
      <c r="I43" s="92"/>
      <c r="J43" s="29"/>
      <c r="K43"/>
      <c r="L43"/>
      <c r="M43"/>
      <c r="N43"/>
      <c r="O43"/>
    </row>
    <row r="44" spans="2:15" x14ac:dyDescent="0.2">
      <c r="C44" s="1"/>
      <c r="D44"/>
      <c r="E44"/>
      <c r="F44"/>
      <c r="G44"/>
      <c r="H44"/>
      <c r="I44" s="92"/>
      <c r="J44" s="29"/>
      <c r="K44"/>
      <c r="L44"/>
      <c r="M44"/>
      <c r="N44"/>
      <c r="O44"/>
    </row>
    <row r="45" spans="2:15" x14ac:dyDescent="0.2">
      <c r="C45" s="25"/>
      <c r="D45" s="13"/>
      <c r="E45"/>
      <c r="F45"/>
      <c r="G45" s="13"/>
      <c r="H45" s="13"/>
      <c r="I45" s="92"/>
      <c r="J45" s="29"/>
      <c r="K45"/>
      <c r="L45" s="13"/>
      <c r="M45" s="13"/>
      <c r="N45"/>
      <c r="O45"/>
    </row>
    <row r="46" spans="2:15" x14ac:dyDescent="0.2">
      <c r="C46" s="1"/>
      <c r="D46"/>
      <c r="E46"/>
      <c r="F46"/>
      <c r="G46"/>
      <c r="H46"/>
      <c r="I46" s="92"/>
      <c r="J46" s="29"/>
      <c r="K46" s="13"/>
      <c r="L46"/>
      <c r="M46"/>
      <c r="N46"/>
      <c r="O46"/>
    </row>
    <row r="47" spans="2:15" x14ac:dyDescent="0.2">
      <c r="C47" s="1"/>
      <c r="D47"/>
      <c r="E47"/>
      <c r="F47"/>
      <c r="G47"/>
      <c r="H47"/>
      <c r="I47" s="92"/>
      <c r="J47" s="29"/>
      <c r="K47"/>
      <c r="L47"/>
      <c r="M47"/>
      <c r="N47"/>
      <c r="O47"/>
    </row>
    <row r="48" spans="2:15" x14ac:dyDescent="0.2">
      <c r="C48" s="1"/>
      <c r="D48"/>
      <c r="E48"/>
      <c r="F48"/>
      <c r="G48"/>
      <c r="H48"/>
      <c r="I48"/>
      <c r="J48"/>
      <c r="K48"/>
      <c r="L48"/>
      <c r="M48"/>
      <c r="N48"/>
      <c r="O48"/>
    </row>
    <row r="49" spans="3:15" x14ac:dyDescent="0.2">
      <c r="C49" s="1"/>
      <c r="D49"/>
      <c r="E49"/>
      <c r="F49"/>
      <c r="G49"/>
      <c r="H49"/>
      <c r="I49"/>
      <c r="J49"/>
      <c r="K49"/>
      <c r="L49"/>
      <c r="M49"/>
      <c r="N49"/>
      <c r="O49"/>
    </row>
    <row r="50" spans="3:15" x14ac:dyDescent="0.2">
      <c r="C50" s="1"/>
      <c r="D50"/>
      <c r="E50"/>
      <c r="F50"/>
      <c r="G50"/>
      <c r="H50"/>
      <c r="I50"/>
      <c r="J50"/>
      <c r="K50"/>
      <c r="L50"/>
      <c r="M50"/>
      <c r="N50"/>
      <c r="O50"/>
    </row>
    <row r="51" spans="3:15" x14ac:dyDescent="0.2">
      <c r="C51" s="1"/>
      <c r="D51"/>
      <c r="E51"/>
      <c r="F51"/>
      <c r="G51"/>
      <c r="H51"/>
      <c r="I51"/>
      <c r="J51"/>
      <c r="K51"/>
      <c r="L51"/>
      <c r="M51"/>
      <c r="N51"/>
      <c r="O51"/>
    </row>
    <row r="52" spans="3:15" x14ac:dyDescent="0.2">
      <c r="C52" s="1"/>
      <c r="D52"/>
      <c r="E52"/>
      <c r="F52"/>
      <c r="G52"/>
      <c r="H52"/>
      <c r="I52"/>
      <c r="J52"/>
      <c r="K52"/>
      <c r="L52"/>
      <c r="M52"/>
      <c r="N52"/>
      <c r="O52"/>
    </row>
    <row r="53" spans="3:15" x14ac:dyDescent="0.2">
      <c r="C53" s="1"/>
      <c r="D53"/>
      <c r="E53"/>
      <c r="F53"/>
      <c r="G53"/>
      <c r="H53"/>
      <c r="I53"/>
      <c r="J53"/>
      <c r="K53"/>
      <c r="L53"/>
      <c r="M53"/>
      <c r="N53"/>
      <c r="O53"/>
    </row>
    <row r="54" spans="3:15" x14ac:dyDescent="0.2">
      <c r="C54" s="1"/>
      <c r="D54"/>
      <c r="E54"/>
      <c r="F54"/>
      <c r="G54"/>
      <c r="H54"/>
      <c r="I54"/>
      <c r="J54"/>
      <c r="K54"/>
      <c r="L54"/>
      <c r="M54"/>
      <c r="N54"/>
      <c r="O54"/>
    </row>
    <row r="55" spans="3:15" x14ac:dyDescent="0.2">
      <c r="C55" s="1"/>
      <c r="D55"/>
      <c r="E55"/>
      <c r="F55"/>
      <c r="G55"/>
      <c r="H55"/>
      <c r="I55"/>
      <c r="J55"/>
      <c r="K55"/>
      <c r="L55"/>
      <c r="M55"/>
      <c r="N55"/>
      <c r="O55"/>
    </row>
    <row r="56" spans="3:15" x14ac:dyDescent="0.2">
      <c r="E56"/>
      <c r="F56"/>
    </row>
    <row r="57" spans="3:15" x14ac:dyDescent="0.2">
      <c r="E57"/>
      <c r="F57"/>
    </row>
    <row r="58" spans="3:15" x14ac:dyDescent="0.2">
      <c r="E58"/>
      <c r="F58"/>
    </row>
    <row r="59" spans="3:15" x14ac:dyDescent="0.2">
      <c r="E59"/>
      <c r="F59"/>
    </row>
    <row r="60" spans="3:15" x14ac:dyDescent="0.2">
      <c r="E60"/>
      <c r="F60"/>
    </row>
    <row r="61" spans="3:15" x14ac:dyDescent="0.2">
      <c r="E61"/>
      <c r="F61"/>
    </row>
    <row r="62" spans="3:15" x14ac:dyDescent="0.2">
      <c r="E62"/>
      <c r="F62"/>
    </row>
    <row r="63" spans="3:15" x14ac:dyDescent="0.2">
      <c r="E63"/>
      <c r="F63"/>
    </row>
    <row r="64" spans="3:15" x14ac:dyDescent="0.2">
      <c r="E64"/>
      <c r="F64"/>
    </row>
    <row r="65" spans="5:6" x14ac:dyDescent="0.2">
      <c r="E65"/>
      <c r="F65"/>
    </row>
    <row r="66" spans="5:6" x14ac:dyDescent="0.2">
      <c r="E66"/>
      <c r="F66"/>
    </row>
    <row r="67" spans="5:6" x14ac:dyDescent="0.2">
      <c r="E67"/>
      <c r="F67"/>
    </row>
    <row r="68" spans="5:6" x14ac:dyDescent="0.2">
      <c r="E68"/>
      <c r="F68"/>
    </row>
    <row r="69" spans="5:6" x14ac:dyDescent="0.2">
      <c r="E69"/>
      <c r="F69"/>
    </row>
    <row r="70" spans="5:6" x14ac:dyDescent="0.2">
      <c r="E70"/>
      <c r="F70"/>
    </row>
    <row r="71" spans="5:6" x14ac:dyDescent="0.2">
      <c r="E71"/>
      <c r="F71"/>
    </row>
    <row r="72" spans="5:6" x14ac:dyDescent="0.2">
      <c r="E72"/>
      <c r="F72"/>
    </row>
    <row r="73" spans="5:6" x14ac:dyDescent="0.2">
      <c r="E73"/>
      <c r="F73"/>
    </row>
    <row r="74" spans="5:6" x14ac:dyDescent="0.2">
      <c r="E74"/>
      <c r="F74"/>
    </row>
    <row r="75" spans="5:6" x14ac:dyDescent="0.2">
      <c r="E75"/>
      <c r="F75"/>
    </row>
    <row r="76" spans="5:6" x14ac:dyDescent="0.2">
      <c r="E76"/>
      <c r="F76"/>
    </row>
    <row r="77" spans="5:6" x14ac:dyDescent="0.2">
      <c r="E77"/>
      <c r="F77"/>
    </row>
    <row r="78" spans="5:6" x14ac:dyDescent="0.2">
      <c r="E78"/>
      <c r="F78"/>
    </row>
    <row r="79" spans="5:6" x14ac:dyDescent="0.2">
      <c r="E79"/>
      <c r="F79"/>
    </row>
    <row r="80" spans="5:6" x14ac:dyDescent="0.2">
      <c r="E80"/>
      <c r="F80"/>
    </row>
    <row r="81" spans="5:6" x14ac:dyDescent="0.2">
      <c r="E81"/>
      <c r="F81"/>
    </row>
    <row r="82" spans="5:6" x14ac:dyDescent="0.2">
      <c r="E82"/>
      <c r="F82"/>
    </row>
    <row r="83" spans="5:6" x14ac:dyDescent="0.2">
      <c r="E83"/>
      <c r="F83"/>
    </row>
    <row r="84" spans="5:6" x14ac:dyDescent="0.2">
      <c r="E84"/>
      <c r="F84"/>
    </row>
    <row r="85" spans="5:6" x14ac:dyDescent="0.2">
      <c r="E85"/>
      <c r="F85"/>
    </row>
    <row r="86" spans="5:6" x14ac:dyDescent="0.2">
      <c r="E86"/>
      <c r="F86"/>
    </row>
    <row r="87" spans="5:6" x14ac:dyDescent="0.2">
      <c r="E87"/>
      <c r="F87"/>
    </row>
    <row r="88" spans="5:6" x14ac:dyDescent="0.2">
      <c r="E88"/>
      <c r="F88"/>
    </row>
    <row r="89" spans="5:6" x14ac:dyDescent="0.2">
      <c r="E89"/>
      <c r="F89"/>
    </row>
    <row r="90" spans="5:6" x14ac:dyDescent="0.2">
      <c r="E90"/>
      <c r="F90"/>
    </row>
    <row r="91" spans="5:6" x14ac:dyDescent="0.2">
      <c r="E91"/>
      <c r="F91"/>
    </row>
    <row r="92" spans="5:6" x14ac:dyDescent="0.2">
      <c r="E92"/>
      <c r="F92"/>
    </row>
    <row r="93" spans="5:6" x14ac:dyDescent="0.2">
      <c r="E93"/>
      <c r="F93"/>
    </row>
    <row r="94" spans="5:6" x14ac:dyDescent="0.2">
      <c r="E94"/>
      <c r="F94"/>
    </row>
    <row r="95" spans="5:6" x14ac:dyDescent="0.2">
      <c r="E95"/>
      <c r="F95"/>
    </row>
    <row r="96" spans="5:6" x14ac:dyDescent="0.2">
      <c r="E96"/>
      <c r="F96"/>
    </row>
    <row r="97" spans="5:6" x14ac:dyDescent="0.2">
      <c r="E97"/>
      <c r="F97"/>
    </row>
    <row r="98" spans="5:6" x14ac:dyDescent="0.2">
      <c r="E98"/>
      <c r="F98"/>
    </row>
    <row r="99" spans="5:6" x14ac:dyDescent="0.2">
      <c r="E99"/>
      <c r="F99"/>
    </row>
    <row r="100" spans="5:6" x14ac:dyDescent="0.2">
      <c r="E100"/>
      <c r="F100"/>
    </row>
    <row r="101" spans="5:6" x14ac:dyDescent="0.2">
      <c r="E101"/>
      <c r="F101"/>
    </row>
    <row r="102" spans="5:6" x14ac:dyDescent="0.2">
      <c r="E102"/>
      <c r="F102"/>
    </row>
    <row r="103" spans="5:6" x14ac:dyDescent="0.2">
      <c r="E103"/>
      <c r="F103"/>
    </row>
    <row r="104" spans="5:6" x14ac:dyDescent="0.2">
      <c r="E104"/>
      <c r="F104"/>
    </row>
    <row r="105" spans="5:6" x14ac:dyDescent="0.2">
      <c r="E105"/>
      <c r="F105"/>
    </row>
    <row r="106" spans="5:6" x14ac:dyDescent="0.2">
      <c r="E106"/>
      <c r="F106"/>
    </row>
    <row r="107" spans="5:6" x14ac:dyDescent="0.2">
      <c r="E107"/>
      <c r="F107"/>
    </row>
    <row r="108" spans="5:6" x14ac:dyDescent="0.2">
      <c r="E108"/>
      <c r="F108"/>
    </row>
    <row r="109" spans="5:6" x14ac:dyDescent="0.2">
      <c r="E109"/>
      <c r="F109"/>
    </row>
    <row r="110" spans="5:6" x14ac:dyDescent="0.2">
      <c r="E110"/>
      <c r="F110"/>
    </row>
    <row r="111" spans="5:6" x14ac:dyDescent="0.2">
      <c r="E111"/>
      <c r="F111"/>
    </row>
    <row r="112" spans="5:6" x14ac:dyDescent="0.2">
      <c r="E112"/>
      <c r="F112"/>
    </row>
    <row r="113" spans="5:6" x14ac:dyDescent="0.2">
      <c r="E113"/>
      <c r="F113"/>
    </row>
    <row r="114" spans="5:6" x14ac:dyDescent="0.2">
      <c r="E114"/>
      <c r="F114"/>
    </row>
    <row r="115" spans="5:6" x14ac:dyDescent="0.2">
      <c r="E115"/>
      <c r="F115"/>
    </row>
    <row r="116" spans="5:6" x14ac:dyDescent="0.2">
      <c r="E116"/>
      <c r="F116"/>
    </row>
    <row r="117" spans="5:6" x14ac:dyDescent="0.2">
      <c r="E117"/>
      <c r="F117"/>
    </row>
    <row r="118" spans="5:6" x14ac:dyDescent="0.2">
      <c r="E118"/>
      <c r="F118"/>
    </row>
    <row r="119" spans="5:6" x14ac:dyDescent="0.2">
      <c r="E119"/>
      <c r="F119"/>
    </row>
    <row r="120" spans="5:6" x14ac:dyDescent="0.2">
      <c r="E120"/>
      <c r="F120"/>
    </row>
    <row r="121" spans="5:6" x14ac:dyDescent="0.2">
      <c r="E121"/>
      <c r="F121"/>
    </row>
    <row r="122" spans="5:6" x14ac:dyDescent="0.2">
      <c r="E122"/>
      <c r="F122"/>
    </row>
    <row r="123" spans="5:6" x14ac:dyDescent="0.2">
      <c r="E123"/>
      <c r="F123"/>
    </row>
    <row r="124" spans="5:6" x14ac:dyDescent="0.2">
      <c r="E124"/>
      <c r="F124"/>
    </row>
    <row r="125" spans="5:6" x14ac:dyDescent="0.2">
      <c r="E125"/>
      <c r="F125"/>
    </row>
    <row r="126" spans="5:6" x14ac:dyDescent="0.2">
      <c r="E126"/>
      <c r="F126"/>
    </row>
    <row r="127" spans="5:6" x14ac:dyDescent="0.2">
      <c r="E127"/>
      <c r="F127"/>
    </row>
    <row r="128" spans="5:6" x14ac:dyDescent="0.2">
      <c r="E128"/>
      <c r="F128"/>
    </row>
    <row r="129" spans="5:6" x14ac:dyDescent="0.2">
      <c r="E129"/>
      <c r="F129"/>
    </row>
    <row r="130" spans="5:6" x14ac:dyDescent="0.2">
      <c r="E130"/>
      <c r="F130"/>
    </row>
    <row r="131" spans="5:6" x14ac:dyDescent="0.2">
      <c r="E131"/>
      <c r="F131"/>
    </row>
    <row r="132" spans="5:6" x14ac:dyDescent="0.2">
      <c r="E132"/>
      <c r="F132"/>
    </row>
    <row r="133" spans="5:6" x14ac:dyDescent="0.2">
      <c r="E133"/>
      <c r="F133"/>
    </row>
    <row r="134" spans="5:6" x14ac:dyDescent="0.2">
      <c r="E134"/>
      <c r="F134"/>
    </row>
    <row r="135" spans="5:6" x14ac:dyDescent="0.2">
      <c r="E135"/>
      <c r="F135"/>
    </row>
    <row r="136" spans="5:6" x14ac:dyDescent="0.2">
      <c r="E136"/>
      <c r="F136"/>
    </row>
    <row r="137" spans="5:6" x14ac:dyDescent="0.2">
      <c r="E137"/>
      <c r="F137"/>
    </row>
    <row r="138" spans="5:6" x14ac:dyDescent="0.2">
      <c r="E138"/>
      <c r="F138"/>
    </row>
    <row r="139" spans="5:6" x14ac:dyDescent="0.2">
      <c r="E139"/>
      <c r="F139"/>
    </row>
    <row r="140" spans="5:6" x14ac:dyDescent="0.2">
      <c r="E140"/>
      <c r="F140"/>
    </row>
    <row r="141" spans="5:6" x14ac:dyDescent="0.2">
      <c r="E141"/>
      <c r="F141"/>
    </row>
    <row r="142" spans="5:6" x14ac:dyDescent="0.2">
      <c r="E142"/>
      <c r="F142"/>
    </row>
    <row r="143" spans="5:6" x14ac:dyDescent="0.2">
      <c r="E143"/>
      <c r="F143"/>
    </row>
    <row r="144" spans="5:6" x14ac:dyDescent="0.2">
      <c r="E144"/>
      <c r="F144"/>
    </row>
    <row r="145" spans="5:6" x14ac:dyDescent="0.2">
      <c r="E145"/>
      <c r="F145"/>
    </row>
    <row r="146" spans="5:6" x14ac:dyDescent="0.2">
      <c r="E146"/>
      <c r="F146"/>
    </row>
    <row r="147" spans="5:6" x14ac:dyDescent="0.2">
      <c r="E147"/>
      <c r="F147"/>
    </row>
    <row r="148" spans="5:6" x14ac:dyDescent="0.2">
      <c r="E148"/>
      <c r="F148"/>
    </row>
    <row r="149" spans="5:6" x14ac:dyDescent="0.2">
      <c r="E149"/>
      <c r="F149"/>
    </row>
    <row r="150" spans="5:6" x14ac:dyDescent="0.2">
      <c r="E150"/>
      <c r="F150"/>
    </row>
    <row r="151" spans="5:6" x14ac:dyDescent="0.2">
      <c r="E151"/>
      <c r="F151"/>
    </row>
    <row r="152" spans="5:6" x14ac:dyDescent="0.2">
      <c r="E152"/>
      <c r="F152"/>
    </row>
    <row r="153" spans="5:6" x14ac:dyDescent="0.2">
      <c r="E153"/>
      <c r="F153"/>
    </row>
    <row r="154" spans="5:6" x14ac:dyDescent="0.2">
      <c r="E154"/>
      <c r="F154"/>
    </row>
    <row r="155" spans="5:6" x14ac:dyDescent="0.2">
      <c r="E155"/>
      <c r="F155"/>
    </row>
    <row r="156" spans="5:6" x14ac:dyDescent="0.2">
      <c r="E156"/>
      <c r="F156"/>
    </row>
    <row r="157" spans="5:6" x14ac:dyDescent="0.2">
      <c r="E157"/>
      <c r="F157"/>
    </row>
    <row r="158" spans="5:6" x14ac:dyDescent="0.2">
      <c r="E158"/>
      <c r="F158"/>
    </row>
    <row r="159" spans="5:6" x14ac:dyDescent="0.2">
      <c r="E159"/>
      <c r="F159"/>
    </row>
    <row r="160" spans="5:6" x14ac:dyDescent="0.2">
      <c r="E160"/>
      <c r="F160"/>
    </row>
    <row r="161" spans="5:6" x14ac:dyDescent="0.2">
      <c r="E161"/>
      <c r="F161"/>
    </row>
    <row r="162" spans="5:6" x14ac:dyDescent="0.2">
      <c r="E162"/>
      <c r="F162"/>
    </row>
    <row r="163" spans="5:6" x14ac:dyDescent="0.2">
      <c r="E163"/>
      <c r="F163"/>
    </row>
    <row r="164" spans="5:6" x14ac:dyDescent="0.2">
      <c r="E164"/>
      <c r="F164"/>
    </row>
    <row r="165" spans="5:6" x14ac:dyDescent="0.2">
      <c r="E165"/>
      <c r="F165"/>
    </row>
    <row r="166" spans="5:6" x14ac:dyDescent="0.2">
      <c r="E166"/>
      <c r="F166"/>
    </row>
    <row r="167" spans="5:6" x14ac:dyDescent="0.2">
      <c r="E167"/>
      <c r="F167"/>
    </row>
    <row r="168" spans="5:6" x14ac:dyDescent="0.2">
      <c r="E168"/>
      <c r="F168"/>
    </row>
    <row r="169" spans="5:6" x14ac:dyDescent="0.2">
      <c r="E169"/>
      <c r="F169"/>
    </row>
    <row r="170" spans="5:6" x14ac:dyDescent="0.2">
      <c r="E170"/>
      <c r="F170"/>
    </row>
    <row r="171" spans="5:6" x14ac:dyDescent="0.2">
      <c r="E171"/>
      <c r="F171"/>
    </row>
    <row r="172" spans="5:6" x14ac:dyDescent="0.2">
      <c r="E172"/>
      <c r="F172"/>
    </row>
    <row r="173" spans="5:6" x14ac:dyDescent="0.2">
      <c r="E173"/>
      <c r="F173"/>
    </row>
    <row r="174" spans="5:6" x14ac:dyDescent="0.2">
      <c r="E174"/>
      <c r="F174"/>
    </row>
    <row r="175" spans="5:6" x14ac:dyDescent="0.2">
      <c r="E175"/>
      <c r="F175"/>
    </row>
    <row r="176" spans="5:6" x14ac:dyDescent="0.2">
      <c r="E176"/>
      <c r="F176"/>
    </row>
    <row r="177" spans="5:6" x14ac:dyDescent="0.2">
      <c r="E177"/>
      <c r="F177"/>
    </row>
    <row r="178" spans="5:6" x14ac:dyDescent="0.2">
      <c r="E178"/>
      <c r="F178"/>
    </row>
    <row r="179" spans="5:6" x14ac:dyDescent="0.2">
      <c r="E179"/>
      <c r="F179"/>
    </row>
    <row r="180" spans="5:6" x14ac:dyDescent="0.2">
      <c r="E180"/>
      <c r="F180"/>
    </row>
    <row r="181" spans="5:6" x14ac:dyDescent="0.2">
      <c r="E181"/>
      <c r="F181"/>
    </row>
    <row r="182" spans="5:6" x14ac:dyDescent="0.2">
      <c r="E182"/>
      <c r="F182"/>
    </row>
    <row r="183" spans="5:6" x14ac:dyDescent="0.2">
      <c r="E183"/>
      <c r="F183"/>
    </row>
    <row r="184" spans="5:6" x14ac:dyDescent="0.2">
      <c r="E184"/>
      <c r="F184"/>
    </row>
    <row r="185" spans="5:6" x14ac:dyDescent="0.2">
      <c r="E185"/>
      <c r="F185"/>
    </row>
    <row r="186" spans="5:6" x14ac:dyDescent="0.2">
      <c r="E186"/>
      <c r="F186"/>
    </row>
    <row r="187" spans="5:6" x14ac:dyDescent="0.2">
      <c r="E187"/>
      <c r="F187"/>
    </row>
    <row r="188" spans="5:6" x14ac:dyDescent="0.2">
      <c r="E188"/>
      <c r="F188"/>
    </row>
    <row r="189" spans="5:6" x14ac:dyDescent="0.2">
      <c r="E189"/>
      <c r="F189"/>
    </row>
    <row r="190" spans="5:6" x14ac:dyDescent="0.2">
      <c r="E190"/>
      <c r="F190"/>
    </row>
    <row r="191" spans="5:6" x14ac:dyDescent="0.2">
      <c r="E191"/>
      <c r="F191"/>
    </row>
    <row r="192" spans="5:6" x14ac:dyDescent="0.2">
      <c r="E192"/>
      <c r="F192"/>
    </row>
    <row r="193" spans="5:6" x14ac:dyDescent="0.2">
      <c r="E193"/>
      <c r="F193"/>
    </row>
    <row r="194" spans="5:6" x14ac:dyDescent="0.2">
      <c r="E194"/>
      <c r="F194"/>
    </row>
    <row r="195" spans="5:6" x14ac:dyDescent="0.2">
      <c r="E195"/>
      <c r="F195"/>
    </row>
    <row r="196" spans="5:6" x14ac:dyDescent="0.2">
      <c r="E196"/>
      <c r="F196"/>
    </row>
    <row r="197" spans="5:6" x14ac:dyDescent="0.2">
      <c r="E197"/>
      <c r="F197"/>
    </row>
    <row r="198" spans="5:6" x14ac:dyDescent="0.2">
      <c r="E198"/>
      <c r="F198"/>
    </row>
    <row r="199" spans="5:6" x14ac:dyDescent="0.2">
      <c r="E199"/>
      <c r="F199"/>
    </row>
    <row r="200" spans="5:6" x14ac:dyDescent="0.2">
      <c r="E200"/>
      <c r="F200"/>
    </row>
    <row r="201" spans="5:6" x14ac:dyDescent="0.2">
      <c r="E201"/>
      <c r="F201"/>
    </row>
    <row r="202" spans="5:6" x14ac:dyDescent="0.2">
      <c r="E202"/>
      <c r="F202"/>
    </row>
    <row r="203" spans="5:6" x14ac:dyDescent="0.2">
      <c r="E203"/>
      <c r="F203"/>
    </row>
    <row r="204" spans="5:6" x14ac:dyDescent="0.2">
      <c r="E204"/>
      <c r="F204"/>
    </row>
    <row r="205" spans="5:6" x14ac:dyDescent="0.2">
      <c r="E205"/>
      <c r="F205"/>
    </row>
    <row r="206" spans="5:6" x14ac:dyDescent="0.2">
      <c r="E206"/>
      <c r="F206"/>
    </row>
    <row r="207" spans="5:6" x14ac:dyDescent="0.2">
      <c r="E207"/>
      <c r="F207"/>
    </row>
    <row r="208" spans="5:6" x14ac:dyDescent="0.2">
      <c r="E208"/>
      <c r="F208"/>
    </row>
    <row r="209" spans="5:6" x14ac:dyDescent="0.2">
      <c r="E209"/>
      <c r="F209"/>
    </row>
    <row r="210" spans="5:6" x14ac:dyDescent="0.2">
      <c r="E210"/>
      <c r="F210"/>
    </row>
    <row r="211" spans="5:6" x14ac:dyDescent="0.2">
      <c r="E211"/>
      <c r="F211"/>
    </row>
    <row r="212" spans="5:6" x14ac:dyDescent="0.2">
      <c r="E212"/>
      <c r="F212"/>
    </row>
    <row r="213" spans="5:6" x14ac:dyDescent="0.2">
      <c r="E213"/>
      <c r="F213"/>
    </row>
    <row r="214" spans="5:6" x14ac:dyDescent="0.2">
      <c r="E214"/>
      <c r="F214"/>
    </row>
    <row r="215" spans="5:6" x14ac:dyDescent="0.2">
      <c r="E215"/>
      <c r="F215"/>
    </row>
    <row r="216" spans="5:6" x14ac:dyDescent="0.2">
      <c r="E216"/>
      <c r="F216"/>
    </row>
    <row r="217" spans="5:6" x14ac:dyDescent="0.2">
      <c r="E217"/>
      <c r="F217"/>
    </row>
    <row r="218" spans="5:6" x14ac:dyDescent="0.2">
      <c r="E218"/>
      <c r="F218"/>
    </row>
    <row r="219" spans="5:6" x14ac:dyDescent="0.2">
      <c r="E219"/>
      <c r="F219"/>
    </row>
    <row r="220" spans="5:6" x14ac:dyDescent="0.2">
      <c r="E220"/>
      <c r="F220"/>
    </row>
    <row r="221" spans="5:6" x14ac:dyDescent="0.2">
      <c r="E221"/>
      <c r="F221"/>
    </row>
    <row r="222" spans="5:6" x14ac:dyDescent="0.2">
      <c r="E222"/>
      <c r="F222"/>
    </row>
    <row r="223" spans="5:6" x14ac:dyDescent="0.2">
      <c r="E223"/>
      <c r="F223"/>
    </row>
    <row r="224" spans="5:6" x14ac:dyDescent="0.2">
      <c r="E224"/>
      <c r="F224"/>
    </row>
    <row r="225" spans="5:6" x14ac:dyDescent="0.2">
      <c r="E225"/>
      <c r="F225"/>
    </row>
    <row r="226" spans="5:6" x14ac:dyDescent="0.2">
      <c r="E226"/>
      <c r="F226"/>
    </row>
    <row r="227" spans="5:6" x14ac:dyDescent="0.2">
      <c r="E227"/>
      <c r="F227"/>
    </row>
    <row r="228" spans="5:6" x14ac:dyDescent="0.2">
      <c r="E228"/>
      <c r="F228"/>
    </row>
    <row r="229" spans="5:6" x14ac:dyDescent="0.2">
      <c r="E229"/>
      <c r="F229"/>
    </row>
    <row r="230" spans="5:6" x14ac:dyDescent="0.2">
      <c r="E230"/>
      <c r="F230"/>
    </row>
    <row r="231" spans="5:6" x14ac:dyDescent="0.2">
      <c r="E231"/>
      <c r="F231"/>
    </row>
    <row r="232" spans="5:6" x14ac:dyDescent="0.2">
      <c r="E232"/>
      <c r="F232"/>
    </row>
    <row r="233" spans="5:6" x14ac:dyDescent="0.2">
      <c r="E233"/>
      <c r="F233"/>
    </row>
    <row r="234" spans="5:6" x14ac:dyDescent="0.2">
      <c r="E234"/>
      <c r="F234"/>
    </row>
    <row r="235" spans="5:6" x14ac:dyDescent="0.2">
      <c r="E235"/>
      <c r="F235"/>
    </row>
    <row r="236" spans="5:6" x14ac:dyDescent="0.2">
      <c r="E236"/>
      <c r="F236"/>
    </row>
    <row r="237" spans="5:6" x14ac:dyDescent="0.2">
      <c r="E237"/>
      <c r="F237"/>
    </row>
    <row r="238" spans="5:6" x14ac:dyDescent="0.2">
      <c r="E238"/>
      <c r="F238"/>
    </row>
    <row r="239" spans="5:6" x14ac:dyDescent="0.2">
      <c r="E239"/>
      <c r="F239"/>
    </row>
    <row r="240" spans="5:6" x14ac:dyDescent="0.2">
      <c r="E240"/>
      <c r="F240"/>
    </row>
    <row r="241" spans="5:6" x14ac:dyDescent="0.2">
      <c r="E241"/>
      <c r="F241"/>
    </row>
    <row r="242" spans="5:6" x14ac:dyDescent="0.2">
      <c r="E242"/>
      <c r="F242"/>
    </row>
    <row r="243" spans="5:6" x14ac:dyDescent="0.2">
      <c r="E243"/>
      <c r="F243"/>
    </row>
    <row r="244" spans="5:6" x14ac:dyDescent="0.2">
      <c r="E244"/>
      <c r="F244"/>
    </row>
    <row r="245" spans="5:6" x14ac:dyDescent="0.2">
      <c r="E245"/>
      <c r="F245"/>
    </row>
    <row r="246" spans="5:6" x14ac:dyDescent="0.2">
      <c r="E246"/>
      <c r="F246"/>
    </row>
    <row r="247" spans="5:6" x14ac:dyDescent="0.2">
      <c r="E247"/>
      <c r="F247"/>
    </row>
    <row r="248" spans="5:6" x14ac:dyDescent="0.2">
      <c r="E248"/>
      <c r="F248"/>
    </row>
    <row r="249" spans="5:6" x14ac:dyDescent="0.2">
      <c r="E249"/>
      <c r="F249"/>
    </row>
    <row r="250" spans="5:6" x14ac:dyDescent="0.2">
      <c r="E250"/>
      <c r="F250"/>
    </row>
    <row r="251" spans="5:6" x14ac:dyDescent="0.2">
      <c r="E251"/>
      <c r="F251"/>
    </row>
    <row r="252" spans="5:6" x14ac:dyDescent="0.2">
      <c r="E252"/>
      <c r="F252"/>
    </row>
    <row r="253" spans="5:6" x14ac:dyDescent="0.2">
      <c r="E253"/>
      <c r="F253"/>
    </row>
    <row r="254" spans="5:6" x14ac:dyDescent="0.2">
      <c r="E254"/>
      <c r="F254"/>
    </row>
    <row r="255" spans="5:6" x14ac:dyDescent="0.2">
      <c r="E255"/>
      <c r="F255"/>
    </row>
    <row r="256" spans="5:6" x14ac:dyDescent="0.2">
      <c r="E256"/>
      <c r="F256"/>
    </row>
    <row r="257" spans="5:6" x14ac:dyDescent="0.2">
      <c r="E257"/>
      <c r="F257"/>
    </row>
    <row r="258" spans="5:6" x14ac:dyDescent="0.2">
      <c r="E258"/>
      <c r="F258"/>
    </row>
    <row r="259" spans="5:6" x14ac:dyDescent="0.2">
      <c r="E259"/>
      <c r="F259"/>
    </row>
    <row r="260" spans="5:6" x14ac:dyDescent="0.2">
      <c r="E260"/>
      <c r="F260"/>
    </row>
    <row r="261" spans="5:6" x14ac:dyDescent="0.2">
      <c r="E261"/>
      <c r="F261"/>
    </row>
    <row r="262" spans="5:6" x14ac:dyDescent="0.2">
      <c r="E262"/>
      <c r="F262"/>
    </row>
    <row r="263" spans="5:6" x14ac:dyDescent="0.2">
      <c r="E263"/>
      <c r="F263"/>
    </row>
    <row r="264" spans="5:6" x14ac:dyDescent="0.2">
      <c r="E264"/>
      <c r="F264"/>
    </row>
    <row r="265" spans="5:6" x14ac:dyDescent="0.2">
      <c r="E265"/>
      <c r="F265"/>
    </row>
    <row r="266" spans="5:6" x14ac:dyDescent="0.2">
      <c r="E266"/>
      <c r="F266"/>
    </row>
    <row r="267" spans="5:6" x14ac:dyDescent="0.2">
      <c r="E267"/>
      <c r="F267"/>
    </row>
    <row r="268" spans="5:6" x14ac:dyDescent="0.2">
      <c r="E268"/>
      <c r="F268"/>
    </row>
    <row r="269" spans="5:6" x14ac:dyDescent="0.2">
      <c r="E269"/>
      <c r="F269"/>
    </row>
    <row r="270" spans="5:6" x14ac:dyDescent="0.2">
      <c r="E270"/>
      <c r="F270"/>
    </row>
    <row r="271" spans="5:6" x14ac:dyDescent="0.2">
      <c r="E271"/>
      <c r="F271"/>
    </row>
    <row r="272" spans="5:6" x14ac:dyDescent="0.2">
      <c r="E272"/>
      <c r="F272"/>
    </row>
    <row r="273" spans="5:6" x14ac:dyDescent="0.2">
      <c r="E273"/>
      <c r="F273"/>
    </row>
    <row r="274" spans="5:6" x14ac:dyDescent="0.2">
      <c r="E274"/>
      <c r="F274"/>
    </row>
    <row r="275" spans="5:6" x14ac:dyDescent="0.2">
      <c r="E275"/>
      <c r="F275"/>
    </row>
    <row r="276" spans="5:6" x14ac:dyDescent="0.2">
      <c r="E276"/>
      <c r="F276"/>
    </row>
    <row r="277" spans="5:6" x14ac:dyDescent="0.2">
      <c r="E277"/>
      <c r="F277"/>
    </row>
    <row r="278" spans="5:6" x14ac:dyDescent="0.2">
      <c r="E278"/>
      <c r="F278"/>
    </row>
    <row r="279" spans="5:6" x14ac:dyDescent="0.2">
      <c r="E279"/>
      <c r="F279"/>
    </row>
    <row r="280" spans="5:6" x14ac:dyDescent="0.2">
      <c r="E280"/>
      <c r="F280"/>
    </row>
    <row r="281" spans="5:6" x14ac:dyDescent="0.2">
      <c r="E281"/>
      <c r="F281"/>
    </row>
    <row r="282" spans="5:6" x14ac:dyDescent="0.2">
      <c r="E282"/>
      <c r="F282"/>
    </row>
    <row r="283" spans="5:6" x14ac:dyDescent="0.2">
      <c r="E283"/>
      <c r="F283"/>
    </row>
    <row r="284" spans="5:6" x14ac:dyDescent="0.2">
      <c r="E284"/>
      <c r="F284"/>
    </row>
    <row r="285" spans="5:6" x14ac:dyDescent="0.2">
      <c r="E285"/>
      <c r="F285"/>
    </row>
    <row r="286" spans="5:6" x14ac:dyDescent="0.2">
      <c r="E286"/>
      <c r="F286"/>
    </row>
    <row r="287" spans="5:6" x14ac:dyDescent="0.2">
      <c r="E287"/>
      <c r="F287"/>
    </row>
    <row r="288" spans="5:6" x14ac:dyDescent="0.2">
      <c r="E288"/>
      <c r="F288"/>
    </row>
    <row r="289" spans="5:6" x14ac:dyDescent="0.2">
      <c r="E289"/>
      <c r="F289"/>
    </row>
    <row r="290" spans="5:6" x14ac:dyDescent="0.2">
      <c r="E290"/>
      <c r="F290"/>
    </row>
    <row r="291" spans="5:6" x14ac:dyDescent="0.2">
      <c r="E291"/>
      <c r="F291"/>
    </row>
    <row r="292" spans="5:6" x14ac:dyDescent="0.2">
      <c r="E292"/>
      <c r="F292"/>
    </row>
    <row r="293" spans="5:6" x14ac:dyDescent="0.2">
      <c r="E293"/>
      <c r="F293"/>
    </row>
    <row r="294" spans="5:6" x14ac:dyDescent="0.2">
      <c r="E294"/>
      <c r="F294"/>
    </row>
    <row r="295" spans="5:6" x14ac:dyDescent="0.2">
      <c r="E295"/>
      <c r="F295"/>
    </row>
    <row r="296" spans="5:6" x14ac:dyDescent="0.2">
      <c r="E296"/>
      <c r="F296"/>
    </row>
    <row r="297" spans="5:6" x14ac:dyDescent="0.2">
      <c r="E297"/>
      <c r="F297"/>
    </row>
    <row r="298" spans="5:6" x14ac:dyDescent="0.2">
      <c r="E298"/>
      <c r="F298"/>
    </row>
    <row r="299" spans="5:6" x14ac:dyDescent="0.2">
      <c r="E299"/>
      <c r="F299"/>
    </row>
    <row r="300" spans="5:6" x14ac:dyDescent="0.2">
      <c r="E300"/>
      <c r="F300"/>
    </row>
    <row r="301" spans="5:6" x14ac:dyDescent="0.2">
      <c r="E301"/>
      <c r="F301"/>
    </row>
    <row r="302" spans="5:6" x14ac:dyDescent="0.2">
      <c r="E302"/>
      <c r="F302"/>
    </row>
    <row r="303" spans="5:6" x14ac:dyDescent="0.2">
      <c r="E303"/>
      <c r="F303"/>
    </row>
    <row r="304" spans="5:6" x14ac:dyDescent="0.2">
      <c r="E304"/>
      <c r="F304"/>
    </row>
    <row r="305" spans="5:6" x14ac:dyDescent="0.2">
      <c r="E305"/>
      <c r="F305"/>
    </row>
    <row r="306" spans="5:6" x14ac:dyDescent="0.2">
      <c r="E306"/>
      <c r="F306"/>
    </row>
    <row r="307" spans="5:6" x14ac:dyDescent="0.2">
      <c r="E307"/>
      <c r="F307"/>
    </row>
    <row r="308" spans="5:6" x14ac:dyDescent="0.2">
      <c r="E308"/>
      <c r="F308"/>
    </row>
    <row r="309" spans="5:6" x14ac:dyDescent="0.2">
      <c r="E309"/>
      <c r="F309"/>
    </row>
    <row r="310" spans="5:6" x14ac:dyDescent="0.2">
      <c r="E310"/>
      <c r="F310"/>
    </row>
    <row r="311" spans="5:6" x14ac:dyDescent="0.2">
      <c r="E311"/>
      <c r="F311"/>
    </row>
    <row r="312" spans="5:6" x14ac:dyDescent="0.2">
      <c r="E312"/>
      <c r="F312"/>
    </row>
    <row r="313" spans="5:6" x14ac:dyDescent="0.2">
      <c r="E313"/>
      <c r="F313"/>
    </row>
    <row r="314" spans="5:6" x14ac:dyDescent="0.2">
      <c r="E314"/>
      <c r="F314"/>
    </row>
    <row r="315" spans="5:6" x14ac:dyDescent="0.2">
      <c r="E315"/>
      <c r="F315"/>
    </row>
    <row r="316" spans="5:6" x14ac:dyDescent="0.2">
      <c r="E316"/>
      <c r="F316"/>
    </row>
    <row r="317" spans="5:6" x14ac:dyDescent="0.2">
      <c r="E317"/>
      <c r="F317"/>
    </row>
    <row r="318" spans="5:6" x14ac:dyDescent="0.2">
      <c r="E318"/>
      <c r="F318"/>
    </row>
    <row r="319" spans="5:6" x14ac:dyDescent="0.2">
      <c r="E319"/>
      <c r="F319"/>
    </row>
    <row r="320" spans="5:6" x14ac:dyDescent="0.2">
      <c r="E320"/>
      <c r="F320"/>
    </row>
    <row r="321" spans="5:6" x14ac:dyDescent="0.2">
      <c r="E321"/>
      <c r="F321"/>
    </row>
    <row r="322" spans="5:6" x14ac:dyDescent="0.2">
      <c r="E322"/>
      <c r="F322"/>
    </row>
    <row r="323" spans="5:6" x14ac:dyDescent="0.2">
      <c r="E323"/>
      <c r="F323"/>
    </row>
    <row r="324" spans="5:6" x14ac:dyDescent="0.2">
      <c r="E324"/>
      <c r="F324"/>
    </row>
    <row r="325" spans="5:6" x14ac:dyDescent="0.2">
      <c r="E325"/>
      <c r="F325"/>
    </row>
    <row r="326" spans="5:6" x14ac:dyDescent="0.2">
      <c r="E326"/>
      <c r="F326"/>
    </row>
    <row r="327" spans="5:6" x14ac:dyDescent="0.2">
      <c r="E327"/>
      <c r="F327"/>
    </row>
    <row r="328" spans="5:6" x14ac:dyDescent="0.2">
      <c r="E328"/>
      <c r="F328"/>
    </row>
    <row r="329" spans="5:6" x14ac:dyDescent="0.2">
      <c r="E329"/>
      <c r="F329"/>
    </row>
    <row r="330" spans="5:6" x14ac:dyDescent="0.2">
      <c r="E330"/>
      <c r="F330"/>
    </row>
    <row r="331" spans="5:6" x14ac:dyDescent="0.2">
      <c r="E331"/>
      <c r="F331"/>
    </row>
    <row r="332" spans="5:6" x14ac:dyDescent="0.2">
      <c r="E332"/>
      <c r="F332"/>
    </row>
    <row r="333" spans="5:6" x14ac:dyDescent="0.2">
      <c r="E333"/>
      <c r="F333"/>
    </row>
    <row r="334" spans="5:6" x14ac:dyDescent="0.2">
      <c r="E334"/>
      <c r="F334"/>
    </row>
    <row r="335" spans="5:6" x14ac:dyDescent="0.2">
      <c r="E335"/>
      <c r="F335"/>
    </row>
    <row r="336" spans="5:6" x14ac:dyDescent="0.2">
      <c r="E336"/>
      <c r="F336"/>
    </row>
    <row r="337" spans="5:6" x14ac:dyDescent="0.2">
      <c r="E337"/>
      <c r="F337"/>
    </row>
    <row r="338" spans="5:6" x14ac:dyDescent="0.2">
      <c r="E338"/>
      <c r="F338"/>
    </row>
    <row r="339" spans="5:6" x14ac:dyDescent="0.2">
      <c r="E339"/>
      <c r="F339"/>
    </row>
    <row r="340" spans="5:6" x14ac:dyDescent="0.2">
      <c r="E340"/>
      <c r="F340"/>
    </row>
    <row r="341" spans="5:6" x14ac:dyDescent="0.2">
      <c r="E341"/>
      <c r="F341"/>
    </row>
    <row r="342" spans="5:6" x14ac:dyDescent="0.2">
      <c r="E342"/>
      <c r="F342"/>
    </row>
    <row r="343" spans="5:6" x14ac:dyDescent="0.2">
      <c r="E343"/>
      <c r="F343"/>
    </row>
    <row r="344" spans="5:6" x14ac:dyDescent="0.2">
      <c r="E344"/>
      <c r="F344"/>
    </row>
    <row r="345" spans="5:6" x14ac:dyDescent="0.2">
      <c r="E345"/>
      <c r="F345"/>
    </row>
    <row r="346" spans="5:6" x14ac:dyDescent="0.2">
      <c r="E346"/>
      <c r="F346"/>
    </row>
    <row r="347" spans="5:6" x14ac:dyDescent="0.2">
      <c r="E347"/>
      <c r="F347"/>
    </row>
    <row r="348" spans="5:6" x14ac:dyDescent="0.2">
      <c r="E348"/>
      <c r="F348"/>
    </row>
    <row r="349" spans="5:6" x14ac:dyDescent="0.2">
      <c r="E349"/>
      <c r="F349"/>
    </row>
    <row r="350" spans="5:6" x14ac:dyDescent="0.2">
      <c r="E350"/>
      <c r="F350"/>
    </row>
    <row r="351" spans="5:6" x14ac:dyDescent="0.2">
      <c r="E351"/>
      <c r="F351"/>
    </row>
    <row r="352" spans="5:6" x14ac:dyDescent="0.2">
      <c r="E352"/>
      <c r="F352"/>
    </row>
    <row r="353" spans="5:6" x14ac:dyDescent="0.2">
      <c r="E353"/>
      <c r="F353"/>
    </row>
    <row r="354" spans="5:6" x14ac:dyDescent="0.2">
      <c r="E354"/>
      <c r="F354"/>
    </row>
    <row r="355" spans="5:6" x14ac:dyDescent="0.2">
      <c r="E355"/>
      <c r="F355"/>
    </row>
    <row r="356" spans="5:6" x14ac:dyDescent="0.2">
      <c r="E356"/>
      <c r="F356"/>
    </row>
    <row r="357" spans="5:6" x14ac:dyDescent="0.2">
      <c r="E357"/>
      <c r="F357"/>
    </row>
    <row r="358" spans="5:6" x14ac:dyDescent="0.2">
      <c r="E358"/>
      <c r="F358"/>
    </row>
    <row r="359" spans="5:6" x14ac:dyDescent="0.2">
      <c r="E359"/>
      <c r="F359"/>
    </row>
    <row r="360" spans="5:6" x14ac:dyDescent="0.2">
      <c r="E360"/>
      <c r="F360"/>
    </row>
    <row r="361" spans="5:6" x14ac:dyDescent="0.2">
      <c r="E361"/>
      <c r="F361"/>
    </row>
    <row r="362" spans="5:6" x14ac:dyDescent="0.2">
      <c r="E362"/>
      <c r="F362"/>
    </row>
    <row r="363" spans="5:6" x14ac:dyDescent="0.2">
      <c r="E363"/>
      <c r="F363"/>
    </row>
    <row r="364" spans="5:6" x14ac:dyDescent="0.2">
      <c r="E364"/>
      <c r="F364"/>
    </row>
    <row r="365" spans="5:6" x14ac:dyDescent="0.2">
      <c r="E365"/>
      <c r="F365"/>
    </row>
    <row r="366" spans="5:6" x14ac:dyDescent="0.2">
      <c r="E366"/>
      <c r="F366"/>
    </row>
    <row r="367" spans="5:6" x14ac:dyDescent="0.2">
      <c r="E367"/>
      <c r="F367"/>
    </row>
    <row r="368" spans="5:6" x14ac:dyDescent="0.2">
      <c r="E368"/>
      <c r="F368"/>
    </row>
    <row r="369" spans="5:6" x14ac:dyDescent="0.2">
      <c r="E369"/>
      <c r="F369"/>
    </row>
    <row r="370" spans="5:6" x14ac:dyDescent="0.2">
      <c r="E370"/>
      <c r="F370"/>
    </row>
    <row r="371" spans="5:6" x14ac:dyDescent="0.2">
      <c r="E371"/>
      <c r="F371"/>
    </row>
    <row r="372" spans="5:6" x14ac:dyDescent="0.2">
      <c r="E372"/>
      <c r="F372"/>
    </row>
    <row r="373" spans="5:6" x14ac:dyDescent="0.2">
      <c r="E373"/>
      <c r="F373"/>
    </row>
    <row r="374" spans="5:6" x14ac:dyDescent="0.2">
      <c r="E374"/>
      <c r="F374"/>
    </row>
    <row r="375" spans="5:6" x14ac:dyDescent="0.2">
      <c r="E375"/>
      <c r="F375"/>
    </row>
    <row r="376" spans="5:6" x14ac:dyDescent="0.2">
      <c r="E376"/>
      <c r="F376"/>
    </row>
    <row r="377" spans="5:6" x14ac:dyDescent="0.2">
      <c r="E377"/>
      <c r="F377"/>
    </row>
    <row r="378" spans="5:6" x14ac:dyDescent="0.2">
      <c r="E378"/>
      <c r="F378"/>
    </row>
    <row r="379" spans="5:6" x14ac:dyDescent="0.2">
      <c r="E379"/>
      <c r="F379"/>
    </row>
    <row r="380" spans="5:6" x14ac:dyDescent="0.2">
      <c r="E380"/>
      <c r="F380"/>
    </row>
    <row r="381" spans="5:6" x14ac:dyDescent="0.2">
      <c r="E381"/>
      <c r="F381"/>
    </row>
    <row r="382" spans="5:6" x14ac:dyDescent="0.2">
      <c r="E382"/>
      <c r="F382"/>
    </row>
    <row r="383" spans="5:6" x14ac:dyDescent="0.2">
      <c r="E383"/>
      <c r="F383"/>
    </row>
    <row r="384" spans="5:6" x14ac:dyDescent="0.2">
      <c r="E384"/>
      <c r="F384"/>
    </row>
    <row r="385" spans="5:6" x14ac:dyDescent="0.2">
      <c r="E385"/>
      <c r="F385"/>
    </row>
    <row r="386" spans="5:6" x14ac:dyDescent="0.2">
      <c r="E386"/>
      <c r="F386"/>
    </row>
    <row r="387" spans="5:6" x14ac:dyDescent="0.2">
      <c r="E387"/>
      <c r="F387"/>
    </row>
    <row r="388" spans="5:6" x14ac:dyDescent="0.2">
      <c r="E388"/>
      <c r="F388"/>
    </row>
    <row r="389" spans="5:6" x14ac:dyDescent="0.2">
      <c r="E389"/>
      <c r="F389"/>
    </row>
    <row r="390" spans="5:6" x14ac:dyDescent="0.2">
      <c r="E390"/>
      <c r="F390"/>
    </row>
    <row r="391" spans="5:6" x14ac:dyDescent="0.2">
      <c r="E391"/>
      <c r="F391"/>
    </row>
    <row r="392" spans="5:6" x14ac:dyDescent="0.2">
      <c r="E392"/>
      <c r="F392"/>
    </row>
    <row r="393" spans="5:6" x14ac:dyDescent="0.2">
      <c r="E393"/>
      <c r="F393"/>
    </row>
    <row r="394" spans="5:6" x14ac:dyDescent="0.2">
      <c r="E394"/>
      <c r="F394"/>
    </row>
    <row r="395" spans="5:6" x14ac:dyDescent="0.2">
      <c r="E395"/>
      <c r="F395"/>
    </row>
    <row r="396" spans="5:6" x14ac:dyDescent="0.2">
      <c r="E396"/>
      <c r="F396"/>
    </row>
    <row r="397" spans="5:6" x14ac:dyDescent="0.2">
      <c r="E397"/>
      <c r="F397"/>
    </row>
    <row r="398" spans="5:6" x14ac:dyDescent="0.2">
      <c r="E398"/>
      <c r="F398"/>
    </row>
    <row r="399" spans="5:6" x14ac:dyDescent="0.2">
      <c r="E399"/>
      <c r="F399"/>
    </row>
    <row r="400" spans="5:6" x14ac:dyDescent="0.2">
      <c r="E400"/>
      <c r="F400"/>
    </row>
    <row r="401" spans="5:6" x14ac:dyDescent="0.2">
      <c r="E401"/>
      <c r="F401"/>
    </row>
    <row r="402" spans="5:6" x14ac:dyDescent="0.2">
      <c r="E402"/>
      <c r="F402"/>
    </row>
    <row r="403" spans="5:6" x14ac:dyDescent="0.2">
      <c r="E403"/>
      <c r="F403"/>
    </row>
    <row r="404" spans="5:6" x14ac:dyDescent="0.2">
      <c r="E404"/>
      <c r="F404"/>
    </row>
    <row r="405" spans="5:6" x14ac:dyDescent="0.2">
      <c r="E405"/>
      <c r="F405"/>
    </row>
    <row r="406" spans="5:6" x14ac:dyDescent="0.2">
      <c r="E406"/>
      <c r="F406"/>
    </row>
    <row r="407" spans="5:6" x14ac:dyDescent="0.2">
      <c r="E407"/>
      <c r="F407"/>
    </row>
    <row r="408" spans="5:6" x14ac:dyDescent="0.2">
      <c r="E408"/>
      <c r="F408"/>
    </row>
    <row r="409" spans="5:6" x14ac:dyDescent="0.2">
      <c r="E409"/>
      <c r="F409"/>
    </row>
    <row r="410" spans="5:6" x14ac:dyDescent="0.2">
      <c r="E410"/>
      <c r="F410"/>
    </row>
    <row r="411" spans="5:6" x14ac:dyDescent="0.2">
      <c r="E411"/>
      <c r="F411"/>
    </row>
    <row r="412" spans="5:6" x14ac:dyDescent="0.2">
      <c r="E412"/>
      <c r="F412"/>
    </row>
    <row r="413" spans="5:6" x14ac:dyDescent="0.2">
      <c r="E413"/>
      <c r="F413"/>
    </row>
    <row r="414" spans="5:6" x14ac:dyDescent="0.2">
      <c r="E414"/>
      <c r="F414"/>
    </row>
    <row r="415" spans="5:6" x14ac:dyDescent="0.2">
      <c r="E415"/>
      <c r="F415"/>
    </row>
    <row r="416" spans="5:6" x14ac:dyDescent="0.2">
      <c r="E416"/>
      <c r="F416"/>
    </row>
    <row r="417" spans="5:6" x14ac:dyDescent="0.2">
      <c r="E417"/>
      <c r="F417"/>
    </row>
    <row r="418" spans="5:6" x14ac:dyDescent="0.2">
      <c r="E418"/>
      <c r="F418"/>
    </row>
    <row r="419" spans="5:6" x14ac:dyDescent="0.2">
      <c r="E419"/>
      <c r="F419"/>
    </row>
    <row r="420" spans="5:6" x14ac:dyDescent="0.2">
      <c r="E420"/>
      <c r="F420"/>
    </row>
    <row r="421" spans="5:6" x14ac:dyDescent="0.2">
      <c r="E421"/>
      <c r="F421"/>
    </row>
    <row r="422" spans="5:6" x14ac:dyDescent="0.2">
      <c r="E422"/>
      <c r="F422"/>
    </row>
    <row r="423" spans="5:6" x14ac:dyDescent="0.2">
      <c r="E423"/>
      <c r="F423"/>
    </row>
    <row r="424" spans="5:6" x14ac:dyDescent="0.2">
      <c r="E424"/>
      <c r="F424"/>
    </row>
    <row r="425" spans="5:6" x14ac:dyDescent="0.2">
      <c r="E425"/>
      <c r="F425"/>
    </row>
    <row r="426" spans="5:6" x14ac:dyDescent="0.2">
      <c r="E426"/>
      <c r="F426"/>
    </row>
    <row r="427" spans="5:6" x14ac:dyDescent="0.2">
      <c r="E427"/>
      <c r="F427"/>
    </row>
    <row r="428" spans="5:6" x14ac:dyDescent="0.2">
      <c r="E428"/>
      <c r="F428"/>
    </row>
    <row r="429" spans="5:6" x14ac:dyDescent="0.2">
      <c r="E429"/>
      <c r="F429"/>
    </row>
    <row r="430" spans="5:6" x14ac:dyDescent="0.2">
      <c r="E430"/>
      <c r="F430"/>
    </row>
    <row r="431" spans="5:6" x14ac:dyDescent="0.2">
      <c r="E431"/>
      <c r="F431"/>
    </row>
    <row r="432" spans="5:6" x14ac:dyDescent="0.2">
      <c r="E432"/>
      <c r="F432"/>
    </row>
    <row r="433" spans="5:6" x14ac:dyDescent="0.2">
      <c r="E433"/>
      <c r="F433"/>
    </row>
    <row r="434" spans="5:6" x14ac:dyDescent="0.2">
      <c r="E434"/>
      <c r="F434"/>
    </row>
    <row r="435" spans="5:6" x14ac:dyDescent="0.2">
      <c r="E435"/>
      <c r="F435"/>
    </row>
    <row r="436" spans="5:6" x14ac:dyDescent="0.2">
      <c r="E436"/>
      <c r="F436"/>
    </row>
    <row r="437" spans="5:6" x14ac:dyDescent="0.2">
      <c r="E437"/>
      <c r="F437"/>
    </row>
    <row r="438" spans="5:6" x14ac:dyDescent="0.2">
      <c r="E438"/>
      <c r="F438"/>
    </row>
    <row r="439" spans="5:6" x14ac:dyDescent="0.2">
      <c r="E439"/>
      <c r="F439"/>
    </row>
    <row r="440" spans="5:6" x14ac:dyDescent="0.2">
      <c r="E440"/>
      <c r="F440"/>
    </row>
    <row r="441" spans="5:6" x14ac:dyDescent="0.2">
      <c r="E441"/>
      <c r="F441"/>
    </row>
    <row r="442" spans="5:6" x14ac:dyDescent="0.2">
      <c r="E442"/>
      <c r="F442"/>
    </row>
    <row r="443" spans="5:6" x14ac:dyDescent="0.2">
      <c r="E443"/>
      <c r="F443"/>
    </row>
    <row r="444" spans="5:6" x14ac:dyDescent="0.2">
      <c r="E444"/>
      <c r="F444"/>
    </row>
    <row r="445" spans="5:6" x14ac:dyDescent="0.2">
      <c r="E445"/>
      <c r="F445"/>
    </row>
    <row r="446" spans="5:6" x14ac:dyDescent="0.2">
      <c r="E446"/>
      <c r="F446"/>
    </row>
    <row r="447" spans="5:6" x14ac:dyDescent="0.2">
      <c r="E447"/>
      <c r="F447"/>
    </row>
    <row r="448" spans="5:6" x14ac:dyDescent="0.2">
      <c r="E448"/>
      <c r="F448"/>
    </row>
    <row r="449" spans="5:6" x14ac:dyDescent="0.2">
      <c r="E449"/>
      <c r="F449"/>
    </row>
    <row r="450" spans="5:6" x14ac:dyDescent="0.2">
      <c r="E450"/>
      <c r="F450"/>
    </row>
    <row r="451" spans="5:6" x14ac:dyDescent="0.2">
      <c r="E451"/>
      <c r="F451"/>
    </row>
    <row r="452" spans="5:6" x14ac:dyDescent="0.2">
      <c r="E452"/>
      <c r="F452"/>
    </row>
    <row r="453" spans="5:6" x14ac:dyDescent="0.2">
      <c r="E453"/>
      <c r="F453"/>
    </row>
    <row r="454" spans="5:6" x14ac:dyDescent="0.2">
      <c r="E454"/>
      <c r="F454"/>
    </row>
    <row r="455" spans="5:6" x14ac:dyDescent="0.2">
      <c r="E455"/>
      <c r="F455"/>
    </row>
    <row r="456" spans="5:6" x14ac:dyDescent="0.2">
      <c r="E456"/>
      <c r="F456"/>
    </row>
    <row r="457" spans="5:6" x14ac:dyDescent="0.2">
      <c r="E457"/>
      <c r="F457"/>
    </row>
    <row r="458" spans="5:6" x14ac:dyDescent="0.2">
      <c r="E458"/>
      <c r="F458"/>
    </row>
    <row r="459" spans="5:6" x14ac:dyDescent="0.2">
      <c r="E459"/>
      <c r="F459"/>
    </row>
    <row r="460" spans="5:6" x14ac:dyDescent="0.2">
      <c r="E460"/>
      <c r="F460"/>
    </row>
    <row r="461" spans="5:6" x14ac:dyDescent="0.2">
      <c r="E461"/>
      <c r="F461"/>
    </row>
    <row r="462" spans="5:6" x14ac:dyDescent="0.2">
      <c r="E462"/>
      <c r="F462"/>
    </row>
    <row r="463" spans="5:6" x14ac:dyDescent="0.2">
      <c r="E463"/>
      <c r="F463"/>
    </row>
    <row r="464" spans="5:6" x14ac:dyDescent="0.2">
      <c r="E464"/>
      <c r="F464"/>
    </row>
    <row r="465" spans="5:6" x14ac:dyDescent="0.2">
      <c r="E465"/>
      <c r="F465"/>
    </row>
    <row r="466" spans="5:6" x14ac:dyDescent="0.2">
      <c r="E466"/>
      <c r="F466"/>
    </row>
    <row r="467" spans="5:6" x14ac:dyDescent="0.2">
      <c r="E467"/>
      <c r="F467"/>
    </row>
    <row r="468" spans="5:6" x14ac:dyDescent="0.2">
      <c r="E468"/>
      <c r="F468"/>
    </row>
    <row r="469" spans="5:6" x14ac:dyDescent="0.2">
      <c r="E469"/>
      <c r="F469"/>
    </row>
    <row r="470" spans="5:6" x14ac:dyDescent="0.2">
      <c r="E470"/>
      <c r="F470"/>
    </row>
    <row r="471" spans="5:6" x14ac:dyDescent="0.2">
      <c r="E471"/>
      <c r="F471"/>
    </row>
    <row r="472" spans="5:6" x14ac:dyDescent="0.2">
      <c r="E472"/>
      <c r="F472"/>
    </row>
    <row r="473" spans="5:6" x14ac:dyDescent="0.2">
      <c r="E473"/>
      <c r="F473"/>
    </row>
    <row r="474" spans="5:6" x14ac:dyDescent="0.2">
      <c r="E474"/>
      <c r="F474"/>
    </row>
    <row r="475" spans="5:6" x14ac:dyDescent="0.2">
      <c r="E475"/>
      <c r="F475"/>
    </row>
    <row r="476" spans="5:6" x14ac:dyDescent="0.2">
      <c r="E476"/>
      <c r="F476"/>
    </row>
    <row r="477" spans="5:6" x14ac:dyDescent="0.2">
      <c r="E477"/>
      <c r="F477"/>
    </row>
    <row r="478" spans="5:6" x14ac:dyDescent="0.2">
      <c r="E478"/>
      <c r="F478"/>
    </row>
    <row r="479" spans="5:6" x14ac:dyDescent="0.2">
      <c r="E479"/>
      <c r="F479"/>
    </row>
    <row r="480" spans="5:6" x14ac:dyDescent="0.2">
      <c r="E480"/>
      <c r="F480"/>
    </row>
    <row r="481" spans="5:6" x14ac:dyDescent="0.2">
      <c r="E481"/>
      <c r="F481"/>
    </row>
    <row r="482" spans="5:6" x14ac:dyDescent="0.2">
      <c r="E482"/>
      <c r="F482"/>
    </row>
    <row r="483" spans="5:6" x14ac:dyDescent="0.2">
      <c r="E483"/>
      <c r="F483"/>
    </row>
    <row r="484" spans="5:6" x14ac:dyDescent="0.2">
      <c r="E484"/>
      <c r="F484"/>
    </row>
    <row r="485" spans="5:6" x14ac:dyDescent="0.2">
      <c r="E485"/>
      <c r="F485"/>
    </row>
    <row r="486" spans="5:6" x14ac:dyDescent="0.2">
      <c r="E486"/>
      <c r="F486"/>
    </row>
    <row r="487" spans="5:6" x14ac:dyDescent="0.2">
      <c r="E487"/>
      <c r="F487"/>
    </row>
    <row r="488" spans="5:6" x14ac:dyDescent="0.2">
      <c r="E488"/>
      <c r="F488"/>
    </row>
    <row r="489" spans="5:6" x14ac:dyDescent="0.2">
      <c r="E489"/>
      <c r="F489"/>
    </row>
    <row r="490" spans="5:6" x14ac:dyDescent="0.2">
      <c r="E490"/>
      <c r="F490"/>
    </row>
    <row r="491" spans="5:6" x14ac:dyDescent="0.2">
      <c r="E491"/>
      <c r="F491"/>
    </row>
    <row r="492" spans="5:6" x14ac:dyDescent="0.2">
      <c r="E492"/>
      <c r="F492"/>
    </row>
    <row r="493" spans="5:6" x14ac:dyDescent="0.2">
      <c r="E493"/>
      <c r="F493"/>
    </row>
    <row r="494" spans="5:6" x14ac:dyDescent="0.2">
      <c r="E494"/>
      <c r="F494"/>
    </row>
    <row r="495" spans="5:6" x14ac:dyDescent="0.2">
      <c r="E495"/>
      <c r="F495"/>
    </row>
    <row r="496" spans="5:6" x14ac:dyDescent="0.2">
      <c r="E496"/>
      <c r="F496"/>
    </row>
    <row r="497" spans="5:6" x14ac:dyDescent="0.2">
      <c r="E497"/>
      <c r="F497"/>
    </row>
    <row r="498" spans="5:6" x14ac:dyDescent="0.2">
      <c r="E498"/>
      <c r="F498"/>
    </row>
    <row r="499" spans="5:6" x14ac:dyDescent="0.2">
      <c r="E499"/>
      <c r="F499"/>
    </row>
    <row r="500" spans="5:6" x14ac:dyDescent="0.2">
      <c r="E500"/>
      <c r="F500"/>
    </row>
    <row r="501" spans="5:6" x14ac:dyDescent="0.2">
      <c r="E501"/>
      <c r="F501"/>
    </row>
    <row r="502" spans="5:6" x14ac:dyDescent="0.2">
      <c r="E502"/>
      <c r="F502"/>
    </row>
    <row r="503" spans="5:6" x14ac:dyDescent="0.2">
      <c r="E503"/>
      <c r="F503"/>
    </row>
    <row r="504" spans="5:6" x14ac:dyDescent="0.2">
      <c r="E504"/>
      <c r="F504"/>
    </row>
    <row r="505" spans="5:6" x14ac:dyDescent="0.2">
      <c r="E505"/>
      <c r="F505"/>
    </row>
    <row r="506" spans="5:6" x14ac:dyDescent="0.2">
      <c r="E506"/>
      <c r="F506"/>
    </row>
    <row r="507" spans="5:6" x14ac:dyDescent="0.2">
      <c r="E507"/>
      <c r="F507"/>
    </row>
    <row r="508" spans="5:6" x14ac:dyDescent="0.2">
      <c r="E508"/>
      <c r="F508"/>
    </row>
    <row r="509" spans="5:6" x14ac:dyDescent="0.2">
      <c r="E509"/>
      <c r="F509"/>
    </row>
    <row r="510" spans="5:6" x14ac:dyDescent="0.2">
      <c r="E510"/>
      <c r="F510"/>
    </row>
    <row r="511" spans="5:6" x14ac:dyDescent="0.2">
      <c r="E511"/>
      <c r="F511"/>
    </row>
    <row r="512" spans="5:6" x14ac:dyDescent="0.2">
      <c r="E512"/>
      <c r="F512"/>
    </row>
    <row r="513" spans="5:6" x14ac:dyDescent="0.2">
      <c r="E513"/>
      <c r="F513"/>
    </row>
    <row r="514" spans="5:6" x14ac:dyDescent="0.2">
      <c r="E514"/>
      <c r="F514"/>
    </row>
    <row r="515" spans="5:6" x14ac:dyDescent="0.2">
      <c r="E515"/>
      <c r="F515"/>
    </row>
    <row r="516" spans="5:6" x14ac:dyDescent="0.2">
      <c r="E516"/>
      <c r="F516"/>
    </row>
    <row r="517" spans="5:6" x14ac:dyDescent="0.2">
      <c r="E517"/>
      <c r="F517"/>
    </row>
    <row r="518" spans="5:6" x14ac:dyDescent="0.2">
      <c r="E518"/>
      <c r="F518"/>
    </row>
    <row r="519" spans="5:6" x14ac:dyDescent="0.2">
      <c r="E519"/>
      <c r="F519"/>
    </row>
    <row r="520" spans="5:6" x14ac:dyDescent="0.2">
      <c r="E520"/>
      <c r="F520"/>
    </row>
    <row r="521" spans="5:6" x14ac:dyDescent="0.2">
      <c r="E521"/>
      <c r="F521"/>
    </row>
    <row r="522" spans="5:6" x14ac:dyDescent="0.2">
      <c r="E522"/>
      <c r="F522"/>
    </row>
    <row r="523" spans="5:6" x14ac:dyDescent="0.2">
      <c r="E523"/>
      <c r="F523"/>
    </row>
    <row r="524" spans="5:6" x14ac:dyDescent="0.2">
      <c r="E524"/>
      <c r="F524"/>
    </row>
    <row r="525" spans="5:6" x14ac:dyDescent="0.2">
      <c r="E525"/>
      <c r="F525"/>
    </row>
    <row r="526" spans="5:6" x14ac:dyDescent="0.2">
      <c r="E526"/>
      <c r="F526"/>
    </row>
    <row r="527" spans="5:6" x14ac:dyDescent="0.2">
      <c r="E527"/>
      <c r="F527"/>
    </row>
    <row r="528" spans="5:6" x14ac:dyDescent="0.2">
      <c r="E528"/>
      <c r="F528"/>
    </row>
    <row r="529" spans="5:6" x14ac:dyDescent="0.2">
      <c r="E529"/>
      <c r="F529"/>
    </row>
    <row r="530" spans="5:6" x14ac:dyDescent="0.2">
      <c r="E530"/>
      <c r="F530"/>
    </row>
    <row r="531" spans="5:6" x14ac:dyDescent="0.2">
      <c r="E531"/>
      <c r="F531"/>
    </row>
    <row r="532" spans="5:6" x14ac:dyDescent="0.2">
      <c r="E532"/>
      <c r="F532"/>
    </row>
    <row r="533" spans="5:6" x14ac:dyDescent="0.2">
      <c r="E533"/>
      <c r="F533"/>
    </row>
    <row r="534" spans="5:6" x14ac:dyDescent="0.2">
      <c r="E534"/>
      <c r="F534"/>
    </row>
    <row r="535" spans="5:6" x14ac:dyDescent="0.2">
      <c r="E535"/>
      <c r="F535"/>
    </row>
    <row r="536" spans="5:6" x14ac:dyDescent="0.2">
      <c r="E536"/>
      <c r="F536"/>
    </row>
    <row r="537" spans="5:6" x14ac:dyDescent="0.2">
      <c r="E537"/>
      <c r="F537"/>
    </row>
    <row r="538" spans="5:6" x14ac:dyDescent="0.2">
      <c r="E538"/>
      <c r="F538"/>
    </row>
    <row r="539" spans="5:6" x14ac:dyDescent="0.2">
      <c r="E539"/>
      <c r="F539"/>
    </row>
    <row r="540" spans="5:6" x14ac:dyDescent="0.2">
      <c r="E540"/>
      <c r="F540"/>
    </row>
    <row r="541" spans="5:6" x14ac:dyDescent="0.2">
      <c r="E541"/>
      <c r="F541"/>
    </row>
    <row r="542" spans="5:6" x14ac:dyDescent="0.2">
      <c r="E542"/>
      <c r="F542"/>
    </row>
    <row r="543" spans="5:6" x14ac:dyDescent="0.2">
      <c r="E543"/>
      <c r="F543"/>
    </row>
    <row r="544" spans="5:6" x14ac:dyDescent="0.2">
      <c r="E544"/>
      <c r="F544"/>
    </row>
    <row r="545" spans="5:6" x14ac:dyDescent="0.2">
      <c r="E545"/>
      <c r="F545"/>
    </row>
    <row r="546" spans="5:6" x14ac:dyDescent="0.2">
      <c r="E546"/>
      <c r="F546"/>
    </row>
    <row r="547" spans="5:6" x14ac:dyDescent="0.2">
      <c r="E547"/>
      <c r="F547"/>
    </row>
    <row r="548" spans="5:6" x14ac:dyDescent="0.2">
      <c r="E548"/>
      <c r="F548"/>
    </row>
    <row r="549" spans="5:6" x14ac:dyDescent="0.2">
      <c r="E549"/>
      <c r="F549"/>
    </row>
    <row r="550" spans="5:6" x14ac:dyDescent="0.2">
      <c r="E550"/>
      <c r="F550"/>
    </row>
    <row r="551" spans="5:6" x14ac:dyDescent="0.2">
      <c r="E551"/>
      <c r="F551"/>
    </row>
    <row r="552" spans="5:6" x14ac:dyDescent="0.2">
      <c r="E552"/>
      <c r="F552"/>
    </row>
    <row r="553" spans="5:6" x14ac:dyDescent="0.2">
      <c r="E553"/>
      <c r="F553"/>
    </row>
    <row r="554" spans="5:6" x14ac:dyDescent="0.2">
      <c r="E554"/>
      <c r="F554"/>
    </row>
    <row r="555" spans="5:6" x14ac:dyDescent="0.2">
      <c r="E555"/>
      <c r="F555"/>
    </row>
    <row r="556" spans="5:6" x14ac:dyDescent="0.2">
      <c r="E556"/>
      <c r="F556"/>
    </row>
    <row r="557" spans="5:6" x14ac:dyDescent="0.2">
      <c r="E557"/>
      <c r="F557"/>
    </row>
    <row r="558" spans="5:6" x14ac:dyDescent="0.2">
      <c r="E558"/>
      <c r="F558"/>
    </row>
    <row r="559" spans="5:6" x14ac:dyDescent="0.2">
      <c r="E559"/>
      <c r="F559"/>
    </row>
    <row r="560" spans="5:6" x14ac:dyDescent="0.2">
      <c r="E560"/>
      <c r="F560"/>
    </row>
    <row r="561" spans="5:6" x14ac:dyDescent="0.2">
      <c r="E561"/>
      <c r="F561"/>
    </row>
    <row r="562" spans="5:6" x14ac:dyDescent="0.2">
      <c r="E562"/>
      <c r="F562"/>
    </row>
    <row r="563" spans="5:6" x14ac:dyDescent="0.2">
      <c r="E563"/>
      <c r="F563"/>
    </row>
    <row r="564" spans="5:6" x14ac:dyDescent="0.2">
      <c r="E564"/>
      <c r="F564"/>
    </row>
    <row r="565" spans="5:6" x14ac:dyDescent="0.2">
      <c r="E565"/>
      <c r="F565"/>
    </row>
    <row r="566" spans="5:6" x14ac:dyDescent="0.2">
      <c r="E566"/>
      <c r="F566"/>
    </row>
    <row r="567" spans="5:6" x14ac:dyDescent="0.2">
      <c r="E567"/>
      <c r="F567"/>
    </row>
    <row r="568" spans="5:6" x14ac:dyDescent="0.2">
      <c r="E568"/>
      <c r="F568"/>
    </row>
    <row r="569" spans="5:6" x14ac:dyDescent="0.2">
      <c r="E569"/>
      <c r="F569"/>
    </row>
    <row r="570" spans="5:6" x14ac:dyDescent="0.2">
      <c r="E570"/>
      <c r="F570"/>
    </row>
    <row r="571" spans="5:6" x14ac:dyDescent="0.2">
      <c r="E571"/>
      <c r="F571"/>
    </row>
    <row r="572" spans="5:6" x14ac:dyDescent="0.2">
      <c r="E572"/>
      <c r="F572"/>
    </row>
    <row r="573" spans="5:6" x14ac:dyDescent="0.2">
      <c r="E573"/>
      <c r="F573"/>
    </row>
    <row r="574" spans="5:6" x14ac:dyDescent="0.2">
      <c r="E574"/>
      <c r="F574"/>
    </row>
    <row r="575" spans="5:6" x14ac:dyDescent="0.2">
      <c r="E575"/>
      <c r="F575"/>
    </row>
    <row r="576" spans="5:6" x14ac:dyDescent="0.2">
      <c r="E576"/>
      <c r="F576"/>
    </row>
    <row r="577" spans="5:6" x14ac:dyDescent="0.2">
      <c r="E577"/>
      <c r="F577"/>
    </row>
    <row r="578" spans="5:6" x14ac:dyDescent="0.2">
      <c r="E578"/>
      <c r="F578"/>
    </row>
    <row r="579" spans="5:6" x14ac:dyDescent="0.2">
      <c r="E579"/>
      <c r="F579"/>
    </row>
    <row r="580" spans="5:6" x14ac:dyDescent="0.2">
      <c r="E580"/>
      <c r="F580"/>
    </row>
    <row r="581" spans="5:6" x14ac:dyDescent="0.2">
      <c r="E581"/>
      <c r="F581"/>
    </row>
    <row r="582" spans="5:6" x14ac:dyDescent="0.2">
      <c r="E582"/>
      <c r="F582"/>
    </row>
    <row r="583" spans="5:6" x14ac:dyDescent="0.2">
      <c r="E583"/>
      <c r="F583"/>
    </row>
    <row r="584" spans="5:6" x14ac:dyDescent="0.2">
      <c r="E584"/>
      <c r="F584"/>
    </row>
    <row r="585" spans="5:6" x14ac:dyDescent="0.2">
      <c r="E585"/>
      <c r="F585"/>
    </row>
    <row r="586" spans="5:6" x14ac:dyDescent="0.2">
      <c r="E586"/>
      <c r="F586"/>
    </row>
    <row r="587" spans="5:6" x14ac:dyDescent="0.2">
      <c r="E587"/>
      <c r="F587"/>
    </row>
    <row r="588" spans="5:6" x14ac:dyDescent="0.2">
      <c r="E588"/>
      <c r="F588"/>
    </row>
    <row r="589" spans="5:6" x14ac:dyDescent="0.2">
      <c r="E589"/>
      <c r="F589"/>
    </row>
    <row r="590" spans="5:6" x14ac:dyDescent="0.2">
      <c r="E590"/>
      <c r="F590"/>
    </row>
    <row r="591" spans="5:6" x14ac:dyDescent="0.2">
      <c r="E591"/>
      <c r="F591"/>
    </row>
    <row r="592" spans="5:6" x14ac:dyDescent="0.2">
      <c r="E592"/>
      <c r="F592"/>
    </row>
    <row r="593" spans="5:6" x14ac:dyDescent="0.2">
      <c r="E593"/>
      <c r="F593"/>
    </row>
    <row r="594" spans="5:6" x14ac:dyDescent="0.2">
      <c r="E594"/>
      <c r="F594"/>
    </row>
    <row r="595" spans="5:6" x14ac:dyDescent="0.2">
      <c r="E595"/>
      <c r="F595"/>
    </row>
    <row r="596" spans="5:6" x14ac:dyDescent="0.2">
      <c r="E596"/>
      <c r="F596"/>
    </row>
    <row r="597" spans="5:6" x14ac:dyDescent="0.2">
      <c r="E597"/>
      <c r="F597"/>
    </row>
    <row r="598" spans="5:6" x14ac:dyDescent="0.2">
      <c r="E598"/>
      <c r="F598"/>
    </row>
    <row r="599" spans="5:6" x14ac:dyDescent="0.2">
      <c r="E599"/>
      <c r="F599"/>
    </row>
    <row r="600" spans="5:6" x14ac:dyDescent="0.2">
      <c r="E600"/>
      <c r="F600"/>
    </row>
    <row r="601" spans="5:6" x14ac:dyDescent="0.2">
      <c r="E601"/>
      <c r="F601"/>
    </row>
    <row r="602" spans="5:6" x14ac:dyDescent="0.2">
      <c r="E602"/>
      <c r="F602"/>
    </row>
    <row r="603" spans="5:6" x14ac:dyDescent="0.2">
      <c r="E603"/>
      <c r="F603"/>
    </row>
    <row r="604" spans="5:6" x14ac:dyDescent="0.2">
      <c r="E604"/>
      <c r="F604"/>
    </row>
    <row r="605" spans="5:6" x14ac:dyDescent="0.2">
      <c r="E605"/>
      <c r="F605"/>
    </row>
    <row r="606" spans="5:6" x14ac:dyDescent="0.2">
      <c r="E606"/>
      <c r="F606"/>
    </row>
    <row r="607" spans="5:6" x14ac:dyDescent="0.2">
      <c r="E607"/>
      <c r="F607"/>
    </row>
    <row r="608" spans="5:6" x14ac:dyDescent="0.2">
      <c r="E608"/>
      <c r="F608"/>
    </row>
    <row r="609" spans="5:6" x14ac:dyDescent="0.2">
      <c r="E609"/>
      <c r="F609"/>
    </row>
    <row r="610" spans="5:6" x14ac:dyDescent="0.2">
      <c r="E610"/>
      <c r="F610"/>
    </row>
    <row r="611" spans="5:6" x14ac:dyDescent="0.2">
      <c r="E611"/>
      <c r="F611"/>
    </row>
    <row r="612" spans="5:6" x14ac:dyDescent="0.2">
      <c r="E612"/>
      <c r="F612"/>
    </row>
    <row r="613" spans="5:6" x14ac:dyDescent="0.2">
      <c r="E613"/>
      <c r="F613"/>
    </row>
    <row r="614" spans="5:6" x14ac:dyDescent="0.2">
      <c r="E614"/>
      <c r="F614"/>
    </row>
    <row r="615" spans="5:6" x14ac:dyDescent="0.2">
      <c r="E615"/>
      <c r="F615"/>
    </row>
    <row r="616" spans="5:6" x14ac:dyDescent="0.2">
      <c r="E616"/>
      <c r="F616"/>
    </row>
    <row r="617" spans="5:6" x14ac:dyDescent="0.2">
      <c r="E617"/>
      <c r="F617"/>
    </row>
    <row r="618" spans="5:6" x14ac:dyDescent="0.2">
      <c r="E618"/>
      <c r="F618"/>
    </row>
    <row r="619" spans="5:6" x14ac:dyDescent="0.2">
      <c r="E619"/>
      <c r="F619"/>
    </row>
    <row r="620" spans="5:6" x14ac:dyDescent="0.2">
      <c r="E620"/>
      <c r="F620"/>
    </row>
    <row r="621" spans="5:6" x14ac:dyDescent="0.2">
      <c r="E621"/>
      <c r="F621"/>
    </row>
    <row r="622" spans="5:6" x14ac:dyDescent="0.2">
      <c r="E622"/>
      <c r="F622"/>
    </row>
    <row r="623" spans="5:6" x14ac:dyDescent="0.2">
      <c r="E623"/>
      <c r="F623"/>
    </row>
    <row r="624" spans="5:6" x14ac:dyDescent="0.2">
      <c r="E624"/>
      <c r="F624"/>
    </row>
    <row r="625" spans="5:6" x14ac:dyDescent="0.2">
      <c r="E625"/>
      <c r="F625"/>
    </row>
    <row r="626" spans="5:6" x14ac:dyDescent="0.2">
      <c r="E626"/>
      <c r="F626"/>
    </row>
    <row r="627" spans="5:6" x14ac:dyDescent="0.2">
      <c r="E627"/>
      <c r="F627"/>
    </row>
    <row r="628" spans="5:6" x14ac:dyDescent="0.2">
      <c r="E628"/>
      <c r="F628"/>
    </row>
    <row r="629" spans="5:6" x14ac:dyDescent="0.2">
      <c r="E629"/>
      <c r="F629"/>
    </row>
    <row r="630" spans="5:6" x14ac:dyDescent="0.2">
      <c r="E630"/>
      <c r="F630"/>
    </row>
    <row r="631" spans="5:6" x14ac:dyDescent="0.2">
      <c r="E631"/>
      <c r="F631"/>
    </row>
    <row r="632" spans="5:6" x14ac:dyDescent="0.2">
      <c r="E632"/>
      <c r="F632"/>
    </row>
    <row r="633" spans="5:6" x14ac:dyDescent="0.2">
      <c r="E633"/>
      <c r="F633"/>
    </row>
    <row r="634" spans="5:6" x14ac:dyDescent="0.2">
      <c r="E634"/>
      <c r="F634"/>
    </row>
    <row r="635" spans="5:6" x14ac:dyDescent="0.2">
      <c r="E635"/>
      <c r="F635"/>
    </row>
    <row r="636" spans="5:6" x14ac:dyDescent="0.2">
      <c r="E636"/>
      <c r="F636"/>
    </row>
    <row r="637" spans="5:6" x14ac:dyDescent="0.2">
      <c r="E637"/>
      <c r="F637"/>
    </row>
    <row r="638" spans="5:6" x14ac:dyDescent="0.2">
      <c r="E638"/>
      <c r="F638"/>
    </row>
    <row r="639" spans="5:6" x14ac:dyDescent="0.2">
      <c r="E639"/>
      <c r="F639"/>
    </row>
    <row r="640" spans="5:6" x14ac:dyDescent="0.2">
      <c r="E640"/>
      <c r="F640"/>
    </row>
    <row r="641" spans="5:6" x14ac:dyDescent="0.2">
      <c r="E641"/>
      <c r="F641"/>
    </row>
    <row r="642" spans="5:6" x14ac:dyDescent="0.2">
      <c r="E642"/>
      <c r="F642"/>
    </row>
    <row r="643" spans="5:6" x14ac:dyDescent="0.2">
      <c r="E643"/>
      <c r="F643"/>
    </row>
    <row r="644" spans="5:6" x14ac:dyDescent="0.2">
      <c r="E644"/>
      <c r="F644"/>
    </row>
    <row r="645" spans="5:6" x14ac:dyDescent="0.2">
      <c r="E645"/>
      <c r="F645"/>
    </row>
    <row r="646" spans="5:6" x14ac:dyDescent="0.2">
      <c r="E646"/>
      <c r="F646"/>
    </row>
    <row r="647" spans="5:6" x14ac:dyDescent="0.2">
      <c r="E647"/>
      <c r="F647"/>
    </row>
    <row r="648" spans="5:6" x14ac:dyDescent="0.2">
      <c r="E648"/>
      <c r="F648"/>
    </row>
    <row r="649" spans="5:6" x14ac:dyDescent="0.2">
      <c r="E649"/>
      <c r="F649"/>
    </row>
    <row r="650" spans="5:6" x14ac:dyDescent="0.2">
      <c r="E650"/>
      <c r="F650"/>
    </row>
    <row r="651" spans="5:6" x14ac:dyDescent="0.2">
      <c r="E651"/>
      <c r="F651"/>
    </row>
    <row r="652" spans="5:6" x14ac:dyDescent="0.2">
      <c r="E652"/>
      <c r="F652"/>
    </row>
    <row r="653" spans="5:6" x14ac:dyDescent="0.2">
      <c r="E653"/>
      <c r="F653"/>
    </row>
    <row r="654" spans="5:6" x14ac:dyDescent="0.2">
      <c r="E654"/>
      <c r="F654"/>
    </row>
    <row r="655" spans="5:6" x14ac:dyDescent="0.2">
      <c r="E655"/>
      <c r="F655"/>
    </row>
    <row r="656" spans="5:6" x14ac:dyDescent="0.2">
      <c r="E656"/>
      <c r="F656"/>
    </row>
    <row r="657" spans="5:6" x14ac:dyDescent="0.2">
      <c r="E657"/>
      <c r="F657"/>
    </row>
    <row r="658" spans="5:6" x14ac:dyDescent="0.2">
      <c r="E658"/>
      <c r="F658"/>
    </row>
    <row r="659" spans="5:6" x14ac:dyDescent="0.2">
      <c r="E659"/>
      <c r="F659"/>
    </row>
    <row r="660" spans="5:6" x14ac:dyDescent="0.2">
      <c r="E660"/>
      <c r="F660"/>
    </row>
    <row r="661" spans="5:6" x14ac:dyDescent="0.2">
      <c r="E661"/>
      <c r="F661"/>
    </row>
    <row r="662" spans="5:6" x14ac:dyDescent="0.2">
      <c r="E662"/>
      <c r="F662"/>
    </row>
    <row r="663" spans="5:6" x14ac:dyDescent="0.2">
      <c r="E663"/>
      <c r="F663"/>
    </row>
    <row r="664" spans="5:6" x14ac:dyDescent="0.2">
      <c r="E664"/>
      <c r="F664"/>
    </row>
    <row r="665" spans="5:6" x14ac:dyDescent="0.2">
      <c r="E665"/>
      <c r="F665"/>
    </row>
    <row r="666" spans="5:6" x14ac:dyDescent="0.2">
      <c r="E666"/>
      <c r="F666"/>
    </row>
    <row r="667" spans="5:6" x14ac:dyDescent="0.2">
      <c r="E667"/>
      <c r="F667"/>
    </row>
    <row r="668" spans="5:6" x14ac:dyDescent="0.2">
      <c r="E668"/>
      <c r="F668"/>
    </row>
    <row r="669" spans="5:6" x14ac:dyDescent="0.2">
      <c r="E669"/>
      <c r="F669"/>
    </row>
    <row r="670" spans="5:6" x14ac:dyDescent="0.2">
      <c r="E670"/>
      <c r="F670"/>
    </row>
    <row r="671" spans="5:6" x14ac:dyDescent="0.2">
      <c r="E671"/>
      <c r="F671"/>
    </row>
    <row r="672" spans="5:6" x14ac:dyDescent="0.2">
      <c r="E672"/>
      <c r="F672"/>
    </row>
    <row r="673" spans="5:6" x14ac:dyDescent="0.2">
      <c r="E673"/>
      <c r="F673"/>
    </row>
    <row r="674" spans="5:6" x14ac:dyDescent="0.2">
      <c r="E674"/>
      <c r="F674"/>
    </row>
    <row r="675" spans="5:6" x14ac:dyDescent="0.2">
      <c r="E675"/>
      <c r="F675"/>
    </row>
    <row r="676" spans="5:6" x14ac:dyDescent="0.2">
      <c r="E676"/>
      <c r="F676"/>
    </row>
    <row r="677" spans="5:6" x14ac:dyDescent="0.2">
      <c r="E677"/>
      <c r="F677"/>
    </row>
    <row r="678" spans="5:6" x14ac:dyDescent="0.2">
      <c r="E678"/>
      <c r="F678"/>
    </row>
    <row r="679" spans="5:6" x14ac:dyDescent="0.2">
      <c r="E679"/>
      <c r="F679"/>
    </row>
    <row r="680" spans="5:6" x14ac:dyDescent="0.2">
      <c r="E680"/>
      <c r="F680"/>
    </row>
    <row r="681" spans="5:6" x14ac:dyDescent="0.2">
      <c r="E681"/>
      <c r="F681"/>
    </row>
    <row r="682" spans="5:6" x14ac:dyDescent="0.2">
      <c r="E682"/>
      <c r="F682"/>
    </row>
    <row r="683" spans="5:6" x14ac:dyDescent="0.2">
      <c r="E683"/>
      <c r="F683"/>
    </row>
    <row r="684" spans="5:6" x14ac:dyDescent="0.2">
      <c r="E684"/>
      <c r="F684"/>
    </row>
    <row r="685" spans="5:6" x14ac:dyDescent="0.2">
      <c r="E685"/>
      <c r="F685"/>
    </row>
    <row r="686" spans="5:6" x14ac:dyDescent="0.2">
      <c r="E686"/>
      <c r="F686"/>
    </row>
    <row r="687" spans="5:6" x14ac:dyDescent="0.2">
      <c r="E687"/>
      <c r="F687"/>
    </row>
    <row r="688" spans="5:6" x14ac:dyDescent="0.2">
      <c r="E688"/>
      <c r="F688"/>
    </row>
    <row r="689" spans="5:6" x14ac:dyDescent="0.2">
      <c r="E689"/>
      <c r="F689"/>
    </row>
    <row r="690" spans="5:6" x14ac:dyDescent="0.2">
      <c r="E690"/>
      <c r="F690"/>
    </row>
    <row r="691" spans="5:6" x14ac:dyDescent="0.2">
      <c r="E691"/>
      <c r="F691"/>
    </row>
    <row r="692" spans="5:6" x14ac:dyDescent="0.2">
      <c r="E692"/>
      <c r="F692"/>
    </row>
    <row r="693" spans="5:6" x14ac:dyDescent="0.2">
      <c r="E693"/>
      <c r="F693"/>
    </row>
    <row r="694" spans="5:6" x14ac:dyDescent="0.2">
      <c r="E694"/>
      <c r="F694"/>
    </row>
    <row r="695" spans="5:6" x14ac:dyDescent="0.2">
      <c r="E695"/>
      <c r="F695"/>
    </row>
    <row r="696" spans="5:6" x14ac:dyDescent="0.2">
      <c r="E696"/>
      <c r="F696"/>
    </row>
    <row r="697" spans="5:6" x14ac:dyDescent="0.2">
      <c r="E697"/>
      <c r="F697"/>
    </row>
    <row r="698" spans="5:6" x14ac:dyDescent="0.2">
      <c r="E698"/>
      <c r="F698"/>
    </row>
    <row r="699" spans="5:6" x14ac:dyDescent="0.2">
      <c r="E699"/>
      <c r="F699"/>
    </row>
    <row r="700" spans="5:6" x14ac:dyDescent="0.2">
      <c r="E700"/>
      <c r="F700"/>
    </row>
    <row r="701" spans="5:6" x14ac:dyDescent="0.2">
      <c r="E701"/>
      <c r="F701"/>
    </row>
    <row r="702" spans="5:6" x14ac:dyDescent="0.2">
      <c r="E702"/>
      <c r="F702"/>
    </row>
    <row r="703" spans="5:6" x14ac:dyDescent="0.2">
      <c r="E703"/>
      <c r="F703"/>
    </row>
    <row r="704" spans="5:6" x14ac:dyDescent="0.2">
      <c r="E704"/>
      <c r="F704"/>
    </row>
    <row r="705" spans="5:6" x14ac:dyDescent="0.2">
      <c r="E705"/>
      <c r="F705"/>
    </row>
    <row r="706" spans="5:6" x14ac:dyDescent="0.2">
      <c r="E706"/>
      <c r="F706"/>
    </row>
    <row r="707" spans="5:6" x14ac:dyDescent="0.2">
      <c r="E707"/>
      <c r="F707"/>
    </row>
    <row r="708" spans="5:6" x14ac:dyDescent="0.2">
      <c r="E708"/>
      <c r="F708"/>
    </row>
    <row r="709" spans="5:6" x14ac:dyDescent="0.2">
      <c r="E709"/>
      <c r="F709"/>
    </row>
    <row r="710" spans="5:6" x14ac:dyDescent="0.2">
      <c r="E710"/>
      <c r="F710"/>
    </row>
    <row r="711" spans="5:6" x14ac:dyDescent="0.2">
      <c r="E711"/>
      <c r="F711"/>
    </row>
    <row r="712" spans="5:6" x14ac:dyDescent="0.2">
      <c r="E712"/>
      <c r="F712"/>
    </row>
    <row r="713" spans="5:6" x14ac:dyDescent="0.2">
      <c r="E713"/>
      <c r="F713"/>
    </row>
    <row r="714" spans="5:6" x14ac:dyDescent="0.2">
      <c r="E714"/>
      <c r="F714"/>
    </row>
    <row r="715" spans="5:6" x14ac:dyDescent="0.2">
      <c r="E715"/>
      <c r="F715"/>
    </row>
    <row r="716" spans="5:6" x14ac:dyDescent="0.2">
      <c r="E716"/>
      <c r="F716"/>
    </row>
    <row r="717" spans="5:6" x14ac:dyDescent="0.2">
      <c r="E717"/>
      <c r="F717"/>
    </row>
    <row r="718" spans="5:6" x14ac:dyDescent="0.2">
      <c r="E718"/>
      <c r="F718"/>
    </row>
    <row r="719" spans="5:6" x14ac:dyDescent="0.2">
      <c r="E719"/>
      <c r="F719"/>
    </row>
    <row r="720" spans="5:6" x14ac:dyDescent="0.2">
      <c r="E720"/>
      <c r="F720"/>
    </row>
    <row r="721" spans="5:6" x14ac:dyDescent="0.2">
      <c r="E721"/>
      <c r="F721"/>
    </row>
    <row r="722" spans="5:6" x14ac:dyDescent="0.2">
      <c r="E722"/>
      <c r="F722"/>
    </row>
    <row r="723" spans="5:6" x14ac:dyDescent="0.2">
      <c r="E723"/>
      <c r="F723"/>
    </row>
    <row r="724" spans="5:6" x14ac:dyDescent="0.2">
      <c r="E724"/>
      <c r="F724"/>
    </row>
    <row r="725" spans="5:6" x14ac:dyDescent="0.2">
      <c r="E725"/>
      <c r="F725"/>
    </row>
    <row r="726" spans="5:6" x14ac:dyDescent="0.2">
      <c r="E726"/>
      <c r="F726"/>
    </row>
    <row r="727" spans="5:6" x14ac:dyDescent="0.2">
      <c r="E727"/>
      <c r="F727"/>
    </row>
    <row r="728" spans="5:6" x14ac:dyDescent="0.2">
      <c r="E728"/>
      <c r="F728"/>
    </row>
    <row r="729" spans="5:6" x14ac:dyDescent="0.2">
      <c r="E729"/>
      <c r="F729"/>
    </row>
    <row r="730" spans="5:6" x14ac:dyDescent="0.2">
      <c r="E730"/>
      <c r="F730"/>
    </row>
    <row r="731" spans="5:6" x14ac:dyDescent="0.2">
      <c r="E731"/>
      <c r="F731"/>
    </row>
    <row r="732" spans="5:6" x14ac:dyDescent="0.2">
      <c r="E732"/>
      <c r="F732"/>
    </row>
    <row r="733" spans="5:6" x14ac:dyDescent="0.2">
      <c r="E733"/>
      <c r="F733"/>
    </row>
    <row r="734" spans="5:6" x14ac:dyDescent="0.2">
      <c r="E734"/>
      <c r="F734"/>
    </row>
    <row r="735" spans="5:6" x14ac:dyDescent="0.2">
      <c r="E735"/>
      <c r="F735"/>
    </row>
    <row r="736" spans="5:6" x14ac:dyDescent="0.2">
      <c r="E736"/>
      <c r="F736"/>
    </row>
    <row r="737" spans="5:6" x14ac:dyDescent="0.2">
      <c r="E737"/>
      <c r="F737"/>
    </row>
    <row r="738" spans="5:6" x14ac:dyDescent="0.2">
      <c r="E738"/>
      <c r="F738"/>
    </row>
    <row r="739" spans="5:6" x14ac:dyDescent="0.2">
      <c r="E739"/>
      <c r="F739"/>
    </row>
    <row r="740" spans="5:6" x14ac:dyDescent="0.2">
      <c r="E740"/>
      <c r="F740"/>
    </row>
    <row r="741" spans="5:6" x14ac:dyDescent="0.2">
      <c r="E741"/>
      <c r="F741"/>
    </row>
    <row r="742" spans="5:6" x14ac:dyDescent="0.2">
      <c r="E742"/>
      <c r="F742"/>
    </row>
    <row r="743" spans="5:6" x14ac:dyDescent="0.2">
      <c r="E743"/>
      <c r="F743"/>
    </row>
    <row r="744" spans="5:6" x14ac:dyDescent="0.2">
      <c r="E744"/>
      <c r="F744"/>
    </row>
    <row r="745" spans="5:6" x14ac:dyDescent="0.2">
      <c r="E745"/>
      <c r="F745"/>
    </row>
    <row r="746" spans="5:6" x14ac:dyDescent="0.2">
      <c r="E746"/>
      <c r="F746"/>
    </row>
    <row r="747" spans="5:6" x14ac:dyDescent="0.2">
      <c r="E747"/>
      <c r="F747"/>
    </row>
    <row r="748" spans="5:6" x14ac:dyDescent="0.2">
      <c r="E748"/>
      <c r="F748"/>
    </row>
    <row r="749" spans="5:6" x14ac:dyDescent="0.2">
      <c r="E749"/>
      <c r="F749"/>
    </row>
    <row r="750" spans="5:6" x14ac:dyDescent="0.2">
      <c r="E750"/>
      <c r="F750"/>
    </row>
    <row r="751" spans="5:6" x14ac:dyDescent="0.2">
      <c r="E751"/>
      <c r="F751"/>
    </row>
    <row r="752" spans="5:6" x14ac:dyDescent="0.2">
      <c r="E752"/>
      <c r="F752"/>
    </row>
    <row r="753" spans="5:6" x14ac:dyDescent="0.2">
      <c r="E753"/>
      <c r="F753"/>
    </row>
    <row r="754" spans="5:6" x14ac:dyDescent="0.2">
      <c r="E754"/>
      <c r="F754"/>
    </row>
    <row r="755" spans="5:6" x14ac:dyDescent="0.2">
      <c r="E755"/>
      <c r="F755"/>
    </row>
    <row r="756" spans="5:6" x14ac:dyDescent="0.2">
      <c r="E756"/>
      <c r="F756"/>
    </row>
    <row r="757" spans="5:6" x14ac:dyDescent="0.2">
      <c r="E757"/>
      <c r="F757"/>
    </row>
    <row r="758" spans="5:6" x14ac:dyDescent="0.2">
      <c r="E758"/>
      <c r="F758"/>
    </row>
    <row r="759" spans="5:6" x14ac:dyDescent="0.2">
      <c r="E759"/>
      <c r="F759"/>
    </row>
    <row r="760" spans="5:6" x14ac:dyDescent="0.2">
      <c r="E760"/>
      <c r="F760"/>
    </row>
    <row r="761" spans="5:6" x14ac:dyDescent="0.2">
      <c r="E761"/>
      <c r="F761"/>
    </row>
    <row r="762" spans="5:6" x14ac:dyDescent="0.2">
      <c r="E762"/>
      <c r="F762"/>
    </row>
    <row r="763" spans="5:6" x14ac:dyDescent="0.2">
      <c r="E763"/>
      <c r="F763"/>
    </row>
    <row r="764" spans="5:6" x14ac:dyDescent="0.2">
      <c r="E764"/>
      <c r="F764"/>
    </row>
    <row r="765" spans="5:6" x14ac:dyDescent="0.2">
      <c r="E765"/>
      <c r="F765"/>
    </row>
    <row r="766" spans="5:6" x14ac:dyDescent="0.2">
      <c r="E766"/>
      <c r="F766"/>
    </row>
    <row r="767" spans="5:6" x14ac:dyDescent="0.2">
      <c r="E767"/>
      <c r="F767"/>
    </row>
    <row r="768" spans="5:6" x14ac:dyDescent="0.2">
      <c r="E768"/>
      <c r="F768"/>
    </row>
    <row r="769" spans="5:6" x14ac:dyDescent="0.2">
      <c r="E769"/>
      <c r="F769"/>
    </row>
    <row r="770" spans="5:6" x14ac:dyDescent="0.2">
      <c r="E770"/>
      <c r="F770"/>
    </row>
    <row r="771" spans="5:6" x14ac:dyDescent="0.2">
      <c r="E771"/>
      <c r="F771"/>
    </row>
    <row r="772" spans="5:6" x14ac:dyDescent="0.2">
      <c r="E772"/>
      <c r="F772"/>
    </row>
    <row r="773" spans="5:6" x14ac:dyDescent="0.2">
      <c r="E773"/>
      <c r="F773"/>
    </row>
    <row r="774" spans="5:6" x14ac:dyDescent="0.2">
      <c r="E774"/>
      <c r="F774"/>
    </row>
    <row r="775" spans="5:6" x14ac:dyDescent="0.2">
      <c r="E775"/>
      <c r="F775"/>
    </row>
    <row r="776" spans="5:6" x14ac:dyDescent="0.2">
      <c r="E776"/>
      <c r="F776"/>
    </row>
    <row r="777" spans="5:6" x14ac:dyDescent="0.2">
      <c r="E777"/>
      <c r="F777"/>
    </row>
    <row r="778" spans="5:6" x14ac:dyDescent="0.2">
      <c r="E778"/>
      <c r="F778"/>
    </row>
    <row r="779" spans="5:6" x14ac:dyDescent="0.2">
      <c r="E779"/>
      <c r="F779"/>
    </row>
    <row r="780" spans="5:6" x14ac:dyDescent="0.2">
      <c r="E780"/>
      <c r="F780"/>
    </row>
    <row r="781" spans="5:6" x14ac:dyDescent="0.2">
      <c r="E781"/>
      <c r="F781"/>
    </row>
    <row r="782" spans="5:6" x14ac:dyDescent="0.2">
      <c r="E782"/>
      <c r="F782"/>
    </row>
    <row r="783" spans="5:6" x14ac:dyDescent="0.2">
      <c r="E783"/>
      <c r="F783"/>
    </row>
    <row r="784" spans="5:6" x14ac:dyDescent="0.2">
      <c r="E784"/>
      <c r="F784"/>
    </row>
    <row r="785" spans="5:6" x14ac:dyDescent="0.2">
      <c r="E785"/>
      <c r="F785"/>
    </row>
    <row r="786" spans="5:6" x14ac:dyDescent="0.2">
      <c r="E786"/>
      <c r="F786"/>
    </row>
    <row r="787" spans="5:6" x14ac:dyDescent="0.2">
      <c r="E787"/>
      <c r="F787"/>
    </row>
    <row r="788" spans="5:6" x14ac:dyDescent="0.2">
      <c r="E788"/>
      <c r="F788"/>
    </row>
    <row r="789" spans="5:6" x14ac:dyDescent="0.2">
      <c r="E789"/>
      <c r="F789"/>
    </row>
    <row r="790" spans="5:6" x14ac:dyDescent="0.2">
      <c r="E790"/>
      <c r="F790"/>
    </row>
    <row r="791" spans="5:6" x14ac:dyDescent="0.2">
      <c r="E791"/>
      <c r="F791"/>
    </row>
    <row r="792" spans="5:6" x14ac:dyDescent="0.2">
      <c r="E792"/>
      <c r="F792"/>
    </row>
    <row r="793" spans="5:6" x14ac:dyDescent="0.2">
      <c r="E793"/>
      <c r="F793"/>
    </row>
    <row r="794" spans="5:6" x14ac:dyDescent="0.2">
      <c r="E794"/>
      <c r="F794"/>
    </row>
    <row r="795" spans="5:6" x14ac:dyDescent="0.2">
      <c r="E795"/>
      <c r="F795"/>
    </row>
    <row r="796" spans="5:6" x14ac:dyDescent="0.2">
      <c r="E796"/>
      <c r="F796"/>
    </row>
    <row r="797" spans="5:6" x14ac:dyDescent="0.2">
      <c r="E797"/>
      <c r="F797"/>
    </row>
    <row r="798" spans="5:6" x14ac:dyDescent="0.2">
      <c r="E798"/>
      <c r="F798"/>
    </row>
    <row r="799" spans="5:6" x14ac:dyDescent="0.2">
      <c r="E799"/>
      <c r="F799"/>
    </row>
    <row r="800" spans="5:6" x14ac:dyDescent="0.2">
      <c r="E800"/>
      <c r="F800"/>
    </row>
    <row r="801" spans="5:6" x14ac:dyDescent="0.2">
      <c r="E801"/>
      <c r="F801"/>
    </row>
    <row r="802" spans="5:6" x14ac:dyDescent="0.2">
      <c r="E802"/>
      <c r="F802"/>
    </row>
    <row r="803" spans="5:6" x14ac:dyDescent="0.2">
      <c r="E803"/>
      <c r="F803"/>
    </row>
    <row r="804" spans="5:6" x14ac:dyDescent="0.2">
      <c r="E804"/>
      <c r="F804"/>
    </row>
    <row r="805" spans="5:6" x14ac:dyDescent="0.2">
      <c r="E805"/>
      <c r="F805"/>
    </row>
    <row r="806" spans="5:6" x14ac:dyDescent="0.2">
      <c r="E806"/>
      <c r="F806"/>
    </row>
    <row r="807" spans="5:6" x14ac:dyDescent="0.2">
      <c r="E807"/>
      <c r="F807"/>
    </row>
    <row r="808" spans="5:6" x14ac:dyDescent="0.2">
      <c r="E808"/>
      <c r="F808"/>
    </row>
    <row r="809" spans="5:6" x14ac:dyDescent="0.2">
      <c r="E809"/>
      <c r="F809"/>
    </row>
    <row r="810" spans="5:6" x14ac:dyDescent="0.2">
      <c r="E810"/>
      <c r="F810"/>
    </row>
    <row r="811" spans="5:6" x14ac:dyDescent="0.2">
      <c r="E811"/>
      <c r="F811"/>
    </row>
    <row r="812" spans="5:6" x14ac:dyDescent="0.2">
      <c r="E812"/>
      <c r="F812"/>
    </row>
    <row r="813" spans="5:6" x14ac:dyDescent="0.2">
      <c r="E813"/>
      <c r="F813"/>
    </row>
    <row r="814" spans="5:6" x14ac:dyDescent="0.2">
      <c r="E814"/>
      <c r="F814"/>
    </row>
    <row r="815" spans="5:6" x14ac:dyDescent="0.2">
      <c r="E815"/>
      <c r="F815"/>
    </row>
    <row r="816" spans="5:6" x14ac:dyDescent="0.2">
      <c r="E816"/>
      <c r="F816"/>
    </row>
    <row r="817" spans="5:6" x14ac:dyDescent="0.2">
      <c r="E817"/>
      <c r="F817"/>
    </row>
    <row r="818" spans="5:6" x14ac:dyDescent="0.2">
      <c r="E818"/>
      <c r="F818"/>
    </row>
    <row r="819" spans="5:6" x14ac:dyDescent="0.2">
      <c r="E819"/>
      <c r="F819"/>
    </row>
    <row r="820" spans="5:6" x14ac:dyDescent="0.2">
      <c r="E820"/>
      <c r="F820"/>
    </row>
    <row r="821" spans="5:6" x14ac:dyDescent="0.2">
      <c r="E821"/>
      <c r="F821"/>
    </row>
    <row r="822" spans="5:6" x14ac:dyDescent="0.2">
      <c r="E822"/>
      <c r="F822"/>
    </row>
    <row r="823" spans="5:6" x14ac:dyDescent="0.2">
      <c r="E823"/>
      <c r="F823"/>
    </row>
    <row r="824" spans="5:6" x14ac:dyDescent="0.2">
      <c r="E824"/>
      <c r="F824"/>
    </row>
    <row r="825" spans="5:6" x14ac:dyDescent="0.2">
      <c r="E825"/>
      <c r="F825"/>
    </row>
    <row r="826" spans="5:6" x14ac:dyDescent="0.2">
      <c r="E826"/>
      <c r="F826"/>
    </row>
    <row r="827" spans="5:6" x14ac:dyDescent="0.2">
      <c r="E827"/>
      <c r="F827"/>
    </row>
    <row r="828" spans="5:6" x14ac:dyDescent="0.2">
      <c r="E828"/>
      <c r="F828"/>
    </row>
    <row r="829" spans="5:6" x14ac:dyDescent="0.2">
      <c r="E829"/>
      <c r="F829"/>
    </row>
    <row r="830" spans="5:6" x14ac:dyDescent="0.2">
      <c r="E830"/>
      <c r="F830"/>
    </row>
    <row r="831" spans="5:6" x14ac:dyDescent="0.2">
      <c r="E831"/>
      <c r="F831"/>
    </row>
    <row r="832" spans="5:6" x14ac:dyDescent="0.2">
      <c r="E832"/>
      <c r="F832"/>
    </row>
    <row r="833" spans="5:6" x14ac:dyDescent="0.2">
      <c r="E833"/>
      <c r="F833"/>
    </row>
    <row r="834" spans="5:6" x14ac:dyDescent="0.2">
      <c r="E834"/>
      <c r="F834"/>
    </row>
    <row r="835" spans="5:6" x14ac:dyDescent="0.2">
      <c r="E835"/>
      <c r="F835"/>
    </row>
    <row r="836" spans="5:6" x14ac:dyDescent="0.2">
      <c r="E836"/>
      <c r="F836"/>
    </row>
    <row r="837" spans="5:6" x14ac:dyDescent="0.2">
      <c r="E837"/>
      <c r="F837"/>
    </row>
    <row r="838" spans="5:6" x14ac:dyDescent="0.2">
      <c r="E838"/>
      <c r="F838"/>
    </row>
    <row r="839" spans="5:6" x14ac:dyDescent="0.2">
      <c r="E839"/>
      <c r="F839"/>
    </row>
    <row r="840" spans="5:6" x14ac:dyDescent="0.2">
      <c r="E840"/>
      <c r="F840"/>
    </row>
    <row r="841" spans="5:6" x14ac:dyDescent="0.2">
      <c r="E841"/>
      <c r="F841"/>
    </row>
    <row r="842" spans="5:6" x14ac:dyDescent="0.2">
      <c r="E842"/>
      <c r="F842"/>
    </row>
    <row r="843" spans="5:6" x14ac:dyDescent="0.2">
      <c r="E843"/>
      <c r="F843"/>
    </row>
    <row r="844" spans="5:6" x14ac:dyDescent="0.2">
      <c r="E844"/>
      <c r="F844"/>
    </row>
    <row r="845" spans="5:6" x14ac:dyDescent="0.2">
      <c r="E845"/>
      <c r="F845"/>
    </row>
    <row r="846" spans="5:6" x14ac:dyDescent="0.2">
      <c r="E846"/>
      <c r="F846"/>
    </row>
    <row r="847" spans="5:6" x14ac:dyDescent="0.2">
      <c r="E847"/>
      <c r="F847"/>
    </row>
    <row r="848" spans="5:6" x14ac:dyDescent="0.2">
      <c r="E848"/>
      <c r="F848"/>
    </row>
    <row r="849" spans="5:6" x14ac:dyDescent="0.2">
      <c r="E849"/>
      <c r="F849"/>
    </row>
    <row r="850" spans="5:6" x14ac:dyDescent="0.2">
      <c r="E850"/>
      <c r="F850"/>
    </row>
    <row r="851" spans="5:6" x14ac:dyDescent="0.2">
      <c r="E851"/>
      <c r="F851"/>
    </row>
    <row r="852" spans="5:6" x14ac:dyDescent="0.2">
      <c r="E852"/>
      <c r="F852"/>
    </row>
    <row r="853" spans="5:6" x14ac:dyDescent="0.2">
      <c r="E853"/>
      <c r="F853"/>
    </row>
    <row r="854" spans="5:6" x14ac:dyDescent="0.2">
      <c r="E854"/>
      <c r="F854"/>
    </row>
    <row r="855" spans="5:6" x14ac:dyDescent="0.2">
      <c r="E855"/>
      <c r="F855"/>
    </row>
    <row r="856" spans="5:6" x14ac:dyDescent="0.2">
      <c r="E856"/>
      <c r="F856"/>
    </row>
    <row r="857" spans="5:6" x14ac:dyDescent="0.2">
      <c r="E857"/>
      <c r="F857"/>
    </row>
    <row r="858" spans="5:6" x14ac:dyDescent="0.2">
      <c r="E858"/>
      <c r="F858"/>
    </row>
    <row r="859" spans="5:6" x14ac:dyDescent="0.2">
      <c r="E859"/>
      <c r="F859"/>
    </row>
    <row r="860" spans="5:6" x14ac:dyDescent="0.2">
      <c r="E860"/>
      <c r="F860"/>
    </row>
    <row r="861" spans="5:6" x14ac:dyDescent="0.2">
      <c r="E861"/>
      <c r="F861"/>
    </row>
    <row r="862" spans="5:6" x14ac:dyDescent="0.2">
      <c r="E862"/>
      <c r="F862"/>
    </row>
    <row r="863" spans="5:6" x14ac:dyDescent="0.2">
      <c r="E863"/>
      <c r="F863"/>
    </row>
    <row r="864" spans="5:6" x14ac:dyDescent="0.2">
      <c r="E864"/>
      <c r="F864"/>
    </row>
    <row r="865" spans="5:6" x14ac:dyDescent="0.2">
      <c r="E865"/>
      <c r="F865"/>
    </row>
    <row r="866" spans="5:6" x14ac:dyDescent="0.2">
      <c r="E866"/>
      <c r="F866"/>
    </row>
    <row r="867" spans="5:6" x14ac:dyDescent="0.2">
      <c r="E867"/>
      <c r="F867"/>
    </row>
    <row r="868" spans="5:6" x14ac:dyDescent="0.2">
      <c r="E868"/>
      <c r="F868"/>
    </row>
    <row r="869" spans="5:6" x14ac:dyDescent="0.2">
      <c r="E869"/>
      <c r="F869"/>
    </row>
    <row r="870" spans="5:6" x14ac:dyDescent="0.2">
      <c r="E870"/>
      <c r="F870"/>
    </row>
    <row r="871" spans="5:6" x14ac:dyDescent="0.2">
      <c r="E871"/>
      <c r="F871"/>
    </row>
    <row r="872" spans="5:6" x14ac:dyDescent="0.2">
      <c r="E872"/>
      <c r="F872"/>
    </row>
    <row r="873" spans="5:6" x14ac:dyDescent="0.2">
      <c r="E873"/>
      <c r="F873"/>
    </row>
    <row r="874" spans="5:6" x14ac:dyDescent="0.2">
      <c r="E874"/>
      <c r="F874"/>
    </row>
    <row r="875" spans="5:6" x14ac:dyDescent="0.2">
      <c r="E875"/>
      <c r="F875"/>
    </row>
    <row r="876" spans="5:6" x14ac:dyDescent="0.2">
      <c r="E876"/>
      <c r="F876"/>
    </row>
    <row r="877" spans="5:6" x14ac:dyDescent="0.2">
      <c r="E877"/>
      <c r="F877"/>
    </row>
    <row r="878" spans="5:6" x14ac:dyDescent="0.2">
      <c r="E878"/>
      <c r="F878"/>
    </row>
    <row r="879" spans="5:6" x14ac:dyDescent="0.2">
      <c r="E879"/>
      <c r="F879"/>
    </row>
    <row r="880" spans="5:6" x14ac:dyDescent="0.2">
      <c r="E880"/>
      <c r="F880"/>
    </row>
    <row r="881" spans="5:6" x14ac:dyDescent="0.2">
      <c r="E881"/>
      <c r="F881"/>
    </row>
    <row r="882" spans="5:6" x14ac:dyDescent="0.2">
      <c r="E882"/>
      <c r="F882"/>
    </row>
    <row r="883" spans="5:6" x14ac:dyDescent="0.2">
      <c r="E883"/>
      <c r="F883"/>
    </row>
    <row r="884" spans="5:6" x14ac:dyDescent="0.2">
      <c r="E884"/>
      <c r="F884"/>
    </row>
    <row r="885" spans="5:6" x14ac:dyDescent="0.2">
      <c r="E885"/>
      <c r="F885"/>
    </row>
    <row r="886" spans="5:6" x14ac:dyDescent="0.2">
      <c r="E886"/>
      <c r="F886"/>
    </row>
    <row r="887" spans="5:6" x14ac:dyDescent="0.2">
      <c r="E887"/>
      <c r="F887"/>
    </row>
    <row r="888" spans="5:6" x14ac:dyDescent="0.2">
      <c r="E888"/>
      <c r="F888"/>
    </row>
    <row r="889" spans="5:6" x14ac:dyDescent="0.2">
      <c r="E889"/>
      <c r="F889"/>
    </row>
    <row r="890" spans="5:6" x14ac:dyDescent="0.2">
      <c r="E890"/>
      <c r="F890"/>
    </row>
    <row r="891" spans="5:6" x14ac:dyDescent="0.2">
      <c r="E891"/>
      <c r="F891"/>
    </row>
    <row r="892" spans="5:6" x14ac:dyDescent="0.2">
      <c r="E892"/>
      <c r="F892"/>
    </row>
    <row r="893" spans="5:6" x14ac:dyDescent="0.2">
      <c r="E893"/>
      <c r="F893"/>
    </row>
    <row r="894" spans="5:6" x14ac:dyDescent="0.2">
      <c r="E894"/>
      <c r="F894"/>
    </row>
    <row r="895" spans="5:6" x14ac:dyDescent="0.2">
      <c r="E895"/>
      <c r="F895"/>
    </row>
    <row r="896" spans="5:6" x14ac:dyDescent="0.2">
      <c r="E896"/>
      <c r="F896"/>
    </row>
    <row r="897" spans="5:6" x14ac:dyDescent="0.2">
      <c r="E897"/>
      <c r="F897"/>
    </row>
    <row r="898" spans="5:6" x14ac:dyDescent="0.2">
      <c r="E898"/>
      <c r="F898"/>
    </row>
    <row r="899" spans="5:6" x14ac:dyDescent="0.2">
      <c r="E899"/>
      <c r="F899"/>
    </row>
    <row r="900" spans="5:6" x14ac:dyDescent="0.2">
      <c r="E900"/>
      <c r="F900"/>
    </row>
    <row r="901" spans="5:6" x14ac:dyDescent="0.2">
      <c r="E901"/>
      <c r="F901"/>
    </row>
    <row r="902" spans="5:6" x14ac:dyDescent="0.2">
      <c r="E902"/>
      <c r="F902"/>
    </row>
    <row r="903" spans="5:6" x14ac:dyDescent="0.2">
      <c r="E903"/>
      <c r="F903"/>
    </row>
    <row r="904" spans="5:6" x14ac:dyDescent="0.2">
      <c r="E904"/>
      <c r="F904"/>
    </row>
    <row r="905" spans="5:6" x14ac:dyDescent="0.2">
      <c r="E905"/>
      <c r="F905"/>
    </row>
    <row r="906" spans="5:6" x14ac:dyDescent="0.2">
      <c r="E906"/>
      <c r="F906"/>
    </row>
    <row r="907" spans="5:6" x14ac:dyDescent="0.2">
      <c r="E907"/>
      <c r="F907"/>
    </row>
    <row r="908" spans="5:6" x14ac:dyDescent="0.2">
      <c r="E908"/>
      <c r="F908"/>
    </row>
    <row r="909" spans="5:6" x14ac:dyDescent="0.2">
      <c r="E909"/>
      <c r="F909"/>
    </row>
    <row r="910" spans="5:6" x14ac:dyDescent="0.2">
      <c r="E910"/>
      <c r="F910"/>
    </row>
    <row r="911" spans="5:6" x14ac:dyDescent="0.2">
      <c r="E911"/>
      <c r="F911"/>
    </row>
    <row r="912" spans="5:6" x14ac:dyDescent="0.2">
      <c r="E912"/>
      <c r="F912"/>
    </row>
    <row r="913" spans="5:6" x14ac:dyDescent="0.2">
      <c r="E913"/>
      <c r="F913"/>
    </row>
    <row r="914" spans="5:6" x14ac:dyDescent="0.2">
      <c r="E914"/>
      <c r="F914"/>
    </row>
    <row r="915" spans="5:6" x14ac:dyDescent="0.2">
      <c r="E915"/>
      <c r="F915"/>
    </row>
    <row r="916" spans="5:6" x14ac:dyDescent="0.2">
      <c r="E916"/>
      <c r="F916"/>
    </row>
    <row r="917" spans="5:6" x14ac:dyDescent="0.2">
      <c r="E917"/>
      <c r="F917"/>
    </row>
    <row r="918" spans="5:6" x14ac:dyDescent="0.2">
      <c r="E918"/>
      <c r="F918"/>
    </row>
    <row r="919" spans="5:6" x14ac:dyDescent="0.2">
      <c r="E919"/>
      <c r="F919"/>
    </row>
    <row r="920" spans="5:6" x14ac:dyDescent="0.2">
      <c r="E920"/>
      <c r="F920"/>
    </row>
    <row r="921" spans="5:6" x14ac:dyDescent="0.2">
      <c r="E921"/>
      <c r="F921"/>
    </row>
    <row r="922" spans="5:6" x14ac:dyDescent="0.2">
      <c r="E922"/>
      <c r="F922"/>
    </row>
    <row r="923" spans="5:6" x14ac:dyDescent="0.2">
      <c r="E923"/>
      <c r="F923"/>
    </row>
    <row r="924" spans="5:6" x14ac:dyDescent="0.2">
      <c r="E924"/>
      <c r="F924"/>
    </row>
    <row r="925" spans="5:6" x14ac:dyDescent="0.2">
      <c r="E925"/>
      <c r="F925"/>
    </row>
    <row r="926" spans="5:6" x14ac:dyDescent="0.2">
      <c r="E926"/>
      <c r="F926"/>
    </row>
    <row r="927" spans="5:6" x14ac:dyDescent="0.2">
      <c r="E927"/>
      <c r="F927"/>
    </row>
    <row r="928" spans="5:6" x14ac:dyDescent="0.2">
      <c r="E928"/>
      <c r="F928"/>
    </row>
    <row r="929" spans="5:6" x14ac:dyDescent="0.2">
      <c r="E929"/>
      <c r="F929"/>
    </row>
    <row r="930" spans="5:6" x14ac:dyDescent="0.2">
      <c r="E930"/>
      <c r="F930"/>
    </row>
    <row r="931" spans="5:6" x14ac:dyDescent="0.2">
      <c r="E931"/>
      <c r="F931"/>
    </row>
    <row r="932" spans="5:6" x14ac:dyDescent="0.2">
      <c r="E932"/>
      <c r="F932"/>
    </row>
    <row r="933" spans="5:6" x14ac:dyDescent="0.2">
      <c r="E933"/>
      <c r="F933"/>
    </row>
    <row r="934" spans="5:6" x14ac:dyDescent="0.2">
      <c r="E934"/>
      <c r="F934"/>
    </row>
    <row r="935" spans="5:6" x14ac:dyDescent="0.2">
      <c r="E935"/>
      <c r="F935"/>
    </row>
    <row r="936" spans="5:6" x14ac:dyDescent="0.2">
      <c r="E936"/>
      <c r="F936"/>
    </row>
    <row r="937" spans="5:6" x14ac:dyDescent="0.2">
      <c r="E937"/>
      <c r="F937"/>
    </row>
    <row r="938" spans="5:6" x14ac:dyDescent="0.2">
      <c r="E938"/>
      <c r="F938"/>
    </row>
    <row r="939" spans="5:6" x14ac:dyDescent="0.2">
      <c r="E939"/>
      <c r="F939"/>
    </row>
    <row r="940" spans="5:6" x14ac:dyDescent="0.2">
      <c r="E940"/>
      <c r="F940"/>
    </row>
    <row r="941" spans="5:6" x14ac:dyDescent="0.2">
      <c r="E941"/>
      <c r="F941"/>
    </row>
    <row r="942" spans="5:6" x14ac:dyDescent="0.2">
      <c r="E942"/>
      <c r="F942"/>
    </row>
    <row r="943" spans="5:6" x14ac:dyDescent="0.2">
      <c r="E943"/>
      <c r="F943"/>
    </row>
    <row r="944" spans="5:6" x14ac:dyDescent="0.2">
      <c r="E944"/>
      <c r="F944"/>
    </row>
    <row r="945" spans="5:6" x14ac:dyDescent="0.2">
      <c r="E945"/>
      <c r="F945"/>
    </row>
    <row r="946" spans="5:6" x14ac:dyDescent="0.2">
      <c r="E946"/>
      <c r="F946"/>
    </row>
    <row r="947" spans="5:6" x14ac:dyDescent="0.2">
      <c r="E947"/>
      <c r="F947"/>
    </row>
    <row r="948" spans="5:6" x14ac:dyDescent="0.2">
      <c r="E948"/>
      <c r="F948"/>
    </row>
    <row r="949" spans="5:6" x14ac:dyDescent="0.2">
      <c r="E949"/>
      <c r="F949"/>
    </row>
    <row r="950" spans="5:6" x14ac:dyDescent="0.2">
      <c r="E950"/>
      <c r="F950"/>
    </row>
    <row r="951" spans="5:6" x14ac:dyDescent="0.2">
      <c r="E951"/>
      <c r="F951"/>
    </row>
    <row r="952" spans="5:6" x14ac:dyDescent="0.2">
      <c r="E952"/>
      <c r="F952"/>
    </row>
    <row r="953" spans="5:6" x14ac:dyDescent="0.2">
      <c r="E953"/>
      <c r="F953"/>
    </row>
    <row r="954" spans="5:6" x14ac:dyDescent="0.2">
      <c r="E954"/>
      <c r="F954"/>
    </row>
    <row r="955" spans="5:6" x14ac:dyDescent="0.2">
      <c r="E955"/>
      <c r="F955"/>
    </row>
    <row r="956" spans="5:6" x14ac:dyDescent="0.2">
      <c r="E956"/>
      <c r="F956"/>
    </row>
    <row r="957" spans="5:6" x14ac:dyDescent="0.2">
      <c r="E957"/>
      <c r="F957"/>
    </row>
    <row r="958" spans="5:6" x14ac:dyDescent="0.2">
      <c r="E958"/>
      <c r="F958"/>
    </row>
    <row r="959" spans="5:6" x14ac:dyDescent="0.2">
      <c r="E959"/>
      <c r="F959"/>
    </row>
    <row r="960" spans="5:6" x14ac:dyDescent="0.2">
      <c r="E960"/>
      <c r="F960"/>
    </row>
    <row r="961" spans="5:6" x14ac:dyDescent="0.2">
      <c r="E961"/>
      <c r="F961"/>
    </row>
    <row r="962" spans="5:6" x14ac:dyDescent="0.2">
      <c r="E962"/>
      <c r="F962"/>
    </row>
    <row r="963" spans="5:6" x14ac:dyDescent="0.2">
      <c r="E963"/>
      <c r="F963"/>
    </row>
    <row r="964" spans="5:6" x14ac:dyDescent="0.2">
      <c r="E964"/>
      <c r="F964"/>
    </row>
    <row r="965" spans="5:6" x14ac:dyDescent="0.2">
      <c r="E965"/>
      <c r="F965"/>
    </row>
    <row r="966" spans="5:6" x14ac:dyDescent="0.2">
      <c r="E966"/>
      <c r="F966"/>
    </row>
    <row r="967" spans="5:6" x14ac:dyDescent="0.2">
      <c r="E967"/>
      <c r="F967"/>
    </row>
    <row r="968" spans="5:6" x14ac:dyDescent="0.2">
      <c r="E968"/>
      <c r="F968"/>
    </row>
    <row r="969" spans="5:6" x14ac:dyDescent="0.2">
      <c r="E969"/>
      <c r="F969"/>
    </row>
    <row r="970" spans="5:6" x14ac:dyDescent="0.2">
      <c r="E970"/>
      <c r="F970"/>
    </row>
    <row r="971" spans="5:6" x14ac:dyDescent="0.2">
      <c r="E971"/>
      <c r="F971"/>
    </row>
    <row r="972" spans="5:6" x14ac:dyDescent="0.2">
      <c r="E972"/>
      <c r="F972"/>
    </row>
    <row r="973" spans="5:6" x14ac:dyDescent="0.2">
      <c r="E973"/>
      <c r="F973"/>
    </row>
    <row r="974" spans="5:6" x14ac:dyDescent="0.2">
      <c r="E974"/>
      <c r="F974"/>
    </row>
    <row r="975" spans="5:6" x14ac:dyDescent="0.2">
      <c r="E975"/>
      <c r="F975"/>
    </row>
    <row r="976" spans="5:6" x14ac:dyDescent="0.2">
      <c r="E976"/>
      <c r="F976"/>
    </row>
    <row r="977" spans="5:6" x14ac:dyDescent="0.2">
      <c r="E977"/>
      <c r="F977"/>
    </row>
    <row r="978" spans="5:6" x14ac:dyDescent="0.2">
      <c r="E978"/>
      <c r="F978"/>
    </row>
    <row r="979" spans="5:6" x14ac:dyDescent="0.2">
      <c r="E979"/>
      <c r="F979"/>
    </row>
    <row r="980" spans="5:6" x14ac:dyDescent="0.2">
      <c r="E980"/>
      <c r="F980"/>
    </row>
    <row r="981" spans="5:6" x14ac:dyDescent="0.2">
      <c r="E981"/>
      <c r="F981"/>
    </row>
    <row r="982" spans="5:6" x14ac:dyDescent="0.2">
      <c r="E982"/>
      <c r="F982"/>
    </row>
    <row r="983" spans="5:6" x14ac:dyDescent="0.2">
      <c r="E983"/>
      <c r="F983"/>
    </row>
    <row r="984" spans="5:6" x14ac:dyDescent="0.2">
      <c r="E984"/>
      <c r="F984"/>
    </row>
    <row r="985" spans="5:6" x14ac:dyDescent="0.2">
      <c r="E985"/>
      <c r="F985"/>
    </row>
    <row r="986" spans="5:6" x14ac:dyDescent="0.2">
      <c r="E986"/>
      <c r="F986"/>
    </row>
    <row r="987" spans="5:6" x14ac:dyDescent="0.2">
      <c r="E987"/>
      <c r="F987"/>
    </row>
    <row r="988" spans="5:6" x14ac:dyDescent="0.2">
      <c r="E988"/>
      <c r="F988"/>
    </row>
    <row r="989" spans="5:6" x14ac:dyDescent="0.2">
      <c r="E989"/>
      <c r="F989"/>
    </row>
    <row r="990" spans="5:6" x14ac:dyDescent="0.2">
      <c r="E990"/>
      <c r="F990"/>
    </row>
    <row r="991" spans="5:6" x14ac:dyDescent="0.2">
      <c r="E991"/>
      <c r="F991"/>
    </row>
    <row r="992" spans="5:6" x14ac:dyDescent="0.2">
      <c r="E992"/>
      <c r="F992"/>
    </row>
    <row r="993" spans="5:6" x14ac:dyDescent="0.2">
      <c r="E993"/>
      <c r="F993"/>
    </row>
    <row r="994" spans="5:6" x14ac:dyDescent="0.2">
      <c r="E994"/>
      <c r="F994"/>
    </row>
    <row r="995" spans="5:6" x14ac:dyDescent="0.2">
      <c r="E995"/>
      <c r="F995"/>
    </row>
    <row r="996" spans="5:6" x14ac:dyDescent="0.2">
      <c r="E996"/>
      <c r="F996"/>
    </row>
    <row r="997" spans="5:6" x14ac:dyDescent="0.2">
      <c r="E997"/>
      <c r="F997"/>
    </row>
    <row r="998" spans="5:6" x14ac:dyDescent="0.2">
      <c r="E998"/>
      <c r="F998"/>
    </row>
    <row r="999" spans="5:6" x14ac:dyDescent="0.2">
      <c r="E999"/>
      <c r="F999"/>
    </row>
    <row r="1000" spans="5:6" x14ac:dyDescent="0.2">
      <c r="E1000"/>
      <c r="F1000"/>
    </row>
    <row r="1001" spans="5:6" x14ac:dyDescent="0.2">
      <c r="E1001"/>
      <c r="F1001"/>
    </row>
    <row r="1002" spans="5:6" x14ac:dyDescent="0.2">
      <c r="E1002"/>
      <c r="F1002"/>
    </row>
    <row r="1003" spans="5:6" x14ac:dyDescent="0.2">
      <c r="E1003"/>
      <c r="F1003"/>
    </row>
    <row r="1004" spans="5:6" x14ac:dyDescent="0.2">
      <c r="E1004"/>
      <c r="F1004"/>
    </row>
    <row r="1005" spans="5:6" x14ac:dyDescent="0.2">
      <c r="E1005"/>
      <c r="F1005"/>
    </row>
    <row r="1006" spans="5:6" x14ac:dyDescent="0.2">
      <c r="E1006"/>
      <c r="F1006"/>
    </row>
    <row r="1007" spans="5:6" x14ac:dyDescent="0.2">
      <c r="E1007"/>
      <c r="F1007"/>
    </row>
    <row r="1008" spans="5:6" x14ac:dyDescent="0.2">
      <c r="E1008"/>
      <c r="F1008"/>
    </row>
    <row r="1009" spans="5:6" x14ac:dyDescent="0.2">
      <c r="E1009"/>
      <c r="F1009"/>
    </row>
    <row r="1010" spans="5:6" x14ac:dyDescent="0.2">
      <c r="E1010"/>
      <c r="F1010"/>
    </row>
    <row r="1011" spans="5:6" x14ac:dyDescent="0.2">
      <c r="E1011"/>
      <c r="F1011"/>
    </row>
    <row r="1012" spans="5:6" x14ac:dyDescent="0.2">
      <c r="E1012"/>
      <c r="F1012"/>
    </row>
    <row r="1013" spans="5:6" x14ac:dyDescent="0.2">
      <c r="E1013"/>
      <c r="F1013"/>
    </row>
    <row r="1014" spans="5:6" x14ac:dyDescent="0.2">
      <c r="E1014"/>
      <c r="F1014"/>
    </row>
    <row r="1015" spans="5:6" x14ac:dyDescent="0.2">
      <c r="E1015"/>
      <c r="F1015"/>
    </row>
    <row r="1016" spans="5:6" x14ac:dyDescent="0.2">
      <c r="E1016"/>
      <c r="F1016"/>
    </row>
    <row r="1017" spans="5:6" x14ac:dyDescent="0.2">
      <c r="E1017"/>
      <c r="F1017"/>
    </row>
    <row r="1018" spans="5:6" x14ac:dyDescent="0.2">
      <c r="E1018"/>
      <c r="F1018"/>
    </row>
    <row r="1019" spans="5:6" x14ac:dyDescent="0.2">
      <c r="E1019"/>
      <c r="F1019"/>
    </row>
    <row r="1020" spans="5:6" x14ac:dyDescent="0.2">
      <c r="E1020"/>
      <c r="F1020"/>
    </row>
    <row r="1021" spans="5:6" x14ac:dyDescent="0.2">
      <c r="E1021"/>
      <c r="F1021"/>
    </row>
    <row r="1022" spans="5:6" x14ac:dyDescent="0.2">
      <c r="E1022"/>
      <c r="F1022"/>
    </row>
    <row r="1023" spans="5:6" x14ac:dyDescent="0.2">
      <c r="E1023"/>
      <c r="F1023"/>
    </row>
    <row r="1024" spans="5:6" x14ac:dyDescent="0.2">
      <c r="E1024"/>
      <c r="F1024"/>
    </row>
    <row r="1025" spans="5:6" x14ac:dyDescent="0.2">
      <c r="E1025"/>
      <c r="F1025"/>
    </row>
    <row r="1026" spans="5:6" x14ac:dyDescent="0.2">
      <c r="E1026"/>
      <c r="F1026"/>
    </row>
    <row r="1027" spans="5:6" x14ac:dyDescent="0.2">
      <c r="E1027"/>
      <c r="F1027"/>
    </row>
    <row r="1028" spans="5:6" x14ac:dyDescent="0.2">
      <c r="E1028"/>
      <c r="F1028"/>
    </row>
    <row r="1029" spans="5:6" x14ac:dyDescent="0.2">
      <c r="E1029"/>
      <c r="F1029"/>
    </row>
    <row r="1030" spans="5:6" x14ac:dyDescent="0.2">
      <c r="E1030"/>
      <c r="F1030"/>
    </row>
    <row r="1031" spans="5:6" x14ac:dyDescent="0.2">
      <c r="E1031"/>
      <c r="F1031"/>
    </row>
    <row r="1032" spans="5:6" x14ac:dyDescent="0.2">
      <c r="E1032"/>
      <c r="F1032"/>
    </row>
    <row r="1033" spans="5:6" x14ac:dyDescent="0.2">
      <c r="E1033"/>
      <c r="F1033"/>
    </row>
  </sheetData>
  <conditionalFormatting sqref="M10:M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E11:E29" formula="1"/>
  </ignoredErrors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E70A-CCE6-E94F-B2C6-C636B4BD934A}">
  <dimension ref="A1:AK1041"/>
  <sheetViews>
    <sheetView showGridLines="0" topLeftCell="A8" zoomScale="93" workbookViewId="0">
      <selection sqref="A1:M30"/>
    </sheetView>
  </sheetViews>
  <sheetFormatPr baseColWidth="10" defaultColWidth="10.83203125" defaultRowHeight="15" x14ac:dyDescent="0.2"/>
  <cols>
    <col min="1" max="1" width="14.83203125" style="6" customWidth="1"/>
    <col min="2" max="2" width="19.5" style="7" customWidth="1"/>
    <col min="3" max="3" width="10.83203125" style="9"/>
    <col min="4" max="4" width="12.83203125" style="6" customWidth="1"/>
    <col min="5" max="5" width="17.1640625" style="6" customWidth="1"/>
    <col min="6" max="6" width="13.5" style="6" customWidth="1"/>
    <col min="7" max="7" width="16.6640625" style="6" customWidth="1"/>
    <col min="8" max="8" width="18.83203125" style="6" customWidth="1"/>
    <col min="9" max="9" width="15.83203125" style="6" customWidth="1"/>
    <col min="10" max="10" width="11.6640625" style="6" bestFit="1" customWidth="1"/>
    <col min="11" max="11" width="21.83203125" style="6" customWidth="1"/>
    <col min="12" max="12" width="17" style="6" customWidth="1"/>
    <col min="13" max="13" width="14.1640625" style="6" customWidth="1"/>
    <col min="14" max="24" width="11.6640625" style="6" bestFit="1" customWidth="1"/>
    <col min="25" max="25" width="11" style="6" bestFit="1" customWidth="1"/>
    <col min="26" max="16384" width="10.83203125" style="6"/>
  </cols>
  <sheetData>
    <row r="1" spans="1:37" s="30" customFormat="1" ht="51" x14ac:dyDescent="0.2">
      <c r="A1" s="156" t="s">
        <v>39</v>
      </c>
      <c r="B1" s="157" t="s">
        <v>58</v>
      </c>
      <c r="C1" s="157" t="s">
        <v>59</v>
      </c>
      <c r="D1" s="157" t="s">
        <v>49</v>
      </c>
      <c r="E1" s="157" t="s">
        <v>60</v>
      </c>
      <c r="F1" s="157" t="s">
        <v>61</v>
      </c>
      <c r="G1" s="157" t="s">
        <v>62</v>
      </c>
      <c r="H1" s="157" t="s">
        <v>63</v>
      </c>
      <c r="I1" s="157" t="s">
        <v>64</v>
      </c>
      <c r="J1" s="157" t="s">
        <v>65</v>
      </c>
      <c r="K1" s="157" t="s">
        <v>66</v>
      </c>
      <c r="L1" s="157" t="s">
        <v>67</v>
      </c>
      <c r="M1" s="157" t="s">
        <v>68</v>
      </c>
      <c r="O1" s="128"/>
      <c r="P1" s="129"/>
      <c r="Q1" s="224" t="s">
        <v>70</v>
      </c>
      <c r="R1" s="224"/>
      <c r="S1" s="224"/>
      <c r="T1" s="224"/>
      <c r="U1" s="224"/>
      <c r="V1" s="224"/>
      <c r="W1" s="224"/>
      <c r="X1" s="224"/>
      <c r="Y1" s="224"/>
      <c r="Z1" s="224"/>
      <c r="AA1" s="224"/>
      <c r="AB1" s="224"/>
      <c r="AC1" s="224"/>
      <c r="AD1" s="224"/>
      <c r="AE1" s="224"/>
      <c r="AF1" s="224"/>
      <c r="AG1" s="224"/>
      <c r="AH1" s="224"/>
      <c r="AI1" s="224"/>
      <c r="AJ1" s="224"/>
      <c r="AK1" s="225"/>
    </row>
    <row r="2" spans="1:37" x14ac:dyDescent="0.2">
      <c r="A2" s="40">
        <v>1</v>
      </c>
      <c r="B2" s="23">
        <f>'Sequacor Demand Forecast'!I6</f>
        <v>8000.15</v>
      </c>
      <c r="C2" s="9">
        <f t="shared" ref="C2:C21" si="0">MIN($B$30,B2)</f>
        <v>8000.15</v>
      </c>
      <c r="D2" s="8">
        <v>8</v>
      </c>
      <c r="E2" s="8">
        <v>1</v>
      </c>
      <c r="F2" s="8">
        <v>1.5</v>
      </c>
      <c r="G2" s="8">
        <f>(E2+B25)*$B$30</f>
        <v>232409.48409381189</v>
      </c>
      <c r="H2" s="8">
        <f t="shared" ref="H2:H21" si="1">F2*C2</f>
        <v>12000.224999999999</v>
      </c>
      <c r="I2" s="9">
        <f t="shared" ref="I2:I21" si="2">C2-$B$30</f>
        <v>-25201.204870544556</v>
      </c>
      <c r="J2" s="9">
        <f t="shared" ref="J2:J21" si="3">C2*D2</f>
        <v>64001.2</v>
      </c>
      <c r="K2" s="11">
        <f>J2-H2</f>
        <v>52000.974999999999</v>
      </c>
      <c r="L2" s="11">
        <f>G2+H2</f>
        <v>244409.70909381189</v>
      </c>
      <c r="M2" s="11">
        <f>K2-G2</f>
        <v>-180408.50909381188</v>
      </c>
      <c r="N2" s="11"/>
      <c r="O2" s="130"/>
      <c r="P2" s="29">
        <f>B28</f>
        <v>1612202.1291816926</v>
      </c>
      <c r="Q2" s="131">
        <v>0.05</v>
      </c>
      <c r="R2" s="132">
        <v>5.5E-2</v>
      </c>
      <c r="S2" s="131">
        <v>0.06</v>
      </c>
      <c r="T2" s="132">
        <v>6.5000000000000002E-2</v>
      </c>
      <c r="U2" s="131">
        <v>7.0000000000000007E-2</v>
      </c>
      <c r="V2" s="132">
        <v>7.4999999999999997E-2</v>
      </c>
      <c r="W2" s="131">
        <v>0.08</v>
      </c>
      <c r="X2" s="132">
        <v>8.5000000000000006E-2</v>
      </c>
      <c r="Y2" s="131">
        <v>0.09</v>
      </c>
      <c r="Z2" s="132">
        <v>9.5000000000000001E-2</v>
      </c>
      <c r="AA2" s="131">
        <v>0.1</v>
      </c>
      <c r="AB2" s="132">
        <v>0.105</v>
      </c>
      <c r="AC2" s="131">
        <v>0.11</v>
      </c>
      <c r="AD2" s="132">
        <v>0.115</v>
      </c>
      <c r="AE2" s="131">
        <v>0.12</v>
      </c>
      <c r="AF2" s="132">
        <v>0.125</v>
      </c>
      <c r="AG2" s="131">
        <v>0.13</v>
      </c>
      <c r="AH2" s="132">
        <v>0.13500000000000001</v>
      </c>
      <c r="AI2" s="131">
        <v>0.14000000000000001</v>
      </c>
      <c r="AJ2" s="132">
        <v>0.14499999999999999</v>
      </c>
      <c r="AK2" s="133">
        <v>0.15</v>
      </c>
    </row>
    <row r="3" spans="1:37" x14ac:dyDescent="0.2">
      <c r="A3" s="40">
        <v>2</v>
      </c>
      <c r="B3" s="23">
        <f>'Sequacor Demand Forecast'!I7</f>
        <v>17193.55</v>
      </c>
      <c r="C3" s="9">
        <f t="shared" si="0"/>
        <v>17193.55</v>
      </c>
      <c r="D3" s="8">
        <f>(1+$B$27)*D2</f>
        <v>8.4</v>
      </c>
      <c r="E3" s="8">
        <f>E2*(1+$B$27)</f>
        <v>1.05</v>
      </c>
      <c r="F3" s="8">
        <f>(1+$B$27)*F2</f>
        <v>1.5750000000000002</v>
      </c>
      <c r="G3" s="8">
        <f t="shared" ref="G3:G21" si="4">E3*$B$30</f>
        <v>34861.422614071787</v>
      </c>
      <c r="H3" s="8">
        <f t="shared" si="1"/>
        <v>27079.841250000001</v>
      </c>
      <c r="I3" s="9">
        <f t="shared" si="2"/>
        <v>-16007.804870544558</v>
      </c>
      <c r="J3" s="9">
        <f t="shared" si="3"/>
        <v>144425.82</v>
      </c>
      <c r="K3" s="11">
        <f t="shared" ref="K3:K21" si="5">J3-H3</f>
        <v>117345.97875000001</v>
      </c>
      <c r="L3" s="11">
        <f t="shared" ref="L3:L21" si="6">G3+H3</f>
        <v>61941.263864071792</v>
      </c>
      <c r="M3" s="11">
        <f t="shared" ref="M3:M21" si="7">K3-G3</f>
        <v>82484.556135928229</v>
      </c>
      <c r="N3" s="11"/>
      <c r="O3" s="222" t="s">
        <v>71</v>
      </c>
      <c r="P3" s="29">
        <v>25000</v>
      </c>
      <c r="Q3" s="134">
        <f t="dataTable" ref="Q3:AK33" dt2D="1" dtr="1" r1="B26" r2="B30" ca="1"/>
        <v>2299157.5595238092</v>
      </c>
      <c r="R3" s="134">
        <v>2174620.6126970444</v>
      </c>
      <c r="S3" s="135">
        <v>2058492.9213497404</v>
      </c>
      <c r="T3" s="134">
        <v>1950118.6674303326</v>
      </c>
      <c r="U3" s="134">
        <v>1848898.5224543705</v>
      </c>
      <c r="V3" s="134">
        <v>1754284.3978123574</v>
      </c>
      <c r="W3" s="135">
        <v>1665774.7143001251</v>
      </c>
      <c r="X3" s="134">
        <v>1582910.1366944651</v>
      </c>
      <c r="Y3" s="134">
        <v>1505269.72512411</v>
      </c>
      <c r="Z3" s="134">
        <v>1432467.460236975</v>
      </c>
      <c r="AA3" s="134">
        <v>1364149.1038184343</v>
      </c>
      <c r="AB3" s="134">
        <v>1299989.360643612</v>
      </c>
      <c r="AC3" s="134">
        <v>1239689.3110103162</v>
      </c>
      <c r="AD3" s="134">
        <v>1182974.0866534438</v>
      </c>
      <c r="AE3" s="134">
        <v>1129590.7656333314</v>
      </c>
      <c r="AF3" s="134">
        <v>1079306.4643624008</v>
      </c>
      <c r="AG3" s="134">
        <v>1031906.6072226942</v>
      </c>
      <c r="AH3" s="134">
        <v>987193.35626467445</v>
      </c>
      <c r="AI3" s="134">
        <v>944984.18529307528</v>
      </c>
      <c r="AJ3" s="134">
        <v>905110.58426416328</v>
      </c>
      <c r="AK3" s="136">
        <v>867416.88136271958</v>
      </c>
    </row>
    <row r="4" spans="1:37" x14ac:dyDescent="0.2">
      <c r="A4" s="40">
        <v>3</v>
      </c>
      <c r="B4" s="23">
        <f>'Sequacor Demand Forecast'!I8</f>
        <v>21208.674999999999</v>
      </c>
      <c r="C4" s="9">
        <f t="shared" si="0"/>
        <v>21208.674999999999</v>
      </c>
      <c r="D4" s="8">
        <f t="shared" ref="D4:D21" si="8">(1+$B$27)*D3</f>
        <v>8.82</v>
      </c>
      <c r="E4" s="8">
        <f t="shared" ref="E4:E21" si="9">E3*(1+$B$27)</f>
        <v>1.1025</v>
      </c>
      <c r="F4" s="8">
        <f t="shared" ref="F4:F21" si="10">(1+$B$27)*F3</f>
        <v>1.6537500000000003</v>
      </c>
      <c r="G4" s="8">
        <f t="shared" si="4"/>
        <v>36604.493744775376</v>
      </c>
      <c r="H4" s="8">
        <f t="shared" si="1"/>
        <v>35073.846281250007</v>
      </c>
      <c r="I4" s="9">
        <f t="shared" si="2"/>
        <v>-11992.679870544558</v>
      </c>
      <c r="J4" s="9">
        <f t="shared" si="3"/>
        <v>187060.5135</v>
      </c>
      <c r="K4" s="11">
        <f t="shared" si="5"/>
        <v>151986.66721874999</v>
      </c>
      <c r="L4" s="11">
        <f t="shared" si="6"/>
        <v>71678.340026025384</v>
      </c>
      <c r="M4" s="11">
        <f t="shared" si="7"/>
        <v>115382.17347397462</v>
      </c>
      <c r="N4" s="11"/>
      <c r="O4" s="222"/>
      <c r="P4" s="29">
        <v>25500</v>
      </c>
      <c r="Q4" s="134">
        <v>2339395.6547619049</v>
      </c>
      <c r="R4" s="134">
        <v>2212429.9504638612</v>
      </c>
      <c r="S4" s="135">
        <v>2094040.6605070736</v>
      </c>
      <c r="T4" s="134">
        <v>1983558.8727298067</v>
      </c>
      <c r="U4" s="134">
        <v>1880373.2937380609</v>
      </c>
      <c r="V4" s="134">
        <v>1783924.8942380475</v>
      </c>
      <c r="W4" s="135">
        <v>1693702.0839749663</v>
      </c>
      <c r="X4" s="134">
        <v>1609236.3610173289</v>
      </c>
      <c r="Y4" s="134">
        <v>1530098.3861719167</v>
      </c>
      <c r="Z4" s="134">
        <v>1455894.4386703428</v>
      </c>
      <c r="AA4" s="134">
        <v>1386263.2140151074</v>
      </c>
      <c r="AB4" s="134">
        <v>1320872.9290838041</v>
      </c>
      <c r="AC4" s="134">
        <v>1259418.7033270681</v>
      </c>
      <c r="AD4" s="134">
        <v>1201620.1882151221</v>
      </c>
      <c r="AE4" s="134">
        <v>1147219.4200372719</v>
      </c>
      <c r="AF4" s="134">
        <v>1095978.8737819949</v>
      </c>
      <c r="AG4" s="134">
        <v>1047679.6981593036</v>
      </c>
      <c r="AH4" s="134">
        <v>1002120.1139055688</v>
      </c>
      <c r="AI4" s="134">
        <v>959113.95936272293</v>
      </c>
      <c r="AJ4" s="134">
        <v>918489.36897471128</v>
      </c>
      <c r="AK4" s="136">
        <v>880087.57181688282</v>
      </c>
    </row>
    <row r="5" spans="1:37" x14ac:dyDescent="0.2">
      <c r="A5" s="40">
        <v>4</v>
      </c>
      <c r="B5" s="23">
        <f>'Sequacor Demand Forecast'!I9</f>
        <v>27109.35</v>
      </c>
      <c r="C5" s="9">
        <f t="shared" si="0"/>
        <v>27109.35</v>
      </c>
      <c r="D5" s="8">
        <f t="shared" si="8"/>
        <v>9.261000000000001</v>
      </c>
      <c r="E5" s="8">
        <f t="shared" si="9"/>
        <v>1.1576250000000001</v>
      </c>
      <c r="F5" s="8">
        <f t="shared" si="10"/>
        <v>1.7364375000000003</v>
      </c>
      <c r="G5" s="8">
        <f t="shared" si="4"/>
        <v>38434.718432014146</v>
      </c>
      <c r="H5" s="8">
        <f t="shared" si="1"/>
        <v>47073.691940625009</v>
      </c>
      <c r="I5" s="9">
        <f t="shared" si="2"/>
        <v>-6092.0048705445588</v>
      </c>
      <c r="J5" s="9">
        <f t="shared" si="3"/>
        <v>251059.69035000002</v>
      </c>
      <c r="K5" s="11">
        <f t="shared" si="5"/>
        <v>203985.99840937502</v>
      </c>
      <c r="L5" s="11">
        <f t="shared" si="6"/>
        <v>85508.410372639162</v>
      </c>
      <c r="M5" s="11">
        <f t="shared" si="7"/>
        <v>165551.27997736089</v>
      </c>
      <c r="N5" s="11"/>
      <c r="O5" s="222"/>
      <c r="P5" s="29">
        <v>26000</v>
      </c>
      <c r="Q5" s="134">
        <v>2379633.75</v>
      </c>
      <c r="R5" s="134">
        <v>2250239.2882306781</v>
      </c>
      <c r="S5" s="134">
        <v>2129588.3996644071</v>
      </c>
      <c r="T5" s="134">
        <v>2016999.0780292794</v>
      </c>
      <c r="U5" s="134">
        <v>1911848.0650217517</v>
      </c>
      <c r="V5" s="134">
        <v>1813565.3906637377</v>
      </c>
      <c r="W5" s="134">
        <v>1721629.4536498077</v>
      </c>
      <c r="X5" s="134">
        <v>1635562.5853401928</v>
      </c>
      <c r="Y5" s="134">
        <v>1554927.0472197232</v>
      </c>
      <c r="Z5" s="134">
        <v>1479321.4171037106</v>
      </c>
      <c r="AA5" s="134">
        <v>1408377.3242117804</v>
      </c>
      <c r="AB5" s="134">
        <v>1341756.4975239963</v>
      </c>
      <c r="AC5" s="134">
        <v>1279148.0956438205</v>
      </c>
      <c r="AD5" s="134">
        <v>1220266.2897768014</v>
      </c>
      <c r="AE5" s="134">
        <v>1164848.0744412122</v>
      </c>
      <c r="AF5" s="134">
        <v>1112651.2832015888</v>
      </c>
      <c r="AG5" s="134">
        <v>1063452.7890959128</v>
      </c>
      <c r="AH5" s="134">
        <v>1017046.8715464635</v>
      </c>
      <c r="AI5" s="134">
        <v>973243.73343237035</v>
      </c>
      <c r="AJ5" s="134">
        <v>931868.15368525893</v>
      </c>
      <c r="AK5" s="136">
        <v>892758.26227104617</v>
      </c>
    </row>
    <row r="6" spans="1:37" x14ac:dyDescent="0.2">
      <c r="A6" s="40">
        <v>5</v>
      </c>
      <c r="B6" s="23">
        <f>'Sequacor Demand Forecast'!I10</f>
        <v>28169.3</v>
      </c>
      <c r="C6" s="9">
        <f t="shared" si="0"/>
        <v>28169.3</v>
      </c>
      <c r="D6" s="8">
        <f t="shared" si="8"/>
        <v>9.7240500000000019</v>
      </c>
      <c r="E6" s="8">
        <f t="shared" si="9"/>
        <v>1.2155062500000002</v>
      </c>
      <c r="F6" s="8">
        <f t="shared" si="10"/>
        <v>1.8232593750000003</v>
      </c>
      <c r="G6" s="8">
        <f t="shared" si="4"/>
        <v>40356.454353614856</v>
      </c>
      <c r="H6" s="8">
        <f t="shared" si="1"/>
        <v>51359.940312187508</v>
      </c>
      <c r="I6" s="9">
        <f t="shared" si="2"/>
        <v>-5032.0548705445581</v>
      </c>
      <c r="J6" s="9">
        <f t="shared" si="3"/>
        <v>273919.68166500004</v>
      </c>
      <c r="K6" s="11">
        <f t="shared" si="5"/>
        <v>222559.74135281253</v>
      </c>
      <c r="L6" s="11">
        <f t="shared" si="6"/>
        <v>91716.394665802363</v>
      </c>
      <c r="M6" s="11">
        <f t="shared" si="7"/>
        <v>182203.28699919768</v>
      </c>
      <c r="N6" s="11"/>
      <c r="O6" s="222"/>
      <c r="P6" s="29">
        <v>26500</v>
      </c>
      <c r="Q6" s="134">
        <v>2419871.8452380951</v>
      </c>
      <c r="R6" s="134">
        <v>2288048.6259974954</v>
      </c>
      <c r="S6" s="134">
        <v>2165136.1388217402</v>
      </c>
      <c r="T6" s="134">
        <v>2050439.2833287527</v>
      </c>
      <c r="U6" s="134">
        <v>1943322.8363054425</v>
      </c>
      <c r="V6" s="134">
        <v>1843205.8870894278</v>
      </c>
      <c r="W6" s="134">
        <v>1749556.8233246494</v>
      </c>
      <c r="X6" s="134">
        <v>1661888.8096630566</v>
      </c>
      <c r="Y6" s="134">
        <v>1579755.7082675297</v>
      </c>
      <c r="Z6" s="134">
        <v>1502748.3955370784</v>
      </c>
      <c r="AA6" s="134">
        <v>1430491.4344084535</v>
      </c>
      <c r="AB6" s="134">
        <v>1362640.065964188</v>
      </c>
      <c r="AC6" s="134">
        <v>1298877.4879605724</v>
      </c>
      <c r="AD6" s="134">
        <v>1238912.3913384802</v>
      </c>
      <c r="AE6" s="134">
        <v>1182476.7288451528</v>
      </c>
      <c r="AF6" s="134">
        <v>1129323.6926211822</v>
      </c>
      <c r="AG6" s="134">
        <v>1079225.8800325226</v>
      </c>
      <c r="AH6" s="134">
        <v>1031973.6291873581</v>
      </c>
      <c r="AI6" s="134">
        <v>987373.50750201789</v>
      </c>
      <c r="AJ6" s="134">
        <v>945246.93839580682</v>
      </c>
      <c r="AK6" s="136">
        <v>905428.95272520941</v>
      </c>
    </row>
    <row r="7" spans="1:37" x14ac:dyDescent="0.2">
      <c r="A7" s="40">
        <v>6</v>
      </c>
      <c r="B7" s="23">
        <f>'Sequacor Demand Forecast'!I11</f>
        <v>30027.974999999999</v>
      </c>
      <c r="C7" s="9">
        <f t="shared" si="0"/>
        <v>30027.974999999999</v>
      </c>
      <c r="D7" s="8">
        <f t="shared" si="8"/>
        <v>10.210252500000003</v>
      </c>
      <c r="E7" s="8">
        <f t="shared" si="9"/>
        <v>1.2762815625000004</v>
      </c>
      <c r="F7" s="8">
        <f t="shared" si="10"/>
        <v>1.9144223437500005</v>
      </c>
      <c r="G7" s="8">
        <f t="shared" si="4"/>
        <v>42374.277071295604</v>
      </c>
      <c r="H7" s="8">
        <f t="shared" si="1"/>
        <v>57486.22627756642</v>
      </c>
      <c r="I7" s="9">
        <f t="shared" si="2"/>
        <v>-3173.3798705445588</v>
      </c>
      <c r="J7" s="9">
        <f t="shared" si="3"/>
        <v>306593.20681368758</v>
      </c>
      <c r="K7" s="11">
        <f t="shared" si="5"/>
        <v>249106.98053612115</v>
      </c>
      <c r="L7" s="11">
        <f t="shared" si="6"/>
        <v>99860.503348862025</v>
      </c>
      <c r="M7" s="11">
        <f t="shared" si="7"/>
        <v>206732.70346482555</v>
      </c>
      <c r="N7" s="11"/>
      <c r="O7" s="222"/>
      <c r="P7" s="29">
        <v>27000</v>
      </c>
      <c r="Q7" s="134">
        <v>2460109.9404761903</v>
      </c>
      <c r="R7" s="134">
        <v>2325857.9637643122</v>
      </c>
      <c r="S7" s="134">
        <v>2200683.8779790737</v>
      </c>
      <c r="T7" s="134">
        <v>2083879.4886282266</v>
      </c>
      <c r="U7" s="134">
        <v>1974797.6075891331</v>
      </c>
      <c r="V7" s="134">
        <v>1872846.3835151177</v>
      </c>
      <c r="W7" s="134">
        <v>1777484.1929994908</v>
      </c>
      <c r="X7" s="134">
        <v>1688215.0339859207</v>
      </c>
      <c r="Y7" s="134">
        <v>1604584.3693153365</v>
      </c>
      <c r="Z7" s="134">
        <v>1526175.3739704462</v>
      </c>
      <c r="AA7" s="134">
        <v>1452605.5446051264</v>
      </c>
      <c r="AB7" s="134">
        <v>1383523.6344043801</v>
      </c>
      <c r="AC7" s="134">
        <v>1318606.8802773242</v>
      </c>
      <c r="AD7" s="134">
        <v>1257558.4929001592</v>
      </c>
      <c r="AE7" s="134">
        <v>1200105.3832490931</v>
      </c>
      <c r="AF7" s="134">
        <v>1145996.1020407761</v>
      </c>
      <c r="AG7" s="134">
        <v>1094998.9709691324</v>
      </c>
      <c r="AH7" s="134">
        <v>1046900.386828253</v>
      </c>
      <c r="AI7" s="134">
        <v>1001503.2815716655</v>
      </c>
      <c r="AJ7" s="134">
        <v>958625.72310635494</v>
      </c>
      <c r="AK7" s="136">
        <v>918099.64317937265</v>
      </c>
    </row>
    <row r="8" spans="1:37" x14ac:dyDescent="0.2">
      <c r="A8" s="40">
        <v>7</v>
      </c>
      <c r="B8" s="23">
        <f>'Sequacor Demand Forecast'!I12</f>
        <v>30347.25</v>
      </c>
      <c r="C8" s="9">
        <f t="shared" si="0"/>
        <v>30347.25</v>
      </c>
      <c r="D8" s="8">
        <f t="shared" si="8"/>
        <v>10.720765125000003</v>
      </c>
      <c r="E8" s="8">
        <f t="shared" si="9"/>
        <v>1.3400956406250004</v>
      </c>
      <c r="F8" s="8">
        <f t="shared" si="10"/>
        <v>2.0101434609375008</v>
      </c>
      <c r="G8" s="8">
        <f t="shared" si="4"/>
        <v>44492.990924860387</v>
      </c>
      <c r="H8" s="8">
        <f t="shared" si="1"/>
        <v>61002.32614493557</v>
      </c>
      <c r="I8" s="9">
        <f t="shared" si="2"/>
        <v>-2854.1048705445573</v>
      </c>
      <c r="J8" s="9">
        <f t="shared" si="3"/>
        <v>325345.73943965638</v>
      </c>
      <c r="K8" s="11">
        <f t="shared" si="5"/>
        <v>264343.41329472081</v>
      </c>
      <c r="L8" s="11">
        <f t="shared" si="6"/>
        <v>105495.31706979596</v>
      </c>
      <c r="M8" s="11">
        <f t="shared" si="7"/>
        <v>219850.42236986043</v>
      </c>
      <c r="N8" s="11"/>
      <c r="O8" s="222"/>
      <c r="P8" s="29">
        <v>27500</v>
      </c>
      <c r="Q8" s="134">
        <v>2497929.7261904762</v>
      </c>
      <c r="R8" s="134">
        <v>2361294.5118557373</v>
      </c>
      <c r="S8" s="135">
        <v>2233903.2813063222</v>
      </c>
      <c r="T8" s="134">
        <v>2115034.7757569314</v>
      </c>
      <c r="U8" s="134">
        <v>2004029.8710240058</v>
      </c>
      <c r="V8" s="134">
        <v>1900285.8029924859</v>
      </c>
      <c r="W8" s="135">
        <v>1803250.964222563</v>
      </c>
      <c r="X8" s="134">
        <v>1712420.2121016213</v>
      </c>
      <c r="Y8" s="134">
        <v>1627330.635466666</v>
      </c>
      <c r="Z8" s="134">
        <v>1547557.7323984175</v>
      </c>
      <c r="AA8" s="134">
        <v>1472711.9570075059</v>
      </c>
      <c r="AB8" s="134">
        <v>1402435.5975741972</v>
      </c>
      <c r="AC8" s="134">
        <v>1336399.9524331267</v>
      </c>
      <c r="AD8" s="134">
        <v>1274302.7735740659</v>
      </c>
      <c r="AE8" s="134">
        <v>1215865.9511106312</v>
      </c>
      <c r="AF8" s="134">
        <v>1160833.4145978182</v>
      </c>
      <c r="AG8" s="134">
        <v>1108969.2296963783</v>
      </c>
      <c r="AH8" s="134">
        <v>1060055.8709235627</v>
      </c>
      <c r="AI8" s="134">
        <v>1013892.6532267145</v>
      </c>
      <c r="AJ8" s="134">
        <v>970294.3068966337</v>
      </c>
      <c r="AK8" s="136">
        <v>929089.68192595919</v>
      </c>
    </row>
    <row r="9" spans="1:37" x14ac:dyDescent="0.2">
      <c r="A9" s="40">
        <v>8</v>
      </c>
      <c r="B9" s="23">
        <f>'Sequacor Demand Forecast'!I13</f>
        <v>31096.524999999998</v>
      </c>
      <c r="C9" s="9">
        <f t="shared" si="0"/>
        <v>31096.524999999998</v>
      </c>
      <c r="D9" s="8">
        <f t="shared" si="8"/>
        <v>11.256803381250004</v>
      </c>
      <c r="E9" s="8">
        <f t="shared" si="9"/>
        <v>1.4071004226562505</v>
      </c>
      <c r="F9" s="8">
        <f t="shared" si="10"/>
        <v>2.1106506339843758</v>
      </c>
      <c r="G9" s="8">
        <f t="shared" si="4"/>
        <v>46717.640471103405</v>
      </c>
      <c r="H9" s="8">
        <f t="shared" si="1"/>
        <v>65633.900205960992</v>
      </c>
      <c r="I9" s="9">
        <f t="shared" si="2"/>
        <v>-2104.8298705445595</v>
      </c>
      <c r="J9" s="9">
        <f t="shared" si="3"/>
        <v>350047.46776512527</v>
      </c>
      <c r="K9" s="11">
        <f t="shared" si="5"/>
        <v>284413.56755916425</v>
      </c>
      <c r="L9" s="11">
        <f t="shared" si="6"/>
        <v>112351.54067706439</v>
      </c>
      <c r="M9" s="11">
        <f t="shared" si="7"/>
        <v>237695.92708806085</v>
      </c>
      <c r="N9" s="11"/>
      <c r="O9" s="222"/>
      <c r="P9" s="29">
        <v>28000</v>
      </c>
      <c r="Q9" s="134">
        <v>2535072.5833333335</v>
      </c>
      <c r="R9" s="134">
        <v>2396066.8732045428</v>
      </c>
      <c r="S9" s="135">
        <v>2266470.9413262112</v>
      </c>
      <c r="T9" s="134">
        <v>2145550.472966339</v>
      </c>
      <c r="U9" s="134">
        <v>2032634.4159556951</v>
      </c>
      <c r="V9" s="134">
        <v>1927109.1012250083</v>
      </c>
      <c r="W9" s="135">
        <v>1828412.9448640381</v>
      </c>
      <c r="X9" s="134">
        <v>1736031.6710243018</v>
      </c>
      <c r="Y9" s="134">
        <v>1649494.001625855</v>
      </c>
      <c r="Z9" s="134">
        <v>1568367.76470943</v>
      </c>
      <c r="AA9" s="134">
        <v>1492256.3784875611</v>
      </c>
      <c r="AB9" s="134">
        <v>1420795.6727718769</v>
      </c>
      <c r="AC9" s="134">
        <v>1353651.0135570583</v>
      </c>
      <c r="AD9" s="134">
        <v>1290514.7001865928</v>
      </c>
      <c r="AE9" s="134">
        <v>1231103.607764153</v>
      </c>
      <c r="AF9" s="134">
        <v>1175157.05035486</v>
      </c>
      <c r="AG9" s="134">
        <v>1122434.8430835658</v>
      </c>
      <c r="AH9" s="134">
        <v>1072715.5435195512</v>
      </c>
      <c r="AI9" s="134">
        <v>1025794.8547703172</v>
      </c>
      <c r="AJ9" s="134">
        <v>981484.17451993085</v>
      </c>
      <c r="AK9" s="136">
        <v>939609.27586460114</v>
      </c>
    </row>
    <row r="10" spans="1:37" x14ac:dyDescent="0.2">
      <c r="A10" s="40">
        <v>9</v>
      </c>
      <c r="B10" s="23">
        <f>'Sequacor Demand Forecast'!I14</f>
        <v>31061.05</v>
      </c>
      <c r="C10" s="9">
        <f t="shared" si="0"/>
        <v>31061.05</v>
      </c>
      <c r="D10" s="8">
        <f t="shared" si="8"/>
        <v>11.819643550312504</v>
      </c>
      <c r="E10" s="8">
        <f t="shared" si="9"/>
        <v>1.477455443789063</v>
      </c>
      <c r="F10" s="8">
        <f t="shared" si="10"/>
        <v>2.2161831656835949</v>
      </c>
      <c r="G10" s="8">
        <f t="shared" si="4"/>
        <v>49053.52249465858</v>
      </c>
      <c r="H10" s="8">
        <f t="shared" si="1"/>
        <v>68836.976118456427</v>
      </c>
      <c r="I10" s="9">
        <f t="shared" si="2"/>
        <v>-2140.3048705445581</v>
      </c>
      <c r="J10" s="9">
        <f t="shared" si="3"/>
        <v>367130.53929843422</v>
      </c>
      <c r="K10" s="11">
        <f t="shared" si="5"/>
        <v>298293.56317997782</v>
      </c>
      <c r="L10" s="11">
        <f t="shared" si="6"/>
        <v>117890.49861311501</v>
      </c>
      <c r="M10" s="11">
        <f t="shared" si="7"/>
        <v>249240.04068531923</v>
      </c>
      <c r="N10" s="11"/>
      <c r="O10" s="222"/>
      <c r="P10" s="29">
        <v>28500</v>
      </c>
      <c r="Q10" s="134">
        <v>2570168.25</v>
      </c>
      <c r="R10" s="134">
        <v>2428840.0980481184</v>
      </c>
      <c r="S10" s="135">
        <v>2297086.1715738545</v>
      </c>
      <c r="T10" s="134">
        <v>2174159.1437594956</v>
      </c>
      <c r="U10" s="134">
        <v>2059376.0766867544</v>
      </c>
      <c r="V10" s="134">
        <v>1952112.4370117546</v>
      </c>
      <c r="W10" s="135">
        <v>1851796.7035406965</v>
      </c>
      <c r="X10" s="134">
        <v>1757905.5049447098</v>
      </c>
      <c r="Y10" s="134">
        <v>1669959.2326095405</v>
      </c>
      <c r="Z10" s="134">
        <v>1587518.0796016371</v>
      </c>
      <c r="AA10" s="134">
        <v>1510178.4620375896</v>
      </c>
      <c r="AB10" s="134">
        <v>1437569.7838499844</v>
      </c>
      <c r="AC10" s="134">
        <v>1369351.5101192989</v>
      </c>
      <c r="AD10" s="134">
        <v>1305210.5178511941</v>
      </c>
      <c r="AE10" s="134">
        <v>1244858.6963750562</v>
      </c>
      <c r="AF10" s="134">
        <v>1188030.7724715183</v>
      </c>
      <c r="AG10" s="134">
        <v>1134482.3379453132</v>
      </c>
      <c r="AH10" s="134">
        <v>1083988.0596828207</v>
      </c>
      <c r="AI10" s="134">
        <v>1036340.0543032513</v>
      </c>
      <c r="AJ10" s="134">
        <v>991346.41135756578</v>
      </c>
      <c r="AK10" s="136">
        <v>948829.85067530011</v>
      </c>
    </row>
    <row r="11" spans="1:37" x14ac:dyDescent="0.2">
      <c r="A11" s="40">
        <v>10</v>
      </c>
      <c r="B11" s="23">
        <f>'Sequacor Demand Forecast'!I15</f>
        <v>31889.875</v>
      </c>
      <c r="C11" s="9">
        <f t="shared" si="0"/>
        <v>31889.875</v>
      </c>
      <c r="D11" s="8">
        <f t="shared" si="8"/>
        <v>12.41062572782813</v>
      </c>
      <c r="E11" s="8">
        <f t="shared" si="9"/>
        <v>1.5513282159785162</v>
      </c>
      <c r="F11" s="8">
        <f t="shared" si="10"/>
        <v>2.3269923239677746</v>
      </c>
      <c r="G11" s="8">
        <f t="shared" si="4"/>
        <v>51506.198619391507</v>
      </c>
      <c r="H11" s="8">
        <f t="shared" si="1"/>
        <v>74207.494337291835</v>
      </c>
      <c r="I11" s="9">
        <f t="shared" si="2"/>
        <v>-1311.4798705445573</v>
      </c>
      <c r="J11" s="9">
        <f t="shared" si="3"/>
        <v>395773.30313222308</v>
      </c>
      <c r="K11" s="11">
        <f t="shared" si="5"/>
        <v>321565.80879493128</v>
      </c>
      <c r="L11" s="11">
        <f t="shared" si="6"/>
        <v>125713.69295668334</v>
      </c>
      <c r="M11" s="11">
        <f t="shared" si="7"/>
        <v>270059.61017553974</v>
      </c>
      <c r="N11" s="11"/>
      <c r="O11" s="222"/>
      <c r="P11" s="29">
        <v>29000</v>
      </c>
      <c r="Q11" s="135">
        <v>2604215.8690476189</v>
      </c>
      <c r="R11" s="134">
        <v>2460589.8762320783</v>
      </c>
      <c r="S11" s="134">
        <v>2326701.8664104263</v>
      </c>
      <c r="T11" s="134">
        <v>2201791.5231336271</v>
      </c>
      <c r="U11" s="134">
        <v>2085164.0443571345</v>
      </c>
      <c r="V11" s="134">
        <v>1976184.0532881599</v>
      </c>
      <c r="W11" s="134">
        <v>1874270.1115108428</v>
      </c>
      <c r="X11" s="134">
        <v>1778889.7715446316</v>
      </c>
      <c r="Y11" s="134">
        <v>1689555.1128668494</v>
      </c>
      <c r="Z11" s="134">
        <v>1605818.7115213498</v>
      </c>
      <c r="AA11" s="134">
        <v>1527269.9988336007</v>
      </c>
      <c r="AB11" s="134">
        <v>1453531.9695412042</v>
      </c>
      <c r="AC11" s="134">
        <v>1384258.2038986713</v>
      </c>
      <c r="AD11" s="134">
        <v>1319130.1720900803</v>
      </c>
      <c r="AE11" s="134">
        <v>1257854.7926375605</v>
      </c>
      <c r="AF11" s="134">
        <v>1200162.219476846</v>
      </c>
      <c r="AG11" s="134">
        <v>1145803.8350255159</v>
      </c>
      <c r="AH11" s="134">
        <v>1094550.4289333012</v>
      </c>
      <c r="AI11" s="134">
        <v>1046190.5443097077</v>
      </c>
      <c r="AJ11" s="134">
        <v>1000528.9751017246</v>
      </c>
      <c r="AK11" s="136">
        <v>957385.39996933599</v>
      </c>
    </row>
    <row r="12" spans="1:37" x14ac:dyDescent="0.2">
      <c r="A12" s="40">
        <v>11</v>
      </c>
      <c r="B12" s="23">
        <f>'Sequacor Demand Forecast'!I16</f>
        <v>32029.625</v>
      </c>
      <c r="C12" s="9">
        <f t="shared" si="0"/>
        <v>32029.625</v>
      </c>
      <c r="D12" s="8">
        <f t="shared" si="8"/>
        <v>13.031157014219536</v>
      </c>
      <c r="E12" s="8">
        <f t="shared" si="9"/>
        <v>1.628894626777442</v>
      </c>
      <c r="F12" s="8">
        <f t="shared" si="10"/>
        <v>2.4433419401661634</v>
      </c>
      <c r="G12" s="8">
        <f t="shared" si="4"/>
        <v>54081.508550361083</v>
      </c>
      <c r="H12" s="8">
        <f t="shared" si="1"/>
        <v>78259.326090294649</v>
      </c>
      <c r="I12" s="9">
        <f t="shared" si="2"/>
        <v>-1171.7298705445573</v>
      </c>
      <c r="J12" s="9">
        <f t="shared" si="3"/>
        <v>417383.07248157141</v>
      </c>
      <c r="K12" s="11">
        <f t="shared" si="5"/>
        <v>339123.74639127677</v>
      </c>
      <c r="L12" s="11">
        <f t="shared" si="6"/>
        <v>132340.83464065572</v>
      </c>
      <c r="M12" s="11">
        <f t="shared" si="7"/>
        <v>285042.23784091568</v>
      </c>
      <c r="N12" s="11"/>
      <c r="O12" s="222"/>
      <c r="P12" s="29">
        <v>29500</v>
      </c>
      <c r="Q12" s="135">
        <v>2638263.4880952379</v>
      </c>
      <c r="R12" s="134">
        <v>2492339.6544160377</v>
      </c>
      <c r="S12" s="134">
        <v>2356317.5612469981</v>
      </c>
      <c r="T12" s="134">
        <v>2229423.9025077592</v>
      </c>
      <c r="U12" s="134">
        <v>2110952.0120275146</v>
      </c>
      <c r="V12" s="134">
        <v>2000255.6695645645</v>
      </c>
      <c r="W12" s="134">
        <v>1896743.5194809895</v>
      </c>
      <c r="X12" s="134">
        <v>1799874.0381445542</v>
      </c>
      <c r="Y12" s="134">
        <v>1709150.9931241586</v>
      </c>
      <c r="Z12" s="134">
        <v>1624119.3434410624</v>
      </c>
      <c r="AA12" s="134">
        <v>1544361.5356296117</v>
      </c>
      <c r="AB12" s="134">
        <v>1469494.1552324241</v>
      </c>
      <c r="AC12" s="134">
        <v>1399164.8976780444</v>
      </c>
      <c r="AD12" s="134">
        <v>1333049.8263289668</v>
      </c>
      <c r="AE12" s="134">
        <v>1270850.8889000649</v>
      </c>
      <c r="AF12" s="134">
        <v>1212293.6664821736</v>
      </c>
      <c r="AG12" s="134">
        <v>1157125.3321057183</v>
      </c>
      <c r="AH12" s="134">
        <v>1105112.7981837823</v>
      </c>
      <c r="AI12" s="134">
        <v>1056041.0343161642</v>
      </c>
      <c r="AJ12" s="134">
        <v>1009711.5388458834</v>
      </c>
      <c r="AK12" s="136">
        <v>965940.94926337153</v>
      </c>
    </row>
    <row r="13" spans="1:37" x14ac:dyDescent="0.2">
      <c r="A13" s="40">
        <v>12</v>
      </c>
      <c r="B13" s="23">
        <f>'Sequacor Demand Forecast'!I17</f>
        <v>32453.174999999999</v>
      </c>
      <c r="C13" s="9">
        <f t="shared" si="0"/>
        <v>32453.174999999999</v>
      </c>
      <c r="D13" s="8">
        <f t="shared" si="8"/>
        <v>13.682714864930514</v>
      </c>
      <c r="E13" s="8">
        <f t="shared" si="9"/>
        <v>1.7103393581163142</v>
      </c>
      <c r="F13" s="8">
        <f t="shared" si="10"/>
        <v>2.5655090371744715</v>
      </c>
      <c r="G13" s="8">
        <f t="shared" si="4"/>
        <v>56785.583977879141</v>
      </c>
      <c r="H13" s="8">
        <f t="shared" si="1"/>
        <v>83258.91374750463</v>
      </c>
      <c r="I13" s="9">
        <f t="shared" si="2"/>
        <v>-748.17987054455807</v>
      </c>
      <c r="J13" s="9">
        <f t="shared" si="3"/>
        <v>444047.53998669132</v>
      </c>
      <c r="K13" s="11">
        <f t="shared" si="5"/>
        <v>360788.62623918668</v>
      </c>
      <c r="L13" s="11">
        <f t="shared" si="6"/>
        <v>140044.49772538379</v>
      </c>
      <c r="M13" s="11">
        <f t="shared" si="7"/>
        <v>304003.04226130754</v>
      </c>
      <c r="N13" s="11"/>
      <c r="O13" s="222"/>
      <c r="P13" s="29">
        <v>30000</v>
      </c>
      <c r="Q13" s="135">
        <v>2672311.1071428573</v>
      </c>
      <c r="R13" s="134">
        <v>2524089.4325999962</v>
      </c>
      <c r="S13" s="134">
        <v>2385933.2560835704</v>
      </c>
      <c r="T13" s="134">
        <v>2257056.2818818917</v>
      </c>
      <c r="U13" s="134">
        <v>2136739.9796978948</v>
      </c>
      <c r="V13" s="134">
        <v>2024327.2858409698</v>
      </c>
      <c r="W13" s="134">
        <v>1919216.9274511363</v>
      </c>
      <c r="X13" s="134">
        <v>1820858.3047444767</v>
      </c>
      <c r="Y13" s="134">
        <v>1728746.8733814678</v>
      </c>
      <c r="Z13" s="134">
        <v>1642419.9753607749</v>
      </c>
      <c r="AA13" s="134">
        <v>1561453.0724256227</v>
      </c>
      <c r="AB13" s="134">
        <v>1485456.3409236448</v>
      </c>
      <c r="AC13" s="134">
        <v>1414071.5914574172</v>
      </c>
      <c r="AD13" s="134">
        <v>1346969.4805678534</v>
      </c>
      <c r="AE13" s="134">
        <v>1283846.9851625694</v>
      </c>
      <c r="AF13" s="134">
        <v>1224425.1134875009</v>
      </c>
      <c r="AG13" s="134">
        <v>1168446.8291859205</v>
      </c>
      <c r="AH13" s="134">
        <v>1115675.1674342628</v>
      </c>
      <c r="AI13" s="134">
        <v>1065891.5243226204</v>
      </c>
      <c r="AJ13" s="134">
        <v>1018894.1025900418</v>
      </c>
      <c r="AK13" s="136">
        <v>974496.49855740683</v>
      </c>
    </row>
    <row r="14" spans="1:37" x14ac:dyDescent="0.2">
      <c r="A14" s="40">
        <v>13</v>
      </c>
      <c r="B14" s="23">
        <f>'Sequacor Demand Forecast'!I18</f>
        <v>32825.677101922032</v>
      </c>
      <c r="C14" s="9">
        <f t="shared" si="0"/>
        <v>32825.677101922032</v>
      </c>
      <c r="D14" s="8">
        <f t="shared" si="8"/>
        <v>14.366850608177041</v>
      </c>
      <c r="E14" s="8">
        <f t="shared" si="9"/>
        <v>1.7958563260221301</v>
      </c>
      <c r="F14" s="8">
        <f t="shared" si="10"/>
        <v>2.6937844890331952</v>
      </c>
      <c r="G14" s="8">
        <f t="shared" si="4"/>
        <v>59624.863176773106</v>
      </c>
      <c r="H14" s="8">
        <f t="shared" si="1"/>
        <v>88425.299819169697</v>
      </c>
      <c r="I14" s="9">
        <f t="shared" si="2"/>
        <v>-375.67776862252504</v>
      </c>
      <c r="J14" s="9">
        <f t="shared" si="3"/>
        <v>471601.59903557168</v>
      </c>
      <c r="K14" s="11">
        <f t="shared" si="5"/>
        <v>383176.299216402</v>
      </c>
      <c r="L14" s="11">
        <f t="shared" si="6"/>
        <v>148050.16299594281</v>
      </c>
      <c r="M14" s="11">
        <f t="shared" si="7"/>
        <v>323551.43603962887</v>
      </c>
      <c r="N14" s="11"/>
      <c r="O14" s="222"/>
      <c r="P14" s="29">
        <v>30500</v>
      </c>
      <c r="Q14" s="135">
        <v>2702491.0714285714</v>
      </c>
      <c r="R14" s="134">
        <v>2552084.5974009917</v>
      </c>
      <c r="S14" s="134">
        <v>2411903.5487278923</v>
      </c>
      <c r="T14" s="134">
        <v>2281148.7874691938</v>
      </c>
      <c r="U14" s="134">
        <v>2159090.0602612062</v>
      </c>
      <c r="V14" s="134">
        <v>2045059.5949822592</v>
      </c>
      <c r="W14" s="134">
        <v>1938446.330812217</v>
      </c>
      <c r="X14" s="134">
        <v>1838690.7155924931</v>
      </c>
      <c r="Y14" s="134">
        <v>1745280.0116243486</v>
      </c>
      <c r="Z14" s="134">
        <v>1657744.0574491636</v>
      </c>
      <c r="AA14" s="134">
        <v>1575651.4388319247</v>
      </c>
      <c r="AB14" s="134">
        <v>1498606.0272054356</v>
      </c>
      <c r="AC14" s="134">
        <v>1426243.8483023325</v>
      </c>
      <c r="AD14" s="134">
        <v>1358230.2476719404</v>
      </c>
      <c r="AE14" s="134">
        <v>1294257.3233067491</v>
      </c>
      <c r="AF14" s="134">
        <v>1234041.5987408422</v>
      </c>
      <c r="AG14" s="134">
        <v>1177321.9127742073</v>
      </c>
      <c r="AH14" s="134">
        <v>1123857.5044628198</v>
      </c>
      <c r="AI14" s="134">
        <v>1073426.274229134</v>
      </c>
      <c r="AJ14" s="134">
        <v>1025823.2039221919</v>
      </c>
      <c r="AK14" s="136">
        <v>980858.92041809158</v>
      </c>
    </row>
    <row r="15" spans="1:37" x14ac:dyDescent="0.2">
      <c r="A15" s="40">
        <v>14</v>
      </c>
      <c r="B15" s="23">
        <f>'Sequacor Demand Forecast'!I19</f>
        <v>33201.354804587361</v>
      </c>
      <c r="C15" s="9">
        <f t="shared" si="0"/>
        <v>33201.354804587361</v>
      </c>
      <c r="D15" s="8">
        <f t="shared" si="8"/>
        <v>15.085193138585893</v>
      </c>
      <c r="E15" s="8">
        <f t="shared" si="9"/>
        <v>1.8856491423232367</v>
      </c>
      <c r="F15" s="8">
        <f t="shared" si="10"/>
        <v>2.828473713484855</v>
      </c>
      <c r="G15" s="8">
        <f t="shared" si="4"/>
        <v>62606.106335611759</v>
      </c>
      <c r="H15" s="8">
        <f t="shared" si="1"/>
        <v>93909.159316859441</v>
      </c>
      <c r="I15" s="9">
        <f t="shared" si="2"/>
        <v>-6.5957196056842804E-5</v>
      </c>
      <c r="J15" s="9">
        <f t="shared" si="3"/>
        <v>500848.84968991706</v>
      </c>
      <c r="K15" s="11">
        <f t="shared" si="5"/>
        <v>406939.69037305762</v>
      </c>
      <c r="L15" s="11">
        <f t="shared" si="6"/>
        <v>156515.26565247119</v>
      </c>
      <c r="M15" s="11">
        <f t="shared" si="7"/>
        <v>344333.58403744583</v>
      </c>
      <c r="N15" s="11"/>
      <c r="O15" s="222"/>
      <c r="P15" s="29">
        <v>31000</v>
      </c>
      <c r="Q15" s="134">
        <v>2730348.2142857141</v>
      </c>
      <c r="R15" s="134">
        <v>2577832.1164801684</v>
      </c>
      <c r="S15" s="134">
        <v>2435698.5966584119</v>
      </c>
      <c r="T15" s="134">
        <v>2303135.7895304561</v>
      </c>
      <c r="U15" s="134">
        <v>2179401.8282777513</v>
      </c>
      <c r="V15" s="134">
        <v>2063818.3369572363</v>
      </c>
      <c r="W15" s="134">
        <v>1955764.5666463675</v>
      </c>
      <c r="X15" s="134">
        <v>1854672.1081542803</v>
      </c>
      <c r="Y15" s="134">
        <v>1760020.1214738437</v>
      </c>
      <c r="Z15" s="134">
        <v>1671331.02866013</v>
      </c>
      <c r="AA15" s="134">
        <v>1588166.6225913821</v>
      </c>
      <c r="AB15" s="134">
        <v>1510124.5491872786</v>
      </c>
      <c r="AC15" s="134">
        <v>1436835.1252020195</v>
      </c>
      <c r="AD15" s="134">
        <v>1367958.4577447434</v>
      </c>
      <c r="AE15" s="134">
        <v>1303181.8352652572</v>
      </c>
      <c r="AF15" s="134">
        <v>1242217.3629319645</v>
      </c>
      <c r="AG15" s="134">
        <v>1184799.8181661891</v>
      </c>
      <c r="AH15" s="134">
        <v>1130684.7046237148</v>
      </c>
      <c r="AI15" s="134">
        <v>1079646.4851653627</v>
      </c>
      <c r="AJ15" s="134">
        <v>1031476.9763653124</v>
      </c>
      <c r="AK15" s="136">
        <v>985983.88889621687</v>
      </c>
    </row>
    <row r="16" spans="1:37" x14ac:dyDescent="0.2">
      <c r="A16" s="40">
        <v>15</v>
      </c>
      <c r="B16" s="23">
        <f>'Sequacor Demand Forecast'!I20</f>
        <v>33577.03250725269</v>
      </c>
      <c r="C16" s="9">
        <f t="shared" si="0"/>
        <v>33201.354870544557</v>
      </c>
      <c r="D16" s="8">
        <f t="shared" si="8"/>
        <v>15.839452795515189</v>
      </c>
      <c r="E16" s="8">
        <f t="shared" si="9"/>
        <v>1.9799315994393987</v>
      </c>
      <c r="F16" s="8">
        <f t="shared" si="10"/>
        <v>2.9698973991590978</v>
      </c>
      <c r="G16" s="8">
        <f t="shared" si="4"/>
        <v>65736.411652392359</v>
      </c>
      <c r="H16" s="8">
        <f t="shared" si="1"/>
        <v>98604.617478588523</v>
      </c>
      <c r="I16" s="9">
        <f t="shared" si="2"/>
        <v>0</v>
      </c>
      <c r="J16" s="9">
        <f t="shared" si="3"/>
        <v>525891.29321913887</v>
      </c>
      <c r="K16" s="11">
        <f t="shared" si="5"/>
        <v>427286.67574055033</v>
      </c>
      <c r="L16" s="11">
        <f t="shared" si="6"/>
        <v>164341.0291309809</v>
      </c>
      <c r="M16" s="11">
        <f t="shared" si="7"/>
        <v>361550.26408815797</v>
      </c>
      <c r="N16" s="11"/>
      <c r="O16" s="222"/>
      <c r="P16" s="29">
        <v>31500</v>
      </c>
      <c r="Q16" s="134">
        <v>2752990.3452380951</v>
      </c>
      <c r="R16" s="134">
        <v>2598571.4983137059</v>
      </c>
      <c r="S16" s="134">
        <v>2454683.2280335734</v>
      </c>
      <c r="T16" s="134">
        <v>2320501.3882022258</v>
      </c>
      <c r="U16" s="134">
        <v>2195272.9212230411</v>
      </c>
      <c r="V16" s="134">
        <v>2078309.2476109772</v>
      </c>
      <c r="W16" s="134">
        <v>1968980.309508407</v>
      </c>
      <c r="X16" s="134">
        <v>1866709.1999533777</v>
      </c>
      <c r="Y16" s="134">
        <v>1770967.3171172487</v>
      </c>
      <c r="Z16" s="134">
        <v>1681269.9893439743</v>
      </c>
      <c r="AA16" s="134">
        <v>1597172.5226864524</v>
      </c>
      <c r="AB16" s="134">
        <v>1518266.6278362479</v>
      </c>
      <c r="AC16" s="134">
        <v>1444177.1879586007</v>
      </c>
      <c r="AD16" s="134">
        <v>1374559.3330443348</v>
      </c>
      <c r="AE16" s="134">
        <v>1309095.7900332524</v>
      </c>
      <c r="AF16" s="134">
        <v>1247494.4812036355</v>
      </c>
      <c r="AG16" s="134">
        <v>1189486.3462052557</v>
      </c>
      <c r="AH16" s="134">
        <v>1134823.3656804066</v>
      </c>
      <c r="AI16" s="134">
        <v>1083276.7667045235</v>
      </c>
      <c r="AJ16" s="134">
        <v>1034635.3923169931</v>
      </c>
      <c r="AK16" s="136">
        <v>988704.21923174465</v>
      </c>
    </row>
    <row r="17" spans="1:37" x14ac:dyDescent="0.2">
      <c r="A17" s="40">
        <v>16</v>
      </c>
      <c r="B17" s="23">
        <f>'Sequacor Demand Forecast'!I21</f>
        <v>33952.710209918019</v>
      </c>
      <c r="C17" s="9">
        <f t="shared" si="0"/>
        <v>33201.354870544557</v>
      </c>
      <c r="D17" s="8">
        <f t="shared" si="8"/>
        <v>16.63142543529095</v>
      </c>
      <c r="E17" s="8">
        <f t="shared" si="9"/>
        <v>2.0789281794113688</v>
      </c>
      <c r="F17" s="8">
        <f t="shared" si="10"/>
        <v>3.1183922691170527</v>
      </c>
      <c r="G17" s="8">
        <f t="shared" si="4"/>
        <v>69023.232235011979</v>
      </c>
      <c r="H17" s="8">
        <f t="shared" si="1"/>
        <v>103534.84835251795</v>
      </c>
      <c r="I17" s="9">
        <f t="shared" si="2"/>
        <v>0</v>
      </c>
      <c r="J17" s="9">
        <f t="shared" si="3"/>
        <v>552185.85788009583</v>
      </c>
      <c r="K17" s="11">
        <f t="shared" si="5"/>
        <v>448651.0095275779</v>
      </c>
      <c r="L17" s="11">
        <f t="shared" si="6"/>
        <v>172558.08058752993</v>
      </c>
      <c r="M17" s="11">
        <f t="shared" si="7"/>
        <v>379627.77729256591</v>
      </c>
      <c r="N17" s="11"/>
      <c r="O17" s="222"/>
      <c r="P17" s="29">
        <v>32000</v>
      </c>
      <c r="Q17" s="134">
        <v>2773975.2857142854</v>
      </c>
      <c r="R17" s="134">
        <v>2617723.4196042074</v>
      </c>
      <c r="S17" s="134">
        <v>2472146.8594132857</v>
      </c>
      <c r="T17" s="134">
        <v>2336409.3467493998</v>
      </c>
      <c r="U17" s="134">
        <v>2209746.7924595592</v>
      </c>
      <c r="V17" s="134">
        <v>2091460.5638280117</v>
      </c>
      <c r="W17" s="134">
        <v>1980911.4360019383</v>
      </c>
      <c r="X17" s="134">
        <v>1877514.1383208407</v>
      </c>
      <c r="Y17" s="134">
        <v>1780732.4338112182</v>
      </c>
      <c r="Z17" s="134">
        <v>1690074.6768277648</v>
      </c>
      <c r="AA17" s="134">
        <v>1605089.7997779588</v>
      </c>
      <c r="AB17" s="134">
        <v>1525363.6851497784</v>
      </c>
      <c r="AC17" s="134">
        <v>1450515.8837506375</v>
      </c>
      <c r="AD17" s="134">
        <v>1380196.6442299227</v>
      </c>
      <c r="AE17" s="134">
        <v>1314084.2226578654</v>
      </c>
      <c r="AF17" s="134">
        <v>1251882.4442245429</v>
      </c>
      <c r="AG17" s="134">
        <v>1193318.4920509264</v>
      </c>
      <c r="AH17" s="134">
        <v>1138140.9007114391</v>
      </c>
      <c r="AI17" s="134">
        <v>1086117.734390477</v>
      </c>
      <c r="AJ17" s="134">
        <v>1037034.9316664375</v>
      </c>
      <c r="AK17" s="136">
        <v>990694.80076441448</v>
      </c>
    </row>
    <row r="18" spans="1:37" x14ac:dyDescent="0.2">
      <c r="A18" s="40">
        <v>17</v>
      </c>
      <c r="B18" s="23">
        <f>'Sequacor Demand Forecast'!I22</f>
        <v>34328.387912583348</v>
      </c>
      <c r="C18" s="9">
        <f t="shared" si="0"/>
        <v>33201.354870544557</v>
      </c>
      <c r="D18" s="8">
        <f t="shared" si="8"/>
        <v>17.462996707055499</v>
      </c>
      <c r="E18" s="8">
        <f t="shared" si="9"/>
        <v>2.1828745883819374</v>
      </c>
      <c r="F18" s="8">
        <f t="shared" si="10"/>
        <v>3.2743118825729054</v>
      </c>
      <c r="G18" s="8">
        <f t="shared" si="4"/>
        <v>72474.393846762585</v>
      </c>
      <c r="H18" s="8">
        <f t="shared" si="1"/>
        <v>108711.59077014386</v>
      </c>
      <c r="I18" s="9">
        <f t="shared" si="2"/>
        <v>0</v>
      </c>
      <c r="J18" s="9">
        <f t="shared" si="3"/>
        <v>579795.15077410068</v>
      </c>
      <c r="K18" s="11">
        <f t="shared" si="5"/>
        <v>471083.56000395684</v>
      </c>
      <c r="L18" s="11">
        <f t="shared" si="6"/>
        <v>181185.98461690644</v>
      </c>
      <c r="M18" s="11">
        <f t="shared" si="7"/>
        <v>398609.16615719424</v>
      </c>
      <c r="N18" s="11"/>
      <c r="O18" s="222"/>
      <c r="P18" s="29">
        <v>32500</v>
      </c>
      <c r="Q18" s="134">
        <v>2789345</v>
      </c>
      <c r="R18" s="134">
        <v>2631536.4085068675</v>
      </c>
      <c r="S18" s="134">
        <v>2484533.0077151437</v>
      </c>
      <c r="T18" s="134">
        <v>2347487.2909385706</v>
      </c>
      <c r="U18" s="134">
        <v>2219624.9472765834</v>
      </c>
      <c r="V18" s="134">
        <v>2100238.050121272</v>
      </c>
      <c r="W18" s="134">
        <v>1988678.9198580305</v>
      </c>
      <c r="X18" s="134">
        <v>1884354.5903823297</v>
      </c>
      <c r="Y18" s="134">
        <v>1786721.8167567907</v>
      </c>
      <c r="Z18" s="134">
        <v>1695282.5681553283</v>
      </c>
      <c r="AA18" s="134">
        <v>1609579.9562879035</v>
      </c>
      <c r="AB18" s="134">
        <v>1529194.5548630853</v>
      </c>
      <c r="AC18" s="134">
        <v>1453741.0704056344</v>
      </c>
      <c r="AD18" s="134">
        <v>1382865.3289741781</v>
      </c>
      <c r="AE18" s="134">
        <v>1316241.5470808672</v>
      </c>
      <c r="AF18" s="134">
        <v>1253569.8584561134</v>
      </c>
      <c r="AG18" s="134">
        <v>1194574.0712742284</v>
      </c>
      <c r="AH18" s="134">
        <v>1138999.6331030112</v>
      </c>
      <c r="AI18" s="134">
        <v>1086611.7831986079</v>
      </c>
      <c r="AJ18" s="134">
        <v>1037193.8738695504</v>
      </c>
      <c r="AK18" s="136">
        <v>990545.84450946213</v>
      </c>
    </row>
    <row r="19" spans="1:37" x14ac:dyDescent="0.2">
      <c r="A19" s="40">
        <v>18</v>
      </c>
      <c r="B19" s="23">
        <f>'Sequacor Demand Forecast'!I23</f>
        <v>34704.065615248677</v>
      </c>
      <c r="C19" s="9">
        <f t="shared" si="0"/>
        <v>33201.354870544557</v>
      </c>
      <c r="D19" s="8">
        <f t="shared" si="8"/>
        <v>18.336146542408276</v>
      </c>
      <c r="E19" s="8">
        <f t="shared" si="9"/>
        <v>2.2920183178010345</v>
      </c>
      <c r="F19" s="8">
        <f t="shared" si="10"/>
        <v>3.4380274767015506</v>
      </c>
      <c r="G19" s="8">
        <f t="shared" si="4"/>
        <v>76098.113539100726</v>
      </c>
      <c r="H19" s="8">
        <f t="shared" si="1"/>
        <v>114147.17030865104</v>
      </c>
      <c r="I19" s="9">
        <f t="shared" si="2"/>
        <v>0</v>
      </c>
      <c r="J19" s="9">
        <f t="shared" si="3"/>
        <v>608784.90831280581</v>
      </c>
      <c r="K19" s="11">
        <f t="shared" si="5"/>
        <v>494637.73800415476</v>
      </c>
      <c r="L19" s="11">
        <f t="shared" si="6"/>
        <v>190245.28384775177</v>
      </c>
      <c r="M19" s="11">
        <f t="shared" si="7"/>
        <v>418539.62446505402</v>
      </c>
      <c r="N19" s="11"/>
      <c r="O19" s="222"/>
      <c r="P19" s="29">
        <v>33000</v>
      </c>
      <c r="Q19" s="134">
        <v>2800646.810630946</v>
      </c>
      <c r="R19" s="134">
        <v>2641510.913640277</v>
      </c>
      <c r="S19" s="134">
        <v>2493296.1378919077</v>
      </c>
      <c r="T19" s="134">
        <v>2355144.6382625159</v>
      </c>
      <c r="U19" s="134">
        <v>2226272.7286934131</v>
      </c>
      <c r="V19" s="134">
        <v>2105963.9766770322</v>
      </c>
      <c r="W19" s="134">
        <v>1993562.9815385728</v>
      </c>
      <c r="X19" s="134">
        <v>1888469.7651115486</v>
      </c>
      <c r="Y19" s="134">
        <v>1790134.7112214379</v>
      </c>
      <c r="Z19" s="134">
        <v>1698053.9973147609</v>
      </c>
      <c r="AA19" s="134">
        <v>1611765.4677067085</v>
      </c>
      <c r="AB19" s="134">
        <v>1530844.9033629326</v>
      </c>
      <c r="AC19" s="134">
        <v>1454902.6479610084</v>
      </c>
      <c r="AD19" s="134">
        <v>1383580.5542668633</v>
      </c>
      <c r="AE19" s="134">
        <v>1316549.2186733051</v>
      </c>
      <c r="AF19" s="134">
        <v>1253505.4751377716</v>
      </c>
      <c r="AG19" s="134">
        <v>1194170.1227725383</v>
      </c>
      <c r="AH19" s="134">
        <v>1138285.8640263728</v>
      </c>
      <c r="AI19" s="134">
        <v>1085615.4327892093</v>
      </c>
      <c r="AJ19" s="134">
        <v>1035939.8938844994</v>
      </c>
      <c r="AK19" s="136">
        <v>989057.09731666197</v>
      </c>
    </row>
    <row r="20" spans="1:37" x14ac:dyDescent="0.2">
      <c r="A20" s="40">
        <v>19</v>
      </c>
      <c r="B20" s="23">
        <f>'Sequacor Demand Forecast'!I24</f>
        <v>35079.743317914006</v>
      </c>
      <c r="C20" s="9">
        <f t="shared" si="0"/>
        <v>33201.354870544557</v>
      </c>
      <c r="D20" s="8">
        <f t="shared" si="8"/>
        <v>19.252953869528689</v>
      </c>
      <c r="E20" s="8">
        <f t="shared" si="9"/>
        <v>2.4066192336910861</v>
      </c>
      <c r="F20" s="8">
        <f t="shared" si="10"/>
        <v>3.6099288505366283</v>
      </c>
      <c r="G20" s="8">
        <f t="shared" si="4"/>
        <v>79903.019216055749</v>
      </c>
      <c r="H20" s="8">
        <f t="shared" si="1"/>
        <v>119854.52882408359</v>
      </c>
      <c r="I20" s="9">
        <f t="shared" si="2"/>
        <v>0</v>
      </c>
      <c r="J20" s="9">
        <f t="shared" si="3"/>
        <v>639224.15372844599</v>
      </c>
      <c r="K20" s="11">
        <f t="shared" si="5"/>
        <v>519369.62490436237</v>
      </c>
      <c r="L20" s="11">
        <f t="shared" si="6"/>
        <v>199757.54804013934</v>
      </c>
      <c r="M20" s="11">
        <f t="shared" si="7"/>
        <v>439466.60568830662</v>
      </c>
      <c r="N20" s="11"/>
      <c r="O20" s="222"/>
      <c r="P20" s="29">
        <v>33500</v>
      </c>
      <c r="Q20" s="137">
        <v>2808083.7689450583</v>
      </c>
      <c r="R20" s="134">
        <v>2647860.267583705</v>
      </c>
      <c r="S20" s="134">
        <v>2498657.9030026617</v>
      </c>
      <c r="T20" s="134">
        <v>2359609.6172081432</v>
      </c>
      <c r="U20" s="134">
        <v>2229923.3901242423</v>
      </c>
      <c r="V20" s="134">
        <v>2108875.246749463</v>
      </c>
      <c r="W20" s="134">
        <v>1995802.9571515662</v>
      </c>
      <c r="X20" s="134">
        <v>1890100.3569247485</v>
      </c>
      <c r="Y20" s="134">
        <v>1791212.2236577421</v>
      </c>
      <c r="Z20" s="134">
        <v>1698629.6519811121</v>
      </c>
      <c r="AA20" s="134">
        <v>1611885.8759831416</v>
      </c>
      <c r="AB20" s="134">
        <v>1530552.4933017199</v>
      </c>
      <c r="AC20" s="134">
        <v>1454236.0500963738</v>
      </c>
      <c r="AD20" s="134">
        <v>1382574.9504536542</v>
      </c>
      <c r="AE20" s="134">
        <v>1315236.6576433859</v>
      </c>
      <c r="AF20" s="134">
        <v>1251915.1580798931</v>
      </c>
      <c r="AG20" s="134">
        <v>1192328.6618997413</v>
      </c>
      <c r="AH20" s="134">
        <v>1136217.5167900028</v>
      </c>
      <c r="AI20" s="134">
        <v>1083342.3141262522</v>
      </c>
      <c r="AJ20" s="134">
        <v>1033482.1686415727</v>
      </c>
      <c r="AK20" s="136">
        <v>986433.15477642405</v>
      </c>
    </row>
    <row r="21" spans="1:37" x14ac:dyDescent="0.2">
      <c r="A21" s="40">
        <v>20</v>
      </c>
      <c r="B21" s="23">
        <f>'Sequacor Demand Forecast'!I25</f>
        <v>35455.421020579335</v>
      </c>
      <c r="C21" s="9">
        <f t="shared" si="0"/>
        <v>33201.354870544557</v>
      </c>
      <c r="D21" s="8">
        <f t="shared" si="8"/>
        <v>20.215601563005123</v>
      </c>
      <c r="E21" s="8">
        <f t="shared" si="9"/>
        <v>2.5269501953756404</v>
      </c>
      <c r="F21" s="8">
        <f t="shared" si="10"/>
        <v>3.7904252930634597</v>
      </c>
      <c r="G21" s="8">
        <f t="shared" si="4"/>
        <v>83898.170176858534</v>
      </c>
      <c r="H21" s="8">
        <f t="shared" si="1"/>
        <v>125847.25526528778</v>
      </c>
      <c r="I21" s="9">
        <f t="shared" si="2"/>
        <v>0</v>
      </c>
      <c r="J21" s="9">
        <f t="shared" si="3"/>
        <v>671185.36141486827</v>
      </c>
      <c r="K21" s="11">
        <f t="shared" si="5"/>
        <v>545338.10614958045</v>
      </c>
      <c r="L21" s="11">
        <f t="shared" si="6"/>
        <v>209745.42544214631</v>
      </c>
      <c r="M21" s="11">
        <f t="shared" si="7"/>
        <v>461439.9359727219</v>
      </c>
      <c r="N21" s="11"/>
      <c r="O21" s="222"/>
      <c r="P21" s="29">
        <v>34000</v>
      </c>
      <c r="Q21" s="137">
        <v>2811363.128622782</v>
      </c>
      <c r="R21" s="134">
        <v>2650333.7444967362</v>
      </c>
      <c r="S21" s="134">
        <v>2500405.1984183812</v>
      </c>
      <c r="T21" s="134">
        <v>2360702.7717015492</v>
      </c>
      <c r="U21" s="134">
        <v>2230427.537226262</v>
      </c>
      <c r="V21" s="134">
        <v>2108849.2898922106</v>
      </c>
      <c r="W21" s="134">
        <v>1995300.1780074597</v>
      </c>
      <c r="X21" s="134">
        <v>1889168.9623497545</v>
      </c>
      <c r="Y21" s="134">
        <v>1789895.8376630805</v>
      </c>
      <c r="Z21" s="134">
        <v>1696967.7584605443</v>
      </c>
      <c r="AA21" s="134">
        <v>1609914.2173042083</v>
      </c>
      <c r="AB21" s="134">
        <v>1528303.4293198083</v>
      </c>
      <c r="AC21" s="134">
        <v>1451738.8816622614</v>
      </c>
      <c r="AD21" s="134">
        <v>1379856.2110511265</v>
      </c>
      <c r="AE21" s="134">
        <v>1312320.3764074319</v>
      </c>
      <c r="AF21" s="134">
        <v>1248823.0971023713</v>
      </c>
      <c r="AG21" s="134">
        <v>1189080.5304234198</v>
      </c>
      <c r="AH21" s="134">
        <v>1132831.1646192661</v>
      </c>
      <c r="AI21" s="134">
        <v>1079833.9063397662</v>
      </c>
      <c r="AJ21" s="134">
        <v>1029866.3434754502</v>
      </c>
      <c r="AK21" s="136">
        <v>982723.16635303595</v>
      </c>
    </row>
    <row r="22" spans="1:37" ht="17" thickBot="1" x14ac:dyDescent="0.25">
      <c r="C22" s="88"/>
      <c r="D22" s="89"/>
      <c r="E22" s="89"/>
      <c r="F22" s="89"/>
      <c r="G22" s="89"/>
      <c r="H22" s="89"/>
      <c r="I22" s="89"/>
      <c r="J22" s="89"/>
      <c r="K22" s="89"/>
      <c r="L22" s="90" t="s">
        <v>69</v>
      </c>
      <c r="M22" s="148">
        <f>SUM(M2:M21)</f>
        <v>5264955.1651195548</v>
      </c>
      <c r="N22" s="26"/>
      <c r="O22" s="222"/>
      <c r="P22" s="29">
        <v>34500</v>
      </c>
      <c r="Q22" s="137">
        <v>2810300.768081631</v>
      </c>
      <c r="R22" s="134">
        <v>2648785.8453278146</v>
      </c>
      <c r="S22" s="134">
        <v>2498426.4478787221</v>
      </c>
      <c r="T22" s="134">
        <v>2358342.2560523925</v>
      </c>
      <c r="U22" s="134">
        <v>2227729.3171047722</v>
      </c>
      <c r="V22" s="134">
        <v>2105852.915154323</v>
      </c>
      <c r="W22" s="134">
        <v>1992041.1486045572</v>
      </c>
      <c r="X22" s="134">
        <v>1885679.1410670883</v>
      </c>
      <c r="Y22" s="134">
        <v>1786203.8198980156</v>
      </c>
      <c r="Z22" s="134">
        <v>1693099.2036437371</v>
      </c>
      <c r="AA22" s="134">
        <v>1605892.1460577901</v>
      </c>
      <c r="AB22" s="134">
        <v>1524148.4899957234</v>
      </c>
      <c r="AC22" s="134">
        <v>1447469.5895042974</v>
      </c>
      <c r="AD22" s="134">
        <v>1375489.1628697899</v>
      </c>
      <c r="AE22" s="134">
        <v>1307870.443342427</v>
      </c>
      <c r="AF22" s="134">
        <v>1244303.5977683479</v>
      </c>
      <c r="AG22" s="134">
        <v>1184503.3864867915</v>
      </c>
      <c r="AH22" s="134">
        <v>1128207.0406336468</v>
      </c>
      <c r="AI22" s="134">
        <v>1075172.3354717616</v>
      </c>
      <c r="AJ22" s="134">
        <v>1025175.8405783803</v>
      </c>
      <c r="AK22" s="136">
        <v>978011.32969116513</v>
      </c>
    </row>
    <row r="23" spans="1:37" ht="16" x14ac:dyDescent="0.2">
      <c r="A23" s="91" t="s">
        <v>49</v>
      </c>
      <c r="B23" s="151">
        <v>8</v>
      </c>
      <c r="C23" s="31"/>
      <c r="D23" s="29"/>
      <c r="E23" s="83"/>
      <c r="G23" s="31"/>
      <c r="H23" s="29"/>
      <c r="I23" s="83"/>
      <c r="K23" s="31"/>
      <c r="L23" s="29"/>
      <c r="M23" s="83"/>
      <c r="O23" s="222"/>
      <c r="P23" s="29">
        <v>35000</v>
      </c>
      <c r="Q23" s="137">
        <v>2805373.5552236461</v>
      </c>
      <c r="R23" s="134">
        <v>2643680.9578408217</v>
      </c>
      <c r="S23" s="134">
        <v>2493172.7459943895</v>
      </c>
      <c r="T23" s="134">
        <v>2352965.2739202022</v>
      </c>
      <c r="U23" s="134">
        <v>2222251.6283411584</v>
      </c>
      <c r="V23" s="134">
        <v>2100294.4580779639</v>
      </c>
      <c r="W23" s="134">
        <v>1986419.5156906489</v>
      </c>
      <c r="X23" s="134">
        <v>1880009.836630652</v>
      </c>
      <c r="Y23" s="134">
        <v>1780500.4895554776</v>
      </c>
      <c r="Z23" s="134">
        <v>1687373.8386956721</v>
      </c>
      <c r="AA23" s="134">
        <v>1600155.2655771556</v>
      </c>
      <c r="AB23" s="134">
        <v>1518409.3030894052</v>
      </c>
      <c r="AC23" s="134">
        <v>1441736.1399362178</v>
      </c>
      <c r="AD23" s="134">
        <v>1369768.4579867967</v>
      </c>
      <c r="AE23" s="134">
        <v>1302168.5690257808</v>
      </c>
      <c r="AF23" s="134">
        <v>1238625.820940424</v>
      </c>
      <c r="AG23" s="134">
        <v>1178854.2465316772</v>
      </c>
      <c r="AH23" s="134">
        <v>1122590.4309389375</v>
      </c>
      <c r="AI23" s="134">
        <v>1069591.576164786</v>
      </c>
      <c r="AJ23" s="134">
        <v>1019633.7434112936</v>
      </c>
      <c r="AK23" s="136">
        <v>972510.25592398935</v>
      </c>
    </row>
    <row r="24" spans="1:37" ht="16" x14ac:dyDescent="0.2">
      <c r="A24" s="91" t="s">
        <v>72</v>
      </c>
      <c r="B24" s="151">
        <v>1.5</v>
      </c>
      <c r="C24" s="31"/>
      <c r="O24" s="222"/>
      <c r="P24" s="29">
        <v>35500</v>
      </c>
      <c r="Q24" s="137">
        <v>2796305.5249381284</v>
      </c>
      <c r="R24" s="134">
        <v>2634788.3361495496</v>
      </c>
      <c r="S24" s="134">
        <v>2484452.8012830811</v>
      </c>
      <c r="T24" s="134">
        <v>2344414.906667612</v>
      </c>
      <c r="U24" s="134">
        <v>2213867.4474794674</v>
      </c>
      <c r="V24" s="134">
        <v>2092072.8464905021</v>
      </c>
      <c r="W24" s="134">
        <v>1978356.6862614241</v>
      </c>
      <c r="X24" s="134">
        <v>1872101.8800800103</v>
      </c>
      <c r="Y24" s="134">
        <v>1772743.4151390973</v>
      </c>
      <c r="Z24" s="134">
        <v>1679763.6087069523</v>
      </c>
      <c r="AA24" s="134">
        <v>1592687.8244733659</v>
      </c>
      <c r="AB24" s="134">
        <v>1511080.6019574595</v>
      </c>
      <c r="AC24" s="134">
        <v>1434542.1569226801</v>
      </c>
      <c r="AD24" s="134">
        <v>1362705.215237021</v>
      </c>
      <c r="AE24" s="134">
        <v>1295232.1466074479</v>
      </c>
      <c r="AF24" s="134">
        <v>1231812.3681659147</v>
      </c>
      <c r="AG24" s="134">
        <v>1172159.9910405478</v>
      </c>
      <c r="AH24" s="134">
        <v>1116011.6858553158</v>
      </c>
      <c r="AI24" s="134">
        <v>1063124.7456039099</v>
      </c>
      <c r="AJ24" s="134">
        <v>1013275.3265739036</v>
      </c>
      <c r="AK24" s="136">
        <v>966256.84998631186</v>
      </c>
    </row>
    <row r="25" spans="1:37" ht="48" x14ac:dyDescent="0.2">
      <c r="A25" s="91" t="s">
        <v>73</v>
      </c>
      <c r="B25" s="151">
        <v>6</v>
      </c>
      <c r="C25" s="31"/>
      <c r="O25" s="222"/>
      <c r="P25" s="29">
        <v>36000</v>
      </c>
      <c r="Q25" s="137">
        <v>2783924.572557176</v>
      </c>
      <c r="R25" s="134">
        <v>2622880.9314425355</v>
      </c>
      <c r="S25" s="134">
        <v>2472988.1509188376</v>
      </c>
      <c r="T25" s="134">
        <v>2333364.6054446283</v>
      </c>
      <c r="U25" s="134">
        <v>2203205.2728400039</v>
      </c>
      <c r="V25" s="134">
        <v>2081774.5721262842</v>
      </c>
      <c r="W25" s="134">
        <v>1968399.91292278</v>
      </c>
      <c r="X25" s="134">
        <v>1862465.881897331</v>
      </c>
      <c r="Y25" s="134">
        <v>1763408.9999409423</v>
      </c>
      <c r="Z25" s="134">
        <v>1670712.990975494</v>
      </c>
      <c r="AA25" s="134">
        <v>1583904.5097173017</v>
      </c>
      <c r="AB25" s="134">
        <v>1502549.2814069516</v>
      </c>
      <c r="AC25" s="134">
        <v>1426248.6115619862</v>
      </c>
      <c r="AD25" s="134">
        <v>1354636.2282897392</v>
      </c>
      <c r="AE25" s="134">
        <v>1287375.4236780789</v>
      </c>
      <c r="AF25" s="134">
        <v>1224156.4643208254</v>
      </c>
      <c r="AG25" s="134">
        <v>1164694.2441825173</v>
      </c>
      <c r="AH25" s="134">
        <v>1108726.1558095086</v>
      </c>
      <c r="AI25" s="134">
        <v>1056010.1583901974</v>
      </c>
      <c r="AJ25" s="134">
        <v>1006323.0233916438</v>
      </c>
      <c r="AK25" s="136">
        <v>959458.74048362125</v>
      </c>
    </row>
    <row r="26" spans="1:37" ht="16" x14ac:dyDescent="0.2">
      <c r="A26" s="91" t="s">
        <v>51</v>
      </c>
      <c r="B26" s="158">
        <v>0.1</v>
      </c>
      <c r="C26" s="31"/>
      <c r="O26" s="222"/>
      <c r="P26" s="29">
        <v>36500</v>
      </c>
      <c r="Q26" s="137">
        <v>2771543.620176224</v>
      </c>
      <c r="R26" s="134">
        <v>2610973.5267355228</v>
      </c>
      <c r="S26" s="134">
        <v>2461523.5005545942</v>
      </c>
      <c r="T26" s="134">
        <v>2322314.3042216445</v>
      </c>
      <c r="U26" s="134">
        <v>2192543.0982005405</v>
      </c>
      <c r="V26" s="134">
        <v>2071476.2977620657</v>
      </c>
      <c r="W26" s="134">
        <v>1958443.139584136</v>
      </c>
      <c r="X26" s="134">
        <v>1852829.8837146524</v>
      </c>
      <c r="Y26" s="134">
        <v>1754074.584742788</v>
      </c>
      <c r="Z26" s="134">
        <v>1661662.3732440355</v>
      </c>
      <c r="AA26" s="134">
        <v>1575121.1949612366</v>
      </c>
      <c r="AB26" s="134">
        <v>1494017.960856444</v>
      </c>
      <c r="AC26" s="134">
        <v>1417955.0662012922</v>
      </c>
      <c r="AD26" s="134">
        <v>1346567.2413424577</v>
      </c>
      <c r="AE26" s="134">
        <v>1279518.7007487102</v>
      </c>
      <c r="AF26" s="134">
        <v>1216500.5604757366</v>
      </c>
      <c r="AG26" s="134">
        <v>1157228.4973244874</v>
      </c>
      <c r="AH26" s="134">
        <v>1101440.6257637008</v>
      </c>
      <c r="AI26" s="134">
        <v>1048895.5711764842</v>
      </c>
      <c r="AJ26" s="134">
        <v>999370.72020938364</v>
      </c>
      <c r="AK26" s="136">
        <v>952660.63098093076</v>
      </c>
    </row>
    <row r="27" spans="1:37" ht="48" x14ac:dyDescent="0.2">
      <c r="A27" s="91" t="s">
        <v>57</v>
      </c>
      <c r="B27" s="158">
        <v>0.05</v>
      </c>
      <c r="C27" s="6"/>
      <c r="O27" s="222"/>
      <c r="P27" s="29">
        <v>37000</v>
      </c>
      <c r="Q27" s="137">
        <v>2759162.6677952716</v>
      </c>
      <c r="R27" s="134">
        <v>2599066.1220285092</v>
      </c>
      <c r="S27" s="134">
        <v>2450058.8501903499</v>
      </c>
      <c r="T27" s="134">
        <v>2311264.0029986608</v>
      </c>
      <c r="U27" s="134">
        <v>2181880.9235610771</v>
      </c>
      <c r="V27" s="134">
        <v>2061178.023397848</v>
      </c>
      <c r="W27" s="134">
        <v>1948486.3662454924</v>
      </c>
      <c r="X27" s="134">
        <v>1843193.8855319738</v>
      </c>
      <c r="Y27" s="134">
        <v>1744740.1695446335</v>
      </c>
      <c r="Z27" s="134">
        <v>1652611.7555125768</v>
      </c>
      <c r="AA27" s="134">
        <v>1566337.8802051719</v>
      </c>
      <c r="AB27" s="134">
        <v>1485486.6403059366</v>
      </c>
      <c r="AC27" s="134">
        <v>1409661.520840598</v>
      </c>
      <c r="AD27" s="134">
        <v>1338498.2543951755</v>
      </c>
      <c r="AE27" s="134">
        <v>1271661.977819341</v>
      </c>
      <c r="AF27" s="134">
        <v>1208844.6566306478</v>
      </c>
      <c r="AG27" s="134">
        <v>1149762.7504664571</v>
      </c>
      <c r="AH27" s="134">
        <v>1094155.0957178932</v>
      </c>
      <c r="AI27" s="134">
        <v>1041780.9839627712</v>
      </c>
      <c r="AJ27" s="134">
        <v>992418.41702712374</v>
      </c>
      <c r="AK27" s="136">
        <v>945862.5214782398</v>
      </c>
    </row>
    <row r="28" spans="1:37" ht="16" x14ac:dyDescent="0.2">
      <c r="A28" s="91" t="s">
        <v>50</v>
      </c>
      <c r="B28" s="159">
        <f>NPV(B26,M2:M21)</f>
        <v>1612202.1291816926</v>
      </c>
      <c r="C28" s="6"/>
      <c r="O28" s="222"/>
      <c r="P28" s="29">
        <v>37500</v>
      </c>
      <c r="Q28" s="137">
        <v>2746781.7154143192</v>
      </c>
      <c r="R28" s="134">
        <v>2587158.717321496</v>
      </c>
      <c r="S28" s="134">
        <v>2438594.1998261064</v>
      </c>
      <c r="T28" s="134">
        <v>2300213.7017756766</v>
      </c>
      <c r="U28" s="134">
        <v>2171218.7489216137</v>
      </c>
      <c r="V28" s="134">
        <v>2050879.7490336297</v>
      </c>
      <c r="W28" s="134">
        <v>1938529.5929068485</v>
      </c>
      <c r="X28" s="134">
        <v>1833557.8873492947</v>
      </c>
      <c r="Y28" s="134">
        <v>1735405.7543464785</v>
      </c>
      <c r="Z28" s="134">
        <v>1643561.1377811183</v>
      </c>
      <c r="AA28" s="134">
        <v>1557554.5654491074</v>
      </c>
      <c r="AB28" s="134">
        <v>1476955.3197554289</v>
      </c>
      <c r="AC28" s="134">
        <v>1401367.9754799043</v>
      </c>
      <c r="AD28" s="134">
        <v>1330429.267447894</v>
      </c>
      <c r="AE28" s="134">
        <v>1263805.2548899718</v>
      </c>
      <c r="AF28" s="134">
        <v>1201188.752785559</v>
      </c>
      <c r="AG28" s="134">
        <v>1142297.003608427</v>
      </c>
      <c r="AH28" s="134">
        <v>1086869.5656720856</v>
      </c>
      <c r="AI28" s="134">
        <v>1034666.3967490583</v>
      </c>
      <c r="AJ28" s="134">
        <v>985466.1138448636</v>
      </c>
      <c r="AK28" s="136">
        <v>939064.4119755493</v>
      </c>
    </row>
    <row r="29" spans="1:37" ht="17" thickBot="1" x14ac:dyDescent="0.25">
      <c r="A29" s="91" t="s">
        <v>52</v>
      </c>
      <c r="B29" s="160">
        <f>IRR(M2:M21)</f>
        <v>0.70774338834354356</v>
      </c>
      <c r="C29" s="29"/>
      <c r="O29" s="222"/>
      <c r="P29" s="29">
        <v>38000</v>
      </c>
      <c r="Q29" s="137">
        <v>2734400.7630333668</v>
      </c>
      <c r="R29" s="134">
        <v>2575251.3126144824</v>
      </c>
      <c r="S29" s="134">
        <v>2427129.5494618625</v>
      </c>
      <c r="T29" s="134">
        <v>2289163.4005526928</v>
      </c>
      <c r="U29" s="134">
        <v>2160556.5742821507</v>
      </c>
      <c r="V29" s="134">
        <v>2040581.474669412</v>
      </c>
      <c r="W29" s="134">
        <v>1928572.8195682049</v>
      </c>
      <c r="X29" s="134">
        <v>1823921.8891666159</v>
      </c>
      <c r="Y29" s="134">
        <v>1726071.3391483242</v>
      </c>
      <c r="Z29" s="134">
        <v>1634510.5200496593</v>
      </c>
      <c r="AA29" s="134">
        <v>1548771.2506930421</v>
      </c>
      <c r="AB29" s="134">
        <v>1468423.9992049213</v>
      </c>
      <c r="AC29" s="134">
        <v>1393074.4301192102</v>
      </c>
      <c r="AD29" s="134">
        <v>1322360.2805006118</v>
      </c>
      <c r="AE29" s="134">
        <v>1255948.5319606026</v>
      </c>
      <c r="AF29" s="134">
        <v>1193532.84894047</v>
      </c>
      <c r="AG29" s="134">
        <v>1134831.2567503969</v>
      </c>
      <c r="AH29" s="134">
        <v>1079584.035626278</v>
      </c>
      <c r="AI29" s="134">
        <v>1027551.8095353455</v>
      </c>
      <c r="AJ29" s="134">
        <v>978513.81066260394</v>
      </c>
      <c r="AK29" s="136">
        <v>932266.30247285881</v>
      </c>
    </row>
    <row r="30" spans="1:37" ht="33" thickBot="1" x14ac:dyDescent="0.25">
      <c r="A30" s="161" t="s">
        <v>54</v>
      </c>
      <c r="B30" s="162">
        <v>33201.354870544557</v>
      </c>
      <c r="C30" s="31"/>
      <c r="O30" s="222"/>
      <c r="P30" s="29">
        <v>38500</v>
      </c>
      <c r="Q30" s="137">
        <v>2722019.8106524143</v>
      </c>
      <c r="R30" s="134">
        <v>2563343.9079074687</v>
      </c>
      <c r="S30" s="134">
        <v>2415664.8990976191</v>
      </c>
      <c r="T30" s="134">
        <v>2278113.0993297091</v>
      </c>
      <c r="U30" s="134">
        <v>2149894.3996426868</v>
      </c>
      <c r="V30" s="134">
        <v>2030283.2003051937</v>
      </c>
      <c r="W30" s="134">
        <v>1918616.0462295606</v>
      </c>
      <c r="X30" s="134">
        <v>1814285.8909839373</v>
      </c>
      <c r="Y30" s="134">
        <v>1716736.9239501695</v>
      </c>
      <c r="Z30" s="134">
        <v>1625459.902318201</v>
      </c>
      <c r="AA30" s="134">
        <v>1539987.9359369779</v>
      </c>
      <c r="AB30" s="134">
        <v>1459892.6786544139</v>
      </c>
      <c r="AC30" s="134">
        <v>1384780.8847585162</v>
      </c>
      <c r="AD30" s="134">
        <v>1314291.29355333</v>
      </c>
      <c r="AE30" s="134">
        <v>1248091.8090312334</v>
      </c>
      <c r="AF30" s="134">
        <v>1185876.9450953815</v>
      </c>
      <c r="AG30" s="134">
        <v>1127365.5098923666</v>
      </c>
      <c r="AH30" s="134">
        <v>1072298.5055804707</v>
      </c>
      <c r="AI30" s="134">
        <v>1020437.2223216327</v>
      </c>
      <c r="AJ30" s="134">
        <v>971561.5074803438</v>
      </c>
      <c r="AK30" s="136">
        <v>925468.19297016808</v>
      </c>
    </row>
    <row r="31" spans="1:37" x14ac:dyDescent="0.2">
      <c r="A31" s="7"/>
      <c r="B31" s="82"/>
      <c r="C31" s="31"/>
      <c r="O31" s="222"/>
      <c r="P31" s="29">
        <v>39000</v>
      </c>
      <c r="Q31" s="137">
        <v>2709638.8582714619</v>
      </c>
      <c r="R31" s="134">
        <v>2551436.503200456</v>
      </c>
      <c r="S31" s="134">
        <v>2404200.2487333757</v>
      </c>
      <c r="T31" s="134">
        <v>2267062.7981067258</v>
      </c>
      <c r="U31" s="134">
        <v>2139232.2250032239</v>
      </c>
      <c r="V31" s="134">
        <v>2019984.925940976</v>
      </c>
      <c r="W31" s="134">
        <v>1908659.2728909166</v>
      </c>
      <c r="X31" s="134">
        <v>1804649.8928012582</v>
      </c>
      <c r="Y31" s="134">
        <v>1707402.508752015</v>
      </c>
      <c r="Z31" s="134">
        <v>1616409.2845867425</v>
      </c>
      <c r="AA31" s="134">
        <v>1531204.6211809127</v>
      </c>
      <c r="AB31" s="134">
        <v>1451361.358103907</v>
      </c>
      <c r="AC31" s="134">
        <v>1376487.3393978223</v>
      </c>
      <c r="AD31" s="134">
        <v>1306222.306606048</v>
      </c>
      <c r="AE31" s="134">
        <v>1240235.0861018647</v>
      </c>
      <c r="AF31" s="134">
        <v>1178221.0412502924</v>
      </c>
      <c r="AG31" s="134">
        <v>1119899.7630343367</v>
      </c>
      <c r="AH31" s="134">
        <v>1065012.9755346631</v>
      </c>
      <c r="AI31" s="134">
        <v>1013322.6351079202</v>
      </c>
      <c r="AJ31" s="134">
        <v>964609.2042980839</v>
      </c>
      <c r="AK31" s="136">
        <v>918670.08346747735</v>
      </c>
    </row>
    <row r="32" spans="1:37" x14ac:dyDescent="0.2">
      <c r="C32" s="31"/>
      <c r="O32" s="222"/>
      <c r="P32" s="29">
        <v>39500</v>
      </c>
      <c r="Q32" s="137">
        <v>2697257.9058905095</v>
      </c>
      <c r="R32" s="134">
        <v>2539529.0984934424</v>
      </c>
      <c r="S32" s="134">
        <v>2392735.5983691313</v>
      </c>
      <c r="T32" s="134">
        <v>2256012.4968837416</v>
      </c>
      <c r="U32" s="134">
        <v>2128570.05036376</v>
      </c>
      <c r="V32" s="134">
        <v>2009686.6515767579</v>
      </c>
      <c r="W32" s="134">
        <v>1898702.4995522727</v>
      </c>
      <c r="X32" s="134">
        <v>1795013.8946185797</v>
      </c>
      <c r="Y32" s="134">
        <v>1698068.0935538607</v>
      </c>
      <c r="Z32" s="134">
        <v>1607358.666855284</v>
      </c>
      <c r="AA32" s="134">
        <v>1522421.3064248483</v>
      </c>
      <c r="AB32" s="134">
        <v>1442830.0375533991</v>
      </c>
      <c r="AC32" s="134">
        <v>1368193.7940371283</v>
      </c>
      <c r="AD32" s="134">
        <v>1298153.3196587665</v>
      </c>
      <c r="AE32" s="134">
        <v>1232378.3631724955</v>
      </c>
      <c r="AF32" s="134">
        <v>1170565.1374052032</v>
      </c>
      <c r="AG32" s="134">
        <v>1112434.0161763069</v>
      </c>
      <c r="AH32" s="134">
        <v>1057727.4454888555</v>
      </c>
      <c r="AI32" s="134">
        <v>1006208.0478942067</v>
      </c>
      <c r="AJ32" s="134">
        <v>957656.90111582389</v>
      </c>
      <c r="AK32" s="136">
        <v>911871.97396478662</v>
      </c>
    </row>
    <row r="33" spans="2:37" ht="16" thickBot="1" x14ac:dyDescent="0.25">
      <c r="C33" s="1"/>
      <c r="O33" s="223"/>
      <c r="P33" s="138">
        <v>40000</v>
      </c>
      <c r="Q33" s="139">
        <v>2684876.9535095571</v>
      </c>
      <c r="R33" s="140">
        <v>2527621.6937864292</v>
      </c>
      <c r="S33" s="140">
        <v>2381270.9480048874</v>
      </c>
      <c r="T33" s="140">
        <v>2244962.1956607578</v>
      </c>
      <c r="U33" s="140">
        <v>2117907.8757242975</v>
      </c>
      <c r="V33" s="140">
        <v>1999388.3772125402</v>
      </c>
      <c r="W33" s="140">
        <v>1888745.7262136291</v>
      </c>
      <c r="X33" s="140">
        <v>1785377.8964359008</v>
      </c>
      <c r="Y33" s="140">
        <v>1688733.6783557059</v>
      </c>
      <c r="Z33" s="140">
        <v>1598308.0491238253</v>
      </c>
      <c r="AA33" s="140">
        <v>1513637.9916687841</v>
      </c>
      <c r="AB33" s="140">
        <v>1434298.7170028912</v>
      </c>
      <c r="AC33" s="140">
        <v>1359900.2486764344</v>
      </c>
      <c r="AD33" s="140">
        <v>1290084.3327114845</v>
      </c>
      <c r="AE33" s="140">
        <v>1224521.6402431265</v>
      </c>
      <c r="AF33" s="140">
        <v>1162909.2335601146</v>
      </c>
      <c r="AG33" s="140">
        <v>1104968.2693182763</v>
      </c>
      <c r="AH33" s="140">
        <v>1050441.9154430479</v>
      </c>
      <c r="AI33" s="140">
        <v>999093.46068049385</v>
      </c>
      <c r="AJ33" s="140">
        <v>950704.59793356375</v>
      </c>
      <c r="AK33" s="141">
        <v>905073.86446209613</v>
      </c>
    </row>
    <row r="34" spans="2:37" x14ac:dyDescent="0.2">
      <c r="B34" s="29"/>
      <c r="C34" s="1"/>
    </row>
    <row r="35" spans="2:37" x14ac:dyDescent="0.2">
      <c r="B35" s="29"/>
      <c r="C35" s="1"/>
    </row>
    <row r="36" spans="2:37" x14ac:dyDescent="0.2">
      <c r="B36" s="29"/>
      <c r="C36" s="1"/>
    </row>
    <row r="37" spans="2:37" x14ac:dyDescent="0.2">
      <c r="B37" s="29"/>
      <c r="C37" s="25"/>
    </row>
    <row r="38" spans="2:37" x14ac:dyDescent="0.2">
      <c r="B38" s="29"/>
      <c r="C38" s="1"/>
    </row>
    <row r="39" spans="2:37" x14ac:dyDescent="0.2">
      <c r="B39" s="29"/>
      <c r="C39" s="1"/>
    </row>
    <row r="40" spans="2:37" x14ac:dyDescent="0.2">
      <c r="B40" s="29"/>
      <c r="C40" s="1"/>
    </row>
    <row r="41" spans="2:37" x14ac:dyDescent="0.2">
      <c r="B41" s="29"/>
      <c r="C41" s="1"/>
    </row>
    <row r="42" spans="2:37" x14ac:dyDescent="0.2">
      <c r="B42" s="29"/>
      <c r="C42" s="1"/>
    </row>
    <row r="43" spans="2:37" x14ac:dyDescent="0.2">
      <c r="B43" s="29"/>
      <c r="C43" s="1"/>
    </row>
    <row r="44" spans="2:37" x14ac:dyDescent="0.2">
      <c r="B44" s="29"/>
      <c r="C44" s="1"/>
    </row>
    <row r="45" spans="2:37" x14ac:dyDescent="0.2">
      <c r="B45" s="29"/>
      <c r="C45" s="1"/>
    </row>
    <row r="46" spans="2:37" x14ac:dyDescent="0.2">
      <c r="B46" s="29"/>
      <c r="C46" s="1"/>
    </row>
    <row r="47" spans="2:37" x14ac:dyDescent="0.2">
      <c r="C47" s="1"/>
    </row>
    <row r="58" spans="5:5" x14ac:dyDescent="0.2">
      <c r="E58" s="49"/>
    </row>
    <row r="59" spans="5:5" x14ac:dyDescent="0.2">
      <c r="E59" s="49"/>
    </row>
    <row r="60" spans="5:5" x14ac:dyDescent="0.2">
      <c r="E60" s="49"/>
    </row>
    <row r="61" spans="5:5" x14ac:dyDescent="0.2">
      <c r="E61" s="49"/>
    </row>
    <row r="62" spans="5:5" x14ac:dyDescent="0.2">
      <c r="E62" s="49"/>
    </row>
    <row r="63" spans="5:5" x14ac:dyDescent="0.2">
      <c r="E63" s="49"/>
    </row>
    <row r="64" spans="5:5" x14ac:dyDescent="0.2">
      <c r="E64" s="49"/>
    </row>
    <row r="65" spans="5:5" x14ac:dyDescent="0.2">
      <c r="E65" s="49"/>
    </row>
    <row r="66" spans="5:5" x14ac:dyDescent="0.2">
      <c r="E66" s="49"/>
    </row>
    <row r="67" spans="5:5" x14ac:dyDescent="0.2">
      <c r="E67" s="49"/>
    </row>
    <row r="68" spans="5:5" x14ac:dyDescent="0.2">
      <c r="E68" s="49"/>
    </row>
    <row r="69" spans="5:5" x14ac:dyDescent="0.2">
      <c r="E69" s="49"/>
    </row>
    <row r="70" spans="5:5" x14ac:dyDescent="0.2">
      <c r="E70" s="49"/>
    </row>
    <row r="71" spans="5:5" x14ac:dyDescent="0.2">
      <c r="E71" s="49"/>
    </row>
    <row r="72" spans="5:5" x14ac:dyDescent="0.2">
      <c r="E72" s="49"/>
    </row>
    <row r="73" spans="5:5" x14ac:dyDescent="0.2">
      <c r="E73" s="49"/>
    </row>
    <row r="74" spans="5:5" x14ac:dyDescent="0.2">
      <c r="E74" s="49"/>
    </row>
    <row r="75" spans="5:5" x14ac:dyDescent="0.2">
      <c r="E75" s="49"/>
    </row>
    <row r="76" spans="5:5" x14ac:dyDescent="0.2">
      <c r="E76" s="49"/>
    </row>
    <row r="77" spans="5:5" x14ac:dyDescent="0.2">
      <c r="E77" s="49"/>
    </row>
    <row r="78" spans="5:5" x14ac:dyDescent="0.2">
      <c r="E78" s="49"/>
    </row>
    <row r="79" spans="5:5" x14ac:dyDescent="0.2">
      <c r="E79" s="49"/>
    </row>
    <row r="80" spans="5:5" x14ac:dyDescent="0.2">
      <c r="E80" s="49"/>
    </row>
    <row r="81" spans="5:5" x14ac:dyDescent="0.2">
      <c r="E81" s="49"/>
    </row>
    <row r="82" spans="5:5" x14ac:dyDescent="0.2">
      <c r="E82" s="49"/>
    </row>
    <row r="83" spans="5:5" x14ac:dyDescent="0.2">
      <c r="E83" s="49"/>
    </row>
    <row r="84" spans="5:5" x14ac:dyDescent="0.2">
      <c r="E84" s="49"/>
    </row>
    <row r="85" spans="5:5" x14ac:dyDescent="0.2">
      <c r="E85" s="49"/>
    </row>
    <row r="86" spans="5:5" x14ac:dyDescent="0.2">
      <c r="E86" s="49"/>
    </row>
    <row r="87" spans="5:5" x14ac:dyDescent="0.2">
      <c r="E87" s="49"/>
    </row>
    <row r="88" spans="5:5" x14ac:dyDescent="0.2">
      <c r="E88" s="49"/>
    </row>
    <row r="89" spans="5:5" x14ac:dyDescent="0.2">
      <c r="E89" s="49"/>
    </row>
    <row r="90" spans="5:5" x14ac:dyDescent="0.2">
      <c r="E90" s="49"/>
    </row>
    <row r="91" spans="5:5" x14ac:dyDescent="0.2">
      <c r="E91" s="49"/>
    </row>
    <row r="92" spans="5:5" x14ac:dyDescent="0.2">
      <c r="E92" s="49"/>
    </row>
    <row r="93" spans="5:5" x14ac:dyDescent="0.2">
      <c r="E93" s="49"/>
    </row>
    <row r="94" spans="5:5" x14ac:dyDescent="0.2">
      <c r="E94" s="49"/>
    </row>
    <row r="95" spans="5:5" x14ac:dyDescent="0.2">
      <c r="E95" s="49"/>
    </row>
    <row r="96" spans="5:5" x14ac:dyDescent="0.2">
      <c r="E96" s="49"/>
    </row>
    <row r="97" spans="5:5" x14ac:dyDescent="0.2">
      <c r="E97" s="49"/>
    </row>
    <row r="98" spans="5:5" x14ac:dyDescent="0.2">
      <c r="E98" s="49"/>
    </row>
    <row r="99" spans="5:5" x14ac:dyDescent="0.2">
      <c r="E99" s="49"/>
    </row>
    <row r="100" spans="5:5" x14ac:dyDescent="0.2">
      <c r="E100" s="49"/>
    </row>
    <row r="101" spans="5:5" x14ac:dyDescent="0.2">
      <c r="E101" s="49"/>
    </row>
    <row r="102" spans="5:5" x14ac:dyDescent="0.2">
      <c r="E102" s="49"/>
    </row>
    <row r="103" spans="5:5" x14ac:dyDescent="0.2">
      <c r="E103" s="49"/>
    </row>
    <row r="104" spans="5:5" x14ac:dyDescent="0.2">
      <c r="E104" s="49"/>
    </row>
    <row r="105" spans="5:5" x14ac:dyDescent="0.2">
      <c r="E105" s="49"/>
    </row>
    <row r="106" spans="5:5" x14ac:dyDescent="0.2">
      <c r="E106" s="49"/>
    </row>
    <row r="107" spans="5:5" x14ac:dyDescent="0.2">
      <c r="E107" s="49"/>
    </row>
    <row r="108" spans="5:5" x14ac:dyDescent="0.2">
      <c r="E108" s="49"/>
    </row>
    <row r="109" spans="5:5" x14ac:dyDescent="0.2">
      <c r="E109" s="49"/>
    </row>
    <row r="110" spans="5:5" x14ac:dyDescent="0.2">
      <c r="E110" s="49"/>
    </row>
    <row r="111" spans="5:5" x14ac:dyDescent="0.2">
      <c r="E111" s="49"/>
    </row>
    <row r="112" spans="5:5" x14ac:dyDescent="0.2">
      <c r="E112" s="49"/>
    </row>
    <row r="113" spans="5:5" x14ac:dyDescent="0.2">
      <c r="E113" s="49"/>
    </row>
    <row r="114" spans="5:5" x14ac:dyDescent="0.2">
      <c r="E114" s="49"/>
    </row>
    <row r="115" spans="5:5" x14ac:dyDescent="0.2">
      <c r="E115" s="49"/>
    </row>
    <row r="116" spans="5:5" x14ac:dyDescent="0.2">
      <c r="E116" s="49"/>
    </row>
    <row r="117" spans="5:5" x14ac:dyDescent="0.2">
      <c r="E117" s="49"/>
    </row>
    <row r="118" spans="5:5" x14ac:dyDescent="0.2">
      <c r="E118" s="49"/>
    </row>
    <row r="119" spans="5:5" x14ac:dyDescent="0.2">
      <c r="E119" s="49"/>
    </row>
    <row r="120" spans="5:5" x14ac:dyDescent="0.2">
      <c r="E120" s="49"/>
    </row>
    <row r="121" spans="5:5" x14ac:dyDescent="0.2">
      <c r="E121" s="49"/>
    </row>
    <row r="122" spans="5:5" x14ac:dyDescent="0.2">
      <c r="E122" s="49"/>
    </row>
    <row r="123" spans="5:5" x14ac:dyDescent="0.2">
      <c r="E123" s="49"/>
    </row>
    <row r="124" spans="5:5" x14ac:dyDescent="0.2">
      <c r="E124" s="49"/>
    </row>
    <row r="125" spans="5:5" x14ac:dyDescent="0.2">
      <c r="E125" s="49"/>
    </row>
    <row r="126" spans="5:5" x14ac:dyDescent="0.2">
      <c r="E126" s="49"/>
    </row>
    <row r="127" spans="5:5" x14ac:dyDescent="0.2">
      <c r="E127" s="49"/>
    </row>
    <row r="128" spans="5:5" x14ac:dyDescent="0.2">
      <c r="E128" s="49"/>
    </row>
    <row r="129" spans="5:5" x14ac:dyDescent="0.2">
      <c r="E129" s="49"/>
    </row>
    <row r="130" spans="5:5" x14ac:dyDescent="0.2">
      <c r="E130" s="49"/>
    </row>
    <row r="131" spans="5:5" x14ac:dyDescent="0.2">
      <c r="E131" s="49"/>
    </row>
    <row r="132" spans="5:5" x14ac:dyDescent="0.2">
      <c r="E132" s="49"/>
    </row>
    <row r="133" spans="5:5" x14ac:dyDescent="0.2">
      <c r="E133" s="49"/>
    </row>
    <row r="134" spans="5:5" x14ac:dyDescent="0.2">
      <c r="E134" s="49"/>
    </row>
    <row r="135" spans="5:5" x14ac:dyDescent="0.2">
      <c r="E135" s="49"/>
    </row>
    <row r="136" spans="5:5" x14ac:dyDescent="0.2">
      <c r="E136" s="49"/>
    </row>
    <row r="137" spans="5:5" x14ac:dyDescent="0.2">
      <c r="E137" s="49"/>
    </row>
    <row r="138" spans="5:5" x14ac:dyDescent="0.2">
      <c r="E138" s="49"/>
    </row>
    <row r="139" spans="5:5" x14ac:dyDescent="0.2">
      <c r="E139" s="49"/>
    </row>
    <row r="140" spans="5:5" x14ac:dyDescent="0.2">
      <c r="E140" s="49"/>
    </row>
    <row r="141" spans="5:5" x14ac:dyDescent="0.2">
      <c r="E141" s="49"/>
    </row>
    <row r="142" spans="5:5" x14ac:dyDescent="0.2">
      <c r="E142" s="49"/>
    </row>
    <row r="143" spans="5:5" x14ac:dyDescent="0.2">
      <c r="E143" s="49"/>
    </row>
    <row r="144" spans="5:5" x14ac:dyDescent="0.2">
      <c r="E144" s="49"/>
    </row>
    <row r="145" spans="5:5" x14ac:dyDescent="0.2">
      <c r="E145" s="49"/>
    </row>
    <row r="146" spans="5:5" x14ac:dyDescent="0.2">
      <c r="E146" s="49"/>
    </row>
    <row r="147" spans="5:5" x14ac:dyDescent="0.2">
      <c r="E147" s="49"/>
    </row>
    <row r="148" spans="5:5" x14ac:dyDescent="0.2">
      <c r="E148" s="49"/>
    </row>
    <row r="149" spans="5:5" x14ac:dyDescent="0.2">
      <c r="E149" s="49"/>
    </row>
    <row r="150" spans="5:5" x14ac:dyDescent="0.2">
      <c r="E150" s="49"/>
    </row>
    <row r="151" spans="5:5" x14ac:dyDescent="0.2">
      <c r="E151" s="49"/>
    </row>
    <row r="152" spans="5:5" x14ac:dyDescent="0.2">
      <c r="E152" s="49"/>
    </row>
    <row r="153" spans="5:5" x14ac:dyDescent="0.2">
      <c r="E153" s="49"/>
    </row>
    <row r="154" spans="5:5" x14ac:dyDescent="0.2">
      <c r="E154" s="49"/>
    </row>
    <row r="155" spans="5:5" x14ac:dyDescent="0.2">
      <c r="E155" s="49"/>
    </row>
    <row r="156" spans="5:5" x14ac:dyDescent="0.2">
      <c r="E156" s="49"/>
    </row>
    <row r="157" spans="5:5" x14ac:dyDescent="0.2">
      <c r="E157" s="49"/>
    </row>
    <row r="158" spans="5:5" x14ac:dyDescent="0.2">
      <c r="E158" s="49"/>
    </row>
    <row r="159" spans="5:5" x14ac:dyDescent="0.2">
      <c r="E159" s="49"/>
    </row>
    <row r="160" spans="5:5" x14ac:dyDescent="0.2">
      <c r="E160" s="49"/>
    </row>
    <row r="161" spans="5:5" x14ac:dyDescent="0.2">
      <c r="E161" s="49"/>
    </row>
    <row r="162" spans="5:5" x14ac:dyDescent="0.2">
      <c r="E162" s="49"/>
    </row>
    <row r="163" spans="5:5" x14ac:dyDescent="0.2">
      <c r="E163" s="49"/>
    </row>
    <row r="164" spans="5:5" x14ac:dyDescent="0.2">
      <c r="E164" s="49"/>
    </row>
    <row r="165" spans="5:5" x14ac:dyDescent="0.2">
      <c r="E165" s="49"/>
    </row>
    <row r="166" spans="5:5" x14ac:dyDescent="0.2">
      <c r="E166" s="49"/>
    </row>
    <row r="167" spans="5:5" x14ac:dyDescent="0.2">
      <c r="E167" s="49"/>
    </row>
    <row r="168" spans="5:5" x14ac:dyDescent="0.2">
      <c r="E168" s="49"/>
    </row>
    <row r="169" spans="5:5" x14ac:dyDescent="0.2">
      <c r="E169" s="49"/>
    </row>
    <row r="170" spans="5:5" x14ac:dyDescent="0.2">
      <c r="E170" s="49"/>
    </row>
    <row r="171" spans="5:5" x14ac:dyDescent="0.2">
      <c r="E171" s="49"/>
    </row>
    <row r="172" spans="5:5" x14ac:dyDescent="0.2">
      <c r="E172" s="49"/>
    </row>
    <row r="173" spans="5:5" x14ac:dyDescent="0.2">
      <c r="E173" s="49"/>
    </row>
    <row r="174" spans="5:5" x14ac:dyDescent="0.2">
      <c r="E174" s="49"/>
    </row>
    <row r="175" spans="5:5" x14ac:dyDescent="0.2">
      <c r="E175" s="49"/>
    </row>
    <row r="176" spans="5:5" x14ac:dyDescent="0.2">
      <c r="E176" s="49"/>
    </row>
    <row r="177" spans="5:5" x14ac:dyDescent="0.2">
      <c r="E177" s="49"/>
    </row>
    <row r="178" spans="5:5" x14ac:dyDescent="0.2">
      <c r="E178" s="49"/>
    </row>
    <row r="179" spans="5:5" x14ac:dyDescent="0.2">
      <c r="E179" s="49"/>
    </row>
    <row r="180" spans="5:5" x14ac:dyDescent="0.2">
      <c r="E180" s="49"/>
    </row>
    <row r="181" spans="5:5" x14ac:dyDescent="0.2">
      <c r="E181" s="49"/>
    </row>
    <row r="182" spans="5:5" x14ac:dyDescent="0.2">
      <c r="E182" s="49"/>
    </row>
    <row r="183" spans="5:5" x14ac:dyDescent="0.2">
      <c r="E183" s="49"/>
    </row>
    <row r="184" spans="5:5" x14ac:dyDescent="0.2">
      <c r="E184" s="49"/>
    </row>
    <row r="185" spans="5:5" x14ac:dyDescent="0.2">
      <c r="E185" s="49"/>
    </row>
    <row r="186" spans="5:5" x14ac:dyDescent="0.2">
      <c r="E186" s="49"/>
    </row>
    <row r="187" spans="5:5" x14ac:dyDescent="0.2">
      <c r="E187" s="49"/>
    </row>
    <row r="188" spans="5:5" x14ac:dyDescent="0.2">
      <c r="E188" s="49"/>
    </row>
    <row r="189" spans="5:5" x14ac:dyDescent="0.2">
      <c r="E189" s="49"/>
    </row>
    <row r="190" spans="5:5" x14ac:dyDescent="0.2">
      <c r="E190" s="49"/>
    </row>
    <row r="191" spans="5:5" x14ac:dyDescent="0.2">
      <c r="E191" s="49"/>
    </row>
    <row r="192" spans="5:5" x14ac:dyDescent="0.2">
      <c r="E192" s="49"/>
    </row>
    <row r="193" spans="5:5" x14ac:dyDescent="0.2">
      <c r="E193" s="49"/>
    </row>
    <row r="194" spans="5:5" x14ac:dyDescent="0.2">
      <c r="E194" s="49"/>
    </row>
    <row r="195" spans="5:5" x14ac:dyDescent="0.2">
      <c r="E195" s="49"/>
    </row>
    <row r="196" spans="5:5" x14ac:dyDescent="0.2">
      <c r="E196" s="49"/>
    </row>
    <row r="197" spans="5:5" x14ac:dyDescent="0.2">
      <c r="E197" s="49"/>
    </row>
    <row r="198" spans="5:5" x14ac:dyDescent="0.2">
      <c r="E198" s="49"/>
    </row>
    <row r="199" spans="5:5" x14ac:dyDescent="0.2">
      <c r="E199" s="49"/>
    </row>
    <row r="200" spans="5:5" x14ac:dyDescent="0.2">
      <c r="E200" s="49"/>
    </row>
    <row r="201" spans="5:5" x14ac:dyDescent="0.2">
      <c r="E201" s="49"/>
    </row>
    <row r="202" spans="5:5" x14ac:dyDescent="0.2">
      <c r="E202" s="49"/>
    </row>
    <row r="203" spans="5:5" x14ac:dyDescent="0.2">
      <c r="E203" s="49"/>
    </row>
    <row r="204" spans="5:5" x14ac:dyDescent="0.2">
      <c r="E204" s="49"/>
    </row>
    <row r="205" spans="5:5" x14ac:dyDescent="0.2">
      <c r="E205" s="49"/>
    </row>
    <row r="206" spans="5:5" x14ac:dyDescent="0.2">
      <c r="E206" s="49"/>
    </row>
    <row r="207" spans="5:5" x14ac:dyDescent="0.2">
      <c r="E207" s="49"/>
    </row>
    <row r="208" spans="5:5" x14ac:dyDescent="0.2">
      <c r="E208" s="49"/>
    </row>
    <row r="209" spans="5:5" x14ac:dyDescent="0.2">
      <c r="E209" s="49"/>
    </row>
    <row r="210" spans="5:5" x14ac:dyDescent="0.2">
      <c r="E210" s="49"/>
    </row>
    <row r="211" spans="5:5" x14ac:dyDescent="0.2">
      <c r="E211" s="49"/>
    </row>
    <row r="212" spans="5:5" x14ac:dyDescent="0.2">
      <c r="E212" s="49"/>
    </row>
    <row r="213" spans="5:5" x14ac:dyDescent="0.2">
      <c r="E213" s="49"/>
    </row>
    <row r="214" spans="5:5" x14ac:dyDescent="0.2">
      <c r="E214" s="49"/>
    </row>
    <row r="215" spans="5:5" x14ac:dyDescent="0.2">
      <c r="E215" s="49"/>
    </row>
    <row r="216" spans="5:5" x14ac:dyDescent="0.2">
      <c r="E216" s="49"/>
    </row>
    <row r="217" spans="5:5" x14ac:dyDescent="0.2">
      <c r="E217" s="49"/>
    </row>
    <row r="218" spans="5:5" x14ac:dyDescent="0.2">
      <c r="E218" s="49"/>
    </row>
    <row r="219" spans="5:5" x14ac:dyDescent="0.2">
      <c r="E219" s="49"/>
    </row>
    <row r="220" spans="5:5" x14ac:dyDescent="0.2">
      <c r="E220" s="49"/>
    </row>
    <row r="221" spans="5:5" x14ac:dyDescent="0.2">
      <c r="E221" s="49"/>
    </row>
    <row r="222" spans="5:5" x14ac:dyDescent="0.2">
      <c r="E222" s="49"/>
    </row>
    <row r="223" spans="5:5" x14ac:dyDescent="0.2">
      <c r="E223" s="49"/>
    </row>
    <row r="224" spans="5:5" x14ac:dyDescent="0.2">
      <c r="E224" s="49"/>
    </row>
    <row r="225" spans="5:5" x14ac:dyDescent="0.2">
      <c r="E225" s="49"/>
    </row>
    <row r="226" spans="5:5" x14ac:dyDescent="0.2">
      <c r="E226" s="49"/>
    </row>
    <row r="227" spans="5:5" x14ac:dyDescent="0.2">
      <c r="E227" s="49"/>
    </row>
    <row r="228" spans="5:5" x14ac:dyDescent="0.2">
      <c r="E228" s="49"/>
    </row>
    <row r="229" spans="5:5" x14ac:dyDescent="0.2">
      <c r="E229" s="49"/>
    </row>
    <row r="230" spans="5:5" x14ac:dyDescent="0.2">
      <c r="E230" s="49"/>
    </row>
    <row r="231" spans="5:5" x14ac:dyDescent="0.2">
      <c r="E231" s="49"/>
    </row>
    <row r="232" spans="5:5" x14ac:dyDescent="0.2">
      <c r="E232" s="49"/>
    </row>
    <row r="233" spans="5:5" x14ac:dyDescent="0.2">
      <c r="E233" s="49"/>
    </row>
    <row r="234" spans="5:5" x14ac:dyDescent="0.2">
      <c r="E234" s="49"/>
    </row>
    <row r="235" spans="5:5" x14ac:dyDescent="0.2">
      <c r="E235" s="49"/>
    </row>
    <row r="236" spans="5:5" x14ac:dyDescent="0.2">
      <c r="E236" s="49"/>
    </row>
    <row r="237" spans="5:5" x14ac:dyDescent="0.2">
      <c r="E237" s="49"/>
    </row>
    <row r="238" spans="5:5" x14ac:dyDescent="0.2">
      <c r="E238" s="49"/>
    </row>
    <row r="239" spans="5:5" x14ac:dyDescent="0.2">
      <c r="E239" s="49"/>
    </row>
    <row r="240" spans="5:5" x14ac:dyDescent="0.2">
      <c r="E240" s="49"/>
    </row>
    <row r="241" spans="5:5" x14ac:dyDescent="0.2">
      <c r="E241" s="49"/>
    </row>
    <row r="242" spans="5:5" x14ac:dyDescent="0.2">
      <c r="E242" s="49"/>
    </row>
    <row r="243" spans="5:5" x14ac:dyDescent="0.2">
      <c r="E243" s="49"/>
    </row>
    <row r="244" spans="5:5" x14ac:dyDescent="0.2">
      <c r="E244" s="49"/>
    </row>
    <row r="245" spans="5:5" x14ac:dyDescent="0.2">
      <c r="E245" s="49"/>
    </row>
    <row r="246" spans="5:5" x14ac:dyDescent="0.2">
      <c r="E246" s="49"/>
    </row>
    <row r="247" spans="5:5" x14ac:dyDescent="0.2">
      <c r="E247" s="49"/>
    </row>
    <row r="248" spans="5:5" x14ac:dyDescent="0.2">
      <c r="E248" s="49"/>
    </row>
    <row r="249" spans="5:5" x14ac:dyDescent="0.2">
      <c r="E249" s="49"/>
    </row>
    <row r="250" spans="5:5" x14ac:dyDescent="0.2">
      <c r="E250" s="49"/>
    </row>
    <row r="251" spans="5:5" x14ac:dyDescent="0.2">
      <c r="E251" s="49"/>
    </row>
    <row r="252" spans="5:5" x14ac:dyDescent="0.2">
      <c r="E252" s="49"/>
    </row>
    <row r="253" spans="5:5" x14ac:dyDescent="0.2">
      <c r="E253" s="49"/>
    </row>
    <row r="254" spans="5:5" x14ac:dyDescent="0.2">
      <c r="E254" s="49"/>
    </row>
    <row r="255" spans="5:5" x14ac:dyDescent="0.2">
      <c r="E255" s="49"/>
    </row>
    <row r="256" spans="5:5" x14ac:dyDescent="0.2">
      <c r="E256" s="49"/>
    </row>
    <row r="257" spans="5:5" x14ac:dyDescent="0.2">
      <c r="E257" s="49"/>
    </row>
    <row r="258" spans="5:5" x14ac:dyDescent="0.2">
      <c r="E258" s="49"/>
    </row>
    <row r="259" spans="5:5" x14ac:dyDescent="0.2">
      <c r="E259" s="49"/>
    </row>
    <row r="260" spans="5:5" x14ac:dyDescent="0.2">
      <c r="E260" s="49"/>
    </row>
    <row r="261" spans="5:5" x14ac:dyDescent="0.2">
      <c r="E261" s="49"/>
    </row>
    <row r="262" spans="5:5" x14ac:dyDescent="0.2">
      <c r="E262" s="49"/>
    </row>
    <row r="263" spans="5:5" x14ac:dyDescent="0.2">
      <c r="E263" s="49"/>
    </row>
    <row r="264" spans="5:5" x14ac:dyDescent="0.2">
      <c r="E264" s="49"/>
    </row>
    <row r="265" spans="5:5" x14ac:dyDescent="0.2">
      <c r="E265" s="49"/>
    </row>
    <row r="266" spans="5:5" x14ac:dyDescent="0.2">
      <c r="E266" s="49"/>
    </row>
    <row r="267" spans="5:5" x14ac:dyDescent="0.2">
      <c r="E267" s="49"/>
    </row>
    <row r="268" spans="5:5" x14ac:dyDescent="0.2">
      <c r="E268" s="49"/>
    </row>
    <row r="269" spans="5:5" x14ac:dyDescent="0.2">
      <c r="E269" s="49"/>
    </row>
    <row r="270" spans="5:5" x14ac:dyDescent="0.2">
      <c r="E270" s="49"/>
    </row>
    <row r="271" spans="5:5" x14ac:dyDescent="0.2">
      <c r="E271" s="49"/>
    </row>
    <row r="272" spans="5:5" x14ac:dyDescent="0.2">
      <c r="E272" s="49"/>
    </row>
    <row r="273" spans="5:5" x14ac:dyDescent="0.2">
      <c r="E273" s="49"/>
    </row>
    <row r="274" spans="5:5" x14ac:dyDescent="0.2">
      <c r="E274" s="49"/>
    </row>
    <row r="275" spans="5:5" x14ac:dyDescent="0.2">
      <c r="E275" s="49"/>
    </row>
    <row r="276" spans="5:5" x14ac:dyDescent="0.2">
      <c r="E276" s="49"/>
    </row>
    <row r="277" spans="5:5" x14ac:dyDescent="0.2">
      <c r="E277" s="49"/>
    </row>
    <row r="278" spans="5:5" x14ac:dyDescent="0.2">
      <c r="E278" s="49"/>
    </row>
    <row r="279" spans="5:5" x14ac:dyDescent="0.2">
      <c r="E279" s="49"/>
    </row>
    <row r="280" spans="5:5" x14ac:dyDescent="0.2">
      <c r="E280" s="49"/>
    </row>
    <row r="281" spans="5:5" x14ac:dyDescent="0.2">
      <c r="E281" s="49"/>
    </row>
    <row r="282" spans="5:5" x14ac:dyDescent="0.2">
      <c r="E282" s="49"/>
    </row>
    <row r="283" spans="5:5" x14ac:dyDescent="0.2">
      <c r="E283" s="49"/>
    </row>
    <row r="284" spans="5:5" x14ac:dyDescent="0.2">
      <c r="E284" s="49"/>
    </row>
    <row r="285" spans="5:5" x14ac:dyDescent="0.2">
      <c r="E285" s="49"/>
    </row>
    <row r="286" spans="5:5" x14ac:dyDescent="0.2">
      <c r="E286" s="49"/>
    </row>
    <row r="287" spans="5:5" x14ac:dyDescent="0.2">
      <c r="E287" s="49"/>
    </row>
    <row r="288" spans="5:5" x14ac:dyDescent="0.2">
      <c r="E288" s="49"/>
    </row>
    <row r="289" spans="5:5" x14ac:dyDescent="0.2">
      <c r="E289" s="49"/>
    </row>
    <row r="290" spans="5:5" x14ac:dyDescent="0.2">
      <c r="E290" s="49"/>
    </row>
    <row r="291" spans="5:5" x14ac:dyDescent="0.2">
      <c r="E291" s="49"/>
    </row>
    <row r="292" spans="5:5" x14ac:dyDescent="0.2">
      <c r="E292" s="49"/>
    </row>
    <row r="293" spans="5:5" x14ac:dyDescent="0.2">
      <c r="E293" s="49"/>
    </row>
    <row r="294" spans="5:5" x14ac:dyDescent="0.2">
      <c r="E294" s="49"/>
    </row>
    <row r="295" spans="5:5" x14ac:dyDescent="0.2">
      <c r="E295" s="49"/>
    </row>
    <row r="296" spans="5:5" x14ac:dyDescent="0.2">
      <c r="E296" s="49"/>
    </row>
    <row r="297" spans="5:5" x14ac:dyDescent="0.2">
      <c r="E297" s="49"/>
    </row>
    <row r="298" spans="5:5" x14ac:dyDescent="0.2">
      <c r="E298" s="49"/>
    </row>
    <row r="299" spans="5:5" x14ac:dyDescent="0.2">
      <c r="E299" s="49"/>
    </row>
    <row r="300" spans="5:5" x14ac:dyDescent="0.2">
      <c r="E300" s="49"/>
    </row>
    <row r="301" spans="5:5" x14ac:dyDescent="0.2">
      <c r="E301" s="49"/>
    </row>
    <row r="302" spans="5:5" x14ac:dyDescent="0.2">
      <c r="E302" s="49"/>
    </row>
    <row r="303" spans="5:5" x14ac:dyDescent="0.2">
      <c r="E303" s="49"/>
    </row>
    <row r="304" spans="5:5" x14ac:dyDescent="0.2">
      <c r="E304" s="49"/>
    </row>
    <row r="305" spans="5:5" x14ac:dyDescent="0.2">
      <c r="E305" s="49"/>
    </row>
    <row r="306" spans="5:5" x14ac:dyDescent="0.2">
      <c r="E306" s="49"/>
    </row>
    <row r="307" spans="5:5" x14ac:dyDescent="0.2">
      <c r="E307" s="49"/>
    </row>
    <row r="308" spans="5:5" x14ac:dyDescent="0.2">
      <c r="E308" s="49"/>
    </row>
    <row r="309" spans="5:5" x14ac:dyDescent="0.2">
      <c r="E309" s="49"/>
    </row>
    <row r="310" spans="5:5" x14ac:dyDescent="0.2">
      <c r="E310" s="49"/>
    </row>
    <row r="311" spans="5:5" x14ac:dyDescent="0.2">
      <c r="E311" s="49"/>
    </row>
    <row r="312" spans="5:5" x14ac:dyDescent="0.2">
      <c r="E312" s="49"/>
    </row>
    <row r="313" spans="5:5" x14ac:dyDescent="0.2">
      <c r="E313" s="49"/>
    </row>
    <row r="314" spans="5:5" x14ac:dyDescent="0.2">
      <c r="E314" s="49"/>
    </row>
    <row r="315" spans="5:5" x14ac:dyDescent="0.2">
      <c r="E315" s="49"/>
    </row>
    <row r="316" spans="5:5" x14ac:dyDescent="0.2">
      <c r="E316" s="49"/>
    </row>
    <row r="317" spans="5:5" x14ac:dyDescent="0.2">
      <c r="E317" s="49"/>
    </row>
    <row r="318" spans="5:5" x14ac:dyDescent="0.2">
      <c r="E318" s="49"/>
    </row>
    <row r="319" spans="5:5" x14ac:dyDescent="0.2">
      <c r="E319" s="49"/>
    </row>
    <row r="320" spans="5:5" x14ac:dyDescent="0.2">
      <c r="E320" s="49"/>
    </row>
    <row r="321" spans="5:5" x14ac:dyDescent="0.2">
      <c r="E321" s="49"/>
    </row>
    <row r="322" spans="5:5" x14ac:dyDescent="0.2">
      <c r="E322" s="49"/>
    </row>
    <row r="323" spans="5:5" x14ac:dyDescent="0.2">
      <c r="E323" s="49"/>
    </row>
    <row r="324" spans="5:5" x14ac:dyDescent="0.2">
      <c r="E324" s="49"/>
    </row>
    <row r="325" spans="5:5" x14ac:dyDescent="0.2">
      <c r="E325" s="49"/>
    </row>
    <row r="326" spans="5:5" x14ac:dyDescent="0.2">
      <c r="E326" s="49"/>
    </row>
    <row r="327" spans="5:5" x14ac:dyDescent="0.2">
      <c r="E327" s="49"/>
    </row>
    <row r="328" spans="5:5" x14ac:dyDescent="0.2">
      <c r="E328" s="49"/>
    </row>
    <row r="329" spans="5:5" x14ac:dyDescent="0.2">
      <c r="E329" s="49"/>
    </row>
    <row r="330" spans="5:5" x14ac:dyDescent="0.2">
      <c r="E330" s="49"/>
    </row>
    <row r="331" spans="5:5" x14ac:dyDescent="0.2">
      <c r="E331" s="49"/>
    </row>
    <row r="332" spans="5:5" x14ac:dyDescent="0.2">
      <c r="E332" s="49"/>
    </row>
    <row r="333" spans="5:5" x14ac:dyDescent="0.2">
      <c r="E333" s="49"/>
    </row>
    <row r="334" spans="5:5" x14ac:dyDescent="0.2">
      <c r="E334" s="49"/>
    </row>
    <row r="335" spans="5:5" x14ac:dyDescent="0.2">
      <c r="E335" s="49"/>
    </row>
    <row r="336" spans="5:5" x14ac:dyDescent="0.2">
      <c r="E336" s="49"/>
    </row>
    <row r="337" spans="5:5" x14ac:dyDescent="0.2">
      <c r="E337" s="49"/>
    </row>
    <row r="338" spans="5:5" x14ac:dyDescent="0.2">
      <c r="E338" s="49"/>
    </row>
    <row r="339" spans="5:5" x14ac:dyDescent="0.2">
      <c r="E339" s="49"/>
    </row>
    <row r="340" spans="5:5" x14ac:dyDescent="0.2">
      <c r="E340" s="49"/>
    </row>
    <row r="341" spans="5:5" x14ac:dyDescent="0.2">
      <c r="E341" s="49"/>
    </row>
    <row r="342" spans="5:5" x14ac:dyDescent="0.2">
      <c r="E342" s="49"/>
    </row>
    <row r="343" spans="5:5" x14ac:dyDescent="0.2">
      <c r="E343" s="49"/>
    </row>
    <row r="344" spans="5:5" x14ac:dyDescent="0.2">
      <c r="E344" s="49"/>
    </row>
    <row r="345" spans="5:5" x14ac:dyDescent="0.2">
      <c r="E345" s="49"/>
    </row>
    <row r="346" spans="5:5" x14ac:dyDescent="0.2">
      <c r="E346" s="49"/>
    </row>
    <row r="347" spans="5:5" x14ac:dyDescent="0.2">
      <c r="E347" s="49"/>
    </row>
    <row r="348" spans="5:5" x14ac:dyDescent="0.2">
      <c r="E348" s="49"/>
    </row>
    <row r="349" spans="5:5" x14ac:dyDescent="0.2">
      <c r="E349" s="49"/>
    </row>
    <row r="350" spans="5:5" x14ac:dyDescent="0.2">
      <c r="E350" s="49"/>
    </row>
    <row r="351" spans="5:5" x14ac:dyDescent="0.2">
      <c r="E351" s="49"/>
    </row>
    <row r="352" spans="5:5" x14ac:dyDescent="0.2">
      <c r="E352" s="49"/>
    </row>
    <row r="353" spans="5:5" x14ac:dyDescent="0.2">
      <c r="E353" s="49"/>
    </row>
    <row r="354" spans="5:5" x14ac:dyDescent="0.2">
      <c r="E354" s="49"/>
    </row>
    <row r="355" spans="5:5" x14ac:dyDescent="0.2">
      <c r="E355" s="49"/>
    </row>
    <row r="356" spans="5:5" x14ac:dyDescent="0.2">
      <c r="E356" s="49"/>
    </row>
    <row r="357" spans="5:5" x14ac:dyDescent="0.2">
      <c r="E357" s="49"/>
    </row>
    <row r="358" spans="5:5" x14ac:dyDescent="0.2">
      <c r="E358" s="49"/>
    </row>
    <row r="359" spans="5:5" x14ac:dyDescent="0.2">
      <c r="E359" s="49"/>
    </row>
    <row r="360" spans="5:5" x14ac:dyDescent="0.2">
      <c r="E360" s="49"/>
    </row>
    <row r="361" spans="5:5" x14ac:dyDescent="0.2">
      <c r="E361" s="49"/>
    </row>
    <row r="362" spans="5:5" x14ac:dyDescent="0.2">
      <c r="E362" s="49"/>
    </row>
    <row r="363" spans="5:5" x14ac:dyDescent="0.2">
      <c r="E363" s="49"/>
    </row>
    <row r="364" spans="5:5" x14ac:dyDescent="0.2">
      <c r="E364" s="49"/>
    </row>
    <row r="365" spans="5:5" x14ac:dyDescent="0.2">
      <c r="E365" s="49"/>
    </row>
    <row r="366" spans="5:5" x14ac:dyDescent="0.2">
      <c r="E366" s="49"/>
    </row>
    <row r="367" spans="5:5" x14ac:dyDescent="0.2">
      <c r="E367" s="49"/>
    </row>
    <row r="368" spans="5:5" x14ac:dyDescent="0.2">
      <c r="E368" s="49"/>
    </row>
    <row r="369" spans="5:5" x14ac:dyDescent="0.2">
      <c r="E369" s="49"/>
    </row>
    <row r="370" spans="5:5" x14ac:dyDescent="0.2">
      <c r="E370" s="49"/>
    </row>
    <row r="371" spans="5:5" x14ac:dyDescent="0.2">
      <c r="E371" s="49"/>
    </row>
    <row r="372" spans="5:5" x14ac:dyDescent="0.2">
      <c r="E372" s="49"/>
    </row>
    <row r="373" spans="5:5" x14ac:dyDescent="0.2">
      <c r="E373" s="49"/>
    </row>
    <row r="374" spans="5:5" x14ac:dyDescent="0.2">
      <c r="E374" s="49"/>
    </row>
    <row r="375" spans="5:5" x14ac:dyDescent="0.2">
      <c r="E375" s="49"/>
    </row>
    <row r="376" spans="5:5" x14ac:dyDescent="0.2">
      <c r="E376" s="49"/>
    </row>
    <row r="377" spans="5:5" x14ac:dyDescent="0.2">
      <c r="E377" s="49"/>
    </row>
    <row r="378" spans="5:5" x14ac:dyDescent="0.2">
      <c r="E378" s="49"/>
    </row>
    <row r="379" spans="5:5" x14ac:dyDescent="0.2">
      <c r="E379" s="49"/>
    </row>
    <row r="380" spans="5:5" x14ac:dyDescent="0.2">
      <c r="E380" s="49"/>
    </row>
    <row r="381" spans="5:5" x14ac:dyDescent="0.2">
      <c r="E381" s="49"/>
    </row>
    <row r="382" spans="5:5" x14ac:dyDescent="0.2">
      <c r="E382" s="49"/>
    </row>
    <row r="383" spans="5:5" x14ac:dyDescent="0.2">
      <c r="E383" s="49"/>
    </row>
    <row r="384" spans="5:5" x14ac:dyDescent="0.2">
      <c r="E384" s="49"/>
    </row>
    <row r="385" spans="5:5" x14ac:dyDescent="0.2">
      <c r="E385" s="49"/>
    </row>
    <row r="386" spans="5:5" x14ac:dyDescent="0.2">
      <c r="E386" s="49"/>
    </row>
    <row r="387" spans="5:5" x14ac:dyDescent="0.2">
      <c r="E387" s="49"/>
    </row>
    <row r="388" spans="5:5" x14ac:dyDescent="0.2">
      <c r="E388" s="49"/>
    </row>
    <row r="389" spans="5:5" x14ac:dyDescent="0.2">
      <c r="E389" s="49"/>
    </row>
    <row r="390" spans="5:5" x14ac:dyDescent="0.2">
      <c r="E390" s="49"/>
    </row>
    <row r="391" spans="5:5" x14ac:dyDescent="0.2">
      <c r="E391" s="49"/>
    </row>
    <row r="392" spans="5:5" x14ac:dyDescent="0.2">
      <c r="E392" s="49"/>
    </row>
    <row r="393" spans="5:5" x14ac:dyDescent="0.2">
      <c r="E393" s="49"/>
    </row>
    <row r="394" spans="5:5" x14ac:dyDescent="0.2">
      <c r="E394" s="49"/>
    </row>
    <row r="395" spans="5:5" x14ac:dyDescent="0.2">
      <c r="E395" s="49"/>
    </row>
    <row r="396" spans="5:5" x14ac:dyDescent="0.2">
      <c r="E396" s="49"/>
    </row>
    <row r="397" spans="5:5" x14ac:dyDescent="0.2">
      <c r="E397" s="49"/>
    </row>
    <row r="398" spans="5:5" x14ac:dyDescent="0.2">
      <c r="E398" s="49"/>
    </row>
    <row r="399" spans="5:5" x14ac:dyDescent="0.2">
      <c r="E399" s="49"/>
    </row>
    <row r="400" spans="5:5" x14ac:dyDescent="0.2">
      <c r="E400" s="49"/>
    </row>
    <row r="401" spans="5:5" x14ac:dyDescent="0.2">
      <c r="E401" s="49"/>
    </row>
    <row r="402" spans="5:5" x14ac:dyDescent="0.2">
      <c r="E402" s="49"/>
    </row>
    <row r="403" spans="5:5" x14ac:dyDescent="0.2">
      <c r="E403" s="49"/>
    </row>
    <row r="404" spans="5:5" x14ac:dyDescent="0.2">
      <c r="E404" s="49"/>
    </row>
    <row r="405" spans="5:5" x14ac:dyDescent="0.2">
      <c r="E405" s="49"/>
    </row>
    <row r="406" spans="5:5" x14ac:dyDescent="0.2">
      <c r="E406" s="49"/>
    </row>
    <row r="407" spans="5:5" x14ac:dyDescent="0.2">
      <c r="E407" s="49"/>
    </row>
    <row r="408" spans="5:5" x14ac:dyDescent="0.2">
      <c r="E408" s="49"/>
    </row>
    <row r="409" spans="5:5" x14ac:dyDescent="0.2">
      <c r="E409" s="49"/>
    </row>
    <row r="410" spans="5:5" x14ac:dyDescent="0.2">
      <c r="E410" s="49"/>
    </row>
    <row r="411" spans="5:5" x14ac:dyDescent="0.2">
      <c r="E411" s="49"/>
    </row>
    <row r="412" spans="5:5" x14ac:dyDescent="0.2">
      <c r="E412" s="49"/>
    </row>
    <row r="413" spans="5:5" x14ac:dyDescent="0.2">
      <c r="E413" s="49"/>
    </row>
    <row r="414" spans="5:5" x14ac:dyDescent="0.2">
      <c r="E414" s="49"/>
    </row>
    <row r="415" spans="5:5" x14ac:dyDescent="0.2">
      <c r="E415" s="49"/>
    </row>
    <row r="416" spans="5:5" x14ac:dyDescent="0.2">
      <c r="E416" s="49"/>
    </row>
    <row r="417" spans="5:5" x14ac:dyDescent="0.2">
      <c r="E417" s="49"/>
    </row>
    <row r="418" spans="5:5" x14ac:dyDescent="0.2">
      <c r="E418" s="49"/>
    </row>
    <row r="419" spans="5:5" x14ac:dyDescent="0.2">
      <c r="E419" s="49"/>
    </row>
    <row r="420" spans="5:5" x14ac:dyDescent="0.2">
      <c r="E420" s="49"/>
    </row>
    <row r="421" spans="5:5" x14ac:dyDescent="0.2">
      <c r="E421" s="49"/>
    </row>
    <row r="422" spans="5:5" x14ac:dyDescent="0.2">
      <c r="E422" s="49"/>
    </row>
    <row r="423" spans="5:5" x14ac:dyDescent="0.2">
      <c r="E423" s="49"/>
    </row>
    <row r="424" spans="5:5" x14ac:dyDescent="0.2">
      <c r="E424" s="49"/>
    </row>
    <row r="425" spans="5:5" x14ac:dyDescent="0.2">
      <c r="E425" s="49"/>
    </row>
    <row r="426" spans="5:5" x14ac:dyDescent="0.2">
      <c r="E426" s="49"/>
    </row>
    <row r="427" spans="5:5" x14ac:dyDescent="0.2">
      <c r="E427" s="49"/>
    </row>
    <row r="428" spans="5:5" x14ac:dyDescent="0.2">
      <c r="E428" s="49"/>
    </row>
    <row r="429" spans="5:5" x14ac:dyDescent="0.2">
      <c r="E429" s="49"/>
    </row>
    <row r="430" spans="5:5" x14ac:dyDescent="0.2">
      <c r="E430" s="49"/>
    </row>
    <row r="431" spans="5:5" x14ac:dyDescent="0.2">
      <c r="E431" s="49"/>
    </row>
    <row r="432" spans="5:5" x14ac:dyDescent="0.2">
      <c r="E432" s="49"/>
    </row>
    <row r="433" spans="5:5" x14ac:dyDescent="0.2">
      <c r="E433" s="49"/>
    </row>
    <row r="434" spans="5:5" x14ac:dyDescent="0.2">
      <c r="E434" s="49"/>
    </row>
    <row r="435" spans="5:5" x14ac:dyDescent="0.2">
      <c r="E435" s="49"/>
    </row>
    <row r="436" spans="5:5" x14ac:dyDescent="0.2">
      <c r="E436" s="49"/>
    </row>
    <row r="437" spans="5:5" x14ac:dyDescent="0.2">
      <c r="E437" s="49"/>
    </row>
    <row r="438" spans="5:5" x14ac:dyDescent="0.2">
      <c r="E438" s="49"/>
    </row>
    <row r="439" spans="5:5" x14ac:dyDescent="0.2">
      <c r="E439" s="49"/>
    </row>
    <row r="440" spans="5:5" x14ac:dyDescent="0.2">
      <c r="E440" s="49"/>
    </row>
    <row r="441" spans="5:5" x14ac:dyDescent="0.2">
      <c r="E441" s="49"/>
    </row>
    <row r="442" spans="5:5" x14ac:dyDescent="0.2">
      <c r="E442" s="49"/>
    </row>
    <row r="443" spans="5:5" x14ac:dyDescent="0.2">
      <c r="E443" s="49"/>
    </row>
    <row r="444" spans="5:5" x14ac:dyDescent="0.2">
      <c r="E444" s="49"/>
    </row>
    <row r="445" spans="5:5" x14ac:dyDescent="0.2">
      <c r="E445" s="49"/>
    </row>
    <row r="446" spans="5:5" x14ac:dyDescent="0.2">
      <c r="E446" s="49"/>
    </row>
    <row r="447" spans="5:5" x14ac:dyDescent="0.2">
      <c r="E447" s="49"/>
    </row>
    <row r="448" spans="5:5" x14ac:dyDescent="0.2">
      <c r="E448" s="49"/>
    </row>
    <row r="449" spans="5:5" x14ac:dyDescent="0.2">
      <c r="E449" s="49"/>
    </row>
    <row r="450" spans="5:5" x14ac:dyDescent="0.2">
      <c r="E450" s="49"/>
    </row>
    <row r="451" spans="5:5" x14ac:dyDescent="0.2">
      <c r="E451" s="49"/>
    </row>
    <row r="452" spans="5:5" x14ac:dyDescent="0.2">
      <c r="E452" s="49"/>
    </row>
    <row r="453" spans="5:5" x14ac:dyDescent="0.2">
      <c r="E453" s="49"/>
    </row>
    <row r="454" spans="5:5" x14ac:dyDescent="0.2">
      <c r="E454" s="49"/>
    </row>
    <row r="455" spans="5:5" x14ac:dyDescent="0.2">
      <c r="E455" s="49"/>
    </row>
    <row r="456" spans="5:5" x14ac:dyDescent="0.2">
      <c r="E456" s="49"/>
    </row>
    <row r="457" spans="5:5" x14ac:dyDescent="0.2">
      <c r="E457" s="49"/>
    </row>
    <row r="458" spans="5:5" x14ac:dyDescent="0.2">
      <c r="E458" s="49"/>
    </row>
    <row r="459" spans="5:5" x14ac:dyDescent="0.2">
      <c r="E459" s="49"/>
    </row>
    <row r="460" spans="5:5" x14ac:dyDescent="0.2">
      <c r="E460" s="49"/>
    </row>
    <row r="461" spans="5:5" x14ac:dyDescent="0.2">
      <c r="E461" s="49"/>
    </row>
    <row r="462" spans="5:5" x14ac:dyDescent="0.2">
      <c r="E462" s="49"/>
    </row>
    <row r="463" spans="5:5" x14ac:dyDescent="0.2">
      <c r="E463" s="49"/>
    </row>
    <row r="464" spans="5:5" x14ac:dyDescent="0.2">
      <c r="E464" s="49"/>
    </row>
    <row r="465" spans="5:5" x14ac:dyDescent="0.2">
      <c r="E465" s="49"/>
    </row>
    <row r="466" spans="5:5" x14ac:dyDescent="0.2">
      <c r="E466" s="49"/>
    </row>
    <row r="467" spans="5:5" x14ac:dyDescent="0.2">
      <c r="E467" s="49"/>
    </row>
    <row r="468" spans="5:5" x14ac:dyDescent="0.2">
      <c r="E468" s="49"/>
    </row>
    <row r="469" spans="5:5" x14ac:dyDescent="0.2">
      <c r="E469" s="49"/>
    </row>
    <row r="470" spans="5:5" x14ac:dyDescent="0.2">
      <c r="E470" s="49"/>
    </row>
    <row r="471" spans="5:5" x14ac:dyDescent="0.2">
      <c r="E471" s="49"/>
    </row>
    <row r="472" spans="5:5" x14ac:dyDescent="0.2">
      <c r="E472" s="49"/>
    </row>
    <row r="473" spans="5:5" x14ac:dyDescent="0.2">
      <c r="E473" s="49"/>
    </row>
    <row r="474" spans="5:5" x14ac:dyDescent="0.2">
      <c r="E474" s="49"/>
    </row>
    <row r="475" spans="5:5" x14ac:dyDescent="0.2">
      <c r="E475" s="49"/>
    </row>
    <row r="476" spans="5:5" x14ac:dyDescent="0.2">
      <c r="E476" s="49"/>
    </row>
    <row r="477" spans="5:5" x14ac:dyDescent="0.2">
      <c r="E477" s="49"/>
    </row>
    <row r="478" spans="5:5" x14ac:dyDescent="0.2">
      <c r="E478" s="49"/>
    </row>
    <row r="479" spans="5:5" x14ac:dyDescent="0.2">
      <c r="E479" s="49"/>
    </row>
    <row r="480" spans="5:5" x14ac:dyDescent="0.2">
      <c r="E480" s="49"/>
    </row>
    <row r="481" spans="5:5" x14ac:dyDescent="0.2">
      <c r="E481" s="49"/>
    </row>
    <row r="482" spans="5:5" x14ac:dyDescent="0.2">
      <c r="E482" s="49"/>
    </row>
    <row r="483" spans="5:5" x14ac:dyDescent="0.2">
      <c r="E483" s="49"/>
    </row>
    <row r="484" spans="5:5" x14ac:dyDescent="0.2">
      <c r="E484" s="49"/>
    </row>
    <row r="485" spans="5:5" x14ac:dyDescent="0.2">
      <c r="E485" s="49"/>
    </row>
    <row r="486" spans="5:5" x14ac:dyDescent="0.2">
      <c r="E486" s="49"/>
    </row>
    <row r="487" spans="5:5" x14ac:dyDescent="0.2">
      <c r="E487" s="49"/>
    </row>
    <row r="488" spans="5:5" x14ac:dyDescent="0.2">
      <c r="E488" s="49"/>
    </row>
    <row r="489" spans="5:5" x14ac:dyDescent="0.2">
      <c r="E489" s="49"/>
    </row>
    <row r="490" spans="5:5" x14ac:dyDescent="0.2">
      <c r="E490" s="49"/>
    </row>
    <row r="491" spans="5:5" x14ac:dyDescent="0.2">
      <c r="E491" s="49"/>
    </row>
    <row r="492" spans="5:5" x14ac:dyDescent="0.2">
      <c r="E492" s="49"/>
    </row>
    <row r="493" spans="5:5" x14ac:dyDescent="0.2">
      <c r="E493" s="49"/>
    </row>
    <row r="494" spans="5:5" x14ac:dyDescent="0.2">
      <c r="E494" s="49"/>
    </row>
    <row r="495" spans="5:5" x14ac:dyDescent="0.2">
      <c r="E495" s="49"/>
    </row>
    <row r="496" spans="5:5" x14ac:dyDescent="0.2">
      <c r="E496" s="49"/>
    </row>
    <row r="497" spans="5:5" x14ac:dyDescent="0.2">
      <c r="E497" s="49"/>
    </row>
    <row r="498" spans="5:5" x14ac:dyDescent="0.2">
      <c r="E498" s="49"/>
    </row>
    <row r="499" spans="5:5" x14ac:dyDescent="0.2">
      <c r="E499" s="49"/>
    </row>
    <row r="500" spans="5:5" x14ac:dyDescent="0.2">
      <c r="E500" s="49"/>
    </row>
    <row r="501" spans="5:5" x14ac:dyDescent="0.2">
      <c r="E501" s="49"/>
    </row>
    <row r="502" spans="5:5" x14ac:dyDescent="0.2">
      <c r="E502" s="49"/>
    </row>
    <row r="503" spans="5:5" x14ac:dyDescent="0.2">
      <c r="E503" s="49"/>
    </row>
    <row r="504" spans="5:5" x14ac:dyDescent="0.2">
      <c r="E504" s="49"/>
    </row>
    <row r="505" spans="5:5" x14ac:dyDescent="0.2">
      <c r="E505" s="49"/>
    </row>
    <row r="506" spans="5:5" x14ac:dyDescent="0.2">
      <c r="E506" s="49"/>
    </row>
    <row r="507" spans="5:5" x14ac:dyDescent="0.2">
      <c r="E507" s="49"/>
    </row>
    <row r="508" spans="5:5" x14ac:dyDescent="0.2">
      <c r="E508" s="49"/>
    </row>
    <row r="509" spans="5:5" x14ac:dyDescent="0.2">
      <c r="E509" s="49"/>
    </row>
    <row r="510" spans="5:5" x14ac:dyDescent="0.2">
      <c r="E510" s="49"/>
    </row>
    <row r="511" spans="5:5" x14ac:dyDescent="0.2">
      <c r="E511" s="49"/>
    </row>
    <row r="512" spans="5:5" x14ac:dyDescent="0.2">
      <c r="E512" s="49"/>
    </row>
    <row r="513" spans="5:5" x14ac:dyDescent="0.2">
      <c r="E513" s="49"/>
    </row>
    <row r="514" spans="5:5" x14ac:dyDescent="0.2">
      <c r="E514" s="49"/>
    </row>
    <row r="515" spans="5:5" x14ac:dyDescent="0.2">
      <c r="E515" s="49"/>
    </row>
    <row r="516" spans="5:5" x14ac:dyDescent="0.2">
      <c r="E516" s="49"/>
    </row>
    <row r="517" spans="5:5" x14ac:dyDescent="0.2">
      <c r="E517" s="49"/>
    </row>
    <row r="518" spans="5:5" x14ac:dyDescent="0.2">
      <c r="E518" s="49"/>
    </row>
    <row r="519" spans="5:5" x14ac:dyDescent="0.2">
      <c r="E519" s="49"/>
    </row>
    <row r="520" spans="5:5" x14ac:dyDescent="0.2">
      <c r="E520" s="49"/>
    </row>
    <row r="521" spans="5:5" x14ac:dyDescent="0.2">
      <c r="E521" s="49"/>
    </row>
    <row r="522" spans="5:5" x14ac:dyDescent="0.2">
      <c r="E522" s="49"/>
    </row>
    <row r="523" spans="5:5" x14ac:dyDescent="0.2">
      <c r="E523" s="49"/>
    </row>
    <row r="524" spans="5:5" x14ac:dyDescent="0.2">
      <c r="E524" s="49"/>
    </row>
    <row r="525" spans="5:5" x14ac:dyDescent="0.2">
      <c r="E525" s="49"/>
    </row>
    <row r="526" spans="5:5" x14ac:dyDescent="0.2">
      <c r="E526" s="49"/>
    </row>
    <row r="527" spans="5:5" x14ac:dyDescent="0.2">
      <c r="E527" s="49"/>
    </row>
    <row r="528" spans="5:5" x14ac:dyDescent="0.2">
      <c r="E528" s="49"/>
    </row>
    <row r="529" spans="5:5" x14ac:dyDescent="0.2">
      <c r="E529" s="49"/>
    </row>
    <row r="530" spans="5:5" x14ac:dyDescent="0.2">
      <c r="E530" s="49"/>
    </row>
    <row r="531" spans="5:5" x14ac:dyDescent="0.2">
      <c r="E531" s="49"/>
    </row>
    <row r="532" spans="5:5" x14ac:dyDescent="0.2">
      <c r="E532" s="49"/>
    </row>
    <row r="533" spans="5:5" x14ac:dyDescent="0.2">
      <c r="E533" s="49"/>
    </row>
    <row r="534" spans="5:5" x14ac:dyDescent="0.2">
      <c r="E534" s="49"/>
    </row>
    <row r="535" spans="5:5" x14ac:dyDescent="0.2">
      <c r="E535" s="49"/>
    </row>
    <row r="536" spans="5:5" x14ac:dyDescent="0.2">
      <c r="E536" s="49"/>
    </row>
    <row r="537" spans="5:5" x14ac:dyDescent="0.2">
      <c r="E537" s="49"/>
    </row>
    <row r="538" spans="5:5" x14ac:dyDescent="0.2">
      <c r="E538" s="49"/>
    </row>
    <row r="539" spans="5:5" x14ac:dyDescent="0.2">
      <c r="E539" s="49"/>
    </row>
    <row r="540" spans="5:5" x14ac:dyDescent="0.2">
      <c r="E540" s="49"/>
    </row>
    <row r="541" spans="5:5" x14ac:dyDescent="0.2">
      <c r="E541" s="49"/>
    </row>
    <row r="542" spans="5:5" x14ac:dyDescent="0.2">
      <c r="E542" s="49"/>
    </row>
    <row r="543" spans="5:5" x14ac:dyDescent="0.2">
      <c r="E543" s="49"/>
    </row>
    <row r="544" spans="5:5" x14ac:dyDescent="0.2">
      <c r="E544" s="49"/>
    </row>
    <row r="545" spans="5:5" x14ac:dyDescent="0.2">
      <c r="E545" s="49"/>
    </row>
    <row r="546" spans="5:5" x14ac:dyDescent="0.2">
      <c r="E546" s="49"/>
    </row>
    <row r="547" spans="5:5" x14ac:dyDescent="0.2">
      <c r="E547" s="49"/>
    </row>
    <row r="548" spans="5:5" x14ac:dyDescent="0.2">
      <c r="E548" s="49"/>
    </row>
    <row r="549" spans="5:5" x14ac:dyDescent="0.2">
      <c r="E549" s="49"/>
    </row>
    <row r="550" spans="5:5" x14ac:dyDescent="0.2">
      <c r="E550" s="49"/>
    </row>
    <row r="551" spans="5:5" x14ac:dyDescent="0.2">
      <c r="E551" s="49"/>
    </row>
    <row r="552" spans="5:5" x14ac:dyDescent="0.2">
      <c r="E552" s="49"/>
    </row>
    <row r="553" spans="5:5" x14ac:dyDescent="0.2">
      <c r="E553" s="49"/>
    </row>
    <row r="554" spans="5:5" x14ac:dyDescent="0.2">
      <c r="E554" s="49"/>
    </row>
    <row r="555" spans="5:5" x14ac:dyDescent="0.2">
      <c r="E555" s="49"/>
    </row>
    <row r="556" spans="5:5" x14ac:dyDescent="0.2">
      <c r="E556" s="49"/>
    </row>
    <row r="557" spans="5:5" x14ac:dyDescent="0.2">
      <c r="E557" s="49"/>
    </row>
    <row r="558" spans="5:5" x14ac:dyDescent="0.2">
      <c r="E558" s="49"/>
    </row>
    <row r="559" spans="5:5" x14ac:dyDescent="0.2">
      <c r="E559" s="49"/>
    </row>
    <row r="560" spans="5:5" x14ac:dyDescent="0.2">
      <c r="E560" s="49"/>
    </row>
    <row r="561" spans="5:5" x14ac:dyDescent="0.2">
      <c r="E561" s="49"/>
    </row>
    <row r="562" spans="5:5" x14ac:dyDescent="0.2">
      <c r="E562" s="49"/>
    </row>
    <row r="563" spans="5:5" x14ac:dyDescent="0.2">
      <c r="E563" s="49"/>
    </row>
    <row r="564" spans="5:5" x14ac:dyDescent="0.2">
      <c r="E564" s="49"/>
    </row>
    <row r="565" spans="5:5" x14ac:dyDescent="0.2">
      <c r="E565" s="49"/>
    </row>
    <row r="566" spans="5:5" x14ac:dyDescent="0.2">
      <c r="E566" s="49"/>
    </row>
    <row r="567" spans="5:5" x14ac:dyDescent="0.2">
      <c r="E567" s="49"/>
    </row>
    <row r="568" spans="5:5" x14ac:dyDescent="0.2">
      <c r="E568" s="49"/>
    </row>
    <row r="569" spans="5:5" x14ac:dyDescent="0.2">
      <c r="E569" s="49"/>
    </row>
    <row r="570" spans="5:5" x14ac:dyDescent="0.2">
      <c r="E570" s="49"/>
    </row>
    <row r="571" spans="5:5" x14ac:dyDescent="0.2">
      <c r="E571" s="49"/>
    </row>
    <row r="572" spans="5:5" x14ac:dyDescent="0.2">
      <c r="E572" s="49"/>
    </row>
    <row r="573" spans="5:5" x14ac:dyDescent="0.2">
      <c r="E573" s="49"/>
    </row>
    <row r="574" spans="5:5" x14ac:dyDescent="0.2">
      <c r="E574" s="49"/>
    </row>
    <row r="575" spans="5:5" x14ac:dyDescent="0.2">
      <c r="E575" s="49"/>
    </row>
    <row r="576" spans="5:5" x14ac:dyDescent="0.2">
      <c r="E576" s="49"/>
    </row>
    <row r="577" spans="5:5" x14ac:dyDescent="0.2">
      <c r="E577" s="49"/>
    </row>
    <row r="578" spans="5:5" x14ac:dyDescent="0.2">
      <c r="E578" s="49"/>
    </row>
    <row r="579" spans="5:5" x14ac:dyDescent="0.2">
      <c r="E579" s="49"/>
    </row>
    <row r="580" spans="5:5" x14ac:dyDescent="0.2">
      <c r="E580" s="49"/>
    </row>
    <row r="581" spans="5:5" x14ac:dyDescent="0.2">
      <c r="E581" s="49"/>
    </row>
    <row r="582" spans="5:5" x14ac:dyDescent="0.2">
      <c r="E582" s="49"/>
    </row>
    <row r="583" spans="5:5" x14ac:dyDescent="0.2">
      <c r="E583" s="49"/>
    </row>
    <row r="584" spans="5:5" x14ac:dyDescent="0.2">
      <c r="E584" s="49"/>
    </row>
    <row r="585" spans="5:5" x14ac:dyDescent="0.2">
      <c r="E585" s="49"/>
    </row>
    <row r="586" spans="5:5" x14ac:dyDescent="0.2">
      <c r="E586" s="49"/>
    </row>
    <row r="587" spans="5:5" x14ac:dyDescent="0.2">
      <c r="E587" s="49"/>
    </row>
    <row r="588" spans="5:5" x14ac:dyDescent="0.2">
      <c r="E588" s="49"/>
    </row>
    <row r="589" spans="5:5" x14ac:dyDescent="0.2">
      <c r="E589" s="49"/>
    </row>
    <row r="590" spans="5:5" x14ac:dyDescent="0.2">
      <c r="E590" s="49"/>
    </row>
    <row r="591" spans="5:5" x14ac:dyDescent="0.2">
      <c r="E591" s="49"/>
    </row>
    <row r="592" spans="5:5" x14ac:dyDescent="0.2">
      <c r="E592" s="49"/>
    </row>
    <row r="593" spans="5:5" x14ac:dyDescent="0.2">
      <c r="E593" s="49"/>
    </row>
    <row r="594" spans="5:5" x14ac:dyDescent="0.2">
      <c r="E594" s="49"/>
    </row>
    <row r="595" spans="5:5" x14ac:dyDescent="0.2">
      <c r="E595" s="49"/>
    </row>
    <row r="596" spans="5:5" x14ac:dyDescent="0.2">
      <c r="E596" s="49"/>
    </row>
    <row r="597" spans="5:5" x14ac:dyDescent="0.2">
      <c r="E597" s="49"/>
    </row>
    <row r="598" spans="5:5" x14ac:dyDescent="0.2">
      <c r="E598" s="49"/>
    </row>
    <row r="599" spans="5:5" x14ac:dyDescent="0.2">
      <c r="E599" s="49"/>
    </row>
    <row r="600" spans="5:5" x14ac:dyDescent="0.2">
      <c r="E600" s="49"/>
    </row>
    <row r="601" spans="5:5" x14ac:dyDescent="0.2">
      <c r="E601" s="49"/>
    </row>
    <row r="602" spans="5:5" x14ac:dyDescent="0.2">
      <c r="E602" s="49"/>
    </row>
    <row r="603" spans="5:5" x14ac:dyDescent="0.2">
      <c r="E603" s="49"/>
    </row>
    <row r="604" spans="5:5" x14ac:dyDescent="0.2">
      <c r="E604" s="49"/>
    </row>
    <row r="605" spans="5:5" x14ac:dyDescent="0.2">
      <c r="E605" s="49"/>
    </row>
    <row r="606" spans="5:5" x14ac:dyDescent="0.2">
      <c r="E606" s="49"/>
    </row>
    <row r="607" spans="5:5" x14ac:dyDescent="0.2">
      <c r="E607" s="49"/>
    </row>
    <row r="608" spans="5:5" x14ac:dyDescent="0.2">
      <c r="E608" s="49"/>
    </row>
    <row r="609" spans="5:5" x14ac:dyDescent="0.2">
      <c r="E609" s="49"/>
    </row>
    <row r="610" spans="5:5" x14ac:dyDescent="0.2">
      <c r="E610" s="49"/>
    </row>
    <row r="611" spans="5:5" x14ac:dyDescent="0.2">
      <c r="E611" s="49"/>
    </row>
    <row r="612" spans="5:5" x14ac:dyDescent="0.2">
      <c r="E612" s="49"/>
    </row>
    <row r="613" spans="5:5" x14ac:dyDescent="0.2">
      <c r="E613" s="49"/>
    </row>
    <row r="614" spans="5:5" x14ac:dyDescent="0.2">
      <c r="E614" s="49"/>
    </row>
    <row r="615" spans="5:5" x14ac:dyDescent="0.2">
      <c r="E615" s="49"/>
    </row>
    <row r="616" spans="5:5" x14ac:dyDescent="0.2">
      <c r="E616" s="49"/>
    </row>
    <row r="617" spans="5:5" x14ac:dyDescent="0.2">
      <c r="E617" s="49"/>
    </row>
    <row r="618" spans="5:5" x14ac:dyDescent="0.2">
      <c r="E618" s="49"/>
    </row>
    <row r="619" spans="5:5" x14ac:dyDescent="0.2">
      <c r="E619" s="49"/>
    </row>
    <row r="620" spans="5:5" x14ac:dyDescent="0.2">
      <c r="E620" s="49"/>
    </row>
    <row r="621" spans="5:5" x14ac:dyDescent="0.2">
      <c r="E621" s="49"/>
    </row>
    <row r="622" spans="5:5" x14ac:dyDescent="0.2">
      <c r="E622" s="49"/>
    </row>
    <row r="623" spans="5:5" x14ac:dyDescent="0.2">
      <c r="E623" s="49"/>
    </row>
    <row r="624" spans="5:5" x14ac:dyDescent="0.2">
      <c r="E624" s="49"/>
    </row>
    <row r="625" spans="5:5" x14ac:dyDescent="0.2">
      <c r="E625" s="49"/>
    </row>
    <row r="626" spans="5:5" x14ac:dyDescent="0.2">
      <c r="E626" s="49"/>
    </row>
    <row r="627" spans="5:5" x14ac:dyDescent="0.2">
      <c r="E627" s="49"/>
    </row>
    <row r="628" spans="5:5" x14ac:dyDescent="0.2">
      <c r="E628" s="49"/>
    </row>
    <row r="629" spans="5:5" x14ac:dyDescent="0.2">
      <c r="E629" s="49"/>
    </row>
    <row r="630" spans="5:5" x14ac:dyDescent="0.2">
      <c r="E630" s="49"/>
    </row>
    <row r="631" spans="5:5" x14ac:dyDescent="0.2">
      <c r="E631" s="49"/>
    </row>
    <row r="632" spans="5:5" x14ac:dyDescent="0.2">
      <c r="E632" s="49"/>
    </row>
    <row r="633" spans="5:5" x14ac:dyDescent="0.2">
      <c r="E633" s="49"/>
    </row>
    <row r="634" spans="5:5" x14ac:dyDescent="0.2">
      <c r="E634" s="49"/>
    </row>
    <row r="635" spans="5:5" x14ac:dyDescent="0.2">
      <c r="E635" s="49"/>
    </row>
    <row r="636" spans="5:5" x14ac:dyDescent="0.2">
      <c r="E636" s="49"/>
    </row>
    <row r="637" spans="5:5" x14ac:dyDescent="0.2">
      <c r="E637" s="49"/>
    </row>
    <row r="638" spans="5:5" x14ac:dyDescent="0.2">
      <c r="E638" s="49"/>
    </row>
    <row r="639" spans="5:5" x14ac:dyDescent="0.2">
      <c r="E639" s="49"/>
    </row>
    <row r="640" spans="5:5" x14ac:dyDescent="0.2">
      <c r="E640" s="49"/>
    </row>
    <row r="641" spans="5:5" x14ac:dyDescent="0.2">
      <c r="E641" s="49"/>
    </row>
    <row r="642" spans="5:5" x14ac:dyDescent="0.2">
      <c r="E642" s="49"/>
    </row>
    <row r="643" spans="5:5" x14ac:dyDescent="0.2">
      <c r="E643" s="49"/>
    </row>
    <row r="644" spans="5:5" x14ac:dyDescent="0.2">
      <c r="E644" s="49"/>
    </row>
    <row r="645" spans="5:5" x14ac:dyDescent="0.2">
      <c r="E645" s="49"/>
    </row>
    <row r="646" spans="5:5" x14ac:dyDescent="0.2">
      <c r="E646" s="49"/>
    </row>
    <row r="647" spans="5:5" x14ac:dyDescent="0.2">
      <c r="E647" s="49"/>
    </row>
    <row r="648" spans="5:5" x14ac:dyDescent="0.2">
      <c r="E648" s="49"/>
    </row>
    <row r="649" spans="5:5" x14ac:dyDescent="0.2">
      <c r="E649" s="49"/>
    </row>
    <row r="650" spans="5:5" x14ac:dyDescent="0.2">
      <c r="E650" s="49"/>
    </row>
    <row r="651" spans="5:5" x14ac:dyDescent="0.2">
      <c r="E651" s="49"/>
    </row>
    <row r="652" spans="5:5" x14ac:dyDescent="0.2">
      <c r="E652" s="49"/>
    </row>
    <row r="653" spans="5:5" x14ac:dyDescent="0.2">
      <c r="E653" s="49"/>
    </row>
    <row r="654" spans="5:5" x14ac:dyDescent="0.2">
      <c r="E654" s="49"/>
    </row>
    <row r="655" spans="5:5" x14ac:dyDescent="0.2">
      <c r="E655" s="49"/>
    </row>
    <row r="656" spans="5:5" x14ac:dyDescent="0.2">
      <c r="E656" s="49"/>
    </row>
    <row r="657" spans="5:5" x14ac:dyDescent="0.2">
      <c r="E657" s="49"/>
    </row>
    <row r="658" spans="5:5" x14ac:dyDescent="0.2">
      <c r="E658" s="49"/>
    </row>
    <row r="659" spans="5:5" x14ac:dyDescent="0.2">
      <c r="E659" s="49"/>
    </row>
    <row r="660" spans="5:5" x14ac:dyDescent="0.2">
      <c r="E660" s="49"/>
    </row>
    <row r="661" spans="5:5" x14ac:dyDescent="0.2">
      <c r="E661" s="49"/>
    </row>
    <row r="662" spans="5:5" x14ac:dyDescent="0.2">
      <c r="E662" s="49"/>
    </row>
    <row r="663" spans="5:5" x14ac:dyDescent="0.2">
      <c r="E663" s="49"/>
    </row>
    <row r="664" spans="5:5" x14ac:dyDescent="0.2">
      <c r="E664" s="49"/>
    </row>
    <row r="665" spans="5:5" x14ac:dyDescent="0.2">
      <c r="E665" s="49"/>
    </row>
    <row r="666" spans="5:5" x14ac:dyDescent="0.2">
      <c r="E666" s="49"/>
    </row>
    <row r="667" spans="5:5" x14ac:dyDescent="0.2">
      <c r="E667" s="49"/>
    </row>
    <row r="668" spans="5:5" x14ac:dyDescent="0.2">
      <c r="E668" s="49"/>
    </row>
    <row r="669" spans="5:5" x14ac:dyDescent="0.2">
      <c r="E669" s="49"/>
    </row>
    <row r="670" spans="5:5" x14ac:dyDescent="0.2">
      <c r="E670" s="49"/>
    </row>
    <row r="671" spans="5:5" x14ac:dyDescent="0.2">
      <c r="E671" s="49"/>
    </row>
    <row r="672" spans="5:5" x14ac:dyDescent="0.2">
      <c r="E672" s="49"/>
    </row>
    <row r="673" spans="5:5" x14ac:dyDescent="0.2">
      <c r="E673" s="49"/>
    </row>
    <row r="674" spans="5:5" x14ac:dyDescent="0.2">
      <c r="E674" s="49"/>
    </row>
    <row r="675" spans="5:5" x14ac:dyDescent="0.2">
      <c r="E675" s="49"/>
    </row>
    <row r="676" spans="5:5" x14ac:dyDescent="0.2">
      <c r="E676" s="49"/>
    </row>
    <row r="677" spans="5:5" x14ac:dyDescent="0.2">
      <c r="E677" s="49"/>
    </row>
    <row r="678" spans="5:5" x14ac:dyDescent="0.2">
      <c r="E678" s="49"/>
    </row>
    <row r="679" spans="5:5" x14ac:dyDescent="0.2">
      <c r="E679" s="49"/>
    </row>
    <row r="680" spans="5:5" x14ac:dyDescent="0.2">
      <c r="E680" s="49"/>
    </row>
    <row r="681" spans="5:5" x14ac:dyDescent="0.2">
      <c r="E681" s="49"/>
    </row>
    <row r="682" spans="5:5" x14ac:dyDescent="0.2">
      <c r="E682" s="49"/>
    </row>
    <row r="683" spans="5:5" x14ac:dyDescent="0.2">
      <c r="E683" s="49"/>
    </row>
    <row r="684" spans="5:5" x14ac:dyDescent="0.2">
      <c r="E684" s="49"/>
    </row>
    <row r="685" spans="5:5" x14ac:dyDescent="0.2">
      <c r="E685" s="49"/>
    </row>
    <row r="686" spans="5:5" x14ac:dyDescent="0.2">
      <c r="E686" s="49"/>
    </row>
    <row r="687" spans="5:5" x14ac:dyDescent="0.2">
      <c r="E687" s="49"/>
    </row>
    <row r="688" spans="5:5" x14ac:dyDescent="0.2">
      <c r="E688" s="49"/>
    </row>
    <row r="689" spans="5:5" x14ac:dyDescent="0.2">
      <c r="E689" s="49"/>
    </row>
    <row r="690" spans="5:5" x14ac:dyDescent="0.2">
      <c r="E690" s="49"/>
    </row>
    <row r="691" spans="5:5" x14ac:dyDescent="0.2">
      <c r="E691" s="49"/>
    </row>
    <row r="692" spans="5:5" x14ac:dyDescent="0.2">
      <c r="E692" s="49"/>
    </row>
    <row r="693" spans="5:5" x14ac:dyDescent="0.2">
      <c r="E693" s="49"/>
    </row>
    <row r="694" spans="5:5" x14ac:dyDescent="0.2">
      <c r="E694" s="49"/>
    </row>
    <row r="695" spans="5:5" x14ac:dyDescent="0.2">
      <c r="E695" s="49"/>
    </row>
    <row r="696" spans="5:5" x14ac:dyDescent="0.2">
      <c r="E696" s="49"/>
    </row>
    <row r="697" spans="5:5" x14ac:dyDescent="0.2">
      <c r="E697" s="49"/>
    </row>
    <row r="698" spans="5:5" x14ac:dyDescent="0.2">
      <c r="E698" s="49"/>
    </row>
    <row r="699" spans="5:5" x14ac:dyDescent="0.2">
      <c r="E699" s="49"/>
    </row>
    <row r="700" spans="5:5" x14ac:dyDescent="0.2">
      <c r="E700" s="49"/>
    </row>
    <row r="701" spans="5:5" x14ac:dyDescent="0.2">
      <c r="E701" s="49"/>
    </row>
    <row r="702" spans="5:5" x14ac:dyDescent="0.2">
      <c r="E702" s="49"/>
    </row>
    <row r="703" spans="5:5" x14ac:dyDescent="0.2">
      <c r="E703" s="49"/>
    </row>
    <row r="704" spans="5:5" x14ac:dyDescent="0.2">
      <c r="E704" s="49"/>
    </row>
    <row r="705" spans="5:5" x14ac:dyDescent="0.2">
      <c r="E705" s="49"/>
    </row>
    <row r="706" spans="5:5" x14ac:dyDescent="0.2">
      <c r="E706" s="49"/>
    </row>
    <row r="707" spans="5:5" x14ac:dyDescent="0.2">
      <c r="E707" s="49"/>
    </row>
    <row r="708" spans="5:5" x14ac:dyDescent="0.2">
      <c r="E708" s="49"/>
    </row>
    <row r="709" spans="5:5" x14ac:dyDescent="0.2">
      <c r="E709" s="49"/>
    </row>
    <row r="710" spans="5:5" x14ac:dyDescent="0.2">
      <c r="E710" s="49"/>
    </row>
    <row r="711" spans="5:5" x14ac:dyDescent="0.2">
      <c r="E711" s="49"/>
    </row>
    <row r="712" spans="5:5" x14ac:dyDescent="0.2">
      <c r="E712" s="49"/>
    </row>
    <row r="713" spans="5:5" x14ac:dyDescent="0.2">
      <c r="E713" s="49"/>
    </row>
    <row r="714" spans="5:5" x14ac:dyDescent="0.2">
      <c r="E714" s="49"/>
    </row>
    <row r="715" spans="5:5" x14ac:dyDescent="0.2">
      <c r="E715" s="49"/>
    </row>
    <row r="716" spans="5:5" x14ac:dyDescent="0.2">
      <c r="E716" s="49"/>
    </row>
    <row r="717" spans="5:5" x14ac:dyDescent="0.2">
      <c r="E717" s="49"/>
    </row>
    <row r="718" spans="5:5" x14ac:dyDescent="0.2">
      <c r="E718" s="49"/>
    </row>
    <row r="719" spans="5:5" x14ac:dyDescent="0.2">
      <c r="E719" s="49"/>
    </row>
    <row r="720" spans="5:5" x14ac:dyDescent="0.2">
      <c r="E720" s="49"/>
    </row>
    <row r="721" spans="5:5" x14ac:dyDescent="0.2">
      <c r="E721" s="49"/>
    </row>
    <row r="722" spans="5:5" x14ac:dyDescent="0.2">
      <c r="E722" s="49"/>
    </row>
    <row r="723" spans="5:5" x14ac:dyDescent="0.2">
      <c r="E723" s="49"/>
    </row>
    <row r="724" spans="5:5" x14ac:dyDescent="0.2">
      <c r="E724" s="49"/>
    </row>
    <row r="725" spans="5:5" x14ac:dyDescent="0.2">
      <c r="E725" s="49"/>
    </row>
    <row r="726" spans="5:5" x14ac:dyDescent="0.2">
      <c r="E726" s="49"/>
    </row>
    <row r="727" spans="5:5" x14ac:dyDescent="0.2">
      <c r="E727" s="49"/>
    </row>
    <row r="728" spans="5:5" x14ac:dyDescent="0.2">
      <c r="E728" s="49"/>
    </row>
    <row r="729" spans="5:5" x14ac:dyDescent="0.2">
      <c r="E729" s="49"/>
    </row>
    <row r="730" spans="5:5" x14ac:dyDescent="0.2">
      <c r="E730" s="49"/>
    </row>
    <row r="731" spans="5:5" x14ac:dyDescent="0.2">
      <c r="E731" s="49"/>
    </row>
    <row r="732" spans="5:5" x14ac:dyDescent="0.2">
      <c r="E732" s="49"/>
    </row>
    <row r="733" spans="5:5" x14ac:dyDescent="0.2">
      <c r="E733" s="49"/>
    </row>
    <row r="734" spans="5:5" x14ac:dyDescent="0.2">
      <c r="E734" s="49"/>
    </row>
    <row r="735" spans="5:5" x14ac:dyDescent="0.2">
      <c r="E735" s="49"/>
    </row>
    <row r="736" spans="5:5" x14ac:dyDescent="0.2">
      <c r="E736" s="49"/>
    </row>
    <row r="737" spans="5:5" x14ac:dyDescent="0.2">
      <c r="E737" s="49"/>
    </row>
    <row r="738" spans="5:5" x14ac:dyDescent="0.2">
      <c r="E738" s="49"/>
    </row>
    <row r="739" spans="5:5" x14ac:dyDescent="0.2">
      <c r="E739" s="49"/>
    </row>
    <row r="740" spans="5:5" x14ac:dyDescent="0.2">
      <c r="E740" s="49"/>
    </row>
    <row r="741" spans="5:5" x14ac:dyDescent="0.2">
      <c r="E741" s="49"/>
    </row>
    <row r="742" spans="5:5" x14ac:dyDescent="0.2">
      <c r="E742" s="49"/>
    </row>
    <row r="743" spans="5:5" x14ac:dyDescent="0.2">
      <c r="E743" s="49"/>
    </row>
    <row r="744" spans="5:5" x14ac:dyDescent="0.2">
      <c r="E744" s="49"/>
    </row>
    <row r="745" spans="5:5" x14ac:dyDescent="0.2">
      <c r="E745" s="49"/>
    </row>
    <row r="746" spans="5:5" x14ac:dyDescent="0.2">
      <c r="E746" s="49"/>
    </row>
    <row r="747" spans="5:5" x14ac:dyDescent="0.2">
      <c r="E747" s="49"/>
    </row>
    <row r="748" spans="5:5" x14ac:dyDescent="0.2">
      <c r="E748" s="49"/>
    </row>
    <row r="749" spans="5:5" x14ac:dyDescent="0.2">
      <c r="E749" s="49"/>
    </row>
    <row r="750" spans="5:5" x14ac:dyDescent="0.2">
      <c r="E750" s="49"/>
    </row>
    <row r="751" spans="5:5" x14ac:dyDescent="0.2">
      <c r="E751" s="49"/>
    </row>
    <row r="752" spans="5:5" x14ac:dyDescent="0.2">
      <c r="E752" s="49"/>
    </row>
    <row r="753" spans="5:5" x14ac:dyDescent="0.2">
      <c r="E753" s="49"/>
    </row>
    <row r="754" spans="5:5" x14ac:dyDescent="0.2">
      <c r="E754" s="49"/>
    </row>
    <row r="755" spans="5:5" x14ac:dyDescent="0.2">
      <c r="E755" s="49"/>
    </row>
    <row r="756" spans="5:5" x14ac:dyDescent="0.2">
      <c r="E756" s="49"/>
    </row>
    <row r="757" spans="5:5" x14ac:dyDescent="0.2">
      <c r="E757" s="49"/>
    </row>
    <row r="758" spans="5:5" x14ac:dyDescent="0.2">
      <c r="E758" s="49"/>
    </row>
    <row r="759" spans="5:5" x14ac:dyDescent="0.2">
      <c r="E759" s="49"/>
    </row>
    <row r="760" spans="5:5" x14ac:dyDescent="0.2">
      <c r="E760" s="49"/>
    </row>
    <row r="761" spans="5:5" x14ac:dyDescent="0.2">
      <c r="E761" s="49"/>
    </row>
    <row r="762" spans="5:5" x14ac:dyDescent="0.2">
      <c r="E762" s="49"/>
    </row>
    <row r="763" spans="5:5" x14ac:dyDescent="0.2">
      <c r="E763" s="49"/>
    </row>
    <row r="764" spans="5:5" x14ac:dyDescent="0.2">
      <c r="E764" s="49"/>
    </row>
    <row r="765" spans="5:5" x14ac:dyDescent="0.2">
      <c r="E765" s="49"/>
    </row>
    <row r="766" spans="5:5" x14ac:dyDescent="0.2">
      <c r="E766" s="49"/>
    </row>
    <row r="767" spans="5:5" x14ac:dyDescent="0.2">
      <c r="E767" s="49"/>
    </row>
    <row r="768" spans="5:5" x14ac:dyDescent="0.2">
      <c r="E768" s="49"/>
    </row>
    <row r="769" spans="5:5" x14ac:dyDescent="0.2">
      <c r="E769" s="49"/>
    </row>
    <row r="770" spans="5:5" x14ac:dyDescent="0.2">
      <c r="E770" s="49"/>
    </row>
    <row r="771" spans="5:5" x14ac:dyDescent="0.2">
      <c r="E771" s="49"/>
    </row>
    <row r="772" spans="5:5" x14ac:dyDescent="0.2">
      <c r="E772" s="49"/>
    </row>
    <row r="773" spans="5:5" x14ac:dyDescent="0.2">
      <c r="E773" s="49"/>
    </row>
    <row r="774" spans="5:5" x14ac:dyDescent="0.2">
      <c r="E774" s="49"/>
    </row>
    <row r="775" spans="5:5" x14ac:dyDescent="0.2">
      <c r="E775" s="49"/>
    </row>
    <row r="776" spans="5:5" x14ac:dyDescent="0.2">
      <c r="E776" s="49"/>
    </row>
    <row r="777" spans="5:5" x14ac:dyDescent="0.2">
      <c r="E777" s="49"/>
    </row>
    <row r="778" spans="5:5" x14ac:dyDescent="0.2">
      <c r="E778" s="49"/>
    </row>
    <row r="779" spans="5:5" x14ac:dyDescent="0.2">
      <c r="E779" s="49"/>
    </row>
    <row r="780" spans="5:5" x14ac:dyDescent="0.2">
      <c r="E780" s="49"/>
    </row>
    <row r="781" spans="5:5" x14ac:dyDescent="0.2">
      <c r="E781" s="49"/>
    </row>
    <row r="782" spans="5:5" x14ac:dyDescent="0.2">
      <c r="E782" s="49"/>
    </row>
    <row r="783" spans="5:5" x14ac:dyDescent="0.2">
      <c r="E783" s="49"/>
    </row>
    <row r="784" spans="5:5" x14ac:dyDescent="0.2">
      <c r="E784" s="49"/>
    </row>
    <row r="785" spans="5:5" x14ac:dyDescent="0.2">
      <c r="E785" s="49"/>
    </row>
    <row r="786" spans="5:5" x14ac:dyDescent="0.2">
      <c r="E786" s="49"/>
    </row>
    <row r="787" spans="5:5" x14ac:dyDescent="0.2">
      <c r="E787" s="49"/>
    </row>
    <row r="788" spans="5:5" x14ac:dyDescent="0.2">
      <c r="E788" s="49"/>
    </row>
    <row r="789" spans="5:5" x14ac:dyDescent="0.2">
      <c r="E789" s="49"/>
    </row>
    <row r="790" spans="5:5" x14ac:dyDescent="0.2">
      <c r="E790" s="49"/>
    </row>
    <row r="791" spans="5:5" x14ac:dyDescent="0.2">
      <c r="E791" s="49"/>
    </row>
    <row r="792" spans="5:5" x14ac:dyDescent="0.2">
      <c r="E792" s="49"/>
    </row>
    <row r="793" spans="5:5" x14ac:dyDescent="0.2">
      <c r="E793" s="49"/>
    </row>
    <row r="794" spans="5:5" x14ac:dyDescent="0.2">
      <c r="E794" s="49"/>
    </row>
    <row r="795" spans="5:5" x14ac:dyDescent="0.2">
      <c r="E795" s="49"/>
    </row>
    <row r="796" spans="5:5" x14ac:dyDescent="0.2">
      <c r="E796" s="49"/>
    </row>
    <row r="797" spans="5:5" x14ac:dyDescent="0.2">
      <c r="E797" s="49"/>
    </row>
    <row r="798" spans="5:5" x14ac:dyDescent="0.2">
      <c r="E798" s="49"/>
    </row>
    <row r="799" spans="5:5" x14ac:dyDescent="0.2">
      <c r="E799" s="49"/>
    </row>
    <row r="800" spans="5:5" x14ac:dyDescent="0.2">
      <c r="E800" s="49"/>
    </row>
    <row r="801" spans="5:5" x14ac:dyDescent="0.2">
      <c r="E801" s="49"/>
    </row>
    <row r="802" spans="5:5" x14ac:dyDescent="0.2">
      <c r="E802" s="49"/>
    </row>
    <row r="803" spans="5:5" x14ac:dyDescent="0.2">
      <c r="E803" s="49"/>
    </row>
    <row r="804" spans="5:5" x14ac:dyDescent="0.2">
      <c r="E804" s="49"/>
    </row>
    <row r="805" spans="5:5" x14ac:dyDescent="0.2">
      <c r="E805" s="49"/>
    </row>
    <row r="806" spans="5:5" x14ac:dyDescent="0.2">
      <c r="E806" s="49"/>
    </row>
    <row r="807" spans="5:5" x14ac:dyDescent="0.2">
      <c r="E807" s="49"/>
    </row>
    <row r="808" spans="5:5" x14ac:dyDescent="0.2">
      <c r="E808" s="49"/>
    </row>
    <row r="809" spans="5:5" x14ac:dyDescent="0.2">
      <c r="E809" s="49"/>
    </row>
    <row r="810" spans="5:5" x14ac:dyDescent="0.2">
      <c r="E810" s="49"/>
    </row>
    <row r="811" spans="5:5" x14ac:dyDescent="0.2">
      <c r="E811" s="49"/>
    </row>
    <row r="812" spans="5:5" x14ac:dyDescent="0.2">
      <c r="E812" s="49"/>
    </row>
    <row r="813" spans="5:5" x14ac:dyDescent="0.2">
      <c r="E813" s="49"/>
    </row>
    <row r="814" spans="5:5" x14ac:dyDescent="0.2">
      <c r="E814" s="49"/>
    </row>
    <row r="815" spans="5:5" x14ac:dyDescent="0.2">
      <c r="E815" s="49"/>
    </row>
    <row r="816" spans="5:5" x14ac:dyDescent="0.2">
      <c r="E816" s="49"/>
    </row>
    <row r="817" spans="5:5" x14ac:dyDescent="0.2">
      <c r="E817" s="49"/>
    </row>
    <row r="818" spans="5:5" x14ac:dyDescent="0.2">
      <c r="E818" s="49"/>
    </row>
    <row r="819" spans="5:5" x14ac:dyDescent="0.2">
      <c r="E819" s="49"/>
    </row>
    <row r="820" spans="5:5" x14ac:dyDescent="0.2">
      <c r="E820" s="49"/>
    </row>
    <row r="821" spans="5:5" x14ac:dyDescent="0.2">
      <c r="E821" s="49"/>
    </row>
    <row r="822" spans="5:5" x14ac:dyDescent="0.2">
      <c r="E822" s="49"/>
    </row>
    <row r="823" spans="5:5" x14ac:dyDescent="0.2">
      <c r="E823" s="49"/>
    </row>
    <row r="824" spans="5:5" x14ac:dyDescent="0.2">
      <c r="E824" s="49"/>
    </row>
    <row r="825" spans="5:5" x14ac:dyDescent="0.2">
      <c r="E825" s="49"/>
    </row>
    <row r="826" spans="5:5" x14ac:dyDescent="0.2">
      <c r="E826" s="49"/>
    </row>
    <row r="827" spans="5:5" x14ac:dyDescent="0.2">
      <c r="E827" s="49"/>
    </row>
    <row r="828" spans="5:5" x14ac:dyDescent="0.2">
      <c r="E828" s="49"/>
    </row>
    <row r="829" spans="5:5" x14ac:dyDescent="0.2">
      <c r="E829" s="49"/>
    </row>
    <row r="830" spans="5:5" x14ac:dyDescent="0.2">
      <c r="E830" s="49"/>
    </row>
    <row r="831" spans="5:5" x14ac:dyDescent="0.2">
      <c r="E831" s="49"/>
    </row>
    <row r="832" spans="5:5" x14ac:dyDescent="0.2">
      <c r="E832" s="49"/>
    </row>
    <row r="833" spans="5:5" x14ac:dyDescent="0.2">
      <c r="E833" s="49"/>
    </row>
    <row r="834" spans="5:5" x14ac:dyDescent="0.2">
      <c r="E834" s="49"/>
    </row>
    <row r="835" spans="5:5" x14ac:dyDescent="0.2">
      <c r="E835" s="49"/>
    </row>
    <row r="836" spans="5:5" x14ac:dyDescent="0.2">
      <c r="E836" s="49"/>
    </row>
    <row r="837" spans="5:5" x14ac:dyDescent="0.2">
      <c r="E837" s="49"/>
    </row>
    <row r="838" spans="5:5" x14ac:dyDescent="0.2">
      <c r="E838" s="49"/>
    </row>
    <row r="839" spans="5:5" x14ac:dyDescent="0.2">
      <c r="E839" s="49"/>
    </row>
    <row r="840" spans="5:5" x14ac:dyDescent="0.2">
      <c r="E840" s="49"/>
    </row>
    <row r="841" spans="5:5" x14ac:dyDescent="0.2">
      <c r="E841" s="49"/>
    </row>
    <row r="842" spans="5:5" x14ac:dyDescent="0.2">
      <c r="E842" s="49"/>
    </row>
    <row r="843" spans="5:5" x14ac:dyDescent="0.2">
      <c r="E843" s="49"/>
    </row>
    <row r="844" spans="5:5" x14ac:dyDescent="0.2">
      <c r="E844" s="49"/>
    </row>
    <row r="845" spans="5:5" x14ac:dyDescent="0.2">
      <c r="E845" s="49"/>
    </row>
    <row r="846" spans="5:5" x14ac:dyDescent="0.2">
      <c r="E846" s="49"/>
    </row>
    <row r="847" spans="5:5" x14ac:dyDescent="0.2">
      <c r="E847" s="49"/>
    </row>
    <row r="848" spans="5:5" x14ac:dyDescent="0.2">
      <c r="E848" s="49"/>
    </row>
    <row r="849" spans="5:5" x14ac:dyDescent="0.2">
      <c r="E849" s="49"/>
    </row>
    <row r="850" spans="5:5" x14ac:dyDescent="0.2">
      <c r="E850" s="49"/>
    </row>
    <row r="851" spans="5:5" x14ac:dyDescent="0.2">
      <c r="E851" s="49"/>
    </row>
    <row r="852" spans="5:5" x14ac:dyDescent="0.2">
      <c r="E852" s="49"/>
    </row>
    <row r="853" spans="5:5" x14ac:dyDescent="0.2">
      <c r="E853" s="49"/>
    </row>
    <row r="854" spans="5:5" x14ac:dyDescent="0.2">
      <c r="E854" s="49"/>
    </row>
    <row r="855" spans="5:5" x14ac:dyDescent="0.2">
      <c r="E855" s="49"/>
    </row>
    <row r="856" spans="5:5" x14ac:dyDescent="0.2">
      <c r="E856" s="49"/>
    </row>
    <row r="857" spans="5:5" x14ac:dyDescent="0.2">
      <c r="E857" s="49"/>
    </row>
    <row r="858" spans="5:5" x14ac:dyDescent="0.2">
      <c r="E858" s="49"/>
    </row>
    <row r="859" spans="5:5" x14ac:dyDescent="0.2">
      <c r="E859" s="49"/>
    </row>
    <row r="860" spans="5:5" x14ac:dyDescent="0.2">
      <c r="E860" s="49"/>
    </row>
    <row r="861" spans="5:5" x14ac:dyDescent="0.2">
      <c r="E861" s="49"/>
    </row>
    <row r="862" spans="5:5" x14ac:dyDescent="0.2">
      <c r="E862" s="49"/>
    </row>
    <row r="863" spans="5:5" x14ac:dyDescent="0.2">
      <c r="E863" s="49"/>
    </row>
    <row r="864" spans="5:5" x14ac:dyDescent="0.2">
      <c r="E864" s="49"/>
    </row>
    <row r="865" spans="5:5" x14ac:dyDescent="0.2">
      <c r="E865" s="49"/>
    </row>
    <row r="866" spans="5:5" x14ac:dyDescent="0.2">
      <c r="E866" s="49"/>
    </row>
    <row r="867" spans="5:5" x14ac:dyDescent="0.2">
      <c r="E867" s="49"/>
    </row>
    <row r="868" spans="5:5" x14ac:dyDescent="0.2">
      <c r="E868" s="49"/>
    </row>
    <row r="869" spans="5:5" x14ac:dyDescent="0.2">
      <c r="E869" s="49"/>
    </row>
    <row r="870" spans="5:5" x14ac:dyDescent="0.2">
      <c r="E870" s="49"/>
    </row>
    <row r="871" spans="5:5" x14ac:dyDescent="0.2">
      <c r="E871" s="49"/>
    </row>
    <row r="872" spans="5:5" x14ac:dyDescent="0.2">
      <c r="E872" s="49"/>
    </row>
    <row r="873" spans="5:5" x14ac:dyDescent="0.2">
      <c r="E873" s="49"/>
    </row>
    <row r="874" spans="5:5" x14ac:dyDescent="0.2">
      <c r="E874" s="49"/>
    </row>
    <row r="875" spans="5:5" x14ac:dyDescent="0.2">
      <c r="E875" s="49"/>
    </row>
    <row r="876" spans="5:5" x14ac:dyDescent="0.2">
      <c r="E876" s="49"/>
    </row>
    <row r="877" spans="5:5" x14ac:dyDescent="0.2">
      <c r="E877" s="49"/>
    </row>
    <row r="878" spans="5:5" x14ac:dyDescent="0.2">
      <c r="E878" s="49"/>
    </row>
    <row r="879" spans="5:5" x14ac:dyDescent="0.2">
      <c r="E879" s="49"/>
    </row>
    <row r="880" spans="5:5" x14ac:dyDescent="0.2">
      <c r="E880" s="49"/>
    </row>
    <row r="881" spans="5:5" x14ac:dyDescent="0.2">
      <c r="E881" s="49"/>
    </row>
    <row r="882" spans="5:5" x14ac:dyDescent="0.2">
      <c r="E882" s="49"/>
    </row>
    <row r="883" spans="5:5" x14ac:dyDescent="0.2">
      <c r="E883" s="49"/>
    </row>
    <row r="884" spans="5:5" x14ac:dyDescent="0.2">
      <c r="E884" s="49"/>
    </row>
    <row r="885" spans="5:5" x14ac:dyDescent="0.2">
      <c r="E885" s="49"/>
    </row>
    <row r="886" spans="5:5" x14ac:dyDescent="0.2">
      <c r="E886" s="49"/>
    </row>
    <row r="887" spans="5:5" x14ac:dyDescent="0.2">
      <c r="E887" s="49"/>
    </row>
    <row r="888" spans="5:5" x14ac:dyDescent="0.2">
      <c r="E888" s="49"/>
    </row>
    <row r="889" spans="5:5" x14ac:dyDescent="0.2">
      <c r="E889" s="49"/>
    </row>
    <row r="890" spans="5:5" x14ac:dyDescent="0.2">
      <c r="E890" s="49"/>
    </row>
    <row r="891" spans="5:5" x14ac:dyDescent="0.2">
      <c r="E891" s="49"/>
    </row>
    <row r="892" spans="5:5" x14ac:dyDescent="0.2">
      <c r="E892" s="49"/>
    </row>
    <row r="893" spans="5:5" x14ac:dyDescent="0.2">
      <c r="E893" s="49"/>
    </row>
    <row r="894" spans="5:5" x14ac:dyDescent="0.2">
      <c r="E894" s="49"/>
    </row>
    <row r="895" spans="5:5" x14ac:dyDescent="0.2">
      <c r="E895" s="49"/>
    </row>
    <row r="896" spans="5:5" x14ac:dyDescent="0.2">
      <c r="E896" s="49"/>
    </row>
    <row r="897" spans="5:5" x14ac:dyDescent="0.2">
      <c r="E897" s="49"/>
    </row>
    <row r="898" spans="5:5" x14ac:dyDescent="0.2">
      <c r="E898" s="49"/>
    </row>
    <row r="899" spans="5:5" x14ac:dyDescent="0.2">
      <c r="E899" s="49"/>
    </row>
    <row r="900" spans="5:5" x14ac:dyDescent="0.2">
      <c r="E900" s="49"/>
    </row>
    <row r="901" spans="5:5" x14ac:dyDescent="0.2">
      <c r="E901" s="49"/>
    </row>
    <row r="902" spans="5:5" x14ac:dyDescent="0.2">
      <c r="E902" s="49"/>
    </row>
    <row r="903" spans="5:5" x14ac:dyDescent="0.2">
      <c r="E903" s="49"/>
    </row>
    <row r="904" spans="5:5" x14ac:dyDescent="0.2">
      <c r="E904" s="49"/>
    </row>
    <row r="905" spans="5:5" x14ac:dyDescent="0.2">
      <c r="E905" s="49"/>
    </row>
    <row r="906" spans="5:5" x14ac:dyDescent="0.2">
      <c r="E906" s="49"/>
    </row>
    <row r="907" spans="5:5" x14ac:dyDescent="0.2">
      <c r="E907" s="49"/>
    </row>
    <row r="908" spans="5:5" x14ac:dyDescent="0.2">
      <c r="E908" s="49"/>
    </row>
    <row r="909" spans="5:5" x14ac:dyDescent="0.2">
      <c r="E909" s="49"/>
    </row>
    <row r="910" spans="5:5" x14ac:dyDescent="0.2">
      <c r="E910" s="49"/>
    </row>
    <row r="911" spans="5:5" x14ac:dyDescent="0.2">
      <c r="E911" s="49"/>
    </row>
    <row r="912" spans="5:5" x14ac:dyDescent="0.2">
      <c r="E912" s="49"/>
    </row>
    <row r="913" spans="5:5" x14ac:dyDescent="0.2">
      <c r="E913" s="49"/>
    </row>
    <row r="914" spans="5:5" x14ac:dyDescent="0.2">
      <c r="E914" s="49"/>
    </row>
    <row r="915" spans="5:5" x14ac:dyDescent="0.2">
      <c r="E915" s="49"/>
    </row>
    <row r="916" spans="5:5" x14ac:dyDescent="0.2">
      <c r="E916" s="49"/>
    </row>
    <row r="917" spans="5:5" x14ac:dyDescent="0.2">
      <c r="E917" s="49"/>
    </row>
    <row r="918" spans="5:5" x14ac:dyDescent="0.2">
      <c r="E918" s="49"/>
    </row>
    <row r="919" spans="5:5" x14ac:dyDescent="0.2">
      <c r="E919" s="49"/>
    </row>
    <row r="920" spans="5:5" x14ac:dyDescent="0.2">
      <c r="E920" s="49"/>
    </row>
    <row r="921" spans="5:5" x14ac:dyDescent="0.2">
      <c r="E921" s="49"/>
    </row>
    <row r="922" spans="5:5" x14ac:dyDescent="0.2">
      <c r="E922" s="49"/>
    </row>
    <row r="923" spans="5:5" x14ac:dyDescent="0.2">
      <c r="E923" s="49"/>
    </row>
    <row r="924" spans="5:5" x14ac:dyDescent="0.2">
      <c r="E924" s="49"/>
    </row>
    <row r="925" spans="5:5" x14ac:dyDescent="0.2">
      <c r="E925" s="49"/>
    </row>
    <row r="926" spans="5:5" x14ac:dyDescent="0.2">
      <c r="E926" s="49"/>
    </row>
    <row r="927" spans="5:5" x14ac:dyDescent="0.2">
      <c r="E927" s="49"/>
    </row>
    <row r="928" spans="5:5" x14ac:dyDescent="0.2">
      <c r="E928" s="49"/>
    </row>
    <row r="929" spans="5:5" x14ac:dyDescent="0.2">
      <c r="E929" s="49"/>
    </row>
    <row r="930" spans="5:5" x14ac:dyDescent="0.2">
      <c r="E930" s="49"/>
    </row>
    <row r="931" spans="5:5" x14ac:dyDescent="0.2">
      <c r="E931" s="49"/>
    </row>
    <row r="932" spans="5:5" x14ac:dyDescent="0.2">
      <c r="E932" s="49"/>
    </row>
    <row r="933" spans="5:5" x14ac:dyDescent="0.2">
      <c r="E933" s="49"/>
    </row>
    <row r="934" spans="5:5" x14ac:dyDescent="0.2">
      <c r="E934" s="49"/>
    </row>
    <row r="935" spans="5:5" x14ac:dyDescent="0.2">
      <c r="E935" s="49"/>
    </row>
    <row r="936" spans="5:5" x14ac:dyDescent="0.2">
      <c r="E936" s="49"/>
    </row>
    <row r="937" spans="5:5" x14ac:dyDescent="0.2">
      <c r="E937" s="49"/>
    </row>
    <row r="938" spans="5:5" x14ac:dyDescent="0.2">
      <c r="E938" s="49"/>
    </row>
    <row r="939" spans="5:5" x14ac:dyDescent="0.2">
      <c r="E939" s="49"/>
    </row>
    <row r="940" spans="5:5" x14ac:dyDescent="0.2">
      <c r="E940" s="49"/>
    </row>
    <row r="941" spans="5:5" x14ac:dyDescent="0.2">
      <c r="E941" s="49"/>
    </row>
    <row r="942" spans="5:5" x14ac:dyDescent="0.2">
      <c r="E942" s="49"/>
    </row>
    <row r="943" spans="5:5" x14ac:dyDescent="0.2">
      <c r="E943" s="49"/>
    </row>
    <row r="944" spans="5:5" x14ac:dyDescent="0.2">
      <c r="E944" s="49"/>
    </row>
    <row r="945" spans="5:5" x14ac:dyDescent="0.2">
      <c r="E945" s="49"/>
    </row>
    <row r="946" spans="5:5" x14ac:dyDescent="0.2">
      <c r="E946" s="49"/>
    </row>
    <row r="947" spans="5:5" x14ac:dyDescent="0.2">
      <c r="E947" s="49"/>
    </row>
    <row r="948" spans="5:5" x14ac:dyDescent="0.2">
      <c r="E948" s="49"/>
    </row>
    <row r="949" spans="5:5" x14ac:dyDescent="0.2">
      <c r="E949" s="49"/>
    </row>
    <row r="950" spans="5:5" x14ac:dyDescent="0.2">
      <c r="E950" s="49"/>
    </row>
    <row r="951" spans="5:5" x14ac:dyDescent="0.2">
      <c r="E951" s="49"/>
    </row>
    <row r="952" spans="5:5" x14ac:dyDescent="0.2">
      <c r="E952" s="49"/>
    </row>
    <row r="953" spans="5:5" x14ac:dyDescent="0.2">
      <c r="E953" s="49"/>
    </row>
    <row r="954" spans="5:5" x14ac:dyDescent="0.2">
      <c r="E954" s="49"/>
    </row>
    <row r="955" spans="5:5" x14ac:dyDescent="0.2">
      <c r="E955" s="49"/>
    </row>
    <row r="956" spans="5:5" x14ac:dyDescent="0.2">
      <c r="E956" s="49"/>
    </row>
    <row r="957" spans="5:5" x14ac:dyDescent="0.2">
      <c r="E957" s="49"/>
    </row>
    <row r="958" spans="5:5" x14ac:dyDescent="0.2">
      <c r="E958" s="49"/>
    </row>
    <row r="959" spans="5:5" x14ac:dyDescent="0.2">
      <c r="E959" s="49"/>
    </row>
    <row r="960" spans="5:5" x14ac:dyDescent="0.2">
      <c r="E960" s="49"/>
    </row>
    <row r="961" spans="5:5" x14ac:dyDescent="0.2">
      <c r="E961" s="49"/>
    </row>
    <row r="962" spans="5:5" x14ac:dyDescent="0.2">
      <c r="E962" s="49"/>
    </row>
    <row r="963" spans="5:5" x14ac:dyDescent="0.2">
      <c r="E963" s="49"/>
    </row>
    <row r="964" spans="5:5" x14ac:dyDescent="0.2">
      <c r="E964" s="49"/>
    </row>
    <row r="965" spans="5:5" x14ac:dyDescent="0.2">
      <c r="E965" s="49"/>
    </row>
    <row r="966" spans="5:5" x14ac:dyDescent="0.2">
      <c r="E966" s="49"/>
    </row>
    <row r="967" spans="5:5" x14ac:dyDescent="0.2">
      <c r="E967" s="49"/>
    </row>
    <row r="968" spans="5:5" x14ac:dyDescent="0.2">
      <c r="E968" s="49"/>
    </row>
    <row r="969" spans="5:5" x14ac:dyDescent="0.2">
      <c r="E969" s="49"/>
    </row>
    <row r="970" spans="5:5" x14ac:dyDescent="0.2">
      <c r="E970" s="49"/>
    </row>
    <row r="971" spans="5:5" x14ac:dyDescent="0.2">
      <c r="E971" s="49"/>
    </row>
    <row r="972" spans="5:5" x14ac:dyDescent="0.2">
      <c r="E972" s="49"/>
    </row>
    <row r="973" spans="5:5" x14ac:dyDescent="0.2">
      <c r="E973" s="49"/>
    </row>
    <row r="974" spans="5:5" x14ac:dyDescent="0.2">
      <c r="E974" s="49"/>
    </row>
    <row r="975" spans="5:5" x14ac:dyDescent="0.2">
      <c r="E975" s="49"/>
    </row>
    <row r="976" spans="5:5" x14ac:dyDescent="0.2">
      <c r="E976" s="49"/>
    </row>
    <row r="977" spans="5:5" x14ac:dyDescent="0.2">
      <c r="E977" s="49"/>
    </row>
    <row r="978" spans="5:5" x14ac:dyDescent="0.2">
      <c r="E978" s="49"/>
    </row>
    <row r="979" spans="5:5" x14ac:dyDescent="0.2">
      <c r="E979" s="49"/>
    </row>
    <row r="980" spans="5:5" x14ac:dyDescent="0.2">
      <c r="E980" s="49"/>
    </row>
    <row r="981" spans="5:5" x14ac:dyDescent="0.2">
      <c r="E981" s="49"/>
    </row>
    <row r="982" spans="5:5" x14ac:dyDescent="0.2">
      <c r="E982" s="49"/>
    </row>
    <row r="983" spans="5:5" x14ac:dyDescent="0.2">
      <c r="E983" s="49"/>
    </row>
    <row r="984" spans="5:5" x14ac:dyDescent="0.2">
      <c r="E984" s="49"/>
    </row>
    <row r="985" spans="5:5" x14ac:dyDescent="0.2">
      <c r="E985" s="49"/>
    </row>
    <row r="986" spans="5:5" x14ac:dyDescent="0.2">
      <c r="E986" s="49"/>
    </row>
    <row r="987" spans="5:5" x14ac:dyDescent="0.2">
      <c r="E987" s="49"/>
    </row>
    <row r="988" spans="5:5" x14ac:dyDescent="0.2">
      <c r="E988" s="49"/>
    </row>
    <row r="989" spans="5:5" x14ac:dyDescent="0.2">
      <c r="E989" s="49"/>
    </row>
    <row r="990" spans="5:5" x14ac:dyDescent="0.2">
      <c r="E990" s="49"/>
    </row>
    <row r="991" spans="5:5" x14ac:dyDescent="0.2">
      <c r="E991" s="49"/>
    </row>
    <row r="992" spans="5:5" x14ac:dyDescent="0.2">
      <c r="E992" s="49"/>
    </row>
    <row r="993" spans="5:5" x14ac:dyDescent="0.2">
      <c r="E993" s="49"/>
    </row>
    <row r="994" spans="5:5" x14ac:dyDescent="0.2">
      <c r="E994" s="49"/>
    </row>
    <row r="995" spans="5:5" x14ac:dyDescent="0.2">
      <c r="E995" s="49"/>
    </row>
    <row r="996" spans="5:5" x14ac:dyDescent="0.2">
      <c r="E996" s="49"/>
    </row>
    <row r="997" spans="5:5" x14ac:dyDescent="0.2">
      <c r="E997" s="49"/>
    </row>
    <row r="998" spans="5:5" x14ac:dyDescent="0.2">
      <c r="E998" s="49"/>
    </row>
    <row r="999" spans="5:5" x14ac:dyDescent="0.2">
      <c r="E999" s="49"/>
    </row>
    <row r="1000" spans="5:5" x14ac:dyDescent="0.2">
      <c r="E1000" s="49"/>
    </row>
    <row r="1001" spans="5:5" x14ac:dyDescent="0.2">
      <c r="E1001" s="49"/>
    </row>
    <row r="1002" spans="5:5" x14ac:dyDescent="0.2">
      <c r="E1002" s="49"/>
    </row>
    <row r="1003" spans="5:5" x14ac:dyDescent="0.2">
      <c r="E1003" s="49"/>
    </row>
    <row r="1004" spans="5:5" x14ac:dyDescent="0.2">
      <c r="E1004" s="49"/>
    </row>
    <row r="1005" spans="5:5" x14ac:dyDescent="0.2">
      <c r="E1005" s="49"/>
    </row>
    <row r="1006" spans="5:5" x14ac:dyDescent="0.2">
      <c r="E1006" s="49"/>
    </row>
    <row r="1007" spans="5:5" x14ac:dyDescent="0.2">
      <c r="E1007" s="49"/>
    </row>
    <row r="1008" spans="5:5" x14ac:dyDescent="0.2">
      <c r="E1008" s="49"/>
    </row>
    <row r="1009" spans="5:5" x14ac:dyDescent="0.2">
      <c r="E1009" s="49"/>
    </row>
    <row r="1010" spans="5:5" x14ac:dyDescent="0.2">
      <c r="E1010" s="49"/>
    </row>
    <row r="1011" spans="5:5" x14ac:dyDescent="0.2">
      <c r="E1011" s="49"/>
    </row>
    <row r="1012" spans="5:5" x14ac:dyDescent="0.2">
      <c r="E1012" s="49"/>
    </row>
    <row r="1013" spans="5:5" x14ac:dyDescent="0.2">
      <c r="E1013" s="49"/>
    </row>
    <row r="1014" spans="5:5" x14ac:dyDescent="0.2">
      <c r="E1014" s="49"/>
    </row>
    <row r="1015" spans="5:5" x14ac:dyDescent="0.2">
      <c r="E1015" s="49"/>
    </row>
    <row r="1016" spans="5:5" x14ac:dyDescent="0.2">
      <c r="E1016" s="49"/>
    </row>
    <row r="1017" spans="5:5" x14ac:dyDescent="0.2">
      <c r="E1017" s="49"/>
    </row>
    <row r="1018" spans="5:5" x14ac:dyDescent="0.2">
      <c r="E1018" s="49"/>
    </row>
    <row r="1019" spans="5:5" x14ac:dyDescent="0.2">
      <c r="E1019" s="49"/>
    </row>
    <row r="1020" spans="5:5" x14ac:dyDescent="0.2">
      <c r="E1020" s="49"/>
    </row>
    <row r="1021" spans="5:5" x14ac:dyDescent="0.2">
      <c r="E1021" s="49"/>
    </row>
    <row r="1022" spans="5:5" x14ac:dyDescent="0.2">
      <c r="E1022" s="49"/>
    </row>
    <row r="1023" spans="5:5" x14ac:dyDescent="0.2">
      <c r="E1023" s="49"/>
    </row>
    <row r="1024" spans="5:5" x14ac:dyDescent="0.2">
      <c r="E1024" s="49"/>
    </row>
    <row r="1025" spans="5:5" x14ac:dyDescent="0.2">
      <c r="E1025" s="49"/>
    </row>
    <row r="1026" spans="5:5" x14ac:dyDescent="0.2">
      <c r="E1026" s="49"/>
    </row>
    <row r="1027" spans="5:5" x14ac:dyDescent="0.2">
      <c r="E1027" s="49"/>
    </row>
    <row r="1028" spans="5:5" x14ac:dyDescent="0.2">
      <c r="E1028" s="49"/>
    </row>
    <row r="1029" spans="5:5" x14ac:dyDescent="0.2">
      <c r="E1029" s="49"/>
    </row>
    <row r="1030" spans="5:5" x14ac:dyDescent="0.2">
      <c r="E1030" s="49"/>
    </row>
    <row r="1031" spans="5:5" x14ac:dyDescent="0.2">
      <c r="E1031" s="49"/>
    </row>
    <row r="1032" spans="5:5" x14ac:dyDescent="0.2">
      <c r="E1032" s="49"/>
    </row>
    <row r="1033" spans="5:5" x14ac:dyDescent="0.2">
      <c r="E1033" s="49"/>
    </row>
    <row r="1034" spans="5:5" x14ac:dyDescent="0.2">
      <c r="E1034" s="49"/>
    </row>
    <row r="1035" spans="5:5" x14ac:dyDescent="0.2">
      <c r="E1035" s="49"/>
    </row>
    <row r="1036" spans="5:5" x14ac:dyDescent="0.2">
      <c r="E1036" s="49"/>
    </row>
    <row r="1037" spans="5:5" x14ac:dyDescent="0.2">
      <c r="E1037" s="49"/>
    </row>
    <row r="1038" spans="5:5" x14ac:dyDescent="0.2">
      <c r="E1038" s="49"/>
    </row>
    <row r="1039" spans="5:5" x14ac:dyDescent="0.2">
      <c r="E1039" s="49"/>
    </row>
    <row r="1040" spans="5:5" x14ac:dyDescent="0.2">
      <c r="E1040" s="49"/>
    </row>
    <row r="1041" spans="5:5" x14ac:dyDescent="0.2">
      <c r="E1041" s="49"/>
    </row>
  </sheetData>
  <mergeCells count="2">
    <mergeCell ref="O3:O33"/>
    <mergeCell ref="Q1:AK1"/>
  </mergeCells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AK33">
    <cfRule type="colorScale" priority="2">
      <colorScale>
        <cfvo type="min"/>
        <cfvo type="num" val="$AA$20"/>
        <cfvo type="max"/>
        <color rgb="FFFF7128"/>
        <color rgb="FFFFEB84"/>
        <color rgb="FF92D050"/>
      </colorScale>
    </cfRule>
  </conditionalFormatting>
  <pageMargins left="0.7" right="0.7" top="0.75" bottom="0.75" header="0.3" footer="0.3"/>
  <ignoredErrors>
    <ignoredError sqref="E3:E21" formula="1"/>
  </ignoredErrors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79EB-9C56-9044-BF61-A4AE98D5624C}">
  <dimension ref="A1:J10012"/>
  <sheetViews>
    <sheetView showGridLines="0" zoomScale="90" workbookViewId="0">
      <selection activeCell="N33" sqref="N33"/>
    </sheetView>
  </sheetViews>
  <sheetFormatPr baseColWidth="10" defaultColWidth="11.5" defaultRowHeight="15" x14ac:dyDescent="0.2"/>
  <cols>
    <col min="1" max="1" width="11" bestFit="1" customWidth="1"/>
    <col min="2" max="2" width="12.83203125" customWidth="1"/>
    <col min="3" max="3" width="11.6640625" bestFit="1" customWidth="1"/>
    <col min="4" max="4" width="14" bestFit="1" customWidth="1"/>
    <col min="5" max="6" width="13.83203125" bestFit="1" customWidth="1"/>
    <col min="7" max="7" width="11.1640625" bestFit="1" customWidth="1"/>
    <col min="9" max="9" width="20.6640625" bestFit="1" customWidth="1"/>
    <col min="10" max="10" width="20.33203125" bestFit="1" customWidth="1"/>
  </cols>
  <sheetData>
    <row r="1" spans="1:10" ht="23" thickBot="1" x14ac:dyDescent="0.35">
      <c r="A1" s="183" t="s">
        <v>74</v>
      </c>
      <c r="B1" s="184"/>
      <c r="E1" s="169" t="s">
        <v>75</v>
      </c>
      <c r="F1" s="45"/>
      <c r="I1" s="185" t="s">
        <v>76</v>
      </c>
      <c r="J1" s="163"/>
    </row>
    <row r="2" spans="1:10" ht="16" x14ac:dyDescent="0.2">
      <c r="A2" s="178" t="s">
        <v>77</v>
      </c>
      <c r="B2" s="177" t="s">
        <v>78</v>
      </c>
      <c r="E2" s="174" t="s">
        <v>79</v>
      </c>
      <c r="F2" s="171">
        <f>AVERAGE(G13:G10012)</f>
        <v>91853.389652505473</v>
      </c>
      <c r="I2" s="164"/>
      <c r="J2" s="165"/>
    </row>
    <row r="3" spans="1:10" ht="16" x14ac:dyDescent="0.2">
      <c r="A3" s="42" t="s">
        <v>80</v>
      </c>
      <c r="B3" s="179">
        <v>33201</v>
      </c>
      <c r="C3" s="20"/>
      <c r="E3" s="175" t="s">
        <v>81</v>
      </c>
      <c r="F3" s="172">
        <f>MIN(G13:G10012)</f>
        <v>-340252.92880288803</v>
      </c>
      <c r="I3" s="166" t="s">
        <v>82</v>
      </c>
      <c r="J3" s="165">
        <v>91853.389652505488</v>
      </c>
    </row>
    <row r="4" spans="1:10" ht="16" x14ac:dyDescent="0.2">
      <c r="A4" s="42" t="s">
        <v>83</v>
      </c>
      <c r="B4" s="179">
        <v>5000</v>
      </c>
      <c r="E4" s="175" t="s">
        <v>84</v>
      </c>
      <c r="F4" s="172">
        <f>MAX(G11:G10012)</f>
        <v>404599.90005969279</v>
      </c>
      <c r="I4" s="166" t="s">
        <v>85</v>
      </c>
      <c r="J4" s="165">
        <v>915.14175578462755</v>
      </c>
    </row>
    <row r="5" spans="1:10" ht="16" x14ac:dyDescent="0.2">
      <c r="A5" s="42"/>
      <c r="B5" s="180"/>
      <c r="E5" s="175" t="s">
        <v>86</v>
      </c>
      <c r="F5" s="172">
        <f>STDEV(G13:G10012)</f>
        <v>91514.175578462789</v>
      </c>
      <c r="I5" s="166" t="s">
        <v>87</v>
      </c>
      <c r="J5" s="165">
        <v>98421.749448362913</v>
      </c>
    </row>
    <row r="6" spans="1:10" ht="16" x14ac:dyDescent="0.2">
      <c r="A6" s="42" t="s">
        <v>49</v>
      </c>
      <c r="B6" s="180">
        <v>8</v>
      </c>
      <c r="E6" s="175" t="s">
        <v>88</v>
      </c>
      <c r="F6" s="172">
        <f>F5/SQRT(10000)</f>
        <v>915.14175578462789</v>
      </c>
      <c r="I6" s="166" t="s">
        <v>89</v>
      </c>
      <c r="J6" s="165" t="e">
        <v>#N/A</v>
      </c>
    </row>
    <row r="7" spans="1:10" ht="16" x14ac:dyDescent="0.2">
      <c r="A7" s="42" t="s">
        <v>90</v>
      </c>
      <c r="B7" s="180">
        <v>2.5</v>
      </c>
      <c r="E7" s="175" t="s">
        <v>91</v>
      </c>
      <c r="F7" s="172">
        <f>1.96*F6</f>
        <v>1793.6778413378706</v>
      </c>
      <c r="I7" s="166" t="s">
        <v>92</v>
      </c>
      <c r="J7" s="165">
        <v>91514.17557846276</v>
      </c>
    </row>
    <row r="8" spans="1:10" ht="17" thickBot="1" x14ac:dyDescent="0.25">
      <c r="A8" s="42"/>
      <c r="B8" s="181"/>
      <c r="E8" s="176" t="s">
        <v>93</v>
      </c>
      <c r="F8" s="173">
        <f>FREQUENCY(G13:G10012,0)/10000</f>
        <v>0.15240000000000001</v>
      </c>
      <c r="I8" s="166" t="s">
        <v>94</v>
      </c>
      <c r="J8" s="165">
        <v>8374844331.8057098</v>
      </c>
    </row>
    <row r="9" spans="1:10" ht="16" x14ac:dyDescent="0.2">
      <c r="A9" s="42" t="s">
        <v>95</v>
      </c>
      <c r="B9" s="180">
        <v>5</v>
      </c>
      <c r="I9" s="166" t="s">
        <v>96</v>
      </c>
      <c r="J9" s="165">
        <v>0.49737784433518017</v>
      </c>
    </row>
    <row r="10" spans="1:10" ht="17" thickBot="1" x14ac:dyDescent="0.25">
      <c r="A10" s="46" t="s">
        <v>97</v>
      </c>
      <c r="B10" s="182">
        <v>1.5</v>
      </c>
      <c r="I10" s="166" t="s">
        <v>98</v>
      </c>
      <c r="J10" s="165">
        <v>-0.39876560014115542</v>
      </c>
    </row>
    <row r="11" spans="1:10" x14ac:dyDescent="0.2">
      <c r="I11" s="166" t="s">
        <v>99</v>
      </c>
      <c r="J11" s="165">
        <v>744852.82886258082</v>
      </c>
    </row>
    <row r="12" spans="1:10" x14ac:dyDescent="0.2">
      <c r="A12" s="37" t="s">
        <v>100</v>
      </c>
      <c r="B12" s="37" t="s">
        <v>80</v>
      </c>
      <c r="C12" s="37" t="s">
        <v>101</v>
      </c>
      <c r="D12" s="37" t="s">
        <v>102</v>
      </c>
      <c r="E12" s="37" t="s">
        <v>65</v>
      </c>
      <c r="F12" s="37" t="s">
        <v>103</v>
      </c>
      <c r="G12" s="37" t="s">
        <v>104</v>
      </c>
      <c r="I12" s="166" t="s">
        <v>105</v>
      </c>
      <c r="J12" s="165">
        <v>-340252.92880288803</v>
      </c>
    </row>
    <row r="13" spans="1:10" x14ac:dyDescent="0.2">
      <c r="A13">
        <v>1</v>
      </c>
      <c r="B13" s="126">
        <v>29710.836819313932</v>
      </c>
      <c r="C13" s="34">
        <v>7.1358549777942244</v>
      </c>
      <c r="D13" s="34">
        <v>3.9529510457941797</v>
      </c>
      <c r="E13" s="3">
        <f>C13*B13</f>
        <v>212012.22281153325</v>
      </c>
      <c r="F13" s="3">
        <f>D13*B13</f>
        <v>117445.48347632722</v>
      </c>
      <c r="G13" s="3">
        <f>E13-F13</f>
        <v>94566.739335206032</v>
      </c>
      <c r="I13" s="166" t="s">
        <v>106</v>
      </c>
      <c r="J13" s="165">
        <v>404599.90005969279</v>
      </c>
    </row>
    <row r="14" spans="1:10" x14ac:dyDescent="0.2">
      <c r="A14">
        <v>2</v>
      </c>
      <c r="B14" s="125">
        <v>22138.997841276228</v>
      </c>
      <c r="C14" s="34">
        <v>5.8374887632526224</v>
      </c>
      <c r="D14" s="34">
        <v>1.6813993523828685</v>
      </c>
      <c r="E14" s="3">
        <f>C14*B14</f>
        <v>129236.15112812405</v>
      </c>
      <c r="F14" s="3">
        <f t="shared" ref="F14:F77" si="0">D14*B14</f>
        <v>37224.496632727576</v>
      </c>
      <c r="G14" s="3">
        <f t="shared" ref="G14:G77" si="1">E14-F14</f>
        <v>92011.654495396477</v>
      </c>
      <c r="I14" s="166" t="s">
        <v>107</v>
      </c>
      <c r="J14" s="165">
        <v>918533896.52505481</v>
      </c>
    </row>
    <row r="15" spans="1:10" x14ac:dyDescent="0.2">
      <c r="A15">
        <v>3</v>
      </c>
      <c r="B15" s="125">
        <v>31714.760601781541</v>
      </c>
      <c r="C15" s="34">
        <v>7.7730867562495405</v>
      </c>
      <c r="D15" s="34">
        <v>4.5541281805344624</v>
      </c>
      <c r="E15" s="3">
        <f t="shared" ref="E15:E77" si="2">C15*B15</f>
        <v>246521.58561133282</v>
      </c>
      <c r="F15" s="3">
        <f t="shared" si="0"/>
        <v>144433.08499547743</v>
      </c>
      <c r="G15" s="3">
        <f t="shared" si="1"/>
        <v>102088.50061585539</v>
      </c>
      <c r="I15" s="166" t="s">
        <v>108</v>
      </c>
      <c r="J15" s="165">
        <v>10000</v>
      </c>
    </row>
    <row r="16" spans="1:10" x14ac:dyDescent="0.2">
      <c r="A16">
        <v>4</v>
      </c>
      <c r="B16" s="125">
        <v>32123.038457749295</v>
      </c>
      <c r="C16" s="34">
        <v>9.7080083125620149</v>
      </c>
      <c r="D16" s="34">
        <v>4.6766115373247885</v>
      </c>
      <c r="E16" s="3">
        <f t="shared" si="2"/>
        <v>311850.72437257943</v>
      </c>
      <c r="F16" s="3">
        <f t="shared" si="0"/>
        <v>150226.97226543823</v>
      </c>
      <c r="G16" s="3">
        <f t="shared" si="1"/>
        <v>161623.75210714119</v>
      </c>
      <c r="I16" s="166" t="s">
        <v>109</v>
      </c>
      <c r="J16" s="165">
        <v>334736.82717545715</v>
      </c>
    </row>
    <row r="17" spans="1:10" x14ac:dyDescent="0.2">
      <c r="A17">
        <v>5</v>
      </c>
      <c r="B17" s="125">
        <v>25737.913850926794</v>
      </c>
      <c r="C17" s="34">
        <v>9.0086637303174939</v>
      </c>
      <c r="D17" s="34">
        <v>2.7610741552780382</v>
      </c>
      <c r="E17" s="3">
        <f t="shared" si="2"/>
        <v>231864.21100288047</v>
      </c>
      <c r="F17" s="3">
        <f t="shared" si="0"/>
        <v>71064.288744566613</v>
      </c>
      <c r="G17" s="3">
        <f t="shared" si="1"/>
        <v>160799.92225831386</v>
      </c>
      <c r="I17" s="166" t="s">
        <v>110</v>
      </c>
      <c r="J17" s="165">
        <v>-226753.39075584145</v>
      </c>
    </row>
    <row r="18" spans="1:10" ht="16" thickBot="1" x14ac:dyDescent="0.25">
      <c r="A18">
        <v>6</v>
      </c>
      <c r="B18" s="125">
        <v>45520.105735514313</v>
      </c>
      <c r="C18" s="34">
        <v>4.9281134326593019</v>
      </c>
      <c r="D18" s="34">
        <v>8.6957317206542939</v>
      </c>
      <c r="E18" s="3">
        <f t="shared" si="2"/>
        <v>224328.24453125981</v>
      </c>
      <c r="F18" s="3">
        <f t="shared" si="0"/>
        <v>395830.62737184926</v>
      </c>
      <c r="G18" s="3">
        <f t="shared" si="1"/>
        <v>-171502.38284058945</v>
      </c>
      <c r="I18" s="167" t="s">
        <v>111</v>
      </c>
      <c r="J18" s="168">
        <v>1793.8620260811642</v>
      </c>
    </row>
    <row r="19" spans="1:10" x14ac:dyDescent="0.2">
      <c r="A19">
        <v>7</v>
      </c>
      <c r="B19" s="125">
        <v>33004.281980348402</v>
      </c>
      <c r="C19" s="34">
        <v>9.6301498817483662</v>
      </c>
      <c r="D19" s="34">
        <v>4.9409845941045205</v>
      </c>
      <c r="E19" s="3">
        <f t="shared" si="2"/>
        <v>317836.18221024191</v>
      </c>
      <c r="F19" s="3">
        <f t="shared" si="0"/>
        <v>163073.64880438289</v>
      </c>
      <c r="G19" s="3">
        <f t="shared" si="1"/>
        <v>154762.53340585902</v>
      </c>
    </row>
    <row r="20" spans="1:10" x14ac:dyDescent="0.2">
      <c r="A20">
        <v>8</v>
      </c>
      <c r="B20" s="125">
        <v>36818.890342866303</v>
      </c>
      <c r="C20" s="34">
        <v>8.3820616711891489</v>
      </c>
      <c r="D20" s="34">
        <v>6.085367102859891</v>
      </c>
      <c r="E20" s="3">
        <f t="shared" si="2"/>
        <v>308618.20951865596</v>
      </c>
      <c r="F20" s="3">
        <f t="shared" si="0"/>
        <v>224056.46405628434</v>
      </c>
      <c r="G20" s="3">
        <f t="shared" si="1"/>
        <v>84561.745462371618</v>
      </c>
    </row>
    <row r="21" spans="1:10" x14ac:dyDescent="0.2">
      <c r="A21">
        <v>9</v>
      </c>
      <c r="B21" s="125">
        <v>23928.519616484642</v>
      </c>
      <c r="C21" s="34">
        <v>6.0426252932375064</v>
      </c>
      <c r="D21" s="34">
        <v>2.2182558849453926</v>
      </c>
      <c r="E21" s="3">
        <f t="shared" si="2"/>
        <v>144591.07786429994</v>
      </c>
      <c r="F21" s="3">
        <f t="shared" si="0"/>
        <v>53079.579457298329</v>
      </c>
      <c r="G21" s="3">
        <f t="shared" si="1"/>
        <v>91511.498407001607</v>
      </c>
    </row>
    <row r="22" spans="1:10" x14ac:dyDescent="0.2">
      <c r="A22">
        <v>10</v>
      </c>
      <c r="B22" s="125">
        <v>23864.900462095626</v>
      </c>
      <c r="C22" s="34">
        <v>6.1390828907024115</v>
      </c>
      <c r="D22" s="34">
        <v>2.1991701386286877</v>
      </c>
      <c r="E22" s="3">
        <f t="shared" si="2"/>
        <v>146508.60211516733</v>
      </c>
      <c r="F22" s="3">
        <f t="shared" si="0"/>
        <v>52482.976457586672</v>
      </c>
      <c r="G22" s="3">
        <f t="shared" si="1"/>
        <v>94025.625657580662</v>
      </c>
    </row>
    <row r="23" spans="1:10" x14ac:dyDescent="0.2">
      <c r="A23">
        <v>11</v>
      </c>
      <c r="B23" s="125">
        <v>40679.752195311245</v>
      </c>
      <c r="C23" s="34">
        <v>7.9903849356996943</v>
      </c>
      <c r="D23" s="34">
        <v>7.2436256585933734</v>
      </c>
      <c r="E23" s="3">
        <f t="shared" si="2"/>
        <v>325046.87912941154</v>
      </c>
      <c r="F23" s="3">
        <f t="shared" si="0"/>
        <v>294668.89678717667</v>
      </c>
      <c r="G23" s="3">
        <f t="shared" si="1"/>
        <v>30377.982342234871</v>
      </c>
    </row>
    <row r="24" spans="1:10" x14ac:dyDescent="0.2">
      <c r="A24">
        <v>12</v>
      </c>
      <c r="B24" s="125">
        <v>39277.641057006782</v>
      </c>
      <c r="C24" s="34">
        <v>9.4110128176980652</v>
      </c>
      <c r="D24" s="34">
        <v>6.8229923171020346</v>
      </c>
      <c r="E24" s="3">
        <f t="shared" si="2"/>
        <v>369642.38343643461</v>
      </c>
      <c r="F24" s="3">
        <f t="shared" si="0"/>
        <v>267991.04316584871</v>
      </c>
      <c r="G24" s="3">
        <f t="shared" si="1"/>
        <v>101651.3402705859</v>
      </c>
    </row>
    <row r="25" spans="1:10" x14ac:dyDescent="0.2">
      <c r="A25">
        <v>13</v>
      </c>
      <c r="B25" s="125">
        <v>34355.836581918062</v>
      </c>
      <c r="C25" s="34">
        <v>5.6806634549575392</v>
      </c>
      <c r="D25" s="34">
        <v>5.3464509745754185</v>
      </c>
      <c r="E25" s="3">
        <f t="shared" si="2"/>
        <v>195163.94533539528</v>
      </c>
      <c r="F25" s="3">
        <f t="shared" si="0"/>
        <v>183681.79597574964</v>
      </c>
      <c r="G25" s="3">
        <f t="shared" si="1"/>
        <v>11482.149359645642</v>
      </c>
    </row>
    <row r="26" spans="1:10" x14ac:dyDescent="0.2">
      <c r="A26">
        <v>14</v>
      </c>
      <c r="B26" s="125">
        <v>32934.904587628786</v>
      </c>
      <c r="C26" s="34">
        <v>2.7738160699373111</v>
      </c>
      <c r="D26" s="34">
        <v>4.9201713762886357</v>
      </c>
      <c r="E26" s="3">
        <f t="shared" si="2"/>
        <v>91355.3676070168</v>
      </c>
      <c r="F26" s="3">
        <f t="shared" si="0"/>
        <v>162045.37483284844</v>
      </c>
      <c r="G26" s="3">
        <f t="shared" si="1"/>
        <v>-70690.007225831636</v>
      </c>
    </row>
    <row r="27" spans="1:10" x14ac:dyDescent="0.2">
      <c r="A27">
        <v>15</v>
      </c>
      <c r="B27" s="125">
        <v>38038.5227379438</v>
      </c>
      <c r="C27" s="34">
        <v>7.1116339970176341</v>
      </c>
      <c r="D27" s="34">
        <v>6.45125682138314</v>
      </c>
      <c r="E27" s="3">
        <f t="shared" si="2"/>
        <v>270516.0514994894</v>
      </c>
      <c r="F27" s="3">
        <f t="shared" si="0"/>
        <v>245396.27928849761</v>
      </c>
      <c r="G27" s="3">
        <f t="shared" si="1"/>
        <v>25119.772210991796</v>
      </c>
    </row>
    <row r="28" spans="1:10" x14ac:dyDescent="0.2">
      <c r="A28">
        <v>16</v>
      </c>
      <c r="B28" s="125">
        <v>28743.589203978423</v>
      </c>
      <c r="C28" s="34">
        <v>4.7993971949908882</v>
      </c>
      <c r="D28" s="34">
        <v>3.6627767611935269</v>
      </c>
      <c r="E28" s="3">
        <f t="shared" si="2"/>
        <v>137951.90139954441</v>
      </c>
      <c r="F28" s="3">
        <f t="shared" si="0"/>
        <v>105281.35056962531</v>
      </c>
      <c r="G28" s="3">
        <f t="shared" si="1"/>
        <v>32670.550829919099</v>
      </c>
    </row>
    <row r="29" spans="1:10" x14ac:dyDescent="0.2">
      <c r="A29">
        <v>17</v>
      </c>
      <c r="B29" s="125">
        <v>36351.00079353922</v>
      </c>
      <c r="C29" s="34">
        <v>8.453400161859463</v>
      </c>
      <c r="D29" s="34">
        <v>5.9450002380617661</v>
      </c>
      <c r="E29" s="3">
        <f t="shared" si="2"/>
        <v>307289.55599185789</v>
      </c>
      <c r="F29" s="3">
        <f t="shared" si="0"/>
        <v>216106.70837137412</v>
      </c>
      <c r="G29" s="3">
        <f t="shared" si="1"/>
        <v>91182.847620483779</v>
      </c>
    </row>
    <row r="30" spans="1:10" x14ac:dyDescent="0.2">
      <c r="A30">
        <v>18</v>
      </c>
      <c r="B30" s="125">
        <v>27200.574599001789</v>
      </c>
      <c r="C30" s="34">
        <v>11.099364676018013</v>
      </c>
      <c r="D30" s="34">
        <v>3.1998723797005368</v>
      </c>
      <c r="E30" s="3">
        <f t="shared" si="2"/>
        <v>301909.09687155328</v>
      </c>
      <c r="F30" s="3">
        <f t="shared" si="0"/>
        <v>87038.367371329834</v>
      </c>
      <c r="G30" s="3">
        <f t="shared" si="1"/>
        <v>214870.72950022345</v>
      </c>
    </row>
    <row r="31" spans="1:10" x14ac:dyDescent="0.2">
      <c r="A31">
        <v>19</v>
      </c>
      <c r="B31" s="125">
        <v>35803.735094114905</v>
      </c>
      <c r="C31" s="34">
        <v>9.0239432413072791</v>
      </c>
      <c r="D31" s="34">
        <v>5.7808205282344716</v>
      </c>
      <c r="E31" s="3">
        <f t="shared" si="2"/>
        <v>323090.87331609445</v>
      </c>
      <c r="F31" s="3">
        <f t="shared" si="0"/>
        <v>206974.9668195284</v>
      </c>
      <c r="G31" s="3">
        <f t="shared" si="1"/>
        <v>116115.90649656605</v>
      </c>
    </row>
    <row r="32" spans="1:10" x14ac:dyDescent="0.2">
      <c r="A32">
        <v>20</v>
      </c>
      <c r="B32" s="125">
        <v>31349.825852695154</v>
      </c>
      <c r="C32" s="34">
        <v>10.431880830044975</v>
      </c>
      <c r="D32" s="34">
        <v>4.4446477558085462</v>
      </c>
      <c r="E32" s="3">
        <f t="shared" si="2"/>
        <v>327037.64733797894</v>
      </c>
      <c r="F32" s="3">
        <f t="shared" si="0"/>
        <v>139338.93312117027</v>
      </c>
      <c r="G32" s="3">
        <f t="shared" si="1"/>
        <v>187698.71421680867</v>
      </c>
    </row>
    <row r="33" spans="1:7" x14ac:dyDescent="0.2">
      <c r="A33">
        <v>21</v>
      </c>
      <c r="B33" s="125">
        <v>34970.592472555814</v>
      </c>
      <c r="C33" s="34">
        <v>5.5213427205744665</v>
      </c>
      <c r="D33" s="34">
        <v>5.5308777417667443</v>
      </c>
      <c r="E33" s="3">
        <f t="shared" si="2"/>
        <v>193084.62618252228</v>
      </c>
      <c r="F33" s="3">
        <f t="shared" si="0"/>
        <v>193418.07152285462</v>
      </c>
      <c r="G33" s="3">
        <f t="shared" si="1"/>
        <v>-333.44534033234231</v>
      </c>
    </row>
    <row r="34" spans="1:7" x14ac:dyDescent="0.2">
      <c r="A34">
        <v>22</v>
      </c>
      <c r="B34" s="125">
        <v>39850.088390986435</v>
      </c>
      <c r="C34" s="34">
        <v>7.2484902122669155</v>
      </c>
      <c r="D34" s="34">
        <v>6.9947265172959305</v>
      </c>
      <c r="E34" s="3">
        <f t="shared" si="2"/>
        <v>288852.97566003661</v>
      </c>
      <c r="F34" s="3">
        <f t="shared" si="0"/>
        <v>278740.46998501953</v>
      </c>
      <c r="G34" s="3">
        <f t="shared" si="1"/>
        <v>10112.505675017077</v>
      </c>
    </row>
    <row r="35" spans="1:7" x14ac:dyDescent="0.2">
      <c r="A35">
        <v>23</v>
      </c>
      <c r="B35" s="125">
        <v>30492.320141812321</v>
      </c>
      <c r="C35" s="34">
        <v>11.082101329709985</v>
      </c>
      <c r="D35" s="34">
        <v>4.1873960425436962</v>
      </c>
      <c r="E35" s="3">
        <f t="shared" si="2"/>
        <v>337918.98158952087</v>
      </c>
      <c r="F35" s="3">
        <f t="shared" si="0"/>
        <v>127683.42068980035</v>
      </c>
      <c r="G35" s="3">
        <f t="shared" si="1"/>
        <v>210235.56089972053</v>
      </c>
    </row>
    <row r="36" spans="1:7" x14ac:dyDescent="0.2">
      <c r="A36">
        <v>24</v>
      </c>
      <c r="B36" s="125">
        <v>30060.537532145623</v>
      </c>
      <c r="C36" s="34">
        <v>4.83511759940302</v>
      </c>
      <c r="D36" s="34">
        <v>4.0578612596436869</v>
      </c>
      <c r="E36" s="3">
        <f t="shared" si="2"/>
        <v>145346.23406919232</v>
      </c>
      <c r="F36" s="3">
        <f t="shared" si="0"/>
        <v>121981.49069575877</v>
      </c>
      <c r="G36" s="3">
        <f t="shared" si="1"/>
        <v>23364.74337343355</v>
      </c>
    </row>
    <row r="37" spans="1:7" x14ac:dyDescent="0.2">
      <c r="A37">
        <v>25</v>
      </c>
      <c r="B37" s="125">
        <v>31640.653836612706</v>
      </c>
      <c r="C37" s="34">
        <v>5.6464152950939024</v>
      </c>
      <c r="D37" s="34">
        <v>4.5318961509838118</v>
      </c>
      <c r="E37" s="3">
        <f t="shared" si="2"/>
        <v>178656.27176982156</v>
      </c>
      <c r="F37" s="3">
        <f t="shared" si="0"/>
        <v>143392.1573367563</v>
      </c>
      <c r="G37" s="3">
        <f t="shared" si="1"/>
        <v>35264.114433065261</v>
      </c>
    </row>
    <row r="38" spans="1:7" x14ac:dyDescent="0.2">
      <c r="A38">
        <v>26</v>
      </c>
      <c r="B38" s="125">
        <v>33723.578602613066</v>
      </c>
      <c r="C38" s="34">
        <v>9.0736272315625683</v>
      </c>
      <c r="D38" s="34">
        <v>5.1567735807839199</v>
      </c>
      <c r="E38" s="3">
        <f t="shared" si="2"/>
        <v>305995.18115441065</v>
      </c>
      <c r="F38" s="3">
        <f t="shared" si="0"/>
        <v>173904.85918744496</v>
      </c>
      <c r="G38" s="3">
        <f t="shared" si="1"/>
        <v>132090.32196696568</v>
      </c>
    </row>
    <row r="39" spans="1:7" x14ac:dyDescent="0.2">
      <c r="A39">
        <v>27</v>
      </c>
      <c r="B39" s="125">
        <v>21430.137670714408</v>
      </c>
      <c r="C39" s="34">
        <v>10.755945160970441</v>
      </c>
      <c r="D39" s="34">
        <v>1.4687413012143224</v>
      </c>
      <c r="E39" s="3">
        <f t="shared" si="2"/>
        <v>230501.38557825101</v>
      </c>
      <c r="F39" s="3">
        <f t="shared" si="0"/>
        <v>31475.328287687149</v>
      </c>
      <c r="G39" s="3">
        <f t="shared" si="1"/>
        <v>199026.05729056385</v>
      </c>
    </row>
    <row r="40" spans="1:7" x14ac:dyDescent="0.2">
      <c r="A40">
        <v>28</v>
      </c>
      <c r="B40" s="125">
        <v>49558.807908207178</v>
      </c>
      <c r="C40" s="34">
        <v>8.3546887228367268</v>
      </c>
      <c r="D40" s="34">
        <v>9.9073423724621534</v>
      </c>
      <c r="E40" s="3">
        <f t="shared" si="2"/>
        <v>414048.41354793013</v>
      </c>
      <c r="F40" s="3">
        <f t="shared" si="0"/>
        <v>490996.07751769345</v>
      </c>
      <c r="G40" s="3">
        <f t="shared" si="1"/>
        <v>-76947.663969763322</v>
      </c>
    </row>
    <row r="41" spans="1:7" x14ac:dyDescent="0.2">
      <c r="A41">
        <v>29</v>
      </c>
      <c r="B41" s="125">
        <v>22055.233379242942</v>
      </c>
      <c r="C41" s="34">
        <v>8.6133433316790615</v>
      </c>
      <c r="D41" s="34">
        <v>1.6562700137728825</v>
      </c>
      <c r="E41" s="3">
        <f t="shared" si="2"/>
        <v>189969.29735572764</v>
      </c>
      <c r="F41" s="3">
        <f t="shared" si="0"/>
        <v>36529.421692802847</v>
      </c>
      <c r="G41" s="3">
        <f t="shared" si="1"/>
        <v>153439.87566292478</v>
      </c>
    </row>
    <row r="42" spans="1:7" x14ac:dyDescent="0.2">
      <c r="A42">
        <v>30</v>
      </c>
      <c r="B42" s="125">
        <v>38224.878202337073</v>
      </c>
      <c r="C42" s="34">
        <v>5.29647015556111</v>
      </c>
      <c r="D42" s="34">
        <v>6.5071634607011219</v>
      </c>
      <c r="E42" s="3">
        <f t="shared" si="2"/>
        <v>202456.92659863672</v>
      </c>
      <c r="F42" s="3">
        <f t="shared" si="0"/>
        <v>248735.53072799859</v>
      </c>
      <c r="G42" s="3">
        <f t="shared" si="1"/>
        <v>-46278.604129361862</v>
      </c>
    </row>
    <row r="43" spans="1:7" x14ac:dyDescent="0.2">
      <c r="A43">
        <v>31</v>
      </c>
      <c r="B43" s="125">
        <v>38436.438038653228</v>
      </c>
      <c r="C43" s="34">
        <v>11.17093054036377</v>
      </c>
      <c r="D43" s="34">
        <v>6.5706314115959685</v>
      </c>
      <c r="E43" s="3">
        <f t="shared" si="2"/>
        <v>429370.77954879106</v>
      </c>
      <c r="F43" s="3">
        <f t="shared" si="0"/>
        <v>252551.66712663704</v>
      </c>
      <c r="G43" s="3">
        <f t="shared" si="1"/>
        <v>176819.11242215402</v>
      </c>
    </row>
    <row r="44" spans="1:7" x14ac:dyDescent="0.2">
      <c r="A44">
        <v>32</v>
      </c>
      <c r="B44" s="125">
        <v>32787.071908197482</v>
      </c>
      <c r="C44" s="34">
        <v>4.7229427966231015</v>
      </c>
      <c r="D44" s="34">
        <v>4.8758215724592446</v>
      </c>
      <c r="E44" s="3">
        <f t="shared" si="2"/>
        <v>154851.46509118495</v>
      </c>
      <c r="F44" s="3">
        <f t="shared" si="0"/>
        <v>159863.91250776176</v>
      </c>
      <c r="G44" s="3">
        <f t="shared" si="1"/>
        <v>-5012.4474165768188</v>
      </c>
    </row>
    <row r="45" spans="1:7" x14ac:dyDescent="0.2">
      <c r="A45">
        <v>33</v>
      </c>
      <c r="B45" s="125">
        <v>25146.787769509479</v>
      </c>
      <c r="C45" s="34">
        <v>13.055790097685531</v>
      </c>
      <c r="D45" s="34">
        <v>2.5837363308528438</v>
      </c>
      <c r="E45" s="3">
        <f t="shared" si="2"/>
        <v>328311.1827497615</v>
      </c>
      <c r="F45" s="3">
        <f t="shared" si="0"/>
        <v>64972.669164327592</v>
      </c>
      <c r="G45" s="3">
        <f t="shared" si="1"/>
        <v>263338.51358543389</v>
      </c>
    </row>
    <row r="46" spans="1:7" x14ac:dyDescent="0.2">
      <c r="A46">
        <v>34</v>
      </c>
      <c r="B46" s="125">
        <v>43154.919288818724</v>
      </c>
      <c r="C46" s="34">
        <v>7.6312595840208814</v>
      </c>
      <c r="D46" s="34">
        <v>7.9861757866456173</v>
      </c>
      <c r="E46" s="3">
        <f t="shared" si="2"/>
        <v>329326.39142044546</v>
      </c>
      <c r="F46" s="3">
        <f t="shared" si="0"/>
        <v>344642.77149900998</v>
      </c>
      <c r="G46" s="3">
        <f t="shared" si="1"/>
        <v>-15316.380078564514</v>
      </c>
    </row>
    <row r="47" spans="1:7" x14ac:dyDescent="0.2">
      <c r="A47">
        <v>35</v>
      </c>
      <c r="B47" s="125">
        <v>28934.651303453371</v>
      </c>
      <c r="C47" s="34">
        <v>4.8900567637319909</v>
      </c>
      <c r="D47" s="34">
        <v>3.7200953910360113</v>
      </c>
      <c r="E47" s="3">
        <f t="shared" si="2"/>
        <v>141492.08731267884</v>
      </c>
      <c r="F47" s="3">
        <f t="shared" si="0"/>
        <v>107639.662955211</v>
      </c>
      <c r="G47" s="3">
        <f t="shared" si="1"/>
        <v>33852.42435746784</v>
      </c>
    </row>
    <row r="48" spans="1:7" x14ac:dyDescent="0.2">
      <c r="A48">
        <v>36</v>
      </c>
      <c r="B48" s="125">
        <v>38535.095476428047</v>
      </c>
      <c r="C48" s="34">
        <v>6.0176369263062952</v>
      </c>
      <c r="D48" s="34">
        <v>6.600228642928414</v>
      </c>
      <c r="E48" s="3">
        <f t="shared" si="2"/>
        <v>231890.21349769208</v>
      </c>
      <c r="F48" s="3">
        <f t="shared" si="0"/>
        <v>254340.44092150155</v>
      </c>
      <c r="G48" s="3">
        <f t="shared" si="1"/>
        <v>-22450.227423809469</v>
      </c>
    </row>
    <row r="49" spans="1:7" x14ac:dyDescent="0.2">
      <c r="A49">
        <v>37</v>
      </c>
      <c r="B49" s="125">
        <v>27893.109339666786</v>
      </c>
      <c r="C49" s="34">
        <v>4.7435769576695748</v>
      </c>
      <c r="D49" s="34">
        <v>3.4076328019000357</v>
      </c>
      <c r="E49" s="3">
        <f t="shared" si="2"/>
        <v>132313.11074140138</v>
      </c>
      <c r="F49" s="3">
        <f t="shared" si="0"/>
        <v>95049.47433283279</v>
      </c>
      <c r="G49" s="3">
        <f t="shared" si="1"/>
        <v>37263.636408568593</v>
      </c>
    </row>
    <row r="50" spans="1:7" x14ac:dyDescent="0.2">
      <c r="A50">
        <v>38</v>
      </c>
      <c r="B50" s="125">
        <v>37420.941729388665</v>
      </c>
      <c r="C50" s="34">
        <v>8.2735362159000942</v>
      </c>
      <c r="D50" s="34">
        <v>6.2659825188165996</v>
      </c>
      <c r="E50" s="3">
        <f t="shared" si="2"/>
        <v>309603.5166311842</v>
      </c>
      <c r="F50" s="3">
        <f t="shared" si="0"/>
        <v>234478.966714004</v>
      </c>
      <c r="G50" s="3">
        <f t="shared" si="1"/>
        <v>75124.549917180208</v>
      </c>
    </row>
    <row r="51" spans="1:7" x14ac:dyDescent="0.2">
      <c r="A51">
        <v>39</v>
      </c>
      <c r="B51" s="125">
        <v>36255.958597203949</v>
      </c>
      <c r="C51" s="34">
        <v>9.0940340189335984</v>
      </c>
      <c r="D51" s="34">
        <v>5.9164875791611848</v>
      </c>
      <c r="E51" s="3">
        <f t="shared" si="2"/>
        <v>329712.92087202077</v>
      </c>
      <c r="F51" s="3">
        <f t="shared" si="0"/>
        <v>214507.92871093933</v>
      </c>
      <c r="G51" s="3">
        <f t="shared" si="1"/>
        <v>115204.99216108143</v>
      </c>
    </row>
    <row r="52" spans="1:7" x14ac:dyDescent="0.2">
      <c r="A52">
        <v>40</v>
      </c>
      <c r="B52" s="125">
        <v>44158.319318549708</v>
      </c>
      <c r="C52" s="34">
        <v>9.2187001630081795</v>
      </c>
      <c r="D52" s="34">
        <v>8.2871957955649123</v>
      </c>
      <c r="E52" s="3">
        <f t="shared" si="2"/>
        <v>407082.30550008145</v>
      </c>
      <c r="F52" s="3">
        <f t="shared" si="0"/>
        <v>365948.63819589798</v>
      </c>
      <c r="G52" s="3">
        <f t="shared" si="1"/>
        <v>41133.667304183473</v>
      </c>
    </row>
    <row r="53" spans="1:7" x14ac:dyDescent="0.2">
      <c r="A53">
        <v>41</v>
      </c>
      <c r="B53" s="125">
        <v>28688.689830042655</v>
      </c>
      <c r="C53" s="34">
        <v>4.6775135362695437</v>
      </c>
      <c r="D53" s="34">
        <v>3.6463069490127964</v>
      </c>
      <c r="E53" s="3">
        <f t="shared" si="2"/>
        <v>134191.7350178629</v>
      </c>
      <c r="F53" s="3">
        <f t="shared" si="0"/>
        <v>104607.76908535727</v>
      </c>
      <c r="G53" s="3">
        <f t="shared" si="1"/>
        <v>29583.965932505627</v>
      </c>
    </row>
    <row r="54" spans="1:7" x14ac:dyDescent="0.2">
      <c r="A54">
        <v>42</v>
      </c>
      <c r="B54" s="125">
        <v>33197.992983142263</v>
      </c>
      <c r="C54" s="34">
        <v>13.498213795362972</v>
      </c>
      <c r="D54" s="34">
        <v>4.999097894942679</v>
      </c>
      <c r="E54" s="3">
        <f t="shared" si="2"/>
        <v>448113.60686341405</v>
      </c>
      <c r="F54" s="3">
        <f t="shared" si="0"/>
        <v>165960.01683834833</v>
      </c>
      <c r="G54" s="3">
        <f t="shared" si="1"/>
        <v>282153.5900250657</v>
      </c>
    </row>
    <row r="55" spans="1:7" x14ac:dyDescent="0.2">
      <c r="A55">
        <v>43</v>
      </c>
      <c r="B55" s="125">
        <v>32822.917368131108</v>
      </c>
      <c r="C55" s="34">
        <v>11.231480150134303</v>
      </c>
      <c r="D55" s="34">
        <v>4.8865752104393323</v>
      </c>
      <c r="E55" s="3">
        <f t="shared" si="2"/>
        <v>368649.94488966296</v>
      </c>
      <c r="F55" s="3">
        <f t="shared" si="0"/>
        <v>160391.65434540808</v>
      </c>
      <c r="G55" s="3">
        <f t="shared" si="1"/>
        <v>208258.29054425488</v>
      </c>
    </row>
    <row r="56" spans="1:7" x14ac:dyDescent="0.2">
      <c r="A56">
        <v>44</v>
      </c>
      <c r="B56" s="125">
        <v>42678.844287175685</v>
      </c>
      <c r="C56" s="34">
        <v>8.8444260402029613</v>
      </c>
      <c r="D56" s="34">
        <v>7.8433532861527056</v>
      </c>
      <c r="E56" s="3">
        <f t="shared" si="2"/>
        <v>377469.88177926402</v>
      </c>
      <c r="F56" s="3">
        <f t="shared" si="0"/>
        <v>334745.25358901906</v>
      </c>
      <c r="G56" s="3">
        <f t="shared" si="1"/>
        <v>42724.628190244955</v>
      </c>
    </row>
    <row r="57" spans="1:7" x14ac:dyDescent="0.2">
      <c r="A57">
        <v>45</v>
      </c>
      <c r="B57" s="125">
        <v>32582.424231614801</v>
      </c>
      <c r="C57" s="34">
        <v>11.489515165711055</v>
      </c>
      <c r="D57" s="34">
        <v>4.8144272694844403</v>
      </c>
      <c r="E57" s="3">
        <f t="shared" si="2"/>
        <v>374356.2573447696</v>
      </c>
      <c r="F57" s="3">
        <f t="shared" si="0"/>
        <v>156865.7117265969</v>
      </c>
      <c r="G57" s="3">
        <f t="shared" si="1"/>
        <v>217490.54561817271</v>
      </c>
    </row>
    <row r="58" spans="1:7" x14ac:dyDescent="0.2">
      <c r="A58">
        <v>46</v>
      </c>
      <c r="B58" s="125">
        <v>26671.464687561616</v>
      </c>
      <c r="C58" s="34">
        <v>5.2484147292561829</v>
      </c>
      <c r="D58" s="34">
        <v>3.0411394062684849</v>
      </c>
      <c r="E58" s="3">
        <f t="shared" si="2"/>
        <v>139982.90811703453</v>
      </c>
      <c r="F58" s="3">
        <f t="shared" si="0"/>
        <v>81111.642284242</v>
      </c>
      <c r="G58" s="3">
        <f t="shared" si="1"/>
        <v>58871.265832792531</v>
      </c>
    </row>
    <row r="59" spans="1:7" x14ac:dyDescent="0.2">
      <c r="A59">
        <v>47</v>
      </c>
      <c r="B59" s="125">
        <v>42923.407412482426</v>
      </c>
      <c r="C59" s="34">
        <v>10.271372068207711</v>
      </c>
      <c r="D59" s="34">
        <v>7.9167222237447277</v>
      </c>
      <c r="E59" s="3">
        <f t="shared" si="2"/>
        <v>440882.28796887182</v>
      </c>
      <c r="F59" s="3">
        <f t="shared" si="0"/>
        <v>339812.6933812488</v>
      </c>
      <c r="G59" s="3">
        <f t="shared" si="1"/>
        <v>101069.59458762303</v>
      </c>
    </row>
    <row r="60" spans="1:7" x14ac:dyDescent="0.2">
      <c r="A60">
        <v>48</v>
      </c>
      <c r="B60" s="125">
        <v>31807.466533601633</v>
      </c>
      <c r="C60" s="34">
        <v>8.5639066102958168</v>
      </c>
      <c r="D60" s="34">
        <v>4.58193996008049</v>
      </c>
      <c r="E60" s="3">
        <f t="shared" si="2"/>
        <v>272396.17290387402</v>
      </c>
      <c r="F60" s="3">
        <f t="shared" si="0"/>
        <v>145739.90193923219</v>
      </c>
      <c r="G60" s="3">
        <f t="shared" si="1"/>
        <v>126656.27096464182</v>
      </c>
    </row>
    <row r="61" spans="1:7" x14ac:dyDescent="0.2">
      <c r="A61">
        <v>49</v>
      </c>
      <c r="B61" s="125">
        <v>35548.871941310586</v>
      </c>
      <c r="C61" s="34">
        <v>5.6459889694524463</v>
      </c>
      <c r="D61" s="34">
        <v>5.7043615823931759</v>
      </c>
      <c r="E61" s="3">
        <f t="shared" si="2"/>
        <v>200708.53885711715</v>
      </c>
      <c r="F61" s="3">
        <f t="shared" si="0"/>
        <v>202783.61939942683</v>
      </c>
      <c r="G61" s="3">
        <f t="shared" si="1"/>
        <v>-2075.0805423096754</v>
      </c>
    </row>
    <row r="62" spans="1:7" x14ac:dyDescent="0.2">
      <c r="A62">
        <v>50</v>
      </c>
      <c r="B62" s="125">
        <v>23540.165378827602</v>
      </c>
      <c r="C62" s="34">
        <v>11.653281055449042</v>
      </c>
      <c r="D62" s="34">
        <v>2.1017496136482805</v>
      </c>
      <c r="E62" s="3">
        <f t="shared" si="2"/>
        <v>274320.1632512291</v>
      </c>
      <c r="F62" s="3">
        <f t="shared" si="0"/>
        <v>49475.533490167538</v>
      </c>
      <c r="G62" s="3">
        <f t="shared" si="1"/>
        <v>224844.62976106157</v>
      </c>
    </row>
    <row r="63" spans="1:7" x14ac:dyDescent="0.2">
      <c r="A63">
        <v>51</v>
      </c>
      <c r="B63" s="125">
        <v>29527.175732974662</v>
      </c>
      <c r="C63" s="34">
        <v>7.898136593401432</v>
      </c>
      <c r="D63" s="34">
        <v>3.8978527198923985</v>
      </c>
      <c r="E63" s="3">
        <f t="shared" si="2"/>
        <v>233209.66715640193</v>
      </c>
      <c r="F63" s="3">
        <f t="shared" si="0"/>
        <v>115092.58224151611</v>
      </c>
      <c r="G63" s="3">
        <f t="shared" si="1"/>
        <v>118117.08491488583</v>
      </c>
    </row>
    <row r="64" spans="1:7" x14ac:dyDescent="0.2">
      <c r="A64">
        <v>52</v>
      </c>
      <c r="B64" s="125">
        <v>32808.803147227969</v>
      </c>
      <c r="C64" s="34">
        <v>7.1943752775114262</v>
      </c>
      <c r="D64" s="34">
        <v>4.8823409441683907</v>
      </c>
      <c r="E64" s="3">
        <f t="shared" si="2"/>
        <v>236038.84224715596</v>
      </c>
      <c r="F64" s="3">
        <f t="shared" si="0"/>
        <v>160183.76293487186</v>
      </c>
      <c r="G64" s="3">
        <f t="shared" si="1"/>
        <v>75855.079312284099</v>
      </c>
    </row>
    <row r="65" spans="1:7" x14ac:dyDescent="0.2">
      <c r="A65">
        <v>53</v>
      </c>
      <c r="B65" s="125">
        <v>26734.685938018607</v>
      </c>
      <c r="C65" s="34">
        <v>8.8545697482986725</v>
      </c>
      <c r="D65" s="34">
        <v>3.0601057814055821</v>
      </c>
      <c r="E65" s="3">
        <f t="shared" si="2"/>
        <v>236724.14133704547</v>
      </c>
      <c r="F65" s="3">
        <f t="shared" si="0"/>
        <v>81810.96700299326</v>
      </c>
      <c r="G65" s="3">
        <f t="shared" si="1"/>
        <v>154913.17433405219</v>
      </c>
    </row>
    <row r="66" spans="1:7" x14ac:dyDescent="0.2">
      <c r="A66">
        <v>54</v>
      </c>
      <c r="B66" s="125">
        <v>32132.752998032607</v>
      </c>
      <c r="C66" s="34">
        <v>8.6298677135418984</v>
      </c>
      <c r="D66" s="34">
        <v>4.6795258994097821</v>
      </c>
      <c r="E66" s="3">
        <f t="shared" si="2"/>
        <v>277301.40764493821</v>
      </c>
      <c r="F66" s="3">
        <f t="shared" si="0"/>
        <v>150366.04987363092</v>
      </c>
      <c r="G66" s="3">
        <f t="shared" si="1"/>
        <v>126935.35777130729</v>
      </c>
    </row>
    <row r="67" spans="1:7" x14ac:dyDescent="0.2">
      <c r="A67">
        <v>55</v>
      </c>
      <c r="B67" s="125">
        <v>37343.282250541029</v>
      </c>
      <c r="C67" s="34">
        <v>4.8678878303762758</v>
      </c>
      <c r="D67" s="34">
        <v>6.2426846751623088</v>
      </c>
      <c r="E67" s="3">
        <f t="shared" si="2"/>
        <v>181782.90921371506</v>
      </c>
      <c r="F67" s="3">
        <f t="shared" si="0"/>
        <v>233122.33582571315</v>
      </c>
      <c r="G67" s="3">
        <f t="shared" si="1"/>
        <v>-51339.426611998089</v>
      </c>
    </row>
    <row r="68" spans="1:7" x14ac:dyDescent="0.2">
      <c r="A68">
        <v>56</v>
      </c>
      <c r="B68" s="125">
        <v>30812.08711027191</v>
      </c>
      <c r="C68" s="34">
        <v>11.904813183908118</v>
      </c>
      <c r="D68" s="34">
        <v>4.2833261330815731</v>
      </c>
      <c r="E68" s="3">
        <f t="shared" si="2"/>
        <v>366812.14085409039</v>
      </c>
      <c r="F68" s="3">
        <f t="shared" si="0"/>
        <v>131978.21793421355</v>
      </c>
      <c r="G68" s="3">
        <f t="shared" si="1"/>
        <v>234833.92291987684</v>
      </c>
    </row>
    <row r="69" spans="1:7" x14ac:dyDescent="0.2">
      <c r="A69">
        <v>57</v>
      </c>
      <c r="B69" s="125">
        <v>37037.260020761983</v>
      </c>
      <c r="C69" s="34">
        <v>10.251152864118922</v>
      </c>
      <c r="D69" s="34">
        <v>6.150878006228595</v>
      </c>
      <c r="E69" s="3">
        <f t="shared" si="2"/>
        <v>379674.61414095142</v>
      </c>
      <c r="F69" s="3">
        <f t="shared" si="0"/>
        <v>227811.66807267451</v>
      </c>
      <c r="G69" s="3">
        <f t="shared" si="1"/>
        <v>151862.94606827691</v>
      </c>
    </row>
    <row r="70" spans="1:7" x14ac:dyDescent="0.2">
      <c r="A70">
        <v>58</v>
      </c>
      <c r="B70" s="125">
        <v>37942.139036923414</v>
      </c>
      <c r="C70" s="34">
        <v>8.3962213668273762</v>
      </c>
      <c r="D70" s="34">
        <v>6.4223417110770242</v>
      </c>
      <c r="E70" s="3">
        <f t="shared" si="2"/>
        <v>318570.59848495148</v>
      </c>
      <c r="F70" s="3">
        <f t="shared" si="0"/>
        <v>243677.38214431709</v>
      </c>
      <c r="G70" s="3">
        <f t="shared" si="1"/>
        <v>74893.21634063439</v>
      </c>
    </row>
    <row r="71" spans="1:7" x14ac:dyDescent="0.2">
      <c r="A71">
        <v>59</v>
      </c>
      <c r="B71" s="125">
        <v>33039.803432794521</v>
      </c>
      <c r="C71" s="34">
        <v>9.6253125068033114</v>
      </c>
      <c r="D71" s="34">
        <v>4.9516410298383562</v>
      </c>
      <c r="E71" s="3">
        <f t="shared" si="2"/>
        <v>318018.43320400006</v>
      </c>
      <c r="F71" s="3">
        <f t="shared" si="0"/>
        <v>163601.24629561952</v>
      </c>
      <c r="G71" s="3">
        <f t="shared" si="1"/>
        <v>154417.18690838054</v>
      </c>
    </row>
    <row r="72" spans="1:7" x14ac:dyDescent="0.2">
      <c r="A72">
        <v>60</v>
      </c>
      <c r="B72" s="125">
        <v>31529.132733149687</v>
      </c>
      <c r="C72" s="34">
        <v>4.2139554554596543</v>
      </c>
      <c r="D72" s="34">
        <v>4.498439819944906</v>
      </c>
      <c r="E72" s="3">
        <f t="shared" si="2"/>
        <v>132862.36088676768</v>
      </c>
      <c r="F72" s="3">
        <f t="shared" si="0"/>
        <v>141831.90617512891</v>
      </c>
      <c r="G72" s="3">
        <f t="shared" si="1"/>
        <v>-8969.5452883612306</v>
      </c>
    </row>
    <row r="73" spans="1:7" x14ac:dyDescent="0.2">
      <c r="A73">
        <v>61</v>
      </c>
      <c r="B73" s="125">
        <v>34504.595809076796</v>
      </c>
      <c r="C73" s="34">
        <v>9.9557489849830745</v>
      </c>
      <c r="D73" s="34">
        <v>5.3910787427230389</v>
      </c>
      <c r="E73" s="3">
        <f t="shared" si="2"/>
        <v>343519.09470346756</v>
      </c>
      <c r="F73" s="3">
        <f t="shared" si="0"/>
        <v>186016.99299256437</v>
      </c>
      <c r="G73" s="3">
        <f t="shared" si="1"/>
        <v>157502.1017109032</v>
      </c>
    </row>
    <row r="74" spans="1:7" x14ac:dyDescent="0.2">
      <c r="A74">
        <v>62</v>
      </c>
      <c r="B74" s="125">
        <v>23337.439009802416</v>
      </c>
      <c r="C74" s="34">
        <v>8.3397417458472773</v>
      </c>
      <c r="D74" s="34">
        <v>2.0409317029407248</v>
      </c>
      <c r="E74" s="3">
        <f t="shared" si="2"/>
        <v>194628.21435121394</v>
      </c>
      <c r="F74" s="3">
        <f t="shared" si="0"/>
        <v>47630.119140551345</v>
      </c>
      <c r="G74" s="3">
        <f t="shared" si="1"/>
        <v>146998.09521066261</v>
      </c>
    </row>
    <row r="75" spans="1:7" x14ac:dyDescent="0.2">
      <c r="A75">
        <v>63</v>
      </c>
      <c r="B75" s="125">
        <v>37611.003384691663</v>
      </c>
      <c r="C75" s="34">
        <v>11.159459538437659</v>
      </c>
      <c r="D75" s="34">
        <v>6.3230010154074989</v>
      </c>
      <c r="E75" s="3">
        <f t="shared" si="2"/>
        <v>419718.47047150845</v>
      </c>
      <c r="F75" s="3">
        <f t="shared" si="0"/>
        <v>237814.41259190027</v>
      </c>
      <c r="G75" s="3">
        <f t="shared" si="1"/>
        <v>181904.05787960818</v>
      </c>
    </row>
    <row r="76" spans="1:7" x14ac:dyDescent="0.2">
      <c r="A76">
        <v>64</v>
      </c>
      <c r="B76" s="125">
        <v>31352.361069176346</v>
      </c>
      <c r="C76" s="34">
        <v>6.6350985636818223</v>
      </c>
      <c r="D76" s="34">
        <v>4.4454083207529038</v>
      </c>
      <c r="E76" s="3">
        <f t="shared" si="2"/>
        <v>208026.00589812585</v>
      </c>
      <c r="F76" s="3">
        <f t="shared" si="0"/>
        <v>139374.04677216592</v>
      </c>
      <c r="G76" s="3">
        <f t="shared" si="1"/>
        <v>68651.959125959926</v>
      </c>
    </row>
    <row r="77" spans="1:7" x14ac:dyDescent="0.2">
      <c r="A77">
        <v>65</v>
      </c>
      <c r="B77" s="125">
        <v>37519.235369282775</v>
      </c>
      <c r="C77" s="34">
        <v>10.376441443630029</v>
      </c>
      <c r="D77" s="34">
        <v>6.2954706107848324</v>
      </c>
      <c r="E77" s="3">
        <f t="shared" si="2"/>
        <v>389316.14881913539</v>
      </c>
      <c r="F77" s="3">
        <f t="shared" si="0"/>
        <v>236201.24360643851</v>
      </c>
      <c r="G77" s="3">
        <f t="shared" si="1"/>
        <v>153114.90521269687</v>
      </c>
    </row>
    <row r="78" spans="1:7" x14ac:dyDescent="0.2">
      <c r="A78">
        <v>66</v>
      </c>
      <c r="B78" s="125">
        <v>30210.359731237055</v>
      </c>
      <c r="C78" s="34">
        <v>8.1157474116553203</v>
      </c>
      <c r="D78" s="34">
        <v>4.1028079193711164</v>
      </c>
      <c r="E78" s="3">
        <f t="shared" ref="E78:E141" si="3">C78*B78</f>
        <v>245179.64879396325</v>
      </c>
      <c r="F78" s="3">
        <f t="shared" ref="F78:F141" si="4">D78*B78</f>
        <v>123947.30315236966</v>
      </c>
      <c r="G78" s="3">
        <f t="shared" ref="G78:G141" si="5">E78-F78</f>
        <v>121232.34564159359</v>
      </c>
    </row>
    <row r="79" spans="1:7" x14ac:dyDescent="0.2">
      <c r="A79">
        <v>67</v>
      </c>
      <c r="B79" s="125">
        <v>38598.498625825392</v>
      </c>
      <c r="C79" s="34">
        <v>10.330625648028217</v>
      </c>
      <c r="D79" s="34">
        <v>6.6192495877476176</v>
      </c>
      <c r="E79" s="3">
        <f t="shared" si="3"/>
        <v>398746.63987933367</v>
      </c>
      <c r="F79" s="3">
        <f t="shared" si="4"/>
        <v>255493.09611667172</v>
      </c>
      <c r="G79" s="3">
        <f t="shared" si="5"/>
        <v>143253.54376266195</v>
      </c>
    </row>
    <row r="80" spans="1:7" x14ac:dyDescent="0.2">
      <c r="A80">
        <v>68</v>
      </c>
      <c r="B80" s="125">
        <v>41475.082574644126</v>
      </c>
      <c r="C80" s="34">
        <v>8.8620418157079257</v>
      </c>
      <c r="D80" s="34">
        <v>7.4822247723932378</v>
      </c>
      <c r="E80" s="3">
        <f t="shared" si="3"/>
        <v>367553.91608643538</v>
      </c>
      <c r="F80" s="3">
        <f t="shared" si="4"/>
        <v>310325.89027705736</v>
      </c>
      <c r="G80" s="3">
        <f t="shared" si="5"/>
        <v>57228.025809378014</v>
      </c>
    </row>
    <row r="81" spans="1:7" x14ac:dyDescent="0.2">
      <c r="A81">
        <v>69</v>
      </c>
      <c r="B81" s="125">
        <v>37016.131321971421</v>
      </c>
      <c r="C81" s="34">
        <v>7.9527176441915799</v>
      </c>
      <c r="D81" s="34">
        <v>6.1445393965914263</v>
      </c>
      <c r="E81" s="3">
        <f t="shared" si="3"/>
        <v>294378.84068395471</v>
      </c>
      <c r="F81" s="3">
        <f t="shared" si="4"/>
        <v>227447.07721725528</v>
      </c>
      <c r="G81" s="3">
        <f t="shared" si="5"/>
        <v>66931.763466699427</v>
      </c>
    </row>
    <row r="82" spans="1:7" x14ac:dyDescent="0.2">
      <c r="A82">
        <v>70</v>
      </c>
      <c r="B82" s="125">
        <v>35551.208205825766</v>
      </c>
      <c r="C82" s="34">
        <v>9.2636974133783951</v>
      </c>
      <c r="D82" s="34">
        <v>5.7050624617477297</v>
      </c>
      <c r="E82" s="3">
        <f t="shared" si="3"/>
        <v>329335.63549878495</v>
      </c>
      <c r="F82" s="3">
        <f t="shared" si="4"/>
        <v>202821.86340483444</v>
      </c>
      <c r="G82" s="3">
        <f t="shared" si="5"/>
        <v>126513.77209395051</v>
      </c>
    </row>
    <row r="83" spans="1:7" x14ac:dyDescent="0.2">
      <c r="A83">
        <v>71</v>
      </c>
      <c r="B83" s="125">
        <v>38075.300429946743</v>
      </c>
      <c r="C83" s="34">
        <v>10.011904598475667</v>
      </c>
      <c r="D83" s="34">
        <v>6.4622901289840229</v>
      </c>
      <c r="E83" s="3">
        <f t="shared" si="3"/>
        <v>381206.27546292631</v>
      </c>
      <c r="F83" s="3">
        <f t="shared" si="4"/>
        <v>246053.63812654596</v>
      </c>
      <c r="G83" s="3">
        <f t="shared" si="5"/>
        <v>135152.63733638034</v>
      </c>
    </row>
    <row r="84" spans="1:7" x14ac:dyDescent="0.2">
      <c r="A84">
        <v>72</v>
      </c>
      <c r="B84" s="125">
        <v>42020.733920972794</v>
      </c>
      <c r="C84" s="34">
        <v>7.9387569005193654</v>
      </c>
      <c r="D84" s="34">
        <v>7.6459201762918383</v>
      </c>
      <c r="E84" s="3">
        <f t="shared" si="3"/>
        <v>333592.39138001093</v>
      </c>
      <c r="F84" s="3">
        <f t="shared" si="4"/>
        <v>321287.17730895674</v>
      </c>
      <c r="G84" s="3">
        <f t="shared" si="5"/>
        <v>12305.214071054186</v>
      </c>
    </row>
    <row r="85" spans="1:7" x14ac:dyDescent="0.2">
      <c r="A85">
        <v>73</v>
      </c>
      <c r="B85" s="125">
        <v>35901.335244298913</v>
      </c>
      <c r="C85" s="34">
        <v>6.4214866799447918</v>
      </c>
      <c r="D85" s="34">
        <v>5.8101005732896738</v>
      </c>
      <c r="E85" s="3">
        <f t="shared" si="3"/>
        <v>230539.94606349798</v>
      </c>
      <c r="F85" s="3">
        <f t="shared" si="4"/>
        <v>208590.36848476587</v>
      </c>
      <c r="G85" s="3">
        <f t="shared" si="5"/>
        <v>21949.577578732104</v>
      </c>
    </row>
    <row r="86" spans="1:7" x14ac:dyDescent="0.2">
      <c r="A86">
        <v>74</v>
      </c>
      <c r="B86" s="125">
        <v>25958.94380082516</v>
      </c>
      <c r="C86" s="34">
        <v>5.5061996337899473</v>
      </c>
      <c r="D86" s="34">
        <v>2.827383140247548</v>
      </c>
      <c r="E86" s="3">
        <f t="shared" si="3"/>
        <v>142935.12684967733</v>
      </c>
      <c r="F86" s="3">
        <f t="shared" si="4"/>
        <v>73395.880041086653</v>
      </c>
      <c r="G86" s="3">
        <f t="shared" si="5"/>
        <v>69539.246808590673</v>
      </c>
    </row>
    <row r="87" spans="1:7" x14ac:dyDescent="0.2">
      <c r="A87">
        <v>75</v>
      </c>
      <c r="B87" s="125">
        <v>33663.591742689256</v>
      </c>
      <c r="C87" s="34">
        <v>8.7329333584493725</v>
      </c>
      <c r="D87" s="34">
        <v>5.1387775228067767</v>
      </c>
      <c r="E87" s="3">
        <f t="shared" si="3"/>
        <v>293981.90329495183</v>
      </c>
      <c r="F87" s="3">
        <f t="shared" si="4"/>
        <v>172989.70858427536</v>
      </c>
      <c r="G87" s="3">
        <f t="shared" si="5"/>
        <v>120992.19471067647</v>
      </c>
    </row>
    <row r="88" spans="1:7" x14ac:dyDescent="0.2">
      <c r="A88">
        <v>76</v>
      </c>
      <c r="B88" s="125">
        <v>41795.588507548906</v>
      </c>
      <c r="C88" s="34">
        <v>7.5531140939419856</v>
      </c>
      <c r="D88" s="34">
        <v>7.5783765522646718</v>
      </c>
      <c r="E88" s="3">
        <f t="shared" si="3"/>
        <v>315686.8486209673</v>
      </c>
      <c r="F88" s="3">
        <f t="shared" si="4"/>
        <v>316742.70793371141</v>
      </c>
      <c r="G88" s="3">
        <f t="shared" si="5"/>
        <v>-1055.8593127441127</v>
      </c>
    </row>
    <row r="89" spans="1:7" x14ac:dyDescent="0.2">
      <c r="A89">
        <v>77</v>
      </c>
      <c r="B89" s="125">
        <v>32166.768099878915</v>
      </c>
      <c r="C89" s="34">
        <v>6.7253431754652411</v>
      </c>
      <c r="D89" s="34">
        <v>4.6897304299636744</v>
      </c>
      <c r="E89" s="3">
        <f t="shared" si="3"/>
        <v>216332.55431729369</v>
      </c>
      <c r="F89" s="3">
        <f t="shared" si="4"/>
        <v>150853.47119158696</v>
      </c>
      <c r="G89" s="3">
        <f t="shared" si="5"/>
        <v>65479.083125706733</v>
      </c>
    </row>
    <row r="90" spans="1:7" x14ac:dyDescent="0.2">
      <c r="A90">
        <v>78</v>
      </c>
      <c r="B90" s="125">
        <v>32175.880099922302</v>
      </c>
      <c r="C90" s="34">
        <v>7.1843878888175823</v>
      </c>
      <c r="D90" s="34">
        <v>4.6924640299766907</v>
      </c>
      <c r="E90" s="3">
        <f t="shared" si="3"/>
        <v>231164.00330192846</v>
      </c>
      <c r="F90" s="3">
        <f t="shared" si="4"/>
        <v>150984.16000172822</v>
      </c>
      <c r="G90" s="3">
        <f t="shared" si="5"/>
        <v>80179.843300200242</v>
      </c>
    </row>
    <row r="91" spans="1:7" x14ac:dyDescent="0.2">
      <c r="A91">
        <v>79</v>
      </c>
      <c r="B91" s="125">
        <v>31694.814246103284</v>
      </c>
      <c r="C91" s="34">
        <v>5.9895335400215117</v>
      </c>
      <c r="D91" s="34">
        <v>4.5481442738309852</v>
      </c>
      <c r="E91" s="3">
        <f t="shared" si="3"/>
        <v>189837.15297178723</v>
      </c>
      <c r="F91" s="3">
        <f t="shared" si="4"/>
        <v>144152.58792355139</v>
      </c>
      <c r="G91" s="3">
        <f t="shared" si="5"/>
        <v>45684.565048235847</v>
      </c>
    </row>
    <row r="92" spans="1:7" x14ac:dyDescent="0.2">
      <c r="A92">
        <v>80</v>
      </c>
      <c r="B92" s="125">
        <v>38110.543349640444</v>
      </c>
      <c r="C92" s="34">
        <v>6.6944374086306198</v>
      </c>
      <c r="D92" s="34">
        <v>6.4728630048921332</v>
      </c>
      <c r="E92" s="3">
        <f t="shared" si="3"/>
        <v>255128.64706307187</v>
      </c>
      <c r="F92" s="3">
        <f t="shared" si="4"/>
        <v>246684.32614422555</v>
      </c>
      <c r="G92" s="3">
        <f t="shared" si="5"/>
        <v>8444.3209188463225</v>
      </c>
    </row>
    <row r="93" spans="1:7" x14ac:dyDescent="0.2">
      <c r="A93">
        <v>81</v>
      </c>
      <c r="B93" s="125">
        <v>29670.489360606531</v>
      </c>
      <c r="C93" s="34">
        <v>10.301356971656787</v>
      </c>
      <c r="D93" s="34">
        <v>3.9408468081819592</v>
      </c>
      <c r="E93" s="3">
        <f t="shared" si="3"/>
        <v>305646.30242735264</v>
      </c>
      <c r="F93" s="3">
        <f t="shared" si="4"/>
        <v>116926.85329394303</v>
      </c>
      <c r="G93" s="3">
        <f t="shared" si="5"/>
        <v>188719.44913340959</v>
      </c>
    </row>
    <row r="94" spans="1:7" x14ac:dyDescent="0.2">
      <c r="A94">
        <v>82</v>
      </c>
      <c r="B94" s="125">
        <v>36207.971383001655</v>
      </c>
      <c r="C94" s="34">
        <v>8.1348468003925518</v>
      </c>
      <c r="D94" s="34">
        <v>5.9020914149004966</v>
      </c>
      <c r="E94" s="3">
        <f t="shared" si="3"/>
        <v>294546.30015371612</v>
      </c>
      <c r="F94" s="3">
        <f t="shared" si="4"/>
        <v>213702.75705057694</v>
      </c>
      <c r="G94" s="3">
        <f t="shared" si="5"/>
        <v>80843.543103139178</v>
      </c>
    </row>
    <row r="95" spans="1:7" x14ac:dyDescent="0.2">
      <c r="A95">
        <v>83</v>
      </c>
      <c r="B95" s="125">
        <v>32339.651674002176</v>
      </c>
      <c r="C95" s="34">
        <v>13.372999112296384</v>
      </c>
      <c r="D95" s="34">
        <v>4.7415955022006528</v>
      </c>
      <c r="E95" s="3">
        <f t="shared" si="3"/>
        <v>432478.13312840537</v>
      </c>
      <c r="F95" s="3">
        <f t="shared" si="4"/>
        <v>153341.54692018454</v>
      </c>
      <c r="G95" s="3">
        <f t="shared" si="5"/>
        <v>279136.5862082208</v>
      </c>
    </row>
    <row r="96" spans="1:7" x14ac:dyDescent="0.2">
      <c r="A96">
        <v>84</v>
      </c>
      <c r="B96" s="125">
        <v>27242.536410804838</v>
      </c>
      <c r="C96" s="34">
        <v>6.6439888743916526</v>
      </c>
      <c r="D96" s="34">
        <v>3.2124609232414514</v>
      </c>
      <c r="E96" s="3">
        <f t="shared" si="3"/>
        <v>180999.10882359685</v>
      </c>
      <c r="F96" s="3">
        <f t="shared" si="4"/>
        <v>87515.583669692962</v>
      </c>
      <c r="G96" s="3">
        <f t="shared" si="5"/>
        <v>93483.525153903887</v>
      </c>
    </row>
    <row r="97" spans="1:7" x14ac:dyDescent="0.2">
      <c r="A97">
        <v>85</v>
      </c>
      <c r="B97" s="125">
        <v>29405.78092765552</v>
      </c>
      <c r="C97" s="34">
        <v>7.283701868080243</v>
      </c>
      <c r="D97" s="34">
        <v>3.861434278296656</v>
      </c>
      <c r="E97" s="3">
        <f t="shared" si="3"/>
        <v>214182.94147512291</v>
      </c>
      <c r="F97" s="3">
        <f t="shared" si="4"/>
        <v>113548.49045413107</v>
      </c>
      <c r="G97" s="3">
        <f t="shared" si="5"/>
        <v>100634.45102099184</v>
      </c>
    </row>
    <row r="98" spans="1:7" x14ac:dyDescent="0.2">
      <c r="A98">
        <v>86</v>
      </c>
      <c r="B98" s="125">
        <v>30715.908045559423</v>
      </c>
      <c r="C98" s="34">
        <v>7.0340171507341438</v>
      </c>
      <c r="D98" s="34">
        <v>4.2544724136678269</v>
      </c>
      <c r="E98" s="3">
        <f t="shared" si="3"/>
        <v>216056.22399283785</v>
      </c>
      <c r="F98" s="3">
        <f t="shared" si="4"/>
        <v>130679.98344059022</v>
      </c>
      <c r="G98" s="3">
        <f t="shared" si="5"/>
        <v>85376.240552247633</v>
      </c>
    </row>
    <row r="99" spans="1:7" x14ac:dyDescent="0.2">
      <c r="A99">
        <v>87</v>
      </c>
      <c r="B99" s="125">
        <v>29746.295743999304</v>
      </c>
      <c r="C99" s="34">
        <v>9.8688581349124433</v>
      </c>
      <c r="D99" s="34">
        <v>3.9635887231997913</v>
      </c>
      <c r="E99" s="3">
        <f t="shared" si="3"/>
        <v>293561.9727366789</v>
      </c>
      <c r="F99" s="3">
        <f t="shared" si="4"/>
        <v>117902.08236788159</v>
      </c>
      <c r="G99" s="3">
        <f t="shared" si="5"/>
        <v>175659.89036879729</v>
      </c>
    </row>
    <row r="100" spans="1:7" x14ac:dyDescent="0.2">
      <c r="A100">
        <v>88</v>
      </c>
      <c r="B100" s="125">
        <v>31634.60001250403</v>
      </c>
      <c r="C100" s="34">
        <v>8.8191648248612182</v>
      </c>
      <c r="D100" s="34">
        <v>4.530080003751209</v>
      </c>
      <c r="E100" s="3">
        <f t="shared" si="3"/>
        <v>278990.75167882978</v>
      </c>
      <c r="F100" s="3">
        <f t="shared" si="4"/>
        <v>143307.26894331226</v>
      </c>
      <c r="G100" s="3">
        <f t="shared" si="5"/>
        <v>135683.48273551752</v>
      </c>
    </row>
    <row r="101" spans="1:7" x14ac:dyDescent="0.2">
      <c r="A101">
        <v>89</v>
      </c>
      <c r="B101" s="125">
        <v>37545.326498539886</v>
      </c>
      <c r="C101" s="34">
        <v>10.253807451779721</v>
      </c>
      <c r="D101" s="34">
        <v>6.3032979495619657</v>
      </c>
      <c r="E101" s="3">
        <f t="shared" si="3"/>
        <v>384982.54863023089</v>
      </c>
      <c r="F101" s="3">
        <f t="shared" si="4"/>
        <v>236659.379533881</v>
      </c>
      <c r="G101" s="3">
        <f t="shared" si="5"/>
        <v>148323.16909634988</v>
      </c>
    </row>
    <row r="102" spans="1:7" x14ac:dyDescent="0.2">
      <c r="A102">
        <v>90</v>
      </c>
      <c r="B102" s="125">
        <v>30788.656253017485</v>
      </c>
      <c r="C102" s="34">
        <v>6.7237600862499676</v>
      </c>
      <c r="D102" s="34">
        <v>4.2762968759052455</v>
      </c>
      <c r="E102" s="3">
        <f t="shared" si="3"/>
        <v>207015.53802330946</v>
      </c>
      <c r="F102" s="3">
        <f t="shared" si="4"/>
        <v>131661.43454809918</v>
      </c>
      <c r="G102" s="3">
        <f t="shared" si="5"/>
        <v>75354.103475210286</v>
      </c>
    </row>
    <row r="103" spans="1:7" x14ac:dyDescent="0.2">
      <c r="A103">
        <v>91</v>
      </c>
      <c r="B103" s="125">
        <v>36981.905899475329</v>
      </c>
      <c r="C103" s="34">
        <v>8.939729716264992</v>
      </c>
      <c r="D103" s="34">
        <v>6.1342717698425986</v>
      </c>
      <c r="E103" s="3">
        <f t="shared" si="3"/>
        <v>330608.24313365523</v>
      </c>
      <c r="F103" s="3">
        <f t="shared" si="4"/>
        <v>226857.06135412696</v>
      </c>
      <c r="G103" s="3">
        <f t="shared" si="5"/>
        <v>103751.18177952827</v>
      </c>
    </row>
    <row r="104" spans="1:7" x14ac:dyDescent="0.2">
      <c r="A104">
        <v>92</v>
      </c>
      <c r="B104" s="125">
        <v>30336.171270201681</v>
      </c>
      <c r="C104" s="34">
        <v>9.69570171237865</v>
      </c>
      <c r="D104" s="34">
        <v>4.1405513810605044</v>
      </c>
      <c r="E104" s="3">
        <f t="shared" si="3"/>
        <v>294130.46773150645</v>
      </c>
      <c r="F104" s="3">
        <f t="shared" si="4"/>
        <v>125608.47584892156</v>
      </c>
      <c r="G104" s="3">
        <f t="shared" si="5"/>
        <v>168521.99188258487</v>
      </c>
    </row>
    <row r="105" spans="1:7" x14ac:dyDescent="0.2">
      <c r="A105">
        <v>93</v>
      </c>
      <c r="B105" s="125">
        <v>46614.591659627855</v>
      </c>
      <c r="C105" s="34">
        <v>7.8546030610668822</v>
      </c>
      <c r="D105" s="34">
        <v>9.0240774978883564</v>
      </c>
      <c r="E105" s="3">
        <f t="shared" si="3"/>
        <v>366139.11434009572</v>
      </c>
      <c r="F105" s="3">
        <f t="shared" si="4"/>
        <v>420653.68766890198</v>
      </c>
      <c r="G105" s="3">
        <f t="shared" si="5"/>
        <v>-54514.573328806262</v>
      </c>
    </row>
    <row r="106" spans="1:7" x14ac:dyDescent="0.2">
      <c r="A106">
        <v>94</v>
      </c>
      <c r="B106" s="125">
        <v>34898.287643764867</v>
      </c>
      <c r="C106" s="34">
        <v>9.8017715319729177</v>
      </c>
      <c r="D106" s="34">
        <v>5.50918629312946</v>
      </c>
      <c r="E106" s="3">
        <f t="shared" si="3"/>
        <v>342065.04234125669</v>
      </c>
      <c r="F106" s="3">
        <f t="shared" si="4"/>
        <v>192261.16794071859</v>
      </c>
      <c r="G106" s="3">
        <f t="shared" si="5"/>
        <v>149803.8744005381</v>
      </c>
    </row>
    <row r="107" spans="1:7" x14ac:dyDescent="0.2">
      <c r="A107">
        <v>95</v>
      </c>
      <c r="B107" s="125">
        <v>34479.52786135918</v>
      </c>
      <c r="C107" s="34">
        <v>5.9174219788546907</v>
      </c>
      <c r="D107" s="34">
        <v>5.383558358407754</v>
      </c>
      <c r="E107" s="3">
        <f t="shared" si="3"/>
        <v>204029.91598733948</v>
      </c>
      <c r="F107" s="3">
        <f t="shared" si="4"/>
        <v>185622.55041197324</v>
      </c>
      <c r="G107" s="3">
        <f t="shared" si="5"/>
        <v>18407.365575366246</v>
      </c>
    </row>
    <row r="108" spans="1:7" x14ac:dyDescent="0.2">
      <c r="A108">
        <v>96</v>
      </c>
      <c r="B108" s="125">
        <v>33319.825482786633</v>
      </c>
      <c r="C108" s="34">
        <v>12.592197910824325</v>
      </c>
      <c r="D108" s="34">
        <v>5.0356476448359899</v>
      </c>
      <c r="E108" s="3">
        <f t="shared" si="3"/>
        <v>419569.83683337696</v>
      </c>
      <c r="F108" s="3">
        <f t="shared" si="4"/>
        <v>167786.90071874071</v>
      </c>
      <c r="G108" s="3">
        <f t="shared" si="5"/>
        <v>251782.93611463625</v>
      </c>
    </row>
    <row r="109" spans="1:7" x14ac:dyDescent="0.2">
      <c r="A109">
        <v>97</v>
      </c>
      <c r="B109" s="125">
        <v>38054.052359976573</v>
      </c>
      <c r="C109" s="34">
        <v>7.7296015408210224</v>
      </c>
      <c r="D109" s="34">
        <v>6.4559157079929719</v>
      </c>
      <c r="E109" s="3">
        <f t="shared" si="3"/>
        <v>294142.66175615881</v>
      </c>
      <c r="F109" s="3">
        <f t="shared" si="4"/>
        <v>245673.75438355978</v>
      </c>
      <c r="G109" s="3">
        <f t="shared" si="5"/>
        <v>48468.907372599031</v>
      </c>
    </row>
    <row r="110" spans="1:7" x14ac:dyDescent="0.2">
      <c r="A110">
        <v>98</v>
      </c>
      <c r="B110" s="125">
        <v>28982.934103433741</v>
      </c>
      <c r="C110" s="34">
        <v>9.3153965028323</v>
      </c>
      <c r="D110" s="34">
        <v>3.7345802310301224</v>
      </c>
      <c r="E110" s="3">
        <f t="shared" si="3"/>
        <v>269987.52298894565</v>
      </c>
      <c r="F110" s="3">
        <f t="shared" si="4"/>
        <v>108239.0927399324</v>
      </c>
      <c r="G110" s="3">
        <f t="shared" si="5"/>
        <v>161748.43024901324</v>
      </c>
    </row>
    <row r="111" spans="1:7" x14ac:dyDescent="0.2">
      <c r="A111">
        <v>99</v>
      </c>
      <c r="B111" s="125">
        <v>24204.187460592017</v>
      </c>
      <c r="C111" s="34">
        <v>5.5581260969192954</v>
      </c>
      <c r="D111" s="34">
        <v>2.300956238177605</v>
      </c>
      <c r="E111" s="3">
        <f t="shared" si="3"/>
        <v>134529.92597944324</v>
      </c>
      <c r="F111" s="3">
        <f t="shared" si="4"/>
        <v>55692.776127469362</v>
      </c>
      <c r="G111" s="3">
        <f t="shared" si="5"/>
        <v>78837.149851973882</v>
      </c>
    </row>
    <row r="112" spans="1:7" x14ac:dyDescent="0.2">
      <c r="A112">
        <v>100</v>
      </c>
      <c r="B112" s="125">
        <v>36265.144493691856</v>
      </c>
      <c r="C112" s="34">
        <v>5.6596996020816732</v>
      </c>
      <c r="D112" s="34">
        <v>5.9192433481075568</v>
      </c>
      <c r="E112" s="3">
        <f t="shared" si="3"/>
        <v>205249.82386038217</v>
      </c>
      <c r="F112" s="3">
        <f t="shared" si="4"/>
        <v>214662.2153124449</v>
      </c>
      <c r="G112" s="3">
        <f t="shared" si="5"/>
        <v>-9412.3914520627295</v>
      </c>
    </row>
    <row r="113" spans="1:7" x14ac:dyDescent="0.2">
      <c r="A113">
        <v>101</v>
      </c>
      <c r="B113" s="125">
        <v>28955.467363440199</v>
      </c>
      <c r="C113" s="34">
        <v>8.6363563898048596</v>
      </c>
      <c r="D113" s="34">
        <v>3.7263402090320596</v>
      </c>
      <c r="E113" s="3">
        <f t="shared" si="3"/>
        <v>250069.73558403284</v>
      </c>
      <c r="F113" s="3">
        <f t="shared" si="4"/>
        <v>107897.92230770273</v>
      </c>
      <c r="G113" s="3">
        <f t="shared" si="5"/>
        <v>142171.81327633013</v>
      </c>
    </row>
    <row r="114" spans="1:7" x14ac:dyDescent="0.2">
      <c r="A114">
        <v>102</v>
      </c>
      <c r="B114" s="125">
        <v>30480.661556603969</v>
      </c>
      <c r="C114" s="34">
        <v>12.469120540306903</v>
      </c>
      <c r="D114" s="34">
        <v>4.1838984669811907</v>
      </c>
      <c r="E114" s="3">
        <f t="shared" si="3"/>
        <v>380067.04309759353</v>
      </c>
      <c r="F114" s="3">
        <f t="shared" si="4"/>
        <v>127527.99315924787</v>
      </c>
      <c r="G114" s="3">
        <f t="shared" si="5"/>
        <v>252539.04993834568</v>
      </c>
    </row>
    <row r="115" spans="1:7" x14ac:dyDescent="0.2">
      <c r="A115">
        <v>103</v>
      </c>
      <c r="B115" s="125">
        <v>36900.938133649994</v>
      </c>
      <c r="C115" s="34">
        <v>8.2969841261801776</v>
      </c>
      <c r="D115" s="34">
        <v>6.1099814400949981</v>
      </c>
      <c r="E115" s="3">
        <f t="shared" si="3"/>
        <v>306166.49793605076</v>
      </c>
      <c r="F115" s="3">
        <f t="shared" si="4"/>
        <v>225464.04711869522</v>
      </c>
      <c r="G115" s="3">
        <f t="shared" si="5"/>
        <v>80702.450817355537</v>
      </c>
    </row>
    <row r="116" spans="1:7" x14ac:dyDescent="0.2">
      <c r="A116">
        <v>104</v>
      </c>
      <c r="B116" s="125">
        <v>29250.768924422096</v>
      </c>
      <c r="C116" s="34">
        <v>5.3704234434990212</v>
      </c>
      <c r="D116" s="34">
        <v>3.8149306773266289</v>
      </c>
      <c r="E116" s="3">
        <f t="shared" si="3"/>
        <v>157089.01517208907</v>
      </c>
      <c r="F116" s="3">
        <f t="shared" si="4"/>
        <v>111589.6557051703</v>
      </c>
      <c r="G116" s="3">
        <f t="shared" si="5"/>
        <v>45499.359466918773</v>
      </c>
    </row>
    <row r="117" spans="1:7" x14ac:dyDescent="0.2">
      <c r="A117">
        <v>105</v>
      </c>
      <c r="B117" s="125">
        <v>30710.689819708001</v>
      </c>
      <c r="C117" s="34">
        <v>5.8530127009435091</v>
      </c>
      <c r="D117" s="34">
        <v>4.2529069459124003</v>
      </c>
      <c r="E117" s="3">
        <f t="shared" si="3"/>
        <v>179750.05756948746</v>
      </c>
      <c r="F117" s="3">
        <f t="shared" si="4"/>
        <v>130609.7060479974</v>
      </c>
      <c r="G117" s="3">
        <f t="shared" si="5"/>
        <v>49140.351521490054</v>
      </c>
    </row>
    <row r="118" spans="1:7" x14ac:dyDescent="0.2">
      <c r="A118">
        <v>106</v>
      </c>
      <c r="B118" s="125">
        <v>25454.83362499997</v>
      </c>
      <c r="C118" s="34">
        <v>5.6633034748374484</v>
      </c>
      <c r="D118" s="34">
        <v>2.6761500874999911</v>
      </c>
      <c r="E118" s="3">
        <f t="shared" si="3"/>
        <v>144158.44771987144</v>
      </c>
      <c r="F118" s="3">
        <f t="shared" si="4"/>
        <v>68120.955232841385</v>
      </c>
      <c r="G118" s="3">
        <f t="shared" si="5"/>
        <v>76037.49248703006</v>
      </c>
    </row>
    <row r="119" spans="1:7" x14ac:dyDescent="0.2">
      <c r="A119">
        <v>107</v>
      </c>
      <c r="B119" s="125">
        <v>33925.310211808188</v>
      </c>
      <c r="C119" s="34">
        <v>10.471347215760034</v>
      </c>
      <c r="D119" s="34">
        <v>5.2172930635424564</v>
      </c>
      <c r="E119" s="3">
        <f t="shared" si="3"/>
        <v>355243.70263021311</v>
      </c>
      <c r="F119" s="3">
        <f t="shared" si="4"/>
        <v>176998.28564659291</v>
      </c>
      <c r="G119" s="3">
        <f t="shared" si="5"/>
        <v>178245.41698362021</v>
      </c>
    </row>
    <row r="120" spans="1:7" x14ac:dyDescent="0.2">
      <c r="A120">
        <v>108</v>
      </c>
      <c r="B120" s="125">
        <v>32152.057023077738</v>
      </c>
      <c r="C120" s="34">
        <v>8.6595371360162972</v>
      </c>
      <c r="D120" s="34">
        <v>4.6853171069233213</v>
      </c>
      <c r="E120" s="3">
        <f t="shared" si="3"/>
        <v>278421.93179065525</v>
      </c>
      <c r="F120" s="3">
        <f t="shared" si="4"/>
        <v>150642.58279300024</v>
      </c>
      <c r="G120" s="3">
        <f t="shared" si="5"/>
        <v>127779.348997655</v>
      </c>
    </row>
    <row r="121" spans="1:7" x14ac:dyDescent="0.2">
      <c r="A121">
        <v>109</v>
      </c>
      <c r="B121" s="125">
        <v>27223.471128118923</v>
      </c>
      <c r="C121" s="34">
        <v>4.5039705784874968</v>
      </c>
      <c r="D121" s="34">
        <v>3.2067413384356769</v>
      </c>
      <c r="E121" s="3">
        <f t="shared" si="3"/>
        <v>122613.71300535146</v>
      </c>
      <c r="F121" s="3">
        <f t="shared" si="4"/>
        <v>87298.630242249084</v>
      </c>
      <c r="G121" s="3">
        <f t="shared" si="5"/>
        <v>35315.082763102371</v>
      </c>
    </row>
    <row r="122" spans="1:7" x14ac:dyDescent="0.2">
      <c r="A122">
        <v>110</v>
      </c>
      <c r="B122" s="125">
        <v>35617.311417618999</v>
      </c>
      <c r="C122" s="34">
        <v>6.5372483024548274</v>
      </c>
      <c r="D122" s="34">
        <v>5.7248934252856998</v>
      </c>
      <c r="E122" s="3">
        <f t="shared" si="3"/>
        <v>232839.20860283475</v>
      </c>
      <c r="F122" s="3">
        <f t="shared" si="4"/>
        <v>203905.3119610803</v>
      </c>
      <c r="G122" s="3">
        <f t="shared" si="5"/>
        <v>28933.896641754458</v>
      </c>
    </row>
    <row r="123" spans="1:7" x14ac:dyDescent="0.2">
      <c r="A123">
        <v>111</v>
      </c>
      <c r="B123" s="125">
        <v>41951.566848902963</v>
      </c>
      <c r="C123" s="34">
        <v>5.7329025568906218</v>
      </c>
      <c r="D123" s="34">
        <v>7.6251700546708889</v>
      </c>
      <c r="E123" s="3">
        <f t="shared" si="3"/>
        <v>240504.24485364364</v>
      </c>
      <c r="F123" s="3">
        <f t="shared" si="4"/>
        <v>319887.83128277888</v>
      </c>
      <c r="G123" s="3">
        <f t="shared" si="5"/>
        <v>-79383.586429135234</v>
      </c>
    </row>
    <row r="124" spans="1:7" x14ac:dyDescent="0.2">
      <c r="A124">
        <v>112</v>
      </c>
      <c r="B124" s="125">
        <v>39416.600478753913</v>
      </c>
      <c r="C124" s="34">
        <v>1.1280399323441088</v>
      </c>
      <c r="D124" s="34">
        <v>6.864680143626174</v>
      </c>
      <c r="E124" s="3">
        <f t="shared" si="3"/>
        <v>44463.499337288333</v>
      </c>
      <c r="F124" s="3">
        <f t="shared" si="4"/>
        <v>270582.35463574791</v>
      </c>
      <c r="G124" s="3">
        <f t="shared" si="5"/>
        <v>-226118.85529845959</v>
      </c>
    </row>
    <row r="125" spans="1:7" x14ac:dyDescent="0.2">
      <c r="A125">
        <v>113</v>
      </c>
      <c r="B125" s="125">
        <v>27711.721990081947</v>
      </c>
      <c r="C125" s="34">
        <v>6.4482627723991754</v>
      </c>
      <c r="D125" s="34">
        <v>3.3532165970245842</v>
      </c>
      <c r="E125" s="3">
        <f t="shared" si="3"/>
        <v>178692.46526772101</v>
      </c>
      <c r="F125" s="3">
        <f t="shared" si="4"/>
        <v>92923.406109273928</v>
      </c>
      <c r="G125" s="3">
        <f t="shared" si="5"/>
        <v>85769.059158447082</v>
      </c>
    </row>
    <row r="126" spans="1:7" x14ac:dyDescent="0.2">
      <c r="A126">
        <v>114</v>
      </c>
      <c r="B126" s="125">
        <v>47441.140444599092</v>
      </c>
      <c r="C126" s="34">
        <v>5.8430651026428677</v>
      </c>
      <c r="D126" s="34">
        <v>9.2720421333797276</v>
      </c>
      <c r="E126" s="3">
        <f t="shared" si="3"/>
        <v>277201.67216141609</v>
      </c>
      <c r="F126" s="3">
        <f t="shared" si="4"/>
        <v>439876.25305790786</v>
      </c>
      <c r="G126" s="3">
        <f t="shared" si="5"/>
        <v>-162674.58089649177</v>
      </c>
    </row>
    <row r="127" spans="1:7" x14ac:dyDescent="0.2">
      <c r="A127">
        <v>115</v>
      </c>
      <c r="B127" s="125">
        <v>23643.756825359538</v>
      </c>
      <c r="C127" s="34">
        <v>9.7140791896963492</v>
      </c>
      <c r="D127" s="34">
        <v>2.1328270476078615</v>
      </c>
      <c r="E127" s="3">
        <f t="shared" si="3"/>
        <v>229677.32614346611</v>
      </c>
      <c r="F127" s="3">
        <f t="shared" si="4"/>
        <v>50428.044064189809</v>
      </c>
      <c r="G127" s="3">
        <f t="shared" si="5"/>
        <v>179249.28207927631</v>
      </c>
    </row>
    <row r="128" spans="1:7" x14ac:dyDescent="0.2">
      <c r="A128">
        <v>116</v>
      </c>
      <c r="B128" s="125">
        <v>27977.146650110604</v>
      </c>
      <c r="C128" s="34">
        <v>8.210624762075895</v>
      </c>
      <c r="D128" s="34">
        <v>3.4328439950331813</v>
      </c>
      <c r="E128" s="3">
        <f t="shared" si="3"/>
        <v>229709.85305762681</v>
      </c>
      <c r="F128" s="3">
        <f t="shared" si="4"/>
        <v>96041.179875994872</v>
      </c>
      <c r="G128" s="3">
        <f t="shared" si="5"/>
        <v>133668.67318163195</v>
      </c>
    </row>
    <row r="129" spans="1:7" x14ac:dyDescent="0.2">
      <c r="A129">
        <v>117</v>
      </c>
      <c r="B129" s="125">
        <v>33489.105184154119</v>
      </c>
      <c r="C129" s="34">
        <v>9.5443902157130651</v>
      </c>
      <c r="D129" s="34">
        <v>5.0864315552462358</v>
      </c>
      <c r="E129" s="3">
        <f t="shared" si="3"/>
        <v>319633.08785262628</v>
      </c>
      <c r="F129" s="3">
        <f t="shared" si="4"/>
        <v>170340.04136564181</v>
      </c>
      <c r="G129" s="3">
        <f t="shared" si="5"/>
        <v>149293.04648698447</v>
      </c>
    </row>
    <row r="130" spans="1:7" x14ac:dyDescent="0.2">
      <c r="A130">
        <v>118</v>
      </c>
      <c r="B130" s="125">
        <v>35011.201410989976</v>
      </c>
      <c r="C130" s="34">
        <v>8.2254466835438507</v>
      </c>
      <c r="D130" s="34">
        <v>5.5430604232969927</v>
      </c>
      <c r="E130" s="3">
        <f t="shared" si="3"/>
        <v>287982.77053291327</v>
      </c>
      <c r="F130" s="3">
        <f t="shared" si="4"/>
        <v>194069.20491333836</v>
      </c>
      <c r="G130" s="3">
        <f t="shared" si="5"/>
        <v>93913.565619574918</v>
      </c>
    </row>
    <row r="131" spans="1:7" x14ac:dyDescent="0.2">
      <c r="A131">
        <v>119</v>
      </c>
      <c r="B131" s="125">
        <v>44678.186490083113</v>
      </c>
      <c r="C131" s="34">
        <v>6.9492835084092803</v>
      </c>
      <c r="D131" s="34">
        <v>8.443155947024934</v>
      </c>
      <c r="E131" s="3">
        <f t="shared" si="3"/>
        <v>310481.3845611689</v>
      </c>
      <c r="F131" s="3">
        <f t="shared" si="4"/>
        <v>377224.89596603432</v>
      </c>
      <c r="G131" s="3">
        <f t="shared" si="5"/>
        <v>-66743.511404865421</v>
      </c>
    </row>
    <row r="132" spans="1:7" x14ac:dyDescent="0.2">
      <c r="A132">
        <v>120</v>
      </c>
      <c r="B132" s="125">
        <v>34186.596670943778</v>
      </c>
      <c r="C132" s="34">
        <v>6.5064960128511302</v>
      </c>
      <c r="D132" s="34">
        <v>5.2956790012831334</v>
      </c>
      <c r="E132" s="3">
        <f t="shared" si="3"/>
        <v>222434.95493244543</v>
      </c>
      <c r="F132" s="3">
        <f t="shared" si="4"/>
        <v>181041.24211565283</v>
      </c>
      <c r="G132" s="3">
        <f t="shared" si="5"/>
        <v>41393.712816792598</v>
      </c>
    </row>
    <row r="133" spans="1:7" x14ac:dyDescent="0.2">
      <c r="A133">
        <v>121</v>
      </c>
      <c r="B133" s="125">
        <v>35546.916527701775</v>
      </c>
      <c r="C133" s="34">
        <v>11.841773832391482</v>
      </c>
      <c r="D133" s="34">
        <v>5.7037749583105324</v>
      </c>
      <c r="E133" s="3">
        <f t="shared" si="3"/>
        <v>420938.54595994315</v>
      </c>
      <c r="F133" s="3">
        <f t="shared" si="4"/>
        <v>202751.61233586018</v>
      </c>
      <c r="G133" s="3">
        <f t="shared" si="5"/>
        <v>218186.93362408297</v>
      </c>
    </row>
    <row r="134" spans="1:7" x14ac:dyDescent="0.2">
      <c r="A134">
        <v>122</v>
      </c>
      <c r="B134" s="125">
        <v>35469.507159897126</v>
      </c>
      <c r="C134" s="34">
        <v>11.194941200490575</v>
      </c>
      <c r="D134" s="34">
        <v>5.6805521479691379</v>
      </c>
      <c r="E134" s="3">
        <f t="shared" si="3"/>
        <v>397079.04706542782</v>
      </c>
      <c r="F134" s="3">
        <f t="shared" si="4"/>
        <v>201486.38508456034</v>
      </c>
      <c r="G134" s="3">
        <f t="shared" si="5"/>
        <v>195592.66198086747</v>
      </c>
    </row>
    <row r="135" spans="1:7" x14ac:dyDescent="0.2">
      <c r="A135">
        <v>123</v>
      </c>
      <c r="B135" s="125">
        <v>31436.028897397569</v>
      </c>
      <c r="C135" s="34">
        <v>9.5384927110062563</v>
      </c>
      <c r="D135" s="34">
        <v>4.4705086692192708</v>
      </c>
      <c r="E135" s="3">
        <f t="shared" si="3"/>
        <v>299852.33250080876</v>
      </c>
      <c r="F135" s="3">
        <f t="shared" si="4"/>
        <v>140535.03971164336</v>
      </c>
      <c r="G135" s="3">
        <f t="shared" si="5"/>
        <v>159317.2927891654</v>
      </c>
    </row>
    <row r="136" spans="1:7" x14ac:dyDescent="0.2">
      <c r="A136">
        <v>124</v>
      </c>
      <c r="B136" s="125">
        <v>40052.712441857671</v>
      </c>
      <c r="C136" s="34">
        <v>7.7484593450280954</v>
      </c>
      <c r="D136" s="34">
        <v>7.0555137325573014</v>
      </c>
      <c r="E136" s="3">
        <f t="shared" si="3"/>
        <v>310346.81401383516</v>
      </c>
      <c r="F136" s="3">
        <f t="shared" si="4"/>
        <v>282592.46265969548</v>
      </c>
      <c r="G136" s="3">
        <f t="shared" si="5"/>
        <v>27754.351354139682</v>
      </c>
    </row>
    <row r="137" spans="1:7" x14ac:dyDescent="0.2">
      <c r="A137">
        <v>125</v>
      </c>
      <c r="B137" s="125">
        <v>33581.98733057268</v>
      </c>
      <c r="C137" s="34">
        <v>15.84057192504406</v>
      </c>
      <c r="D137" s="34">
        <v>5.1142961991718039</v>
      </c>
      <c r="E137" s="3">
        <f t="shared" si="3"/>
        <v>531957.8856958549</v>
      </c>
      <c r="F137" s="3">
        <f t="shared" si="4"/>
        <v>171748.23016538352</v>
      </c>
      <c r="G137" s="3">
        <f t="shared" si="5"/>
        <v>360209.65553047135</v>
      </c>
    </row>
    <row r="138" spans="1:7" x14ac:dyDescent="0.2">
      <c r="A138">
        <v>126</v>
      </c>
      <c r="B138" s="125">
        <v>40146.90198691003</v>
      </c>
      <c r="C138" s="34">
        <v>8.7361620646406664</v>
      </c>
      <c r="D138" s="34">
        <v>7.0837705960730091</v>
      </c>
      <c r="E138" s="3">
        <f t="shared" si="3"/>
        <v>350729.84215089038</v>
      </c>
      <c r="F138" s="3">
        <f t="shared" si="4"/>
        <v>284391.44381829834</v>
      </c>
      <c r="G138" s="3">
        <f t="shared" si="5"/>
        <v>66338.398332592042</v>
      </c>
    </row>
    <row r="139" spans="1:7" x14ac:dyDescent="0.2">
      <c r="A139">
        <v>127</v>
      </c>
      <c r="B139" s="125">
        <v>30332.845930198324</v>
      </c>
      <c r="C139" s="34">
        <v>9.5026841992948903</v>
      </c>
      <c r="D139" s="34">
        <v>4.1395537790594972</v>
      </c>
      <c r="E139" s="3">
        <f t="shared" si="3"/>
        <v>288243.45574054192</v>
      </c>
      <c r="F139" s="3">
        <f t="shared" si="4"/>
        <v>125564.44699998196</v>
      </c>
      <c r="G139" s="3">
        <f t="shared" si="5"/>
        <v>162679.00874055998</v>
      </c>
    </row>
    <row r="140" spans="1:7" x14ac:dyDescent="0.2">
      <c r="A140">
        <v>128</v>
      </c>
      <c r="B140" s="125">
        <v>29151.327047466999</v>
      </c>
      <c r="C140" s="34">
        <v>8.9246605259249918</v>
      </c>
      <c r="D140" s="34">
        <v>3.7850981142400997</v>
      </c>
      <c r="E140" s="3">
        <f t="shared" si="3"/>
        <v>260165.69777885827</v>
      </c>
      <c r="F140" s="3">
        <f t="shared" si="4"/>
        <v>110340.63303496376</v>
      </c>
      <c r="G140" s="3">
        <f t="shared" si="5"/>
        <v>149825.0647438945</v>
      </c>
    </row>
    <row r="141" spans="1:7" x14ac:dyDescent="0.2">
      <c r="A141">
        <v>129</v>
      </c>
      <c r="B141" s="125">
        <v>32847.468040737091</v>
      </c>
      <c r="C141" s="34">
        <v>3.7019099383614957</v>
      </c>
      <c r="D141" s="34">
        <v>4.8939404122211272</v>
      </c>
      <c r="E141" s="3">
        <f t="shared" si="3"/>
        <v>121598.36839001624</v>
      </c>
      <c r="F141" s="3">
        <f t="shared" si="4"/>
        <v>160753.55128370516</v>
      </c>
      <c r="G141" s="3">
        <f t="shared" si="5"/>
        <v>-39155.182893688921</v>
      </c>
    </row>
    <row r="142" spans="1:7" x14ac:dyDescent="0.2">
      <c r="A142">
        <v>130</v>
      </c>
      <c r="B142" s="125">
        <v>37527.78461947944</v>
      </c>
      <c r="C142" s="34">
        <v>4.8363226798828691</v>
      </c>
      <c r="D142" s="34">
        <v>6.298035385843832</v>
      </c>
      <c r="E142" s="3">
        <f t="shared" ref="E142:E205" si="6">C142*B142</f>
        <v>181496.47588094792</v>
      </c>
      <c r="F142" s="3">
        <f t="shared" ref="F142:F205" si="7">D142*B142</f>
        <v>236351.31548580743</v>
      </c>
      <c r="G142" s="3">
        <f t="shared" ref="G142:G205" si="8">E142-F142</f>
        <v>-54854.839604859502</v>
      </c>
    </row>
    <row r="143" spans="1:7" x14ac:dyDescent="0.2">
      <c r="A143">
        <v>131</v>
      </c>
      <c r="B143" s="125">
        <v>28263.307789339684</v>
      </c>
      <c r="C143" s="34">
        <v>8.8101892490230966</v>
      </c>
      <c r="D143" s="34">
        <v>3.5186923368019052</v>
      </c>
      <c r="E143" s="3">
        <f t="shared" si="6"/>
        <v>249005.09042747124</v>
      </c>
      <c r="F143" s="3">
        <f t="shared" si="7"/>
        <v>99449.884531023141</v>
      </c>
      <c r="G143" s="3">
        <f t="shared" si="8"/>
        <v>149555.20589644811</v>
      </c>
    </row>
    <row r="144" spans="1:7" x14ac:dyDescent="0.2">
      <c r="A144">
        <v>132</v>
      </c>
      <c r="B144" s="125">
        <v>33380.2386683519</v>
      </c>
      <c r="C144" s="34">
        <v>14.308709998847917</v>
      </c>
      <c r="D144" s="34">
        <v>5.0537716005055699</v>
      </c>
      <c r="E144" s="3">
        <f t="shared" si="6"/>
        <v>477628.15479777672</v>
      </c>
      <c r="F144" s="3">
        <f t="shared" si="7"/>
        <v>168696.10220021469</v>
      </c>
      <c r="G144" s="3">
        <f t="shared" si="8"/>
        <v>308932.05259756203</v>
      </c>
    </row>
    <row r="145" spans="1:7" x14ac:dyDescent="0.2">
      <c r="A145">
        <v>133</v>
      </c>
      <c r="B145" s="125">
        <v>37648.213086677948</v>
      </c>
      <c r="C145" s="34">
        <v>7.062947608763352</v>
      </c>
      <c r="D145" s="34">
        <v>6.3341639260033844</v>
      </c>
      <c r="E145" s="3">
        <f t="shared" si="6"/>
        <v>265907.35659476515</v>
      </c>
      <c r="F145" s="3">
        <f t="shared" si="7"/>
        <v>238469.95321212398</v>
      </c>
      <c r="G145" s="3">
        <f t="shared" si="8"/>
        <v>27437.403382641176</v>
      </c>
    </row>
    <row r="146" spans="1:7" x14ac:dyDescent="0.2">
      <c r="A146">
        <v>134</v>
      </c>
      <c r="B146" s="125">
        <v>25597.533343708143</v>
      </c>
      <c r="C146" s="34">
        <v>12.024218469567131</v>
      </c>
      <c r="D146" s="34">
        <v>2.7189600031124428</v>
      </c>
      <c r="E146" s="3">
        <f t="shared" si="6"/>
        <v>307790.33320677595</v>
      </c>
      <c r="F146" s="3">
        <f t="shared" si="7"/>
        <v>69598.669339879547</v>
      </c>
      <c r="G146" s="3">
        <f t="shared" si="8"/>
        <v>238191.66386689642</v>
      </c>
    </row>
    <row r="147" spans="1:7" x14ac:dyDescent="0.2">
      <c r="A147">
        <v>135</v>
      </c>
      <c r="B147" s="125">
        <v>32945.517253930098</v>
      </c>
      <c r="C147" s="34">
        <v>11.293638428658596</v>
      </c>
      <c r="D147" s="34">
        <v>4.9233551761790295</v>
      </c>
      <c r="E147" s="3">
        <f t="shared" si="6"/>
        <v>372074.75971101981</v>
      </c>
      <c r="F147" s="3">
        <f t="shared" si="7"/>
        <v>162202.48290403228</v>
      </c>
      <c r="G147" s="3">
        <f t="shared" si="8"/>
        <v>209872.27680698753</v>
      </c>
    </row>
    <row r="148" spans="1:7" x14ac:dyDescent="0.2">
      <c r="A148">
        <v>136</v>
      </c>
      <c r="B148" s="125">
        <v>24633.468959828839</v>
      </c>
      <c r="C148" s="34">
        <v>9.9241582549511804</v>
      </c>
      <c r="D148" s="34">
        <v>2.4297406879486516</v>
      </c>
      <c r="E148" s="3">
        <f t="shared" si="6"/>
        <v>244466.44432576903</v>
      </c>
      <c r="F148" s="3">
        <f t="shared" si="7"/>
        <v>59852.941817016275</v>
      </c>
      <c r="G148" s="3">
        <f t="shared" si="8"/>
        <v>184613.50250875275</v>
      </c>
    </row>
    <row r="149" spans="1:7" x14ac:dyDescent="0.2">
      <c r="A149">
        <v>137</v>
      </c>
      <c r="B149" s="125">
        <v>39692.711701528402</v>
      </c>
      <c r="C149" s="34">
        <v>10.684350874915253</v>
      </c>
      <c r="D149" s="34">
        <v>6.9475135104585206</v>
      </c>
      <c r="E149" s="3">
        <f t="shared" si="6"/>
        <v>424090.8589959839</v>
      </c>
      <c r="F149" s="3">
        <f t="shared" si="7"/>
        <v>275765.6508131036</v>
      </c>
      <c r="G149" s="3">
        <f t="shared" si="8"/>
        <v>148325.20818288031</v>
      </c>
    </row>
    <row r="150" spans="1:7" x14ac:dyDescent="0.2">
      <c r="A150">
        <v>138</v>
      </c>
      <c r="B150" s="125">
        <v>30499.596099426504</v>
      </c>
      <c r="C150" s="34">
        <v>6.8718400345533155</v>
      </c>
      <c r="D150" s="34">
        <v>4.1895788298279513</v>
      </c>
      <c r="E150" s="3">
        <f t="shared" si="6"/>
        <v>209588.34551374518</v>
      </c>
      <c r="F150" s="3">
        <f t="shared" si="7"/>
        <v>127780.46213646044</v>
      </c>
      <c r="G150" s="3">
        <f t="shared" si="8"/>
        <v>81807.883377284743</v>
      </c>
    </row>
    <row r="151" spans="1:7" x14ac:dyDescent="0.2">
      <c r="A151">
        <v>139</v>
      </c>
      <c r="B151" s="125">
        <v>35619.914846202824</v>
      </c>
      <c r="C151" s="34">
        <v>7.363265601459716</v>
      </c>
      <c r="D151" s="34">
        <v>5.7256744538608473</v>
      </c>
      <c r="E151" s="3">
        <f t="shared" si="6"/>
        <v>262278.8937139695</v>
      </c>
      <c r="F151" s="3">
        <f t="shared" si="7"/>
        <v>203948.03648360225</v>
      </c>
      <c r="G151" s="3">
        <f t="shared" si="8"/>
        <v>58330.857230367255</v>
      </c>
    </row>
    <row r="152" spans="1:7" x14ac:dyDescent="0.2">
      <c r="A152">
        <v>140</v>
      </c>
      <c r="B152" s="125">
        <v>25670.997778243851</v>
      </c>
      <c r="C152" s="34">
        <v>4.0925151754054241</v>
      </c>
      <c r="D152" s="34">
        <v>2.7409993334731553</v>
      </c>
      <c r="E152" s="3">
        <f t="shared" si="6"/>
        <v>105058.94797526188</v>
      </c>
      <c r="F152" s="3">
        <f t="shared" si="7"/>
        <v>70364.187799757245</v>
      </c>
      <c r="G152" s="3">
        <f t="shared" si="8"/>
        <v>34694.760175504634</v>
      </c>
    </row>
    <row r="153" spans="1:7" x14ac:dyDescent="0.2">
      <c r="A153">
        <v>141</v>
      </c>
      <c r="B153" s="125">
        <v>37801.121883413522</v>
      </c>
      <c r="C153" s="34">
        <v>4.2949345899687614</v>
      </c>
      <c r="D153" s="34">
        <v>6.3800365650240565</v>
      </c>
      <c r="E153" s="3">
        <f t="shared" si="6"/>
        <v>162353.34591669781</v>
      </c>
      <c r="F153" s="3">
        <f t="shared" si="7"/>
        <v>241172.53981510931</v>
      </c>
      <c r="G153" s="3">
        <f t="shared" si="8"/>
        <v>-78819.193898411497</v>
      </c>
    </row>
    <row r="154" spans="1:7" x14ac:dyDescent="0.2">
      <c r="A154">
        <v>142</v>
      </c>
      <c r="B154" s="125">
        <v>29713.974576035049</v>
      </c>
      <c r="C154" s="34">
        <v>7.8731340156155056</v>
      </c>
      <c r="D154" s="34">
        <v>3.9538923728105146</v>
      </c>
      <c r="E154" s="3">
        <f t="shared" si="6"/>
        <v>233942.10397371586</v>
      </c>
      <c r="F154" s="3">
        <f t="shared" si="7"/>
        <v>117485.85744207053</v>
      </c>
      <c r="G154" s="3">
        <f t="shared" si="8"/>
        <v>116456.24653164533</v>
      </c>
    </row>
    <row r="155" spans="1:7" x14ac:dyDescent="0.2">
      <c r="A155">
        <v>143</v>
      </c>
      <c r="B155" s="125">
        <v>30725.389527825406</v>
      </c>
      <c r="C155" s="34">
        <v>7.2892469435901148</v>
      </c>
      <c r="D155" s="34">
        <v>4.2573168583476217</v>
      </c>
      <c r="E155" s="3">
        <f t="shared" si="6"/>
        <v>223964.95170631705</v>
      </c>
      <c r="F155" s="3">
        <f t="shared" si="7"/>
        <v>130807.71881610858</v>
      </c>
      <c r="G155" s="3">
        <f t="shared" si="8"/>
        <v>93157.23289020847</v>
      </c>
    </row>
    <row r="156" spans="1:7" x14ac:dyDescent="0.2">
      <c r="A156">
        <v>144</v>
      </c>
      <c r="B156" s="125">
        <v>33107.674474914325</v>
      </c>
      <c r="C156" s="34">
        <v>8.7916071353974985</v>
      </c>
      <c r="D156" s="34">
        <v>4.9720023424742976</v>
      </c>
      <c r="E156" s="3">
        <f t="shared" si="6"/>
        <v>291069.66715007444</v>
      </c>
      <c r="F156" s="3">
        <f t="shared" si="7"/>
        <v>164611.43504315053</v>
      </c>
      <c r="G156" s="3">
        <f t="shared" si="8"/>
        <v>126458.23210692391</v>
      </c>
    </row>
    <row r="157" spans="1:7" x14ac:dyDescent="0.2">
      <c r="A157">
        <v>145</v>
      </c>
      <c r="B157" s="125">
        <v>31357.550873318338</v>
      </c>
      <c r="C157" s="34">
        <v>8.9567656888975762</v>
      </c>
      <c r="D157" s="34">
        <v>4.4469652619955014</v>
      </c>
      <c r="E157" s="3">
        <f t="shared" si="6"/>
        <v>280862.2357499979</v>
      </c>
      <c r="F157" s="3">
        <f t="shared" si="7"/>
        <v>139445.93943490335</v>
      </c>
      <c r="G157" s="3">
        <f t="shared" si="8"/>
        <v>141416.29631509454</v>
      </c>
    </row>
    <row r="158" spans="1:7" x14ac:dyDescent="0.2">
      <c r="A158">
        <v>146</v>
      </c>
      <c r="B158" s="125">
        <v>30693.227521433961</v>
      </c>
      <c r="C158" s="34">
        <v>6.4319288159895223</v>
      </c>
      <c r="D158" s="34">
        <v>4.2476682564301882</v>
      </c>
      <c r="E158" s="3">
        <f t="shared" si="6"/>
        <v>197416.65455083374</v>
      </c>
      <c r="F158" s="3">
        <f t="shared" si="7"/>
        <v>130374.64823018445</v>
      </c>
      <c r="G158" s="3">
        <f t="shared" si="8"/>
        <v>67042.006320649292</v>
      </c>
    </row>
    <row r="159" spans="1:7" x14ac:dyDescent="0.2">
      <c r="A159">
        <v>147</v>
      </c>
      <c r="B159" s="125">
        <v>31895.158875878202</v>
      </c>
      <c r="C159" s="34">
        <v>5.1882971294689924</v>
      </c>
      <c r="D159" s="34">
        <v>4.6082476627634605</v>
      </c>
      <c r="E159" s="3">
        <f t="shared" si="6"/>
        <v>165481.56123967632</v>
      </c>
      <c r="F159" s="3">
        <f t="shared" si="7"/>
        <v>146980.79134323497</v>
      </c>
      <c r="G159" s="3">
        <f t="shared" si="8"/>
        <v>18500.769896441343</v>
      </c>
    </row>
    <row r="160" spans="1:7" x14ac:dyDescent="0.2">
      <c r="A160">
        <v>148</v>
      </c>
      <c r="B160" s="125">
        <v>25855.989000584465</v>
      </c>
      <c r="C160" s="34">
        <v>14.20175342191942</v>
      </c>
      <c r="D160" s="34">
        <v>2.7964967001753394</v>
      </c>
      <c r="E160" s="3">
        <f t="shared" si="6"/>
        <v>367200.38026616129</v>
      </c>
      <c r="F160" s="3">
        <f t="shared" si="7"/>
        <v>72306.187919904332</v>
      </c>
      <c r="G160" s="3">
        <f t="shared" si="8"/>
        <v>294894.19234625692</v>
      </c>
    </row>
    <row r="161" spans="1:7" x14ac:dyDescent="0.2">
      <c r="A161">
        <v>149</v>
      </c>
      <c r="B161" s="125">
        <v>39242.045708116144</v>
      </c>
      <c r="C161" s="34">
        <v>10.192825832025846</v>
      </c>
      <c r="D161" s="34">
        <v>6.8123137124348432</v>
      </c>
      <c r="E161" s="3">
        <f t="shared" si="6"/>
        <v>399987.33719522523</v>
      </c>
      <c r="F161" s="3">
        <f t="shared" si="7"/>
        <v>267329.1260813945</v>
      </c>
      <c r="G161" s="3">
        <f t="shared" si="8"/>
        <v>132658.21111383074</v>
      </c>
    </row>
    <row r="162" spans="1:7" x14ac:dyDescent="0.2">
      <c r="A162">
        <v>150</v>
      </c>
      <c r="B162" s="125">
        <v>35596.017872913741</v>
      </c>
      <c r="C162" s="34">
        <v>5.7061577283166116</v>
      </c>
      <c r="D162" s="34">
        <v>5.7185053618741222</v>
      </c>
      <c r="E162" s="3">
        <f t="shared" si="6"/>
        <v>203116.49248282297</v>
      </c>
      <c r="F162" s="3">
        <f t="shared" si="7"/>
        <v>203556.01906762432</v>
      </c>
      <c r="G162" s="3">
        <f t="shared" si="8"/>
        <v>-439.52658480135142</v>
      </c>
    </row>
    <row r="163" spans="1:7" x14ac:dyDescent="0.2">
      <c r="A163">
        <v>151</v>
      </c>
      <c r="B163" s="125">
        <v>33555.060603058315</v>
      </c>
      <c r="C163" s="34">
        <v>9.2804889593098778</v>
      </c>
      <c r="D163" s="34">
        <v>5.1062181809174945</v>
      </c>
      <c r="E163" s="3">
        <f t="shared" si="6"/>
        <v>311407.36945565656</v>
      </c>
      <c r="F163" s="3">
        <f t="shared" si="7"/>
        <v>171339.46051312471</v>
      </c>
      <c r="G163" s="3">
        <f t="shared" si="8"/>
        <v>140067.90894253185</v>
      </c>
    </row>
    <row r="164" spans="1:7" x14ac:dyDescent="0.2">
      <c r="A164">
        <v>152</v>
      </c>
      <c r="B164" s="125">
        <v>39689.926374004222</v>
      </c>
      <c r="C164" s="34">
        <v>7.0218555012688739</v>
      </c>
      <c r="D164" s="34">
        <v>6.9466779122012667</v>
      </c>
      <c r="E164" s="3">
        <f t="shared" si="6"/>
        <v>278696.9278542581</v>
      </c>
      <c r="F164" s="3">
        <f t="shared" si="7"/>
        <v>275713.13487918966</v>
      </c>
      <c r="G164" s="3">
        <f t="shared" si="8"/>
        <v>2983.7929750684416</v>
      </c>
    </row>
    <row r="165" spans="1:7" x14ac:dyDescent="0.2">
      <c r="A165">
        <v>153</v>
      </c>
      <c r="B165" s="125">
        <v>35630.817413940327</v>
      </c>
      <c r="C165" s="34">
        <v>8.1907295654746122</v>
      </c>
      <c r="D165" s="34">
        <v>5.7289452241820982</v>
      </c>
      <c r="E165" s="3">
        <f t="shared" si="6"/>
        <v>291842.38963438867</v>
      </c>
      <c r="F165" s="3">
        <f t="shared" si="7"/>
        <v>204127.00125729779</v>
      </c>
      <c r="G165" s="3">
        <f t="shared" si="8"/>
        <v>87715.388377090887</v>
      </c>
    </row>
    <row r="166" spans="1:7" x14ac:dyDescent="0.2">
      <c r="A166">
        <v>154</v>
      </c>
      <c r="B166" s="125">
        <v>25563.404555024114</v>
      </c>
      <c r="C166" s="34">
        <v>8.264020627582795</v>
      </c>
      <c r="D166" s="34">
        <v>2.7087213665072341</v>
      </c>
      <c r="E166" s="3">
        <f t="shared" si="6"/>
        <v>211256.50255396325</v>
      </c>
      <c r="F166" s="3">
        <f t="shared" si="7"/>
        <v>69244.140118862168</v>
      </c>
      <c r="G166" s="3">
        <f t="shared" si="8"/>
        <v>142012.36243510107</v>
      </c>
    </row>
    <row r="167" spans="1:7" x14ac:dyDescent="0.2">
      <c r="A167">
        <v>155</v>
      </c>
      <c r="B167" s="125">
        <v>28064.514984899666</v>
      </c>
      <c r="C167" s="34">
        <v>6.6063869528152281</v>
      </c>
      <c r="D167" s="34">
        <v>3.4590544954698998</v>
      </c>
      <c r="E167" s="3">
        <f t="shared" si="6"/>
        <v>185405.04563332861</v>
      </c>
      <c r="F167" s="3">
        <f t="shared" si="7"/>
        <v>97076.68672169956</v>
      </c>
      <c r="G167" s="3">
        <f t="shared" si="8"/>
        <v>88328.358911629053</v>
      </c>
    </row>
    <row r="168" spans="1:7" x14ac:dyDescent="0.2">
      <c r="A168">
        <v>156</v>
      </c>
      <c r="B168" s="125">
        <v>23293.28304203134</v>
      </c>
      <c r="C168" s="34">
        <v>9.2455132036848227</v>
      </c>
      <c r="D168" s="34">
        <v>2.0276849126094021</v>
      </c>
      <c r="E168" s="3">
        <f t="shared" si="6"/>
        <v>215358.35592226853</v>
      </c>
      <c r="F168" s="3">
        <f t="shared" si="7"/>
        <v>47231.438589467383</v>
      </c>
      <c r="G168" s="3">
        <f t="shared" si="8"/>
        <v>168126.91733280115</v>
      </c>
    </row>
    <row r="169" spans="1:7" x14ac:dyDescent="0.2">
      <c r="A169">
        <v>157</v>
      </c>
      <c r="B169" s="125">
        <v>32178.011728129582</v>
      </c>
      <c r="C169" s="34">
        <v>10.015110567299416</v>
      </c>
      <c r="D169" s="34">
        <v>4.6931035184388747</v>
      </c>
      <c r="E169" s="3">
        <f t="shared" si="6"/>
        <v>322266.34529307514</v>
      </c>
      <c r="F169" s="3">
        <f t="shared" si="7"/>
        <v>151014.74005765232</v>
      </c>
      <c r="G169" s="3">
        <f t="shared" si="8"/>
        <v>171251.60523542282</v>
      </c>
    </row>
    <row r="170" spans="1:7" x14ac:dyDescent="0.2">
      <c r="A170">
        <v>158</v>
      </c>
      <c r="B170" s="125">
        <v>28524.04855165421</v>
      </c>
      <c r="C170" s="34">
        <v>9.3554284805650241</v>
      </c>
      <c r="D170" s="34">
        <v>3.5969145654962631</v>
      </c>
      <c r="E170" s="3">
        <f t="shared" si="6"/>
        <v>266854.69620116532</v>
      </c>
      <c r="F170" s="3">
        <f t="shared" si="7"/>
        <v>102598.56570236762</v>
      </c>
      <c r="G170" s="3">
        <f t="shared" si="8"/>
        <v>164256.13049879769</v>
      </c>
    </row>
    <row r="171" spans="1:7" x14ac:dyDescent="0.2">
      <c r="A171">
        <v>159</v>
      </c>
      <c r="B171" s="125">
        <v>36616.868832234992</v>
      </c>
      <c r="C171" s="34">
        <v>6.3784277901577298</v>
      </c>
      <c r="D171" s="34">
        <v>6.0247606496704975</v>
      </c>
      <c r="E171" s="3">
        <f t="shared" si="6"/>
        <v>233558.0537480881</v>
      </c>
      <c r="F171" s="3">
        <f t="shared" si="7"/>
        <v>220607.87045459548</v>
      </c>
      <c r="G171" s="3">
        <f t="shared" si="8"/>
        <v>12950.183293492621</v>
      </c>
    </row>
    <row r="172" spans="1:7" x14ac:dyDescent="0.2">
      <c r="A172">
        <v>160</v>
      </c>
      <c r="B172" s="125">
        <v>33079.622247706517</v>
      </c>
      <c r="C172" s="34">
        <v>4.1766889100545086</v>
      </c>
      <c r="D172" s="34">
        <v>4.963586674311955</v>
      </c>
      <c r="E172" s="3">
        <f t="shared" si="6"/>
        <v>138163.29139078822</v>
      </c>
      <c r="F172" s="3">
        <f t="shared" si="7"/>
        <v>164193.57217998934</v>
      </c>
      <c r="G172" s="3">
        <f t="shared" si="8"/>
        <v>-26030.280789201119</v>
      </c>
    </row>
    <row r="173" spans="1:7" x14ac:dyDescent="0.2">
      <c r="A173">
        <v>161</v>
      </c>
      <c r="B173" s="125">
        <v>36538.027010275051</v>
      </c>
      <c r="C173" s="34">
        <v>7.3165602063527331</v>
      </c>
      <c r="D173" s="34">
        <v>6.0011081030825153</v>
      </c>
      <c r="E173" s="3">
        <f t="shared" si="6"/>
        <v>267332.67444201978</v>
      </c>
      <c r="F173" s="3">
        <f t="shared" si="7"/>
        <v>219268.64996200943</v>
      </c>
      <c r="G173" s="3">
        <f t="shared" si="8"/>
        <v>48064.024480010354</v>
      </c>
    </row>
    <row r="174" spans="1:7" x14ac:dyDescent="0.2">
      <c r="A174">
        <v>162</v>
      </c>
      <c r="B174" s="125">
        <v>30991.416728093987</v>
      </c>
      <c r="C174" s="34">
        <v>4.5934421197744086</v>
      </c>
      <c r="D174" s="34">
        <v>4.3371250184281962</v>
      </c>
      <c r="E174" s="3">
        <f t="shared" si="6"/>
        <v>142357.2789503081</v>
      </c>
      <c r="F174" s="3">
        <f t="shared" si="7"/>
        <v>134413.64884795054</v>
      </c>
      <c r="G174" s="3">
        <f t="shared" si="8"/>
        <v>7943.6301023575652</v>
      </c>
    </row>
    <row r="175" spans="1:7" x14ac:dyDescent="0.2">
      <c r="A175">
        <v>163</v>
      </c>
      <c r="B175" s="125">
        <v>27265.069142041262</v>
      </c>
      <c r="C175" s="34">
        <v>10.304778945472208</v>
      </c>
      <c r="D175" s="34">
        <v>3.2192207426123787</v>
      </c>
      <c r="E175" s="3">
        <f t="shared" si="6"/>
        <v>280960.51044175081</v>
      </c>
      <c r="F175" s="3">
        <f t="shared" si="7"/>
        <v>87772.276130819926</v>
      </c>
      <c r="G175" s="3">
        <f t="shared" si="8"/>
        <v>193188.23431093089</v>
      </c>
    </row>
    <row r="176" spans="1:7" x14ac:dyDescent="0.2">
      <c r="A176">
        <v>164</v>
      </c>
      <c r="B176" s="125">
        <v>27279.007148345932</v>
      </c>
      <c r="C176" s="34">
        <v>8.1477644673286704</v>
      </c>
      <c r="D176" s="34">
        <v>3.2234021445037797</v>
      </c>
      <c r="E176" s="3">
        <f t="shared" si="6"/>
        <v>222262.92514729779</v>
      </c>
      <c r="F176" s="3">
        <f t="shared" si="7"/>
        <v>87931.210141912219</v>
      </c>
      <c r="G176" s="3">
        <f t="shared" si="8"/>
        <v>134331.71500538557</v>
      </c>
    </row>
    <row r="177" spans="1:7" x14ac:dyDescent="0.2">
      <c r="A177">
        <v>165</v>
      </c>
      <c r="B177" s="125">
        <v>31607.610757228918</v>
      </c>
      <c r="C177" s="34">
        <v>8.4855195356867625</v>
      </c>
      <c r="D177" s="34">
        <v>4.5219832271686755</v>
      </c>
      <c r="E177" s="3">
        <f t="shared" si="6"/>
        <v>268206.99855684908</v>
      </c>
      <c r="F177" s="3">
        <f t="shared" si="7"/>
        <v>142929.08569506535</v>
      </c>
      <c r="G177" s="3">
        <f t="shared" si="8"/>
        <v>125277.91286178373</v>
      </c>
    </row>
    <row r="178" spans="1:7" x14ac:dyDescent="0.2">
      <c r="A178">
        <v>166</v>
      </c>
      <c r="B178" s="125">
        <v>31633.753045563004</v>
      </c>
      <c r="C178" s="34">
        <v>8.1666364823904587</v>
      </c>
      <c r="D178" s="34">
        <v>4.5298259136689012</v>
      </c>
      <c r="E178" s="3">
        <f t="shared" si="6"/>
        <v>258341.3616968251</v>
      </c>
      <c r="F178" s="3">
        <f t="shared" si="7"/>
        <v>143295.39429239382</v>
      </c>
      <c r="G178" s="3">
        <f t="shared" si="8"/>
        <v>115045.96740443129</v>
      </c>
    </row>
    <row r="179" spans="1:7" x14ac:dyDescent="0.2">
      <c r="A179">
        <v>167</v>
      </c>
      <c r="B179" s="125">
        <v>36246.101948373485</v>
      </c>
      <c r="C179" s="34">
        <v>4.6590507938235532</v>
      </c>
      <c r="D179" s="34">
        <v>5.9135305845120456</v>
      </c>
      <c r="E179" s="3">
        <f t="shared" si="6"/>
        <v>168872.43005557894</v>
      </c>
      <c r="F179" s="3">
        <f t="shared" si="7"/>
        <v>214342.43244104827</v>
      </c>
      <c r="G179" s="3">
        <f t="shared" si="8"/>
        <v>-45470.002385469328</v>
      </c>
    </row>
    <row r="180" spans="1:7" x14ac:dyDescent="0.2">
      <c r="A180">
        <v>168</v>
      </c>
      <c r="B180" s="125">
        <v>22280.969964222983</v>
      </c>
      <c r="C180" s="34">
        <v>8.6950983788556186</v>
      </c>
      <c r="D180" s="34">
        <v>1.7239909892668948</v>
      </c>
      <c r="E180" s="3">
        <f t="shared" si="6"/>
        <v>193735.225815246</v>
      </c>
      <c r="F180" s="3">
        <f t="shared" si="7"/>
        <v>38412.19145044675</v>
      </c>
      <c r="G180" s="3">
        <f t="shared" si="8"/>
        <v>155323.03436479924</v>
      </c>
    </row>
    <row r="181" spans="1:7" x14ac:dyDescent="0.2">
      <c r="A181">
        <v>169</v>
      </c>
      <c r="B181" s="125">
        <v>31700.004050245276</v>
      </c>
      <c r="C181" s="34">
        <v>2.2341219139052555</v>
      </c>
      <c r="D181" s="34">
        <v>4.5497012150735827</v>
      </c>
      <c r="E181" s="3">
        <f t="shared" si="6"/>
        <v>70821.673719538332</v>
      </c>
      <c r="F181" s="3">
        <f t="shared" si="7"/>
        <v>144225.54694523843</v>
      </c>
      <c r="G181" s="3">
        <f t="shared" si="8"/>
        <v>-73403.873225700096</v>
      </c>
    </row>
    <row r="182" spans="1:7" x14ac:dyDescent="0.2">
      <c r="A182">
        <v>170</v>
      </c>
      <c r="B182" s="125">
        <v>33081.918721828493</v>
      </c>
      <c r="C182" s="34">
        <v>6.2236261075740913</v>
      </c>
      <c r="D182" s="34">
        <v>4.964275616548548</v>
      </c>
      <c r="E182" s="3">
        <f t="shared" si="6"/>
        <v>205889.49304581594</v>
      </c>
      <c r="F182" s="3">
        <f t="shared" si="7"/>
        <v>164227.76245941411</v>
      </c>
      <c r="G182" s="3">
        <f t="shared" si="8"/>
        <v>41661.730586401827</v>
      </c>
    </row>
    <row r="183" spans="1:7" x14ac:dyDescent="0.2">
      <c r="A183">
        <v>171</v>
      </c>
      <c r="B183" s="125">
        <v>37924.153779195854</v>
      </c>
      <c r="C183" s="34">
        <v>8.1595310550328577</v>
      </c>
      <c r="D183" s="34">
        <v>6.4169461337587563</v>
      </c>
      <c r="E183" s="3">
        <f t="shared" si="6"/>
        <v>309443.31049719028</v>
      </c>
      <c r="F183" s="3">
        <f t="shared" si="7"/>
        <v>243357.25196948336</v>
      </c>
      <c r="G183" s="3">
        <f t="shared" si="8"/>
        <v>66086.058527706919</v>
      </c>
    </row>
    <row r="184" spans="1:7" x14ac:dyDescent="0.2">
      <c r="A184">
        <v>172</v>
      </c>
      <c r="B184" s="125">
        <v>26164.353179220576</v>
      </c>
      <c r="C184" s="34">
        <v>4.4375376748648705</v>
      </c>
      <c r="D184" s="34">
        <v>2.8890059537661728</v>
      </c>
      <c r="E184" s="3">
        <f t="shared" si="6"/>
        <v>116105.30297126176</v>
      </c>
      <c r="F184" s="3">
        <f t="shared" si="7"/>
        <v>75588.972111209136</v>
      </c>
      <c r="G184" s="3">
        <f t="shared" si="8"/>
        <v>40516.330860052622</v>
      </c>
    </row>
    <row r="185" spans="1:7" x14ac:dyDescent="0.2">
      <c r="A185">
        <v>173</v>
      </c>
      <c r="B185" s="125">
        <v>40362.361281760037</v>
      </c>
      <c r="C185" s="34">
        <v>7.9861159949432476</v>
      </c>
      <c r="D185" s="34">
        <v>7.1484083845280111</v>
      </c>
      <c r="E185" s="3">
        <f t="shared" si="6"/>
        <v>322338.49902594188</v>
      </c>
      <c r="F185" s="3">
        <f t="shared" si="7"/>
        <v>288526.64180588222</v>
      </c>
      <c r="G185" s="3">
        <f t="shared" si="8"/>
        <v>33811.857220059668</v>
      </c>
    </row>
    <row r="186" spans="1:7" x14ac:dyDescent="0.2">
      <c r="A186">
        <v>174</v>
      </c>
      <c r="B186" s="125">
        <v>27276.847098429222</v>
      </c>
      <c r="C186" s="34">
        <v>6.4026771926437505</v>
      </c>
      <c r="D186" s="34">
        <v>3.2227541295287665</v>
      </c>
      <c r="E186" s="3">
        <f t="shared" si="6"/>
        <v>174644.84680434363</v>
      </c>
      <c r="F186" s="3">
        <f t="shared" si="7"/>
        <v>87906.571626987527</v>
      </c>
      <c r="G186" s="3">
        <f t="shared" si="8"/>
        <v>86738.275177356103</v>
      </c>
    </row>
    <row r="187" spans="1:7" x14ac:dyDescent="0.2">
      <c r="A187">
        <v>175</v>
      </c>
      <c r="B187" s="125">
        <v>40902.30554883508</v>
      </c>
      <c r="C187" s="34">
        <v>11.715422280947678</v>
      </c>
      <c r="D187" s="34">
        <v>7.310391664650524</v>
      </c>
      <c r="E187" s="3">
        <f t="shared" si="6"/>
        <v>479187.78176895232</v>
      </c>
      <c r="F187" s="3">
        <f t="shared" si="7"/>
        <v>299011.87354919285</v>
      </c>
      <c r="G187" s="3">
        <f t="shared" si="8"/>
        <v>180175.90821975947</v>
      </c>
    </row>
    <row r="188" spans="1:7" x14ac:dyDescent="0.2">
      <c r="A188">
        <v>176</v>
      </c>
      <c r="B188" s="125">
        <v>28920.542766892118</v>
      </c>
      <c r="C188" s="34">
        <v>9.688738393568201</v>
      </c>
      <c r="D188" s="34">
        <v>3.7158628300676355</v>
      </c>
      <c r="E188" s="3">
        <f t="shared" si="6"/>
        <v>280203.57306841877</v>
      </c>
      <c r="F188" s="3">
        <f t="shared" si="7"/>
        <v>107464.76989287583</v>
      </c>
      <c r="G188" s="3">
        <f t="shared" si="8"/>
        <v>172738.80317554294</v>
      </c>
    </row>
    <row r="189" spans="1:7" x14ac:dyDescent="0.2">
      <c r="A189">
        <v>177</v>
      </c>
      <c r="B189" s="125">
        <v>36206.561666213907</v>
      </c>
      <c r="C189" s="34">
        <v>8.7842231752874795</v>
      </c>
      <c r="D189" s="34">
        <v>5.9016684998641722</v>
      </c>
      <c r="E189" s="3">
        <f t="shared" si="6"/>
        <v>318046.51808583149</v>
      </c>
      <c r="F189" s="3">
        <f t="shared" si="7"/>
        <v>213679.12447388427</v>
      </c>
      <c r="G189" s="3">
        <f t="shared" si="8"/>
        <v>104367.39361194722</v>
      </c>
    </row>
    <row r="190" spans="1:7" x14ac:dyDescent="0.2">
      <c r="A190">
        <v>178</v>
      </c>
      <c r="B190" s="125">
        <v>38554.842880140292</v>
      </c>
      <c r="C190" s="34">
        <v>10.119497821695404</v>
      </c>
      <c r="D190" s="34">
        <v>6.6061528640420875</v>
      </c>
      <c r="E190" s="3">
        <f t="shared" si="6"/>
        <v>390155.64854138822</v>
      </c>
      <c r="F190" s="3">
        <f t="shared" si="7"/>
        <v>254699.18571533146</v>
      </c>
      <c r="G190" s="3">
        <f t="shared" si="8"/>
        <v>135456.46282605676</v>
      </c>
    </row>
    <row r="191" spans="1:7" x14ac:dyDescent="0.2">
      <c r="A191">
        <v>179</v>
      </c>
      <c r="B191" s="125">
        <v>26895.541444710921</v>
      </c>
      <c r="C191" s="34">
        <v>8.5985100415273337</v>
      </c>
      <c r="D191" s="34">
        <v>3.1083624334132764</v>
      </c>
      <c r="E191" s="3">
        <f t="shared" si="6"/>
        <v>231261.58318466143</v>
      </c>
      <c r="F191" s="3">
        <f t="shared" si="7"/>
        <v>83601.090653049265</v>
      </c>
      <c r="G191" s="3">
        <f t="shared" si="8"/>
        <v>147660.49253161217</v>
      </c>
    </row>
    <row r="192" spans="1:7" x14ac:dyDescent="0.2">
      <c r="A192">
        <v>180</v>
      </c>
      <c r="B192" s="125">
        <v>38150.947651766706</v>
      </c>
      <c r="C192" s="34">
        <v>8.0348336470779032</v>
      </c>
      <c r="D192" s="34">
        <v>6.4849842955300119</v>
      </c>
      <c r="E192" s="3">
        <f t="shared" si="6"/>
        <v>306536.51786032284</v>
      </c>
      <c r="F192" s="3">
        <f t="shared" si="7"/>
        <v>247408.29638129467</v>
      </c>
      <c r="G192" s="3">
        <f t="shared" si="8"/>
        <v>59128.221479028172</v>
      </c>
    </row>
    <row r="193" spans="1:7" x14ac:dyDescent="0.2">
      <c r="A193">
        <v>181</v>
      </c>
      <c r="B193" s="125">
        <v>34020.693468656624</v>
      </c>
      <c r="C193" s="34">
        <v>11.49175479641417</v>
      </c>
      <c r="D193" s="34">
        <v>5.2459080405969871</v>
      </c>
      <c r="E193" s="3">
        <f t="shared" si="6"/>
        <v>390957.46734577097</v>
      </c>
      <c r="F193" s="3">
        <f t="shared" si="7"/>
        <v>178469.42941391119</v>
      </c>
      <c r="G193" s="3">
        <f t="shared" si="8"/>
        <v>212488.03793185978</v>
      </c>
    </row>
    <row r="194" spans="1:7" x14ac:dyDescent="0.2">
      <c r="A194">
        <v>182</v>
      </c>
      <c r="B194" s="125">
        <v>37597.872554934816</v>
      </c>
      <c r="C194" s="34">
        <v>7.3924888030960574</v>
      </c>
      <c r="D194" s="34">
        <v>6.3190617664804449</v>
      </c>
      <c r="E194" s="3">
        <f t="shared" si="6"/>
        <v>277941.85188258818</v>
      </c>
      <c r="F194" s="3">
        <f t="shared" si="7"/>
        <v>237583.27896289303</v>
      </c>
      <c r="G194" s="3">
        <f t="shared" si="8"/>
        <v>40358.572919695143</v>
      </c>
    </row>
    <row r="195" spans="1:7" x14ac:dyDescent="0.2">
      <c r="A195">
        <v>183</v>
      </c>
      <c r="B195" s="125">
        <v>32024.261648794869</v>
      </c>
      <c r="C195" s="34">
        <v>3.7902218739036471</v>
      </c>
      <c r="D195" s="34">
        <v>4.6469784946384607</v>
      </c>
      <c r="E195" s="3">
        <f t="shared" si="6"/>
        <v>121379.05699687598</v>
      </c>
      <c r="F195" s="3">
        <f t="shared" si="7"/>
        <v>148816.05518862497</v>
      </c>
      <c r="G195" s="3">
        <f t="shared" si="8"/>
        <v>-27436.998191748993</v>
      </c>
    </row>
    <row r="196" spans="1:7" x14ac:dyDescent="0.2">
      <c r="A196">
        <v>184</v>
      </c>
      <c r="B196" s="125">
        <v>40770.61071601836</v>
      </c>
      <c r="C196" s="34">
        <v>10.032294332821039</v>
      </c>
      <c r="D196" s="34">
        <v>7.270883214805508</v>
      </c>
      <c r="E196" s="3">
        <f t="shared" si="6"/>
        <v>409022.76683196367</v>
      </c>
      <c r="F196" s="3">
        <f t="shared" si="7"/>
        <v>296438.34911246749</v>
      </c>
      <c r="G196" s="3">
        <f t="shared" si="8"/>
        <v>112584.41771949618</v>
      </c>
    </row>
    <row r="197" spans="1:7" x14ac:dyDescent="0.2">
      <c r="A197">
        <v>185</v>
      </c>
      <c r="B197" s="125">
        <v>28246.641298929695</v>
      </c>
      <c r="C197" s="34">
        <v>11.413481408642838</v>
      </c>
      <c r="D197" s="34">
        <v>3.5136923896789085</v>
      </c>
      <c r="E197" s="3">
        <f t="shared" si="6"/>
        <v>322392.51532193704</v>
      </c>
      <c r="F197" s="3">
        <f t="shared" si="7"/>
        <v>99250.008566039221</v>
      </c>
      <c r="G197" s="3">
        <f t="shared" si="8"/>
        <v>223142.50675589783</v>
      </c>
    </row>
    <row r="198" spans="1:7" x14ac:dyDescent="0.2">
      <c r="A198">
        <v>186</v>
      </c>
      <c r="B198" s="125">
        <v>37703.157935348805</v>
      </c>
      <c r="C198" s="34">
        <v>8.0739476035960251</v>
      </c>
      <c r="D198" s="34">
        <v>6.3506473806046415</v>
      </c>
      <c r="E198" s="3">
        <f t="shared" si="6"/>
        <v>304413.32166011195</v>
      </c>
      <c r="F198" s="3">
        <f t="shared" si="7"/>
        <v>239439.46118264599</v>
      </c>
      <c r="G198" s="3">
        <f t="shared" si="8"/>
        <v>64973.860477465962</v>
      </c>
    </row>
    <row r="199" spans="1:7" x14ac:dyDescent="0.2">
      <c r="A199">
        <v>187</v>
      </c>
      <c r="B199" s="125">
        <v>32341.266027097823</v>
      </c>
      <c r="C199" s="34">
        <v>10.139142907253699</v>
      </c>
      <c r="D199" s="34">
        <v>4.7420798081293469</v>
      </c>
      <c r="E199" s="3">
        <f t="shared" si="6"/>
        <v>327912.71805025393</v>
      </c>
      <c r="F199" s="3">
        <f t="shared" si="7"/>
        <v>153364.86459644022</v>
      </c>
      <c r="G199" s="3">
        <f t="shared" si="8"/>
        <v>174547.8534538137</v>
      </c>
    </row>
    <row r="200" spans="1:7" x14ac:dyDescent="0.2">
      <c r="A200">
        <v>188</v>
      </c>
      <c r="B200" s="125">
        <v>29798.608742376906</v>
      </c>
      <c r="C200" s="34">
        <v>6.357901631607092</v>
      </c>
      <c r="D200" s="34">
        <v>3.9792826227130718</v>
      </c>
      <c r="E200" s="3">
        <f t="shared" si="6"/>
        <v>189456.62314277948</v>
      </c>
      <c r="F200" s="3">
        <f t="shared" si="7"/>
        <v>118577.08594956624</v>
      </c>
      <c r="G200" s="3">
        <f t="shared" si="8"/>
        <v>70879.53719321324</v>
      </c>
    </row>
    <row r="201" spans="1:7" x14ac:dyDescent="0.2">
      <c r="A201">
        <v>189</v>
      </c>
      <c r="B201" s="125">
        <v>37982.168172485195</v>
      </c>
      <c r="C201" s="34">
        <v>8.4533148967311718</v>
      </c>
      <c r="D201" s="34">
        <v>6.4343504517455585</v>
      </c>
      <c r="E201" s="3">
        <f t="shared" si="6"/>
        <v>321075.2280226177</v>
      </c>
      <c r="F201" s="3">
        <f t="shared" si="7"/>
        <v>244390.58093890588</v>
      </c>
      <c r="G201" s="3">
        <f t="shared" si="8"/>
        <v>76684.64708371181</v>
      </c>
    </row>
    <row r="202" spans="1:7" x14ac:dyDescent="0.2">
      <c r="A202">
        <v>190</v>
      </c>
      <c r="B202" s="125">
        <v>34418.85888040904</v>
      </c>
      <c r="C202" s="34">
        <v>9.049545517162187</v>
      </c>
      <c r="D202" s="34">
        <v>5.3653576641227119</v>
      </c>
      <c r="E202" s="3">
        <f t="shared" si="6"/>
        <v>311475.03008704353</v>
      </c>
      <c r="F202" s="3">
        <f t="shared" si="7"/>
        <v>184669.4882843607</v>
      </c>
      <c r="G202" s="3">
        <f t="shared" si="8"/>
        <v>126805.54180268283</v>
      </c>
    </row>
    <row r="203" spans="1:7" x14ac:dyDescent="0.2">
      <c r="A203">
        <v>191</v>
      </c>
      <c r="B203" s="125">
        <v>35070.750576588558</v>
      </c>
      <c r="C203" s="34">
        <v>10.496642537153093</v>
      </c>
      <c r="D203" s="34">
        <v>5.5609251729765674</v>
      </c>
      <c r="E203" s="3">
        <f t="shared" si="6"/>
        <v>368125.13231210585</v>
      </c>
      <c r="F203" s="3">
        <f t="shared" si="7"/>
        <v>195025.81971653379</v>
      </c>
      <c r="G203" s="3">
        <f t="shared" si="8"/>
        <v>173099.31259557206</v>
      </c>
    </row>
    <row r="204" spans="1:7" x14ac:dyDescent="0.2">
      <c r="A204">
        <v>192</v>
      </c>
      <c r="B204" s="125">
        <v>34573.751512462855</v>
      </c>
      <c r="C204" s="34">
        <v>2.7581045489641838</v>
      </c>
      <c r="D204" s="34">
        <v>5.4118254537388566</v>
      </c>
      <c r="E204" s="3">
        <f t="shared" si="6"/>
        <v>95358.021321281136</v>
      </c>
      <c r="F204" s="3">
        <f t="shared" si="7"/>
        <v>187107.10846638877</v>
      </c>
      <c r="G204" s="3">
        <f t="shared" si="8"/>
        <v>-91749.087145107638</v>
      </c>
    </row>
    <row r="205" spans="1:7" x14ac:dyDescent="0.2">
      <c r="A205">
        <v>193</v>
      </c>
      <c r="B205" s="125">
        <v>33144.179318506736</v>
      </c>
      <c r="C205" s="34">
        <v>8.9734776540426537</v>
      </c>
      <c r="D205" s="34">
        <v>4.9829537955520209</v>
      </c>
      <c r="E205" s="3">
        <f t="shared" si="6"/>
        <v>297418.55247620289</v>
      </c>
      <c r="F205" s="3">
        <f t="shared" si="7"/>
        <v>165155.91413560993</v>
      </c>
      <c r="G205" s="3">
        <f t="shared" si="8"/>
        <v>132262.63834059297</v>
      </c>
    </row>
    <row r="206" spans="1:7" x14ac:dyDescent="0.2">
      <c r="A206">
        <v>194</v>
      </c>
      <c r="B206" s="125">
        <v>30641.81264907436</v>
      </c>
      <c r="C206" s="34">
        <v>10.798731202346971</v>
      </c>
      <c r="D206" s="34">
        <v>4.2322437947223079</v>
      </c>
      <c r="E206" s="3">
        <f t="shared" ref="E206:E269" si="9">C206*B206</f>
        <v>330892.69835002942</v>
      </c>
      <c r="F206" s="3">
        <f t="shared" ref="F206:F269" si="10">D206*B206</f>
        <v>129683.62144308849</v>
      </c>
      <c r="G206" s="3">
        <f t="shared" ref="G206:G269" si="11">E206-F206</f>
        <v>201209.07690694093</v>
      </c>
    </row>
    <row r="207" spans="1:7" x14ac:dyDescent="0.2">
      <c r="A207">
        <v>195</v>
      </c>
      <c r="B207" s="125">
        <v>36662.525466263993</v>
      </c>
      <c r="C207" s="34">
        <v>7.801963213030831</v>
      </c>
      <c r="D207" s="34">
        <v>6.0384576398791978</v>
      </c>
      <c r="E207" s="3">
        <f t="shared" si="9"/>
        <v>286039.67498459766</v>
      </c>
      <c r="F207" s="3">
        <f t="shared" si="10"/>
        <v>221385.10699902746</v>
      </c>
      <c r="G207" s="3">
        <f t="shared" si="11"/>
        <v>64654.567985570204</v>
      </c>
    </row>
    <row r="208" spans="1:7" x14ac:dyDescent="0.2">
      <c r="A208">
        <v>196</v>
      </c>
      <c r="B208" s="125">
        <v>37944.446879729163</v>
      </c>
      <c r="C208" s="34">
        <v>11.510626811475959</v>
      </c>
      <c r="D208" s="34">
        <v>6.4230340639187489</v>
      </c>
      <c r="E208" s="3">
        <f t="shared" si="9"/>
        <v>436764.3676004358</v>
      </c>
      <c r="F208" s="3">
        <f t="shared" si="10"/>
        <v>243718.4748450559</v>
      </c>
      <c r="G208" s="3">
        <f t="shared" si="11"/>
        <v>193045.8927553799</v>
      </c>
    </row>
    <row r="209" spans="1:7" x14ac:dyDescent="0.2">
      <c r="A209">
        <v>197</v>
      </c>
      <c r="B209" s="125">
        <v>32642.752152051777</v>
      </c>
      <c r="C209" s="34">
        <v>7.2626442235632567</v>
      </c>
      <c r="D209" s="34">
        <v>4.832525645615533</v>
      </c>
      <c r="E209" s="3">
        <f t="shared" si="9"/>
        <v>237072.69535830591</v>
      </c>
      <c r="F209" s="3">
        <f t="shared" si="10"/>
        <v>157746.93691826184</v>
      </c>
      <c r="G209" s="3">
        <f t="shared" si="11"/>
        <v>79325.758440044068</v>
      </c>
    </row>
    <row r="210" spans="1:7" x14ac:dyDescent="0.2">
      <c r="A210">
        <v>198</v>
      </c>
      <c r="B210" s="125">
        <v>32422.626012513298</v>
      </c>
      <c r="C210" s="34">
        <v>5.9228277879883535</v>
      </c>
      <c r="D210" s="34">
        <v>4.7664878037539893</v>
      </c>
      <c r="E210" s="3">
        <f t="shared" si="9"/>
        <v>192033.63030646779</v>
      </c>
      <c r="F210" s="3">
        <f t="shared" si="10"/>
        <v>154542.05145432148</v>
      </c>
      <c r="G210" s="3">
        <f t="shared" si="11"/>
        <v>37491.578852146311</v>
      </c>
    </row>
    <row r="211" spans="1:7" x14ac:dyDescent="0.2">
      <c r="A211">
        <v>199</v>
      </c>
      <c r="B211" s="125">
        <v>39536.244506772142</v>
      </c>
      <c r="C211" s="34">
        <v>6.0365828378126025</v>
      </c>
      <c r="D211" s="34">
        <v>6.9005733520316426</v>
      </c>
      <c r="E211" s="3">
        <f t="shared" si="9"/>
        <v>238663.81506114348</v>
      </c>
      <c r="F211" s="3">
        <f t="shared" si="10"/>
        <v>272822.75528283924</v>
      </c>
      <c r="G211" s="3">
        <f t="shared" si="11"/>
        <v>-34158.940221695753</v>
      </c>
    </row>
    <row r="212" spans="1:7" x14ac:dyDescent="0.2">
      <c r="A212">
        <v>200</v>
      </c>
      <c r="B212" s="125">
        <v>27299.595834657317</v>
      </c>
      <c r="C212" s="34">
        <v>6.8231820680084638</v>
      </c>
      <c r="D212" s="34">
        <v>3.2295787503971951</v>
      </c>
      <c r="E212" s="3">
        <f t="shared" si="9"/>
        <v>186270.11276291235</v>
      </c>
      <c r="F212" s="3">
        <f t="shared" si="10"/>
        <v>88166.194602041054</v>
      </c>
      <c r="G212" s="3">
        <f t="shared" si="11"/>
        <v>98103.918160871297</v>
      </c>
    </row>
    <row r="213" spans="1:7" x14ac:dyDescent="0.2">
      <c r="A213">
        <v>201</v>
      </c>
      <c r="B213" s="125">
        <v>26764.460520817898</v>
      </c>
      <c r="C213" s="34">
        <v>3.9269871396827511</v>
      </c>
      <c r="D213" s="34">
        <v>3.0690381562453695</v>
      </c>
      <c r="E213" s="3">
        <f t="shared" si="9"/>
        <v>105103.6922657986</v>
      </c>
      <c r="F213" s="3">
        <f t="shared" si="10"/>
        <v>82141.150569712947</v>
      </c>
      <c r="G213" s="3">
        <f t="shared" si="11"/>
        <v>22962.541696085653</v>
      </c>
    </row>
    <row r="214" spans="1:7" x14ac:dyDescent="0.2">
      <c r="A214">
        <v>202</v>
      </c>
      <c r="B214" s="125">
        <v>37074.572040902218</v>
      </c>
      <c r="C214" s="34">
        <v>10.367301021877211</v>
      </c>
      <c r="D214" s="34">
        <v>6.1620716122706654</v>
      </c>
      <c r="E214" s="3">
        <f t="shared" si="9"/>
        <v>384363.24860530585</v>
      </c>
      <c r="F214" s="3">
        <f t="shared" si="10"/>
        <v>228456.16791032726</v>
      </c>
      <c r="G214" s="3">
        <f t="shared" si="11"/>
        <v>155907.08069497859</v>
      </c>
    </row>
    <row r="215" spans="1:7" x14ac:dyDescent="0.2">
      <c r="A215">
        <v>203</v>
      </c>
      <c r="B215" s="125">
        <v>47257.78631272167</v>
      </c>
      <c r="C215" s="34">
        <v>11.134937287541106</v>
      </c>
      <c r="D215" s="34">
        <v>9.2170358938165009</v>
      </c>
      <c r="E215" s="3">
        <f t="shared" si="9"/>
        <v>526212.48694017425</v>
      </c>
      <c r="F215" s="3">
        <f t="shared" si="10"/>
        <v>435576.7127066658</v>
      </c>
      <c r="G215" s="3">
        <f t="shared" si="11"/>
        <v>90635.774233508448</v>
      </c>
    </row>
    <row r="216" spans="1:7" x14ac:dyDescent="0.2">
      <c r="A216">
        <v>204</v>
      </c>
      <c r="B216" s="125">
        <v>33700.858288094401</v>
      </c>
      <c r="C216" s="34">
        <v>8.0928650933929021</v>
      </c>
      <c r="D216" s="34">
        <v>5.1499574864283204</v>
      </c>
      <c r="E216" s="3">
        <f t="shared" si="9"/>
        <v>272736.49965710007</v>
      </c>
      <c r="F216" s="3">
        <f t="shared" si="10"/>
        <v>173557.98743983166</v>
      </c>
      <c r="G216" s="3">
        <f t="shared" si="11"/>
        <v>99178.512217268406</v>
      </c>
    </row>
    <row r="217" spans="1:7" x14ac:dyDescent="0.2">
      <c r="A217">
        <v>205</v>
      </c>
      <c r="B217" s="125">
        <v>35806.46926256211</v>
      </c>
      <c r="C217" s="34">
        <v>8.0655063558951952</v>
      </c>
      <c r="D217" s="34">
        <v>5.781640778768633</v>
      </c>
      <c r="E217" s="3">
        <f t="shared" si="9"/>
        <v>288797.30541936064</v>
      </c>
      <c r="F217" s="3">
        <f t="shared" si="10"/>
        <v>207020.14283215473</v>
      </c>
      <c r="G217" s="3">
        <f t="shared" si="11"/>
        <v>81777.162587205908</v>
      </c>
    </row>
    <row r="218" spans="1:7" x14ac:dyDescent="0.2">
      <c r="A218">
        <v>206</v>
      </c>
      <c r="B218" s="125">
        <v>33972.041186453658</v>
      </c>
      <c r="C218" s="34">
        <v>5.5808066210447578</v>
      </c>
      <c r="D218" s="34">
        <v>5.2313123559360974</v>
      </c>
      <c r="E218" s="3">
        <f t="shared" si="9"/>
        <v>189591.39238376578</v>
      </c>
      <c r="F218" s="3">
        <f t="shared" si="10"/>
        <v>177718.35881506503</v>
      </c>
      <c r="G218" s="3">
        <f t="shared" si="11"/>
        <v>11873.033568700746</v>
      </c>
    </row>
    <row r="219" spans="1:7" x14ac:dyDescent="0.2">
      <c r="A219">
        <v>207</v>
      </c>
      <c r="B219" s="125">
        <v>31736.321310555446</v>
      </c>
      <c r="C219" s="34">
        <v>4.7339476825145539</v>
      </c>
      <c r="D219" s="34">
        <v>4.5605963931666338</v>
      </c>
      <c r="E219" s="3">
        <f t="shared" si="9"/>
        <v>150238.08471964119</v>
      </c>
      <c r="F219" s="3">
        <f t="shared" si="10"/>
        <v>144736.55250129654</v>
      </c>
      <c r="G219" s="3">
        <f t="shared" si="11"/>
        <v>5501.5322183446551</v>
      </c>
    </row>
    <row r="220" spans="1:7" x14ac:dyDescent="0.2">
      <c r="A220">
        <v>208</v>
      </c>
      <c r="B220" s="125">
        <v>26575.717632832471</v>
      </c>
      <c r="C220" s="34">
        <v>8.0865838956087828</v>
      </c>
      <c r="D220" s="34">
        <v>3.0124152898497414</v>
      </c>
      <c r="E220" s="3">
        <f t="shared" si="9"/>
        <v>214906.77022390944</v>
      </c>
      <c r="F220" s="3">
        <f t="shared" si="10"/>
        <v>80057.098135873908</v>
      </c>
      <c r="G220" s="3">
        <f t="shared" si="11"/>
        <v>134849.67208803553</v>
      </c>
    </row>
    <row r="221" spans="1:7" x14ac:dyDescent="0.2">
      <c r="A221">
        <v>209</v>
      </c>
      <c r="B221" s="125">
        <v>40557.175046879798</v>
      </c>
      <c r="C221" s="34">
        <v>9.1351687589922221</v>
      </c>
      <c r="D221" s="34">
        <v>7.2068525140639395</v>
      </c>
      <c r="E221" s="3">
        <f t="shared" si="9"/>
        <v>370496.63844123523</v>
      </c>
      <c r="F221" s="3">
        <f t="shared" si="10"/>
        <v>292289.57894993696</v>
      </c>
      <c r="G221" s="3">
        <f t="shared" si="11"/>
        <v>78207.059491298278</v>
      </c>
    </row>
    <row r="222" spans="1:7" x14ac:dyDescent="0.2">
      <c r="A222">
        <v>210</v>
      </c>
      <c r="B222" s="125">
        <v>28860.106843959307</v>
      </c>
      <c r="C222" s="34">
        <v>8.4590191338138538</v>
      </c>
      <c r="D222" s="34">
        <v>3.6977320531877922</v>
      </c>
      <c r="E222" s="3">
        <f t="shared" si="9"/>
        <v>244128.19599696394</v>
      </c>
      <c r="F222" s="3">
        <f t="shared" si="10"/>
        <v>106716.94213533271</v>
      </c>
      <c r="G222" s="3">
        <f t="shared" si="11"/>
        <v>137411.25386163124</v>
      </c>
    </row>
    <row r="223" spans="1:7" x14ac:dyDescent="0.2">
      <c r="A223">
        <v>211</v>
      </c>
      <c r="B223" s="125">
        <v>38199.139502276899</v>
      </c>
      <c r="C223" s="34">
        <v>9.3769266615781817</v>
      </c>
      <c r="D223" s="34">
        <v>6.4994418506830698</v>
      </c>
      <c r="E223" s="3">
        <f t="shared" si="9"/>
        <v>358190.52964824456</v>
      </c>
      <c r="F223" s="3">
        <f t="shared" si="10"/>
        <v>248273.08594117934</v>
      </c>
      <c r="G223" s="3">
        <f t="shared" si="11"/>
        <v>109917.44370706522</v>
      </c>
    </row>
    <row r="224" spans="1:7" x14ac:dyDescent="0.2">
      <c r="A224">
        <v>212</v>
      </c>
      <c r="B224" s="125">
        <v>42559.564057038166</v>
      </c>
      <c r="C224" s="34">
        <v>11.542919557730784</v>
      </c>
      <c r="D224" s="34">
        <v>7.8075692171114497</v>
      </c>
      <c r="E224" s="3">
        <f t="shared" si="9"/>
        <v>491261.62432248192</v>
      </c>
      <c r="F224" s="3">
        <f t="shared" si="10"/>
        <v>332286.74222541408</v>
      </c>
      <c r="G224" s="3">
        <f t="shared" si="11"/>
        <v>158974.88209706784</v>
      </c>
    </row>
    <row r="225" spans="1:7" x14ac:dyDescent="0.2">
      <c r="A225">
        <v>213</v>
      </c>
      <c r="B225" s="125">
        <v>30840.758930745302</v>
      </c>
      <c r="C225" s="34">
        <v>7.411031126328453</v>
      </c>
      <c r="D225" s="34">
        <v>4.2919276792235905</v>
      </c>
      <c r="E225" s="3">
        <f t="shared" si="9"/>
        <v>228561.82439534564</v>
      </c>
      <c r="F225" s="3">
        <f t="shared" si="10"/>
        <v>132366.3069031279</v>
      </c>
      <c r="G225" s="3">
        <f t="shared" si="11"/>
        <v>96195.517492217739</v>
      </c>
    </row>
    <row r="226" spans="1:7" x14ac:dyDescent="0.2">
      <c r="A226">
        <v>214</v>
      </c>
      <c r="B226" s="125">
        <v>27521.501173206139</v>
      </c>
      <c r="C226" s="34">
        <v>7.1857976056053303</v>
      </c>
      <c r="D226" s="34">
        <v>3.2961503519618418</v>
      </c>
      <c r="E226" s="3">
        <f t="shared" si="9"/>
        <v>197763.93723308897</v>
      </c>
      <c r="F226" s="3">
        <f t="shared" si="10"/>
        <v>90715.005778581661</v>
      </c>
      <c r="G226" s="3">
        <f t="shared" si="11"/>
        <v>107048.93145450731</v>
      </c>
    </row>
    <row r="227" spans="1:7" x14ac:dyDescent="0.2">
      <c r="A227">
        <v>215</v>
      </c>
      <c r="B227" s="125">
        <v>30410.476987336529</v>
      </c>
      <c r="C227" s="34">
        <v>10.103541874021175</v>
      </c>
      <c r="D227" s="34">
        <v>4.1628430962009588</v>
      </c>
      <c r="E227" s="3">
        <f t="shared" si="9"/>
        <v>307253.52765051194</v>
      </c>
      <c r="F227" s="3">
        <f t="shared" si="10"/>
        <v>126594.04417891201</v>
      </c>
      <c r="G227" s="3">
        <f t="shared" si="11"/>
        <v>180659.48347159993</v>
      </c>
    </row>
    <row r="228" spans="1:7" x14ac:dyDescent="0.2">
      <c r="A228">
        <v>216</v>
      </c>
      <c r="B228" s="125">
        <v>39902.770871586632</v>
      </c>
      <c r="C228" s="34">
        <v>8.8628404657429201</v>
      </c>
      <c r="D228" s="34">
        <v>7.0105312614759896</v>
      </c>
      <c r="E228" s="3">
        <f t="shared" si="9"/>
        <v>353651.89237596589</v>
      </c>
      <c r="F228" s="3">
        <f t="shared" si="10"/>
        <v>279739.62261477159</v>
      </c>
      <c r="G228" s="3">
        <f t="shared" si="11"/>
        <v>73912.2697611943</v>
      </c>
    </row>
    <row r="229" spans="1:7" x14ac:dyDescent="0.2">
      <c r="A229">
        <v>217</v>
      </c>
      <c r="B229" s="125">
        <v>30272.711277385475</v>
      </c>
      <c r="C229" s="34">
        <v>8.0739532879379112</v>
      </c>
      <c r="D229" s="34">
        <v>4.1215133832156425</v>
      </c>
      <c r="E229" s="3">
        <f t="shared" si="9"/>
        <v>244420.45675284154</v>
      </c>
      <c r="F229" s="3">
        <f t="shared" si="10"/>
        <v>124769.38467596735</v>
      </c>
      <c r="G229" s="3">
        <f t="shared" si="11"/>
        <v>119651.07207687419</v>
      </c>
    </row>
    <row r="230" spans="1:7" x14ac:dyDescent="0.2">
      <c r="A230">
        <v>218</v>
      </c>
      <c r="B230" s="125">
        <v>24550.886840907857</v>
      </c>
      <c r="C230" s="34">
        <v>10.198521542595699</v>
      </c>
      <c r="D230" s="34">
        <v>2.404966052272357</v>
      </c>
      <c r="E230" s="3">
        <f t="shared" si="9"/>
        <v>250382.74833682805</v>
      </c>
      <c r="F230" s="3">
        <f t="shared" si="10"/>
        <v>59044.049405563528</v>
      </c>
      <c r="G230" s="3">
        <f t="shared" si="11"/>
        <v>191338.69893126452</v>
      </c>
    </row>
    <row r="231" spans="1:7" x14ac:dyDescent="0.2">
      <c r="A231">
        <v>219</v>
      </c>
      <c r="B231" s="125">
        <v>36660.61552739027</v>
      </c>
      <c r="C231" s="34">
        <v>8.3998991360276705</v>
      </c>
      <c r="D231" s="34">
        <v>6.0378846582170809</v>
      </c>
      <c r="E231" s="3">
        <f t="shared" si="9"/>
        <v>307945.4726947681</v>
      </c>
      <c r="F231" s="3">
        <f t="shared" si="10"/>
        <v>221352.56805362459</v>
      </c>
      <c r="G231" s="3">
        <f t="shared" si="11"/>
        <v>86592.904641143512</v>
      </c>
    </row>
    <row r="232" spans="1:7" x14ac:dyDescent="0.2">
      <c r="A232">
        <v>220</v>
      </c>
      <c r="B232" s="125">
        <v>37572.088380139554</v>
      </c>
      <c r="C232" s="34">
        <v>7.8744073081979877</v>
      </c>
      <c r="D232" s="34">
        <v>6.3113265140418662</v>
      </c>
      <c r="E232" s="3">
        <f t="shared" si="9"/>
        <v>295857.9273248316</v>
      </c>
      <c r="F232" s="3">
        <f t="shared" si="10"/>
        <v>237129.71758149908</v>
      </c>
      <c r="G232" s="3">
        <f t="shared" si="11"/>
        <v>58728.209743332525</v>
      </c>
    </row>
    <row r="233" spans="1:7" x14ac:dyDescent="0.2">
      <c r="A233">
        <v>221</v>
      </c>
      <c r="B233" s="125">
        <v>38745.063697016099</v>
      </c>
      <c r="C233" s="34">
        <v>10.112551555910613</v>
      </c>
      <c r="D233" s="34">
        <v>6.6632191091048298</v>
      </c>
      <c r="E233" s="3">
        <f t="shared" si="9"/>
        <v>391811.45417311596</v>
      </c>
      <c r="F233" s="3">
        <f t="shared" si="10"/>
        <v>258166.84880944149</v>
      </c>
      <c r="G233" s="3">
        <f t="shared" si="11"/>
        <v>133644.60536367446</v>
      </c>
    </row>
    <row r="234" spans="1:7" x14ac:dyDescent="0.2">
      <c r="A234">
        <v>222</v>
      </c>
      <c r="B234" s="125">
        <v>42878.978596300818</v>
      </c>
      <c r="C234" s="34">
        <v>8.4447173296284745</v>
      </c>
      <c r="D234" s="34">
        <v>7.9033935788902454</v>
      </c>
      <c r="E234" s="3">
        <f t="shared" si="9"/>
        <v>362100.85362894996</v>
      </c>
      <c r="F234" s="3">
        <f t="shared" si="10"/>
        <v>338889.44410737616</v>
      </c>
      <c r="G234" s="3">
        <f t="shared" si="11"/>
        <v>23211.409521573805</v>
      </c>
    </row>
    <row r="235" spans="1:7" x14ac:dyDescent="0.2">
      <c r="A235">
        <v>223</v>
      </c>
      <c r="B235" s="125">
        <v>30772.467247325927</v>
      </c>
      <c r="C235" s="34">
        <v>12.820753929379862</v>
      </c>
      <c r="D235" s="34">
        <v>4.2714401741977781</v>
      </c>
      <c r="E235" s="3">
        <f t="shared" si="9"/>
        <v>394526.230377867</v>
      </c>
      <c r="F235" s="3">
        <f t="shared" si="10"/>
        <v>131442.75285941327</v>
      </c>
      <c r="G235" s="3">
        <f t="shared" si="11"/>
        <v>263083.47751845373</v>
      </c>
    </row>
    <row r="236" spans="1:7" x14ac:dyDescent="0.2">
      <c r="A236">
        <v>224</v>
      </c>
      <c r="B236" s="125">
        <v>32796.939925711718</v>
      </c>
      <c r="C236" s="34">
        <v>9.6516310097358655</v>
      </c>
      <c r="D236" s="34">
        <v>4.8787819777135155</v>
      </c>
      <c r="E236" s="3">
        <f t="shared" si="9"/>
        <v>316543.96241144353</v>
      </c>
      <c r="F236" s="3">
        <f t="shared" si="10"/>
        <v>160009.11943371518</v>
      </c>
      <c r="G236" s="3">
        <f t="shared" si="11"/>
        <v>156534.84297772835</v>
      </c>
    </row>
    <row r="237" spans="1:7" x14ac:dyDescent="0.2">
      <c r="A237">
        <v>225</v>
      </c>
      <c r="B237" s="125">
        <v>29718.260569817154</v>
      </c>
      <c r="C237" s="34">
        <v>1.5800587991252542</v>
      </c>
      <c r="D237" s="34">
        <v>3.9551781709451461</v>
      </c>
      <c r="E237" s="3">
        <f t="shared" si="9"/>
        <v>46956.59910803668</v>
      </c>
      <c r="F237" s="3">
        <f t="shared" si="10"/>
        <v>117541.01548420066</v>
      </c>
      <c r="G237" s="3">
        <f t="shared" si="11"/>
        <v>-70584.416376163979</v>
      </c>
    </row>
    <row r="238" spans="1:7" x14ac:dyDescent="0.2">
      <c r="A238">
        <v>226</v>
      </c>
      <c r="B238" s="125">
        <v>37843.822659661761</v>
      </c>
      <c r="C238" s="34">
        <v>12.489731963985832</v>
      </c>
      <c r="D238" s="34">
        <v>6.3928467978985282</v>
      </c>
      <c r="E238" s="3">
        <f t="shared" si="9"/>
        <v>472659.20151178882</v>
      </c>
      <c r="F238" s="3">
        <f t="shared" si="10"/>
        <v>241929.76051005843</v>
      </c>
      <c r="G238" s="3">
        <f t="shared" si="11"/>
        <v>230729.44100173039</v>
      </c>
    </row>
    <row r="239" spans="1:7" x14ac:dyDescent="0.2">
      <c r="A239">
        <v>227</v>
      </c>
      <c r="B239" s="125">
        <v>34462.764737137128</v>
      </c>
      <c r="C239" s="34">
        <v>8.9611028417566558</v>
      </c>
      <c r="D239" s="34">
        <v>5.3785294211411383</v>
      </c>
      <c r="E239" s="3">
        <f t="shared" si="9"/>
        <v>308824.37902075058</v>
      </c>
      <c r="F239" s="3">
        <f t="shared" si="10"/>
        <v>185358.9940725574</v>
      </c>
      <c r="G239" s="3">
        <f t="shared" si="11"/>
        <v>123465.38494819318</v>
      </c>
    </row>
    <row r="240" spans="1:7" x14ac:dyDescent="0.2">
      <c r="A240">
        <v>228</v>
      </c>
      <c r="B240" s="125">
        <v>36474.93649968144</v>
      </c>
      <c r="C240" s="34">
        <v>4.3877826303360052</v>
      </c>
      <c r="D240" s="34">
        <v>5.9821809499044321</v>
      </c>
      <c r="E240" s="3">
        <f t="shared" si="9"/>
        <v>160044.09281591099</v>
      </c>
      <c r="F240" s="3">
        <f t="shared" si="10"/>
        <v>218199.67027736816</v>
      </c>
      <c r="G240" s="3">
        <f t="shared" si="11"/>
        <v>-58155.577461457171</v>
      </c>
    </row>
    <row r="241" spans="1:7" x14ac:dyDescent="0.2">
      <c r="A241">
        <v>229</v>
      </c>
      <c r="B241" s="125">
        <v>30969.168213951867</v>
      </c>
      <c r="C241" s="34">
        <v>10.465969828335801</v>
      </c>
      <c r="D241" s="34">
        <v>4.3304504641855601</v>
      </c>
      <c r="E241" s="3">
        <f t="shared" si="9"/>
        <v>324122.38013587636</v>
      </c>
      <c r="F241" s="3">
        <f t="shared" si="10"/>
        <v>134110.44886754855</v>
      </c>
      <c r="G241" s="3">
        <f t="shared" si="11"/>
        <v>190011.93126832781</v>
      </c>
    </row>
    <row r="242" spans="1:7" x14ac:dyDescent="0.2">
      <c r="A242">
        <v>230</v>
      </c>
      <c r="B242" s="125">
        <v>26280.916293936549</v>
      </c>
      <c r="C242" s="34">
        <v>9.6730467677916749</v>
      </c>
      <c r="D242" s="34">
        <v>2.9239748881809646</v>
      </c>
      <c r="E242" s="3">
        <f t="shared" si="9"/>
        <v>254216.5324116665</v>
      </c>
      <c r="F242" s="3">
        <f t="shared" si="10"/>
        <v>76844.739281856411</v>
      </c>
      <c r="G242" s="3">
        <f t="shared" si="11"/>
        <v>177371.79312981007</v>
      </c>
    </row>
    <row r="243" spans="1:7" x14ac:dyDescent="0.2">
      <c r="A243">
        <v>231</v>
      </c>
      <c r="B243" s="125">
        <v>41481.085239675827</v>
      </c>
      <c r="C243" s="34">
        <v>3.8471221361833159</v>
      </c>
      <c r="D243" s="34">
        <v>7.4840255719027482</v>
      </c>
      <c r="E243" s="3">
        <f t="shared" si="9"/>
        <v>159582.80125846388</v>
      </c>
      <c r="F243" s="3">
        <f t="shared" si="10"/>
        <v>310445.50268401153</v>
      </c>
      <c r="G243" s="3">
        <f t="shared" si="11"/>
        <v>-150862.70142554765</v>
      </c>
    </row>
    <row r="244" spans="1:7" x14ac:dyDescent="0.2">
      <c r="A244">
        <v>232</v>
      </c>
      <c r="B244" s="125">
        <v>37836.853656509425</v>
      </c>
      <c r="C244" s="34">
        <v>7.8636582176914089</v>
      </c>
      <c r="D244" s="34">
        <v>6.3907560969528276</v>
      </c>
      <c r="E244" s="3">
        <f t="shared" si="9"/>
        <v>297536.08518759755</v>
      </c>
      <c r="F244" s="3">
        <f t="shared" si="10"/>
        <v>241806.10319484951</v>
      </c>
      <c r="G244" s="3">
        <f t="shared" si="11"/>
        <v>55729.981992748042</v>
      </c>
    </row>
    <row r="245" spans="1:7" x14ac:dyDescent="0.2">
      <c r="A245">
        <v>233</v>
      </c>
      <c r="B245" s="125">
        <v>33541.162387146847</v>
      </c>
      <c r="C245" s="34">
        <v>2.0881480142707005</v>
      </c>
      <c r="D245" s="34">
        <v>5.1020487161440542</v>
      </c>
      <c r="E245" s="3">
        <f t="shared" si="9"/>
        <v>70038.911635051802</v>
      </c>
      <c r="F245" s="3">
        <f t="shared" si="10"/>
        <v>171128.64449532182</v>
      </c>
      <c r="G245" s="3">
        <f t="shared" si="11"/>
        <v>-101089.73286027001</v>
      </c>
    </row>
    <row r="246" spans="1:7" x14ac:dyDescent="0.2">
      <c r="A246">
        <v>234</v>
      </c>
      <c r="B246" s="125">
        <v>30733.108864106704</v>
      </c>
      <c r="C246" s="34">
        <v>8.7650982070117607</v>
      </c>
      <c r="D246" s="34">
        <v>4.2596326592320111</v>
      </c>
      <c r="E246" s="3">
        <f t="shared" si="9"/>
        <v>269378.7174006789</v>
      </c>
      <c r="F246" s="3">
        <f t="shared" si="10"/>
        <v>130911.75423728173</v>
      </c>
      <c r="G246" s="3">
        <f t="shared" si="11"/>
        <v>138466.96316339716</v>
      </c>
    </row>
    <row r="247" spans="1:7" x14ac:dyDescent="0.2">
      <c r="A247">
        <v>235</v>
      </c>
      <c r="B247" s="125">
        <v>35086.689471237129</v>
      </c>
      <c r="C247" s="34">
        <v>11.383070179552305</v>
      </c>
      <c r="D247" s="34">
        <v>5.5657068413711386</v>
      </c>
      <c r="E247" s="3">
        <f t="shared" si="9"/>
        <v>399394.24861925119</v>
      </c>
      <c r="F247" s="3">
        <f t="shared" si="10"/>
        <v>195282.22763112918</v>
      </c>
      <c r="G247" s="3">
        <f t="shared" si="11"/>
        <v>204112.02098812201</v>
      </c>
    </row>
    <row r="248" spans="1:7" x14ac:dyDescent="0.2">
      <c r="A248">
        <v>236</v>
      </c>
      <c r="B248" s="125">
        <v>33558.715634891065</v>
      </c>
      <c r="C248" s="34">
        <v>5.1704824019980151</v>
      </c>
      <c r="D248" s="34">
        <v>5.1073146904673195</v>
      </c>
      <c r="E248" s="3">
        <f t="shared" si="9"/>
        <v>173514.74862385989</v>
      </c>
      <c r="F248" s="3">
        <f t="shared" si="10"/>
        <v>171394.92135529444</v>
      </c>
      <c r="G248" s="3">
        <f t="shared" si="11"/>
        <v>2119.827268565452</v>
      </c>
    </row>
    <row r="249" spans="1:7" x14ac:dyDescent="0.2">
      <c r="A249">
        <v>237</v>
      </c>
      <c r="B249" s="125">
        <v>37165.777306464384</v>
      </c>
      <c r="C249" s="34">
        <v>9.4017757621331839</v>
      </c>
      <c r="D249" s="34">
        <v>6.1894331919393153</v>
      </c>
      <c r="E249" s="3">
        <f t="shared" si="9"/>
        <v>349424.30426075635</v>
      </c>
      <c r="F249" s="3">
        <f t="shared" si="10"/>
        <v>230035.09566485562</v>
      </c>
      <c r="G249" s="3">
        <f t="shared" si="11"/>
        <v>119389.20859590074</v>
      </c>
    </row>
    <row r="250" spans="1:7" x14ac:dyDescent="0.2">
      <c r="A250">
        <v>238</v>
      </c>
      <c r="B250" s="125">
        <v>41548.501534444746</v>
      </c>
      <c r="C250" s="34">
        <v>3.1647168927593157</v>
      </c>
      <c r="D250" s="34">
        <v>7.5042504603334237</v>
      </c>
      <c r="E250" s="3">
        <f t="shared" si="9"/>
        <v>131489.24467489365</v>
      </c>
      <c r="F250" s="3">
        <f t="shared" si="10"/>
        <v>311790.36176602094</v>
      </c>
      <c r="G250" s="3">
        <f t="shared" si="11"/>
        <v>-180301.11709112729</v>
      </c>
    </row>
    <row r="251" spans="1:7" x14ac:dyDescent="0.2">
      <c r="A251">
        <v>239</v>
      </c>
      <c r="B251" s="125">
        <v>33392.931803783518</v>
      </c>
      <c r="C251" s="34">
        <v>6.0858433445973787</v>
      </c>
      <c r="D251" s="34">
        <v>5.0575795411350555</v>
      </c>
      <c r="E251" s="3">
        <f t="shared" si="9"/>
        <v>203224.15177465006</v>
      </c>
      <c r="F251" s="3">
        <f t="shared" si="10"/>
        <v>168887.40870933366</v>
      </c>
      <c r="G251" s="3">
        <f t="shared" si="11"/>
        <v>34336.743065316405</v>
      </c>
    </row>
    <row r="252" spans="1:7" x14ac:dyDescent="0.2">
      <c r="A252">
        <v>240</v>
      </c>
      <c r="B252" s="125">
        <v>37763.639333016705</v>
      </c>
      <c r="C252" s="34">
        <v>4.995234141650144</v>
      </c>
      <c r="D252" s="34">
        <v>6.3687917999050114</v>
      </c>
      <c r="E252" s="3">
        <f t="shared" si="9"/>
        <v>188638.22050924733</v>
      </c>
      <c r="F252" s="3">
        <f t="shared" si="10"/>
        <v>240508.75651868715</v>
      </c>
      <c r="G252" s="3">
        <f t="shared" si="11"/>
        <v>-51870.53600943982</v>
      </c>
    </row>
    <row r="253" spans="1:7" x14ac:dyDescent="0.2">
      <c r="A253">
        <v>241</v>
      </c>
      <c r="B253" s="125">
        <v>29118.073647433426</v>
      </c>
      <c r="C253" s="34">
        <v>9.8108096355717862</v>
      </c>
      <c r="D253" s="34">
        <v>3.7751220942300279</v>
      </c>
      <c r="E253" s="3">
        <f t="shared" si="9"/>
        <v>285671.87750952877</v>
      </c>
      <c r="F253" s="3">
        <f t="shared" si="10"/>
        <v>109924.28316784307</v>
      </c>
      <c r="G253" s="3">
        <f t="shared" si="11"/>
        <v>175747.5943416857</v>
      </c>
    </row>
    <row r="254" spans="1:7" x14ac:dyDescent="0.2">
      <c r="A254">
        <v>242</v>
      </c>
      <c r="B254" s="125">
        <v>32460.989635902457</v>
      </c>
      <c r="C254" s="34">
        <v>10.861236225726316</v>
      </c>
      <c r="D254" s="34">
        <v>4.7779968907707371</v>
      </c>
      <c r="E254" s="3">
        <f t="shared" si="9"/>
        <v>352566.47655639023</v>
      </c>
      <c r="F254" s="3">
        <f t="shared" si="10"/>
        <v>155098.50755168305</v>
      </c>
      <c r="G254" s="3">
        <f t="shared" si="11"/>
        <v>197467.96900470718</v>
      </c>
    </row>
    <row r="255" spans="1:7" x14ac:dyDescent="0.2">
      <c r="A255">
        <v>243</v>
      </c>
      <c r="B255" s="125">
        <v>36687.138666630723</v>
      </c>
      <c r="C255" s="34">
        <v>10.100455276377033</v>
      </c>
      <c r="D255" s="34">
        <v>6.0458415999892168</v>
      </c>
      <c r="E255" s="3">
        <f t="shared" si="9"/>
        <v>370556.80332054617</v>
      </c>
      <c r="F255" s="3">
        <f t="shared" si="10"/>
        <v>221804.62913528894</v>
      </c>
      <c r="G255" s="3">
        <f t="shared" si="11"/>
        <v>148752.17418525723</v>
      </c>
    </row>
    <row r="256" spans="1:7" x14ac:dyDescent="0.2">
      <c r="A256">
        <v>244</v>
      </c>
      <c r="B256" s="125">
        <v>36582.433089089114</v>
      </c>
      <c r="C256" s="34">
        <v>10.382455477345502</v>
      </c>
      <c r="D256" s="34">
        <v>6.0144299267267343</v>
      </c>
      <c r="E256" s="3">
        <f t="shared" si="9"/>
        <v>379815.48280043859</v>
      </c>
      <c r="F256" s="3">
        <f t="shared" si="10"/>
        <v>220022.48036349591</v>
      </c>
      <c r="G256" s="3">
        <f t="shared" si="11"/>
        <v>159793.00243694268</v>
      </c>
    </row>
    <row r="257" spans="1:7" x14ac:dyDescent="0.2">
      <c r="A257">
        <v>245</v>
      </c>
      <c r="B257" s="125">
        <v>38200.71974932123</v>
      </c>
      <c r="C257" s="34">
        <v>9.9219726254959824</v>
      </c>
      <c r="D257" s="34">
        <v>6.4999159247963689</v>
      </c>
      <c r="E257" s="3">
        <f t="shared" si="9"/>
        <v>379026.49562700896</v>
      </c>
      <c r="F257" s="3">
        <f t="shared" si="10"/>
        <v>248301.46663729622</v>
      </c>
      <c r="G257" s="3">
        <f t="shared" si="11"/>
        <v>130725.02898971274</v>
      </c>
    </row>
    <row r="258" spans="1:7" x14ac:dyDescent="0.2">
      <c r="A258">
        <v>246</v>
      </c>
      <c r="B258" s="125">
        <v>29821.499587152153</v>
      </c>
      <c r="C258" s="34">
        <v>7.971225861372659</v>
      </c>
      <c r="D258" s="34">
        <v>3.986149876145646</v>
      </c>
      <c r="E258" s="3">
        <f t="shared" si="9"/>
        <v>237713.90873402133</v>
      </c>
      <c r="F258" s="3">
        <f t="shared" si="10"/>
        <v>118872.96688580399</v>
      </c>
      <c r="G258" s="3">
        <f t="shared" si="11"/>
        <v>118840.94184821734</v>
      </c>
    </row>
    <row r="259" spans="1:7" x14ac:dyDescent="0.2">
      <c r="A259">
        <v>247</v>
      </c>
      <c r="B259" s="125">
        <v>29298.164967068238</v>
      </c>
      <c r="C259" s="34">
        <v>6.8613410550897243</v>
      </c>
      <c r="D259" s="34">
        <v>3.8291494901204715</v>
      </c>
      <c r="E259" s="3">
        <f t="shared" si="9"/>
        <v>201024.70212733679</v>
      </c>
      <c r="F259" s="3">
        <f t="shared" si="10"/>
        <v>112187.0534451148</v>
      </c>
      <c r="G259" s="3">
        <f t="shared" si="11"/>
        <v>88837.648682221989</v>
      </c>
    </row>
    <row r="260" spans="1:7" x14ac:dyDescent="0.2">
      <c r="A260">
        <v>248</v>
      </c>
      <c r="B260" s="125">
        <v>18611.249792039394</v>
      </c>
      <c r="C260" s="34">
        <v>13.676065484294668</v>
      </c>
      <c r="D260" s="34">
        <v>0.62307493761181831</v>
      </c>
      <c r="E260" s="3">
        <f t="shared" si="9"/>
        <v>254528.67090049628</v>
      </c>
      <c r="F260" s="3">
        <f t="shared" si="10"/>
        <v>11596.203303052913</v>
      </c>
      <c r="G260" s="3">
        <f t="shared" si="11"/>
        <v>242932.46759744338</v>
      </c>
    </row>
    <row r="261" spans="1:7" x14ac:dyDescent="0.2">
      <c r="A261">
        <v>249</v>
      </c>
      <c r="B261" s="125">
        <v>34568.499180560117</v>
      </c>
      <c r="C261" s="34">
        <v>5.8688663304637885</v>
      </c>
      <c r="D261" s="34">
        <v>5.410249754168035</v>
      </c>
      <c r="E261" s="3">
        <f t="shared" si="9"/>
        <v>202877.90093545432</v>
      </c>
      <c r="F261" s="3">
        <f t="shared" si="10"/>
        <v>187024.21419358329</v>
      </c>
      <c r="G261" s="3">
        <f t="shared" si="11"/>
        <v>15853.686741871032</v>
      </c>
    </row>
    <row r="262" spans="1:7" x14ac:dyDescent="0.2">
      <c r="A262">
        <v>250</v>
      </c>
      <c r="B262" s="125">
        <v>36004.415100061102</v>
      </c>
      <c r="C262" s="34">
        <v>9.044691089191474</v>
      </c>
      <c r="D262" s="34">
        <v>5.8410245300183306</v>
      </c>
      <c r="E262" s="3">
        <f t="shared" si="9"/>
        <v>325648.8124270736</v>
      </c>
      <c r="F262" s="3">
        <f t="shared" si="10"/>
        <v>210302.67178841928</v>
      </c>
      <c r="G262" s="3">
        <f t="shared" si="11"/>
        <v>115346.14063865432</v>
      </c>
    </row>
    <row r="263" spans="1:7" x14ac:dyDescent="0.2">
      <c r="A263">
        <v>251</v>
      </c>
      <c r="B263" s="125">
        <v>38858.534529746044</v>
      </c>
      <c r="C263" s="34">
        <v>11.563474137990852</v>
      </c>
      <c r="D263" s="34">
        <v>6.6972603589238133</v>
      </c>
      <c r="E263" s="3">
        <f t="shared" si="9"/>
        <v>449339.65907494287</v>
      </c>
      <c r="F263" s="3">
        <f t="shared" si="10"/>
        <v>260245.72291194039</v>
      </c>
      <c r="G263" s="3">
        <f t="shared" si="11"/>
        <v>189093.93616300248</v>
      </c>
    </row>
    <row r="264" spans="1:7" x14ac:dyDescent="0.2">
      <c r="A264">
        <v>252</v>
      </c>
      <c r="B264" s="125">
        <v>29403.495822217315</v>
      </c>
      <c r="C264" s="34">
        <v>7.9059582478366792</v>
      </c>
      <c r="D264" s="34">
        <v>3.8607487466651946</v>
      </c>
      <c r="E264" s="3">
        <f t="shared" si="9"/>
        <v>232462.81031089032</v>
      </c>
      <c r="F264" s="3">
        <f t="shared" si="10"/>
        <v>113519.50964320078</v>
      </c>
      <c r="G264" s="3">
        <f t="shared" si="11"/>
        <v>118943.30066768953</v>
      </c>
    </row>
    <row r="265" spans="1:7" x14ac:dyDescent="0.2">
      <c r="A265">
        <v>253</v>
      </c>
      <c r="B265" s="125">
        <v>22347.181178512052</v>
      </c>
      <c r="C265" s="34">
        <v>6.9225102581258398</v>
      </c>
      <c r="D265" s="34">
        <v>1.7438543535536155</v>
      </c>
      <c r="E265" s="3">
        <f t="shared" si="9"/>
        <v>154698.59094844636</v>
      </c>
      <c r="F265" s="3">
        <f t="shared" si="10"/>
        <v>38970.229187799654</v>
      </c>
      <c r="G265" s="3">
        <f t="shared" si="11"/>
        <v>115728.36176064672</v>
      </c>
    </row>
    <row r="266" spans="1:7" x14ac:dyDescent="0.2">
      <c r="A266">
        <v>254</v>
      </c>
      <c r="B266" s="125">
        <v>35549.224370507523</v>
      </c>
      <c r="C266" s="34">
        <v>9.2804775906261057</v>
      </c>
      <c r="D266" s="34">
        <v>5.704467311152257</v>
      </c>
      <c r="E266" s="3">
        <f t="shared" si="9"/>
        <v>329913.78013463452</v>
      </c>
      <c r="F266" s="3">
        <f t="shared" si="10"/>
        <v>202789.38835837733</v>
      </c>
      <c r="G266" s="3">
        <f t="shared" si="11"/>
        <v>127124.39177625719</v>
      </c>
    </row>
    <row r="267" spans="1:7" x14ac:dyDescent="0.2">
      <c r="A267">
        <v>255</v>
      </c>
      <c r="B267" s="125">
        <v>32605.769823740935</v>
      </c>
      <c r="C267" s="34">
        <v>6.8495687830436509</v>
      </c>
      <c r="D267" s="34">
        <v>4.8214309471222805</v>
      </c>
      <c r="E267" s="3">
        <f t="shared" si="9"/>
        <v>223335.46313180259</v>
      </c>
      <c r="F267" s="3">
        <f t="shared" si="10"/>
        <v>157206.46768293032</v>
      </c>
      <c r="G267" s="3">
        <f t="shared" si="11"/>
        <v>66128.995448872272</v>
      </c>
    </row>
    <row r="268" spans="1:7" x14ac:dyDescent="0.2">
      <c r="A268">
        <v>256</v>
      </c>
      <c r="B268" s="125">
        <v>28535.042068861891</v>
      </c>
      <c r="C268" s="34">
        <v>8.3595715725168702</v>
      </c>
      <c r="D268" s="34">
        <v>3.6002126206585672</v>
      </c>
      <c r="E268" s="3">
        <f t="shared" si="9"/>
        <v>238540.72649943084</v>
      </c>
      <c r="F268" s="3">
        <f t="shared" si="10"/>
        <v>102732.21858733972</v>
      </c>
      <c r="G268" s="3">
        <f t="shared" si="11"/>
        <v>135808.5079120911</v>
      </c>
    </row>
    <row r="269" spans="1:7" x14ac:dyDescent="0.2">
      <c r="A269">
        <v>257</v>
      </c>
      <c r="B269" s="125">
        <v>30410.670254960656</v>
      </c>
      <c r="C269" s="34">
        <v>8.3785601165873231</v>
      </c>
      <c r="D269" s="34">
        <v>4.1629010764881968</v>
      </c>
      <c r="E269" s="3">
        <f t="shared" si="9"/>
        <v>254797.6289169018</v>
      </c>
      <c r="F269" s="3">
        <f t="shared" si="10"/>
        <v>126596.6119411033</v>
      </c>
      <c r="G269" s="3">
        <f t="shared" si="11"/>
        <v>128201.0169757985</v>
      </c>
    </row>
    <row r="270" spans="1:7" x14ac:dyDescent="0.2">
      <c r="A270">
        <v>258</v>
      </c>
      <c r="B270" s="125">
        <v>27601.775449321372</v>
      </c>
      <c r="C270" s="34">
        <v>11.865841335937148</v>
      </c>
      <c r="D270" s="34">
        <v>3.3202326347964117</v>
      </c>
      <c r="E270" s="3">
        <f t="shared" ref="E270:E333" si="12">C270*B270</f>
        <v>327518.28807181271</v>
      </c>
      <c r="F270" s="3">
        <f t="shared" ref="F270:F333" si="13">D270*B270</f>
        <v>91644.315625159215</v>
      </c>
      <c r="G270" s="3">
        <f t="shared" ref="G270:G333" si="14">E270-F270</f>
        <v>235873.9724466535</v>
      </c>
    </row>
    <row r="271" spans="1:7" x14ac:dyDescent="0.2">
      <c r="A271">
        <v>259</v>
      </c>
      <c r="B271" s="125">
        <v>30171.734628121136</v>
      </c>
      <c r="C271" s="34">
        <v>8.4634387096302817</v>
      </c>
      <c r="D271" s="34">
        <v>4.0912203884363407</v>
      </c>
      <c r="E271" s="3">
        <f t="shared" si="12"/>
        <v>255356.62678833283</v>
      </c>
      <c r="F271" s="3">
        <f t="shared" si="13"/>
        <v>123439.21586505994</v>
      </c>
      <c r="G271" s="3">
        <f t="shared" si="14"/>
        <v>131917.4109232729</v>
      </c>
    </row>
    <row r="272" spans="1:7" x14ac:dyDescent="0.2">
      <c r="A272">
        <v>260</v>
      </c>
      <c r="B272" s="125">
        <v>35127.741788338404</v>
      </c>
      <c r="C272" s="34">
        <v>7.162560015975032</v>
      </c>
      <c r="D272" s="34">
        <v>5.5780225365015212</v>
      </c>
      <c r="E272" s="3">
        <f t="shared" si="12"/>
        <v>251604.55878464793</v>
      </c>
      <c r="F272" s="3">
        <f t="shared" si="13"/>
        <v>195943.33535175788</v>
      </c>
      <c r="G272" s="3">
        <f t="shared" si="14"/>
        <v>55661.223432890052</v>
      </c>
    </row>
    <row r="273" spans="1:7" x14ac:dyDescent="0.2">
      <c r="A273">
        <v>261</v>
      </c>
      <c r="B273" s="125">
        <v>36109.859642047901</v>
      </c>
      <c r="C273" s="34">
        <v>9.9903154679923318</v>
      </c>
      <c r="D273" s="34">
        <v>5.8726578926143702</v>
      </c>
      <c r="E273" s="3">
        <f t="shared" si="12"/>
        <v>360748.8893289832</v>
      </c>
      <c r="F273" s="3">
        <f t="shared" si="13"/>
        <v>212060.85222806971</v>
      </c>
      <c r="G273" s="3">
        <f t="shared" si="14"/>
        <v>148688.0371009135</v>
      </c>
    </row>
    <row r="274" spans="1:7" x14ac:dyDescent="0.2">
      <c r="A274">
        <v>262</v>
      </c>
      <c r="B274" s="125">
        <v>44978.228792198002</v>
      </c>
      <c r="C274" s="34">
        <v>7.7506620275089517</v>
      </c>
      <c r="D274" s="34">
        <v>8.5331686376594007</v>
      </c>
      <c r="E274" s="3">
        <f t="shared" si="12"/>
        <v>348611.0499642989</v>
      </c>
      <c r="F274" s="3">
        <f t="shared" si="13"/>
        <v>383806.81130705308</v>
      </c>
      <c r="G274" s="3">
        <f t="shared" si="14"/>
        <v>-35195.76134275418</v>
      </c>
    </row>
    <row r="275" spans="1:7" x14ac:dyDescent="0.2">
      <c r="A275">
        <v>263</v>
      </c>
      <c r="B275" s="125">
        <v>33645.015313405544</v>
      </c>
      <c r="C275" s="34">
        <v>10.940248577942839</v>
      </c>
      <c r="D275" s="34">
        <v>5.1332045940216631</v>
      </c>
      <c r="E275" s="3">
        <f t="shared" si="12"/>
        <v>368084.83093735005</v>
      </c>
      <c r="F275" s="3">
        <f t="shared" si="13"/>
        <v>172706.74717270254</v>
      </c>
      <c r="G275" s="3">
        <f t="shared" si="14"/>
        <v>195378.08376464751</v>
      </c>
    </row>
    <row r="276" spans="1:7" x14ac:dyDescent="0.2">
      <c r="A276">
        <v>264</v>
      </c>
      <c r="B276" s="125">
        <v>27975.793776741717</v>
      </c>
      <c r="C276" s="34">
        <v>11.168196371916565</v>
      </c>
      <c r="D276" s="34">
        <v>3.4324381330225151</v>
      </c>
      <c r="E276" s="3">
        <f t="shared" si="12"/>
        <v>312439.15855889284</v>
      </c>
      <c r="F276" s="3">
        <f t="shared" si="13"/>
        <v>96025.181360862232</v>
      </c>
      <c r="G276" s="3">
        <f t="shared" si="14"/>
        <v>216413.97719803063</v>
      </c>
    </row>
    <row r="277" spans="1:7" x14ac:dyDescent="0.2">
      <c r="A277">
        <v>265</v>
      </c>
      <c r="B277" s="125">
        <v>32819.830770486966</v>
      </c>
      <c r="C277" s="34">
        <v>10.211709215771407</v>
      </c>
      <c r="D277" s="34">
        <v>4.8856492311460897</v>
      </c>
      <c r="E277" s="3">
        <f t="shared" si="12"/>
        <v>335146.56833903975</v>
      </c>
      <c r="F277" s="3">
        <f t="shared" si="13"/>
        <v>160346.18097017444</v>
      </c>
      <c r="G277" s="3">
        <f t="shared" si="14"/>
        <v>174800.38736886531</v>
      </c>
    </row>
    <row r="278" spans="1:7" x14ac:dyDescent="0.2">
      <c r="A278">
        <v>266</v>
      </c>
      <c r="B278" s="125">
        <v>38150.640697304858</v>
      </c>
      <c r="C278" s="34">
        <v>8.2132651388819795</v>
      </c>
      <c r="D278" s="34">
        <v>6.4848922091914574</v>
      </c>
      <c r="E278" s="3">
        <f t="shared" si="12"/>
        <v>313341.32726518606</v>
      </c>
      <c r="F278" s="3">
        <f t="shared" si="13"/>
        <v>247402.79263361482</v>
      </c>
      <c r="G278" s="3">
        <f t="shared" si="14"/>
        <v>65938.534631571238</v>
      </c>
    </row>
    <row r="279" spans="1:7" x14ac:dyDescent="0.2">
      <c r="A279">
        <v>267</v>
      </c>
      <c r="B279" s="125">
        <v>30767.374076995999</v>
      </c>
      <c r="C279" s="34">
        <v>9.987865516639431</v>
      </c>
      <c r="D279" s="34">
        <v>4.2699122230987996</v>
      </c>
      <c r="E279" s="3">
        <f t="shared" si="12"/>
        <v>307300.3945811743</v>
      </c>
      <c r="F279" s="3">
        <f t="shared" si="13"/>
        <v>131373.98664401835</v>
      </c>
      <c r="G279" s="3">
        <f t="shared" si="14"/>
        <v>175926.40793715595</v>
      </c>
    </row>
    <row r="280" spans="1:7" x14ac:dyDescent="0.2">
      <c r="A280">
        <v>268</v>
      </c>
      <c r="B280" s="125">
        <v>31911.308091176557</v>
      </c>
      <c r="C280" s="34">
        <v>9.0974559927490191</v>
      </c>
      <c r="D280" s="34">
        <v>4.6130924273529672</v>
      </c>
      <c r="E280" s="3">
        <f t="shared" si="12"/>
        <v>290311.72103053442</v>
      </c>
      <c r="F280" s="3">
        <f t="shared" si="13"/>
        <v>147209.81370233404</v>
      </c>
      <c r="G280" s="3">
        <f t="shared" si="14"/>
        <v>143101.90732820038</v>
      </c>
    </row>
    <row r="281" spans="1:7" x14ac:dyDescent="0.2">
      <c r="A281">
        <v>269</v>
      </c>
      <c r="B281" s="125">
        <v>20416.232977177948</v>
      </c>
      <c r="C281" s="34">
        <v>2.9478251437540166</v>
      </c>
      <c r="D281" s="34">
        <v>1.1645698931533843</v>
      </c>
      <c r="E281" s="3">
        <f t="shared" si="12"/>
        <v>60183.484910865081</v>
      </c>
      <c r="F281" s="3">
        <f t="shared" si="13"/>
        <v>23776.130256826724</v>
      </c>
      <c r="G281" s="3">
        <f t="shared" si="14"/>
        <v>36407.354654038354</v>
      </c>
    </row>
    <row r="282" spans="1:7" x14ac:dyDescent="0.2">
      <c r="A282">
        <v>270</v>
      </c>
      <c r="B282" s="125">
        <v>36404.342657798203</v>
      </c>
      <c r="C282" s="34">
        <v>10.217797145931399</v>
      </c>
      <c r="D282" s="34">
        <v>5.9610027973394608</v>
      </c>
      <c r="E282" s="3">
        <f t="shared" si="12"/>
        <v>371972.18850835919</v>
      </c>
      <c r="F282" s="3">
        <f t="shared" si="13"/>
        <v>217006.38841843934</v>
      </c>
      <c r="G282" s="3">
        <f t="shared" si="14"/>
        <v>154965.80008991985</v>
      </c>
    </row>
    <row r="283" spans="1:7" x14ac:dyDescent="0.2">
      <c r="A283">
        <v>271</v>
      </c>
      <c r="B283" s="125">
        <v>34211.818095892319</v>
      </c>
      <c r="C283" s="34">
        <v>8.3919097935067839</v>
      </c>
      <c r="D283" s="34">
        <v>5.3032454287676956</v>
      </c>
      <c r="E283" s="3">
        <f t="shared" si="12"/>
        <v>287102.49133259134</v>
      </c>
      <c r="F283" s="3">
        <f t="shared" si="13"/>
        <v>181433.66792687288</v>
      </c>
      <c r="G283" s="3">
        <f t="shared" si="14"/>
        <v>105668.82340571846</v>
      </c>
    </row>
    <row r="284" spans="1:7" x14ac:dyDescent="0.2">
      <c r="A284">
        <v>272</v>
      </c>
      <c r="B284" s="125">
        <v>38043.490852752235</v>
      </c>
      <c r="C284" s="34">
        <v>6.7940213941328693</v>
      </c>
      <c r="D284" s="34">
        <v>6.4527472558256704</v>
      </c>
      <c r="E284" s="3">
        <f t="shared" si="12"/>
        <v>258468.29076109681</v>
      </c>
      <c r="F284" s="3">
        <f t="shared" si="13"/>
        <v>245485.03120212597</v>
      </c>
      <c r="G284" s="3">
        <f t="shared" si="14"/>
        <v>12983.259558970836</v>
      </c>
    </row>
    <row r="285" spans="1:7" x14ac:dyDescent="0.2">
      <c r="A285">
        <v>273</v>
      </c>
      <c r="B285" s="125">
        <v>31244.819005033583</v>
      </c>
      <c r="C285" s="34">
        <v>6.2444762736122357</v>
      </c>
      <c r="D285" s="34">
        <v>4.413145701510075</v>
      </c>
      <c r="E285" s="3">
        <f t="shared" si="12"/>
        <v>195107.53095024088</v>
      </c>
      <c r="F285" s="3">
        <f t="shared" si="13"/>
        <v>137887.93868652426</v>
      </c>
      <c r="G285" s="3">
        <f t="shared" si="14"/>
        <v>57219.592263716622</v>
      </c>
    </row>
    <row r="286" spans="1:7" x14ac:dyDescent="0.2">
      <c r="A286">
        <v>274</v>
      </c>
      <c r="B286" s="125">
        <v>35346.202415704262</v>
      </c>
      <c r="C286" s="34">
        <v>4.7315602589224</v>
      </c>
      <c r="D286" s="34">
        <v>5.6435607247112785</v>
      </c>
      <c r="E286" s="3">
        <f t="shared" si="12"/>
        <v>167242.68665397321</v>
      </c>
      <c r="F286" s="3">
        <f t="shared" si="13"/>
        <v>199478.43972096348</v>
      </c>
      <c r="G286" s="3">
        <f t="shared" si="14"/>
        <v>-32235.753066990263</v>
      </c>
    </row>
    <row r="287" spans="1:7" x14ac:dyDescent="0.2">
      <c r="A287">
        <v>275</v>
      </c>
      <c r="B287" s="125">
        <v>31341.685875114286</v>
      </c>
      <c r="C287" s="34">
        <v>9.948046701727435</v>
      </c>
      <c r="D287" s="34">
        <v>4.4422057625342859</v>
      </c>
      <c r="E287" s="3">
        <f t="shared" si="12"/>
        <v>311788.55479650799</v>
      </c>
      <c r="F287" s="3">
        <f t="shared" si="13"/>
        <v>139226.21760197211</v>
      </c>
      <c r="G287" s="3">
        <f t="shared" si="14"/>
        <v>172562.33719453588</v>
      </c>
    </row>
    <row r="288" spans="1:7" x14ac:dyDescent="0.2">
      <c r="A288">
        <v>276</v>
      </c>
      <c r="B288" s="125">
        <v>32446.85836197366</v>
      </c>
      <c r="C288" s="34">
        <v>6.9065855743319844</v>
      </c>
      <c r="D288" s="34">
        <v>4.773757508592098</v>
      </c>
      <c r="E288" s="3">
        <f t="shared" si="12"/>
        <v>224097.00389520041</v>
      </c>
      <c r="F288" s="3">
        <f t="shared" si="13"/>
        <v>154893.43373569608</v>
      </c>
      <c r="G288" s="3">
        <f t="shared" si="14"/>
        <v>69203.570159504336</v>
      </c>
    </row>
    <row r="289" spans="1:7" x14ac:dyDescent="0.2">
      <c r="A289">
        <v>277</v>
      </c>
      <c r="B289" s="125">
        <v>22339.586897752248</v>
      </c>
      <c r="C289" s="34">
        <v>10.330313009224483</v>
      </c>
      <c r="D289" s="34">
        <v>1.7415760693256743</v>
      </c>
      <c r="E289" s="3">
        <f t="shared" si="12"/>
        <v>230774.92515055084</v>
      </c>
      <c r="F289" s="3">
        <f t="shared" si="13"/>
        <v>38906.089939746693</v>
      </c>
      <c r="G289" s="3">
        <f t="shared" si="14"/>
        <v>191868.83521080416</v>
      </c>
    </row>
    <row r="290" spans="1:7" x14ac:dyDescent="0.2">
      <c r="A290">
        <v>278</v>
      </c>
      <c r="B290" s="125">
        <v>35992.057340800762</v>
      </c>
      <c r="C290" s="34">
        <v>4.6650875649065711</v>
      </c>
      <c r="D290" s="34">
        <v>5.8373172022402287</v>
      </c>
      <c r="E290" s="3">
        <f t="shared" si="12"/>
        <v>167906.0991359739</v>
      </c>
      <c r="F290" s="3">
        <f t="shared" si="13"/>
        <v>210097.05545947299</v>
      </c>
      <c r="G290" s="3">
        <f t="shared" si="14"/>
        <v>-42190.956323499093</v>
      </c>
    </row>
    <row r="291" spans="1:7" x14ac:dyDescent="0.2">
      <c r="A291">
        <v>279</v>
      </c>
      <c r="B291" s="125">
        <v>35920.821168284398</v>
      </c>
      <c r="C291" s="34">
        <v>6.2895815264782868</v>
      </c>
      <c r="D291" s="34">
        <v>5.8159463504853193</v>
      </c>
      <c r="E291" s="3">
        <f t="shared" si="12"/>
        <v>225926.93323597175</v>
      </c>
      <c r="F291" s="3">
        <f t="shared" si="13"/>
        <v>208913.56878011944</v>
      </c>
      <c r="G291" s="3">
        <f t="shared" si="14"/>
        <v>17013.364455852308</v>
      </c>
    </row>
    <row r="292" spans="1:7" x14ac:dyDescent="0.2">
      <c r="A292">
        <v>280</v>
      </c>
      <c r="B292" s="125">
        <v>34934.309318296961</v>
      </c>
      <c r="C292" s="34">
        <v>6.1987059527455131</v>
      </c>
      <c r="D292" s="34">
        <v>5.5199927954890882</v>
      </c>
      <c r="E292" s="3">
        <f t="shared" si="12"/>
        <v>216547.51112638041</v>
      </c>
      <c r="F292" s="3">
        <f t="shared" si="13"/>
        <v>192837.13575238653</v>
      </c>
      <c r="G292" s="3">
        <f t="shared" si="14"/>
        <v>23710.375373993884</v>
      </c>
    </row>
    <row r="293" spans="1:7" x14ac:dyDescent="0.2">
      <c r="A293">
        <v>281</v>
      </c>
      <c r="B293" s="125">
        <v>27940.243902586168</v>
      </c>
      <c r="C293" s="34">
        <v>9.9166293441230664</v>
      </c>
      <c r="D293" s="34">
        <v>3.4217731707758503</v>
      </c>
      <c r="E293" s="3">
        <f t="shared" si="12"/>
        <v>277073.04256634158</v>
      </c>
      <c r="F293" s="3">
        <f t="shared" si="13"/>
        <v>95605.176970802888</v>
      </c>
      <c r="G293" s="3">
        <f t="shared" si="14"/>
        <v>181467.86559553869</v>
      </c>
    </row>
    <row r="294" spans="1:7" x14ac:dyDescent="0.2">
      <c r="A294">
        <v>282</v>
      </c>
      <c r="B294" s="125">
        <v>41817.780178272165</v>
      </c>
      <c r="C294" s="34">
        <v>10.313032609890797</v>
      </c>
      <c r="D294" s="34">
        <v>7.5850340534816496</v>
      </c>
      <c r="E294" s="3">
        <f t="shared" si="12"/>
        <v>431268.13065176585</v>
      </c>
      <c r="F294" s="3">
        <f t="shared" si="13"/>
        <v>317189.28669320431</v>
      </c>
      <c r="G294" s="3">
        <f t="shared" si="14"/>
        <v>114078.84395856154</v>
      </c>
    </row>
    <row r="295" spans="1:7" x14ac:dyDescent="0.2">
      <c r="A295">
        <v>283</v>
      </c>
      <c r="B295" s="125">
        <v>28695.613358459901</v>
      </c>
      <c r="C295" s="34">
        <v>13.114975465403404</v>
      </c>
      <c r="D295" s="34">
        <v>3.6483840075379703</v>
      </c>
      <c r="E295" s="3">
        <f t="shared" si="12"/>
        <v>376342.2651609038</v>
      </c>
      <c r="F295" s="3">
        <f t="shared" si="13"/>
        <v>104692.61686349804</v>
      </c>
      <c r="G295" s="3">
        <f t="shared" si="14"/>
        <v>271649.64829740574</v>
      </c>
    </row>
    <row r="296" spans="1:7" x14ac:dyDescent="0.2">
      <c r="A296">
        <v>284</v>
      </c>
      <c r="B296" s="125">
        <v>35535.576265639043</v>
      </c>
      <c r="C296" s="34">
        <v>7.9957481122692116</v>
      </c>
      <c r="D296" s="34">
        <v>5.700372879691713</v>
      </c>
      <c r="E296" s="3">
        <f t="shared" si="12"/>
        <v>284133.51684438199</v>
      </c>
      <c r="F296" s="3">
        <f t="shared" si="13"/>
        <v>202566.03520886533</v>
      </c>
      <c r="G296" s="3">
        <f t="shared" si="14"/>
        <v>81567.481635516655</v>
      </c>
    </row>
    <row r="297" spans="1:7" x14ac:dyDescent="0.2">
      <c r="A297">
        <v>285</v>
      </c>
      <c r="B297" s="125">
        <v>24884.534972253256</v>
      </c>
      <c r="C297" s="34">
        <v>4.7202484185690992</v>
      </c>
      <c r="D297" s="34">
        <v>2.5050604916759767</v>
      </c>
      <c r="E297" s="3">
        <f t="shared" si="12"/>
        <v>117461.18684960587</v>
      </c>
      <c r="F297" s="3">
        <f t="shared" si="13"/>
        <v>62337.265412720779</v>
      </c>
      <c r="G297" s="3">
        <f t="shared" si="14"/>
        <v>55123.921436885095</v>
      </c>
    </row>
    <row r="298" spans="1:7" x14ac:dyDescent="0.2">
      <c r="A298">
        <v>286</v>
      </c>
      <c r="B298" s="125">
        <v>38794.642526946496</v>
      </c>
      <c r="C298" s="34">
        <v>11.42711246048566</v>
      </c>
      <c r="D298" s="34">
        <v>6.6780927580839489</v>
      </c>
      <c r="E298" s="3">
        <f t="shared" si="12"/>
        <v>443310.74301975715</v>
      </c>
      <c r="F298" s="3">
        <f t="shared" si="13"/>
        <v>259074.22131165699</v>
      </c>
      <c r="G298" s="3">
        <f t="shared" si="14"/>
        <v>184236.52170810016</v>
      </c>
    </row>
    <row r="299" spans="1:7" x14ac:dyDescent="0.2">
      <c r="A299">
        <v>287</v>
      </c>
      <c r="B299" s="125">
        <v>36270.987997150747</v>
      </c>
      <c r="C299" s="34">
        <v>10.513661456760019</v>
      </c>
      <c r="D299" s="34">
        <v>5.9209963991452241</v>
      </c>
      <c r="E299" s="3">
        <f t="shared" si="12"/>
        <v>381340.8885042491</v>
      </c>
      <c r="F299" s="3">
        <f t="shared" si="13"/>
        <v>214760.38932456923</v>
      </c>
      <c r="G299" s="3">
        <f t="shared" si="14"/>
        <v>166580.49917967987</v>
      </c>
    </row>
    <row r="300" spans="1:7" x14ac:dyDescent="0.2">
      <c r="A300">
        <v>288</v>
      </c>
      <c r="B300" s="125">
        <v>35648.71172219771</v>
      </c>
      <c r="C300" s="34">
        <v>8.9483045460001449</v>
      </c>
      <c r="D300" s="34">
        <v>5.7343135166593129</v>
      </c>
      <c r="E300" s="3">
        <f t="shared" si="12"/>
        <v>318995.52916279039</v>
      </c>
      <c r="F300" s="3">
        <f t="shared" si="13"/>
        <v>204420.88948008962</v>
      </c>
      <c r="G300" s="3">
        <f t="shared" si="14"/>
        <v>114574.63968270077</v>
      </c>
    </row>
    <row r="301" spans="1:7" x14ac:dyDescent="0.2">
      <c r="A301">
        <v>289</v>
      </c>
      <c r="B301" s="125">
        <v>31584.833599291393</v>
      </c>
      <c r="C301" s="34">
        <v>5.5252649164758623</v>
      </c>
      <c r="D301" s="34">
        <v>4.5151500797874178</v>
      </c>
      <c r="E301" s="3">
        <f t="shared" si="12"/>
        <v>174514.57297889277</v>
      </c>
      <c r="F301" s="3">
        <f t="shared" si="13"/>
        <v>142610.26394591285</v>
      </c>
      <c r="G301" s="3">
        <f t="shared" si="14"/>
        <v>31904.309032979916</v>
      </c>
    </row>
    <row r="302" spans="1:7" x14ac:dyDescent="0.2">
      <c r="A302">
        <v>290</v>
      </c>
      <c r="B302" s="125">
        <v>31563.83564036421</v>
      </c>
      <c r="C302" s="34">
        <v>10.370722995692631</v>
      </c>
      <c r="D302" s="34">
        <v>4.508850692109263</v>
      </c>
      <c r="E302" s="3">
        <f t="shared" si="12"/>
        <v>327339.79610778776</v>
      </c>
      <c r="F302" s="3">
        <f t="shared" si="13"/>
        <v>142316.6221726792</v>
      </c>
      <c r="G302" s="3">
        <f t="shared" si="14"/>
        <v>185023.17393510856</v>
      </c>
    </row>
    <row r="303" spans="1:7" x14ac:dyDescent="0.2">
      <c r="A303">
        <v>291</v>
      </c>
      <c r="B303" s="125">
        <v>35313.16502066236</v>
      </c>
      <c r="C303" s="34">
        <v>9.6950139070104342</v>
      </c>
      <c r="D303" s="34">
        <v>5.633649506198708</v>
      </c>
      <c r="E303" s="3">
        <f t="shared" si="12"/>
        <v>342361.625975876</v>
      </c>
      <c r="F303" s="3">
        <f t="shared" si="13"/>
        <v>198941.994680968</v>
      </c>
      <c r="G303" s="3">
        <f t="shared" si="14"/>
        <v>143419.631294908</v>
      </c>
    </row>
    <row r="304" spans="1:7" x14ac:dyDescent="0.2">
      <c r="A304">
        <v>292</v>
      </c>
      <c r="B304" s="125">
        <v>39215.670361764729</v>
      </c>
      <c r="C304" s="34">
        <v>1.8702330837259069</v>
      </c>
      <c r="D304" s="34">
        <v>6.8044011085294187</v>
      </c>
      <c r="E304" s="3">
        <f t="shared" si="12"/>
        <v>73342.444111061894</v>
      </c>
      <c r="F304" s="3">
        <f t="shared" si="13"/>
        <v>266839.15088131616</v>
      </c>
      <c r="G304" s="3">
        <f t="shared" si="14"/>
        <v>-193496.70677025427</v>
      </c>
    </row>
    <row r="305" spans="1:7" x14ac:dyDescent="0.2">
      <c r="A305">
        <v>293</v>
      </c>
      <c r="B305" s="125">
        <v>34296.855850508087</v>
      </c>
      <c r="C305" s="34">
        <v>7.4616928233881481</v>
      </c>
      <c r="D305" s="34">
        <v>5.3287567551524262</v>
      </c>
      <c r="E305" s="3">
        <f t="shared" si="12"/>
        <v>255912.603164514</v>
      </c>
      <c r="F305" s="3">
        <f t="shared" si="13"/>
        <v>182759.60229388397</v>
      </c>
      <c r="G305" s="3">
        <f t="shared" si="14"/>
        <v>73153.000870630029</v>
      </c>
    </row>
    <row r="306" spans="1:7" x14ac:dyDescent="0.2">
      <c r="A306">
        <v>294</v>
      </c>
      <c r="B306" s="125">
        <v>31471.294554458815</v>
      </c>
      <c r="C306" s="34">
        <v>10.430897438898683</v>
      </c>
      <c r="D306" s="34">
        <v>4.4810883663376444</v>
      </c>
      <c r="E306" s="3">
        <f t="shared" si="12"/>
        <v>328273.84576693049</v>
      </c>
      <c r="F306" s="3">
        <f t="shared" si="13"/>
        <v>141025.65190157064</v>
      </c>
      <c r="G306" s="3">
        <f t="shared" si="14"/>
        <v>187248.19386535985</v>
      </c>
    </row>
    <row r="307" spans="1:7" x14ac:dyDescent="0.2">
      <c r="A307">
        <v>295</v>
      </c>
      <c r="B307" s="125">
        <v>32012.864543313277</v>
      </c>
      <c r="C307" s="34">
        <v>8.1082099743143772</v>
      </c>
      <c r="D307" s="34">
        <v>4.6435593629939831</v>
      </c>
      <c r="E307" s="3">
        <f t="shared" si="12"/>
        <v>259567.02759646779</v>
      </c>
      <c r="F307" s="3">
        <f t="shared" si="13"/>
        <v>148653.63688636047</v>
      </c>
      <c r="G307" s="3">
        <f t="shared" si="14"/>
        <v>110913.39071010731</v>
      </c>
    </row>
    <row r="308" spans="1:7" x14ac:dyDescent="0.2">
      <c r="A308">
        <v>296</v>
      </c>
      <c r="B308" s="125">
        <v>25987.649727349868</v>
      </c>
      <c r="C308" s="34">
        <v>8.8308802534884308</v>
      </c>
      <c r="D308" s="34">
        <v>2.8359949182049604</v>
      </c>
      <c r="E308" s="3">
        <f t="shared" si="12"/>
        <v>229493.82281182794</v>
      </c>
      <c r="F308" s="3">
        <f t="shared" si="13"/>
        <v>73700.842562854756</v>
      </c>
      <c r="G308" s="3">
        <f t="shared" si="14"/>
        <v>155792.98024897318</v>
      </c>
    </row>
    <row r="309" spans="1:7" x14ac:dyDescent="0.2">
      <c r="A309">
        <v>297</v>
      </c>
      <c r="B309" s="125">
        <v>26026.087247183546</v>
      </c>
      <c r="C309" s="34">
        <v>8.4662240371544613</v>
      </c>
      <c r="D309" s="34">
        <v>2.8475261741550639</v>
      </c>
      <c r="E309" s="3">
        <f t="shared" si="12"/>
        <v>220342.68544518453</v>
      </c>
      <c r="F309" s="3">
        <f t="shared" si="13"/>
        <v>74109.96464719846</v>
      </c>
      <c r="G309" s="3">
        <f t="shared" si="14"/>
        <v>146232.72079798608</v>
      </c>
    </row>
    <row r="310" spans="1:7" x14ac:dyDescent="0.2">
      <c r="A310">
        <v>298</v>
      </c>
      <c r="B310" s="125">
        <v>31773.985759892617</v>
      </c>
      <c r="C310" s="34">
        <v>9.3319890967977699</v>
      </c>
      <c r="D310" s="34">
        <v>4.5718957279677852</v>
      </c>
      <c r="E310" s="3">
        <f t="shared" si="12"/>
        <v>296514.48867312551</v>
      </c>
      <c r="F310" s="3">
        <f t="shared" si="13"/>
        <v>145267.34975616229</v>
      </c>
      <c r="G310" s="3">
        <f t="shared" si="14"/>
        <v>151247.13891696322</v>
      </c>
    </row>
    <row r="311" spans="1:7" x14ac:dyDescent="0.2">
      <c r="A311">
        <v>299</v>
      </c>
      <c r="B311" s="125">
        <v>33593.668653148576</v>
      </c>
      <c r="C311" s="34">
        <v>10.572818402768462</v>
      </c>
      <c r="D311" s="34">
        <v>5.1178005959445727</v>
      </c>
      <c r="E311" s="3">
        <f t="shared" si="12"/>
        <v>355179.75815251528</v>
      </c>
      <c r="F311" s="3">
        <f t="shared" si="13"/>
        <v>171925.69745304828</v>
      </c>
      <c r="G311" s="3">
        <f t="shared" si="14"/>
        <v>183254.06069946699</v>
      </c>
    </row>
    <row r="312" spans="1:7" x14ac:dyDescent="0.2">
      <c r="A312">
        <v>300</v>
      </c>
      <c r="B312" s="125">
        <v>33578.485775970854</v>
      </c>
      <c r="C312" s="34">
        <v>5.9639881075854646</v>
      </c>
      <c r="D312" s="34">
        <v>5.1132457327912562</v>
      </c>
      <c r="E312" s="3">
        <f t="shared" si="12"/>
        <v>200261.68983861787</v>
      </c>
      <c r="F312" s="3">
        <f t="shared" si="13"/>
        <v>171695.04910757486</v>
      </c>
      <c r="G312" s="3">
        <f t="shared" si="14"/>
        <v>28566.640731043008</v>
      </c>
    </row>
    <row r="313" spans="1:7" x14ac:dyDescent="0.2">
      <c r="A313">
        <v>301</v>
      </c>
      <c r="B313" s="125">
        <v>29490.488990441896</v>
      </c>
      <c r="C313" s="34">
        <v>11.49340893990302</v>
      </c>
      <c r="D313" s="34">
        <v>3.8868466971325688</v>
      </c>
      <c r="E313" s="3">
        <f t="shared" si="12"/>
        <v>338946.24980485649</v>
      </c>
      <c r="F313" s="3">
        <f t="shared" si="13"/>
        <v>114625.00972932347</v>
      </c>
      <c r="G313" s="3">
        <f t="shared" si="14"/>
        <v>224321.24007553302</v>
      </c>
    </row>
    <row r="314" spans="1:7" x14ac:dyDescent="0.2">
      <c r="A314">
        <v>302</v>
      </c>
      <c r="B314" s="125">
        <v>22890.740687026642</v>
      </c>
      <c r="C314" s="34">
        <v>4.4126288887200644</v>
      </c>
      <c r="D314" s="34">
        <v>1.9069222061079927</v>
      </c>
      <c r="E314" s="3">
        <f t="shared" si="12"/>
        <v>101008.34363977353</v>
      </c>
      <c r="F314" s="3">
        <f t="shared" si="13"/>
        <v>43650.861730350829</v>
      </c>
      <c r="G314" s="3">
        <f t="shared" si="14"/>
        <v>57357.481909422706</v>
      </c>
    </row>
    <row r="315" spans="1:7" x14ac:dyDescent="0.2">
      <c r="A315">
        <v>303</v>
      </c>
      <c r="B315" s="125">
        <v>32438.343217828311</v>
      </c>
      <c r="C315" s="34">
        <v>7.7825540276608081</v>
      </c>
      <c r="D315" s="34">
        <v>4.7712029653484933</v>
      </c>
      <c r="E315" s="3">
        <f t="shared" si="12"/>
        <v>252453.15866055337</v>
      </c>
      <c r="F315" s="3">
        <f t="shared" si="13"/>
        <v>154769.91935189461</v>
      </c>
      <c r="G315" s="3">
        <f t="shared" si="14"/>
        <v>97683.239308658754</v>
      </c>
    </row>
    <row r="316" spans="1:7" x14ac:dyDescent="0.2">
      <c r="A316">
        <v>304</v>
      </c>
      <c r="B316" s="125">
        <v>36215.815774804447</v>
      </c>
      <c r="C316" s="34">
        <v>3.7307409204076976</v>
      </c>
      <c r="D316" s="34">
        <v>5.9044447324413341</v>
      </c>
      <c r="E316" s="3">
        <f t="shared" si="12"/>
        <v>135111.82587700954</v>
      </c>
      <c r="F316" s="3">
        <f t="shared" si="13"/>
        <v>213834.28268260989</v>
      </c>
      <c r="G316" s="3">
        <f t="shared" si="14"/>
        <v>-78722.456805600348</v>
      </c>
    </row>
    <row r="317" spans="1:7" x14ac:dyDescent="0.2">
      <c r="A317">
        <v>305</v>
      </c>
      <c r="B317" s="125">
        <v>29139.173924514558</v>
      </c>
      <c r="C317" s="34">
        <v>11.397286718609394</v>
      </c>
      <c r="D317" s="34">
        <v>3.7814521773543674</v>
      </c>
      <c r="E317" s="3">
        <f t="shared" si="12"/>
        <v>332107.51996111893</v>
      </c>
      <c r="F317" s="3">
        <f t="shared" si="13"/>
        <v>110188.39268316318</v>
      </c>
      <c r="G317" s="3">
        <f t="shared" si="14"/>
        <v>221919.12727795576</v>
      </c>
    </row>
    <row r="318" spans="1:7" x14ac:dyDescent="0.2">
      <c r="A318">
        <v>306</v>
      </c>
      <c r="B318" s="125">
        <v>36561.207756486489</v>
      </c>
      <c r="C318" s="34">
        <v>6.911061993567273</v>
      </c>
      <c r="D318" s="34">
        <v>6.0080623269459466</v>
      </c>
      <c r="E318" s="3">
        <f t="shared" si="12"/>
        <v>252676.77336477075</v>
      </c>
      <c r="F318" s="3">
        <f t="shared" si="13"/>
        <v>219662.0149493904</v>
      </c>
      <c r="G318" s="3">
        <f t="shared" si="14"/>
        <v>33014.758415380347</v>
      </c>
    </row>
    <row r="319" spans="1:7" x14ac:dyDescent="0.2">
      <c r="A319">
        <v>307</v>
      </c>
      <c r="B319" s="125">
        <v>28365.569099870278</v>
      </c>
      <c r="C319" s="34">
        <v>9.5656866025892668</v>
      </c>
      <c r="D319" s="34">
        <v>3.5493707299610833</v>
      </c>
      <c r="E319" s="3">
        <f t="shared" si="12"/>
        <v>271336.14431344921</v>
      </c>
      <c r="F319" s="3">
        <f t="shared" si="13"/>
        <v>100679.92070176812</v>
      </c>
      <c r="G319" s="3">
        <f t="shared" si="14"/>
        <v>170656.22361168108</v>
      </c>
    </row>
    <row r="320" spans="1:7" x14ac:dyDescent="0.2">
      <c r="A320">
        <v>308</v>
      </c>
      <c r="B320" s="125">
        <v>34148.250100580277</v>
      </c>
      <c r="C320" s="34">
        <v>8.6937909802218201</v>
      </c>
      <c r="D320" s="34">
        <v>5.2841750301740831</v>
      </c>
      <c r="E320" s="3">
        <f t="shared" si="12"/>
        <v>296877.74871478369</v>
      </c>
      <c r="F320" s="3">
        <f t="shared" si="13"/>
        <v>180445.33050562593</v>
      </c>
      <c r="G320" s="3">
        <f t="shared" si="14"/>
        <v>116432.41820915777</v>
      </c>
    </row>
    <row r="321" spans="1:7" x14ac:dyDescent="0.2">
      <c r="A321">
        <v>309</v>
      </c>
      <c r="B321" s="125">
        <v>29190.526269113412</v>
      </c>
      <c r="C321" s="34">
        <v>8.9266159395338036</v>
      </c>
      <c r="D321" s="34">
        <v>3.7968578807340236</v>
      </c>
      <c r="E321" s="3">
        <f t="shared" si="12"/>
        <v>260572.617077248</v>
      </c>
      <c r="F321" s="3">
        <f t="shared" si="13"/>
        <v>110832.27970765679</v>
      </c>
      <c r="G321" s="3">
        <f t="shared" si="14"/>
        <v>149740.3373695912</v>
      </c>
    </row>
    <row r="322" spans="1:7" x14ac:dyDescent="0.2">
      <c r="A322">
        <v>310</v>
      </c>
      <c r="B322" s="125">
        <v>32744.194917350775</v>
      </c>
      <c r="C322" s="34">
        <v>11.899708644894417</v>
      </c>
      <c r="D322" s="34">
        <v>4.8629584752052324</v>
      </c>
      <c r="E322" s="3">
        <f t="shared" si="12"/>
        <v>389646.37932810688</v>
      </c>
      <c r="F322" s="3">
        <f t="shared" si="13"/>
        <v>159233.66018710303</v>
      </c>
      <c r="G322" s="3">
        <f t="shared" si="14"/>
        <v>230412.71914100385</v>
      </c>
    </row>
    <row r="323" spans="1:7" x14ac:dyDescent="0.2">
      <c r="A323">
        <v>311</v>
      </c>
      <c r="B323" s="125">
        <v>36882.617499751155</v>
      </c>
      <c r="C323" s="34">
        <v>9.8147432001569541</v>
      </c>
      <c r="D323" s="34">
        <v>6.1044852499253466</v>
      </c>
      <c r="E323" s="3">
        <f t="shared" si="12"/>
        <v>361993.41930967255</v>
      </c>
      <c r="F323" s="3">
        <f t="shared" si="13"/>
        <v>225149.39450586939</v>
      </c>
      <c r="G323" s="3">
        <f t="shared" si="14"/>
        <v>136844.02480380316</v>
      </c>
    </row>
    <row r="324" spans="1:7" x14ac:dyDescent="0.2">
      <c r="A324">
        <v>312</v>
      </c>
      <c r="B324" s="125">
        <v>33213.35775926034</v>
      </c>
      <c r="C324" s="34">
        <v>14.243226380320266</v>
      </c>
      <c r="D324" s="34">
        <v>5.0037073277781019</v>
      </c>
      <c r="E324" s="3">
        <f t="shared" si="12"/>
        <v>473065.37341571169</v>
      </c>
      <c r="F324" s="3">
        <f t="shared" si="13"/>
        <v>166189.92160012663</v>
      </c>
      <c r="G324" s="3">
        <f t="shared" si="14"/>
        <v>306875.45181558502</v>
      </c>
    </row>
    <row r="325" spans="1:7" x14ac:dyDescent="0.2">
      <c r="A325">
        <v>313</v>
      </c>
      <c r="B325" s="125">
        <v>25740.960658177733</v>
      </c>
      <c r="C325" s="34">
        <v>10.417709765722975</v>
      </c>
      <c r="D325" s="34">
        <v>2.76198819745332</v>
      </c>
      <c r="E325" s="3">
        <f t="shared" si="12"/>
        <v>268161.85722778906</v>
      </c>
      <c r="F325" s="3">
        <f t="shared" si="13"/>
        <v>71096.229528997137</v>
      </c>
      <c r="G325" s="3">
        <f t="shared" si="14"/>
        <v>197065.62769879191</v>
      </c>
    </row>
    <row r="326" spans="1:7" x14ac:dyDescent="0.2">
      <c r="A326">
        <v>314</v>
      </c>
      <c r="B326" s="125">
        <v>30994.133843515534</v>
      </c>
      <c r="C326" s="34">
        <v>7.4872155184566509</v>
      </c>
      <c r="D326" s="34">
        <v>4.3379401530546602</v>
      </c>
      <c r="E326" s="3">
        <f t="shared" si="12"/>
        <v>232059.75989429199</v>
      </c>
      <c r="F326" s="3">
        <f t="shared" si="13"/>
        <v>134450.69770893641</v>
      </c>
      <c r="G326" s="3">
        <f t="shared" si="14"/>
        <v>97609.062185355579</v>
      </c>
    </row>
    <row r="327" spans="1:7" x14ac:dyDescent="0.2">
      <c r="A327">
        <v>315</v>
      </c>
      <c r="B327" s="125">
        <v>32320.347648957046</v>
      </c>
      <c r="C327" s="34">
        <v>10.056765424640616</v>
      </c>
      <c r="D327" s="34">
        <v>4.7358042946871137</v>
      </c>
      <c r="E327" s="3">
        <f t="shared" si="12"/>
        <v>325038.15474839584</v>
      </c>
      <c r="F327" s="3">
        <f t="shared" si="13"/>
        <v>153062.84120171133</v>
      </c>
      <c r="G327" s="3">
        <f t="shared" si="14"/>
        <v>171975.31354668451</v>
      </c>
    </row>
    <row r="328" spans="1:7" x14ac:dyDescent="0.2">
      <c r="A328">
        <v>316</v>
      </c>
      <c r="B328" s="125">
        <v>34708.680735812755</v>
      </c>
      <c r="C328" s="34">
        <v>11.167610884702299</v>
      </c>
      <c r="D328" s="34">
        <v>5.4523042207438266</v>
      </c>
      <c r="E328" s="3">
        <f t="shared" si="12"/>
        <v>387613.04077891953</v>
      </c>
      <c r="F328" s="3">
        <f t="shared" si="13"/>
        <v>189242.28647232184</v>
      </c>
      <c r="G328" s="3">
        <f t="shared" si="14"/>
        <v>198370.75430659769</v>
      </c>
    </row>
    <row r="329" spans="1:7" x14ac:dyDescent="0.2">
      <c r="A329">
        <v>317</v>
      </c>
      <c r="B329" s="125">
        <v>26281.996318894904</v>
      </c>
      <c r="C329" s="34">
        <v>4.9030511692835717</v>
      </c>
      <c r="D329" s="34">
        <v>2.9242988956684712</v>
      </c>
      <c r="E329" s="3">
        <f t="shared" si="12"/>
        <v>128861.97278246419</v>
      </c>
      <c r="F329" s="3">
        <f t="shared" si="13"/>
        <v>76856.412811307193</v>
      </c>
      <c r="G329" s="3">
        <f t="shared" si="14"/>
        <v>52005.559971156996</v>
      </c>
    </row>
    <row r="330" spans="1:7" x14ac:dyDescent="0.2">
      <c r="A330">
        <v>318</v>
      </c>
      <c r="B330" s="125">
        <v>33250.584514272283</v>
      </c>
      <c r="C330" s="34">
        <v>6.984293370085652</v>
      </c>
      <c r="D330" s="34">
        <v>5.0148753542816848</v>
      </c>
      <c r="E330" s="3">
        <f t="shared" si="12"/>
        <v>232231.83697450455</v>
      </c>
      <c r="F330" s="3">
        <f t="shared" si="13"/>
        <v>166747.53679608431</v>
      </c>
      <c r="G330" s="3">
        <f t="shared" si="14"/>
        <v>65484.300178420235</v>
      </c>
    </row>
    <row r="331" spans="1:7" x14ac:dyDescent="0.2">
      <c r="A331">
        <v>319</v>
      </c>
      <c r="B331" s="125">
        <v>45994.498171959072</v>
      </c>
      <c r="C331" s="34">
        <v>7.9192027644312475</v>
      </c>
      <c r="D331" s="34">
        <v>8.8380494515877217</v>
      </c>
      <c r="E331" s="3">
        <f t="shared" si="12"/>
        <v>364239.75707200624</v>
      </c>
      <c r="F331" s="3">
        <f t="shared" si="13"/>
        <v>406501.64934473537</v>
      </c>
      <c r="G331" s="3">
        <f t="shared" si="14"/>
        <v>-42261.892272729136</v>
      </c>
    </row>
    <row r="332" spans="1:7" x14ac:dyDescent="0.2">
      <c r="A332">
        <v>320</v>
      </c>
      <c r="B332" s="125">
        <v>35954.108674369287</v>
      </c>
      <c r="C332" s="34">
        <v>10.431198709018645</v>
      </c>
      <c r="D332" s="34">
        <v>5.825932602310786</v>
      </c>
      <c r="E332" s="3">
        <f t="shared" si="12"/>
        <v>375044.45198799699</v>
      </c>
      <c r="F332" s="3">
        <f t="shared" si="13"/>
        <v>209466.21391303308</v>
      </c>
      <c r="G332" s="3">
        <f t="shared" si="14"/>
        <v>165578.23807496391</v>
      </c>
    </row>
    <row r="333" spans="1:7" x14ac:dyDescent="0.2">
      <c r="A333">
        <v>321</v>
      </c>
      <c r="B333" s="125">
        <v>25545.419297296554</v>
      </c>
      <c r="C333" s="34">
        <v>2.8037157082580961</v>
      </c>
      <c r="D333" s="34">
        <v>2.7033257891889662</v>
      </c>
      <c r="E333" s="3">
        <f t="shared" si="12"/>
        <v>71622.093357869846</v>
      </c>
      <c r="F333" s="3">
        <f t="shared" si="13"/>
        <v>69057.590782027255</v>
      </c>
      <c r="G333" s="3">
        <f t="shared" si="14"/>
        <v>2564.5025758425909</v>
      </c>
    </row>
    <row r="334" spans="1:7" x14ac:dyDescent="0.2">
      <c r="A334">
        <v>322</v>
      </c>
      <c r="B334" s="125">
        <v>35273.948745990288</v>
      </c>
      <c r="C334" s="34">
        <v>7.9524789018323645</v>
      </c>
      <c r="D334" s="34">
        <v>5.6218846237970865</v>
      </c>
      <c r="E334" s="3">
        <f t="shared" ref="E334:E397" si="15">C334*B334</f>
        <v>280515.33318680397</v>
      </c>
      <c r="F334" s="3">
        <f t="shared" ref="F334:F397" si="16">D334*B334</f>
        <v>198306.07007568932</v>
      </c>
      <c r="G334" s="3">
        <f t="shared" ref="G334:G397" si="17">E334-F334</f>
        <v>82209.263111114647</v>
      </c>
    </row>
    <row r="335" spans="1:7" x14ac:dyDescent="0.2">
      <c r="A335">
        <v>323</v>
      </c>
      <c r="B335" s="125">
        <v>35977.323526632041</v>
      </c>
      <c r="C335" s="34">
        <v>3.9415163175435737</v>
      </c>
      <c r="D335" s="34">
        <v>5.8328970579896122</v>
      </c>
      <c r="E335" s="3">
        <f t="shared" si="15"/>
        <v>141805.20774176449</v>
      </c>
      <c r="F335" s="3">
        <f t="shared" si="16"/>
        <v>209852.0245528325</v>
      </c>
      <c r="G335" s="3">
        <f t="shared" si="17"/>
        <v>-68046.816811068013</v>
      </c>
    </row>
    <row r="336" spans="1:7" x14ac:dyDescent="0.2">
      <c r="A336">
        <v>324</v>
      </c>
      <c r="B336" s="125">
        <v>37105.415279976092</v>
      </c>
      <c r="C336" s="34">
        <v>6.0177392444602447</v>
      </c>
      <c r="D336" s="34">
        <v>6.1713245839928277</v>
      </c>
      <c r="E336" s="3">
        <f t="shared" si="15"/>
        <v>223290.71371230696</v>
      </c>
      <c r="F336" s="3">
        <f t="shared" si="16"/>
        <v>228989.56151657956</v>
      </c>
      <c r="G336" s="3">
        <f t="shared" si="17"/>
        <v>-5698.8478042726056</v>
      </c>
    </row>
    <row r="337" spans="1:7" x14ac:dyDescent="0.2">
      <c r="A337">
        <v>325</v>
      </c>
      <c r="B337" s="125">
        <v>33978.254172135144</v>
      </c>
      <c r="C337" s="34">
        <v>6.7050330219062744</v>
      </c>
      <c r="D337" s="34">
        <v>5.2331762516405433</v>
      </c>
      <c r="E337" s="3">
        <f t="shared" si="15"/>
        <v>227825.31625089078</v>
      </c>
      <c r="F337" s="3">
        <f t="shared" si="16"/>
        <v>177814.19280582384</v>
      </c>
      <c r="G337" s="3">
        <f t="shared" si="17"/>
        <v>50011.123445066944</v>
      </c>
    </row>
    <row r="338" spans="1:7" x14ac:dyDescent="0.2">
      <c r="A338">
        <v>326</v>
      </c>
      <c r="B338" s="125">
        <v>34688.228473706637</v>
      </c>
      <c r="C338" s="34">
        <v>8.9301800218963763</v>
      </c>
      <c r="D338" s="34">
        <v>5.446168542111991</v>
      </c>
      <c r="E338" s="3">
        <f t="shared" si="15"/>
        <v>309772.12491087202</v>
      </c>
      <c r="F338" s="3">
        <f t="shared" si="16"/>
        <v>188917.93869509452</v>
      </c>
      <c r="G338" s="3">
        <f t="shared" si="17"/>
        <v>120854.1862157775</v>
      </c>
    </row>
    <row r="339" spans="1:7" x14ac:dyDescent="0.2">
      <c r="A339">
        <v>327</v>
      </c>
      <c r="B339" s="125">
        <v>38425.364940659143</v>
      </c>
      <c r="C339" s="34">
        <v>10.782746832963312</v>
      </c>
      <c r="D339" s="34">
        <v>6.5673094821977429</v>
      </c>
      <c r="E339" s="3">
        <f t="shared" si="15"/>
        <v>414330.98211935186</v>
      </c>
      <c r="F339" s="3">
        <f t="shared" si="16"/>
        <v>252351.26353169951</v>
      </c>
      <c r="G339" s="3">
        <f t="shared" si="17"/>
        <v>161979.71858765234</v>
      </c>
    </row>
    <row r="340" spans="1:7" x14ac:dyDescent="0.2">
      <c r="A340">
        <v>328</v>
      </c>
      <c r="B340" s="125">
        <v>38985.090717497747</v>
      </c>
      <c r="C340" s="34">
        <v>7.8668414491476142</v>
      </c>
      <c r="D340" s="34">
        <v>6.7352272152493242</v>
      </c>
      <c r="E340" s="3">
        <f t="shared" si="15"/>
        <v>306689.52755519119</v>
      </c>
      <c r="F340" s="3">
        <f t="shared" si="16"/>
        <v>262573.44398945465</v>
      </c>
      <c r="G340" s="3">
        <f t="shared" si="17"/>
        <v>44116.083565736539</v>
      </c>
    </row>
    <row r="341" spans="1:7" x14ac:dyDescent="0.2">
      <c r="A341">
        <v>329</v>
      </c>
      <c r="B341" s="125">
        <v>32148.157564543886</v>
      </c>
      <c r="C341" s="34">
        <v>8.2139842081305687</v>
      </c>
      <c r="D341" s="34">
        <v>4.6841472693631658</v>
      </c>
      <c r="E341" s="3">
        <f t="shared" si="15"/>
        <v>264064.45855565678</v>
      </c>
      <c r="F341" s="3">
        <f t="shared" si="16"/>
        <v>150586.70447101505</v>
      </c>
      <c r="G341" s="3">
        <f t="shared" si="17"/>
        <v>113477.75408464173</v>
      </c>
    </row>
    <row r="342" spans="1:7" x14ac:dyDescent="0.2">
      <c r="A342">
        <v>330</v>
      </c>
      <c r="B342" s="125">
        <v>45880.629435297102</v>
      </c>
      <c r="C342" s="34">
        <v>9.3650037544721272</v>
      </c>
      <c r="D342" s="34">
        <v>8.8038888305891305</v>
      </c>
      <c r="E342" s="3">
        <f t="shared" si="15"/>
        <v>429672.26691910176</v>
      </c>
      <c r="F342" s="3">
        <f t="shared" si="16"/>
        <v>403927.96102581103</v>
      </c>
      <c r="G342" s="3">
        <f t="shared" si="17"/>
        <v>25744.30589329073</v>
      </c>
    </row>
    <row r="343" spans="1:7" x14ac:dyDescent="0.2">
      <c r="A343">
        <v>331</v>
      </c>
      <c r="B343" s="125">
        <v>36598.633463464445</v>
      </c>
      <c r="C343" s="34">
        <v>7.4346950416002073</v>
      </c>
      <c r="D343" s="34">
        <v>6.0192900390393334</v>
      </c>
      <c r="E343" s="3">
        <f t="shared" si="15"/>
        <v>272099.67874016252</v>
      </c>
      <c r="F343" s="3">
        <f t="shared" si="16"/>
        <v>220297.78984908314</v>
      </c>
      <c r="G343" s="3">
        <f t="shared" si="17"/>
        <v>51801.888891079376</v>
      </c>
    </row>
    <row r="344" spans="1:7" x14ac:dyDescent="0.2">
      <c r="A344">
        <v>332</v>
      </c>
      <c r="B344" s="125">
        <v>26903.431311248802</v>
      </c>
      <c r="C344" s="34">
        <v>5.6008098201418761</v>
      </c>
      <c r="D344" s="34">
        <v>3.1107293933746405</v>
      </c>
      <c r="E344" s="3">
        <f t="shared" si="15"/>
        <v>150681.00228355473</v>
      </c>
      <c r="F344" s="3">
        <f t="shared" si="16"/>
        <v>83689.294562537296</v>
      </c>
      <c r="G344" s="3">
        <f t="shared" si="17"/>
        <v>66991.707721017432</v>
      </c>
    </row>
    <row r="345" spans="1:7" x14ac:dyDescent="0.2">
      <c r="A345">
        <v>333</v>
      </c>
      <c r="B345" s="125">
        <v>34764.00643538998</v>
      </c>
      <c r="C345" s="34">
        <v>10.199988102802308</v>
      </c>
      <c r="D345" s="34">
        <v>5.4689019306169939</v>
      </c>
      <c r="E345" s="3">
        <f t="shared" si="15"/>
        <v>354592.45204672066</v>
      </c>
      <c r="F345" s="3">
        <f t="shared" si="16"/>
        <v>190120.94191048585</v>
      </c>
      <c r="G345" s="3">
        <f t="shared" si="17"/>
        <v>164471.51013623481</v>
      </c>
    </row>
    <row r="346" spans="1:7" x14ac:dyDescent="0.2">
      <c r="A346">
        <v>334</v>
      </c>
      <c r="B346" s="125">
        <v>38475.68273503473</v>
      </c>
      <c r="C346" s="34">
        <v>6.1705855134350713</v>
      </c>
      <c r="D346" s="34">
        <v>6.5824048205104191</v>
      </c>
      <c r="E346" s="3">
        <f t="shared" si="15"/>
        <v>237417.49050432918</v>
      </c>
      <c r="F346" s="3">
        <f t="shared" si="16"/>
        <v>253262.51950752211</v>
      </c>
      <c r="G346" s="3">
        <f t="shared" si="17"/>
        <v>-15845.029003192933</v>
      </c>
    </row>
    <row r="347" spans="1:7" x14ac:dyDescent="0.2">
      <c r="A347">
        <v>335</v>
      </c>
      <c r="B347" s="125">
        <v>36783.272256608121</v>
      </c>
      <c r="C347" s="34">
        <v>10.48978722083848</v>
      </c>
      <c r="D347" s="34">
        <v>6.0746816769824363</v>
      </c>
      <c r="E347" s="3">
        <f t="shared" si="15"/>
        <v>385848.69925799046</v>
      </c>
      <c r="F347" s="3">
        <f t="shared" si="16"/>
        <v>223446.66999667374</v>
      </c>
      <c r="G347" s="3">
        <f t="shared" si="17"/>
        <v>162402.02926131673</v>
      </c>
    </row>
    <row r="348" spans="1:7" x14ac:dyDescent="0.2">
      <c r="A348">
        <v>336</v>
      </c>
      <c r="B348" s="125">
        <v>28474.572039877763</v>
      </c>
      <c r="C348" s="34">
        <v>10.454453351674601</v>
      </c>
      <c r="D348" s="34">
        <v>3.5820716119633289</v>
      </c>
      <c r="E348" s="3">
        <f t="shared" si="15"/>
        <v>297686.08509979997</v>
      </c>
      <c r="F348" s="3">
        <f t="shared" si="16"/>
        <v>101997.95616685087</v>
      </c>
      <c r="G348" s="3">
        <f t="shared" si="17"/>
        <v>195688.1289329491</v>
      </c>
    </row>
    <row r="349" spans="1:7" x14ac:dyDescent="0.2">
      <c r="A349">
        <v>337</v>
      </c>
      <c r="B349" s="125">
        <v>27171.811829058221</v>
      </c>
      <c r="C349" s="34">
        <v>9.4321244634629693</v>
      </c>
      <c r="D349" s="34">
        <v>3.1912435487174662</v>
      </c>
      <c r="E349" s="3">
        <f t="shared" si="15"/>
        <v>256287.91106947252</v>
      </c>
      <c r="F349" s="3">
        <f t="shared" si="16"/>
        <v>86711.86920644698</v>
      </c>
      <c r="G349" s="3">
        <f t="shared" si="17"/>
        <v>169576.04186302554</v>
      </c>
    </row>
    <row r="350" spans="1:7" x14ac:dyDescent="0.2">
      <c r="A350">
        <v>338</v>
      </c>
      <c r="B350" s="125">
        <v>45457.896297913045</v>
      </c>
      <c r="C350" s="34">
        <v>7.0191440701892134</v>
      </c>
      <c r="D350" s="34">
        <v>8.6770688893739134</v>
      </c>
      <c r="E350" s="3">
        <f t="shared" si="15"/>
        <v>319075.52324277256</v>
      </c>
      <c r="F350" s="3">
        <f t="shared" si="16"/>
        <v>394441.2977430069</v>
      </c>
      <c r="G350" s="3">
        <f t="shared" si="17"/>
        <v>-75365.774500234344</v>
      </c>
    </row>
    <row r="351" spans="1:7" x14ac:dyDescent="0.2">
      <c r="A351">
        <v>339</v>
      </c>
      <c r="B351" s="125">
        <v>32118.695620548329</v>
      </c>
      <c r="C351" s="34">
        <v>10.033965529335546</v>
      </c>
      <c r="D351" s="34">
        <v>4.6753086861644988</v>
      </c>
      <c r="E351" s="3">
        <f t="shared" si="15"/>
        <v>322277.88470380253</v>
      </c>
      <c r="F351" s="3">
        <f t="shared" si="16"/>
        <v>150164.81662302325</v>
      </c>
      <c r="G351" s="3">
        <f t="shared" si="17"/>
        <v>172113.06808077928</v>
      </c>
    </row>
    <row r="352" spans="1:7" x14ac:dyDescent="0.2">
      <c r="A352">
        <v>340</v>
      </c>
      <c r="B352" s="125">
        <v>31675.470430664951</v>
      </c>
      <c r="C352" s="34">
        <v>5.2677358073269716</v>
      </c>
      <c r="D352" s="34">
        <v>4.5423411291994853</v>
      </c>
      <c r="E352" s="3">
        <f t="shared" si="15"/>
        <v>166858.00980154044</v>
      </c>
      <c r="F352" s="3">
        <f t="shared" si="16"/>
        <v>143880.79212395154</v>
      </c>
      <c r="G352" s="3">
        <f t="shared" si="17"/>
        <v>22977.217677588895</v>
      </c>
    </row>
    <row r="353" spans="1:7" x14ac:dyDescent="0.2">
      <c r="A353">
        <v>341</v>
      </c>
      <c r="B353" s="125">
        <v>25530.435372084845</v>
      </c>
      <c r="C353" s="34">
        <v>6.0551990574895171</v>
      </c>
      <c r="D353" s="34">
        <v>2.6988306116254535</v>
      </c>
      <c r="E353" s="3">
        <f t="shared" si="15"/>
        <v>154591.86820234518</v>
      </c>
      <c r="F353" s="3">
        <f t="shared" si="16"/>
        <v>68902.320510307851</v>
      </c>
      <c r="G353" s="3">
        <f t="shared" si="17"/>
        <v>85689.547692037333</v>
      </c>
    </row>
    <row r="354" spans="1:7" x14ac:dyDescent="0.2">
      <c r="A354">
        <v>342</v>
      </c>
      <c r="B354" s="125">
        <v>32584.447857326246</v>
      </c>
      <c r="C354" s="34">
        <v>4.7996359373501036</v>
      </c>
      <c r="D354" s="34">
        <v>4.8150343571978738</v>
      </c>
      <c r="E354" s="3">
        <f t="shared" si="15"/>
        <v>156393.48693473364</v>
      </c>
      <c r="F354" s="3">
        <f t="shared" si="16"/>
        <v>156895.23594334853</v>
      </c>
      <c r="G354" s="3">
        <f t="shared" si="17"/>
        <v>-501.74900861489004</v>
      </c>
    </row>
    <row r="355" spans="1:7" x14ac:dyDescent="0.2">
      <c r="A355">
        <v>343</v>
      </c>
      <c r="B355" s="125">
        <v>37225.570898764068</v>
      </c>
      <c r="C355" s="34">
        <v>10.632441464811563</v>
      </c>
      <c r="D355" s="34">
        <v>6.2073712696292205</v>
      </c>
      <c r="E355" s="3">
        <f t="shared" si="15"/>
        <v>395798.70357530174</v>
      </c>
      <c r="F355" s="3">
        <f t="shared" si="16"/>
        <v>231072.93929253367</v>
      </c>
      <c r="G355" s="3">
        <f t="shared" si="17"/>
        <v>164725.76428276807</v>
      </c>
    </row>
    <row r="356" spans="1:7" x14ac:dyDescent="0.2">
      <c r="A356">
        <v>344</v>
      </c>
      <c r="B356" s="125">
        <v>29481.33151566342</v>
      </c>
      <c r="C356" s="34">
        <v>6.1190001108188881</v>
      </c>
      <c r="D356" s="34">
        <v>3.884099454699026</v>
      </c>
      <c r="E356" s="3">
        <f t="shared" si="15"/>
        <v>180396.27081143286</v>
      </c>
      <c r="F356" s="3">
        <f t="shared" si="16"/>
        <v>114508.42366378949</v>
      </c>
      <c r="G356" s="3">
        <f t="shared" si="17"/>
        <v>65887.847147643362</v>
      </c>
    </row>
    <row r="357" spans="1:7" x14ac:dyDescent="0.2">
      <c r="A357">
        <v>345</v>
      </c>
      <c r="B357" s="125">
        <v>35784.135483291699</v>
      </c>
      <c r="C357" s="34">
        <v>9.9697324660228333</v>
      </c>
      <c r="D357" s="34">
        <v>5.7749406449875096</v>
      </c>
      <c r="E357" s="3">
        <f t="shared" si="15"/>
        <v>356758.25729633291</v>
      </c>
      <c r="F357" s="3">
        <f t="shared" si="16"/>
        <v>206651.258448201</v>
      </c>
      <c r="G357" s="3">
        <f t="shared" si="17"/>
        <v>150106.99884813192</v>
      </c>
    </row>
    <row r="358" spans="1:7" x14ac:dyDescent="0.2">
      <c r="A358">
        <v>346</v>
      </c>
      <c r="B358" s="125">
        <v>31763.662995027495</v>
      </c>
      <c r="C358" s="34">
        <v>5.0520434544596355</v>
      </c>
      <c r="D358" s="34">
        <v>4.5687988985082484</v>
      </c>
      <c r="E358" s="3">
        <f t="shared" si="15"/>
        <v>160471.4057236904</v>
      </c>
      <c r="F358" s="3">
        <f t="shared" si="16"/>
        <v>145121.78850426883</v>
      </c>
      <c r="G358" s="3">
        <f t="shared" si="17"/>
        <v>15349.617219421576</v>
      </c>
    </row>
    <row r="359" spans="1:7" x14ac:dyDescent="0.2">
      <c r="A359">
        <v>347</v>
      </c>
      <c r="B359" s="125">
        <v>29791.463524626102</v>
      </c>
      <c r="C359" s="34">
        <v>9.8701257431530394</v>
      </c>
      <c r="D359" s="34">
        <v>3.9771390573878307</v>
      </c>
      <c r="E359" s="3">
        <f t="shared" si="15"/>
        <v>294045.49106061686</v>
      </c>
      <c r="F359" s="3">
        <f t="shared" si="16"/>
        <v>118484.7931605354</v>
      </c>
      <c r="G359" s="3">
        <f t="shared" si="17"/>
        <v>175560.69790008146</v>
      </c>
    </row>
    <row r="360" spans="1:7" x14ac:dyDescent="0.2">
      <c r="A360">
        <v>348</v>
      </c>
      <c r="B360" s="125">
        <v>29531.450358072994</v>
      </c>
      <c r="C360" s="34">
        <v>5.868621903762687</v>
      </c>
      <c r="D360" s="34">
        <v>3.8991351074218983</v>
      </c>
      <c r="E360" s="3">
        <f t="shared" si="15"/>
        <v>173308.91642126761</v>
      </c>
      <c r="F360" s="3">
        <f t="shared" si="16"/>
        <v>115147.11486424941</v>
      </c>
      <c r="G360" s="3">
        <f t="shared" si="17"/>
        <v>58161.801557018203</v>
      </c>
    </row>
    <row r="361" spans="1:7" x14ac:dyDescent="0.2">
      <c r="A361">
        <v>349</v>
      </c>
      <c r="B361" s="125">
        <v>38367.816663404461</v>
      </c>
      <c r="C361" s="34">
        <v>5.922930106142303</v>
      </c>
      <c r="D361" s="34">
        <v>6.5500449990213383</v>
      </c>
      <c r="E361" s="3">
        <f t="shared" si="15"/>
        <v>227249.8964226266</v>
      </c>
      <c r="F361" s="3">
        <f t="shared" si="16"/>
        <v>251310.92565949995</v>
      </c>
      <c r="G361" s="3">
        <f t="shared" si="17"/>
        <v>-24061.02923687335</v>
      </c>
    </row>
    <row r="362" spans="1:7" x14ac:dyDescent="0.2">
      <c r="A362">
        <v>350</v>
      </c>
      <c r="B362" s="125">
        <v>39683.218850578647</v>
      </c>
      <c r="C362" s="34">
        <v>7.4667291502992157</v>
      </c>
      <c r="D362" s="34">
        <v>6.9446656551735941</v>
      </c>
      <c r="E362" s="3">
        <f t="shared" si="15"/>
        <v>296303.84696931893</v>
      </c>
      <c r="F362" s="3">
        <f t="shared" si="16"/>
        <v>275586.68703835091</v>
      </c>
      <c r="G362" s="3">
        <f t="shared" si="17"/>
        <v>20717.159930968017</v>
      </c>
    </row>
    <row r="363" spans="1:7" x14ac:dyDescent="0.2">
      <c r="A363">
        <v>351</v>
      </c>
      <c r="B363" s="125">
        <v>37479.672349755652</v>
      </c>
      <c r="C363" s="34">
        <v>3.4140093905152753</v>
      </c>
      <c r="D363" s="34">
        <v>6.2836017049266957</v>
      </c>
      <c r="E363" s="3">
        <f t="shared" si="15"/>
        <v>127955.95335550151</v>
      </c>
      <c r="F363" s="3">
        <f t="shared" si="16"/>
        <v>235507.33307701856</v>
      </c>
      <c r="G363" s="3">
        <f t="shared" si="17"/>
        <v>-107551.37972151705</v>
      </c>
    </row>
    <row r="364" spans="1:7" x14ac:dyDescent="0.2">
      <c r="A364">
        <v>352</v>
      </c>
      <c r="B364" s="125">
        <v>34643.708708054852</v>
      </c>
      <c r="C364" s="34">
        <v>8.8352628810825991</v>
      </c>
      <c r="D364" s="34">
        <v>5.4328126124164555</v>
      </c>
      <c r="E364" s="3">
        <f t="shared" si="15"/>
        <v>306086.27361131506</v>
      </c>
      <c r="F364" s="3">
        <f t="shared" si="16"/>
        <v>188212.7776100022</v>
      </c>
      <c r="G364" s="3">
        <f t="shared" si="17"/>
        <v>117873.49600131286</v>
      </c>
    </row>
    <row r="365" spans="1:7" x14ac:dyDescent="0.2">
      <c r="A365">
        <v>353</v>
      </c>
      <c r="B365" s="125">
        <v>35310.595698129851</v>
      </c>
      <c r="C365" s="34">
        <v>9.2550401606858941</v>
      </c>
      <c r="D365" s="34">
        <v>5.6328787094389554</v>
      </c>
      <c r="E365" s="3">
        <f t="shared" si="15"/>
        <v>326800.98128393432</v>
      </c>
      <c r="F365" s="3">
        <f t="shared" si="16"/>
        <v>198900.30272560241</v>
      </c>
      <c r="G365" s="3">
        <f t="shared" si="17"/>
        <v>127900.67855833191</v>
      </c>
    </row>
    <row r="366" spans="1:7" x14ac:dyDescent="0.2">
      <c r="A366">
        <v>354</v>
      </c>
      <c r="B366" s="125">
        <v>36394.167685822118</v>
      </c>
      <c r="C366" s="34">
        <v>6.9486866525112418</v>
      </c>
      <c r="D366" s="34">
        <v>5.9579503057466354</v>
      </c>
      <c r="E366" s="3">
        <f t="shared" si="15"/>
        <v>252891.66722772809</v>
      </c>
      <c r="F366" s="3">
        <f t="shared" si="16"/>
        <v>216834.64249113822</v>
      </c>
      <c r="G366" s="3">
        <f t="shared" si="17"/>
        <v>36057.024736589869</v>
      </c>
    </row>
    <row r="367" spans="1:7" x14ac:dyDescent="0.2">
      <c r="A367">
        <v>355</v>
      </c>
      <c r="B367" s="125">
        <v>32609.339590445394</v>
      </c>
      <c r="C367" s="34">
        <v>10.230365225841524</v>
      </c>
      <c r="D367" s="34">
        <v>4.8225018771336181</v>
      </c>
      <c r="E367" s="3">
        <f t="shared" si="15"/>
        <v>333605.45378374984</v>
      </c>
      <c r="F367" s="3">
        <f t="shared" si="16"/>
        <v>157258.60138701051</v>
      </c>
      <c r="G367" s="3">
        <f t="shared" si="17"/>
        <v>176346.85239673933</v>
      </c>
    </row>
    <row r="368" spans="1:7" x14ac:dyDescent="0.2">
      <c r="A368">
        <v>356</v>
      </c>
      <c r="B368" s="125">
        <v>40617.679181915242</v>
      </c>
      <c r="C368" s="34">
        <v>6.3475902354257414</v>
      </c>
      <c r="D368" s="34">
        <v>7.2250037545745727</v>
      </c>
      <c r="E368" s="3">
        <f t="shared" si="15"/>
        <v>257824.38376078062</v>
      </c>
      <c r="F368" s="3">
        <f t="shared" si="16"/>
        <v>293462.88459144306</v>
      </c>
      <c r="G368" s="3">
        <f t="shared" si="17"/>
        <v>-35638.500830662437</v>
      </c>
    </row>
    <row r="369" spans="1:7" x14ac:dyDescent="0.2">
      <c r="A369">
        <v>357</v>
      </c>
      <c r="B369" s="125">
        <v>32397.160160863656</v>
      </c>
      <c r="C369" s="34">
        <v>6.8199306244496256</v>
      </c>
      <c r="D369" s="34">
        <v>4.7588480482590967</v>
      </c>
      <c r="E369" s="3">
        <f t="shared" si="15"/>
        <v>220946.38472627339</v>
      </c>
      <c r="F369" s="3">
        <f t="shared" si="16"/>
        <v>154173.16240066336</v>
      </c>
      <c r="G369" s="3">
        <f t="shared" si="17"/>
        <v>66773.222325610026</v>
      </c>
    </row>
    <row r="370" spans="1:7" x14ac:dyDescent="0.2">
      <c r="A370">
        <v>358</v>
      </c>
      <c r="B370" s="125">
        <v>28465.420249441173</v>
      </c>
      <c r="C370" s="34">
        <v>6.2934411946189357</v>
      </c>
      <c r="D370" s="34">
        <v>3.5793260748323519</v>
      </c>
      <c r="E370" s="3">
        <f t="shared" si="15"/>
        <v>179145.44841997311</v>
      </c>
      <c r="F370" s="3">
        <f t="shared" si="16"/>
        <v>101887.02092988562</v>
      </c>
      <c r="G370" s="3">
        <f t="shared" si="17"/>
        <v>77258.427490087488</v>
      </c>
    </row>
    <row r="371" spans="1:7" x14ac:dyDescent="0.2">
      <c r="A371">
        <v>359</v>
      </c>
      <c r="B371" s="125">
        <v>30183.205630047247</v>
      </c>
      <c r="C371" s="34">
        <v>7.5176040101796389</v>
      </c>
      <c r="D371" s="34">
        <v>4.094661689014174</v>
      </c>
      <c r="E371" s="3">
        <f t="shared" si="15"/>
        <v>226905.38768451984</v>
      </c>
      <c r="F371" s="3">
        <f t="shared" si="16"/>
        <v>123590.01574499138</v>
      </c>
      <c r="G371" s="3">
        <f t="shared" si="17"/>
        <v>103315.37193952846</v>
      </c>
    </row>
    <row r="372" spans="1:7" x14ac:dyDescent="0.2">
      <c r="A372">
        <v>360</v>
      </c>
      <c r="B372" s="125">
        <v>32764.544861302944</v>
      </c>
      <c r="C372" s="34">
        <v>9.2505950053309789</v>
      </c>
      <c r="D372" s="34">
        <v>4.8690634583908832</v>
      </c>
      <c r="E372" s="3">
        <f t="shared" si="15"/>
        <v>303091.53504591179</v>
      </c>
      <c r="F372" s="3">
        <f t="shared" si="16"/>
        <v>159532.64811497895</v>
      </c>
      <c r="G372" s="3">
        <f t="shared" si="17"/>
        <v>143558.88693093284</v>
      </c>
    </row>
    <row r="373" spans="1:7" x14ac:dyDescent="0.2">
      <c r="A373">
        <v>361</v>
      </c>
      <c r="B373" s="125">
        <v>41702.206139044371</v>
      </c>
      <c r="C373" s="34">
        <v>10.301936774529167</v>
      </c>
      <c r="D373" s="34">
        <v>7.5503618417133112</v>
      </c>
      <c r="E373" s="3">
        <f t="shared" si="15"/>
        <v>429613.49100281723</v>
      </c>
      <c r="F373" s="3">
        <f t="shared" si="16"/>
        <v>314866.74594750319</v>
      </c>
      <c r="G373" s="3">
        <f t="shared" si="17"/>
        <v>114746.74505531404</v>
      </c>
    </row>
    <row r="374" spans="1:7" x14ac:dyDescent="0.2">
      <c r="A374">
        <v>362</v>
      </c>
      <c r="B374" s="125">
        <v>31535.442352643237</v>
      </c>
      <c r="C374" s="34">
        <v>8.2327567472093506</v>
      </c>
      <c r="D374" s="34">
        <v>4.500332705792971</v>
      </c>
      <c r="E374" s="3">
        <f t="shared" si="15"/>
        <v>259623.62580495511</v>
      </c>
      <c r="F374" s="3">
        <f t="shared" si="16"/>
        <v>141919.9826112492</v>
      </c>
      <c r="G374" s="3">
        <f t="shared" si="17"/>
        <v>117703.64319370591</v>
      </c>
    </row>
    <row r="375" spans="1:7" x14ac:dyDescent="0.2">
      <c r="A375">
        <v>363</v>
      </c>
      <c r="B375" s="125">
        <v>34563.718649033923</v>
      </c>
      <c r="C375" s="34">
        <v>10.631429651955841</v>
      </c>
      <c r="D375" s="34">
        <v>5.4088155947101768</v>
      </c>
      <c r="E375" s="3">
        <f t="shared" si="15"/>
        <v>367461.74332719832</v>
      </c>
      <c r="F375" s="3">
        <f t="shared" si="16"/>
        <v>186948.78044006965</v>
      </c>
      <c r="G375" s="3">
        <f t="shared" si="17"/>
        <v>180512.96288712867</v>
      </c>
    </row>
    <row r="376" spans="1:7" x14ac:dyDescent="0.2">
      <c r="A376">
        <v>364</v>
      </c>
      <c r="B376" s="125">
        <v>33617.957846027799</v>
      </c>
      <c r="C376" s="34">
        <v>9.0502844816073775</v>
      </c>
      <c r="D376" s="34">
        <v>5.1250873538083397</v>
      </c>
      <c r="E376" s="3">
        <f t="shared" si="15"/>
        <v>304252.08219723636</v>
      </c>
      <c r="F376" s="3">
        <f t="shared" si="16"/>
        <v>172294.97061753893</v>
      </c>
      <c r="G376" s="3">
        <f t="shared" si="17"/>
        <v>131957.11157969743</v>
      </c>
    </row>
    <row r="377" spans="1:7" x14ac:dyDescent="0.2">
      <c r="A377">
        <v>365</v>
      </c>
      <c r="B377" s="125">
        <v>50258.755030691624</v>
      </c>
      <c r="C377" s="34">
        <v>9.0513815595913911</v>
      </c>
      <c r="D377" s="34">
        <v>10.117326509207487</v>
      </c>
      <c r="E377" s="3">
        <f t="shared" si="15"/>
        <v>454911.1684928232</v>
      </c>
      <c r="F377" s="3">
        <f t="shared" si="16"/>
        <v>508484.23459178151</v>
      </c>
      <c r="G377" s="3">
        <f t="shared" si="17"/>
        <v>-53573.066098958312</v>
      </c>
    </row>
    <row r="378" spans="1:7" x14ac:dyDescent="0.2">
      <c r="A378">
        <v>366</v>
      </c>
      <c r="B378" s="125">
        <v>34150.034983932506</v>
      </c>
      <c r="C378" s="34">
        <v>7.0864466781204101</v>
      </c>
      <c r="D378" s="34">
        <v>5.2847104951797519</v>
      </c>
      <c r="E378" s="3">
        <f t="shared" si="15"/>
        <v>242002.40196958429</v>
      </c>
      <c r="F378" s="3">
        <f t="shared" si="16"/>
        <v>180473.04829034381</v>
      </c>
      <c r="G378" s="3">
        <f t="shared" si="17"/>
        <v>61529.353679240478</v>
      </c>
    </row>
    <row r="379" spans="1:7" x14ac:dyDescent="0.2">
      <c r="A379">
        <v>367</v>
      </c>
      <c r="B379" s="125">
        <v>33895.245727572707</v>
      </c>
      <c r="C379" s="34">
        <v>10.037700141954701</v>
      </c>
      <c r="D379" s="34">
        <v>5.208273718271812</v>
      </c>
      <c r="E379" s="3">
        <f t="shared" si="15"/>
        <v>340230.31285124604</v>
      </c>
      <c r="F379" s="3">
        <f t="shared" si="16"/>
        <v>176535.71749728185</v>
      </c>
      <c r="G379" s="3">
        <f t="shared" si="17"/>
        <v>163694.59535396419</v>
      </c>
    </row>
    <row r="380" spans="1:7" x14ac:dyDescent="0.2">
      <c r="A380">
        <v>368</v>
      </c>
      <c r="B380" s="125">
        <v>33263.669869294041</v>
      </c>
      <c r="C380" s="34">
        <v>6.872510786895873</v>
      </c>
      <c r="D380" s="34">
        <v>5.0188009607882123</v>
      </c>
      <c r="E380" s="3">
        <f t="shared" si="15"/>
        <v>228604.92998846652</v>
      </c>
      <c r="F380" s="3">
        <f t="shared" si="16"/>
        <v>166943.73829935485</v>
      </c>
      <c r="G380" s="3">
        <f t="shared" si="17"/>
        <v>61661.191689111671</v>
      </c>
    </row>
    <row r="381" spans="1:7" x14ac:dyDescent="0.2">
      <c r="A381">
        <v>369</v>
      </c>
      <c r="B381" s="125">
        <v>33713.363840243779</v>
      </c>
      <c r="C381" s="34">
        <v>2.7270453048986383</v>
      </c>
      <c r="D381" s="34">
        <v>5.1537091520731337</v>
      </c>
      <c r="E381" s="3">
        <f t="shared" si="15"/>
        <v>91937.870572876316</v>
      </c>
      <c r="F381" s="3">
        <f t="shared" si="16"/>
        <v>173748.8717706358</v>
      </c>
      <c r="G381" s="3">
        <f t="shared" si="17"/>
        <v>-81811.001197759484</v>
      </c>
    </row>
    <row r="382" spans="1:7" x14ac:dyDescent="0.2">
      <c r="A382">
        <v>370</v>
      </c>
      <c r="B382" s="125">
        <v>31685.361185546732</v>
      </c>
      <c r="C382" s="34">
        <v>8.1483471123719937</v>
      </c>
      <c r="D382" s="34">
        <v>4.5453083556640195</v>
      </c>
      <c r="E382" s="3">
        <f t="shared" si="15"/>
        <v>258183.32132071335</v>
      </c>
      <c r="F382" s="3">
        <f t="shared" si="16"/>
        <v>144019.73694889797</v>
      </c>
      <c r="G382" s="3">
        <f t="shared" si="17"/>
        <v>114163.58437181538</v>
      </c>
    </row>
    <row r="383" spans="1:7" x14ac:dyDescent="0.2">
      <c r="A383">
        <v>371</v>
      </c>
      <c r="B383" s="125">
        <v>36180.584223794518</v>
      </c>
      <c r="C383" s="34">
        <v>5.2475222875800682</v>
      </c>
      <c r="D383" s="34">
        <v>5.8938752671383554</v>
      </c>
      <c r="E383" s="3">
        <f t="shared" si="15"/>
        <v>189858.42209202953</v>
      </c>
      <c r="F383" s="3">
        <f t="shared" si="16"/>
        <v>213243.85050723868</v>
      </c>
      <c r="G383" s="3">
        <f t="shared" si="17"/>
        <v>-23385.428415209142</v>
      </c>
    </row>
    <row r="384" spans="1:7" x14ac:dyDescent="0.2">
      <c r="A384">
        <v>372</v>
      </c>
      <c r="B384" s="125">
        <v>36264.155418203678</v>
      </c>
      <c r="C384" s="34">
        <v>8.0926831944525475</v>
      </c>
      <c r="D384" s="34">
        <v>5.9189466254611034</v>
      </c>
      <c r="E384" s="3">
        <f t="shared" si="15"/>
        <v>293474.32111391221</v>
      </c>
      <c r="F384" s="3">
        <f t="shared" si="16"/>
        <v>214645.60033777365</v>
      </c>
      <c r="G384" s="3">
        <f t="shared" si="17"/>
        <v>78828.720776138565</v>
      </c>
    </row>
    <row r="385" spans="1:7" x14ac:dyDescent="0.2">
      <c r="A385">
        <v>373</v>
      </c>
      <c r="B385" s="125">
        <v>26918.665347503498</v>
      </c>
      <c r="C385" s="34">
        <v>3.0076698951306753</v>
      </c>
      <c r="D385" s="34">
        <v>3.1152996042510495</v>
      </c>
      <c r="E385" s="3">
        <f t="shared" si="15"/>
        <v>80962.459382783592</v>
      </c>
      <c r="F385" s="3">
        <f t="shared" si="16"/>
        <v>83859.707504044083</v>
      </c>
      <c r="G385" s="3">
        <f t="shared" si="17"/>
        <v>-2897.2481212604907</v>
      </c>
    </row>
    <row r="386" spans="1:7" x14ac:dyDescent="0.2">
      <c r="A386">
        <v>374</v>
      </c>
      <c r="B386" s="125">
        <v>39221.911769155646</v>
      </c>
      <c r="C386" s="34">
        <v>5.4263118929229677</v>
      </c>
      <c r="D386" s="34">
        <v>6.8062735307466937</v>
      </c>
      <c r="E386" s="3">
        <f t="shared" si="15"/>
        <v>212830.3262961446</v>
      </c>
      <c r="F386" s="3">
        <f t="shared" si="16"/>
        <v>266955.05989968631</v>
      </c>
      <c r="G386" s="3">
        <f t="shared" si="17"/>
        <v>-54124.73360354171</v>
      </c>
    </row>
    <row r="387" spans="1:7" x14ac:dyDescent="0.2">
      <c r="A387">
        <v>375</v>
      </c>
      <c r="B387" s="125">
        <v>34987.577286111424</v>
      </c>
      <c r="C387" s="34">
        <v>7.4809570580400759</v>
      </c>
      <c r="D387" s="34">
        <v>5.5359731858334271</v>
      </c>
      <c r="E387" s="3">
        <f t="shared" si="15"/>
        <v>261740.56324225789</v>
      </c>
      <c r="F387" s="3">
        <f t="shared" si="16"/>
        <v>193690.28969318751</v>
      </c>
      <c r="G387" s="3">
        <f t="shared" si="17"/>
        <v>68050.273549070378</v>
      </c>
    </row>
    <row r="388" spans="1:7" x14ac:dyDescent="0.2">
      <c r="A388">
        <v>376</v>
      </c>
      <c r="B388" s="125">
        <v>30397.766798879253</v>
      </c>
      <c r="C388" s="34">
        <v>7.1205129390436923</v>
      </c>
      <c r="D388" s="34">
        <v>4.1590300396637758</v>
      </c>
      <c r="E388" s="3">
        <f t="shared" si="15"/>
        <v>216447.69180945249</v>
      </c>
      <c r="F388" s="3">
        <f t="shared" si="16"/>
        <v>126425.22525523299</v>
      </c>
      <c r="G388" s="3">
        <f t="shared" si="17"/>
        <v>90022.4665542195</v>
      </c>
    </row>
    <row r="389" spans="1:7" x14ac:dyDescent="0.2">
      <c r="A389">
        <v>377</v>
      </c>
      <c r="B389" s="125">
        <v>31042.041476931423</v>
      </c>
      <c r="C389" s="34">
        <v>7.8295606928877532</v>
      </c>
      <c r="D389" s="34">
        <v>4.3523124430794269</v>
      </c>
      <c r="E389" s="3">
        <f t="shared" si="15"/>
        <v>243045.54777477356</v>
      </c>
      <c r="F389" s="3">
        <f t="shared" si="16"/>
        <v>135104.66337863629</v>
      </c>
      <c r="G389" s="3">
        <f t="shared" si="17"/>
        <v>107940.88439613726</v>
      </c>
    </row>
    <row r="390" spans="1:7" x14ac:dyDescent="0.2">
      <c r="A390">
        <v>378</v>
      </c>
      <c r="B390" s="125">
        <v>38067.990366281243</v>
      </c>
      <c r="C390" s="34">
        <v>9.5266380160028348</v>
      </c>
      <c r="D390" s="34">
        <v>6.4600971098843729</v>
      </c>
      <c r="E390" s="3">
        <f t="shared" si="15"/>
        <v>362659.96421624458</v>
      </c>
      <c r="F390" s="3">
        <f t="shared" si="16"/>
        <v>245922.91454431962</v>
      </c>
      <c r="G390" s="3">
        <f t="shared" si="17"/>
        <v>116737.04967192496</v>
      </c>
    </row>
    <row r="391" spans="1:7" x14ac:dyDescent="0.2">
      <c r="A391">
        <v>379</v>
      </c>
      <c r="B391" s="125">
        <v>38606.411229730817</v>
      </c>
      <c r="C391" s="34">
        <v>4.9572400004835799</v>
      </c>
      <c r="D391" s="34">
        <v>6.621623368919245</v>
      </c>
      <c r="E391" s="3">
        <f t="shared" si="15"/>
        <v>191381.24602314009</v>
      </c>
      <c r="F391" s="3">
        <f t="shared" si="16"/>
        <v>255637.11478889195</v>
      </c>
      <c r="G391" s="3">
        <f t="shared" si="17"/>
        <v>-64255.86876575186</v>
      </c>
    </row>
    <row r="392" spans="1:7" x14ac:dyDescent="0.2">
      <c r="A392">
        <v>380</v>
      </c>
      <c r="B392" s="125">
        <v>38823.359822154976</v>
      </c>
      <c r="C392" s="34">
        <v>9.4802651548961876</v>
      </c>
      <c r="D392" s="34">
        <v>6.6867079466464929</v>
      </c>
      <c r="E392" s="3">
        <f t="shared" si="15"/>
        <v>368055.7453179725</v>
      </c>
      <c r="F392" s="3">
        <f t="shared" si="16"/>
        <v>259600.46863831984</v>
      </c>
      <c r="G392" s="3">
        <f t="shared" si="17"/>
        <v>108455.27667965266</v>
      </c>
    </row>
    <row r="393" spans="1:7" x14ac:dyDescent="0.2">
      <c r="A393">
        <v>381</v>
      </c>
      <c r="B393" s="125">
        <v>29930.019358099322</v>
      </c>
      <c r="C393" s="34">
        <v>6.8067287404192029</v>
      </c>
      <c r="D393" s="34">
        <v>4.0187058074297966</v>
      </c>
      <c r="E393" s="3">
        <f t="shared" si="15"/>
        <v>203725.52296607775</v>
      </c>
      <c r="F393" s="3">
        <f t="shared" si="16"/>
        <v>120279.94261087998</v>
      </c>
      <c r="G393" s="3">
        <f t="shared" si="17"/>
        <v>83445.580355197773</v>
      </c>
    </row>
    <row r="394" spans="1:7" x14ac:dyDescent="0.2">
      <c r="A394">
        <v>382</v>
      </c>
      <c r="B394" s="125">
        <v>38872.55211683712</v>
      </c>
      <c r="C394" s="34">
        <v>8.7183444949987461</v>
      </c>
      <c r="D394" s="34">
        <v>6.7014656350511359</v>
      </c>
      <c r="E394" s="3">
        <f t="shared" si="15"/>
        <v>338904.30075437878</v>
      </c>
      <c r="F394" s="3">
        <f t="shared" si="16"/>
        <v>260503.07215771824</v>
      </c>
      <c r="G394" s="3">
        <f t="shared" si="17"/>
        <v>78401.228596660541</v>
      </c>
    </row>
    <row r="395" spans="1:7" x14ac:dyDescent="0.2">
      <c r="A395">
        <v>383</v>
      </c>
      <c r="B395" s="125">
        <v>27268.195530078607</v>
      </c>
      <c r="C395" s="34">
        <v>11.538548298820388</v>
      </c>
      <c r="D395" s="34">
        <v>3.220158659023582</v>
      </c>
      <c r="E395" s="3">
        <f t="shared" si="15"/>
        <v>314635.39114549023</v>
      </c>
      <c r="F395" s="3">
        <f t="shared" si="16"/>
        <v>87807.915952130759</v>
      </c>
      <c r="G395" s="3">
        <f t="shared" si="17"/>
        <v>226827.47519335948</v>
      </c>
    </row>
    <row r="396" spans="1:7" x14ac:dyDescent="0.2">
      <c r="A396">
        <v>384</v>
      </c>
      <c r="B396" s="125">
        <v>28864.96127193002</v>
      </c>
      <c r="C396" s="34">
        <v>4.9538180266681593</v>
      </c>
      <c r="D396" s="34">
        <v>3.6991883815790061</v>
      </c>
      <c r="E396" s="3">
        <f t="shared" si="15"/>
        <v>142991.76548796523</v>
      </c>
      <c r="F396" s="3">
        <f t="shared" si="16"/>
        <v>106776.9293718515</v>
      </c>
      <c r="G396" s="3">
        <f t="shared" si="17"/>
        <v>36214.836116113729</v>
      </c>
    </row>
    <row r="397" spans="1:7" x14ac:dyDescent="0.2">
      <c r="A397">
        <v>385</v>
      </c>
      <c r="B397" s="125">
        <v>30660.588030324085</v>
      </c>
      <c r="C397" s="34">
        <v>7.0806145433452912</v>
      </c>
      <c r="D397" s="34">
        <v>4.2378764090972254</v>
      </c>
      <c r="E397" s="3">
        <f t="shared" si="15"/>
        <v>217095.80551503127</v>
      </c>
      <c r="F397" s="3">
        <f t="shared" si="16"/>
        <v>129935.7827027592</v>
      </c>
      <c r="G397" s="3">
        <f t="shared" si="17"/>
        <v>87160.022812272073</v>
      </c>
    </row>
    <row r="398" spans="1:7" x14ac:dyDescent="0.2">
      <c r="A398">
        <v>386</v>
      </c>
      <c r="B398" s="125">
        <v>38582.298251450062</v>
      </c>
      <c r="C398" s="34">
        <v>5.6669869283796288</v>
      </c>
      <c r="D398" s="34">
        <v>6.6143894754350185</v>
      </c>
      <c r="E398" s="3">
        <f t="shared" ref="E398:E461" si="18">C398*B398</f>
        <v>218645.3798578117</v>
      </c>
      <c r="F398" s="3">
        <f t="shared" ref="F398:F461" si="19">D398*B398</f>
        <v>255198.34749248621</v>
      </c>
      <c r="G398" s="3">
        <f t="shared" ref="G398:G461" si="20">E398-F398</f>
        <v>-36552.967634674511</v>
      </c>
    </row>
    <row r="399" spans="1:7" x14ac:dyDescent="0.2">
      <c r="A399">
        <v>387</v>
      </c>
      <c r="B399" s="125">
        <v>37338.405085202772</v>
      </c>
      <c r="C399" s="34">
        <v>6.1068754095758777</v>
      </c>
      <c r="D399" s="34">
        <v>6.2412215255608317</v>
      </c>
      <c r="E399" s="3">
        <f t="shared" si="18"/>
        <v>228020.98784760773</v>
      </c>
      <c r="F399" s="3">
        <f t="shared" si="19"/>
        <v>233037.25754787755</v>
      </c>
      <c r="G399" s="3">
        <f t="shared" si="20"/>
        <v>-5016.269700269826</v>
      </c>
    </row>
    <row r="400" spans="1:7" x14ac:dyDescent="0.2">
      <c r="A400">
        <v>388</v>
      </c>
      <c r="B400" s="125">
        <v>35464.993792439578</v>
      </c>
      <c r="C400" s="34">
        <v>6.9423315582826035</v>
      </c>
      <c r="D400" s="34">
        <v>5.6791981377318734</v>
      </c>
      <c r="E400" s="3">
        <f t="shared" si="18"/>
        <v>246209.74561954991</v>
      </c>
      <c r="F400" s="3">
        <f t="shared" si="19"/>
        <v>201412.72670069529</v>
      </c>
      <c r="G400" s="3">
        <f t="shared" si="20"/>
        <v>44797.018918854621</v>
      </c>
    </row>
    <row r="401" spans="1:7" x14ac:dyDescent="0.2">
      <c r="A401">
        <v>389</v>
      </c>
      <c r="B401" s="125">
        <v>39615.234121621121</v>
      </c>
      <c r="C401" s="34">
        <v>6.0797895204887027</v>
      </c>
      <c r="D401" s="34">
        <v>6.9242702364863362</v>
      </c>
      <c r="E401" s="3">
        <f t="shared" si="18"/>
        <v>240852.28526433857</v>
      </c>
      <c r="F401" s="3">
        <f t="shared" si="19"/>
        <v>274306.58653977903</v>
      </c>
      <c r="G401" s="3">
        <f t="shared" si="20"/>
        <v>-33454.301275440463</v>
      </c>
    </row>
    <row r="402" spans="1:7" x14ac:dyDescent="0.2">
      <c r="A402">
        <v>390</v>
      </c>
      <c r="B402" s="125">
        <v>27130.304764606059</v>
      </c>
      <c r="C402" s="34">
        <v>2.8543290884117596</v>
      </c>
      <c r="D402" s="34">
        <v>3.1787914293818176</v>
      </c>
      <c r="E402" s="3">
        <f t="shared" si="18"/>
        <v>77438.818067091226</v>
      </c>
      <c r="F402" s="3">
        <f t="shared" si="19"/>
        <v>86241.580262246425</v>
      </c>
      <c r="G402" s="3">
        <f t="shared" si="20"/>
        <v>-8802.7621951551992</v>
      </c>
    </row>
    <row r="403" spans="1:7" x14ac:dyDescent="0.2">
      <c r="A403">
        <v>391</v>
      </c>
      <c r="B403" s="125">
        <v>29369.480720371008</v>
      </c>
      <c r="C403" s="34">
        <v>7.8654743649240118</v>
      </c>
      <c r="D403" s="34">
        <v>3.8505442161113024</v>
      </c>
      <c r="E403" s="3">
        <f t="shared" si="18"/>
        <v>231004.89771720816</v>
      </c>
      <c r="F403" s="3">
        <f t="shared" si="19"/>
        <v>113088.48411801699</v>
      </c>
      <c r="G403" s="3">
        <f t="shared" si="20"/>
        <v>117916.41359919118</v>
      </c>
    </row>
    <row r="404" spans="1:7" x14ac:dyDescent="0.2">
      <c r="A404">
        <v>392</v>
      </c>
      <c r="B404" s="125">
        <v>40076.347935419995</v>
      </c>
      <c r="C404" s="34">
        <v>10.878772420444875</v>
      </c>
      <c r="D404" s="34">
        <v>7.0626043806259986</v>
      </c>
      <c r="E404" s="3">
        <f t="shared" si="18"/>
        <v>435981.46863199997</v>
      </c>
      <c r="F404" s="3">
        <f t="shared" si="19"/>
        <v>283043.39048818895</v>
      </c>
      <c r="G404" s="3">
        <f t="shared" si="20"/>
        <v>152938.07814381103</v>
      </c>
    </row>
    <row r="405" spans="1:7" x14ac:dyDescent="0.2">
      <c r="A405">
        <v>393</v>
      </c>
      <c r="B405" s="125">
        <v>39077.609066035599</v>
      </c>
      <c r="C405" s="34">
        <v>5.2287355376465712</v>
      </c>
      <c r="D405" s="34">
        <v>6.7629827198106796</v>
      </c>
      <c r="E405" s="3">
        <f t="shared" si="18"/>
        <v>204326.48324984018</v>
      </c>
      <c r="F405" s="3">
        <f t="shared" si="19"/>
        <v>264281.19484511588</v>
      </c>
      <c r="G405" s="3">
        <f t="shared" si="20"/>
        <v>-59954.711595275701</v>
      </c>
    </row>
    <row r="406" spans="1:7" x14ac:dyDescent="0.2">
      <c r="A406">
        <v>394</v>
      </c>
      <c r="B406" s="125">
        <v>30372.357790648472</v>
      </c>
      <c r="C406" s="34">
        <v>5.3481124015961541</v>
      </c>
      <c r="D406" s="34">
        <v>4.1514073371945415</v>
      </c>
      <c r="E406" s="3">
        <f t="shared" si="18"/>
        <v>162434.78336588267</v>
      </c>
      <c r="F406" s="3">
        <f t="shared" si="19"/>
        <v>126088.02897999586</v>
      </c>
      <c r="G406" s="3">
        <f t="shared" si="20"/>
        <v>36346.754385886816</v>
      </c>
    </row>
    <row r="407" spans="1:7" x14ac:dyDescent="0.2">
      <c r="A407">
        <v>395</v>
      </c>
      <c r="B407" s="125">
        <v>29942.848917736206</v>
      </c>
      <c r="C407" s="34">
        <v>11.859554453811143</v>
      </c>
      <c r="D407" s="34">
        <v>4.0225546753208619</v>
      </c>
      <c r="E407" s="3">
        <f t="shared" si="18"/>
        <v>355108.84724213259</v>
      </c>
      <c r="F407" s="3">
        <f t="shared" si="19"/>
        <v>120446.74690646598</v>
      </c>
      <c r="G407" s="3">
        <f t="shared" si="20"/>
        <v>234662.10033566662</v>
      </c>
    </row>
    <row r="408" spans="1:7" x14ac:dyDescent="0.2">
      <c r="A408">
        <v>396</v>
      </c>
      <c r="B408" s="125">
        <v>36914.341811817372</v>
      </c>
      <c r="C408" s="34">
        <v>7.7693294062628411</v>
      </c>
      <c r="D408" s="34">
        <v>6.1140025435452117</v>
      </c>
      <c r="E408" s="3">
        <f t="shared" si="18"/>
        <v>286799.68135139061</v>
      </c>
      <c r="F408" s="3">
        <f t="shared" si="19"/>
        <v>225694.37973074877</v>
      </c>
      <c r="G408" s="3">
        <f t="shared" si="20"/>
        <v>61105.30162064184</v>
      </c>
    </row>
    <row r="409" spans="1:7" x14ac:dyDescent="0.2">
      <c r="A409">
        <v>397</v>
      </c>
      <c r="B409" s="125">
        <v>38642.370376502164</v>
      </c>
      <c r="C409" s="34">
        <v>9.4404349713004194</v>
      </c>
      <c r="D409" s="34">
        <v>6.6324111129506491</v>
      </c>
      <c r="E409" s="3">
        <f t="shared" si="18"/>
        <v>364800.7846762744</v>
      </c>
      <c r="F409" s="3">
        <f t="shared" si="19"/>
        <v>256292.08671586792</v>
      </c>
      <c r="G409" s="3">
        <f t="shared" si="20"/>
        <v>108508.69796040648</v>
      </c>
    </row>
    <row r="410" spans="1:7" x14ac:dyDescent="0.2">
      <c r="A410">
        <v>398</v>
      </c>
      <c r="B410" s="125">
        <v>35050.031150413794</v>
      </c>
      <c r="C410" s="34">
        <v>6.2905023898638319</v>
      </c>
      <c r="D410" s="34">
        <v>5.5547093451241381</v>
      </c>
      <c r="E410" s="3">
        <f t="shared" si="18"/>
        <v>220482.30471647973</v>
      </c>
      <c r="F410" s="3">
        <f t="shared" si="19"/>
        <v>194692.73557809563</v>
      </c>
      <c r="G410" s="3">
        <f t="shared" si="20"/>
        <v>25789.569138384104</v>
      </c>
    </row>
    <row r="411" spans="1:7" x14ac:dyDescent="0.2">
      <c r="A411">
        <v>399</v>
      </c>
      <c r="B411" s="125">
        <v>35599.667220404604</v>
      </c>
      <c r="C411" s="34">
        <v>5.7815491547517013</v>
      </c>
      <c r="D411" s="34">
        <v>5.7196001661213813</v>
      </c>
      <c r="E411" s="3">
        <f t="shared" si="18"/>
        <v>205821.22592757209</v>
      </c>
      <c r="F411" s="3">
        <f t="shared" si="19"/>
        <v>203615.86254769206</v>
      </c>
      <c r="G411" s="3">
        <f t="shared" si="20"/>
        <v>2205.3633798800292</v>
      </c>
    </row>
    <row r="412" spans="1:7" x14ac:dyDescent="0.2">
      <c r="A412">
        <v>400</v>
      </c>
      <c r="B412" s="125">
        <v>39149.754733253736</v>
      </c>
      <c r="C412" s="34">
        <v>6.3170482664718293</v>
      </c>
      <c r="D412" s="34">
        <v>6.7846264199761208</v>
      </c>
      <c r="E412" s="3">
        <f t="shared" si="18"/>
        <v>247310.8902704978</v>
      </c>
      <c r="F412" s="3">
        <f t="shared" si="19"/>
        <v>265616.46029881848</v>
      </c>
      <c r="G412" s="3">
        <f t="shared" si="20"/>
        <v>-18305.570028320682</v>
      </c>
    </row>
    <row r="413" spans="1:7" x14ac:dyDescent="0.2">
      <c r="A413">
        <v>401</v>
      </c>
      <c r="B413" s="125">
        <v>31537.38071322639</v>
      </c>
      <c r="C413" s="34">
        <v>9.6477599729114445</v>
      </c>
      <c r="D413" s="34">
        <v>4.500914213967917</v>
      </c>
      <c r="E413" s="3">
        <f t="shared" si="18"/>
        <v>304265.07929553493</v>
      </c>
      <c r="F413" s="3">
        <f t="shared" si="19"/>
        <v>141947.04512347831</v>
      </c>
      <c r="G413" s="3">
        <f t="shared" si="20"/>
        <v>162318.03417205662</v>
      </c>
    </row>
    <row r="414" spans="1:7" x14ac:dyDescent="0.2">
      <c r="A414">
        <v>402</v>
      </c>
      <c r="B414" s="125">
        <v>25679.319654765073</v>
      </c>
      <c r="C414" s="34">
        <v>8.9857643590294174</v>
      </c>
      <c r="D414" s="34">
        <v>2.743495896429522</v>
      </c>
      <c r="E414" s="3">
        <f t="shared" si="18"/>
        <v>230748.31531791159</v>
      </c>
      <c r="F414" s="3">
        <f t="shared" si="19"/>
        <v>70451.108095949952</v>
      </c>
      <c r="G414" s="3">
        <f t="shared" si="20"/>
        <v>160297.20722196164</v>
      </c>
    </row>
    <row r="415" spans="1:7" x14ac:dyDescent="0.2">
      <c r="A415">
        <v>403</v>
      </c>
      <c r="B415" s="125">
        <v>32163.630343157798</v>
      </c>
      <c r="C415" s="34">
        <v>7.2768692891331739</v>
      </c>
      <c r="D415" s="34">
        <v>4.6887891029473394</v>
      </c>
      <c r="E415" s="3">
        <f t="shared" si="18"/>
        <v>234050.53387115686</v>
      </c>
      <c r="F415" s="3">
        <f t="shared" si="19"/>
        <v>150808.47946422469</v>
      </c>
      <c r="G415" s="3">
        <f t="shared" si="20"/>
        <v>83242.054406932177</v>
      </c>
    </row>
    <row r="416" spans="1:7" x14ac:dyDescent="0.2">
      <c r="A416">
        <v>404</v>
      </c>
      <c r="B416" s="125">
        <v>30604.529050643556</v>
      </c>
      <c r="C416" s="34">
        <v>9.7994807421928272</v>
      </c>
      <c r="D416" s="34">
        <v>4.2210587151930667</v>
      </c>
      <c r="E416" s="3">
        <f t="shared" si="18"/>
        <v>299908.49305566243</v>
      </c>
      <c r="F416" s="3">
        <f t="shared" si="19"/>
        <v>129183.51407359837</v>
      </c>
      <c r="G416" s="3">
        <f t="shared" si="20"/>
        <v>170724.97898206406</v>
      </c>
    </row>
    <row r="417" spans="1:7" x14ac:dyDescent="0.2">
      <c r="A417">
        <v>405</v>
      </c>
      <c r="B417" s="125">
        <v>43518.398846382275</v>
      </c>
      <c r="C417" s="34">
        <v>7.7848874500050442</v>
      </c>
      <c r="D417" s="34">
        <v>8.0952196539146826</v>
      </c>
      <c r="E417" s="3">
        <f t="shared" si="18"/>
        <v>338785.83702351537</v>
      </c>
      <c r="F417" s="3">
        <f t="shared" si="19"/>
        <v>352290.99764813186</v>
      </c>
      <c r="G417" s="3">
        <f t="shared" si="20"/>
        <v>-13505.160624616488</v>
      </c>
    </row>
    <row r="418" spans="1:7" x14ac:dyDescent="0.2">
      <c r="A418">
        <v>406</v>
      </c>
      <c r="B418" s="125">
        <v>35852.233899086947</v>
      </c>
      <c r="C418" s="34">
        <v>6.4840627575977123</v>
      </c>
      <c r="D418" s="34">
        <v>5.795370169726084</v>
      </c>
      <c r="E418" s="3">
        <f t="shared" si="18"/>
        <v>232468.1346017519</v>
      </c>
      <c r="F418" s="3">
        <f t="shared" si="19"/>
        <v>207776.96685681079</v>
      </c>
      <c r="G418" s="3">
        <f t="shared" si="20"/>
        <v>24691.167744941107</v>
      </c>
    </row>
    <row r="419" spans="1:7" x14ac:dyDescent="0.2">
      <c r="A419">
        <v>407</v>
      </c>
      <c r="B419" s="125">
        <v>21006.313139688224</v>
      </c>
      <c r="C419" s="34">
        <v>9.5854595858399989</v>
      </c>
      <c r="D419" s="34">
        <v>1.3415939419064671</v>
      </c>
      <c r="E419" s="3">
        <f t="shared" si="18"/>
        <v>201355.16564798119</v>
      </c>
      <c r="F419" s="3">
        <f t="shared" si="19"/>
        <v>28181.942449995939</v>
      </c>
      <c r="G419" s="3">
        <f t="shared" si="20"/>
        <v>173173.22319798527</v>
      </c>
    </row>
    <row r="420" spans="1:7" x14ac:dyDescent="0.2">
      <c r="A420">
        <v>408</v>
      </c>
      <c r="B420" s="125">
        <v>37114.669388566632</v>
      </c>
      <c r="C420" s="34">
        <v>4.6758878144901246</v>
      </c>
      <c r="D420" s="34">
        <v>6.1741008165699895</v>
      </c>
      <c r="E420" s="3">
        <f t="shared" si="18"/>
        <v>173544.03033282835</v>
      </c>
      <c r="F420" s="3">
        <f t="shared" si="19"/>
        <v>229149.71057867445</v>
      </c>
      <c r="G420" s="3">
        <f t="shared" si="20"/>
        <v>-55605.680245846102</v>
      </c>
    </row>
    <row r="421" spans="1:7" x14ac:dyDescent="0.2">
      <c r="A421">
        <v>409</v>
      </c>
      <c r="B421" s="125">
        <v>35870.844434421975</v>
      </c>
      <c r="C421" s="34">
        <v>5.6983929173002252</v>
      </c>
      <c r="D421" s="34">
        <v>5.8009533303265925</v>
      </c>
      <c r="E421" s="3">
        <f t="shared" si="18"/>
        <v>204406.16586268839</v>
      </c>
      <c r="F421" s="3">
        <f t="shared" si="19"/>
        <v>208085.09448348728</v>
      </c>
      <c r="G421" s="3">
        <f t="shared" si="20"/>
        <v>-3678.9286207988916</v>
      </c>
    </row>
    <row r="422" spans="1:7" x14ac:dyDescent="0.2">
      <c r="A422">
        <v>410</v>
      </c>
      <c r="B422" s="125">
        <v>35437.743057437707</v>
      </c>
      <c r="C422" s="34">
        <v>3.5933390083373524</v>
      </c>
      <c r="D422" s="34">
        <v>5.671022917231312</v>
      </c>
      <c r="E422" s="3">
        <f t="shared" si="18"/>
        <v>127339.82449572711</v>
      </c>
      <c r="F422" s="3">
        <f t="shared" si="19"/>
        <v>200968.25301368407</v>
      </c>
      <c r="G422" s="3">
        <f t="shared" si="20"/>
        <v>-73628.428517956956</v>
      </c>
    </row>
    <row r="423" spans="1:7" x14ac:dyDescent="0.2">
      <c r="A423">
        <v>411</v>
      </c>
      <c r="B423" s="125">
        <v>38845.324119202793</v>
      </c>
      <c r="C423" s="34">
        <v>5.0209159982914571</v>
      </c>
      <c r="D423" s="34">
        <v>6.6932972357608378</v>
      </c>
      <c r="E423" s="3">
        <f t="shared" si="18"/>
        <v>195039.10932892229</v>
      </c>
      <c r="F423" s="3">
        <f t="shared" si="19"/>
        <v>260003.30054929384</v>
      </c>
      <c r="G423" s="3">
        <f t="shared" si="20"/>
        <v>-64964.191220371547</v>
      </c>
    </row>
    <row r="424" spans="1:7" x14ac:dyDescent="0.2">
      <c r="A424">
        <v>412</v>
      </c>
      <c r="B424" s="125">
        <v>38825.133336823434</v>
      </c>
      <c r="C424" s="34">
        <v>7.5115416595581337</v>
      </c>
      <c r="D424" s="34">
        <v>6.6872400010470301</v>
      </c>
      <c r="E424" s="3">
        <f t="shared" si="18"/>
        <v>291636.60649744852</v>
      </c>
      <c r="F424" s="3">
        <f t="shared" si="19"/>
        <v>259632.98469599022</v>
      </c>
      <c r="G424" s="3">
        <f t="shared" si="20"/>
        <v>32003.621801458299</v>
      </c>
    </row>
    <row r="425" spans="1:7" x14ac:dyDescent="0.2">
      <c r="A425">
        <v>413</v>
      </c>
      <c r="B425" s="125">
        <v>33507.43718673673</v>
      </c>
      <c r="C425" s="34">
        <v>9.5979793488440919</v>
      </c>
      <c r="D425" s="34">
        <v>5.091931156021019</v>
      </c>
      <c r="E425" s="3">
        <f t="shared" si="18"/>
        <v>321603.69015098969</v>
      </c>
      <c r="F425" s="3">
        <f t="shared" si="19"/>
        <v>170617.56336956203</v>
      </c>
      <c r="G425" s="3">
        <f t="shared" si="20"/>
        <v>150986.12678142765</v>
      </c>
    </row>
    <row r="426" spans="1:7" x14ac:dyDescent="0.2">
      <c r="A426">
        <v>414</v>
      </c>
      <c r="B426" s="125">
        <v>28570.307725923136</v>
      </c>
      <c r="C426" s="34">
        <v>8.0493741936224978</v>
      </c>
      <c r="D426" s="34">
        <v>3.6107923177769408</v>
      </c>
      <c r="E426" s="3">
        <f t="shared" si="18"/>
        <v>229973.09771289915</v>
      </c>
      <c r="F426" s="3">
        <f t="shared" si="19"/>
        <v>103161.44765328644</v>
      </c>
      <c r="G426" s="3">
        <f t="shared" si="20"/>
        <v>126811.65005961272</v>
      </c>
    </row>
    <row r="427" spans="1:7" x14ac:dyDescent="0.2">
      <c r="A427">
        <v>415</v>
      </c>
      <c r="B427" s="125">
        <v>43505.529496352188</v>
      </c>
      <c r="C427" s="34">
        <v>11.46918795912643</v>
      </c>
      <c r="D427" s="34">
        <v>8.0913588489056565</v>
      </c>
      <c r="E427" s="3">
        <f t="shared" si="18"/>
        <v>498973.09505498223</v>
      </c>
      <c r="F427" s="3">
        <f t="shared" si="19"/>
        <v>352018.85106663534</v>
      </c>
      <c r="G427" s="3">
        <f t="shared" si="20"/>
        <v>146954.24398834689</v>
      </c>
    </row>
    <row r="428" spans="1:7" x14ac:dyDescent="0.2">
      <c r="A428">
        <v>416</v>
      </c>
      <c r="B428" s="125">
        <v>35021.882289393921</v>
      </c>
      <c r="C428" s="34">
        <v>7.6227359133627033</v>
      </c>
      <c r="D428" s="34">
        <v>5.5462646868181764</v>
      </c>
      <c r="E428" s="3">
        <f t="shared" si="18"/>
        <v>266962.55988092424</v>
      </c>
      <c r="F428" s="3">
        <f t="shared" si="19"/>
        <v>194240.62900756841</v>
      </c>
      <c r="G428" s="3">
        <f t="shared" si="20"/>
        <v>72721.930873355828</v>
      </c>
    </row>
    <row r="429" spans="1:7" x14ac:dyDescent="0.2">
      <c r="A429">
        <v>417</v>
      </c>
      <c r="B429" s="125">
        <v>31844.284015997779</v>
      </c>
      <c r="C429" s="34">
        <v>7.9930139438220067</v>
      </c>
      <c r="D429" s="34">
        <v>4.5929852047993336</v>
      </c>
      <c r="E429" s="3">
        <f t="shared" si="18"/>
        <v>254531.80617089849</v>
      </c>
      <c r="F429" s="3">
        <f t="shared" si="19"/>
        <v>146260.32534290571</v>
      </c>
      <c r="G429" s="3">
        <f t="shared" si="20"/>
        <v>108271.48082799278</v>
      </c>
    </row>
    <row r="430" spans="1:7" x14ac:dyDescent="0.2">
      <c r="A430">
        <v>418</v>
      </c>
      <c r="B430" s="125">
        <v>29304.679222869687</v>
      </c>
      <c r="C430" s="34">
        <v>9.8273226487508509</v>
      </c>
      <c r="D430" s="34">
        <v>3.831103766860906</v>
      </c>
      <c r="E430" s="3">
        <f t="shared" si="18"/>
        <v>287986.53784128575</v>
      </c>
      <c r="F430" s="3">
        <f t="shared" si="19"/>
        <v>112269.26695738659</v>
      </c>
      <c r="G430" s="3">
        <f t="shared" si="20"/>
        <v>175717.27088389918</v>
      </c>
    </row>
    <row r="431" spans="1:7" x14ac:dyDescent="0.2">
      <c r="A431">
        <v>419</v>
      </c>
      <c r="B431" s="125">
        <v>32537.893097279244</v>
      </c>
      <c r="C431" s="34">
        <v>10.814186927935225</v>
      </c>
      <c r="D431" s="34">
        <v>4.8010679291837732</v>
      </c>
      <c r="E431" s="3">
        <f t="shared" si="18"/>
        <v>351870.85819515097</v>
      </c>
      <c r="F431" s="3">
        <f t="shared" si="19"/>
        <v>156216.63503255745</v>
      </c>
      <c r="G431" s="3">
        <f t="shared" si="20"/>
        <v>195654.22316259352</v>
      </c>
    </row>
    <row r="432" spans="1:7" x14ac:dyDescent="0.2">
      <c r="A432">
        <v>420</v>
      </c>
      <c r="B432" s="125">
        <v>38799.258212557994</v>
      </c>
      <c r="C432" s="34">
        <v>8.2455976755300071</v>
      </c>
      <c r="D432" s="34">
        <v>6.6794774637673981</v>
      </c>
      <c r="E432" s="3">
        <f t="shared" si="18"/>
        <v>319923.07332975673</v>
      </c>
      <c r="F432" s="3">
        <f t="shared" si="19"/>
        <v>259158.77084167325</v>
      </c>
      <c r="G432" s="3">
        <f t="shared" si="20"/>
        <v>60764.302488083486</v>
      </c>
    </row>
    <row r="433" spans="1:7" x14ac:dyDescent="0.2">
      <c r="A433">
        <v>421</v>
      </c>
      <c r="B433" s="125">
        <v>23914.922670693137</v>
      </c>
      <c r="C433" s="34">
        <v>5.2830437400261872</v>
      </c>
      <c r="D433" s="34">
        <v>2.214176801207941</v>
      </c>
      <c r="E433" s="3">
        <f t="shared" si="18"/>
        <v>126343.58250861573</v>
      </c>
      <c r="F433" s="3">
        <f t="shared" si="19"/>
        <v>52951.866980130602</v>
      </c>
      <c r="G433" s="3">
        <f t="shared" si="20"/>
        <v>73391.715528485132</v>
      </c>
    </row>
    <row r="434" spans="1:7" x14ac:dyDescent="0.2">
      <c r="A434">
        <v>422</v>
      </c>
      <c r="B434" s="125">
        <v>36956.860689125257</v>
      </c>
      <c r="C434" s="34">
        <v>10.983426838909509</v>
      </c>
      <c r="D434" s="34">
        <v>6.126758206737577</v>
      </c>
      <c r="E434" s="3">
        <f t="shared" si="18"/>
        <v>405912.9755747781</v>
      </c>
      <c r="F434" s="3">
        <f t="shared" si="19"/>
        <v>226425.7495223555</v>
      </c>
      <c r="G434" s="3">
        <f t="shared" si="20"/>
        <v>179487.2260524226</v>
      </c>
    </row>
    <row r="435" spans="1:7" x14ac:dyDescent="0.2">
      <c r="A435">
        <v>423</v>
      </c>
      <c r="B435" s="125">
        <v>21535.184308769181</v>
      </c>
      <c r="C435" s="34">
        <v>6.6674026786204195</v>
      </c>
      <c r="D435" s="34">
        <v>1.5002552926307544</v>
      </c>
      <c r="E435" s="3">
        <f t="shared" si="18"/>
        <v>143583.74554487207</v>
      </c>
      <c r="F435" s="3">
        <f t="shared" si="19"/>
        <v>32308.27423700974</v>
      </c>
      <c r="G435" s="3">
        <f t="shared" si="20"/>
        <v>111275.47130786233</v>
      </c>
    </row>
    <row r="436" spans="1:7" x14ac:dyDescent="0.2">
      <c r="A436">
        <v>424</v>
      </c>
      <c r="B436" s="125">
        <v>24587.266628978774</v>
      </c>
      <c r="C436" s="34">
        <v>9.5670593711547554</v>
      </c>
      <c r="D436" s="34">
        <v>2.4158799886936322</v>
      </c>
      <c r="E436" s="3">
        <f t="shared" si="18"/>
        <v>235227.83961385197</v>
      </c>
      <c r="F436" s="3">
        <f t="shared" si="19"/>
        <v>59399.885425624561</v>
      </c>
      <c r="G436" s="3">
        <f t="shared" si="20"/>
        <v>175827.95418822742</v>
      </c>
    </row>
    <row r="437" spans="1:7" x14ac:dyDescent="0.2">
      <c r="A437">
        <v>425</v>
      </c>
      <c r="B437" s="125">
        <v>36492.467010058113</v>
      </c>
      <c r="C437" s="34">
        <v>8.8935273854149273</v>
      </c>
      <c r="D437" s="34">
        <v>5.987440103017434</v>
      </c>
      <c r="E437" s="3">
        <f t="shared" si="18"/>
        <v>324546.75471530261</v>
      </c>
      <c r="F437" s="3">
        <f t="shared" si="19"/>
        <v>218496.46043406267</v>
      </c>
      <c r="G437" s="3">
        <f t="shared" si="20"/>
        <v>106050.29428123994</v>
      </c>
    </row>
    <row r="438" spans="1:7" x14ac:dyDescent="0.2">
      <c r="A438">
        <v>426</v>
      </c>
      <c r="B438" s="125">
        <v>30269.596258031903</v>
      </c>
      <c r="C438" s="34">
        <v>11.096840828220593</v>
      </c>
      <c r="D438" s="34">
        <v>4.1205788774095709</v>
      </c>
      <c r="E438" s="3">
        <f t="shared" si="18"/>
        <v>335896.89160988171</v>
      </c>
      <c r="F438" s="3">
        <f t="shared" si="19"/>
        <v>124728.25896856205</v>
      </c>
      <c r="G438" s="3">
        <f t="shared" si="20"/>
        <v>211168.63264131965</v>
      </c>
    </row>
    <row r="439" spans="1:7" x14ac:dyDescent="0.2">
      <c r="A439">
        <v>427</v>
      </c>
      <c r="B439" s="125">
        <v>33493.834556603339</v>
      </c>
      <c r="C439" s="34">
        <v>8.1311065034315106</v>
      </c>
      <c r="D439" s="34">
        <v>5.0878503669810016</v>
      </c>
      <c r="E439" s="3">
        <f t="shared" si="18"/>
        <v>272341.93598805647</v>
      </c>
      <c r="F439" s="3">
        <f t="shared" si="19"/>
        <v>170411.61844041524</v>
      </c>
      <c r="G439" s="3">
        <f t="shared" si="20"/>
        <v>101930.31754764123</v>
      </c>
    </row>
    <row r="440" spans="1:7" x14ac:dyDescent="0.2">
      <c r="A440">
        <v>428</v>
      </c>
      <c r="B440" s="125">
        <v>42588.895261170343</v>
      </c>
      <c r="C440" s="34">
        <v>12.675757736549713</v>
      </c>
      <c r="D440" s="34">
        <v>7.8163685783511028</v>
      </c>
      <c r="E440" s="3">
        <f t="shared" si="18"/>
        <v>539846.51859788538</v>
      </c>
      <c r="F440" s="3">
        <f t="shared" si="19"/>
        <v>332890.50270609802</v>
      </c>
      <c r="G440" s="3">
        <f t="shared" si="20"/>
        <v>206956.01589178736</v>
      </c>
    </row>
    <row r="441" spans="1:7" x14ac:dyDescent="0.2">
      <c r="A441">
        <v>429</v>
      </c>
      <c r="B441" s="125">
        <v>26859.002495067194</v>
      </c>
      <c r="C441" s="34">
        <v>9.1216627626708942</v>
      </c>
      <c r="D441" s="34">
        <v>3.0974007485201582</v>
      </c>
      <c r="E441" s="3">
        <f t="shared" si="18"/>
        <v>244998.76290173907</v>
      </c>
      <c r="F441" s="3">
        <f t="shared" si="19"/>
        <v>83193.09443272592</v>
      </c>
      <c r="G441" s="3">
        <f t="shared" si="20"/>
        <v>161805.66846901315</v>
      </c>
    </row>
    <row r="442" spans="1:7" x14ac:dyDescent="0.2">
      <c r="A442">
        <v>430</v>
      </c>
      <c r="B442" s="125">
        <v>37771.858891383978</v>
      </c>
      <c r="C442" s="34">
        <v>10.695890088943997</v>
      </c>
      <c r="D442" s="34">
        <v>6.3712576674151933</v>
      </c>
      <c r="E442" s="3">
        <f t="shared" si="18"/>
        <v>404003.6511573451</v>
      </c>
      <c r="F442" s="3">
        <f t="shared" si="19"/>
        <v>240654.24557425492</v>
      </c>
      <c r="G442" s="3">
        <f t="shared" si="20"/>
        <v>163349.40558309018</v>
      </c>
    </row>
    <row r="443" spans="1:7" x14ac:dyDescent="0.2">
      <c r="A443">
        <v>431</v>
      </c>
      <c r="B443" s="125">
        <v>32830.363856001874</v>
      </c>
      <c r="C443" s="34">
        <v>9.1048825854231836</v>
      </c>
      <c r="D443" s="34">
        <v>4.8888091568005621</v>
      </c>
      <c r="E443" s="3">
        <f t="shared" si="18"/>
        <v>298916.60814561817</v>
      </c>
      <c r="F443" s="3">
        <f t="shared" si="19"/>
        <v>160501.38344031616</v>
      </c>
      <c r="G443" s="3">
        <f t="shared" si="20"/>
        <v>138415.22470530201</v>
      </c>
    </row>
    <row r="444" spans="1:7" x14ac:dyDescent="0.2">
      <c r="A444">
        <v>432</v>
      </c>
      <c r="B444" s="125">
        <v>40469.522494996432</v>
      </c>
      <c r="C444" s="34">
        <v>4.8419047036150005</v>
      </c>
      <c r="D444" s="34">
        <v>7.1805567484989297</v>
      </c>
      <c r="E444" s="3">
        <f t="shared" si="18"/>
        <v>195949.57132157628</v>
      </c>
      <c r="F444" s="3">
        <f t="shared" si="19"/>
        <v>290593.70285997586</v>
      </c>
      <c r="G444" s="3">
        <f t="shared" si="20"/>
        <v>-94644.131538399582</v>
      </c>
    </row>
    <row r="445" spans="1:7" x14ac:dyDescent="0.2">
      <c r="A445">
        <v>433</v>
      </c>
      <c r="B445" s="125">
        <v>38489.575266604312</v>
      </c>
      <c r="C445" s="34">
        <v>7.0508740665973164</v>
      </c>
      <c r="D445" s="34">
        <v>6.5865725799812935</v>
      </c>
      <c r="E445" s="3">
        <f t="shared" si="18"/>
        <v>271385.14808164584</v>
      </c>
      <c r="F445" s="3">
        <f t="shared" si="19"/>
        <v>253514.38106614214</v>
      </c>
      <c r="G445" s="3">
        <f t="shared" si="20"/>
        <v>17870.76701550369</v>
      </c>
    </row>
    <row r="446" spans="1:7" x14ac:dyDescent="0.2">
      <c r="A446">
        <v>434</v>
      </c>
      <c r="B446" s="125">
        <v>32275.867673698463</v>
      </c>
      <c r="C446" s="34">
        <v>9.9711478671524674</v>
      </c>
      <c r="D446" s="34">
        <v>4.722460302109539</v>
      </c>
      <c r="E446" s="3">
        <f t="shared" si="18"/>
        <v>321827.44911509368</v>
      </c>
      <c r="F446" s="3">
        <f t="shared" si="19"/>
        <v>152421.50380518156</v>
      </c>
      <c r="G446" s="3">
        <f t="shared" si="20"/>
        <v>169405.94530991212</v>
      </c>
    </row>
    <row r="447" spans="1:7" x14ac:dyDescent="0.2">
      <c r="A447">
        <v>435</v>
      </c>
      <c r="B447" s="125">
        <v>40761.765880043618</v>
      </c>
      <c r="C447" s="34">
        <v>11.136017312499462</v>
      </c>
      <c r="D447" s="34">
        <v>7.2682297640130855</v>
      </c>
      <c r="E447" s="3">
        <f t="shared" si="18"/>
        <v>453923.73052821559</v>
      </c>
      <c r="F447" s="3">
        <f t="shared" si="19"/>
        <v>296265.88000306609</v>
      </c>
      <c r="G447" s="3">
        <f t="shared" si="20"/>
        <v>157657.85052514949</v>
      </c>
    </row>
    <row r="448" spans="1:7" x14ac:dyDescent="0.2">
      <c r="A448">
        <v>436</v>
      </c>
      <c r="B448" s="125">
        <v>31776.39023651043</v>
      </c>
      <c r="C448" s="34">
        <v>10.401526444373303</v>
      </c>
      <c r="D448" s="34">
        <v>4.5726170709531289</v>
      </c>
      <c r="E448" s="3">
        <f t="shared" si="18"/>
        <v>330522.96335178887</v>
      </c>
      <c r="F448" s="3">
        <f t="shared" si="19"/>
        <v>145301.26444873592</v>
      </c>
      <c r="G448" s="3">
        <f t="shared" si="20"/>
        <v>185221.69890305295</v>
      </c>
    </row>
    <row r="449" spans="1:7" x14ac:dyDescent="0.2">
      <c r="A449">
        <v>437</v>
      </c>
      <c r="B449" s="125">
        <v>34889.84071172215</v>
      </c>
      <c r="C449" s="34">
        <v>5.2757223076769151</v>
      </c>
      <c r="D449" s="34">
        <v>5.5066522135166451</v>
      </c>
      <c r="E449" s="3">
        <f t="shared" si="18"/>
        <v>184069.11095412675</v>
      </c>
      <c r="F449" s="3">
        <f t="shared" si="19"/>
        <v>192126.21858444795</v>
      </c>
      <c r="G449" s="3">
        <f t="shared" si="20"/>
        <v>-8057.107630321203</v>
      </c>
    </row>
    <row r="450" spans="1:7" x14ac:dyDescent="0.2">
      <c r="A450">
        <v>438</v>
      </c>
      <c r="B450" s="125">
        <v>39794.268153665122</v>
      </c>
      <c r="C450" s="34">
        <v>3.2561438476550393</v>
      </c>
      <c r="D450" s="34">
        <v>6.9779804460995365</v>
      </c>
      <c r="E450" s="3">
        <f t="shared" si="18"/>
        <v>129575.86142049155</v>
      </c>
      <c r="F450" s="3">
        <f t="shared" si="19"/>
        <v>277683.62504311674</v>
      </c>
      <c r="G450" s="3">
        <f t="shared" si="20"/>
        <v>-148107.76362262521</v>
      </c>
    </row>
    <row r="451" spans="1:7" x14ac:dyDescent="0.2">
      <c r="A451">
        <v>439</v>
      </c>
      <c r="B451" s="125">
        <v>27961.696608864237</v>
      </c>
      <c r="C451" s="34">
        <v>7.0794293580620433</v>
      </c>
      <c r="D451" s="34">
        <v>3.428208982659271</v>
      </c>
      <c r="E451" s="3">
        <f t="shared" si="18"/>
        <v>197952.85587401735</v>
      </c>
      <c r="F451" s="3">
        <f t="shared" si="19"/>
        <v>95858.539484901659</v>
      </c>
      <c r="G451" s="3">
        <f t="shared" si="20"/>
        <v>102094.31638911569</v>
      </c>
    </row>
    <row r="452" spans="1:7" x14ac:dyDescent="0.2">
      <c r="A452">
        <v>440</v>
      </c>
      <c r="B452" s="125">
        <v>33706.588104715571</v>
      </c>
      <c r="C452" s="34">
        <v>5.8942526013270253</v>
      </c>
      <c r="D452" s="34">
        <v>5.1516764314146712</v>
      </c>
      <c r="E452" s="3">
        <f t="shared" si="18"/>
        <v>198675.14461807831</v>
      </c>
      <c r="F452" s="3">
        <f t="shared" si="19"/>
        <v>173645.43552246533</v>
      </c>
      <c r="G452" s="3">
        <f t="shared" si="20"/>
        <v>25029.709095612983</v>
      </c>
    </row>
    <row r="453" spans="1:7" x14ac:dyDescent="0.2">
      <c r="A453">
        <v>441</v>
      </c>
      <c r="B453" s="125">
        <v>31181.216903670225</v>
      </c>
      <c r="C453" s="34">
        <v>6.0277664235472912</v>
      </c>
      <c r="D453" s="34">
        <v>4.3940650711010676</v>
      </c>
      <c r="E453" s="3">
        <f t="shared" si="18"/>
        <v>187953.09229728862</v>
      </c>
      <c r="F453" s="3">
        <f t="shared" si="19"/>
        <v>137012.29607084353</v>
      </c>
      <c r="G453" s="3">
        <f t="shared" si="20"/>
        <v>50940.796226445091</v>
      </c>
    </row>
    <row r="454" spans="1:7" x14ac:dyDescent="0.2">
      <c r="A454">
        <v>442</v>
      </c>
      <c r="B454" s="125">
        <v>38595.940671976656</v>
      </c>
      <c r="C454" s="34">
        <v>12.726121005660389</v>
      </c>
      <c r="D454" s="34">
        <v>6.6184822015929967</v>
      </c>
      <c r="E454" s="3">
        <f t="shared" si="18"/>
        <v>491176.61131886428</v>
      </c>
      <c r="F454" s="3">
        <f t="shared" si="19"/>
        <v>255446.54639121675</v>
      </c>
      <c r="G454" s="3">
        <f t="shared" si="20"/>
        <v>235730.06492764753</v>
      </c>
    </row>
    <row r="455" spans="1:7" x14ac:dyDescent="0.2">
      <c r="A455">
        <v>443</v>
      </c>
      <c r="B455" s="125">
        <v>24326.0142758945</v>
      </c>
      <c r="C455" s="34">
        <v>9.5647657392037218</v>
      </c>
      <c r="D455" s="34">
        <v>2.3375042827683501</v>
      </c>
      <c r="E455" s="3">
        <f t="shared" si="18"/>
        <v>232672.62791745635</v>
      </c>
      <c r="F455" s="3">
        <f t="shared" si="19"/>
        <v>56862.162552587419</v>
      </c>
      <c r="G455" s="3">
        <f t="shared" si="20"/>
        <v>175810.46536486893</v>
      </c>
    </row>
    <row r="456" spans="1:7" x14ac:dyDescent="0.2">
      <c r="A456">
        <v>444</v>
      </c>
      <c r="B456" s="125">
        <v>37625.231292432523</v>
      </c>
      <c r="C456" s="34">
        <v>8.5044398676545825</v>
      </c>
      <c r="D456" s="34">
        <v>6.327269387729757</v>
      </c>
      <c r="E456" s="3">
        <f t="shared" si="18"/>
        <v>319981.5170330879</v>
      </c>
      <c r="F456" s="3">
        <f t="shared" si="19"/>
        <v>238064.97416286002</v>
      </c>
      <c r="G456" s="3">
        <f t="shared" si="20"/>
        <v>81916.542870227888</v>
      </c>
    </row>
    <row r="457" spans="1:7" x14ac:dyDescent="0.2">
      <c r="A457">
        <v>445</v>
      </c>
      <c r="B457" s="125">
        <v>30159.365500177024</v>
      </c>
      <c r="C457" s="34">
        <v>6.6216266734118108</v>
      </c>
      <c r="D457" s="34">
        <v>4.0875096500531072</v>
      </c>
      <c r="E457" s="3">
        <f t="shared" si="18"/>
        <v>199704.05904914811</v>
      </c>
      <c r="F457" s="3">
        <f t="shared" si="19"/>
        <v>123276.69752145234</v>
      </c>
      <c r="G457" s="3">
        <f t="shared" si="20"/>
        <v>76427.361527695772</v>
      </c>
    </row>
    <row r="458" spans="1:7" x14ac:dyDescent="0.2">
      <c r="A458">
        <v>446</v>
      </c>
      <c r="B458" s="125">
        <v>38504.525085764704</v>
      </c>
      <c r="C458" s="34">
        <v>9.6656429124850547</v>
      </c>
      <c r="D458" s="34">
        <v>6.5910575257294113</v>
      </c>
      <c r="E458" s="3">
        <f t="shared" si="18"/>
        <v>372170.98999382462</v>
      </c>
      <c r="F458" s="3">
        <f t="shared" si="19"/>
        <v>253785.53984116635</v>
      </c>
      <c r="G458" s="3">
        <f t="shared" si="20"/>
        <v>118385.45015265828</v>
      </c>
    </row>
    <row r="459" spans="1:7" x14ac:dyDescent="0.2">
      <c r="A459">
        <v>447</v>
      </c>
      <c r="B459" s="125">
        <v>38842.038569592638</v>
      </c>
      <c r="C459" s="34">
        <v>5.5423804698948516</v>
      </c>
      <c r="D459" s="34">
        <v>6.6923115708777914</v>
      </c>
      <c r="E459" s="3">
        <f t="shared" si="18"/>
        <v>215277.35597901279</v>
      </c>
      <c r="F459" s="3">
        <f t="shared" si="19"/>
        <v>259943.02415576627</v>
      </c>
      <c r="G459" s="3">
        <f t="shared" si="20"/>
        <v>-44665.668176753476</v>
      </c>
    </row>
    <row r="460" spans="1:7" x14ac:dyDescent="0.2">
      <c r="A460">
        <v>448</v>
      </c>
      <c r="B460" s="125">
        <v>33714.227860210463</v>
      </c>
      <c r="C460" s="34">
        <v>3.8230773700051941</v>
      </c>
      <c r="D460" s="34">
        <v>5.153968358063139</v>
      </c>
      <c r="E460" s="3">
        <f t="shared" si="18"/>
        <v>128892.10157956927</v>
      </c>
      <c r="F460" s="3">
        <f t="shared" si="19"/>
        <v>173762.06360805547</v>
      </c>
      <c r="G460" s="3">
        <f t="shared" si="20"/>
        <v>-44869.962028486203</v>
      </c>
    </row>
    <row r="461" spans="1:7" x14ac:dyDescent="0.2">
      <c r="A461">
        <v>449</v>
      </c>
      <c r="B461" s="125">
        <v>33637.813252235879</v>
      </c>
      <c r="C461" s="34">
        <v>7.1909419350122334</v>
      </c>
      <c r="D461" s="34">
        <v>5.1310439756707638</v>
      </c>
      <c r="E461" s="3">
        <f t="shared" si="18"/>
        <v>241887.56191761323</v>
      </c>
      <c r="F461" s="3">
        <f t="shared" si="19"/>
        <v>172597.0990426231</v>
      </c>
      <c r="G461" s="3">
        <f t="shared" si="20"/>
        <v>69290.462874990131</v>
      </c>
    </row>
    <row r="462" spans="1:7" x14ac:dyDescent="0.2">
      <c r="A462">
        <v>450</v>
      </c>
      <c r="B462" s="125">
        <v>33506.124103761045</v>
      </c>
      <c r="C462" s="34">
        <v>11.07820755551802</v>
      </c>
      <c r="D462" s="34">
        <v>5.0915372311283136</v>
      </c>
      <c r="E462" s="3">
        <f t="shared" ref="E462:E525" si="21">C462*B462</f>
        <v>371187.79720241006</v>
      </c>
      <c r="F462" s="3">
        <f t="shared" ref="F462:F525" si="22">D462*B462</f>
        <v>170597.67834510517</v>
      </c>
      <c r="G462" s="3">
        <f t="shared" ref="G462:G525" si="23">E462-F462</f>
        <v>200590.11885730489</v>
      </c>
    </row>
    <row r="463" spans="1:7" x14ac:dyDescent="0.2">
      <c r="A463">
        <v>451</v>
      </c>
      <c r="B463" s="125">
        <v>32230.375885584159</v>
      </c>
      <c r="C463" s="34">
        <v>5.9854464982054196</v>
      </c>
      <c r="D463" s="34">
        <v>4.7088127656752476</v>
      </c>
      <c r="E463" s="3">
        <f t="shared" si="21"/>
        <v>192913.19048021411</v>
      </c>
      <c r="F463" s="3">
        <f t="shared" si="22"/>
        <v>151766.80541255034</v>
      </c>
      <c r="G463" s="3">
        <f t="shared" si="23"/>
        <v>41146.385067663767</v>
      </c>
    </row>
    <row r="464" spans="1:7" x14ac:dyDescent="0.2">
      <c r="A464">
        <v>452</v>
      </c>
      <c r="B464" s="125">
        <v>23060.406923642382</v>
      </c>
      <c r="C464" s="34">
        <v>7.2184569919118076</v>
      </c>
      <c r="D464" s="34">
        <v>1.9578220770927146</v>
      </c>
      <c r="E464" s="3">
        <f t="shared" si="21"/>
        <v>166460.5555942978</v>
      </c>
      <c r="F464" s="3">
        <f t="shared" si="22"/>
        <v>45148.173781848745</v>
      </c>
      <c r="G464" s="3">
        <f t="shared" si="23"/>
        <v>121312.38181244905</v>
      </c>
    </row>
    <row r="465" spans="1:7" x14ac:dyDescent="0.2">
      <c r="A465">
        <v>453</v>
      </c>
      <c r="B465" s="125">
        <v>33885.656242810888</v>
      </c>
      <c r="C465" s="34">
        <v>3.7315253595879767</v>
      </c>
      <c r="D465" s="34">
        <v>5.2053968728432665</v>
      </c>
      <c r="E465" s="3">
        <f t="shared" si="21"/>
        <v>126445.18559632947</v>
      </c>
      <c r="F465" s="3">
        <f t="shared" si="22"/>
        <v>176388.28904056971</v>
      </c>
      <c r="G465" s="3">
        <f t="shared" si="23"/>
        <v>-49943.103444240245</v>
      </c>
    </row>
    <row r="466" spans="1:7" x14ac:dyDescent="0.2">
      <c r="A466">
        <v>454</v>
      </c>
      <c r="B466" s="125">
        <v>36781.657903512474</v>
      </c>
      <c r="C466" s="34">
        <v>7.3930032360367477</v>
      </c>
      <c r="D466" s="34">
        <v>6.0741973710537422</v>
      </c>
      <c r="E466" s="3">
        <f t="shared" si="21"/>
        <v>271926.91590746434</v>
      </c>
      <c r="F466" s="3">
        <f t="shared" si="22"/>
        <v>223419.04974051358</v>
      </c>
      <c r="G466" s="3">
        <f t="shared" si="23"/>
        <v>48507.866166950756</v>
      </c>
    </row>
    <row r="467" spans="1:7" x14ac:dyDescent="0.2">
      <c r="A467">
        <v>455</v>
      </c>
      <c r="B467" s="125">
        <v>33184.572251949226</v>
      </c>
      <c r="C467" s="34">
        <v>7.2368259427166777</v>
      </c>
      <c r="D467" s="34">
        <v>4.9950716755847679</v>
      </c>
      <c r="E467" s="3">
        <f t="shared" si="21"/>
        <v>240150.97337086216</v>
      </c>
      <c r="F467" s="3">
        <f t="shared" si="22"/>
        <v>165759.31692210783</v>
      </c>
      <c r="G467" s="3">
        <f t="shared" si="23"/>
        <v>74391.656448754336</v>
      </c>
    </row>
    <row r="468" spans="1:7" x14ac:dyDescent="0.2">
      <c r="A468">
        <v>456</v>
      </c>
      <c r="B468" s="125">
        <v>32798.719124722062</v>
      </c>
      <c r="C468" s="34">
        <v>2.4524915918009356</v>
      </c>
      <c r="D468" s="34">
        <v>4.8793157374166185</v>
      </c>
      <c r="E468" s="3">
        <f t="shared" si="21"/>
        <v>80438.5828752214</v>
      </c>
      <c r="F468" s="3">
        <f t="shared" si="22"/>
        <v>160035.30639236377</v>
      </c>
      <c r="G468" s="3">
        <f t="shared" si="23"/>
        <v>-79596.723517142367</v>
      </c>
    </row>
    <row r="469" spans="1:7" x14ac:dyDescent="0.2">
      <c r="A469">
        <v>457</v>
      </c>
      <c r="B469" s="125">
        <v>34696.948254159885</v>
      </c>
      <c r="C469" s="34">
        <v>8.4682533472077921</v>
      </c>
      <c r="D469" s="34">
        <v>5.4487844762479654</v>
      </c>
      <c r="E469" s="3">
        <f t="shared" si="21"/>
        <v>293822.54819118499</v>
      </c>
      <c r="F469" s="3">
        <f t="shared" si="22"/>
        <v>189056.19302044532</v>
      </c>
      <c r="G469" s="3">
        <f t="shared" si="23"/>
        <v>104766.35517073967</v>
      </c>
    </row>
    <row r="470" spans="1:7" x14ac:dyDescent="0.2">
      <c r="A470">
        <v>458</v>
      </c>
      <c r="B470" s="125">
        <v>24779.101798950229</v>
      </c>
      <c r="C470" s="34">
        <v>3.9079673317319248</v>
      </c>
      <c r="D470" s="34">
        <v>2.4734305396850687</v>
      </c>
      <c r="E470" s="3">
        <f t="shared" si="21"/>
        <v>96835.920339957258</v>
      </c>
      <c r="F470" s="3">
        <f t="shared" si="22"/>
        <v>61289.387135488723</v>
      </c>
      <c r="G470" s="3">
        <f t="shared" si="23"/>
        <v>35546.533204468535</v>
      </c>
    </row>
    <row r="471" spans="1:7" x14ac:dyDescent="0.2">
      <c r="A471">
        <v>459</v>
      </c>
      <c r="B471" s="125">
        <v>23967.582413925789</v>
      </c>
      <c r="C471" s="34">
        <v>7.2443150631515891</v>
      </c>
      <c r="D471" s="34">
        <v>2.2299747241777368</v>
      </c>
      <c r="E471" s="3">
        <f t="shared" si="21"/>
        <v>173628.71830852973</v>
      </c>
      <c r="F471" s="3">
        <f t="shared" si="22"/>
        <v>53447.102982701334</v>
      </c>
      <c r="G471" s="3">
        <f t="shared" si="23"/>
        <v>120181.6153258284</v>
      </c>
    </row>
    <row r="472" spans="1:7" x14ac:dyDescent="0.2">
      <c r="A472">
        <v>460</v>
      </c>
      <c r="B472" s="125">
        <v>33037.711594980443</v>
      </c>
      <c r="C472" s="34">
        <v>5.824301090076915</v>
      </c>
      <c r="D472" s="34">
        <v>4.9510134784941329</v>
      </c>
      <c r="E472" s="3">
        <f t="shared" si="21"/>
        <v>192421.57965629132</v>
      </c>
      <c r="F472" s="3">
        <f t="shared" si="22"/>
        <v>163570.15540535006</v>
      </c>
      <c r="G472" s="3">
        <f t="shared" si="23"/>
        <v>28851.424250941258</v>
      </c>
    </row>
    <row r="473" spans="1:7" x14ac:dyDescent="0.2">
      <c r="A473">
        <v>461</v>
      </c>
      <c r="B473" s="125">
        <v>34099.842245078413</v>
      </c>
      <c r="C473" s="34">
        <v>5.7648428739485098</v>
      </c>
      <c r="D473" s="34">
        <v>5.2696526735235238</v>
      </c>
      <c r="E473" s="3">
        <f t="shared" si="21"/>
        <v>196580.23256930863</v>
      </c>
      <c r="F473" s="3">
        <f t="shared" si="22"/>
        <v>179694.32485350786</v>
      </c>
      <c r="G473" s="3">
        <f t="shared" si="23"/>
        <v>16885.907715800771</v>
      </c>
    </row>
    <row r="474" spans="1:7" x14ac:dyDescent="0.2">
      <c r="A474">
        <v>462</v>
      </c>
      <c r="B474" s="125">
        <v>31870.807155238232</v>
      </c>
      <c r="C474" s="34">
        <v>5.0258045323134866</v>
      </c>
      <c r="D474" s="34">
        <v>4.6009421465714695</v>
      </c>
      <c r="E474" s="3">
        <f t="shared" si="21"/>
        <v>160176.4470492854</v>
      </c>
      <c r="F474" s="3">
        <f t="shared" si="22"/>
        <v>146635.73988578713</v>
      </c>
      <c r="G474" s="3">
        <f t="shared" si="23"/>
        <v>13540.707163498271</v>
      </c>
    </row>
    <row r="475" spans="1:7" x14ac:dyDescent="0.2">
      <c r="A475">
        <v>463</v>
      </c>
      <c r="B475" s="125">
        <v>33488.457169179106</v>
      </c>
      <c r="C475" s="34">
        <v>10.882018179661827</v>
      </c>
      <c r="D475" s="34">
        <v>5.0862371507537318</v>
      </c>
      <c r="E475" s="3">
        <f t="shared" si="21"/>
        <v>364421.99972383346</v>
      </c>
      <c r="F475" s="3">
        <f t="shared" si="22"/>
        <v>170330.23497530393</v>
      </c>
      <c r="G475" s="3">
        <f t="shared" si="23"/>
        <v>194091.76474852953</v>
      </c>
    </row>
    <row r="476" spans="1:7" x14ac:dyDescent="0.2">
      <c r="A476">
        <v>464</v>
      </c>
      <c r="B476" s="125">
        <v>36936.567588591948</v>
      </c>
      <c r="C476" s="34">
        <v>8.7508560884161852</v>
      </c>
      <c r="D476" s="34">
        <v>6.1206702765775844</v>
      </c>
      <c r="E476" s="3">
        <f t="shared" si="21"/>
        <v>323226.58736782579</v>
      </c>
      <c r="F476" s="3">
        <f t="shared" si="22"/>
        <v>226076.55135829371</v>
      </c>
      <c r="G476" s="3">
        <f t="shared" si="23"/>
        <v>97150.036009532079</v>
      </c>
    </row>
    <row r="477" spans="1:7" x14ac:dyDescent="0.2">
      <c r="A477">
        <v>465</v>
      </c>
      <c r="B477" s="125">
        <v>32612.255657832953</v>
      </c>
      <c r="C477" s="34">
        <v>7.559753405264928</v>
      </c>
      <c r="D477" s="34">
        <v>4.8233766973498859</v>
      </c>
      <c r="E477" s="3">
        <f t="shared" si="21"/>
        <v>246540.61076267308</v>
      </c>
      <c r="F477" s="3">
        <f t="shared" si="22"/>
        <v>157301.19398800845</v>
      </c>
      <c r="G477" s="3">
        <f t="shared" si="23"/>
        <v>89239.416774664627</v>
      </c>
    </row>
    <row r="478" spans="1:7" x14ac:dyDescent="0.2">
      <c r="A478">
        <v>466</v>
      </c>
      <c r="B478" s="125">
        <v>37570.155703898286</v>
      </c>
      <c r="C478" s="34">
        <v>10.394369857938727</v>
      </c>
      <c r="D478" s="34">
        <v>6.3107467111694859</v>
      </c>
      <c r="E478" s="3">
        <f t="shared" si="21"/>
        <v>390518.09400666511</v>
      </c>
      <c r="F478" s="3">
        <f t="shared" si="22"/>
        <v>237095.7365465016</v>
      </c>
      <c r="G478" s="3">
        <f t="shared" si="23"/>
        <v>153422.3574601635</v>
      </c>
    </row>
    <row r="479" spans="1:7" x14ac:dyDescent="0.2">
      <c r="A479">
        <v>467</v>
      </c>
      <c r="B479" s="125">
        <v>26641.746948181186</v>
      </c>
      <c r="C479" s="34">
        <v>2.8009190120501444</v>
      </c>
      <c r="D479" s="34">
        <v>3.0322240844543558</v>
      </c>
      <c r="E479" s="3">
        <f t="shared" si="21"/>
        <v>74621.3755413896</v>
      </c>
      <c r="F479" s="3">
        <f t="shared" si="22"/>
        <v>80783.746748213322</v>
      </c>
      <c r="G479" s="3">
        <f t="shared" si="23"/>
        <v>-6162.3712068237219</v>
      </c>
    </row>
    <row r="480" spans="1:7" x14ac:dyDescent="0.2">
      <c r="A480">
        <v>468</v>
      </c>
      <c r="B480" s="125">
        <v>25113.454788689502</v>
      </c>
      <c r="C480" s="34">
        <v>8.8455458555545192</v>
      </c>
      <c r="D480" s="34">
        <v>2.5737364366068505</v>
      </c>
      <c r="E480" s="3">
        <f t="shared" si="21"/>
        <v>222142.21592474822</v>
      </c>
      <c r="F480" s="3">
        <f t="shared" si="22"/>
        <v>64635.413638728962</v>
      </c>
      <c r="G480" s="3">
        <f t="shared" si="23"/>
        <v>157506.80228601926</v>
      </c>
    </row>
    <row r="481" spans="1:7" x14ac:dyDescent="0.2">
      <c r="A481">
        <v>469</v>
      </c>
      <c r="B481" s="125">
        <v>37911.61412099516</v>
      </c>
      <c r="C481" s="34">
        <v>9.7603497326490469</v>
      </c>
      <c r="D481" s="34">
        <v>6.4131842362985481</v>
      </c>
      <c r="E481" s="3">
        <f t="shared" si="21"/>
        <v>370030.61275014892</v>
      </c>
      <c r="F481" s="3">
        <f t="shared" si="22"/>
        <v>243134.16605339959</v>
      </c>
      <c r="G481" s="3">
        <f t="shared" si="23"/>
        <v>126896.44669674934</v>
      </c>
    </row>
    <row r="482" spans="1:7" x14ac:dyDescent="0.2">
      <c r="A482">
        <v>470</v>
      </c>
      <c r="B482" s="125">
        <v>30631.84799774806</v>
      </c>
      <c r="C482" s="34">
        <v>2.3472630548058078</v>
      </c>
      <c r="D482" s="34">
        <v>4.229254399324418</v>
      </c>
      <c r="E482" s="3">
        <f t="shared" si="21"/>
        <v>71901.005105541277</v>
      </c>
      <c r="F482" s="3">
        <f t="shared" si="22"/>
        <v>129549.87790391286</v>
      </c>
      <c r="G482" s="3">
        <f t="shared" si="23"/>
        <v>-57648.87279837158</v>
      </c>
    </row>
    <row r="483" spans="1:7" x14ac:dyDescent="0.2">
      <c r="A483">
        <v>471</v>
      </c>
      <c r="B483" s="125">
        <v>24599.613019555341</v>
      </c>
      <c r="C483" s="34">
        <v>8.7321602879528655</v>
      </c>
      <c r="D483" s="34">
        <v>2.4195839058666024</v>
      </c>
      <c r="E483" s="3">
        <f t="shared" si="21"/>
        <v>214807.76390836944</v>
      </c>
      <c r="F483" s="3">
        <f t="shared" si="22"/>
        <v>59520.827752662641</v>
      </c>
      <c r="G483" s="3">
        <f t="shared" si="23"/>
        <v>155286.93615570679</v>
      </c>
    </row>
    <row r="484" spans="1:7" x14ac:dyDescent="0.2">
      <c r="A484">
        <v>472</v>
      </c>
      <c r="B484" s="125">
        <v>33281.376594269183</v>
      </c>
      <c r="C484" s="34">
        <v>7.6963481407874497</v>
      </c>
      <c r="D484" s="34">
        <v>5.0241129782807548</v>
      </c>
      <c r="E484" s="3">
        <f t="shared" si="21"/>
        <v>256145.06087415057</v>
      </c>
      <c r="F484" s="3">
        <f t="shared" si="22"/>
        <v>167209.39608231714</v>
      </c>
      <c r="G484" s="3">
        <f t="shared" si="23"/>
        <v>88935.664791833435</v>
      </c>
    </row>
    <row r="485" spans="1:7" x14ac:dyDescent="0.2">
      <c r="A485">
        <v>473</v>
      </c>
      <c r="B485" s="125">
        <v>30374.853216736461</v>
      </c>
      <c r="C485" s="34">
        <v>4.7826738611620385</v>
      </c>
      <c r="D485" s="34">
        <v>4.1521559650209383</v>
      </c>
      <c r="E485" s="3">
        <f t="shared" si="21"/>
        <v>145273.01651631913</v>
      </c>
      <c r="F485" s="3">
        <f t="shared" si="22"/>
        <v>126121.12797050773</v>
      </c>
      <c r="G485" s="3">
        <f t="shared" si="23"/>
        <v>19151.888545811395</v>
      </c>
    </row>
    <row r="486" spans="1:7" x14ac:dyDescent="0.2">
      <c r="A486">
        <v>474</v>
      </c>
      <c r="B486" s="125">
        <v>27051.258306338219</v>
      </c>
      <c r="C486" s="34">
        <v>11.027065531568951</v>
      </c>
      <c r="D486" s="34">
        <v>3.1550774919014657</v>
      </c>
      <c r="E486" s="3">
        <f t="shared" si="21"/>
        <v>298295.99805539043</v>
      </c>
      <c r="F486" s="3">
        <f t="shared" si="22"/>
        <v>85348.816209940283</v>
      </c>
      <c r="G486" s="3">
        <f t="shared" si="23"/>
        <v>212947.18184545013</v>
      </c>
    </row>
    <row r="487" spans="1:7" x14ac:dyDescent="0.2">
      <c r="A487">
        <v>475</v>
      </c>
      <c r="B487" s="125">
        <v>43764.50811268203</v>
      </c>
      <c r="C487" s="34">
        <v>5.1478359839238692</v>
      </c>
      <c r="D487" s="34">
        <v>8.1690524338046089</v>
      </c>
      <c r="E487" s="3">
        <f t="shared" si="21"/>
        <v>225292.50968119266</v>
      </c>
      <c r="F487" s="3">
        <f t="shared" si="22"/>
        <v>357514.56151216669</v>
      </c>
      <c r="G487" s="3">
        <f t="shared" si="23"/>
        <v>-132222.05183097403</v>
      </c>
    </row>
    <row r="488" spans="1:7" x14ac:dyDescent="0.2">
      <c r="A488">
        <v>476</v>
      </c>
      <c r="B488" s="125">
        <v>22895.333635270596</v>
      </c>
      <c r="C488" s="34">
        <v>10.738391913226224</v>
      </c>
      <c r="D488" s="34">
        <v>1.9083000905811787</v>
      </c>
      <c r="E488" s="3">
        <f t="shared" si="21"/>
        <v>245859.06555960613</v>
      </c>
      <c r="F488" s="3">
        <f t="shared" si="22"/>
        <v>43691.167250073187</v>
      </c>
      <c r="G488" s="3">
        <f t="shared" si="23"/>
        <v>202167.89830953293</v>
      </c>
    </row>
    <row r="489" spans="1:7" x14ac:dyDescent="0.2">
      <c r="A489">
        <v>477</v>
      </c>
      <c r="B489" s="125">
        <v>28497.150245849276</v>
      </c>
      <c r="C489" s="34">
        <v>10.21598384086974</v>
      </c>
      <c r="D489" s="34">
        <v>3.5888450737547828</v>
      </c>
      <c r="E489" s="3">
        <f t="shared" si="21"/>
        <v>291126.42642243335</v>
      </c>
      <c r="F489" s="3">
        <f t="shared" si="22"/>
        <v>102271.85727586607</v>
      </c>
      <c r="G489" s="3">
        <f t="shared" si="23"/>
        <v>188854.56914656726</v>
      </c>
    </row>
    <row r="490" spans="1:7" x14ac:dyDescent="0.2">
      <c r="A490">
        <v>478</v>
      </c>
      <c r="B490" s="125">
        <v>33506.317371385172</v>
      </c>
      <c r="C490" s="34">
        <v>6.5117369760700967</v>
      </c>
      <c r="D490" s="34">
        <v>5.0915952114155516</v>
      </c>
      <c r="E490" s="3">
        <f t="shared" si="21"/>
        <v>218184.32575918862</v>
      </c>
      <c r="F490" s="3">
        <f t="shared" si="22"/>
        <v>170600.60508031445</v>
      </c>
      <c r="G490" s="3">
        <f t="shared" si="23"/>
        <v>47583.720678874175</v>
      </c>
    </row>
    <row r="491" spans="1:7" x14ac:dyDescent="0.2">
      <c r="A491">
        <v>479</v>
      </c>
      <c r="B491" s="125">
        <v>35481.688704558997</v>
      </c>
      <c r="C491" s="34">
        <v>9.3376165952649899</v>
      </c>
      <c r="D491" s="34">
        <v>5.6842066113676992</v>
      </c>
      <c r="E491" s="3">
        <f t="shared" si="21"/>
        <v>331314.40527571645</v>
      </c>
      <c r="F491" s="3">
        <f t="shared" si="22"/>
        <v>201685.24951694487</v>
      </c>
      <c r="G491" s="3">
        <f t="shared" si="23"/>
        <v>129629.15575877158</v>
      </c>
    </row>
    <row r="492" spans="1:7" x14ac:dyDescent="0.2">
      <c r="A492">
        <v>480</v>
      </c>
      <c r="B492" s="125">
        <v>26386.11072488036</v>
      </c>
      <c r="C492" s="34">
        <v>11.954824023821857</v>
      </c>
      <c r="D492" s="34">
        <v>2.955533217464108</v>
      </c>
      <c r="E492" s="3">
        <f t="shared" si="21"/>
        <v>315441.31038902327</v>
      </c>
      <c r="F492" s="3">
        <f t="shared" si="22"/>
        <v>77985.026727069853</v>
      </c>
      <c r="G492" s="3">
        <f t="shared" si="23"/>
        <v>237456.28366195341</v>
      </c>
    </row>
    <row r="493" spans="1:7" x14ac:dyDescent="0.2">
      <c r="A493">
        <v>481</v>
      </c>
      <c r="B493" s="125">
        <v>38908.761374651454</v>
      </c>
      <c r="C493" s="34">
        <v>10.239733021269785</v>
      </c>
      <c r="D493" s="34">
        <v>6.7123284123954363</v>
      </c>
      <c r="E493" s="3">
        <f t="shared" si="21"/>
        <v>398415.32866472483</v>
      </c>
      <c r="F493" s="3">
        <f t="shared" si="22"/>
        <v>261168.38446618707</v>
      </c>
      <c r="G493" s="3">
        <f t="shared" si="23"/>
        <v>137246.94419853776</v>
      </c>
    </row>
    <row r="494" spans="1:7" x14ac:dyDescent="0.2">
      <c r="A494">
        <v>482</v>
      </c>
      <c r="B494" s="125">
        <v>33681.213202536106</v>
      </c>
      <c r="C494" s="34">
        <v>4.770395682688104</v>
      </c>
      <c r="D494" s="34">
        <v>5.1440639607608318</v>
      </c>
      <c r="E494" s="3">
        <f t="shared" si="21"/>
        <v>160672.71404907582</v>
      </c>
      <c r="F494" s="3">
        <f t="shared" si="22"/>
        <v>173258.31498986791</v>
      </c>
      <c r="G494" s="3">
        <f t="shared" si="23"/>
        <v>-12585.600940792094</v>
      </c>
    </row>
    <row r="495" spans="1:7" x14ac:dyDescent="0.2">
      <c r="A495">
        <v>483</v>
      </c>
      <c r="B495" s="125">
        <v>32934.660160927684</v>
      </c>
      <c r="C495" s="34">
        <v>8.3235157919334597</v>
      </c>
      <c r="D495" s="34">
        <v>4.9200980482783052</v>
      </c>
      <c r="E495" s="3">
        <f t="shared" si="21"/>
        <v>274132.16395144333</v>
      </c>
      <c r="F495" s="3">
        <f t="shared" si="22"/>
        <v>162041.75717848956</v>
      </c>
      <c r="G495" s="3">
        <f t="shared" si="23"/>
        <v>112090.40677295378</v>
      </c>
    </row>
    <row r="496" spans="1:7" x14ac:dyDescent="0.2">
      <c r="A496">
        <v>484</v>
      </c>
      <c r="B496" s="125">
        <v>33282.882944868994</v>
      </c>
      <c r="C496" s="34">
        <v>9.7260447293665493</v>
      </c>
      <c r="D496" s="34">
        <v>5.0245648834606982</v>
      </c>
      <c r="E496" s="3">
        <f t="shared" si="21"/>
        <v>323710.80824406689</v>
      </c>
      <c r="F496" s="3">
        <f t="shared" si="22"/>
        <v>167232.00486512174</v>
      </c>
      <c r="G496" s="3">
        <f t="shared" si="23"/>
        <v>156478.80337894516</v>
      </c>
    </row>
    <row r="497" spans="1:7" x14ac:dyDescent="0.2">
      <c r="A497">
        <v>485</v>
      </c>
      <c r="B497" s="125">
        <v>30576.698512769304</v>
      </c>
      <c r="C497" s="34">
        <v>10.717376901273383</v>
      </c>
      <c r="D497" s="34">
        <v>4.2127095538307913</v>
      </c>
      <c r="E497" s="3">
        <f t="shared" si="21"/>
        <v>327702.00235795393</v>
      </c>
      <c r="F497" s="3">
        <f t="shared" si="22"/>
        <v>128810.74994934699</v>
      </c>
      <c r="G497" s="3">
        <f t="shared" si="23"/>
        <v>198891.25240860693</v>
      </c>
    </row>
    <row r="498" spans="1:7" x14ac:dyDescent="0.2">
      <c r="A498">
        <v>486</v>
      </c>
      <c r="B498" s="125">
        <v>32101.864284223644</v>
      </c>
      <c r="C498" s="34">
        <v>9.6207394537559594</v>
      </c>
      <c r="D498" s="34">
        <v>4.6702592852670932</v>
      </c>
      <c r="E498" s="3">
        <f t="shared" si="21"/>
        <v>308843.67225834972</v>
      </c>
      <c r="F498" s="3">
        <f t="shared" si="22"/>
        <v>149924.02974777954</v>
      </c>
      <c r="G498" s="3">
        <f t="shared" si="23"/>
        <v>158919.64251057018</v>
      </c>
    </row>
    <row r="499" spans="1:7" x14ac:dyDescent="0.2">
      <c r="A499">
        <v>487</v>
      </c>
      <c r="B499" s="125">
        <v>31195.780187582364</v>
      </c>
      <c r="C499" s="34">
        <v>5.1284182720410172</v>
      </c>
      <c r="D499" s="34">
        <v>4.3984340562747093</v>
      </c>
      <c r="E499" s="3">
        <f t="shared" si="21"/>
        <v>159985.00912457253</v>
      </c>
      <c r="F499" s="3">
        <f t="shared" si="22"/>
        <v>137212.58198912212</v>
      </c>
      <c r="G499" s="3">
        <f t="shared" si="23"/>
        <v>22772.427135450416</v>
      </c>
    </row>
    <row r="500" spans="1:7" x14ac:dyDescent="0.2">
      <c r="A500">
        <v>488</v>
      </c>
      <c r="B500" s="125">
        <v>38870.733127433574</v>
      </c>
      <c r="C500" s="34">
        <v>10.278636657138122</v>
      </c>
      <c r="D500" s="34">
        <v>6.7009199382300721</v>
      </c>
      <c r="E500" s="3">
        <f t="shared" si="21"/>
        <v>399538.14241347188</v>
      </c>
      <c r="F500" s="3">
        <f t="shared" si="22"/>
        <v>260469.6706272398</v>
      </c>
      <c r="G500" s="3">
        <f t="shared" si="23"/>
        <v>139068.47178623208</v>
      </c>
    </row>
    <row r="501" spans="1:7" x14ac:dyDescent="0.2">
      <c r="A501">
        <v>489</v>
      </c>
      <c r="B501" s="125">
        <v>38151.595666741719</v>
      </c>
      <c r="C501" s="34">
        <v>7.7538338902813848</v>
      </c>
      <c r="D501" s="34">
        <v>6.4851787000225158</v>
      </c>
      <c r="E501" s="3">
        <f t="shared" si="21"/>
        <v>295821.13544909435</v>
      </c>
      <c r="F501" s="3">
        <f t="shared" si="22"/>
        <v>247419.91558982473</v>
      </c>
      <c r="G501" s="3">
        <f t="shared" si="23"/>
        <v>48401.219859269622</v>
      </c>
    </row>
    <row r="502" spans="1:7" x14ac:dyDescent="0.2">
      <c r="A502">
        <v>490</v>
      </c>
      <c r="B502" s="125">
        <v>26854.625551814912</v>
      </c>
      <c r="C502" s="34">
        <v>7.0336704058790929</v>
      </c>
      <c r="D502" s="34">
        <v>3.0960876655444736</v>
      </c>
      <c r="E502" s="3">
        <f t="shared" si="21"/>
        <v>188886.58500476505</v>
      </c>
      <c r="F502" s="3">
        <f t="shared" si="22"/>
        <v>83144.274933789595</v>
      </c>
      <c r="G502" s="3">
        <f t="shared" si="23"/>
        <v>105742.31007097545</v>
      </c>
    </row>
    <row r="503" spans="1:7" x14ac:dyDescent="0.2">
      <c r="A503">
        <v>491</v>
      </c>
      <c r="B503" s="125">
        <v>28930.035617841873</v>
      </c>
      <c r="C503" s="34">
        <v>11.344581500641652</v>
      </c>
      <c r="D503" s="34">
        <v>3.718710685352562</v>
      </c>
      <c r="E503" s="3">
        <f t="shared" si="21"/>
        <v>328199.14688307303</v>
      </c>
      <c r="F503" s="3">
        <f t="shared" si="22"/>
        <v>107582.43257969878</v>
      </c>
      <c r="G503" s="3">
        <f t="shared" si="23"/>
        <v>220616.71430337423</v>
      </c>
    </row>
    <row r="504" spans="1:7" x14ac:dyDescent="0.2">
      <c r="A504">
        <v>492</v>
      </c>
      <c r="B504" s="125">
        <v>33897.44556788262</v>
      </c>
      <c r="C504" s="34">
        <v>7.2235871104639955</v>
      </c>
      <c r="D504" s="34">
        <v>5.2089336703647859</v>
      </c>
      <c r="E504" s="3">
        <f t="shared" si="21"/>
        <v>244861.15088181177</v>
      </c>
      <c r="F504" s="3">
        <f t="shared" si="22"/>
        <v>176569.54555790135</v>
      </c>
      <c r="G504" s="3">
        <f t="shared" si="23"/>
        <v>68291.605323910422</v>
      </c>
    </row>
    <row r="505" spans="1:7" x14ac:dyDescent="0.2">
      <c r="A505">
        <v>493</v>
      </c>
      <c r="B505" s="125">
        <v>32246.860477053793</v>
      </c>
      <c r="C505" s="34">
        <v>5.4110835410101572</v>
      </c>
      <c r="D505" s="34">
        <v>4.7137581431161379</v>
      </c>
      <c r="E505" s="3">
        <f t="shared" si="21"/>
        <v>174490.45597663673</v>
      </c>
      <c r="F505" s="3">
        <f t="shared" si="22"/>
        <v>152003.90116364227</v>
      </c>
      <c r="G505" s="3">
        <f t="shared" si="23"/>
        <v>22486.554812994465</v>
      </c>
    </row>
    <row r="506" spans="1:7" x14ac:dyDescent="0.2">
      <c r="A506">
        <v>494</v>
      </c>
      <c r="B506" s="125">
        <v>36030.074219334871</v>
      </c>
      <c r="C506" s="34">
        <v>7.6921815181849524</v>
      </c>
      <c r="D506" s="34">
        <v>5.8487222658004612</v>
      </c>
      <c r="E506" s="3">
        <f t="shared" si="21"/>
        <v>277149.87100879982</v>
      </c>
      <c r="F506" s="3">
        <f t="shared" si="22"/>
        <v>210729.89732506702</v>
      </c>
      <c r="G506" s="3">
        <f t="shared" si="23"/>
        <v>66419.973683732795</v>
      </c>
    </row>
    <row r="507" spans="1:7" x14ac:dyDescent="0.2">
      <c r="A507">
        <v>495</v>
      </c>
      <c r="B507" s="125">
        <v>29561.526210992248</v>
      </c>
      <c r="C507" s="34">
        <v>2.1865098662674427</v>
      </c>
      <c r="D507" s="34">
        <v>3.9081578632976743</v>
      </c>
      <c r="E507" s="3">
        <f t="shared" si="21"/>
        <v>64636.568722258162</v>
      </c>
      <c r="F507" s="3">
        <f t="shared" si="22"/>
        <v>115531.11111256966</v>
      </c>
      <c r="G507" s="3">
        <f t="shared" si="23"/>
        <v>-50894.542390311501</v>
      </c>
    </row>
    <row r="508" spans="1:7" x14ac:dyDescent="0.2">
      <c r="A508">
        <v>496</v>
      </c>
      <c r="B508" s="125">
        <v>36225.740635737544</v>
      </c>
      <c r="C508" s="34">
        <v>7.9637566361343488</v>
      </c>
      <c r="D508" s="34">
        <v>5.9074221907212632</v>
      </c>
      <c r="E508" s="3">
        <f t="shared" si="21"/>
        <v>288492.98238673661</v>
      </c>
      <c r="F508" s="3">
        <f t="shared" si="22"/>
        <v>214000.74410686898</v>
      </c>
      <c r="G508" s="3">
        <f t="shared" si="23"/>
        <v>74492.238279867626</v>
      </c>
    </row>
    <row r="509" spans="1:7" x14ac:dyDescent="0.2">
      <c r="A509">
        <v>497</v>
      </c>
      <c r="B509" s="125">
        <v>30617.773567238124</v>
      </c>
      <c r="C509" s="34">
        <v>6.7065507411898579</v>
      </c>
      <c r="D509" s="34">
        <v>4.2250320701714372</v>
      </c>
      <c r="E509" s="3">
        <f t="shared" si="21"/>
        <v>205339.65201094409</v>
      </c>
      <c r="F509" s="3">
        <f t="shared" si="22"/>
        <v>129361.0752388284</v>
      </c>
      <c r="G509" s="3">
        <f t="shared" si="23"/>
        <v>75978.576772115688</v>
      </c>
    </row>
    <row r="510" spans="1:7" x14ac:dyDescent="0.2">
      <c r="A510">
        <v>498</v>
      </c>
      <c r="B510" s="125">
        <v>33307.3426680048</v>
      </c>
      <c r="C510" s="34">
        <v>5.9468555011408171</v>
      </c>
      <c r="D510" s="34">
        <v>5.0319028004014399</v>
      </c>
      <c r="E510" s="3">
        <f t="shared" si="21"/>
        <v>198073.95397360661</v>
      </c>
      <c r="F510" s="3">
        <f t="shared" si="22"/>
        <v>167599.31084506371</v>
      </c>
      <c r="G510" s="3">
        <f t="shared" si="23"/>
        <v>30474.643128542899</v>
      </c>
    </row>
    <row r="511" spans="1:7" x14ac:dyDescent="0.2">
      <c r="A511">
        <v>499</v>
      </c>
      <c r="B511" s="125">
        <v>26562.052474938333</v>
      </c>
      <c r="C511" s="34">
        <v>3.5080511426785961</v>
      </c>
      <c r="D511" s="34">
        <v>3.0083157424814999</v>
      </c>
      <c r="E511" s="3">
        <f t="shared" si="21"/>
        <v>93181.038536596257</v>
      </c>
      <c r="F511" s="3">
        <f t="shared" si="22"/>
        <v>79907.040612976678</v>
      </c>
      <c r="G511" s="3">
        <f t="shared" si="23"/>
        <v>13273.99792361958</v>
      </c>
    </row>
    <row r="512" spans="1:7" x14ac:dyDescent="0.2">
      <c r="A512">
        <v>500</v>
      </c>
      <c r="B512" s="125">
        <v>30936.915258090245</v>
      </c>
      <c r="C512" s="34">
        <v>5.5640719185321359</v>
      </c>
      <c r="D512" s="34">
        <v>4.3207745774270734</v>
      </c>
      <c r="E512" s="3">
        <f t="shared" si="21"/>
        <v>172135.22143354829</v>
      </c>
      <c r="F512" s="3">
        <f t="shared" si="22"/>
        <v>133671.43695117204</v>
      </c>
      <c r="G512" s="3">
        <f t="shared" si="23"/>
        <v>38463.784482376243</v>
      </c>
    </row>
    <row r="513" spans="1:7" x14ac:dyDescent="0.2">
      <c r="A513">
        <v>501</v>
      </c>
      <c r="B513" s="125">
        <v>47992.294233873487</v>
      </c>
      <c r="C513" s="34">
        <v>4.5011397762282286</v>
      </c>
      <c r="D513" s="34">
        <v>9.437388270162046</v>
      </c>
      <c r="E513" s="3">
        <f t="shared" si="21"/>
        <v>216020.0245285366</v>
      </c>
      <c r="F513" s="3">
        <f t="shared" si="22"/>
        <v>452921.91466092324</v>
      </c>
      <c r="G513" s="3">
        <f t="shared" si="23"/>
        <v>-236901.89013238664</v>
      </c>
    </row>
    <row r="514" spans="1:7" x14ac:dyDescent="0.2">
      <c r="A514">
        <v>502</v>
      </c>
      <c r="B514" s="125">
        <v>49512.241779476404</v>
      </c>
      <c r="C514" s="34">
        <v>7.5225209659110988</v>
      </c>
      <c r="D514" s="34">
        <v>9.8933725338429213</v>
      </c>
      <c r="E514" s="3">
        <f t="shared" si="21"/>
        <v>372456.87685537071</v>
      </c>
      <c r="F514" s="3">
        <f t="shared" si="22"/>
        <v>489843.05291006184</v>
      </c>
      <c r="G514" s="3">
        <f t="shared" si="23"/>
        <v>-117386.17605469114</v>
      </c>
    </row>
    <row r="515" spans="1:7" x14ac:dyDescent="0.2">
      <c r="A515">
        <v>503</v>
      </c>
      <c r="B515" s="125">
        <v>35993.535269691143</v>
      </c>
      <c r="C515" s="34">
        <v>8.9232422826244147</v>
      </c>
      <c r="D515" s="34">
        <v>5.837760580907343</v>
      </c>
      <c r="E515" s="3">
        <f t="shared" si="21"/>
        <v>321179.0358196412</v>
      </c>
      <c r="F515" s="3">
        <f t="shared" si="22"/>
        <v>210121.64136490109</v>
      </c>
      <c r="G515" s="3">
        <f t="shared" si="23"/>
        <v>111057.3944547401</v>
      </c>
    </row>
    <row r="516" spans="1:7" x14ac:dyDescent="0.2">
      <c r="A516">
        <v>504</v>
      </c>
      <c r="B516" s="125">
        <v>31933.585027028108</v>
      </c>
      <c r="C516" s="34">
        <v>7.9568387920589885</v>
      </c>
      <c r="D516" s="34">
        <v>4.6197755081084324</v>
      </c>
      <c r="E516" s="3">
        <f t="shared" si="21"/>
        <v>254090.38811257132</v>
      </c>
      <c r="F516" s="3">
        <f t="shared" si="22"/>
        <v>147525.99399396262</v>
      </c>
      <c r="G516" s="3">
        <f t="shared" si="23"/>
        <v>106564.3941186087</v>
      </c>
    </row>
    <row r="517" spans="1:7" x14ac:dyDescent="0.2">
      <c r="A517">
        <v>505</v>
      </c>
      <c r="B517" s="125">
        <v>40070.947810628219</v>
      </c>
      <c r="C517" s="34">
        <v>9.6426270121883135</v>
      </c>
      <c r="D517" s="34">
        <v>7.0609843431884656</v>
      </c>
      <c r="E517" s="3">
        <f t="shared" si="21"/>
        <v>386389.20376275183</v>
      </c>
      <c r="F517" s="3">
        <f t="shared" si="22"/>
        <v>282940.33510756795</v>
      </c>
      <c r="G517" s="3">
        <f t="shared" si="23"/>
        <v>103448.86865518388</v>
      </c>
    </row>
    <row r="518" spans="1:7" x14ac:dyDescent="0.2">
      <c r="A518">
        <v>506</v>
      </c>
      <c r="B518" s="125">
        <v>25768.927620257251</v>
      </c>
      <c r="C518" s="34">
        <v>8.4177991286269389</v>
      </c>
      <c r="D518" s="34">
        <v>2.7703782860771753</v>
      </c>
      <c r="E518" s="3">
        <f t="shared" si="21"/>
        <v>216917.65646745215</v>
      </c>
      <c r="F518" s="3">
        <f t="shared" si="22"/>
        <v>71389.677534655071</v>
      </c>
      <c r="G518" s="3">
        <f t="shared" si="23"/>
        <v>145527.97893279709</v>
      </c>
    </row>
    <row r="519" spans="1:7" x14ac:dyDescent="0.2">
      <c r="A519">
        <v>507</v>
      </c>
      <c r="B519" s="125">
        <v>35867.382670213352</v>
      </c>
      <c r="C519" s="34">
        <v>10.60081378655741</v>
      </c>
      <c r="D519" s="34">
        <v>5.7999148010640056</v>
      </c>
      <c r="E519" s="3">
        <f t="shared" si="21"/>
        <v>380223.44469812803</v>
      </c>
      <c r="F519" s="3">
        <f t="shared" si="22"/>
        <v>208027.76362439705</v>
      </c>
      <c r="G519" s="3">
        <f t="shared" si="23"/>
        <v>172195.68107373099</v>
      </c>
    </row>
    <row r="520" spans="1:7" x14ac:dyDescent="0.2">
      <c r="A520">
        <v>508</v>
      </c>
      <c r="B520" s="125">
        <v>35076.633870440652</v>
      </c>
      <c r="C520" s="34">
        <v>5.6641788634879049</v>
      </c>
      <c r="D520" s="34">
        <v>5.5626901611321955</v>
      </c>
      <c r="E520" s="3">
        <f t="shared" si="21"/>
        <v>198680.32817125387</v>
      </c>
      <c r="F520" s="3">
        <f t="shared" si="22"/>
        <v>195120.44611673654</v>
      </c>
      <c r="G520" s="3">
        <f t="shared" si="23"/>
        <v>3559.8820545173367</v>
      </c>
    </row>
    <row r="521" spans="1:7" x14ac:dyDescent="0.2">
      <c r="A521">
        <v>509</v>
      </c>
      <c r="B521" s="125">
        <v>42390.898264594376</v>
      </c>
      <c r="C521" s="34">
        <v>7.0396020166372182</v>
      </c>
      <c r="D521" s="34">
        <v>7.7569694793783128</v>
      </c>
      <c r="E521" s="3">
        <f t="shared" si="21"/>
        <v>298415.05291050172</v>
      </c>
      <c r="F521" s="3">
        <f t="shared" si="22"/>
        <v>328824.90404188965</v>
      </c>
      <c r="G521" s="3">
        <f t="shared" si="23"/>
        <v>-30409.851131387928</v>
      </c>
    </row>
    <row r="522" spans="1:7" x14ac:dyDescent="0.2">
      <c r="A522">
        <v>510</v>
      </c>
      <c r="B522" s="125">
        <v>37807.101811077679</v>
      </c>
      <c r="C522" s="34">
        <v>9.1646278608168359</v>
      </c>
      <c r="D522" s="34">
        <v>6.3818305433233036</v>
      </c>
      <c r="E522" s="3">
        <f t="shared" si="21"/>
        <v>346488.01859454112</v>
      </c>
      <c r="F522" s="3">
        <f t="shared" si="22"/>
        <v>241278.51709246932</v>
      </c>
      <c r="G522" s="3">
        <f t="shared" si="23"/>
        <v>105209.5015020718</v>
      </c>
    </row>
    <row r="523" spans="1:7" x14ac:dyDescent="0.2">
      <c r="A523">
        <v>511</v>
      </c>
      <c r="B523" s="125">
        <v>33173.595787767204</v>
      </c>
      <c r="C523" s="34">
        <v>8.9654627319832798</v>
      </c>
      <c r="D523" s="34">
        <v>4.9917787363301613</v>
      </c>
      <c r="E523" s="3">
        <f t="shared" si="21"/>
        <v>297416.63672110438</v>
      </c>
      <c r="F523" s="3">
        <f t="shared" si="22"/>
        <v>165595.25006098812</v>
      </c>
      <c r="G523" s="3">
        <f t="shared" si="23"/>
        <v>131821.38666011626</v>
      </c>
    </row>
    <row r="524" spans="1:7" x14ac:dyDescent="0.2">
      <c r="A524">
        <v>512</v>
      </c>
      <c r="B524" s="125">
        <v>36616.357241465244</v>
      </c>
      <c r="C524" s="34">
        <v>11.800596459768713</v>
      </c>
      <c r="D524" s="34">
        <v>6.0246071724395733</v>
      </c>
      <c r="E524" s="3">
        <f t="shared" si="21"/>
        <v>432094.85563326121</v>
      </c>
      <c r="F524" s="3">
        <f t="shared" si="22"/>
        <v>220599.16846554121</v>
      </c>
      <c r="G524" s="3">
        <f t="shared" si="23"/>
        <v>211495.68716772</v>
      </c>
    </row>
    <row r="525" spans="1:7" x14ac:dyDescent="0.2">
      <c r="A525">
        <v>513</v>
      </c>
      <c r="B525" s="125">
        <v>41572.171134058386</v>
      </c>
      <c r="C525" s="34">
        <v>8.3702439244079869</v>
      </c>
      <c r="D525" s="34">
        <v>7.5113513402175158</v>
      </c>
      <c r="E525" s="3">
        <f t="shared" si="21"/>
        <v>347969.2128593013</v>
      </c>
      <c r="F525" s="3">
        <f t="shared" si="22"/>
        <v>312263.1833635614</v>
      </c>
      <c r="G525" s="3">
        <f t="shared" si="23"/>
        <v>35706.029495739902</v>
      </c>
    </row>
    <row r="526" spans="1:7" x14ac:dyDescent="0.2">
      <c r="A526">
        <v>514</v>
      </c>
      <c r="B526" s="125">
        <v>31451.541466404684</v>
      </c>
      <c r="C526" s="34">
        <v>10.959177436423488</v>
      </c>
      <c r="D526" s="34">
        <v>4.4751624399214052</v>
      </c>
      <c r="E526" s="3">
        <f t="shared" ref="E526:E589" si="24">C526*B526</f>
        <v>344683.02357935993</v>
      </c>
      <c r="F526" s="3">
        <f t="shared" ref="F526:F589" si="25">D526*B526</f>
        <v>140750.75704808484</v>
      </c>
      <c r="G526" s="3">
        <f t="shared" ref="G526:G589" si="26">E526-F526</f>
        <v>203932.26653127509</v>
      </c>
    </row>
    <row r="527" spans="1:7" x14ac:dyDescent="0.2">
      <c r="A527">
        <v>515</v>
      </c>
      <c r="B527" s="125">
        <v>32797.656152789365</v>
      </c>
      <c r="C527" s="34">
        <v>5.9422597107259207</v>
      </c>
      <c r="D527" s="34">
        <v>4.8789968458368094</v>
      </c>
      <c r="E527" s="3">
        <f t="shared" si="24"/>
        <v>194892.19076296233</v>
      </c>
      <c r="F527" s="3">
        <f t="shared" si="25"/>
        <v>160019.66092029953</v>
      </c>
      <c r="G527" s="3">
        <f t="shared" si="26"/>
        <v>34872.5298426628</v>
      </c>
    </row>
    <row r="528" spans="1:7" x14ac:dyDescent="0.2">
      <c r="A528">
        <v>516</v>
      </c>
      <c r="B528" s="125">
        <v>28984.298345486401</v>
      </c>
      <c r="C528" s="34">
        <v>6.2626093242288334</v>
      </c>
      <c r="D528" s="34">
        <v>3.7349895036459202</v>
      </c>
      <c r="E528" s="3">
        <f t="shared" si="24"/>
        <v>181517.33707467347</v>
      </c>
      <c r="F528" s="3">
        <f t="shared" si="25"/>
        <v>108256.05009093352</v>
      </c>
      <c r="G528" s="3">
        <f t="shared" si="26"/>
        <v>73261.286983739948</v>
      </c>
    </row>
    <row r="529" spans="1:7" x14ac:dyDescent="0.2">
      <c r="A529">
        <v>517</v>
      </c>
      <c r="B529" s="125">
        <v>30857.010464197607</v>
      </c>
      <c r="C529" s="34">
        <v>5.8538369305169908</v>
      </c>
      <c r="D529" s="34">
        <v>4.296803139259282</v>
      </c>
      <c r="E529" s="3">
        <f t="shared" si="24"/>
        <v>180631.90742066919</v>
      </c>
      <c r="F529" s="3">
        <f t="shared" si="25"/>
        <v>132586.49943072078</v>
      </c>
      <c r="G529" s="3">
        <f t="shared" si="26"/>
        <v>48045.407989948406</v>
      </c>
    </row>
    <row r="530" spans="1:7" x14ac:dyDescent="0.2">
      <c r="A530">
        <v>518</v>
      </c>
      <c r="B530" s="125">
        <v>34956.614675857942</v>
      </c>
      <c r="C530" s="34">
        <v>9.3335636595002143</v>
      </c>
      <c r="D530" s="34">
        <v>5.5266844027573825</v>
      </c>
      <c r="E530" s="3">
        <f t="shared" si="24"/>
        <v>326269.78839773952</v>
      </c>
      <c r="F530" s="3">
        <f t="shared" si="25"/>
        <v>193194.1771022639</v>
      </c>
      <c r="G530" s="3">
        <f t="shared" si="26"/>
        <v>133075.61129547562</v>
      </c>
    </row>
    <row r="531" spans="1:7" x14ac:dyDescent="0.2">
      <c r="A531">
        <v>519</v>
      </c>
      <c r="B531" s="125">
        <v>30486.806330182822</v>
      </c>
      <c r="C531" s="34">
        <v>8.0780630671215476</v>
      </c>
      <c r="D531" s="34">
        <v>4.1857418990548467</v>
      </c>
      <c r="E531" s="3">
        <f t="shared" si="24"/>
        <v>246274.34425033728</v>
      </c>
      <c r="F531" s="3">
        <f t="shared" si="25"/>
        <v>127609.90262461676</v>
      </c>
      <c r="G531" s="3">
        <f t="shared" si="26"/>
        <v>118664.44162572052</v>
      </c>
    </row>
    <row r="532" spans="1:7" x14ac:dyDescent="0.2">
      <c r="A532">
        <v>520</v>
      </c>
      <c r="B532" s="125">
        <v>39008.601155538578</v>
      </c>
      <c r="C532" s="34">
        <v>10.409575472483994</v>
      </c>
      <c r="D532" s="34">
        <v>6.7422803466615733</v>
      </c>
      <c r="E532" s="3">
        <f t="shared" si="24"/>
        <v>406062.97780460515</v>
      </c>
      <c r="F532" s="3">
        <f t="shared" si="25"/>
        <v>263006.9249217477</v>
      </c>
      <c r="G532" s="3">
        <f t="shared" si="26"/>
        <v>143056.05288285745</v>
      </c>
    </row>
    <row r="533" spans="1:7" x14ac:dyDescent="0.2">
      <c r="A533">
        <v>521</v>
      </c>
      <c r="B533" s="125">
        <v>33492.640844807262</v>
      </c>
      <c r="C533" s="34">
        <v>9.5305488432204584</v>
      </c>
      <c r="D533" s="34">
        <v>5.0874922534421785</v>
      </c>
      <c r="E533" s="3">
        <f t="shared" si="24"/>
        <v>319203.2494598761</v>
      </c>
      <c r="F533" s="3">
        <f t="shared" si="25"/>
        <v>170393.55084527805</v>
      </c>
      <c r="G533" s="3">
        <f t="shared" si="26"/>
        <v>148809.69861459805</v>
      </c>
    </row>
    <row r="534" spans="1:7" x14ac:dyDescent="0.2">
      <c r="A534">
        <v>522</v>
      </c>
      <c r="B534" s="125">
        <v>31512.272975115571</v>
      </c>
      <c r="C534" s="34">
        <v>10.210583716077963</v>
      </c>
      <c r="D534" s="34">
        <v>4.4933818925346714</v>
      </c>
      <c r="E534" s="3">
        <f t="shared" si="24"/>
        <v>321758.70129631873</v>
      </c>
      <c r="F534" s="3">
        <f t="shared" si="25"/>
        <v>141596.67677899398</v>
      </c>
      <c r="G534" s="3">
        <f t="shared" si="26"/>
        <v>180162.02451732475</v>
      </c>
    </row>
    <row r="535" spans="1:7" x14ac:dyDescent="0.2">
      <c r="A535">
        <v>523</v>
      </c>
      <c r="B535" s="125">
        <v>29634.973592502298</v>
      </c>
      <c r="C535" s="34">
        <v>7.9755004864709917</v>
      </c>
      <c r="D535" s="34">
        <v>3.9301920777506894</v>
      </c>
      <c r="E535" s="3">
        <f t="shared" si="24"/>
        <v>236353.74630355707</v>
      </c>
      <c r="F535" s="3">
        <f t="shared" si="25"/>
        <v>116471.13843760341</v>
      </c>
      <c r="G535" s="3">
        <f t="shared" si="26"/>
        <v>119882.60786595366</v>
      </c>
    </row>
    <row r="536" spans="1:7" x14ac:dyDescent="0.2">
      <c r="A536">
        <v>524</v>
      </c>
      <c r="B536" s="125">
        <v>35815.387994981371</v>
      </c>
      <c r="C536" s="34">
        <v>10.04760794986214</v>
      </c>
      <c r="D536" s="34">
        <v>5.7843163984944113</v>
      </c>
      <c r="E536" s="3">
        <f t="shared" si="24"/>
        <v>359858.9771457719</v>
      </c>
      <c r="F536" s="3">
        <f t="shared" si="25"/>
        <v>207167.5360978106</v>
      </c>
      <c r="G536" s="3">
        <f t="shared" si="26"/>
        <v>152691.4410479613</v>
      </c>
    </row>
    <row r="537" spans="1:7" x14ac:dyDescent="0.2">
      <c r="A537">
        <v>525</v>
      </c>
      <c r="B537" s="125">
        <v>48652.951185241342</v>
      </c>
      <c r="C537" s="34">
        <v>7.0731907928420696</v>
      </c>
      <c r="D537" s="34">
        <v>9.6355853555724025</v>
      </c>
      <c r="E537" s="3">
        <f t="shared" si="24"/>
        <v>344131.60636804369</v>
      </c>
      <c r="F537" s="3">
        <f t="shared" si="25"/>
        <v>468799.66394589044</v>
      </c>
      <c r="G537" s="3">
        <f t="shared" si="26"/>
        <v>-124668.05757784675</v>
      </c>
    </row>
    <row r="538" spans="1:7" x14ac:dyDescent="0.2">
      <c r="A538">
        <v>526</v>
      </c>
      <c r="B538" s="125">
        <v>29043.733824247262</v>
      </c>
      <c r="C538" s="34">
        <v>8.4565066547002061</v>
      </c>
      <c r="D538" s="34">
        <v>3.7528201472741785</v>
      </c>
      <c r="E538" s="3">
        <f t="shared" si="24"/>
        <v>245608.52836208843</v>
      </c>
      <c r="F538" s="3">
        <f t="shared" si="25"/>
        <v>108995.90944770364</v>
      </c>
      <c r="G538" s="3">
        <f t="shared" si="26"/>
        <v>136612.6189143848</v>
      </c>
    </row>
    <row r="539" spans="1:7" x14ac:dyDescent="0.2">
      <c r="A539">
        <v>527</v>
      </c>
      <c r="B539" s="125">
        <v>32473.779405146139</v>
      </c>
      <c r="C539" s="34">
        <v>4.5583697303372901</v>
      </c>
      <c r="D539" s="34">
        <v>4.7818338215438416</v>
      </c>
      <c r="E539" s="3">
        <f t="shared" si="24"/>
        <v>148027.49307006865</v>
      </c>
      <c r="F539" s="3">
        <f t="shared" si="25"/>
        <v>155284.21667288165</v>
      </c>
      <c r="G539" s="3">
        <f t="shared" si="26"/>
        <v>-7256.7236028129992</v>
      </c>
    </row>
    <row r="540" spans="1:7" x14ac:dyDescent="0.2">
      <c r="A540">
        <v>528</v>
      </c>
      <c r="B540" s="125">
        <v>36159.540790132247</v>
      </c>
      <c r="C540" s="34">
        <v>15.537892088294029</v>
      </c>
      <c r="D540" s="34">
        <v>5.8875622370396741</v>
      </c>
      <c r="E540" s="3">
        <f t="shared" si="24"/>
        <v>561843.04275934107</v>
      </c>
      <c r="F540" s="3">
        <f t="shared" si="25"/>
        <v>212891.54686467836</v>
      </c>
      <c r="G540" s="3">
        <f t="shared" si="26"/>
        <v>348951.49589466269</v>
      </c>
    </row>
    <row r="541" spans="1:7" x14ac:dyDescent="0.2">
      <c r="A541">
        <v>529</v>
      </c>
      <c r="B541" s="125">
        <v>26150.756233429071</v>
      </c>
      <c r="C541" s="34">
        <v>7.4580662132648285</v>
      </c>
      <c r="D541" s="34">
        <v>2.8849268700287212</v>
      </c>
      <c r="E541" s="3">
        <f t="shared" si="24"/>
        <v>195034.07151586196</v>
      </c>
      <c r="F541" s="3">
        <f t="shared" si="25"/>
        <v>75443.019329390605</v>
      </c>
      <c r="G541" s="3">
        <f t="shared" si="26"/>
        <v>119591.05218647135</v>
      </c>
    </row>
    <row r="542" spans="1:7" x14ac:dyDescent="0.2">
      <c r="A542">
        <v>530</v>
      </c>
      <c r="B542" s="125">
        <v>28403.472291566664</v>
      </c>
      <c r="C542" s="34">
        <v>6.9450088833109476</v>
      </c>
      <c r="D542" s="34">
        <v>3.5607416874699993</v>
      </c>
      <c r="E542" s="3">
        <f t="shared" si="24"/>
        <v>197262.36738180683</v>
      </c>
      <c r="F542" s="3">
        <f t="shared" si="25"/>
        <v>101137.42785748045</v>
      </c>
      <c r="G542" s="3">
        <f t="shared" si="26"/>
        <v>96124.939524326386</v>
      </c>
    </row>
    <row r="543" spans="1:7" x14ac:dyDescent="0.2">
      <c r="A543">
        <v>531</v>
      </c>
      <c r="B543" s="125">
        <v>33694.128027301282</v>
      </c>
      <c r="C543" s="34">
        <v>9.9620699731603963</v>
      </c>
      <c r="D543" s="34">
        <v>5.1479384081903845</v>
      </c>
      <c r="E543" s="3">
        <f t="shared" si="24"/>
        <v>335663.26109260024</v>
      </c>
      <c r="F543" s="3">
        <f t="shared" si="25"/>
        <v>173455.29580222839</v>
      </c>
      <c r="G543" s="3">
        <f t="shared" si="26"/>
        <v>162207.96529037185</v>
      </c>
    </row>
    <row r="544" spans="1:7" x14ac:dyDescent="0.2">
      <c r="A544">
        <v>532</v>
      </c>
      <c r="B544" s="125">
        <v>36050.242264346685</v>
      </c>
      <c r="C544" s="34">
        <v>3.4239456201321445</v>
      </c>
      <c r="D544" s="34">
        <v>5.8547726793040056</v>
      </c>
      <c r="E544" s="3">
        <f t="shared" si="24"/>
        <v>123434.06910571255</v>
      </c>
      <c r="F544" s="3">
        <f t="shared" si="25"/>
        <v>211065.97349158753</v>
      </c>
      <c r="G544" s="3">
        <f t="shared" si="26"/>
        <v>-87631.904385874979</v>
      </c>
    </row>
    <row r="545" spans="1:7" x14ac:dyDescent="0.2">
      <c r="A545">
        <v>533</v>
      </c>
      <c r="B545" s="125">
        <v>29858.447809411678</v>
      </c>
      <c r="C545" s="34">
        <v>8.6883169589855243</v>
      </c>
      <c r="D545" s="34">
        <v>3.9972343428235035</v>
      </c>
      <c r="E545" s="3">
        <f t="shared" si="24"/>
        <v>259419.65847149567</v>
      </c>
      <c r="F545" s="3">
        <f t="shared" si="25"/>
        <v>119351.21300718357</v>
      </c>
      <c r="G545" s="3">
        <f t="shared" si="26"/>
        <v>140068.4454643121</v>
      </c>
    </row>
    <row r="546" spans="1:7" x14ac:dyDescent="0.2">
      <c r="A546">
        <v>534</v>
      </c>
      <c r="B546" s="125">
        <v>36584.149760338711</v>
      </c>
      <c r="C546" s="34">
        <v>8.091876017904724</v>
      </c>
      <c r="D546" s="34">
        <v>6.0149449281016132</v>
      </c>
      <c r="E546" s="3">
        <f t="shared" si="24"/>
        <v>296034.40408111969</v>
      </c>
      <c r="F546" s="3">
        <f t="shared" si="25"/>
        <v>220051.64604985918</v>
      </c>
      <c r="G546" s="3">
        <f t="shared" si="26"/>
        <v>75982.758031260513</v>
      </c>
    </row>
    <row r="547" spans="1:7" x14ac:dyDescent="0.2">
      <c r="A547">
        <v>535</v>
      </c>
      <c r="B547" s="125">
        <v>35457.348352602799</v>
      </c>
      <c r="C547" s="34">
        <v>10.65188191406196</v>
      </c>
      <c r="D547" s="34">
        <v>5.6769045057808398</v>
      </c>
      <c r="E547" s="3">
        <f t="shared" si="24"/>
        <v>377687.48763768439</v>
      </c>
      <c r="F547" s="3">
        <f t="shared" si="25"/>
        <v>201287.98062593167</v>
      </c>
      <c r="G547" s="3">
        <f t="shared" si="26"/>
        <v>176399.50701175272</v>
      </c>
    </row>
    <row r="548" spans="1:7" x14ac:dyDescent="0.2">
      <c r="A548">
        <v>536</v>
      </c>
      <c r="B548" s="125">
        <v>34956.47256731079</v>
      </c>
      <c r="C548" s="34">
        <v>3.8792841425747611</v>
      </c>
      <c r="D548" s="34">
        <v>5.5266417701932369</v>
      </c>
      <c r="E548" s="3">
        <f t="shared" si="24"/>
        <v>135606.0897107184</v>
      </c>
      <c r="F548" s="3">
        <f t="shared" si="25"/>
        <v>193191.90142911382</v>
      </c>
      <c r="G548" s="3">
        <f t="shared" si="26"/>
        <v>-57585.811718395416</v>
      </c>
    </row>
    <row r="549" spans="1:7" x14ac:dyDescent="0.2">
      <c r="A549">
        <v>537</v>
      </c>
      <c r="B549" s="125">
        <v>27231.918060161639</v>
      </c>
      <c r="C549" s="34">
        <v>7.4562870142544853</v>
      </c>
      <c r="D549" s="34">
        <v>3.2092754180484917</v>
      </c>
      <c r="E549" s="3">
        <f t="shared" si="24"/>
        <v>203048.99700522542</v>
      </c>
      <c r="F549" s="3">
        <f t="shared" si="25"/>
        <v>87394.725216787512</v>
      </c>
      <c r="G549" s="3">
        <f t="shared" si="26"/>
        <v>115654.27178843791</v>
      </c>
    </row>
    <row r="550" spans="1:7" x14ac:dyDescent="0.2">
      <c r="A550">
        <v>538</v>
      </c>
      <c r="B550" s="125">
        <v>29523.299011808354</v>
      </c>
      <c r="C550" s="34">
        <v>9.132414695348416</v>
      </c>
      <c r="D550" s="34">
        <v>3.8966897035425063</v>
      </c>
      <c r="E550" s="3">
        <f t="shared" si="24"/>
        <v>269619.00975060399</v>
      </c>
      <c r="F550" s="3">
        <f t="shared" si="25"/>
        <v>115043.13527392027</v>
      </c>
      <c r="G550" s="3">
        <f t="shared" si="26"/>
        <v>154575.87447668373</v>
      </c>
    </row>
    <row r="551" spans="1:7" x14ac:dyDescent="0.2">
      <c r="A551">
        <v>539</v>
      </c>
      <c r="B551" s="125">
        <v>33284.41203283635</v>
      </c>
      <c r="C551" s="34">
        <v>11.285379079898121</v>
      </c>
      <c r="D551" s="34">
        <v>5.0250236098509049</v>
      </c>
      <c r="E551" s="3">
        <f t="shared" si="24"/>
        <v>375627.20724208065</v>
      </c>
      <c r="F551" s="3">
        <f t="shared" si="25"/>
        <v>167254.95630500821</v>
      </c>
      <c r="G551" s="3">
        <f t="shared" si="26"/>
        <v>208372.25093707244</v>
      </c>
    </row>
    <row r="552" spans="1:7" x14ac:dyDescent="0.2">
      <c r="A552">
        <v>540</v>
      </c>
      <c r="B552" s="125">
        <v>31352.304225757485</v>
      </c>
      <c r="C552" s="34">
        <v>7.7275693885967485</v>
      </c>
      <c r="D552" s="34">
        <v>4.4453912677272456</v>
      </c>
      <c r="E552" s="3">
        <f t="shared" si="24"/>
        <v>242277.10639693603</v>
      </c>
      <c r="F552" s="3">
        <f t="shared" si="25"/>
        <v>139373.25942831035</v>
      </c>
      <c r="G552" s="3">
        <f t="shared" si="26"/>
        <v>102903.84696862567</v>
      </c>
    </row>
    <row r="553" spans="1:7" x14ac:dyDescent="0.2">
      <c r="A553">
        <v>541</v>
      </c>
      <c r="B553" s="125">
        <v>36299.307388427202</v>
      </c>
      <c r="C553" s="34">
        <v>6.5535566793259932</v>
      </c>
      <c r="D553" s="34">
        <v>5.9294922165281605</v>
      </c>
      <c r="E553" s="3">
        <f t="shared" si="24"/>
        <v>237889.56839033446</v>
      </c>
      <c r="F553" s="3">
        <f t="shared" si="25"/>
        <v>215236.46062504224</v>
      </c>
      <c r="G553" s="3">
        <f t="shared" si="26"/>
        <v>22653.107765292225</v>
      </c>
    </row>
    <row r="554" spans="1:7" x14ac:dyDescent="0.2">
      <c r="A554">
        <v>542</v>
      </c>
      <c r="B554" s="125">
        <v>26317.682617255719</v>
      </c>
      <c r="C554" s="34">
        <v>4.9521013554185629</v>
      </c>
      <c r="D554" s="34">
        <v>2.9350047851767158</v>
      </c>
      <c r="E554" s="3">
        <f t="shared" si="24"/>
        <v>130327.83176038761</v>
      </c>
      <c r="F554" s="3">
        <f t="shared" si="25"/>
        <v>77242.524416407614</v>
      </c>
      <c r="G554" s="3">
        <f t="shared" si="26"/>
        <v>53085.307343979992</v>
      </c>
    </row>
    <row r="555" spans="1:7" x14ac:dyDescent="0.2">
      <c r="A555">
        <v>543</v>
      </c>
      <c r="B555" s="125">
        <v>42461.702427127399</v>
      </c>
      <c r="C555" s="34">
        <v>5.5075297697912902</v>
      </c>
      <c r="D555" s="34">
        <v>7.7782107281382196</v>
      </c>
      <c r="E555" s="3">
        <f t="shared" si="24"/>
        <v>233859.09019342324</v>
      </c>
      <c r="F555" s="3">
        <f t="shared" si="25"/>
        <v>330276.06935369503</v>
      </c>
      <c r="G555" s="3">
        <f t="shared" si="26"/>
        <v>-96416.979160271789</v>
      </c>
    </row>
    <row r="556" spans="1:7" x14ac:dyDescent="0.2">
      <c r="A556">
        <v>544</v>
      </c>
      <c r="B556" s="125">
        <v>27530.448327334831</v>
      </c>
      <c r="C556" s="34">
        <v>9.9547599094948964</v>
      </c>
      <c r="D556" s="34">
        <v>3.2988344982004492</v>
      </c>
      <c r="E556" s="3">
        <f t="shared" si="24"/>
        <v>274059.00329937361</v>
      </c>
      <c r="F556" s="3">
        <f t="shared" si="25"/>
        <v>90818.392693136993</v>
      </c>
      <c r="G556" s="3">
        <f t="shared" si="26"/>
        <v>183240.61060623662</v>
      </c>
    </row>
    <row r="557" spans="1:7" x14ac:dyDescent="0.2">
      <c r="A557">
        <v>545</v>
      </c>
      <c r="B557" s="125">
        <v>34282.514255929505</v>
      </c>
      <c r="C557" s="34">
        <v>8.6899540494487155</v>
      </c>
      <c r="D557" s="34">
        <v>5.3244542767788516</v>
      </c>
      <c r="E557" s="3">
        <f t="shared" si="24"/>
        <v>297913.47358359792</v>
      </c>
      <c r="F557" s="3">
        <f t="shared" si="25"/>
        <v>182535.6796487158</v>
      </c>
      <c r="G557" s="3">
        <f t="shared" si="26"/>
        <v>115377.79393488212</v>
      </c>
    </row>
    <row r="558" spans="1:7" x14ac:dyDescent="0.2">
      <c r="A558">
        <v>546</v>
      </c>
      <c r="B558" s="125">
        <v>34235.493379847845</v>
      </c>
      <c r="C558" s="34">
        <v>9.552402295601496</v>
      </c>
      <c r="D558" s="34">
        <v>5.3103480139543535</v>
      </c>
      <c r="E558" s="3">
        <f t="shared" si="24"/>
        <v>327031.20555270836</v>
      </c>
      <c r="F558" s="3">
        <f t="shared" si="25"/>
        <v>181802.38427642241</v>
      </c>
      <c r="G558" s="3">
        <f t="shared" si="26"/>
        <v>145228.82127628595</v>
      </c>
    </row>
    <row r="559" spans="1:7" x14ac:dyDescent="0.2">
      <c r="A559">
        <v>547</v>
      </c>
      <c r="B559" s="125">
        <v>40300.674803612288</v>
      </c>
      <c r="C559" s="34">
        <v>6.5284375725314021</v>
      </c>
      <c r="D559" s="34">
        <v>7.1299024410836864</v>
      </c>
      <c r="E559" s="3">
        <f t="shared" si="24"/>
        <v>263100.43958627206</v>
      </c>
      <c r="F559" s="3">
        <f t="shared" si="25"/>
        <v>287339.87965959508</v>
      </c>
      <c r="G559" s="3">
        <f t="shared" si="26"/>
        <v>-24239.440073323029</v>
      </c>
    </row>
    <row r="560" spans="1:7" x14ac:dyDescent="0.2">
      <c r="A560">
        <v>548</v>
      </c>
      <c r="B560" s="125">
        <v>28878.58095508907</v>
      </c>
      <c r="C560" s="34">
        <v>6.6431134857411962</v>
      </c>
      <c r="D560" s="34">
        <v>3.703274286526721</v>
      </c>
      <c r="E560" s="3">
        <f t="shared" si="24"/>
        <v>191843.69059182107</v>
      </c>
      <c r="F560" s="3">
        <f t="shared" si="25"/>
        <v>106945.30628236163</v>
      </c>
      <c r="G560" s="3">
        <f t="shared" si="26"/>
        <v>84898.384309459434</v>
      </c>
    </row>
    <row r="561" spans="1:7" x14ac:dyDescent="0.2">
      <c r="A561">
        <v>549</v>
      </c>
      <c r="B561" s="125">
        <v>38705.716682480648</v>
      </c>
      <c r="C561" s="34">
        <v>7.1116368391885771</v>
      </c>
      <c r="D561" s="34">
        <v>6.6514150047441944</v>
      </c>
      <c r="E561" s="3">
        <f t="shared" si="24"/>
        <v>275261.00064632524</v>
      </c>
      <c r="F561" s="3">
        <f t="shared" si="25"/>
        <v>257447.78471122947</v>
      </c>
      <c r="G561" s="3">
        <f t="shared" si="26"/>
        <v>17813.215935095766</v>
      </c>
    </row>
    <row r="562" spans="1:7" x14ac:dyDescent="0.2">
      <c r="A562">
        <v>550</v>
      </c>
      <c r="B562" s="125">
        <v>30744.187646442675</v>
      </c>
      <c r="C562" s="34">
        <v>4.9347925343754468</v>
      </c>
      <c r="D562" s="34">
        <v>4.2629562939328025</v>
      </c>
      <c r="E562" s="3">
        <f t="shared" si="24"/>
        <v>151716.18767310315</v>
      </c>
      <c r="F562" s="3">
        <f t="shared" si="25"/>
        <v>131061.12822925391</v>
      </c>
      <c r="G562" s="3">
        <f t="shared" si="26"/>
        <v>20655.059443849241</v>
      </c>
    </row>
    <row r="563" spans="1:7" x14ac:dyDescent="0.2">
      <c r="A563">
        <v>551</v>
      </c>
      <c r="B563" s="125">
        <v>37613.629550643032</v>
      </c>
      <c r="C563" s="34">
        <v>5.6927824718586635</v>
      </c>
      <c r="D563" s="34">
        <v>6.3237888651929097</v>
      </c>
      <c r="E563" s="3">
        <f t="shared" si="24"/>
        <v>214126.2110088857</v>
      </c>
      <c r="F563" s="3">
        <f t="shared" si="25"/>
        <v>237860.65173184741</v>
      </c>
      <c r="G563" s="3">
        <f t="shared" si="26"/>
        <v>-23734.440722961706</v>
      </c>
    </row>
    <row r="564" spans="1:7" x14ac:dyDescent="0.2">
      <c r="A564">
        <v>552</v>
      </c>
      <c r="B564" s="125">
        <v>36484.275873400271</v>
      </c>
      <c r="C564" s="34">
        <v>5.8920641297008842</v>
      </c>
      <c r="D564" s="34">
        <v>5.9849827620200813</v>
      </c>
      <c r="E564" s="3">
        <f t="shared" si="24"/>
        <v>214967.69317177313</v>
      </c>
      <c r="F564" s="3">
        <f t="shared" si="25"/>
        <v>218357.76218708575</v>
      </c>
      <c r="G564" s="3">
        <f t="shared" si="26"/>
        <v>-3390.0690153126197</v>
      </c>
    </row>
    <row r="565" spans="1:7" x14ac:dyDescent="0.2">
      <c r="A565">
        <v>553</v>
      </c>
      <c r="B565" s="125">
        <v>32307.148607097566</v>
      </c>
      <c r="C565" s="34">
        <v>4.7883809404156636</v>
      </c>
      <c r="D565" s="34">
        <v>4.7318445821292698</v>
      </c>
      <c r="E565" s="3">
        <f t="shared" si="24"/>
        <v>154698.93462940244</v>
      </c>
      <c r="F565" s="3">
        <f t="shared" si="25"/>
        <v>152872.40610053981</v>
      </c>
      <c r="G565" s="3">
        <f t="shared" si="26"/>
        <v>1826.5285288626328</v>
      </c>
    </row>
    <row r="566" spans="1:7" x14ac:dyDescent="0.2">
      <c r="A566">
        <v>554</v>
      </c>
      <c r="B566" s="125">
        <v>28927.193446898833</v>
      </c>
      <c r="C566" s="34">
        <v>8.5599503083431046</v>
      </c>
      <c r="D566" s="34">
        <v>3.7178580340696499</v>
      </c>
      <c r="E566" s="3">
        <f t="shared" si="24"/>
        <v>247615.33846528229</v>
      </c>
      <c r="F566" s="3">
        <f t="shared" si="25"/>
        <v>107547.19855963976</v>
      </c>
      <c r="G566" s="3">
        <f t="shared" si="26"/>
        <v>140068.13990564254</v>
      </c>
    </row>
    <row r="567" spans="1:7" x14ac:dyDescent="0.2">
      <c r="A567">
        <v>555</v>
      </c>
      <c r="B567" s="125">
        <v>40147.493158466183</v>
      </c>
      <c r="C567" s="34">
        <v>10.388827624599799</v>
      </c>
      <c r="D567" s="34">
        <v>7.0839479475398548</v>
      </c>
      <c r="E567" s="3">
        <f t="shared" si="24"/>
        <v>417085.38598310488</v>
      </c>
      <c r="F567" s="3">
        <f t="shared" si="25"/>
        <v>284402.75175878685</v>
      </c>
      <c r="G567" s="3">
        <f t="shared" si="26"/>
        <v>132682.63422431803</v>
      </c>
    </row>
    <row r="568" spans="1:7" x14ac:dyDescent="0.2">
      <c r="A568">
        <v>556</v>
      </c>
      <c r="B568" s="125">
        <v>34286.095391317736</v>
      </c>
      <c r="C568" s="34">
        <v>8.7050118711049436</v>
      </c>
      <c r="D568" s="34">
        <v>5.3255286173953209</v>
      </c>
      <c r="E568" s="3">
        <f t="shared" si="24"/>
        <v>298460.8673952574</v>
      </c>
      <c r="F568" s="3">
        <f t="shared" si="25"/>
        <v>182591.58218520842</v>
      </c>
      <c r="G568" s="3">
        <f t="shared" si="26"/>
        <v>115869.28521004898</v>
      </c>
    </row>
    <row r="569" spans="1:7" x14ac:dyDescent="0.2">
      <c r="A569">
        <v>557</v>
      </c>
      <c r="B569" s="125">
        <v>30204.317275812151</v>
      </c>
      <c r="C569" s="34">
        <v>8.5166413075130549</v>
      </c>
      <c r="D569" s="34">
        <v>4.1009951827436453</v>
      </c>
      <c r="E569" s="3">
        <f t="shared" si="24"/>
        <v>257239.33617641195</v>
      </c>
      <c r="F569" s="3">
        <f t="shared" si="25"/>
        <v>123867.75964616629</v>
      </c>
      <c r="G569" s="3">
        <f t="shared" si="26"/>
        <v>133371.57653024566</v>
      </c>
    </row>
    <row r="570" spans="1:7" x14ac:dyDescent="0.2">
      <c r="A570">
        <v>558</v>
      </c>
      <c r="B570" s="125">
        <v>26375.992596323136</v>
      </c>
      <c r="C570" s="34">
        <v>6.9479277928694501</v>
      </c>
      <c r="D570" s="34">
        <v>2.9524977788969409</v>
      </c>
      <c r="E570" s="3">
        <f t="shared" si="24"/>
        <v>183258.49202451235</v>
      </c>
      <c r="F570" s="3">
        <f t="shared" si="25"/>
        <v>77875.059556846216</v>
      </c>
      <c r="G570" s="3">
        <f t="shared" si="26"/>
        <v>105383.43246766613</v>
      </c>
    </row>
    <row r="571" spans="1:7" x14ac:dyDescent="0.2">
      <c r="A571">
        <v>559</v>
      </c>
      <c r="B571" s="125">
        <v>33470.994870905066</v>
      </c>
      <c r="C571" s="34">
        <v>12.151354460191214</v>
      </c>
      <c r="D571" s="34">
        <v>5.0809984612715198</v>
      </c>
      <c r="E571" s="3">
        <f t="shared" si="24"/>
        <v>406717.92281160952</v>
      </c>
      <c r="F571" s="3">
        <f t="shared" si="25"/>
        <v>170066.07343629558</v>
      </c>
      <c r="G571" s="3">
        <f t="shared" si="26"/>
        <v>236651.84937531393</v>
      </c>
    </row>
    <row r="572" spans="1:7" x14ac:dyDescent="0.2">
      <c r="A572">
        <v>560</v>
      </c>
      <c r="B572" s="125">
        <v>31847.848098360351</v>
      </c>
      <c r="C572" s="34">
        <v>7.9706602693549939</v>
      </c>
      <c r="D572" s="34">
        <v>4.5940544295081054</v>
      </c>
      <c r="E572" s="3">
        <f t="shared" si="24"/>
        <v>253848.37750205386</v>
      </c>
      <c r="F572" s="3">
        <f t="shared" si="25"/>
        <v>146310.74762657366</v>
      </c>
      <c r="G572" s="3">
        <f t="shared" si="26"/>
        <v>107537.6298754802</v>
      </c>
    </row>
    <row r="573" spans="1:7" x14ac:dyDescent="0.2">
      <c r="A573">
        <v>561</v>
      </c>
      <c r="B573" s="125">
        <v>37898.403710451908</v>
      </c>
      <c r="C573" s="34">
        <v>10.195326942455722</v>
      </c>
      <c r="D573" s="34">
        <v>6.4092211131355725</v>
      </c>
      <c r="E573" s="3">
        <f t="shared" si="24"/>
        <v>386386.61642523424</v>
      </c>
      <c r="F573" s="3">
        <f t="shared" si="25"/>
        <v>242899.2492151639</v>
      </c>
      <c r="G573" s="3">
        <f t="shared" si="26"/>
        <v>143487.36721007034</v>
      </c>
    </row>
    <row r="574" spans="1:7" x14ac:dyDescent="0.2">
      <c r="A574">
        <v>562</v>
      </c>
      <c r="B574" s="125">
        <v>40303.676136128139</v>
      </c>
      <c r="C574" s="34">
        <v>9.622117906663334</v>
      </c>
      <c r="D574" s="34">
        <v>7.1308028408384416</v>
      </c>
      <c r="E574" s="3">
        <f t="shared" si="24"/>
        <v>387806.72385379823</v>
      </c>
      <c r="F574" s="3">
        <f t="shared" si="25"/>
        <v>287397.56828773505</v>
      </c>
      <c r="G574" s="3">
        <f t="shared" si="26"/>
        <v>100409.15556606319</v>
      </c>
    </row>
    <row r="575" spans="1:7" x14ac:dyDescent="0.2">
      <c r="A575">
        <v>563</v>
      </c>
      <c r="B575" s="125">
        <v>35279.695615637116</v>
      </c>
      <c r="C575" s="34">
        <v>5.102025872663944</v>
      </c>
      <c r="D575" s="34">
        <v>5.6236086846911348</v>
      </c>
      <c r="E575" s="3">
        <f t="shared" si="24"/>
        <v>179997.91981068929</v>
      </c>
      <c r="F575" s="3">
        <f t="shared" si="25"/>
        <v>198399.20265735663</v>
      </c>
      <c r="G575" s="3">
        <f t="shared" si="26"/>
        <v>-18401.282846667338</v>
      </c>
    </row>
    <row r="576" spans="1:7" x14ac:dyDescent="0.2">
      <c r="A576">
        <v>564</v>
      </c>
      <c r="B576" s="125">
        <v>37032.809181065182</v>
      </c>
      <c r="C576" s="34">
        <v>7.6729286522167968</v>
      </c>
      <c r="D576" s="34">
        <v>6.1495427543195547</v>
      </c>
      <c r="E576" s="3">
        <f t="shared" si="24"/>
        <v>284150.10263747227</v>
      </c>
      <c r="F576" s="3">
        <f t="shared" si="25"/>
        <v>227734.84337151807</v>
      </c>
      <c r="G576" s="3">
        <f t="shared" si="26"/>
        <v>56415.259265954199</v>
      </c>
    </row>
    <row r="577" spans="1:7" x14ac:dyDescent="0.2">
      <c r="A577">
        <v>565</v>
      </c>
      <c r="B577" s="125">
        <v>31630.996139748255</v>
      </c>
      <c r="C577" s="34">
        <v>10.017878841797938</v>
      </c>
      <c r="D577" s="34">
        <v>4.5289988419244764</v>
      </c>
      <c r="E577" s="3">
        <f t="shared" si="24"/>
        <v>316875.4869733763</v>
      </c>
      <c r="F577" s="3">
        <f t="shared" si="25"/>
        <v>143256.74488583743</v>
      </c>
      <c r="G577" s="3">
        <f t="shared" si="26"/>
        <v>173618.74208753888</v>
      </c>
    </row>
    <row r="578" spans="1:7" x14ac:dyDescent="0.2">
      <c r="A578">
        <v>566</v>
      </c>
      <c r="B578" s="125">
        <v>29251.468098474084</v>
      </c>
      <c r="C578" s="34">
        <v>4.3479694997658953</v>
      </c>
      <c r="D578" s="34">
        <v>3.8151404295422253</v>
      </c>
      <c r="E578" s="3">
        <f t="shared" si="24"/>
        <v>127184.49111554041</v>
      </c>
      <c r="F578" s="3">
        <f t="shared" si="25"/>
        <v>111598.45856595311</v>
      </c>
      <c r="G578" s="3">
        <f t="shared" si="26"/>
        <v>15586.032549587297</v>
      </c>
    </row>
    <row r="579" spans="1:7" x14ac:dyDescent="0.2">
      <c r="A579">
        <v>567</v>
      </c>
      <c r="B579" s="125">
        <v>45921.01100005582</v>
      </c>
      <c r="C579" s="34">
        <v>9.1028532753698528</v>
      </c>
      <c r="D579" s="34">
        <v>8.8160033000167459</v>
      </c>
      <c r="E579" s="3">
        <f t="shared" si="24"/>
        <v>418012.22539015318</v>
      </c>
      <c r="F579" s="3">
        <f t="shared" si="25"/>
        <v>404839.7845165974</v>
      </c>
      <c r="G579" s="3">
        <f t="shared" si="26"/>
        <v>13172.440873555781</v>
      </c>
    </row>
    <row r="580" spans="1:7" x14ac:dyDescent="0.2">
      <c r="A580">
        <v>568</v>
      </c>
      <c r="B580" s="125">
        <v>39724.600859509315</v>
      </c>
      <c r="C580" s="34">
        <v>5.5310004174389178</v>
      </c>
      <c r="D580" s="34">
        <v>6.9570802578527946</v>
      </c>
      <c r="E580" s="3">
        <f t="shared" si="24"/>
        <v>219716.78393654042</v>
      </c>
      <c r="F580" s="3">
        <f t="shared" si="25"/>
        <v>276367.23639077443</v>
      </c>
      <c r="G580" s="3">
        <f t="shared" si="26"/>
        <v>-56650.452454234008</v>
      </c>
    </row>
    <row r="581" spans="1:7" x14ac:dyDescent="0.2">
      <c r="A581">
        <v>569</v>
      </c>
      <c r="B581" s="125">
        <v>34812.897459952161</v>
      </c>
      <c r="C581" s="34">
        <v>6.4003437702995143</v>
      </c>
      <c r="D581" s="34">
        <v>5.4835692379856482</v>
      </c>
      <c r="E581" s="3">
        <f t="shared" si="24"/>
        <v>222814.5113838806</v>
      </c>
      <c r="F581" s="3">
        <f t="shared" si="25"/>
        <v>190898.93359654237</v>
      </c>
      <c r="G581" s="3">
        <f t="shared" si="26"/>
        <v>31915.577787338232</v>
      </c>
    </row>
    <row r="582" spans="1:7" x14ac:dyDescent="0.2">
      <c r="A582">
        <v>570</v>
      </c>
      <c r="B582" s="125">
        <v>28964.5736791417</v>
      </c>
      <c r="C582" s="34">
        <v>10.37305926020781</v>
      </c>
      <c r="D582" s="34">
        <v>3.7290721037425101</v>
      </c>
      <c r="E582" s="3">
        <f t="shared" si="24"/>
        <v>300451.23922039225</v>
      </c>
      <c r="F582" s="3">
        <f t="shared" si="25"/>
        <v>108010.98370368188</v>
      </c>
      <c r="G582" s="3">
        <f t="shared" si="26"/>
        <v>192440.25551671037</v>
      </c>
    </row>
    <row r="583" spans="1:7" x14ac:dyDescent="0.2">
      <c r="A583">
        <v>571</v>
      </c>
      <c r="B583" s="125">
        <v>37656.353064258816</v>
      </c>
      <c r="C583" s="34">
        <v>9.6331512142642168</v>
      </c>
      <c r="D583" s="34">
        <v>6.3366059192776447</v>
      </c>
      <c r="E583" s="3">
        <f t="shared" si="24"/>
        <v>362749.34324572689</v>
      </c>
      <c r="F583" s="3">
        <f t="shared" si="25"/>
        <v>238613.46972539127</v>
      </c>
      <c r="G583" s="3">
        <f t="shared" si="26"/>
        <v>124135.87352033562</v>
      </c>
    </row>
    <row r="584" spans="1:7" x14ac:dyDescent="0.2">
      <c r="A584">
        <v>572</v>
      </c>
      <c r="B584" s="125">
        <v>32047.544713160256</v>
      </c>
      <c r="C584" s="34">
        <v>4.2178321766259614</v>
      </c>
      <c r="D584" s="34">
        <v>4.6539634139480768</v>
      </c>
      <c r="E584" s="3">
        <f t="shared" si="24"/>
        <v>135171.16527302653</v>
      </c>
      <c r="F584" s="3">
        <f t="shared" si="25"/>
        <v>149148.10060191294</v>
      </c>
      <c r="G584" s="3">
        <f t="shared" si="26"/>
        <v>-13976.935328886408</v>
      </c>
    </row>
    <row r="585" spans="1:7" x14ac:dyDescent="0.2">
      <c r="A585">
        <v>573</v>
      </c>
      <c r="B585" s="125">
        <v>30969.361481575994</v>
      </c>
      <c r="C585" s="34">
        <v>4.6282018704077927</v>
      </c>
      <c r="D585" s="34">
        <v>4.3305084444727981</v>
      </c>
      <c r="E585" s="3">
        <f t="shared" si="24"/>
        <v>143332.45673436506</v>
      </c>
      <c r="F585" s="3">
        <f t="shared" si="25"/>
        <v>134113.08141589546</v>
      </c>
      <c r="G585" s="3">
        <f t="shared" si="26"/>
        <v>9219.3753184695961</v>
      </c>
    </row>
    <row r="586" spans="1:7" x14ac:dyDescent="0.2">
      <c r="A586">
        <v>574</v>
      </c>
      <c r="B586" s="125">
        <v>30922.340605494333</v>
      </c>
      <c r="C586" s="34">
        <v>2.2874637781642377</v>
      </c>
      <c r="D586" s="34">
        <v>4.3164021816483</v>
      </c>
      <c r="E586" s="3">
        <f t="shared" si="24"/>
        <v>70733.734071125495</v>
      </c>
      <c r="F586" s="3">
        <f t="shared" si="25"/>
        <v>133473.25845122756</v>
      </c>
      <c r="G586" s="3">
        <f t="shared" si="26"/>
        <v>-62739.52438010207</v>
      </c>
    </row>
    <row r="587" spans="1:7" x14ac:dyDescent="0.2">
      <c r="A587">
        <v>575</v>
      </c>
      <c r="B587" s="125">
        <v>31506.173676271806</v>
      </c>
      <c r="C587" s="34">
        <v>7.9702708919357974</v>
      </c>
      <c r="D587" s="34">
        <v>4.4915521028815419</v>
      </c>
      <c r="E587" s="3">
        <f t="shared" si="24"/>
        <v>251112.73896826303</v>
      </c>
      <c r="F587" s="3">
        <f t="shared" si="25"/>
        <v>141511.62062940971</v>
      </c>
      <c r="G587" s="3">
        <f t="shared" si="26"/>
        <v>109601.11833885332</v>
      </c>
    </row>
    <row r="588" spans="1:7" x14ac:dyDescent="0.2">
      <c r="A588">
        <v>576</v>
      </c>
      <c r="B588" s="125">
        <v>33349.509116115747</v>
      </c>
      <c r="C588" s="34">
        <v>9.8460355022398289</v>
      </c>
      <c r="D588" s="34">
        <v>5.0445527348347241</v>
      </c>
      <c r="E588" s="3">
        <f t="shared" si="24"/>
        <v>328360.45073954645</v>
      </c>
      <c r="F588" s="3">
        <f t="shared" si="25"/>
        <v>168233.35741709726</v>
      </c>
      <c r="G588" s="3">
        <f t="shared" si="26"/>
        <v>160127.09332244919</v>
      </c>
    </row>
    <row r="589" spans="1:7" x14ac:dyDescent="0.2">
      <c r="A589">
        <v>577</v>
      </c>
      <c r="B589" s="125">
        <v>34733.453097752295</v>
      </c>
      <c r="C589" s="34">
        <v>5.7672075601731194</v>
      </c>
      <c r="D589" s="34">
        <v>5.4597359293256886</v>
      </c>
      <c r="E589" s="3">
        <f t="shared" si="24"/>
        <v>200315.03329627551</v>
      </c>
      <c r="F589" s="3">
        <f t="shared" si="25"/>
        <v>189635.48182734684</v>
      </c>
      <c r="G589" s="3">
        <f t="shared" si="26"/>
        <v>10679.551468928665</v>
      </c>
    </row>
    <row r="590" spans="1:7" x14ac:dyDescent="0.2">
      <c r="A590">
        <v>578</v>
      </c>
      <c r="B590" s="125">
        <v>37478.308107702993</v>
      </c>
      <c r="C590" s="34">
        <v>7.2061816556088161</v>
      </c>
      <c r="D590" s="34">
        <v>6.2831924323108979</v>
      </c>
      <c r="E590" s="3">
        <f t="shared" ref="E590:E653" si="27">C590*B590</f>
        <v>270075.49636898446</v>
      </c>
      <c r="F590" s="3">
        <f t="shared" ref="F590:F653" si="28">D590*B590</f>
        <v>235483.42187813562</v>
      </c>
      <c r="G590" s="3">
        <f t="shared" ref="G590:G653" si="29">E590-F590</f>
        <v>34592.074490848841</v>
      </c>
    </row>
    <row r="591" spans="1:7" x14ac:dyDescent="0.2">
      <c r="A591">
        <v>579</v>
      </c>
      <c r="B591" s="125">
        <v>31160.17915434984</v>
      </c>
      <c r="C591" s="34">
        <v>9.4391076774700196</v>
      </c>
      <c r="D591" s="34">
        <v>4.3877537463049521</v>
      </c>
      <c r="E591" s="3">
        <f t="shared" si="27"/>
        <v>294124.28628716484</v>
      </c>
      <c r="F591" s="3">
        <f t="shared" si="28"/>
        <v>136723.19282003198</v>
      </c>
      <c r="G591" s="3">
        <f t="shared" si="29"/>
        <v>157401.09346713286</v>
      </c>
    </row>
    <row r="592" spans="1:7" x14ac:dyDescent="0.2">
      <c r="A592">
        <v>580</v>
      </c>
      <c r="B592" s="125">
        <v>39052.336482010083</v>
      </c>
      <c r="C592" s="34">
        <v>6.1483824740280397</v>
      </c>
      <c r="D592" s="34">
        <v>6.755400944603025</v>
      </c>
      <c r="E592" s="3">
        <f t="shared" si="27"/>
        <v>240108.70119583662</v>
      </c>
      <c r="F592" s="3">
        <f t="shared" si="28"/>
        <v>263814.1907595261</v>
      </c>
      <c r="G592" s="3">
        <f t="shared" si="29"/>
        <v>-23705.48956368948</v>
      </c>
    </row>
    <row r="593" spans="1:7" x14ac:dyDescent="0.2">
      <c r="A593">
        <v>581</v>
      </c>
      <c r="B593" s="125">
        <v>29833.197962753708</v>
      </c>
      <c r="C593" s="34">
        <v>7.5306353639534791</v>
      </c>
      <c r="D593" s="34">
        <v>3.9896593888261123</v>
      </c>
      <c r="E593" s="3">
        <f t="shared" si="27"/>
        <v>224662.93559813796</v>
      </c>
      <c r="F593" s="3">
        <f t="shared" si="28"/>
        <v>119024.29835080837</v>
      </c>
      <c r="G593" s="3">
        <f t="shared" si="29"/>
        <v>105638.63724732959</v>
      </c>
    </row>
    <row r="594" spans="1:7" x14ac:dyDescent="0.2">
      <c r="A594">
        <v>582</v>
      </c>
      <c r="B594" s="125">
        <v>36058.382241927553</v>
      </c>
      <c r="C594" s="34">
        <v>2.7318883641855791</v>
      </c>
      <c r="D594" s="34">
        <v>5.8572146725782659</v>
      </c>
      <c r="E594" s="3">
        <f t="shared" si="27"/>
        <v>98507.474878077803</v>
      </c>
      <c r="F594" s="3">
        <f t="shared" si="28"/>
        <v>211201.68553685365</v>
      </c>
      <c r="G594" s="3">
        <f t="shared" si="29"/>
        <v>-112694.21065877585</v>
      </c>
    </row>
    <row r="595" spans="1:7" x14ac:dyDescent="0.2">
      <c r="A595">
        <v>583</v>
      </c>
      <c r="B595" s="125">
        <v>33628.252189183491</v>
      </c>
      <c r="C595" s="34">
        <v>11.708578333316837</v>
      </c>
      <c r="D595" s="34">
        <v>5.1281756567550474</v>
      </c>
      <c r="E595" s="3">
        <f t="shared" si="27"/>
        <v>393739.02496958832</v>
      </c>
      <c r="F595" s="3">
        <f t="shared" si="28"/>
        <v>172451.5842557904</v>
      </c>
      <c r="G595" s="3">
        <f t="shared" si="29"/>
        <v>221287.44071379793</v>
      </c>
    </row>
    <row r="596" spans="1:7" x14ac:dyDescent="0.2">
      <c r="A596">
        <v>584</v>
      </c>
      <c r="B596" s="125">
        <v>36593.261760382098</v>
      </c>
      <c r="C596" s="34">
        <v>8.9980055892810924</v>
      </c>
      <c r="D596" s="34">
        <v>6.0176785281146294</v>
      </c>
      <c r="E596" s="3">
        <f t="shared" si="27"/>
        <v>329266.37384994421</v>
      </c>
      <c r="F596" s="3">
        <f t="shared" si="28"/>
        <v>220206.48556912949</v>
      </c>
      <c r="G596" s="3">
        <f t="shared" si="29"/>
        <v>109059.88828081472</v>
      </c>
    </row>
    <row r="597" spans="1:7" x14ac:dyDescent="0.2">
      <c r="A597">
        <v>585</v>
      </c>
      <c r="B597" s="125">
        <v>31760.997038682923</v>
      </c>
      <c r="C597" s="34">
        <v>9.5368755157396663</v>
      </c>
      <c r="D597" s="34">
        <v>4.5679991116048768</v>
      </c>
      <c r="E597" s="3">
        <f t="shared" si="27"/>
        <v>302900.6750136952</v>
      </c>
      <c r="F597" s="3">
        <f t="shared" si="28"/>
        <v>145084.20625638872</v>
      </c>
      <c r="G597" s="3">
        <f t="shared" si="29"/>
        <v>157816.46875730649</v>
      </c>
    </row>
    <row r="598" spans="1:7" x14ac:dyDescent="0.2">
      <c r="A598">
        <v>586</v>
      </c>
      <c r="B598" s="125">
        <v>37807.511083693476</v>
      </c>
      <c r="C598" s="34">
        <v>10.764448936432018</v>
      </c>
      <c r="D598" s="34">
        <v>6.3819533251080429</v>
      </c>
      <c r="E598" s="3">
        <f t="shared" si="27"/>
        <v>406977.02247400599</v>
      </c>
      <c r="F598" s="3">
        <f t="shared" si="28"/>
        <v>241285.77107463678</v>
      </c>
      <c r="G598" s="3">
        <f t="shared" si="29"/>
        <v>165691.25139936921</v>
      </c>
    </row>
    <row r="599" spans="1:7" x14ac:dyDescent="0.2">
      <c r="A599">
        <v>587</v>
      </c>
      <c r="B599" s="125">
        <v>38486.141924105119</v>
      </c>
      <c r="C599" s="34">
        <v>12.226967575959861</v>
      </c>
      <c r="D599" s="34">
        <v>6.5855425772315357</v>
      </c>
      <c r="E599" s="3">
        <f t="shared" si="27"/>
        <v>470568.80942982278</v>
      </c>
      <c r="F599" s="3">
        <f t="shared" si="28"/>
        <v>253452.12627456989</v>
      </c>
      <c r="G599" s="3">
        <f t="shared" si="29"/>
        <v>217116.68315525289</v>
      </c>
    </row>
    <row r="600" spans="1:7" x14ac:dyDescent="0.2">
      <c r="A600">
        <v>588</v>
      </c>
      <c r="B600" s="125">
        <v>37349.103016632376</v>
      </c>
      <c r="C600" s="34">
        <v>6.7993930972152157</v>
      </c>
      <c r="D600" s="34">
        <v>6.2444309049897129</v>
      </c>
      <c r="E600" s="3">
        <f t="shared" si="27"/>
        <v>253951.23323847016</v>
      </c>
      <c r="F600" s="3">
        <f t="shared" si="28"/>
        <v>233223.89315070372</v>
      </c>
      <c r="G600" s="3">
        <f t="shared" si="29"/>
        <v>20727.340087766439</v>
      </c>
    </row>
    <row r="601" spans="1:7" x14ac:dyDescent="0.2">
      <c r="A601">
        <v>589</v>
      </c>
      <c r="B601" s="125">
        <v>38274.741249361774</v>
      </c>
      <c r="C601" s="34">
        <v>4.2444007906015031</v>
      </c>
      <c r="D601" s="34">
        <v>6.5221223748085322</v>
      </c>
      <c r="E601" s="3">
        <f t="shared" si="27"/>
        <v>162453.34201885908</v>
      </c>
      <c r="F601" s="3">
        <f t="shared" si="28"/>
        <v>249632.54629246949</v>
      </c>
      <c r="G601" s="3">
        <f t="shared" si="29"/>
        <v>-87179.204273610405</v>
      </c>
    </row>
    <row r="602" spans="1:7" x14ac:dyDescent="0.2">
      <c r="A602">
        <v>590</v>
      </c>
      <c r="B602" s="125">
        <v>22909.067005267367</v>
      </c>
      <c r="C602" s="34">
        <v>12.460480340640061</v>
      </c>
      <c r="D602" s="34">
        <v>1.91242010158021</v>
      </c>
      <c r="E602" s="3">
        <f t="shared" si="27"/>
        <v>285457.97904153989</v>
      </c>
      <c r="F602" s="3">
        <f t="shared" si="28"/>
        <v>43811.760249321254</v>
      </c>
      <c r="G602" s="3">
        <f t="shared" si="29"/>
        <v>241646.21879221863</v>
      </c>
    </row>
    <row r="603" spans="1:7" x14ac:dyDescent="0.2">
      <c r="A603">
        <v>591</v>
      </c>
      <c r="B603" s="125">
        <v>31716.210108962492</v>
      </c>
      <c r="C603" s="34">
        <v>10.557783318479778</v>
      </c>
      <c r="D603" s="34">
        <v>4.5545630326887476</v>
      </c>
      <c r="E603" s="3">
        <f t="shared" si="27"/>
        <v>334852.8740138039</v>
      </c>
      <c r="F603" s="3">
        <f t="shared" si="28"/>
        <v>144453.47809926973</v>
      </c>
      <c r="G603" s="3">
        <f t="shared" si="29"/>
        <v>190399.39591453417</v>
      </c>
    </row>
    <row r="604" spans="1:7" x14ac:dyDescent="0.2">
      <c r="A604">
        <v>592</v>
      </c>
      <c r="B604" s="125">
        <v>30154.010850120336</v>
      </c>
      <c r="C604" s="34">
        <v>7.3173844359262148</v>
      </c>
      <c r="D604" s="34">
        <v>4.0859032550361007</v>
      </c>
      <c r="E604" s="3">
        <f t="shared" si="27"/>
        <v>220648.48967542074</v>
      </c>
      <c r="F604" s="3">
        <f t="shared" si="28"/>
        <v>123206.37108490057</v>
      </c>
      <c r="G604" s="3">
        <f t="shared" si="29"/>
        <v>97442.118590520171</v>
      </c>
    </row>
    <row r="605" spans="1:7" x14ac:dyDescent="0.2">
      <c r="A605">
        <v>593</v>
      </c>
      <c r="B605" s="125">
        <v>39162.260285403114</v>
      </c>
      <c r="C605" s="34">
        <v>6.0457118908816483</v>
      </c>
      <c r="D605" s="34">
        <v>6.7883780856209341</v>
      </c>
      <c r="E605" s="3">
        <f t="shared" si="27"/>
        <v>236763.74268126374</v>
      </c>
      <c r="F605" s="3">
        <f t="shared" si="28"/>
        <v>265848.22950481356</v>
      </c>
      <c r="G605" s="3">
        <f t="shared" si="29"/>
        <v>-29084.486823549814</v>
      </c>
    </row>
    <row r="606" spans="1:7" x14ac:dyDescent="0.2">
      <c r="A606">
        <v>594</v>
      </c>
      <c r="B606" s="125">
        <v>34733.578153273789</v>
      </c>
      <c r="C606" s="34">
        <v>6.8783997650898527</v>
      </c>
      <c r="D606" s="34">
        <v>5.4597734459821368</v>
      </c>
      <c r="E606" s="3">
        <f t="shared" si="27"/>
        <v>238911.43581020847</v>
      </c>
      <c r="F606" s="3">
        <f t="shared" si="28"/>
        <v>189637.46768518951</v>
      </c>
      <c r="G606" s="3">
        <f t="shared" si="29"/>
        <v>49273.968125018961</v>
      </c>
    </row>
    <row r="607" spans="1:7" x14ac:dyDescent="0.2">
      <c r="A607">
        <v>595</v>
      </c>
      <c r="B607" s="125">
        <v>42247.743798535317</v>
      </c>
      <c r="C607" s="34">
        <v>6.6493378401064547</v>
      </c>
      <c r="D607" s="34">
        <v>7.7140231395605952</v>
      </c>
      <c r="E607" s="3">
        <f t="shared" si="27"/>
        <v>280919.52149872371</v>
      </c>
      <c r="F607" s="3">
        <f t="shared" si="28"/>
        <v>325900.07325612905</v>
      </c>
      <c r="G607" s="3">
        <f t="shared" si="29"/>
        <v>-44980.551757405337</v>
      </c>
    </row>
    <row r="608" spans="1:7" x14ac:dyDescent="0.2">
      <c r="A608">
        <v>596</v>
      </c>
      <c r="B608" s="125">
        <v>32142.746071068337</v>
      </c>
      <c r="C608" s="34">
        <v>9.9487629288050812</v>
      </c>
      <c r="D608" s="34">
        <v>4.6825238213205012</v>
      </c>
      <c r="E608" s="3">
        <f t="shared" si="27"/>
        <v>319780.56054183986</v>
      </c>
      <c r="F608" s="3">
        <f t="shared" si="28"/>
        <v>150509.17416043344</v>
      </c>
      <c r="G608" s="3">
        <f t="shared" si="29"/>
        <v>169271.38638140642</v>
      </c>
    </row>
    <row r="609" spans="1:7" x14ac:dyDescent="0.2">
      <c r="A609">
        <v>597</v>
      </c>
      <c r="B609" s="125">
        <v>39680.76321488386</v>
      </c>
      <c r="C609" s="34">
        <v>9.6324918306054315</v>
      </c>
      <c r="D609" s="34">
        <v>6.9439289644651581</v>
      </c>
      <c r="E609" s="3">
        <f t="shared" si="27"/>
        <v>382224.62749955727</v>
      </c>
      <c r="F609" s="3">
        <f t="shared" si="28"/>
        <v>275540.40101991565</v>
      </c>
      <c r="G609" s="3">
        <f t="shared" si="29"/>
        <v>106684.22647964163</v>
      </c>
    </row>
    <row r="610" spans="1:7" x14ac:dyDescent="0.2">
      <c r="A610">
        <v>598</v>
      </c>
      <c r="B610" s="125">
        <v>31807.773488063482</v>
      </c>
      <c r="C610" s="34">
        <v>8.8587903721490875</v>
      </c>
      <c r="D610" s="34">
        <v>4.5820320464190445</v>
      </c>
      <c r="E610" s="3">
        <f t="shared" si="27"/>
        <v>281778.39753555576</v>
      </c>
      <c r="F610" s="3">
        <f t="shared" si="28"/>
        <v>145744.23744754493</v>
      </c>
      <c r="G610" s="3">
        <f t="shared" si="29"/>
        <v>136034.16008801083</v>
      </c>
    </row>
    <row r="611" spans="1:7" x14ac:dyDescent="0.2">
      <c r="A611">
        <v>599</v>
      </c>
      <c r="B611" s="125">
        <v>25982.067703617737</v>
      </c>
      <c r="C611" s="34">
        <v>6.4758972004783573</v>
      </c>
      <c r="D611" s="34">
        <v>2.834320311085321</v>
      </c>
      <c r="E611" s="3">
        <f t="shared" si="27"/>
        <v>168257.19950449723</v>
      </c>
      <c r="F611" s="3">
        <f t="shared" si="28"/>
        <v>73641.502216357694</v>
      </c>
      <c r="G611" s="3">
        <f t="shared" si="29"/>
        <v>94615.697288139534</v>
      </c>
    </row>
    <row r="612" spans="1:7" x14ac:dyDescent="0.2">
      <c r="A612">
        <v>600</v>
      </c>
      <c r="B612" s="125">
        <v>32315.504589670105</v>
      </c>
      <c r="C612" s="34">
        <v>8.2220616579506896</v>
      </c>
      <c r="D612" s="34">
        <v>4.7343513769010315</v>
      </c>
      <c r="E612" s="3">
        <f t="shared" si="27"/>
        <v>265700.0712440561</v>
      </c>
      <c r="F612" s="3">
        <f t="shared" si="28"/>
        <v>152992.95364935626</v>
      </c>
      <c r="G612" s="3">
        <f t="shared" si="29"/>
        <v>112707.11759469984</v>
      </c>
    </row>
    <row r="613" spans="1:7" x14ac:dyDescent="0.2">
      <c r="A613">
        <v>601</v>
      </c>
      <c r="B613" s="125">
        <v>29403.723195892759</v>
      </c>
      <c r="C613" s="34">
        <v>6.6069525448328932</v>
      </c>
      <c r="D613" s="34">
        <v>3.8608169587678276</v>
      </c>
      <c r="E613" s="3">
        <f t="shared" si="27"/>
        <v>194269.00379666564</v>
      </c>
      <c r="F613" s="3">
        <f t="shared" si="28"/>
        <v>113522.39316561772</v>
      </c>
      <c r="G613" s="3">
        <f t="shared" si="29"/>
        <v>80746.610631047923</v>
      </c>
    </row>
    <row r="614" spans="1:7" x14ac:dyDescent="0.2">
      <c r="A614">
        <v>602</v>
      </c>
      <c r="B614" s="125">
        <v>29662.667706171283</v>
      </c>
      <c r="C614" s="34">
        <v>14.129903340479359</v>
      </c>
      <c r="D614" s="34">
        <v>3.938500311851385</v>
      </c>
      <c r="E614" s="3">
        <f t="shared" si="27"/>
        <v>419130.6275089588</v>
      </c>
      <c r="F614" s="3">
        <f t="shared" si="28"/>
        <v>116826.42601109961</v>
      </c>
      <c r="G614" s="3">
        <f t="shared" si="29"/>
        <v>302304.20149785921</v>
      </c>
    </row>
    <row r="615" spans="1:7" x14ac:dyDescent="0.2">
      <c r="A615">
        <v>603</v>
      </c>
      <c r="B615" s="125">
        <v>33856.347776046256</v>
      </c>
      <c r="C615" s="34">
        <v>8.6344492931020795</v>
      </c>
      <c r="D615" s="34">
        <v>5.1966043328138767</v>
      </c>
      <c r="E615" s="3">
        <f t="shared" si="27"/>
        <v>292330.91812190076</v>
      </c>
      <c r="F615" s="3">
        <f t="shared" si="28"/>
        <v>175938.04354625542</v>
      </c>
      <c r="G615" s="3">
        <f t="shared" si="29"/>
        <v>116392.87457564534</v>
      </c>
    </row>
    <row r="616" spans="1:7" x14ac:dyDescent="0.2">
      <c r="A616">
        <v>604</v>
      </c>
      <c r="B616" s="125">
        <v>37667.573955141939</v>
      </c>
      <c r="C616" s="34">
        <v>1.9775079838000238</v>
      </c>
      <c r="D616" s="34">
        <v>6.3399721865425818</v>
      </c>
      <c r="E616" s="3">
        <f t="shared" si="27"/>
        <v>74487.928226671022</v>
      </c>
      <c r="F616" s="3">
        <f t="shared" si="28"/>
        <v>238811.37121013564</v>
      </c>
      <c r="G616" s="3">
        <f t="shared" si="29"/>
        <v>-164323.44298346463</v>
      </c>
    </row>
    <row r="617" spans="1:7" x14ac:dyDescent="0.2">
      <c r="A617">
        <v>605</v>
      </c>
      <c r="B617" s="125">
        <v>33412.207407119218</v>
      </c>
      <c r="C617" s="34">
        <v>7.508605696973973</v>
      </c>
      <c r="D617" s="34">
        <v>5.0633622221357655</v>
      </c>
      <c r="E617" s="3">
        <f t="shared" si="27"/>
        <v>250879.09088557135</v>
      </c>
      <c r="F617" s="3">
        <f t="shared" si="28"/>
        <v>169178.10874337226</v>
      </c>
      <c r="G617" s="3">
        <f t="shared" si="29"/>
        <v>81700.982142199093</v>
      </c>
    </row>
    <row r="618" spans="1:7" x14ac:dyDescent="0.2">
      <c r="A618">
        <v>606</v>
      </c>
      <c r="B618" s="125">
        <v>35027.799689297331</v>
      </c>
      <c r="C618" s="34">
        <v>2.6145635476568714</v>
      </c>
      <c r="D618" s="34">
        <v>5.5480399067891994</v>
      </c>
      <c r="E618" s="3">
        <f t="shared" si="27"/>
        <v>91582.40822226349</v>
      </c>
      <c r="F618" s="3">
        <f t="shared" si="28"/>
        <v>194335.6305232399</v>
      </c>
      <c r="G618" s="3">
        <f t="shared" si="29"/>
        <v>-102753.22230097641</v>
      </c>
    </row>
    <row r="619" spans="1:7" x14ac:dyDescent="0.2">
      <c r="A619">
        <v>607</v>
      </c>
      <c r="B619" s="125">
        <v>37818.356808012119</v>
      </c>
      <c r="C619" s="34">
        <v>7.4513927958905697</v>
      </c>
      <c r="D619" s="34">
        <v>6.3852070424036356</v>
      </c>
      <c r="E619" s="3">
        <f t="shared" si="27"/>
        <v>281799.43147164059</v>
      </c>
      <c r="F619" s="3">
        <f t="shared" si="28"/>
        <v>241478.03822265245</v>
      </c>
      <c r="G619" s="3">
        <f t="shared" si="29"/>
        <v>40321.393248988141</v>
      </c>
    </row>
    <row r="620" spans="1:7" x14ac:dyDescent="0.2">
      <c r="A620">
        <v>608</v>
      </c>
      <c r="B620" s="125">
        <v>31391.349970172974</v>
      </c>
      <c r="C620" s="34">
        <v>10.615394123495207</v>
      </c>
      <c r="D620" s="34">
        <v>4.4571049910518923</v>
      </c>
      <c r="E620" s="3">
        <f t="shared" si="27"/>
        <v>333231.55200195563</v>
      </c>
      <c r="F620" s="3">
        <f t="shared" si="28"/>
        <v>139914.54262791463</v>
      </c>
      <c r="G620" s="3">
        <f t="shared" si="29"/>
        <v>193317.00937404099</v>
      </c>
    </row>
    <row r="621" spans="1:7" x14ac:dyDescent="0.2">
      <c r="A621">
        <v>609</v>
      </c>
      <c r="B621" s="125">
        <v>35962.885298241396</v>
      </c>
      <c r="C621" s="34">
        <v>10.766807938314741</v>
      </c>
      <c r="D621" s="34">
        <v>5.8285655894724187</v>
      </c>
      <c r="E621" s="3">
        <f t="shared" si="27"/>
        <v>387205.47891380795</v>
      </c>
      <c r="F621" s="3">
        <f t="shared" si="28"/>
        <v>209612.03574747333</v>
      </c>
      <c r="G621" s="3">
        <f t="shared" si="29"/>
        <v>177593.44316633462</v>
      </c>
    </row>
    <row r="622" spans="1:7" x14ac:dyDescent="0.2">
      <c r="A622">
        <v>610</v>
      </c>
      <c r="B622" s="125">
        <v>28388.40878556855</v>
      </c>
      <c r="C622" s="34">
        <v>7.2841480889183003</v>
      </c>
      <c r="D622" s="34">
        <v>3.5562226356705651</v>
      </c>
      <c r="E622" s="3">
        <f t="shared" si="27"/>
        <v>206785.37360283063</v>
      </c>
      <c r="F622" s="3">
        <f t="shared" si="28"/>
        <v>100955.50191390801</v>
      </c>
      <c r="G622" s="3">
        <f t="shared" si="29"/>
        <v>105829.87168892262</v>
      </c>
    </row>
    <row r="623" spans="1:7" x14ac:dyDescent="0.2">
      <c r="A623">
        <v>611</v>
      </c>
      <c r="B623" s="125">
        <v>37544.189630162669</v>
      </c>
      <c r="C623" s="34">
        <v>7.9962284391585854</v>
      </c>
      <c r="D623" s="34">
        <v>6.3029568890488008</v>
      </c>
      <c r="E623" s="3">
        <f t="shared" si="27"/>
        <v>300211.91684586956</v>
      </c>
      <c r="F623" s="3">
        <f t="shared" si="28"/>
        <v>236639.40867318836</v>
      </c>
      <c r="G623" s="3">
        <f t="shared" si="29"/>
        <v>63572.508172681206</v>
      </c>
    </row>
    <row r="624" spans="1:7" x14ac:dyDescent="0.2">
      <c r="A624">
        <v>612</v>
      </c>
      <c r="B624" s="125">
        <v>30257.045231147436</v>
      </c>
      <c r="C624" s="34">
        <v>7.2605665966038941</v>
      </c>
      <c r="D624" s="34">
        <v>4.1168135693442309</v>
      </c>
      <c r="E624" s="3">
        <f t="shared" si="27"/>
        <v>219683.29191720224</v>
      </c>
      <c r="F624" s="3">
        <f t="shared" si="28"/>
        <v>124562.61437584992</v>
      </c>
      <c r="G624" s="3">
        <f t="shared" si="29"/>
        <v>95120.677541352314</v>
      </c>
    </row>
    <row r="625" spans="1:7" x14ac:dyDescent="0.2">
      <c r="A625">
        <v>613</v>
      </c>
      <c r="B625" s="125">
        <v>31395.971340126358</v>
      </c>
      <c r="C625" s="34">
        <v>10.853130354196765</v>
      </c>
      <c r="D625" s="34">
        <v>4.4584914020379074</v>
      </c>
      <c r="E625" s="3">
        <f t="shared" si="27"/>
        <v>340744.56955101702</v>
      </c>
      <c r="F625" s="3">
        <f t="shared" si="28"/>
        <v>139978.66827858193</v>
      </c>
      <c r="G625" s="3">
        <f t="shared" si="29"/>
        <v>200765.90127243509</v>
      </c>
    </row>
    <row r="626" spans="1:7" x14ac:dyDescent="0.2">
      <c r="A626">
        <v>614</v>
      </c>
      <c r="B626" s="125">
        <v>33365.448010764318</v>
      </c>
      <c r="C626" s="34">
        <v>7.8945384049875429</v>
      </c>
      <c r="D626" s="34">
        <v>5.0493344032292953</v>
      </c>
      <c r="E626" s="3">
        <f t="shared" si="27"/>
        <v>263404.81072059413</v>
      </c>
      <c r="F626" s="3">
        <f t="shared" si="28"/>
        <v>168473.30451991071</v>
      </c>
      <c r="G626" s="3">
        <f t="shared" si="29"/>
        <v>94931.50620068342</v>
      </c>
    </row>
    <row r="627" spans="1:7" x14ac:dyDescent="0.2">
      <c r="A627">
        <v>615</v>
      </c>
      <c r="B627" s="125">
        <v>44709.382158353925</v>
      </c>
      <c r="C627" s="34">
        <v>9.592991338839056</v>
      </c>
      <c r="D627" s="34">
        <v>8.4525146475061774</v>
      </c>
      <c r="E627" s="3">
        <f t="shared" si="27"/>
        <v>428896.7158099346</v>
      </c>
      <c r="F627" s="3">
        <f t="shared" si="28"/>
        <v>377906.7075744379</v>
      </c>
      <c r="G627" s="3">
        <f t="shared" si="29"/>
        <v>50990.008235496702</v>
      </c>
    </row>
    <row r="628" spans="1:7" x14ac:dyDescent="0.2">
      <c r="A628">
        <v>616</v>
      </c>
      <c r="B628" s="125">
        <v>33895.421942171175</v>
      </c>
      <c r="C628" s="34">
        <v>8.6168335175971151</v>
      </c>
      <c r="D628" s="34">
        <v>5.2083265826513525</v>
      </c>
      <c r="E628" s="3">
        <f t="shared" si="27"/>
        <v>292071.2078843973</v>
      </c>
      <c r="F628" s="3">
        <f t="shared" si="28"/>
        <v>176538.42713159407</v>
      </c>
      <c r="G628" s="3">
        <f t="shared" si="29"/>
        <v>115532.78075280323</v>
      </c>
    </row>
    <row r="629" spans="1:7" x14ac:dyDescent="0.2">
      <c r="A629">
        <v>617</v>
      </c>
      <c r="B629" s="125">
        <v>36331.503500869963</v>
      </c>
      <c r="C629" s="34">
        <v>6.0432846768962918</v>
      </c>
      <c r="D629" s="34">
        <v>5.939151050260989</v>
      </c>
      <c r="E629" s="3">
        <f t="shared" si="27"/>
        <v>219561.61839541144</v>
      </c>
      <c r="F629" s="3">
        <f t="shared" si="28"/>
        <v>215778.28717475265</v>
      </c>
      <c r="G629" s="3">
        <f t="shared" si="29"/>
        <v>3783.3312206587871</v>
      </c>
    </row>
    <row r="630" spans="1:7" x14ac:dyDescent="0.2">
      <c r="A630">
        <v>618</v>
      </c>
      <c r="B630" s="125">
        <v>35131.709458974889</v>
      </c>
      <c r="C630" s="34">
        <v>8.181643144969712</v>
      </c>
      <c r="D630" s="34">
        <v>5.5792128376924666</v>
      </c>
      <c r="E630" s="3">
        <f t="shared" si="27"/>
        <v>287435.10986608948</v>
      </c>
      <c r="F630" s="3">
        <f t="shared" si="28"/>
        <v>196007.28442359457</v>
      </c>
      <c r="G630" s="3">
        <f t="shared" si="29"/>
        <v>91427.825442494912</v>
      </c>
    </row>
    <row r="631" spans="1:7" x14ac:dyDescent="0.2">
      <c r="A631">
        <v>619</v>
      </c>
      <c r="B631" s="125">
        <v>35286.255346173653</v>
      </c>
      <c r="C631" s="34">
        <v>6.2126752229305566</v>
      </c>
      <c r="D631" s="34">
        <v>5.625576603852096</v>
      </c>
      <c r="E631" s="3">
        <f t="shared" si="27"/>
        <v>219222.04429917395</v>
      </c>
      <c r="F631" s="3">
        <f t="shared" si="28"/>
        <v>198505.53251298546</v>
      </c>
      <c r="G631" s="3">
        <f t="shared" si="29"/>
        <v>20716.511786188494</v>
      </c>
    </row>
    <row r="632" spans="1:7" x14ac:dyDescent="0.2">
      <c r="A632">
        <v>620</v>
      </c>
      <c r="B632" s="125">
        <v>38223.911864216439</v>
      </c>
      <c r="C632" s="34">
        <v>9.6070913488874794</v>
      </c>
      <c r="D632" s="34">
        <v>6.5068735592649318</v>
      </c>
      <c r="E632" s="3">
        <f t="shared" si="27"/>
        <v>367220.61299135123</v>
      </c>
      <c r="F632" s="3">
        <f t="shared" si="28"/>
        <v>248718.16144094308</v>
      </c>
      <c r="G632" s="3">
        <f t="shared" si="29"/>
        <v>118502.45155040815</v>
      </c>
    </row>
    <row r="633" spans="1:7" x14ac:dyDescent="0.2">
      <c r="A633">
        <v>621</v>
      </c>
      <c r="B633" s="125">
        <v>25900.599715706427</v>
      </c>
      <c r="C633" s="34">
        <v>7.4156695493074949</v>
      </c>
      <c r="D633" s="34">
        <v>2.809879914711928</v>
      </c>
      <c r="E633" s="3">
        <f t="shared" si="27"/>
        <v>192070.28862056651</v>
      </c>
      <c r="F633" s="3">
        <f t="shared" si="28"/>
        <v>72777.574920156956</v>
      </c>
      <c r="G633" s="3">
        <f t="shared" si="29"/>
        <v>119292.71370040956</v>
      </c>
    </row>
    <row r="634" spans="1:7" x14ac:dyDescent="0.2">
      <c r="A634">
        <v>622</v>
      </c>
      <c r="B634" s="125">
        <v>31412.796992109157</v>
      </c>
      <c r="C634" s="34">
        <v>7.8394912381627364</v>
      </c>
      <c r="D634" s="34">
        <v>4.4635390976327471</v>
      </c>
      <c r="E634" s="3">
        <f t="shared" si="27"/>
        <v>246260.34678582448</v>
      </c>
      <c r="F634" s="3">
        <f t="shared" si="28"/>
        <v>140212.24754027958</v>
      </c>
      <c r="G634" s="3">
        <f t="shared" si="29"/>
        <v>106048.0992455449</v>
      </c>
    </row>
    <row r="635" spans="1:7" x14ac:dyDescent="0.2">
      <c r="A635">
        <v>623</v>
      </c>
      <c r="B635" s="125">
        <v>35391.631676057819</v>
      </c>
      <c r="C635" s="34">
        <v>6.7780881838261848</v>
      </c>
      <c r="D635" s="34">
        <v>5.6571895028173458</v>
      </c>
      <c r="E635" s="3">
        <f t="shared" si="27"/>
        <v>239887.60046981601</v>
      </c>
      <c r="F635" s="3">
        <f t="shared" si="28"/>
        <v>200217.16720537216</v>
      </c>
      <c r="G635" s="3">
        <f t="shared" si="29"/>
        <v>39670.433264443855</v>
      </c>
    </row>
    <row r="636" spans="1:7" x14ac:dyDescent="0.2">
      <c r="A636">
        <v>624</v>
      </c>
      <c r="B636" s="125">
        <v>37529.88782597729</v>
      </c>
      <c r="C636" s="34">
        <v>6.3670534220436821</v>
      </c>
      <c r="D636" s="34">
        <v>6.298666347793187</v>
      </c>
      <c r="E636" s="3">
        <f t="shared" si="27"/>
        <v>238954.80071130424</v>
      </c>
      <c r="F636" s="3">
        <f t="shared" si="28"/>
        <v>236388.24148593636</v>
      </c>
      <c r="G636" s="3">
        <f t="shared" si="29"/>
        <v>2566.5592253678769</v>
      </c>
    </row>
    <row r="637" spans="1:7" x14ac:dyDescent="0.2">
      <c r="A637">
        <v>625</v>
      </c>
      <c r="B637" s="125">
        <v>26976.418261066079</v>
      </c>
      <c r="C637" s="34">
        <v>7.2611776633566478</v>
      </c>
      <c r="D637" s="34">
        <v>3.1326254783198237</v>
      </c>
      <c r="E637" s="3">
        <f t="shared" si="27"/>
        <v>195880.56571461938</v>
      </c>
      <c r="F637" s="3">
        <f t="shared" si="28"/>
        <v>84507.015158427748</v>
      </c>
      <c r="G637" s="3">
        <f t="shared" si="29"/>
        <v>111373.55055619164</v>
      </c>
    </row>
    <row r="638" spans="1:7" x14ac:dyDescent="0.2">
      <c r="A638">
        <v>626</v>
      </c>
      <c r="B638" s="125">
        <v>30754.868524846621</v>
      </c>
      <c r="C638" s="34">
        <v>7.654019688932749</v>
      </c>
      <c r="D638" s="34">
        <v>4.2661605574539863</v>
      </c>
      <c r="E638" s="3">
        <f t="shared" si="27"/>
        <v>235398.36921971414</v>
      </c>
      <c r="F638" s="3">
        <f t="shared" si="28"/>
        <v>131205.2070503837</v>
      </c>
      <c r="G638" s="3">
        <f t="shared" si="29"/>
        <v>104193.16216933043</v>
      </c>
    </row>
    <row r="639" spans="1:7" x14ac:dyDescent="0.2">
      <c r="A639">
        <v>627</v>
      </c>
      <c r="B639" s="125">
        <v>33372.854708241881</v>
      </c>
      <c r="C639" s="34">
        <v>8.2041815605480224</v>
      </c>
      <c r="D639" s="34">
        <v>5.0515564124725643</v>
      </c>
      <c r="E639" s="3">
        <f t="shared" si="27"/>
        <v>273796.95922020631</v>
      </c>
      <c r="F639" s="3">
        <f t="shared" si="28"/>
        <v>168584.85820393448</v>
      </c>
      <c r="G639" s="3">
        <f t="shared" si="29"/>
        <v>105212.10101627183</v>
      </c>
    </row>
    <row r="640" spans="1:7" x14ac:dyDescent="0.2">
      <c r="A640">
        <v>628</v>
      </c>
      <c r="B640" s="125">
        <v>40068.526280984748</v>
      </c>
      <c r="C640" s="34">
        <v>8.0683854750604951</v>
      </c>
      <c r="D640" s="34">
        <v>7.0602578842954244</v>
      </c>
      <c r="E640" s="3">
        <f t="shared" si="27"/>
        <v>323288.31545257708</v>
      </c>
      <c r="F640" s="3">
        <f t="shared" si="28"/>
        <v>282894.12858742097</v>
      </c>
      <c r="G640" s="3">
        <f t="shared" si="29"/>
        <v>40394.186865156109</v>
      </c>
    </row>
    <row r="641" spans="1:7" x14ac:dyDescent="0.2">
      <c r="A641">
        <v>629</v>
      </c>
      <c r="B641" s="125">
        <v>37444.167950335192</v>
      </c>
      <c r="C641" s="34">
        <v>11.065497367060743</v>
      </c>
      <c r="D641" s="34">
        <v>6.2729503851005575</v>
      </c>
      <c r="E641" s="3">
        <f t="shared" si="27"/>
        <v>414338.34186621435</v>
      </c>
      <c r="F641" s="3">
        <f t="shared" si="28"/>
        <v>234885.40776382509</v>
      </c>
      <c r="G641" s="3">
        <f t="shared" si="29"/>
        <v>179452.93410238926</v>
      </c>
    </row>
    <row r="642" spans="1:7" x14ac:dyDescent="0.2">
      <c r="A642">
        <v>630</v>
      </c>
      <c r="B642" s="125">
        <v>33149.715867503779</v>
      </c>
      <c r="C642" s="34">
        <v>5.7948050400300417</v>
      </c>
      <c r="D642" s="34">
        <v>4.9846147602511337</v>
      </c>
      <c r="E642" s="3">
        <f t="shared" si="27"/>
        <v>192096.14058457475</v>
      </c>
      <c r="F642" s="3">
        <f t="shared" si="28"/>
        <v>165238.56301129056</v>
      </c>
      <c r="G642" s="3">
        <f t="shared" si="29"/>
        <v>26857.577573284187</v>
      </c>
    </row>
    <row r="643" spans="1:7" x14ac:dyDescent="0.2">
      <c r="A643">
        <v>631</v>
      </c>
      <c r="B643" s="125">
        <v>36193.806003021542</v>
      </c>
      <c r="C643" s="34">
        <v>6.6307045674038818</v>
      </c>
      <c r="D643" s="34">
        <v>5.8978418009064626</v>
      </c>
      <c r="E643" s="3">
        <f t="shared" si="27"/>
        <v>239990.43477596497</v>
      </c>
      <c r="F643" s="3">
        <f t="shared" si="28"/>
        <v>213465.34197851972</v>
      </c>
      <c r="G643" s="3">
        <f t="shared" si="29"/>
        <v>26525.09279744525</v>
      </c>
    </row>
    <row r="644" spans="1:7" x14ac:dyDescent="0.2">
      <c r="A644">
        <v>632</v>
      </c>
      <c r="B644" s="125">
        <v>34095.181084731827</v>
      </c>
      <c r="C644" s="34">
        <v>9.1556096524145687</v>
      </c>
      <c r="D644" s="34">
        <v>5.268254325419548</v>
      </c>
      <c r="E644" s="3">
        <f t="shared" si="27"/>
        <v>312162.16904019332</v>
      </c>
      <c r="F644" s="3">
        <f t="shared" si="28"/>
        <v>179622.08522560121</v>
      </c>
      <c r="G644" s="3">
        <f t="shared" si="29"/>
        <v>132540.0838145921</v>
      </c>
    </row>
    <row r="645" spans="1:7" x14ac:dyDescent="0.2">
      <c r="A645">
        <v>633</v>
      </c>
      <c r="B645" s="125">
        <v>29654.39130438515</v>
      </c>
      <c r="C645" s="34">
        <v>11.68150949725532</v>
      </c>
      <c r="D645" s="34">
        <v>3.936017391315545</v>
      </c>
      <c r="E645" s="3">
        <f t="shared" si="27"/>
        <v>346408.05365750071</v>
      </c>
      <c r="F645" s="3">
        <f t="shared" si="28"/>
        <v>116720.19990293642</v>
      </c>
      <c r="G645" s="3">
        <f t="shared" si="29"/>
        <v>229687.8537545643</v>
      </c>
    </row>
    <row r="646" spans="1:7" x14ac:dyDescent="0.2">
      <c r="A646">
        <v>634</v>
      </c>
      <c r="B646" s="125">
        <v>40368.386684159283</v>
      </c>
      <c r="C646" s="34">
        <v>6.6727544865061645</v>
      </c>
      <c r="D646" s="34">
        <v>7.1502160052477848</v>
      </c>
      <c r="E646" s="3">
        <f t="shared" si="27"/>
        <v>269368.33335973957</v>
      </c>
      <c r="F646" s="3">
        <f t="shared" si="28"/>
        <v>288642.68457510724</v>
      </c>
      <c r="G646" s="3">
        <f t="shared" si="29"/>
        <v>-19274.351215367671</v>
      </c>
    </row>
    <row r="647" spans="1:7" x14ac:dyDescent="0.2">
      <c r="A647">
        <v>635</v>
      </c>
      <c r="B647" s="125">
        <v>20317.098054684699</v>
      </c>
      <c r="C647" s="34">
        <v>5.8566165736992843</v>
      </c>
      <c r="D647" s="34">
        <v>1.1348294164054096</v>
      </c>
      <c r="E647" s="3">
        <f t="shared" si="27"/>
        <v>118989.45319653989</v>
      </c>
      <c r="F647" s="3">
        <f t="shared" si="28"/>
        <v>23056.440528449319</v>
      </c>
      <c r="G647" s="3">
        <f t="shared" si="29"/>
        <v>95933.012668090581</v>
      </c>
    </row>
    <row r="648" spans="1:7" x14ac:dyDescent="0.2">
      <c r="A648">
        <v>636</v>
      </c>
      <c r="B648" s="125">
        <v>37559.525984571315</v>
      </c>
      <c r="C648" s="34">
        <v>10.812993216139148</v>
      </c>
      <c r="D648" s="34">
        <v>6.3075577953713946</v>
      </c>
      <c r="E648" s="3">
        <f t="shared" si="27"/>
        <v>406130.89967257169</v>
      </c>
      <c r="F648" s="3">
        <f t="shared" si="28"/>
        <v>236908.88091443726</v>
      </c>
      <c r="G648" s="3">
        <f t="shared" si="29"/>
        <v>169222.01875813442</v>
      </c>
    </row>
    <row r="649" spans="1:7" x14ac:dyDescent="0.2">
      <c r="A649">
        <v>637</v>
      </c>
      <c r="B649" s="125">
        <v>31322.808175710612</v>
      </c>
      <c r="C649" s="34">
        <v>10.496301476639928</v>
      </c>
      <c r="D649" s="34">
        <v>4.4365424527131836</v>
      </c>
      <c r="E649" s="3">
        <f t="shared" si="27"/>
        <v>328773.63770722051</v>
      </c>
      <c r="F649" s="3">
        <f t="shared" si="28"/>
        <v>138964.96820973171</v>
      </c>
      <c r="G649" s="3">
        <f t="shared" si="29"/>
        <v>189808.66949748879</v>
      </c>
    </row>
    <row r="650" spans="1:7" x14ac:dyDescent="0.2">
      <c r="A650">
        <v>638</v>
      </c>
      <c r="B650" s="125">
        <v>38069.161340709776</v>
      </c>
      <c r="C650" s="34">
        <v>7.7735187662328826</v>
      </c>
      <c r="D650" s="34">
        <v>6.4604484022129327</v>
      </c>
      <c r="E650" s="3">
        <f t="shared" si="27"/>
        <v>295931.34009675478</v>
      </c>
      <c r="F650" s="3">
        <f t="shared" si="28"/>
        <v>245943.8525571748</v>
      </c>
      <c r="G650" s="3">
        <f t="shared" si="29"/>
        <v>49987.487539579975</v>
      </c>
    </row>
    <row r="651" spans="1:7" x14ac:dyDescent="0.2">
      <c r="A651">
        <v>639</v>
      </c>
      <c r="B651" s="125">
        <v>38169.103439750848</v>
      </c>
      <c r="C651" s="34">
        <v>11.315960839245236</v>
      </c>
      <c r="D651" s="34">
        <v>6.4904310319252545</v>
      </c>
      <c r="E651" s="3">
        <f t="shared" si="27"/>
        <v>431920.0797933212</v>
      </c>
      <c r="F651" s="3">
        <f t="shared" si="28"/>
        <v>247733.93342612387</v>
      </c>
      <c r="G651" s="3">
        <f t="shared" si="29"/>
        <v>184186.14636719733</v>
      </c>
    </row>
    <row r="652" spans="1:7" x14ac:dyDescent="0.2">
      <c r="A652">
        <v>640</v>
      </c>
      <c r="B652" s="125">
        <v>32629.945329782437</v>
      </c>
      <c r="C652" s="34">
        <v>9.8251967048854567</v>
      </c>
      <c r="D652" s="34">
        <v>4.828683598934731</v>
      </c>
      <c r="E652" s="3">
        <f t="shared" si="27"/>
        <v>320595.63133477099</v>
      </c>
      <c r="F652" s="3">
        <f t="shared" si="28"/>
        <v>157559.68184805737</v>
      </c>
      <c r="G652" s="3">
        <f t="shared" si="29"/>
        <v>163035.94948671362</v>
      </c>
    </row>
    <row r="653" spans="1:7" x14ac:dyDescent="0.2">
      <c r="A653">
        <v>641</v>
      </c>
      <c r="B653" s="125">
        <v>31603.472556335852</v>
      </c>
      <c r="C653" s="34">
        <v>7.9858431465327158</v>
      </c>
      <c r="D653" s="34">
        <v>4.5207417669007555</v>
      </c>
      <c r="E653" s="3">
        <f t="shared" si="27"/>
        <v>252380.37472064942</v>
      </c>
      <c r="F653" s="3">
        <f t="shared" si="28"/>
        <v>142871.13836452927</v>
      </c>
      <c r="G653" s="3">
        <f t="shared" si="29"/>
        <v>109509.23635612015</v>
      </c>
    </row>
    <row r="654" spans="1:7" x14ac:dyDescent="0.2">
      <c r="A654">
        <v>642</v>
      </c>
      <c r="B654" s="125">
        <v>27033.125255721621</v>
      </c>
      <c r="C654" s="34">
        <v>8.2022289891101536</v>
      </c>
      <c r="D654" s="34">
        <v>3.1496375767164864</v>
      </c>
      <c r="E654" s="3">
        <f t="shared" ref="E654:E717" si="30">C654*B654</f>
        <v>221731.8836387257</v>
      </c>
      <c r="F654" s="3">
        <f t="shared" ref="F654:F717" si="31">D654*B654</f>
        <v>85144.547121504293</v>
      </c>
      <c r="G654" s="3">
        <f t="shared" ref="G654:G717" si="32">E654-F654</f>
        <v>136587.33651722141</v>
      </c>
    </row>
    <row r="655" spans="1:7" x14ac:dyDescent="0.2">
      <c r="A655">
        <v>643</v>
      </c>
      <c r="B655" s="125">
        <v>34374.862074210774</v>
      </c>
      <c r="C655" s="34">
        <v>6.6353856229470694</v>
      </c>
      <c r="D655" s="34">
        <v>5.3521586222632322</v>
      </c>
      <c r="E655" s="3">
        <f t="shared" si="30"/>
        <v>228090.46559800665</v>
      </c>
      <c r="F655" s="3">
        <f t="shared" si="31"/>
        <v>183979.71443959657</v>
      </c>
      <c r="G655" s="3">
        <f t="shared" si="32"/>
        <v>44110.751158410072</v>
      </c>
    </row>
    <row r="656" spans="1:7" x14ac:dyDescent="0.2">
      <c r="A656">
        <v>644</v>
      </c>
      <c r="B656" s="125">
        <v>30782.039679062087</v>
      </c>
      <c r="C656" s="34">
        <v>7.9451006260642316</v>
      </c>
      <c r="D656" s="34">
        <v>4.2743119037186261</v>
      </c>
      <c r="E656" s="3">
        <f t="shared" si="30"/>
        <v>244566.4027256502</v>
      </c>
      <c r="F656" s="3">
        <f t="shared" si="31"/>
        <v>131572.03862095415</v>
      </c>
      <c r="G656" s="3">
        <f t="shared" si="32"/>
        <v>112994.36410469605</v>
      </c>
    </row>
    <row r="657" spans="1:7" x14ac:dyDescent="0.2">
      <c r="A657">
        <v>645</v>
      </c>
      <c r="B657" s="125">
        <v>39083.668574486161</v>
      </c>
      <c r="C657" s="34">
        <v>6.4908129135874333</v>
      </c>
      <c r="D657" s="34">
        <v>6.7648005723458482</v>
      </c>
      <c r="E657" s="3">
        <f t="shared" si="30"/>
        <v>253684.78069364611</v>
      </c>
      <c r="F657" s="3">
        <f t="shared" si="31"/>
        <v>264393.22354205942</v>
      </c>
      <c r="G657" s="3">
        <f t="shared" si="32"/>
        <v>-10708.44284841331</v>
      </c>
    </row>
    <row r="658" spans="1:7" x14ac:dyDescent="0.2">
      <c r="A658">
        <v>646</v>
      </c>
      <c r="B658" s="125">
        <v>31351.178726064041</v>
      </c>
      <c r="C658" s="34">
        <v>10.219547923232312</v>
      </c>
      <c r="D658" s="34">
        <v>4.4450536178192124</v>
      </c>
      <c r="E658" s="3">
        <f t="shared" si="30"/>
        <v>320394.87344083283</v>
      </c>
      <c r="F658" s="3">
        <f t="shared" si="31"/>
        <v>139357.67041918769</v>
      </c>
      <c r="G658" s="3">
        <f t="shared" si="32"/>
        <v>181037.20302164514</v>
      </c>
    </row>
    <row r="659" spans="1:7" x14ac:dyDescent="0.2">
      <c r="A659">
        <v>647</v>
      </c>
      <c r="B659" s="125">
        <v>30961.829728576937</v>
      </c>
      <c r="C659" s="34">
        <v>9.5267062281054677</v>
      </c>
      <c r="D659" s="34">
        <v>4.328248918573081</v>
      </c>
      <c r="E659" s="3">
        <f t="shared" si="30"/>
        <v>294964.25610877492</v>
      </c>
      <c r="F659" s="3">
        <f t="shared" si="31"/>
        <v>134010.50603975699</v>
      </c>
      <c r="G659" s="3">
        <f t="shared" si="32"/>
        <v>160953.75006901793</v>
      </c>
    </row>
    <row r="660" spans="1:7" x14ac:dyDescent="0.2">
      <c r="A660">
        <v>648</v>
      </c>
      <c r="B660" s="125">
        <v>28708.107541925507</v>
      </c>
      <c r="C660" s="34">
        <v>6.4267503805313027</v>
      </c>
      <c r="D660" s="34">
        <v>3.652132262577652</v>
      </c>
      <c r="E660" s="3">
        <f t="shared" si="30"/>
        <v>184499.84106940331</v>
      </c>
      <c r="F660" s="3">
        <f t="shared" si="31"/>
        <v>104845.80575141496</v>
      </c>
      <c r="G660" s="3">
        <f t="shared" si="32"/>
        <v>79654.035317988353</v>
      </c>
    </row>
    <row r="661" spans="1:7" x14ac:dyDescent="0.2">
      <c r="A661">
        <v>649</v>
      </c>
      <c r="B661" s="125">
        <v>38497.45376445842</v>
      </c>
      <c r="C661" s="34">
        <v>9.5726755009382032</v>
      </c>
      <c r="D661" s="34">
        <v>6.5889361293375259</v>
      </c>
      <c r="E661" s="3">
        <f t="shared" si="30"/>
        <v>368523.63249953231</v>
      </c>
      <c r="F661" s="3">
        <f t="shared" si="31"/>
        <v>253657.26399614103</v>
      </c>
      <c r="G661" s="3">
        <f t="shared" si="32"/>
        <v>114866.36850339128</v>
      </c>
    </row>
    <row r="662" spans="1:7" x14ac:dyDescent="0.2">
      <c r="A662">
        <v>650</v>
      </c>
      <c r="B662" s="125">
        <v>32694.286395590985</v>
      </c>
      <c r="C662" s="34">
        <v>15.962808012962341</v>
      </c>
      <c r="D662" s="34">
        <v>4.8479859186772956</v>
      </c>
      <c r="E662" s="3">
        <f t="shared" si="30"/>
        <v>521892.61685362546</v>
      </c>
      <c r="F662" s="3">
        <f t="shared" si="31"/>
        <v>158501.44006702778</v>
      </c>
      <c r="G662" s="3">
        <f t="shared" si="32"/>
        <v>363391.1767865977</v>
      </c>
    </row>
    <row r="663" spans="1:7" x14ac:dyDescent="0.2">
      <c r="A663">
        <v>651</v>
      </c>
      <c r="B663" s="125">
        <v>28106.408584600082</v>
      </c>
      <c r="C663" s="34">
        <v>10.482022409822093</v>
      </c>
      <c r="D663" s="34">
        <v>3.4716225753800245</v>
      </c>
      <c r="E663" s="3">
        <f t="shared" si="30"/>
        <v>294612.00464339415</v>
      </c>
      <c r="F663" s="3">
        <f t="shared" si="31"/>
        <v>97574.842555152558</v>
      </c>
      <c r="G663" s="3">
        <f t="shared" si="32"/>
        <v>197037.1620882416</v>
      </c>
    </row>
    <row r="664" spans="1:7" x14ac:dyDescent="0.2">
      <c r="A664">
        <v>652</v>
      </c>
      <c r="B664" s="125">
        <v>30672.297774609411</v>
      </c>
      <c r="C664" s="34">
        <v>5.2573050399660133</v>
      </c>
      <c r="D664" s="34">
        <v>4.2413893323828233</v>
      </c>
      <c r="E664" s="3">
        <f t="shared" si="30"/>
        <v>161253.62567779238</v>
      </c>
      <c r="F664" s="3">
        <f t="shared" si="31"/>
        <v>130093.15658089776</v>
      </c>
      <c r="G664" s="3">
        <f t="shared" si="32"/>
        <v>31160.469096894623</v>
      </c>
    </row>
    <row r="665" spans="1:7" x14ac:dyDescent="0.2">
      <c r="A665">
        <v>653</v>
      </c>
      <c r="B665" s="125">
        <v>35441.028607047861</v>
      </c>
      <c r="C665" s="34">
        <v>10.609567673061974</v>
      </c>
      <c r="D665" s="34">
        <v>5.6720085821143584</v>
      </c>
      <c r="E665" s="3">
        <f t="shared" si="30"/>
        <v>376013.99140939966</v>
      </c>
      <c r="F665" s="3">
        <f t="shared" si="31"/>
        <v>201021.81841813595</v>
      </c>
      <c r="G665" s="3">
        <f t="shared" si="32"/>
        <v>174992.17299126371</v>
      </c>
    </row>
    <row r="666" spans="1:7" x14ac:dyDescent="0.2">
      <c r="A666">
        <v>654</v>
      </c>
      <c r="B666" s="125">
        <v>38579.933565225452</v>
      </c>
      <c r="C666" s="34">
        <v>10.181604941142723</v>
      </c>
      <c r="D666" s="34">
        <v>6.6136800695676357</v>
      </c>
      <c r="E666" s="3">
        <f t="shared" si="30"/>
        <v>392805.64221665746</v>
      </c>
      <c r="F666" s="3">
        <f t="shared" si="31"/>
        <v>255155.33770557502</v>
      </c>
      <c r="G666" s="3">
        <f t="shared" si="32"/>
        <v>137650.30451108245</v>
      </c>
    </row>
    <row r="667" spans="1:7" x14ac:dyDescent="0.2">
      <c r="A667">
        <v>655</v>
      </c>
      <c r="B667" s="125">
        <v>23462.449056561105</v>
      </c>
      <c r="C667" s="34">
        <v>8.9715705573398736</v>
      </c>
      <c r="D667" s="34">
        <v>2.0784347169683315</v>
      </c>
      <c r="E667" s="3">
        <f t="shared" si="30"/>
        <v>210495.01715893031</v>
      </c>
      <c r="F667" s="3">
        <f t="shared" si="31"/>
        <v>48765.168664257479</v>
      </c>
      <c r="G667" s="3">
        <f t="shared" si="32"/>
        <v>161729.84849467283</v>
      </c>
    </row>
    <row r="668" spans="1:7" x14ac:dyDescent="0.2">
      <c r="A668">
        <v>656</v>
      </c>
      <c r="B668" s="125">
        <v>31316.538346610265</v>
      </c>
      <c r="C668" s="34">
        <v>5.1624220052035525</v>
      </c>
      <c r="D668" s="34">
        <v>4.4346615039830795</v>
      </c>
      <c r="E668" s="3">
        <f t="shared" si="30"/>
        <v>161669.18668734172</v>
      </c>
      <c r="F668" s="3">
        <f t="shared" si="31"/>
        <v>138878.24704372245</v>
      </c>
      <c r="G668" s="3">
        <f t="shared" si="32"/>
        <v>22790.939643619262</v>
      </c>
    </row>
    <row r="669" spans="1:7" x14ac:dyDescent="0.2">
      <c r="A669">
        <v>657</v>
      </c>
      <c r="B669" s="125">
        <v>48339.357412070036</v>
      </c>
      <c r="C669" s="34">
        <v>7.0064623034413671</v>
      </c>
      <c r="D669" s="34">
        <v>9.5415072236210108</v>
      </c>
      <c r="E669" s="3">
        <f t="shared" si="30"/>
        <v>338687.88548024773</v>
      </c>
      <c r="F669" s="3">
        <f t="shared" si="31"/>
        <v>461230.32793246408</v>
      </c>
      <c r="G669" s="3">
        <f t="shared" si="32"/>
        <v>-122542.44245221635</v>
      </c>
    </row>
    <row r="670" spans="1:7" x14ac:dyDescent="0.2">
      <c r="A670">
        <v>658</v>
      </c>
      <c r="B670" s="125">
        <v>30391.718659112463</v>
      </c>
      <c r="C670" s="34">
        <v>6.915916421537986</v>
      </c>
      <c r="D670" s="34">
        <v>4.1572155977337388</v>
      </c>
      <c r="E670" s="3">
        <f t="shared" si="30"/>
        <v>210186.58615331829</v>
      </c>
      <c r="F670" s="3">
        <f t="shared" si="31"/>
        <v>126344.92685159785</v>
      </c>
      <c r="G670" s="3">
        <f t="shared" si="32"/>
        <v>83841.659301720443</v>
      </c>
    </row>
    <row r="671" spans="1:7" x14ac:dyDescent="0.2">
      <c r="A671">
        <v>659</v>
      </c>
      <c r="B671" s="125">
        <v>31982.277099624276</v>
      </c>
      <c r="C671" s="34">
        <v>8.5406917580330628</v>
      </c>
      <c r="D671" s="34">
        <v>4.6343831298872828</v>
      </c>
      <c r="E671" s="3">
        <f t="shared" si="30"/>
        <v>273150.77042789065</v>
      </c>
      <c r="F671" s="3">
        <f t="shared" si="31"/>
        <v>148218.12544587912</v>
      </c>
      <c r="G671" s="3">
        <f t="shared" si="32"/>
        <v>124932.64498201152</v>
      </c>
    </row>
    <row r="672" spans="1:7" x14ac:dyDescent="0.2">
      <c r="A672">
        <v>660</v>
      </c>
      <c r="B672" s="125">
        <v>29396.094809081638</v>
      </c>
      <c r="C672" s="34">
        <v>7.4632162270136178</v>
      </c>
      <c r="D672" s="34">
        <v>3.8585284427244915</v>
      </c>
      <c r="E672" s="3">
        <f t="shared" si="30"/>
        <v>219389.41178996887</v>
      </c>
      <c r="F672" s="3">
        <f t="shared" si="31"/>
        <v>113425.66792586728</v>
      </c>
      <c r="G672" s="3">
        <f t="shared" si="32"/>
        <v>105963.74386410159</v>
      </c>
    </row>
    <row r="673" spans="1:7" x14ac:dyDescent="0.2">
      <c r="A673">
        <v>661</v>
      </c>
      <c r="B673" s="125">
        <v>34160.090584728983</v>
      </c>
      <c r="C673" s="34">
        <v>10.351572447878425</v>
      </c>
      <c r="D673" s="34">
        <v>5.287727175418695</v>
      </c>
      <c r="E673" s="3">
        <f t="shared" si="30"/>
        <v>353610.65251391171</v>
      </c>
      <c r="F673" s="3">
        <f t="shared" si="31"/>
        <v>180629.23929963575</v>
      </c>
      <c r="G673" s="3">
        <f t="shared" si="32"/>
        <v>172981.41321427596</v>
      </c>
    </row>
    <row r="674" spans="1:7" x14ac:dyDescent="0.2">
      <c r="A674">
        <v>662</v>
      </c>
      <c r="B674" s="125">
        <v>37450.187668392551</v>
      </c>
      <c r="C674" s="34">
        <v>10.761379391813534</v>
      </c>
      <c r="D674" s="34">
        <v>6.2747563005177653</v>
      </c>
      <c r="E674" s="3">
        <f t="shared" si="30"/>
        <v>403015.67779418896</v>
      </c>
      <c r="F674" s="3">
        <f t="shared" si="31"/>
        <v>234990.80102781887</v>
      </c>
      <c r="G674" s="3">
        <f t="shared" si="32"/>
        <v>168024.87676637009</v>
      </c>
    </row>
    <row r="675" spans="1:7" x14ac:dyDescent="0.2">
      <c r="A675">
        <v>663</v>
      </c>
      <c r="B675" s="125">
        <v>27509.677742083091</v>
      </c>
      <c r="C675" s="34">
        <v>7.8826154978814884</v>
      </c>
      <c r="D675" s="34">
        <v>3.2926033226249274</v>
      </c>
      <c r="E675" s="3">
        <f t="shared" si="30"/>
        <v>216848.21211146962</v>
      </c>
      <c r="F675" s="3">
        <f t="shared" si="31"/>
        <v>90578.456337923795</v>
      </c>
      <c r="G675" s="3">
        <f t="shared" si="32"/>
        <v>126269.75577354582</v>
      </c>
    </row>
    <row r="676" spans="1:7" x14ac:dyDescent="0.2">
      <c r="A676">
        <v>664</v>
      </c>
      <c r="B676" s="125">
        <v>43165.924174710177</v>
      </c>
      <c r="C676" s="34">
        <v>9.9996946321043652</v>
      </c>
      <c r="D676" s="34">
        <v>7.9894772524130531</v>
      </c>
      <c r="E676" s="3">
        <f t="shared" si="30"/>
        <v>431646.0602596734</v>
      </c>
      <c r="F676" s="3">
        <f t="shared" si="31"/>
        <v>344873.16927323362</v>
      </c>
      <c r="G676" s="3">
        <f t="shared" si="32"/>
        <v>86772.890986439772</v>
      </c>
    </row>
    <row r="677" spans="1:7" x14ac:dyDescent="0.2">
      <c r="A677">
        <v>665</v>
      </c>
      <c r="B677" s="125">
        <v>29437.959987072623</v>
      </c>
      <c r="C677" s="34">
        <v>9.7252318684768397</v>
      </c>
      <c r="D677" s="34">
        <v>3.871087996121787</v>
      </c>
      <c r="E677" s="3">
        <f t="shared" si="30"/>
        <v>286290.98660922475</v>
      </c>
      <c r="F677" s="3">
        <f t="shared" si="31"/>
        <v>113956.93353627031</v>
      </c>
      <c r="G677" s="3">
        <f t="shared" si="32"/>
        <v>172334.05307295444</v>
      </c>
    </row>
    <row r="678" spans="1:7" x14ac:dyDescent="0.2">
      <c r="A678">
        <v>666</v>
      </c>
      <c r="B678" s="125">
        <v>36395.259079464246</v>
      </c>
      <c r="C678" s="34">
        <v>5.3160015542816836</v>
      </c>
      <c r="D678" s="34">
        <v>5.9582777238392737</v>
      </c>
      <c r="E678" s="3">
        <f t="shared" si="30"/>
        <v>193477.25383491648</v>
      </c>
      <c r="F678" s="3">
        <f t="shared" si="31"/>
        <v>216853.06142653088</v>
      </c>
      <c r="G678" s="3">
        <f t="shared" si="32"/>
        <v>-23375.807591614401</v>
      </c>
    </row>
    <row r="679" spans="1:7" x14ac:dyDescent="0.2">
      <c r="A679">
        <v>667</v>
      </c>
      <c r="B679" s="125">
        <v>35085.313860500697</v>
      </c>
      <c r="C679" s="34">
        <v>5.9670235461526318</v>
      </c>
      <c r="D679" s="34">
        <v>5.5652941581502091</v>
      </c>
      <c r="E679" s="3">
        <f t="shared" si="30"/>
        <v>209354.89392976294</v>
      </c>
      <c r="F679" s="3">
        <f t="shared" si="31"/>
        <v>195260.0922647111</v>
      </c>
      <c r="G679" s="3">
        <f t="shared" si="32"/>
        <v>14094.80166505184</v>
      </c>
    </row>
    <row r="680" spans="1:7" x14ac:dyDescent="0.2">
      <c r="A680">
        <v>668</v>
      </c>
      <c r="B680" s="125">
        <v>37587.072305351263</v>
      </c>
      <c r="C680" s="34">
        <v>9.8152888969780179</v>
      </c>
      <c r="D680" s="34">
        <v>6.3158216916053789</v>
      </c>
      <c r="E680" s="3">
        <f t="shared" si="30"/>
        <v>368927.97346862417</v>
      </c>
      <c r="F680" s="3">
        <f t="shared" si="31"/>
        <v>237393.24659007729</v>
      </c>
      <c r="G680" s="3">
        <f t="shared" si="32"/>
        <v>131534.72687854688</v>
      </c>
    </row>
    <row r="681" spans="1:7" x14ac:dyDescent="0.2">
      <c r="A681">
        <v>669</v>
      </c>
      <c r="B681" s="125">
        <v>33977.032038629637</v>
      </c>
      <c r="C681" s="34">
        <v>4.987213535248884</v>
      </c>
      <c r="D681" s="34">
        <v>5.2328096115888911</v>
      </c>
      <c r="E681" s="3">
        <f t="shared" si="30"/>
        <v>169450.7140706387</v>
      </c>
      <c r="F681" s="3">
        <f t="shared" si="31"/>
        <v>177795.33982500486</v>
      </c>
      <c r="G681" s="3">
        <f t="shared" si="32"/>
        <v>-8344.6257543661632</v>
      </c>
    </row>
    <row r="682" spans="1:7" x14ac:dyDescent="0.2">
      <c r="A682">
        <v>670</v>
      </c>
      <c r="B682" s="125">
        <v>18161.595611482859</v>
      </c>
      <c r="C682" s="34">
        <v>6.9420643942139577</v>
      </c>
      <c r="D682" s="34">
        <v>0.4881786834448576</v>
      </c>
      <c r="E682" s="3">
        <f t="shared" si="30"/>
        <v>126078.96623658763</v>
      </c>
      <c r="F682" s="3">
        <f t="shared" si="31"/>
        <v>8866.1038348716047</v>
      </c>
      <c r="G682" s="3">
        <f t="shared" si="32"/>
        <v>117212.86240171602</v>
      </c>
    </row>
    <row r="683" spans="1:7" x14ac:dyDescent="0.2">
      <c r="A683">
        <v>671</v>
      </c>
      <c r="B683" s="125">
        <v>27114.343132589944</v>
      </c>
      <c r="C683" s="34">
        <v>8.4092015615242417</v>
      </c>
      <c r="D683" s="34">
        <v>3.1740029397769831</v>
      </c>
      <c r="E683" s="3">
        <f t="shared" si="30"/>
        <v>228009.97661027947</v>
      </c>
      <c r="F683" s="3">
        <f t="shared" si="31"/>
        <v>86061.004812962332</v>
      </c>
      <c r="G683" s="3">
        <f t="shared" si="32"/>
        <v>141948.97179731715</v>
      </c>
    </row>
    <row r="684" spans="1:7" x14ac:dyDescent="0.2">
      <c r="A684">
        <v>672</v>
      </c>
      <c r="B684" s="125">
        <v>19378.135724574327</v>
      </c>
      <c r="C684" s="34">
        <v>4.8299789543380029</v>
      </c>
      <c r="D684" s="34">
        <v>0.85314071737229824</v>
      </c>
      <c r="E684" s="3">
        <f t="shared" si="30"/>
        <v>93595.987723999409</v>
      </c>
      <c r="F684" s="3">
        <f t="shared" si="31"/>
        <v>16532.276613401104</v>
      </c>
      <c r="G684" s="3">
        <f t="shared" si="32"/>
        <v>77063.711110598306</v>
      </c>
    </row>
    <row r="685" spans="1:7" x14ac:dyDescent="0.2">
      <c r="A685">
        <v>673</v>
      </c>
      <c r="B685" s="125">
        <v>39439.474270503502</v>
      </c>
      <c r="C685" s="34">
        <v>14.388745532603934</v>
      </c>
      <c r="D685" s="34">
        <v>6.8715422811510507</v>
      </c>
      <c r="E685" s="3">
        <f t="shared" si="30"/>
        <v>567484.5592179551</v>
      </c>
      <c r="F685" s="3">
        <f t="shared" si="31"/>
        <v>271010.0149961338</v>
      </c>
      <c r="G685" s="3">
        <f t="shared" si="32"/>
        <v>296474.5442218213</v>
      </c>
    </row>
    <row r="686" spans="1:7" x14ac:dyDescent="0.2">
      <c r="A686">
        <v>674</v>
      </c>
      <c r="B686" s="125">
        <v>29911.039340541698</v>
      </c>
      <c r="C686" s="34">
        <v>11.151552618874121</v>
      </c>
      <c r="D686" s="34">
        <v>4.0130118021625094</v>
      </c>
      <c r="E686" s="3">
        <f t="shared" si="30"/>
        <v>333554.52909126465</v>
      </c>
      <c r="F686" s="3">
        <f t="shared" si="31"/>
        <v>120033.35388854095</v>
      </c>
      <c r="G686" s="3">
        <f t="shared" si="32"/>
        <v>213521.17520272371</v>
      </c>
    </row>
    <row r="687" spans="1:7" x14ac:dyDescent="0.2">
      <c r="A687">
        <v>675</v>
      </c>
      <c r="B687" s="125">
        <v>31272.865547899506</v>
      </c>
      <c r="C687" s="34">
        <v>9.5474370229640044</v>
      </c>
      <c r="D687" s="34">
        <v>4.4215596643698518</v>
      </c>
      <c r="E687" s="3">
        <f t="shared" si="30"/>
        <v>298575.71434619126</v>
      </c>
      <c r="F687" s="3">
        <f t="shared" si="31"/>
        <v>138274.84089585405</v>
      </c>
      <c r="G687" s="3">
        <f t="shared" si="32"/>
        <v>160300.87345033721</v>
      </c>
    </row>
    <row r="688" spans="1:7" x14ac:dyDescent="0.2">
      <c r="A688">
        <v>676</v>
      </c>
      <c r="B688" s="125">
        <v>33736.726485395571</v>
      </c>
      <c r="C688" s="34">
        <v>6.6344960234418977</v>
      </c>
      <c r="D688" s="34">
        <v>5.1607179456186714</v>
      </c>
      <c r="E688" s="3">
        <f t="shared" si="30"/>
        <v>223826.17771130387</v>
      </c>
      <c r="F688" s="3">
        <f t="shared" si="31"/>
        <v>174105.72979960966</v>
      </c>
      <c r="G688" s="3">
        <f t="shared" si="32"/>
        <v>49720.447911694209</v>
      </c>
    </row>
    <row r="689" spans="1:7" x14ac:dyDescent="0.2">
      <c r="A689">
        <v>677</v>
      </c>
      <c r="B689" s="125">
        <v>33736.067101736786</v>
      </c>
      <c r="C689" s="34">
        <v>7.5958887666347437</v>
      </c>
      <c r="D689" s="34">
        <v>5.1605201305210358</v>
      </c>
      <c r="E689" s="3">
        <f t="shared" si="30"/>
        <v>256255.41312851838</v>
      </c>
      <c r="F689" s="3">
        <f t="shared" si="31"/>
        <v>174095.65340312113</v>
      </c>
      <c r="G689" s="3">
        <f t="shared" si="32"/>
        <v>82159.759725397249</v>
      </c>
    </row>
    <row r="690" spans="1:7" x14ac:dyDescent="0.2">
      <c r="A690">
        <v>678</v>
      </c>
      <c r="B690" s="125">
        <v>35254.133130175411</v>
      </c>
      <c r="C690" s="34">
        <v>7.1848653735360131</v>
      </c>
      <c r="D690" s="34">
        <v>5.6159399390526232</v>
      </c>
      <c r="E690" s="3">
        <f t="shared" si="30"/>
        <v>253296.20040102609</v>
      </c>
      <c r="F690" s="3">
        <f t="shared" si="31"/>
        <v>197985.09426243036</v>
      </c>
      <c r="G690" s="3">
        <f t="shared" si="32"/>
        <v>55311.106138595729</v>
      </c>
    </row>
    <row r="691" spans="1:7" x14ac:dyDescent="0.2">
      <c r="A691">
        <v>679</v>
      </c>
      <c r="B691" s="125">
        <v>30644.308075162349</v>
      </c>
      <c r="C691" s="34">
        <v>7.5673846342469915</v>
      </c>
      <c r="D691" s="34">
        <v>4.2329924225487048</v>
      </c>
      <c r="E691" s="3">
        <f t="shared" si="30"/>
        <v>231897.26605511457</v>
      </c>
      <c r="F691" s="3">
        <f t="shared" si="31"/>
        <v>129717.1238764103</v>
      </c>
      <c r="G691" s="3">
        <f t="shared" si="32"/>
        <v>102180.14217870426</v>
      </c>
    </row>
    <row r="692" spans="1:7" x14ac:dyDescent="0.2">
      <c r="A692">
        <v>680</v>
      </c>
      <c r="B692" s="125">
        <v>35650.45113081485</v>
      </c>
      <c r="C692" s="34">
        <v>13.528636393137276</v>
      </c>
      <c r="D692" s="34">
        <v>5.7348353392444551</v>
      </c>
      <c r="E692" s="3">
        <f t="shared" si="30"/>
        <v>482301.99060010375</v>
      </c>
      <c r="F692" s="3">
        <f t="shared" si="31"/>
        <v>204449.46700500444</v>
      </c>
      <c r="G692" s="3">
        <f t="shared" si="32"/>
        <v>277852.52359509934</v>
      </c>
    </row>
    <row r="693" spans="1:7" x14ac:dyDescent="0.2">
      <c r="A693">
        <v>681</v>
      </c>
      <c r="B693" s="125">
        <v>32370.068587434595</v>
      </c>
      <c r="C693" s="34">
        <v>4.3518689582997467</v>
      </c>
      <c r="D693" s="34">
        <v>4.7507205762303784</v>
      </c>
      <c r="E693" s="3">
        <f t="shared" si="30"/>
        <v>140870.29666369033</v>
      </c>
      <c r="F693" s="3">
        <f t="shared" si="31"/>
        <v>153781.15089231415</v>
      </c>
      <c r="G693" s="3">
        <f t="shared" si="32"/>
        <v>-12910.854228623823</v>
      </c>
    </row>
    <row r="694" spans="1:7" x14ac:dyDescent="0.2">
      <c r="A694">
        <v>682</v>
      </c>
      <c r="B694" s="125">
        <v>30912.597643501591</v>
      </c>
      <c r="C694" s="34">
        <v>6.4321505053230794</v>
      </c>
      <c r="D694" s="34">
        <v>4.3134792930504773</v>
      </c>
      <c r="E694" s="3">
        <f t="shared" si="30"/>
        <v>198834.48055349779</v>
      </c>
      <c r="F694" s="3">
        <f t="shared" si="31"/>
        <v>133340.8498296451</v>
      </c>
      <c r="G694" s="3">
        <f t="shared" si="32"/>
        <v>65493.630723852693</v>
      </c>
    </row>
    <row r="695" spans="1:7" x14ac:dyDescent="0.2">
      <c r="A695">
        <v>683</v>
      </c>
      <c r="B695" s="125">
        <v>34336.435923060868</v>
      </c>
      <c r="C695" s="34">
        <v>8.7944606750243111</v>
      </c>
      <c r="D695" s="34">
        <v>5.3406307769182604</v>
      </c>
      <c r="E695" s="3">
        <f t="shared" si="30"/>
        <v>301970.43544585089</v>
      </c>
      <c r="F695" s="3">
        <f t="shared" si="31"/>
        <v>183378.22646038063</v>
      </c>
      <c r="G695" s="3">
        <f t="shared" si="32"/>
        <v>118592.20898547026</v>
      </c>
    </row>
    <row r="696" spans="1:7" x14ac:dyDescent="0.2">
      <c r="A696">
        <v>684</v>
      </c>
      <c r="B696" s="125">
        <v>27672.670561324572</v>
      </c>
      <c r="C696" s="34">
        <v>11.515083335514646</v>
      </c>
      <c r="D696" s="34">
        <v>3.3415011683973717</v>
      </c>
      <c r="E696" s="3">
        <f t="shared" si="30"/>
        <v>318653.10762989533</v>
      </c>
      <c r="F696" s="3">
        <f t="shared" si="31"/>
        <v>92468.261013341602</v>
      </c>
      <c r="G696" s="3">
        <f t="shared" si="32"/>
        <v>226184.84661655372</v>
      </c>
    </row>
    <row r="697" spans="1:7" x14ac:dyDescent="0.2">
      <c r="A697">
        <v>685</v>
      </c>
      <c r="B697" s="125">
        <v>32730.188698943472</v>
      </c>
      <c r="C697" s="34">
        <v>10.506180862837937</v>
      </c>
      <c r="D697" s="34">
        <v>4.8587566096830415</v>
      </c>
      <c r="E697" s="3">
        <f t="shared" si="30"/>
        <v>343869.28214591439</v>
      </c>
      <c r="F697" s="3">
        <f t="shared" si="31"/>
        <v>159028.02067716478</v>
      </c>
      <c r="G697" s="3">
        <f t="shared" si="32"/>
        <v>184841.26146874961</v>
      </c>
    </row>
    <row r="698" spans="1:7" x14ac:dyDescent="0.2">
      <c r="A698">
        <v>686</v>
      </c>
      <c r="B698" s="125">
        <v>25826.771483290009</v>
      </c>
      <c r="C698" s="34">
        <v>8.1364469426334836</v>
      </c>
      <c r="D698" s="34">
        <v>2.7877314449870028</v>
      </c>
      <c r="E698" s="3">
        <f t="shared" si="30"/>
        <v>210138.15587330863</v>
      </c>
      <c r="F698" s="3">
        <f t="shared" si="31"/>
        <v>71998.102986461177</v>
      </c>
      <c r="G698" s="3">
        <f t="shared" si="32"/>
        <v>138140.05288684746</v>
      </c>
    </row>
    <row r="699" spans="1:7" x14ac:dyDescent="0.2">
      <c r="A699">
        <v>687</v>
      </c>
      <c r="B699" s="125">
        <v>34858.826942391694</v>
      </c>
      <c r="C699" s="34">
        <v>6.5015335823845817</v>
      </c>
      <c r="D699" s="34">
        <v>5.4973480827175081</v>
      </c>
      <c r="E699" s="3">
        <f t="shared" si="30"/>
        <v>226635.83400849203</v>
      </c>
      <c r="F699" s="3">
        <f t="shared" si="31"/>
        <v>191631.10545753839</v>
      </c>
      <c r="G699" s="3">
        <f t="shared" si="32"/>
        <v>35004.728550953645</v>
      </c>
    </row>
    <row r="700" spans="1:7" x14ac:dyDescent="0.2">
      <c r="A700">
        <v>688</v>
      </c>
      <c r="B700" s="125">
        <v>34279.973355106427</v>
      </c>
      <c r="C700" s="34">
        <v>10.194849457737291</v>
      </c>
      <c r="D700" s="34">
        <v>5.3236920065319282</v>
      </c>
      <c r="E700" s="3">
        <f t="shared" si="30"/>
        <v>349479.16777055553</v>
      </c>
      <c r="F700" s="3">
        <f t="shared" si="31"/>
        <v>182496.02013470756</v>
      </c>
      <c r="G700" s="3">
        <f t="shared" si="32"/>
        <v>166983.14763584797</v>
      </c>
    </row>
    <row r="701" spans="1:7" x14ac:dyDescent="0.2">
      <c r="A701">
        <v>689</v>
      </c>
      <c r="B701" s="125">
        <v>29886.141923080664</v>
      </c>
      <c r="C701" s="34">
        <v>10.796758735712501</v>
      </c>
      <c r="D701" s="34">
        <v>4.0055425769241992</v>
      </c>
      <c r="E701" s="3">
        <f t="shared" si="30"/>
        <v>322673.46388476476</v>
      </c>
      <c r="F701" s="3">
        <f t="shared" si="31"/>
        <v>119710.21393289887</v>
      </c>
      <c r="G701" s="3">
        <f t="shared" si="32"/>
        <v>202963.24995186587</v>
      </c>
    </row>
    <row r="702" spans="1:7" x14ac:dyDescent="0.2">
      <c r="A702">
        <v>690</v>
      </c>
      <c r="B702" s="125">
        <v>33260.06031219638</v>
      </c>
      <c r="C702" s="34">
        <v>8.879930439623422</v>
      </c>
      <c r="D702" s="34">
        <v>5.0177180936589139</v>
      </c>
      <c r="E702" s="3">
        <f t="shared" si="30"/>
        <v>295347.02198998351</v>
      </c>
      <c r="F702" s="3">
        <f t="shared" si="31"/>
        <v>166889.6064246945</v>
      </c>
      <c r="G702" s="3">
        <f t="shared" si="32"/>
        <v>128457.415565289</v>
      </c>
    </row>
    <row r="703" spans="1:7" x14ac:dyDescent="0.2">
      <c r="A703">
        <v>691</v>
      </c>
      <c r="B703" s="125">
        <v>35770.197476987028</v>
      </c>
      <c r="C703" s="34">
        <v>8.9606310413801111</v>
      </c>
      <c r="D703" s="34">
        <v>5.7707592430961085</v>
      </c>
      <c r="E703" s="3">
        <f t="shared" si="30"/>
        <v>320523.5418685865</v>
      </c>
      <c r="F703" s="3">
        <f t="shared" si="31"/>
        <v>206421.19771769599</v>
      </c>
      <c r="G703" s="3">
        <f t="shared" si="32"/>
        <v>114102.34415089051</v>
      </c>
    </row>
    <row r="704" spans="1:7" x14ac:dyDescent="0.2">
      <c r="A704">
        <v>692</v>
      </c>
      <c r="B704" s="125">
        <v>22502.159075694159</v>
      </c>
      <c r="C704" s="34">
        <v>11.122102043562336</v>
      </c>
      <c r="D704" s="34">
        <v>1.7903477227082476</v>
      </c>
      <c r="E704" s="3">
        <f t="shared" si="30"/>
        <v>250271.30944034277</v>
      </c>
      <c r="F704" s="3">
        <f t="shared" si="31"/>
        <v>40286.689257187762</v>
      </c>
      <c r="G704" s="3">
        <f t="shared" si="32"/>
        <v>209984.620183155</v>
      </c>
    </row>
    <row r="705" spans="1:7" x14ac:dyDescent="0.2">
      <c r="A705">
        <v>693</v>
      </c>
      <c r="B705" s="125">
        <v>25089.375916460063</v>
      </c>
      <c r="C705" s="34">
        <v>9.9398328277020482</v>
      </c>
      <c r="D705" s="34">
        <v>2.566512774938019</v>
      </c>
      <c r="E705" s="3">
        <f t="shared" si="30"/>
        <v>249384.20236098691</v>
      </c>
      <c r="F705" s="3">
        <f t="shared" si="31"/>
        <v>64392.203804817022</v>
      </c>
      <c r="G705" s="3">
        <f t="shared" si="32"/>
        <v>184991.99855616988</v>
      </c>
    </row>
    <row r="706" spans="1:7" x14ac:dyDescent="0.2">
      <c r="A706">
        <v>694</v>
      </c>
      <c r="B706" s="125">
        <v>27636.597727715503</v>
      </c>
      <c r="C706" s="34">
        <v>3.7405066197679844</v>
      </c>
      <c r="D706" s="34">
        <v>3.330679318314651</v>
      </c>
      <c r="E706" s="3">
        <f t="shared" si="30"/>
        <v>103374.87674838468</v>
      </c>
      <c r="F706" s="3">
        <f t="shared" si="31"/>
        <v>92048.644480283707</v>
      </c>
      <c r="G706" s="3">
        <f t="shared" si="32"/>
        <v>11326.232268100968</v>
      </c>
    </row>
    <row r="707" spans="1:7" x14ac:dyDescent="0.2">
      <c r="A707">
        <v>695</v>
      </c>
      <c r="B707" s="125">
        <v>30800.587686636369</v>
      </c>
      <c r="C707" s="34">
        <v>3.2813595882616937</v>
      </c>
      <c r="D707" s="34">
        <v>4.2798763059909106</v>
      </c>
      <c r="E707" s="3">
        <f t="shared" si="30"/>
        <v>101067.8037296393</v>
      </c>
      <c r="F707" s="3">
        <f t="shared" si="31"/>
        <v>131822.7054506304</v>
      </c>
      <c r="G707" s="3">
        <f t="shared" si="32"/>
        <v>-30754.901720991096</v>
      </c>
    </row>
    <row r="708" spans="1:7" x14ac:dyDescent="0.2">
      <c r="A708">
        <v>696</v>
      </c>
      <c r="B708" s="125">
        <v>23421.658219186589</v>
      </c>
      <c r="C708" s="34">
        <v>8.8800839168543462</v>
      </c>
      <c r="D708" s="34">
        <v>2.0661974657559767</v>
      </c>
      <c r="E708" s="3">
        <f t="shared" si="30"/>
        <v>207986.29045825824</v>
      </c>
      <c r="F708" s="3">
        <f t="shared" si="31"/>
        <v>48393.770856285977</v>
      </c>
      <c r="G708" s="3">
        <f t="shared" si="32"/>
        <v>159592.51960197225</v>
      </c>
    </row>
    <row r="709" spans="1:7" x14ac:dyDescent="0.2">
      <c r="A709">
        <v>697</v>
      </c>
      <c r="B709" s="125">
        <v>29174.337263421854</v>
      </c>
      <c r="C709" s="34">
        <v>3.266466612520162</v>
      </c>
      <c r="D709" s="34">
        <v>3.7920011790265562</v>
      </c>
      <c r="E709" s="3">
        <f t="shared" si="30"/>
        <v>95296.998613370321</v>
      </c>
      <c r="F709" s="3">
        <f t="shared" si="31"/>
        <v>110629.12130021406</v>
      </c>
      <c r="G709" s="3">
        <f t="shared" si="32"/>
        <v>-15332.122686843737</v>
      </c>
    </row>
    <row r="710" spans="1:7" x14ac:dyDescent="0.2">
      <c r="A710">
        <v>698</v>
      </c>
      <c r="B710" s="125">
        <v>36467.779913246864</v>
      </c>
      <c r="C710" s="34">
        <v>12.129492481297348</v>
      </c>
      <c r="D710" s="34">
        <v>5.9800339739740593</v>
      </c>
      <c r="E710" s="3">
        <f t="shared" si="30"/>
        <v>442335.66226733429</v>
      </c>
      <c r="F710" s="3">
        <f t="shared" si="31"/>
        <v>218078.56283662503</v>
      </c>
      <c r="G710" s="3">
        <f t="shared" si="32"/>
        <v>224257.09943070926</v>
      </c>
    </row>
    <row r="711" spans="1:7" x14ac:dyDescent="0.2">
      <c r="A711">
        <v>699</v>
      </c>
      <c r="B711" s="125">
        <v>34145.567091210047</v>
      </c>
      <c r="C711" s="34">
        <v>8.7427900072798366</v>
      </c>
      <c r="D711" s="34">
        <v>5.283370127363014</v>
      </c>
      <c r="E711" s="3">
        <f t="shared" si="30"/>
        <v>298527.52275793441</v>
      </c>
      <c r="F711" s="3">
        <f t="shared" si="31"/>
        <v>180403.66915156876</v>
      </c>
      <c r="G711" s="3">
        <f t="shared" si="32"/>
        <v>118123.85360636565</v>
      </c>
    </row>
    <row r="712" spans="1:7" x14ac:dyDescent="0.2">
      <c r="A712">
        <v>700</v>
      </c>
      <c r="B712" s="125">
        <v>35414.471361756092</v>
      </c>
      <c r="C712" s="34">
        <v>9.6161322946572909</v>
      </c>
      <c r="D712" s="34">
        <v>5.6640414085268276</v>
      </c>
      <c r="E712" s="3">
        <f t="shared" si="30"/>
        <v>340550.24175999855</v>
      </c>
      <c r="F712" s="3">
        <f t="shared" si="31"/>
        <v>200589.03225407397</v>
      </c>
      <c r="G712" s="3">
        <f t="shared" si="32"/>
        <v>139961.20950592458</v>
      </c>
    </row>
    <row r="713" spans="1:7" x14ac:dyDescent="0.2">
      <c r="A713">
        <v>701</v>
      </c>
      <c r="B713" s="125">
        <v>34574.302893625805</v>
      </c>
      <c r="C713" s="34">
        <v>4.9269538269145414</v>
      </c>
      <c r="D713" s="34">
        <v>5.4119908680877415</v>
      </c>
      <c r="E713" s="3">
        <f t="shared" si="30"/>
        <v>170345.99395465216</v>
      </c>
      <c r="F713" s="3">
        <f t="shared" si="31"/>
        <v>187115.81153080243</v>
      </c>
      <c r="G713" s="3">
        <f t="shared" si="32"/>
        <v>-16769.817576150264</v>
      </c>
    </row>
    <row r="714" spans="1:7" x14ac:dyDescent="0.2">
      <c r="A714">
        <v>702</v>
      </c>
      <c r="B714" s="125">
        <v>29219.846104561817</v>
      </c>
      <c r="C714" s="34">
        <v>6.5598947205289733</v>
      </c>
      <c r="D714" s="34">
        <v>3.8056538313685451</v>
      </c>
      <c r="E714" s="3">
        <f t="shared" si="30"/>
        <v>191679.11419598415</v>
      </c>
      <c r="F714" s="3">
        <f t="shared" si="31"/>
        <v>111200.61927982494</v>
      </c>
      <c r="G714" s="3">
        <f t="shared" si="32"/>
        <v>80478.494916159209</v>
      </c>
    </row>
    <row r="715" spans="1:7" x14ac:dyDescent="0.2">
      <c r="A715">
        <v>703</v>
      </c>
      <c r="B715" s="125">
        <v>23877.406014245003</v>
      </c>
      <c r="C715" s="34">
        <v>8.0304538616546779</v>
      </c>
      <c r="D715" s="34">
        <v>2.202921804273501</v>
      </c>
      <c r="E715" s="3">
        <f t="shared" si="30"/>
        <v>191746.40733339041</v>
      </c>
      <c r="F715" s="3">
        <f t="shared" si="31"/>
        <v>52600.058338271549</v>
      </c>
      <c r="G715" s="3">
        <f t="shared" si="32"/>
        <v>139146.34899511887</v>
      </c>
    </row>
    <row r="716" spans="1:7" x14ac:dyDescent="0.2">
      <c r="A716">
        <v>704</v>
      </c>
      <c r="B716" s="125">
        <v>38917.424311685842</v>
      </c>
      <c r="C716" s="34">
        <v>5.6540152601955924</v>
      </c>
      <c r="D716" s="34">
        <v>6.7149272935057525</v>
      </c>
      <c r="E716" s="3">
        <f t="shared" si="30"/>
        <v>220039.7109457787</v>
      </c>
      <c r="F716" s="3">
        <f t="shared" si="31"/>
        <v>261327.67470348359</v>
      </c>
      <c r="G716" s="3">
        <f t="shared" si="32"/>
        <v>-41287.963757704885</v>
      </c>
    </row>
    <row r="717" spans="1:7" x14ac:dyDescent="0.2">
      <c r="A717">
        <v>705</v>
      </c>
      <c r="B717" s="125">
        <v>34203.49053502921</v>
      </c>
      <c r="C717" s="34">
        <v>9.8911066490545636</v>
      </c>
      <c r="D717" s="34">
        <v>5.300747160508763</v>
      </c>
      <c r="E717" s="3">
        <f t="shared" si="30"/>
        <v>338310.37265190226</v>
      </c>
      <c r="F717" s="3">
        <f t="shared" si="31"/>
        <v>181304.05533304444</v>
      </c>
      <c r="G717" s="3">
        <f t="shared" si="32"/>
        <v>157006.31731885782</v>
      </c>
    </row>
    <row r="718" spans="1:7" x14ac:dyDescent="0.2">
      <c r="A718">
        <v>706</v>
      </c>
      <c r="B718" s="125">
        <v>39388.258350109914</v>
      </c>
      <c r="C718" s="34">
        <v>8.6832522103650263</v>
      </c>
      <c r="D718" s="34">
        <v>6.8561775050329743</v>
      </c>
      <c r="E718" s="3">
        <f t="shared" ref="E718:E781" si="33">C718*B718</f>
        <v>342018.18138102064</v>
      </c>
      <c r="F718" s="3">
        <f t="shared" ref="F718:F781" si="34">D718*B718</f>
        <v>270052.89086245082</v>
      </c>
      <c r="G718" s="3">
        <f t="shared" ref="G718:G781" si="35">E718-F718</f>
        <v>71965.290518569818</v>
      </c>
    </row>
    <row r="719" spans="1:7" x14ac:dyDescent="0.2">
      <c r="A719">
        <v>707</v>
      </c>
      <c r="B719" s="125">
        <v>33471.233613264281</v>
      </c>
      <c r="C719" s="34">
        <v>7.5351430470691412</v>
      </c>
      <c r="D719" s="34">
        <v>5.0810700839792844</v>
      </c>
      <c r="E719" s="3">
        <f t="shared" si="33"/>
        <v>252210.53323781528</v>
      </c>
      <c r="F719" s="3">
        <f t="shared" si="34"/>
        <v>170069.68378623898</v>
      </c>
      <c r="G719" s="3">
        <f t="shared" si="35"/>
        <v>82140.849451576301</v>
      </c>
    </row>
    <row r="720" spans="1:7" x14ac:dyDescent="0.2">
      <c r="A720">
        <v>708</v>
      </c>
      <c r="B720" s="125">
        <v>36006.307985909167</v>
      </c>
      <c r="C720" s="34">
        <v>11.185073182976339</v>
      </c>
      <c r="D720" s="34">
        <v>5.84159239577275</v>
      </c>
      <c r="E720" s="3">
        <f t="shared" si="33"/>
        <v>402733.18987117941</v>
      </c>
      <c r="F720" s="3">
        <f t="shared" si="34"/>
        <v>210334.17493033863</v>
      </c>
      <c r="G720" s="3">
        <f t="shared" si="35"/>
        <v>192399.01494084077</v>
      </c>
    </row>
    <row r="721" spans="1:7" x14ac:dyDescent="0.2">
      <c r="A721">
        <v>709</v>
      </c>
      <c r="B721" s="125">
        <v>24553.706274483353</v>
      </c>
      <c r="C721" s="34">
        <v>-0.61473381519317627</v>
      </c>
      <c r="D721" s="34">
        <v>2.4058118823450059</v>
      </c>
      <c r="E721" s="3">
        <f t="shared" si="33"/>
        <v>-15093.993535245781</v>
      </c>
      <c r="F721" s="3">
        <f t="shared" si="34"/>
        <v>59071.598310761176</v>
      </c>
      <c r="G721" s="3">
        <f t="shared" si="35"/>
        <v>-74165.591846006952</v>
      </c>
    </row>
    <row r="722" spans="1:7" x14ac:dyDescent="0.2">
      <c r="A722">
        <v>710</v>
      </c>
      <c r="B722" s="125">
        <v>34428.925849889289</v>
      </c>
      <c r="C722" s="34">
        <v>9.9567096387618221</v>
      </c>
      <c r="D722" s="34">
        <v>5.3683777549667866</v>
      </c>
      <c r="E722" s="3">
        <f t="shared" si="33"/>
        <v>342798.81786180875</v>
      </c>
      <c r="F722" s="3">
        <f t="shared" si="34"/>
        <v>184827.47965994664</v>
      </c>
      <c r="G722" s="3">
        <f t="shared" si="35"/>
        <v>157971.33820186212</v>
      </c>
    </row>
    <row r="723" spans="1:7" x14ac:dyDescent="0.2">
      <c r="A723">
        <v>711</v>
      </c>
      <c r="B723" s="125">
        <v>36604.692971915007</v>
      </c>
      <c r="C723" s="34">
        <v>7.6906552723885397</v>
      </c>
      <c r="D723" s="34">
        <v>6.021107891574502</v>
      </c>
      <c r="E723" s="3">
        <f t="shared" si="33"/>
        <v>281514.07499862189</v>
      </c>
      <c r="F723" s="3">
        <f t="shared" si="34"/>
        <v>220400.80572185916</v>
      </c>
      <c r="G723" s="3">
        <f t="shared" si="35"/>
        <v>61113.26927676273</v>
      </c>
    </row>
    <row r="724" spans="1:7" x14ac:dyDescent="0.2">
      <c r="A724">
        <v>712</v>
      </c>
      <c r="B724" s="125">
        <v>33835.457819614909</v>
      </c>
      <c r="C724" s="34">
        <v>12.070648174092639</v>
      </c>
      <c r="D724" s="34">
        <v>5.1903373458844726</v>
      </c>
      <c r="E724" s="3">
        <f t="shared" si="33"/>
        <v>408415.90714992321</v>
      </c>
      <c r="F724" s="3">
        <f t="shared" si="34"/>
        <v>175617.44033624607</v>
      </c>
      <c r="G724" s="3">
        <f t="shared" si="35"/>
        <v>232798.46681367714</v>
      </c>
    </row>
    <row r="725" spans="1:7" x14ac:dyDescent="0.2">
      <c r="A725">
        <v>713</v>
      </c>
      <c r="B725" s="125">
        <v>24188.043929635547</v>
      </c>
      <c r="C725" s="34">
        <v>7.9171109266171698</v>
      </c>
      <c r="D725" s="34">
        <v>2.2961131788906641</v>
      </c>
      <c r="E725" s="3">
        <f t="shared" si="33"/>
        <v>191499.4268888137</v>
      </c>
      <c r="F725" s="3">
        <f t="shared" si="34"/>
        <v>55538.486438422507</v>
      </c>
      <c r="G725" s="3">
        <f t="shared" si="35"/>
        <v>135960.94045039121</v>
      </c>
    </row>
    <row r="726" spans="1:7" x14ac:dyDescent="0.2">
      <c r="A726">
        <v>714</v>
      </c>
      <c r="B726" s="125">
        <v>32534.198275053292</v>
      </c>
      <c r="C726" s="34">
        <v>6.1521568770403974</v>
      </c>
      <c r="D726" s="34">
        <v>4.7999594825159875</v>
      </c>
      <c r="E726" s="3">
        <f t="shared" si="33"/>
        <v>200155.49165686494</v>
      </c>
      <c r="F726" s="3">
        <f t="shared" si="34"/>
        <v>156162.83351639734</v>
      </c>
      <c r="G726" s="3">
        <f t="shared" si="35"/>
        <v>43992.658140467596</v>
      </c>
    </row>
    <row r="727" spans="1:7" x14ac:dyDescent="0.2">
      <c r="A727">
        <v>715</v>
      </c>
      <c r="B727" s="125">
        <v>41926.123734620865</v>
      </c>
      <c r="C727" s="34">
        <v>5.1324086800450459</v>
      </c>
      <c r="D727" s="34">
        <v>7.6175371203862596</v>
      </c>
      <c r="E727" s="3">
        <f t="shared" si="33"/>
        <v>215182.00137621074</v>
      </c>
      <c r="F727" s="3">
        <f t="shared" si="34"/>
        <v>319373.80386238184</v>
      </c>
      <c r="G727" s="3">
        <f t="shared" si="35"/>
        <v>-104191.8024861711</v>
      </c>
    </row>
    <row r="728" spans="1:7" x14ac:dyDescent="0.2">
      <c r="A728">
        <v>716</v>
      </c>
      <c r="B728" s="125">
        <v>32952.469204056775</v>
      </c>
      <c r="C728" s="34">
        <v>7.1321544712263858</v>
      </c>
      <c r="D728" s="34">
        <v>4.9254407612170326</v>
      </c>
      <c r="E728" s="3">
        <f t="shared" si="33"/>
        <v>235022.10057166332</v>
      </c>
      <c r="F728" s="3">
        <f t="shared" si="34"/>
        <v>162305.43500041022</v>
      </c>
      <c r="G728" s="3">
        <f t="shared" si="35"/>
        <v>72716.665571253106</v>
      </c>
    </row>
    <row r="729" spans="1:7" x14ac:dyDescent="0.2">
      <c r="A729">
        <v>717</v>
      </c>
      <c r="B729" s="125">
        <v>31379.276428006939</v>
      </c>
      <c r="C729" s="34">
        <v>10.597300863271812</v>
      </c>
      <c r="D729" s="34">
        <v>4.4534829284020816</v>
      </c>
      <c r="E729" s="3">
        <f t="shared" si="33"/>
        <v>332535.63317936275</v>
      </c>
      <c r="F729" s="3">
        <f t="shared" si="34"/>
        <v>139747.07187773875</v>
      </c>
      <c r="G729" s="3">
        <f t="shared" si="35"/>
        <v>192788.56130162399</v>
      </c>
    </row>
    <row r="730" spans="1:7" x14ac:dyDescent="0.2">
      <c r="A730">
        <v>718</v>
      </c>
      <c r="B730" s="125">
        <v>33818.842488281894</v>
      </c>
      <c r="C730" s="34">
        <v>9.1533558108567377</v>
      </c>
      <c r="D730" s="34">
        <v>5.1853527464845683</v>
      </c>
      <c r="E730" s="3">
        <f t="shared" si="33"/>
        <v>309555.89840656379</v>
      </c>
      <c r="F730" s="3">
        <f t="shared" si="34"/>
        <v>175362.62777954154</v>
      </c>
      <c r="G730" s="3">
        <f t="shared" si="35"/>
        <v>134193.27062702226</v>
      </c>
    </row>
    <row r="731" spans="1:7" x14ac:dyDescent="0.2">
      <c r="A731">
        <v>719</v>
      </c>
      <c r="B731" s="125">
        <v>40358.950676628388</v>
      </c>
      <c r="C731" s="34">
        <v>7.987761611919268</v>
      </c>
      <c r="D731" s="34">
        <v>7.1473852029885165</v>
      </c>
      <c r="E731" s="3">
        <f t="shared" si="33"/>
        <v>322377.67691211542</v>
      </c>
      <c r="F731" s="3">
        <f t="shared" si="34"/>
        <v>288460.9668742771</v>
      </c>
      <c r="G731" s="3">
        <f t="shared" si="35"/>
        <v>33916.710037838318</v>
      </c>
    </row>
    <row r="732" spans="1:7" x14ac:dyDescent="0.2">
      <c r="A732">
        <v>720</v>
      </c>
      <c r="B732" s="125">
        <v>32837.690972693032</v>
      </c>
      <c r="C732" s="34">
        <v>9.1563997759367339</v>
      </c>
      <c r="D732" s="34">
        <v>4.8910072918079095</v>
      </c>
      <c r="E732" s="3">
        <f t="shared" si="33"/>
        <v>300675.02626464621</v>
      </c>
      <c r="F732" s="3">
        <f t="shared" si="34"/>
        <v>160609.38599357638</v>
      </c>
      <c r="G732" s="3">
        <f t="shared" si="35"/>
        <v>140065.64027106983</v>
      </c>
    </row>
    <row r="733" spans="1:7" x14ac:dyDescent="0.2">
      <c r="A733">
        <v>721</v>
      </c>
      <c r="B733" s="125">
        <v>36287.802280449774</v>
      </c>
      <c r="C733" s="34">
        <v>10.43735485128127</v>
      </c>
      <c r="D733" s="34">
        <v>5.9260406841349322</v>
      </c>
      <c r="E733" s="3">
        <f t="shared" si="33"/>
        <v>378748.66917418799</v>
      </c>
      <c r="F733" s="3">
        <f t="shared" si="34"/>
        <v>215042.99265178974</v>
      </c>
      <c r="G733" s="3">
        <f t="shared" si="35"/>
        <v>163705.67652239825</v>
      </c>
    </row>
    <row r="734" spans="1:7" x14ac:dyDescent="0.2">
      <c r="A734">
        <v>722</v>
      </c>
      <c r="B734" s="125">
        <v>31208.82575221092</v>
      </c>
      <c r="C734" s="34">
        <v>6.7050898653251352</v>
      </c>
      <c r="D734" s="34">
        <v>4.4023477256632759</v>
      </c>
      <c r="E734" s="3">
        <f t="shared" si="33"/>
        <v>209257.98125984753</v>
      </c>
      <c r="F734" s="3">
        <f t="shared" si="34"/>
        <v>137392.10307086722</v>
      </c>
      <c r="G734" s="3">
        <f t="shared" si="35"/>
        <v>71865.878188980307</v>
      </c>
    </row>
    <row r="735" spans="1:7" x14ac:dyDescent="0.2">
      <c r="A735">
        <v>723</v>
      </c>
      <c r="B735" s="125">
        <v>22529.034644131549</v>
      </c>
      <c r="C735" s="34">
        <v>9.9298170172987739</v>
      </c>
      <c r="D735" s="34">
        <v>1.7984103932394646</v>
      </c>
      <c r="E735" s="3">
        <f t="shared" si="33"/>
        <v>223709.19159261108</v>
      </c>
      <c r="F735" s="3">
        <f t="shared" si="34"/>
        <v>40516.45005365814</v>
      </c>
      <c r="G735" s="3">
        <f t="shared" si="35"/>
        <v>183192.74153895295</v>
      </c>
    </row>
    <row r="736" spans="1:7" x14ac:dyDescent="0.2">
      <c r="A736">
        <v>724</v>
      </c>
      <c r="B736" s="125">
        <v>36146.762389572337</v>
      </c>
      <c r="C736" s="34">
        <v>5.2042473928013351</v>
      </c>
      <c r="D736" s="34">
        <v>5.8837287168717012</v>
      </c>
      <c r="E736" s="3">
        <f t="shared" si="33"/>
        <v>188116.6939241412</v>
      </c>
      <c r="F736" s="3">
        <f t="shared" si="34"/>
        <v>212677.74389346471</v>
      </c>
      <c r="G736" s="3">
        <f t="shared" si="35"/>
        <v>-24561.049969323503</v>
      </c>
    </row>
    <row r="737" spans="1:7" x14ac:dyDescent="0.2">
      <c r="A737">
        <v>725</v>
      </c>
      <c r="B737" s="125">
        <v>35477.999566674931</v>
      </c>
      <c r="C737" s="34">
        <v>10.129672793671489</v>
      </c>
      <c r="D737" s="34">
        <v>5.6830998700024793</v>
      </c>
      <c r="E737" s="3">
        <f t="shared" si="33"/>
        <v>359380.52698443591</v>
      </c>
      <c r="F737" s="3">
        <f t="shared" si="34"/>
        <v>201625.01472531832</v>
      </c>
      <c r="G737" s="3">
        <f t="shared" si="35"/>
        <v>157755.51225911759</v>
      </c>
    </row>
    <row r="738" spans="1:7" x14ac:dyDescent="0.2">
      <c r="A738">
        <v>726</v>
      </c>
      <c r="B738" s="125">
        <v>34843.592906136997</v>
      </c>
      <c r="C738" s="34">
        <v>8.7455241757270414</v>
      </c>
      <c r="D738" s="34">
        <v>5.4927778718410991</v>
      </c>
      <c r="E738" s="3">
        <f t="shared" si="33"/>
        <v>304725.48412981234</v>
      </c>
      <c r="F738" s="3">
        <f t="shared" si="34"/>
        <v>191388.1160902688</v>
      </c>
      <c r="G738" s="3">
        <f t="shared" si="35"/>
        <v>113337.36803954354</v>
      </c>
    </row>
    <row r="739" spans="1:7" x14ac:dyDescent="0.2">
      <c r="A739">
        <v>727</v>
      </c>
      <c r="B739" s="125">
        <v>29629.141457727179</v>
      </c>
      <c r="C739" s="34">
        <v>9.7194224710692652</v>
      </c>
      <c r="D739" s="34">
        <v>3.9284424373181537</v>
      </c>
      <c r="E739" s="3">
        <f t="shared" si="33"/>
        <v>287978.1432827235</v>
      </c>
      <c r="F739" s="3">
        <f t="shared" si="34"/>
        <v>116396.37668383811</v>
      </c>
      <c r="G739" s="3">
        <f t="shared" si="35"/>
        <v>171581.76659888538</v>
      </c>
    </row>
    <row r="740" spans="1:7" x14ac:dyDescent="0.2">
      <c r="A740">
        <v>728</v>
      </c>
      <c r="B740" s="125">
        <v>34951.493083818583</v>
      </c>
      <c r="C740" s="34">
        <v>10.682611466298113</v>
      </c>
      <c r="D740" s="34">
        <v>5.5251479251455748</v>
      </c>
      <c r="E740" s="3">
        <f t="shared" si="33"/>
        <v>373373.22078143957</v>
      </c>
      <c r="F740" s="3">
        <f t="shared" si="34"/>
        <v>193112.16949280014</v>
      </c>
      <c r="G740" s="3">
        <f t="shared" si="35"/>
        <v>180261.05128863943</v>
      </c>
    </row>
    <row r="741" spans="1:7" x14ac:dyDescent="0.2">
      <c r="A741">
        <v>729</v>
      </c>
      <c r="B741" s="125">
        <v>37969.241979036247</v>
      </c>
      <c r="C741" s="34">
        <v>9.3131710829838994</v>
      </c>
      <c r="D741" s="34">
        <v>6.4304725937108742</v>
      </c>
      <c r="E741" s="3">
        <f t="shared" si="33"/>
        <v>353614.04644197872</v>
      </c>
      <c r="F741" s="3">
        <f t="shared" si="34"/>
        <v>244160.16995016902</v>
      </c>
      <c r="G741" s="3">
        <f t="shared" si="35"/>
        <v>109453.8764918097</v>
      </c>
    </row>
    <row r="742" spans="1:7" x14ac:dyDescent="0.2">
      <c r="A742">
        <v>730</v>
      </c>
      <c r="B742" s="125">
        <v>34562.235035801656</v>
      </c>
      <c r="C742" s="34">
        <v>12.730804903374519</v>
      </c>
      <c r="D742" s="34">
        <v>5.4083705107404967</v>
      </c>
      <c r="E742" s="3">
        <f t="shared" si="33"/>
        <v>440005.07126536634</v>
      </c>
      <c r="F742" s="3">
        <f t="shared" si="34"/>
        <v>186925.3727529117</v>
      </c>
      <c r="G742" s="3">
        <f t="shared" si="35"/>
        <v>253079.69851245463</v>
      </c>
    </row>
    <row r="743" spans="1:7" x14ac:dyDescent="0.2">
      <c r="A743">
        <v>731</v>
      </c>
      <c r="B743" s="125">
        <v>34745.322003610432</v>
      </c>
      <c r="C743" s="34">
        <v>10.384740582783706</v>
      </c>
      <c r="D743" s="34">
        <v>5.4632966010831296</v>
      </c>
      <c r="E743" s="3">
        <f t="shared" si="33"/>
        <v>360821.15547278093</v>
      </c>
      <c r="F743" s="3">
        <f t="shared" si="34"/>
        <v>189823.99960586376</v>
      </c>
      <c r="G743" s="3">
        <f t="shared" si="35"/>
        <v>170997.15586691716</v>
      </c>
    </row>
    <row r="744" spans="1:7" x14ac:dyDescent="0.2">
      <c r="A744">
        <v>732</v>
      </c>
      <c r="B744" s="125">
        <v>43063.424121820368</v>
      </c>
      <c r="C744" s="34">
        <v>9.0602832389849937</v>
      </c>
      <c r="D744" s="34">
        <v>7.9587272365461104</v>
      </c>
      <c r="E744" s="3">
        <f t="shared" si="33"/>
        <v>390166.81978423113</v>
      </c>
      <c r="F744" s="3">
        <f t="shared" si="34"/>
        <v>342730.04645726853</v>
      </c>
      <c r="G744" s="3">
        <f t="shared" si="35"/>
        <v>47436.773326962604</v>
      </c>
    </row>
    <row r="745" spans="1:7" x14ac:dyDescent="0.2">
      <c r="A745">
        <v>733</v>
      </c>
      <c r="B745" s="125">
        <v>42841.916687203571</v>
      </c>
      <c r="C745" s="34">
        <v>5.8435994307801593</v>
      </c>
      <c r="D745" s="34">
        <v>7.8922750061610714</v>
      </c>
      <c r="E745" s="3">
        <f t="shared" si="33"/>
        <v>250350.99996687379</v>
      </c>
      <c r="F745" s="3">
        <f t="shared" si="34"/>
        <v>338120.18828645168</v>
      </c>
      <c r="G745" s="3">
        <f t="shared" si="35"/>
        <v>-87769.188319577894</v>
      </c>
    </row>
    <row r="746" spans="1:7" x14ac:dyDescent="0.2">
      <c r="A746">
        <v>734</v>
      </c>
      <c r="B746" s="125">
        <v>34744.662619951647</v>
      </c>
      <c r="C746" s="34">
        <v>9.6184060314117232</v>
      </c>
      <c r="D746" s="34">
        <v>5.463098785985494</v>
      </c>
      <c r="E746" s="3">
        <f t="shared" si="33"/>
        <v>334188.27250310837</v>
      </c>
      <c r="F746" s="3">
        <f t="shared" si="34"/>
        <v>189813.52417853341</v>
      </c>
      <c r="G746" s="3">
        <f t="shared" si="35"/>
        <v>144374.74832457496</v>
      </c>
    </row>
    <row r="747" spans="1:7" x14ac:dyDescent="0.2">
      <c r="A747">
        <v>735</v>
      </c>
      <c r="B747" s="125">
        <v>27633.26670337026</v>
      </c>
      <c r="C747" s="34">
        <v>3.8720422910118941</v>
      </c>
      <c r="D747" s="34">
        <v>3.329680011011078</v>
      </c>
      <c r="E747" s="3">
        <f t="shared" si="33"/>
        <v>106997.17731426048</v>
      </c>
      <c r="F747" s="3">
        <f t="shared" si="34"/>
        <v>92009.93578114995</v>
      </c>
      <c r="G747" s="3">
        <f t="shared" si="35"/>
        <v>14987.241533110529</v>
      </c>
    </row>
    <row r="748" spans="1:7" x14ac:dyDescent="0.2">
      <c r="A748">
        <v>736</v>
      </c>
      <c r="B748" s="125">
        <v>39795.098067580489</v>
      </c>
      <c r="C748" s="34">
        <v>7.5905454852618277</v>
      </c>
      <c r="D748" s="34">
        <v>6.9782294202741468</v>
      </c>
      <c r="E748" s="3">
        <f t="shared" si="33"/>
        <v>302066.50197242474</v>
      </c>
      <c r="F748" s="3">
        <f t="shared" si="34"/>
        <v>277699.32411788503</v>
      </c>
      <c r="G748" s="3">
        <f t="shared" si="35"/>
        <v>24367.17785453971</v>
      </c>
    </row>
    <row r="749" spans="1:7" x14ac:dyDescent="0.2">
      <c r="A749">
        <v>737</v>
      </c>
      <c r="B749" s="125">
        <v>34680.912725699251</v>
      </c>
      <c r="C749" s="34">
        <v>6.1341261445777491</v>
      </c>
      <c r="D749" s="34">
        <v>5.4439738177097752</v>
      </c>
      <c r="E749" s="3">
        <f t="shared" si="33"/>
        <v>212737.09346853095</v>
      </c>
      <c r="F749" s="3">
        <f t="shared" si="34"/>
        <v>188801.98085298447</v>
      </c>
      <c r="G749" s="3">
        <f t="shared" si="35"/>
        <v>23935.112615546474</v>
      </c>
    </row>
    <row r="750" spans="1:7" x14ac:dyDescent="0.2">
      <c r="A750">
        <v>738</v>
      </c>
      <c r="B750" s="125">
        <v>32804.249989377218</v>
      </c>
      <c r="C750" s="34">
        <v>7.5140484543298953</v>
      </c>
      <c r="D750" s="34">
        <v>4.8809749968131655</v>
      </c>
      <c r="E750" s="3">
        <f t="shared" si="33"/>
        <v>246492.72392813137</v>
      </c>
      <c r="F750" s="3">
        <f t="shared" si="34"/>
        <v>160116.72398735874</v>
      </c>
      <c r="G750" s="3">
        <f t="shared" si="35"/>
        <v>86375.999940772628</v>
      </c>
    </row>
    <row r="751" spans="1:7" x14ac:dyDescent="0.2">
      <c r="A751">
        <v>739</v>
      </c>
      <c r="B751" s="125">
        <v>22280.333317931741</v>
      </c>
      <c r="C751" s="34">
        <v>6.9207879025343573</v>
      </c>
      <c r="D751" s="34">
        <v>1.7237999953795224</v>
      </c>
      <c r="E751" s="3">
        <f t="shared" si="33"/>
        <v>154197.46129117516</v>
      </c>
      <c r="F751" s="3">
        <f t="shared" si="34"/>
        <v>38406.838470504954</v>
      </c>
      <c r="G751" s="3">
        <f t="shared" si="35"/>
        <v>115790.62282067021</v>
      </c>
    </row>
    <row r="752" spans="1:7" x14ac:dyDescent="0.2">
      <c r="A752">
        <v>740</v>
      </c>
      <c r="B752" s="125">
        <v>30628.619291556766</v>
      </c>
      <c r="C752" s="34">
        <v>7.9114635329533485</v>
      </c>
      <c r="D752" s="34">
        <v>4.2282857874670299</v>
      </c>
      <c r="E752" s="3">
        <f t="shared" si="33"/>
        <v>242317.20458986278</v>
      </c>
      <c r="F752" s="3">
        <f t="shared" si="34"/>
        <v>129506.55564022796</v>
      </c>
      <c r="G752" s="3">
        <f t="shared" si="35"/>
        <v>112810.64894963482</v>
      </c>
    </row>
    <row r="753" spans="1:7" x14ac:dyDescent="0.2">
      <c r="A753">
        <v>741</v>
      </c>
      <c r="B753" s="125">
        <v>29760.904502646532</v>
      </c>
      <c r="C753" s="34">
        <v>4.7109602039272431</v>
      </c>
      <c r="D753" s="34">
        <v>3.9679713507939596</v>
      </c>
      <c r="E753" s="3">
        <f t="shared" si="33"/>
        <v>140202.43674484693</v>
      </c>
      <c r="F753" s="3">
        <f t="shared" si="34"/>
        <v>118090.41644021639</v>
      </c>
      <c r="G753" s="3">
        <f t="shared" si="35"/>
        <v>22112.02030463054</v>
      </c>
    </row>
    <row r="754" spans="1:7" x14ac:dyDescent="0.2">
      <c r="A754">
        <v>742</v>
      </c>
      <c r="B754" s="125">
        <v>37720.154117588187</v>
      </c>
      <c r="C754" s="34">
        <v>7.4281211002089549</v>
      </c>
      <c r="D754" s="34">
        <v>6.355746235276456</v>
      </c>
      <c r="E754" s="3">
        <f t="shared" si="33"/>
        <v>280189.87270399049</v>
      </c>
      <c r="F754" s="3">
        <f t="shared" si="34"/>
        <v>239739.72752690883</v>
      </c>
      <c r="G754" s="3">
        <f t="shared" si="35"/>
        <v>40450.145177081664</v>
      </c>
    </row>
    <row r="755" spans="1:7" x14ac:dyDescent="0.2">
      <c r="A755">
        <v>743</v>
      </c>
      <c r="B755" s="125">
        <v>34575.331759507186</v>
      </c>
      <c r="C755" s="34">
        <v>13.426340976555366</v>
      </c>
      <c r="D755" s="34">
        <v>5.4122995278521557</v>
      </c>
      <c r="E755" s="3">
        <f t="shared" si="33"/>
        <v>464220.19358066749</v>
      </c>
      <c r="F755" s="3">
        <f t="shared" si="34"/>
        <v>187132.05175731238</v>
      </c>
      <c r="G755" s="3">
        <f t="shared" si="35"/>
        <v>277088.14182335511</v>
      </c>
    </row>
    <row r="756" spans="1:7" x14ac:dyDescent="0.2">
      <c r="A756">
        <v>744</v>
      </c>
      <c r="B756" s="125">
        <v>33693.161689180648</v>
      </c>
      <c r="C756" s="34">
        <v>5.7101197146112099</v>
      </c>
      <c r="D756" s="34">
        <v>5.1476485067541944</v>
      </c>
      <c r="E756" s="3">
        <f t="shared" si="33"/>
        <v>192391.98680897354</v>
      </c>
      <c r="F756" s="3">
        <f t="shared" si="34"/>
        <v>173440.55345713839</v>
      </c>
      <c r="G756" s="3">
        <f t="shared" si="35"/>
        <v>18951.433351835149</v>
      </c>
    </row>
    <row r="757" spans="1:7" x14ac:dyDescent="0.2">
      <c r="A757">
        <v>745</v>
      </c>
      <c r="B757" s="125">
        <v>32251.442056613974</v>
      </c>
      <c r="C757" s="34">
        <v>9.138113248089212</v>
      </c>
      <c r="D757" s="34">
        <v>4.7151326169841923</v>
      </c>
      <c r="E757" s="3">
        <f t="shared" si="33"/>
        <v>294717.32992752572</v>
      </c>
      <c r="F757" s="3">
        <f t="shared" si="34"/>
        <v>152069.8263859163</v>
      </c>
      <c r="G757" s="3">
        <f t="shared" si="35"/>
        <v>142647.50354160942</v>
      </c>
    </row>
    <row r="758" spans="1:7" x14ac:dyDescent="0.2">
      <c r="A758">
        <v>746</v>
      </c>
      <c r="B758" s="125">
        <v>36596.120984350797</v>
      </c>
      <c r="C758" s="34">
        <v>9.2637997315323446</v>
      </c>
      <c r="D758" s="34">
        <v>6.018536295305239</v>
      </c>
      <c r="E758" s="3">
        <f t="shared" si="33"/>
        <v>339019.13574995409</v>
      </c>
      <c r="F758" s="3">
        <f t="shared" si="34"/>
        <v>220255.08241169696</v>
      </c>
      <c r="G758" s="3">
        <f t="shared" si="35"/>
        <v>118764.05333825713</v>
      </c>
    </row>
    <row r="759" spans="1:7" x14ac:dyDescent="0.2">
      <c r="A759">
        <v>747</v>
      </c>
      <c r="B759" s="125">
        <v>32329.442595974775</v>
      </c>
      <c r="C759" s="34">
        <v>3.095799931732472</v>
      </c>
      <c r="D759" s="34">
        <v>4.7385327787924325</v>
      </c>
      <c r="E759" s="3">
        <f t="shared" si="33"/>
        <v>100085.48618156758</v>
      </c>
      <c r="F759" s="3">
        <f t="shared" si="34"/>
        <v>153194.1234611148</v>
      </c>
      <c r="G759" s="3">
        <f t="shared" si="35"/>
        <v>-53108.637279547213</v>
      </c>
    </row>
    <row r="760" spans="1:7" x14ac:dyDescent="0.2">
      <c r="A760">
        <v>748</v>
      </c>
      <c r="B760" s="125">
        <v>34835.020918572787</v>
      </c>
      <c r="C760" s="34">
        <v>7.9323534893846954</v>
      </c>
      <c r="D760" s="34">
        <v>5.4902062755718362</v>
      </c>
      <c r="E760" s="3">
        <f t="shared" si="33"/>
        <v>276323.69973622973</v>
      </c>
      <c r="F760" s="3">
        <f t="shared" si="34"/>
        <v>191251.4504568245</v>
      </c>
      <c r="G760" s="3">
        <f t="shared" si="35"/>
        <v>85072.249279405223</v>
      </c>
    </row>
    <row r="761" spans="1:7" x14ac:dyDescent="0.2">
      <c r="A761">
        <v>749</v>
      </c>
      <c r="B761" s="125">
        <v>31210.343471494503</v>
      </c>
      <c r="C761" s="34">
        <v>4.707992977462709</v>
      </c>
      <c r="D761" s="34">
        <v>4.402803041448351</v>
      </c>
      <c r="E761" s="3">
        <f t="shared" si="33"/>
        <v>146938.07788799523</v>
      </c>
      <c r="F761" s="3">
        <f t="shared" si="34"/>
        <v>137412.99516094368</v>
      </c>
      <c r="G761" s="3">
        <f t="shared" si="35"/>
        <v>9525.0827270515438</v>
      </c>
    </row>
    <row r="762" spans="1:7" x14ac:dyDescent="0.2">
      <c r="A762">
        <v>750</v>
      </c>
      <c r="B762" s="125">
        <v>39421.966497494373</v>
      </c>
      <c r="C762" s="34">
        <v>4.1539629111939576</v>
      </c>
      <c r="D762" s="34">
        <v>6.866289949248312</v>
      </c>
      <c r="E762" s="3">
        <f t="shared" si="33"/>
        <v>163757.3867169224</v>
      </c>
      <c r="F762" s="3">
        <f t="shared" si="34"/>
        <v>270682.65234134928</v>
      </c>
      <c r="G762" s="3">
        <f t="shared" si="35"/>
        <v>-106925.26562442689</v>
      </c>
    </row>
    <row r="763" spans="1:7" x14ac:dyDescent="0.2">
      <c r="A763">
        <v>751</v>
      </c>
      <c r="B763" s="125">
        <v>32658.304511452094</v>
      </c>
      <c r="C763" s="34">
        <v>8.5686700887963525</v>
      </c>
      <c r="D763" s="34">
        <v>4.8371913534356281</v>
      </c>
      <c r="E763" s="3">
        <f t="shared" si="33"/>
        <v>279838.23701808252</v>
      </c>
      <c r="F763" s="3">
        <f t="shared" si="34"/>
        <v>157974.46820066383</v>
      </c>
      <c r="G763" s="3">
        <f t="shared" si="35"/>
        <v>121863.76881741869</v>
      </c>
    </row>
    <row r="764" spans="1:7" x14ac:dyDescent="0.2">
      <c r="A764">
        <v>752</v>
      </c>
      <c r="B764" s="125">
        <v>28349.164089187048</v>
      </c>
      <c r="C764" s="34">
        <v>8.80711686223367</v>
      </c>
      <c r="D764" s="34">
        <v>3.5444492267561145</v>
      </c>
      <c r="E764" s="3">
        <f t="shared" si="33"/>
        <v>249674.40108010848</v>
      </c>
      <c r="F764" s="3">
        <f t="shared" si="34"/>
        <v>100482.17273510124</v>
      </c>
      <c r="G764" s="3">
        <f t="shared" si="35"/>
        <v>149192.22834500723</v>
      </c>
    </row>
    <row r="765" spans="1:7" x14ac:dyDescent="0.2">
      <c r="A765">
        <v>753</v>
      </c>
      <c r="B765" s="125">
        <v>37592.824859339977</v>
      </c>
      <c r="C765" s="34">
        <v>5.6333526774396887</v>
      </c>
      <c r="D765" s="34">
        <v>6.317547457801993</v>
      </c>
      <c r="E765" s="3">
        <f t="shared" si="33"/>
        <v>211773.64057388416</v>
      </c>
      <c r="F765" s="3">
        <f t="shared" si="34"/>
        <v>237494.45512171884</v>
      </c>
      <c r="G765" s="3">
        <f t="shared" si="35"/>
        <v>-25720.814547834685</v>
      </c>
    </row>
    <row r="766" spans="1:7" x14ac:dyDescent="0.2">
      <c r="A766">
        <v>754</v>
      </c>
      <c r="B766" s="125">
        <v>37637.446943145711</v>
      </c>
      <c r="C766" s="34">
        <v>6.1403391302592354</v>
      </c>
      <c r="D766" s="34">
        <v>6.3309340829437133</v>
      </c>
      <c r="E766" s="3">
        <f t="shared" si="33"/>
        <v>231106.68822805345</v>
      </c>
      <c r="F766" s="3">
        <f t="shared" si="34"/>
        <v>238280.19564734685</v>
      </c>
      <c r="G766" s="3">
        <f t="shared" si="35"/>
        <v>-7173.5074192933971</v>
      </c>
    </row>
    <row r="767" spans="1:7" x14ac:dyDescent="0.2">
      <c r="A767">
        <v>755</v>
      </c>
      <c r="B767" s="125">
        <v>31058.401012879563</v>
      </c>
      <c r="C767" s="34">
        <v>3.8890839479863644</v>
      </c>
      <c r="D767" s="34">
        <v>4.357220303863869</v>
      </c>
      <c r="E767" s="3">
        <f t="shared" si="33"/>
        <v>120788.72882931335</v>
      </c>
      <c r="F767" s="3">
        <f t="shared" si="34"/>
        <v>135328.29549886499</v>
      </c>
      <c r="G767" s="3">
        <f t="shared" si="35"/>
        <v>-14539.566669551641</v>
      </c>
    </row>
    <row r="768" spans="1:7" x14ac:dyDescent="0.2">
      <c r="A768">
        <v>756</v>
      </c>
      <c r="B768" s="125">
        <v>38061.635272052605</v>
      </c>
      <c r="C768" s="34">
        <v>5.8015921442420222</v>
      </c>
      <c r="D768" s="34">
        <v>6.4581905816157814</v>
      </c>
      <c r="E768" s="3">
        <f t="shared" si="33"/>
        <v>220818.08419134546</v>
      </c>
      <c r="F768" s="3">
        <f t="shared" si="34"/>
        <v>245809.29443486515</v>
      </c>
      <c r="G768" s="3">
        <f t="shared" si="35"/>
        <v>-24991.210243519687</v>
      </c>
    </row>
    <row r="769" spans="1:7" x14ac:dyDescent="0.2">
      <c r="A769">
        <v>757</v>
      </c>
      <c r="B769" s="125">
        <v>33821.218543190276</v>
      </c>
      <c r="C769" s="34">
        <v>8.9386184274262632</v>
      </c>
      <c r="D769" s="34">
        <v>5.1860655629570829</v>
      </c>
      <c r="E769" s="3">
        <f t="shared" si="33"/>
        <v>302314.96730817144</v>
      </c>
      <c r="F769" s="3">
        <f t="shared" si="34"/>
        <v>175399.05678408462</v>
      </c>
      <c r="G769" s="3">
        <f t="shared" si="35"/>
        <v>126915.91052408682</v>
      </c>
    </row>
    <row r="770" spans="1:7" x14ac:dyDescent="0.2">
      <c r="A770">
        <v>758</v>
      </c>
      <c r="B770" s="125">
        <v>26461.735209332779</v>
      </c>
      <c r="C770" s="34">
        <v>12.662092578655574</v>
      </c>
      <c r="D770" s="34">
        <v>2.9782205627998337</v>
      </c>
      <c r="E770" s="3">
        <f t="shared" si="33"/>
        <v>335060.94101244147</v>
      </c>
      <c r="F770" s="3">
        <f t="shared" si="34"/>
        <v>78808.883927799252</v>
      </c>
      <c r="G770" s="3">
        <f t="shared" si="35"/>
        <v>256252.05708464223</v>
      </c>
    </row>
    <row r="771" spans="1:7" x14ac:dyDescent="0.2">
      <c r="A771">
        <v>759</v>
      </c>
      <c r="B771" s="125">
        <v>31308.944065850461</v>
      </c>
      <c r="C771" s="34">
        <v>6.4450312240369385</v>
      </c>
      <c r="D771" s="34">
        <v>4.4323832197551383</v>
      </c>
      <c r="E771" s="3">
        <f t="shared" si="33"/>
        <v>201787.12209603222</v>
      </c>
      <c r="F771" s="3">
        <f t="shared" si="34"/>
        <v>138773.23830572781</v>
      </c>
      <c r="G771" s="3">
        <f t="shared" si="35"/>
        <v>63013.883790304419</v>
      </c>
    </row>
    <row r="772" spans="1:7" x14ac:dyDescent="0.2">
      <c r="A772">
        <v>760</v>
      </c>
      <c r="B772" s="125">
        <v>33499.427949019242</v>
      </c>
      <c r="C772" s="34">
        <v>3.887719705933705</v>
      </c>
      <c r="D772" s="34">
        <v>5.0895283847057726</v>
      </c>
      <c r="E772" s="3">
        <f t="shared" si="33"/>
        <v>130236.38617490843</v>
      </c>
      <c r="F772" s="3">
        <f t="shared" si="34"/>
        <v>170496.28941793932</v>
      </c>
      <c r="G772" s="3">
        <f t="shared" si="35"/>
        <v>-40259.903243030887</v>
      </c>
    </row>
    <row r="773" spans="1:7" x14ac:dyDescent="0.2">
      <c r="A773">
        <v>761</v>
      </c>
      <c r="B773" s="125">
        <v>32679.990275747492</v>
      </c>
      <c r="C773" s="34">
        <v>6.2814927079743939</v>
      </c>
      <c r="D773" s="34">
        <v>4.8436970827242476</v>
      </c>
      <c r="E773" s="3">
        <f t="shared" si="33"/>
        <v>205279.12061378197</v>
      </c>
      <c r="F773" s="3">
        <f t="shared" si="34"/>
        <v>158291.97356209491</v>
      </c>
      <c r="G773" s="3">
        <f t="shared" si="35"/>
        <v>46987.147051687061</v>
      </c>
    </row>
    <row r="774" spans="1:7" x14ac:dyDescent="0.2">
      <c r="A774">
        <v>762</v>
      </c>
      <c r="B774" s="125">
        <v>26410.46244552033</v>
      </c>
      <c r="C774" s="34">
        <v>4.535711943579372</v>
      </c>
      <c r="D774" s="34">
        <v>2.9628387336560991</v>
      </c>
      <c r="E774" s="3">
        <f t="shared" si="33"/>
        <v>119790.24994960103</v>
      </c>
      <c r="F774" s="3">
        <f t="shared" si="34"/>
        <v>78249.941107357416</v>
      </c>
      <c r="G774" s="3">
        <f t="shared" si="35"/>
        <v>41540.308842243612</v>
      </c>
    </row>
    <row r="775" spans="1:7" x14ac:dyDescent="0.2">
      <c r="A775">
        <v>763</v>
      </c>
      <c r="B775" s="125">
        <v>37722.302798821125</v>
      </c>
      <c r="C775" s="34">
        <v>8.571168357055285</v>
      </c>
      <c r="D775" s="34">
        <v>6.3563908396463376</v>
      </c>
      <c r="E775" s="3">
        <f t="shared" si="33"/>
        <v>323324.20810451364</v>
      </c>
      <c r="F775" s="3">
        <f t="shared" si="34"/>
        <v>239777.699960792</v>
      </c>
      <c r="G775" s="3">
        <f t="shared" si="35"/>
        <v>83546.508143721643</v>
      </c>
    </row>
    <row r="776" spans="1:7" x14ac:dyDescent="0.2">
      <c r="A776">
        <v>764</v>
      </c>
      <c r="B776" s="125">
        <v>33431.522800848121</v>
      </c>
      <c r="C776" s="34">
        <v>5.4235379340825602</v>
      </c>
      <c r="D776" s="34">
        <v>5.0691568402544362</v>
      </c>
      <c r="E776" s="3">
        <f t="shared" si="33"/>
        <v>181317.13210454583</v>
      </c>
      <c r="F776" s="3">
        <f t="shared" si="34"/>
        <v>169469.6324860414</v>
      </c>
      <c r="G776" s="3">
        <f t="shared" si="35"/>
        <v>11847.499618504429</v>
      </c>
    </row>
    <row r="777" spans="1:7" x14ac:dyDescent="0.2">
      <c r="A777">
        <v>765</v>
      </c>
      <c r="B777" s="125">
        <v>33454.800180871622</v>
      </c>
      <c r="C777" s="34">
        <v>3.6813098833663389</v>
      </c>
      <c r="D777" s="34">
        <v>5.0761400542614865</v>
      </c>
      <c r="E777" s="3">
        <f t="shared" si="33"/>
        <v>123157.48655188868</v>
      </c>
      <c r="F777" s="3">
        <f t="shared" si="34"/>
        <v>169821.25120543686</v>
      </c>
      <c r="G777" s="3">
        <f t="shared" si="35"/>
        <v>-46663.764653548176</v>
      </c>
    </row>
    <row r="778" spans="1:7" x14ac:dyDescent="0.2">
      <c r="A778">
        <v>766</v>
      </c>
      <c r="B778" s="125">
        <v>35880.973931662971</v>
      </c>
      <c r="C778" s="34">
        <v>8.5376875833462691</v>
      </c>
      <c r="D778" s="34">
        <v>5.8039921794988913</v>
      </c>
      <c r="E778" s="3">
        <f t="shared" si="33"/>
        <v>306340.5456147301</v>
      </c>
      <c r="F778" s="3">
        <f t="shared" si="34"/>
        <v>208252.89209217546</v>
      </c>
      <c r="G778" s="3">
        <f t="shared" si="35"/>
        <v>98087.653522554639</v>
      </c>
    </row>
    <row r="779" spans="1:7" x14ac:dyDescent="0.2">
      <c r="A779">
        <v>767</v>
      </c>
      <c r="B779" s="125">
        <v>32496.641828211956</v>
      </c>
      <c r="C779" s="34">
        <v>8.233350760936446</v>
      </c>
      <c r="D779" s="34">
        <v>4.7886925484635867</v>
      </c>
      <c r="E779" s="3">
        <f t="shared" si="33"/>
        <v>267556.25072418805</v>
      </c>
      <c r="F779" s="3">
        <f t="shared" si="34"/>
        <v>155616.42657284869</v>
      </c>
      <c r="G779" s="3">
        <f t="shared" si="35"/>
        <v>111939.82415133936</v>
      </c>
    </row>
    <row r="780" spans="1:7" x14ac:dyDescent="0.2">
      <c r="A780">
        <v>768</v>
      </c>
      <c r="B780" s="125">
        <v>25822.269484516233</v>
      </c>
      <c r="C780" s="34">
        <v>7.6259219869898516</v>
      </c>
      <c r="D780" s="34">
        <v>2.78638084535487</v>
      </c>
      <c r="E780" s="3">
        <f t="shared" si="33"/>
        <v>196918.61261594945</v>
      </c>
      <c r="F780" s="3">
        <f t="shared" si="34"/>
        <v>71950.6770752476</v>
      </c>
      <c r="G780" s="3">
        <f t="shared" si="35"/>
        <v>124967.93554070184</v>
      </c>
    </row>
    <row r="781" spans="1:7" x14ac:dyDescent="0.2">
      <c r="A781">
        <v>769</v>
      </c>
      <c r="B781" s="125">
        <v>34314.920689022052</v>
      </c>
      <c r="C781" s="34">
        <v>12.096341399417724</v>
      </c>
      <c r="D781" s="34">
        <v>5.3341762067066156</v>
      </c>
      <c r="E781" s="3">
        <f t="shared" si="33"/>
        <v>415084.99574835325</v>
      </c>
      <c r="F781" s="3">
        <f t="shared" si="34"/>
        <v>183041.83347440601</v>
      </c>
      <c r="G781" s="3">
        <f t="shared" si="35"/>
        <v>232043.16227394724</v>
      </c>
    </row>
    <row r="782" spans="1:7" x14ac:dyDescent="0.2">
      <c r="A782">
        <v>770</v>
      </c>
      <c r="B782" s="125">
        <v>20979.119248105213</v>
      </c>
      <c r="C782" s="34">
        <v>8.909756181499688</v>
      </c>
      <c r="D782" s="34">
        <v>1.3334357744315639</v>
      </c>
      <c r="E782" s="3">
        <f t="shared" ref="E782:E845" si="36">C782*B782</f>
        <v>186918.83740322452</v>
      </c>
      <c r="F782" s="3">
        <f t="shared" ref="F782:F845" si="37">D782*B782</f>
        <v>27974.308121489303</v>
      </c>
      <c r="G782" s="3">
        <f t="shared" ref="G782:G845" si="38">E782-F782</f>
        <v>158944.52928173522</v>
      </c>
    </row>
    <row r="783" spans="1:7" x14ac:dyDescent="0.2">
      <c r="A783">
        <v>771</v>
      </c>
      <c r="B783" s="125">
        <v>40860.241418878082</v>
      </c>
      <c r="C783" s="34">
        <v>9.1111552566944738</v>
      </c>
      <c r="D783" s="34">
        <v>7.2977724256634247</v>
      </c>
      <c r="E783" s="3">
        <f t="shared" si="36"/>
        <v>372284.00339341629</v>
      </c>
      <c r="F783" s="3">
        <f t="shared" si="37"/>
        <v>298188.74313263904</v>
      </c>
      <c r="G783" s="3">
        <f t="shared" si="38"/>
        <v>74095.260260777257</v>
      </c>
    </row>
    <row r="784" spans="1:7" x14ac:dyDescent="0.2">
      <c r="A784">
        <v>772</v>
      </c>
      <c r="B784" s="125">
        <v>38564.472155295312</v>
      </c>
      <c r="C784" s="34">
        <v>7.0358361401376897</v>
      </c>
      <c r="D784" s="34">
        <v>6.6090416465885937</v>
      </c>
      <c r="E784" s="3">
        <f t="shared" si="36"/>
        <v>271333.30691556039</v>
      </c>
      <c r="F784" s="3">
        <f t="shared" si="37"/>
        <v>254874.20255305289</v>
      </c>
      <c r="G784" s="3">
        <f t="shared" si="38"/>
        <v>16459.104362507496</v>
      </c>
    </row>
    <row r="785" spans="1:7" x14ac:dyDescent="0.2">
      <c r="A785">
        <v>773</v>
      </c>
      <c r="B785" s="125">
        <v>31666.00031708274</v>
      </c>
      <c r="C785" s="34">
        <v>6.6963587161881151</v>
      </c>
      <c r="D785" s="34">
        <v>4.5395000951248221</v>
      </c>
      <c r="E785" s="3">
        <f t="shared" si="36"/>
        <v>212046.89723011263</v>
      </c>
      <c r="F785" s="3">
        <f t="shared" si="37"/>
        <v>143747.81145161975</v>
      </c>
      <c r="G785" s="3">
        <f t="shared" si="38"/>
        <v>68299.085778492881</v>
      </c>
    </row>
    <row r="786" spans="1:7" x14ac:dyDescent="0.2">
      <c r="A786">
        <v>774</v>
      </c>
      <c r="B786" s="125">
        <v>41132.203072075732</v>
      </c>
      <c r="C786" s="34">
        <v>6.7844233828582219</v>
      </c>
      <c r="D786" s="34">
        <v>7.3793609216227196</v>
      </c>
      <c r="E786" s="3">
        <f t="shared" si="36"/>
        <v>279058.28031066339</v>
      </c>
      <c r="F786" s="3">
        <f t="shared" si="37"/>
        <v>303529.37197032565</v>
      </c>
      <c r="G786" s="3">
        <f t="shared" si="38"/>
        <v>-24471.091659662256</v>
      </c>
    </row>
    <row r="787" spans="1:7" x14ac:dyDescent="0.2">
      <c r="A787">
        <v>775</v>
      </c>
      <c r="B787" s="125">
        <v>25113.682162364945</v>
      </c>
      <c r="C787" s="34">
        <v>7.0028896945659653</v>
      </c>
      <c r="D787" s="34">
        <v>2.5738046487094834</v>
      </c>
      <c r="E787" s="3">
        <f t="shared" si="36"/>
        <v>175868.34600743058</v>
      </c>
      <c r="F787" s="3">
        <f t="shared" si="37"/>
        <v>64637.711895707325</v>
      </c>
      <c r="G787" s="3">
        <f t="shared" si="38"/>
        <v>111230.63411172325</v>
      </c>
    </row>
    <row r="788" spans="1:7" x14ac:dyDescent="0.2">
      <c r="A788">
        <v>776</v>
      </c>
      <c r="B788" s="125">
        <v>39770.007382495329</v>
      </c>
      <c r="C788" s="34">
        <v>7.8854946170467883</v>
      </c>
      <c r="D788" s="34">
        <v>6.9707022147485986</v>
      </c>
      <c r="E788" s="3">
        <f t="shared" si="36"/>
        <v>313606.17913457792</v>
      </c>
      <c r="F788" s="3">
        <f t="shared" si="37"/>
        <v>277224.87854172831</v>
      </c>
      <c r="G788" s="3">
        <f t="shared" si="38"/>
        <v>36381.300592849613</v>
      </c>
    </row>
    <row r="789" spans="1:7" x14ac:dyDescent="0.2">
      <c r="A789">
        <v>777</v>
      </c>
      <c r="B789" s="125">
        <v>32814.964973832481</v>
      </c>
      <c r="C789" s="34">
        <v>7.996484234543459</v>
      </c>
      <c r="D789" s="34">
        <v>4.8841894921497442</v>
      </c>
      <c r="E789" s="3">
        <f t="shared" si="36"/>
        <v>262404.35007034725</v>
      </c>
      <c r="F789" s="3">
        <f t="shared" si="37"/>
        <v>160274.50711045452</v>
      </c>
      <c r="G789" s="3">
        <f t="shared" si="38"/>
        <v>102129.84295989273</v>
      </c>
    </row>
    <row r="790" spans="1:7" x14ac:dyDescent="0.2">
      <c r="A790">
        <v>778</v>
      </c>
      <c r="B790" s="125">
        <v>31173.395249234978</v>
      </c>
      <c r="C790" s="34">
        <v>4.2941956255235709</v>
      </c>
      <c r="D790" s="34">
        <v>4.3917185747704934</v>
      </c>
      <c r="E790" s="3">
        <f t="shared" si="36"/>
        <v>133864.65751198211</v>
      </c>
      <c r="F790" s="3">
        <f t="shared" si="37"/>
        <v>136904.77895472752</v>
      </c>
      <c r="G790" s="3">
        <f t="shared" si="38"/>
        <v>-3040.1214427454106</v>
      </c>
    </row>
    <row r="791" spans="1:7" x14ac:dyDescent="0.2">
      <c r="A791">
        <v>779</v>
      </c>
      <c r="B791" s="125">
        <v>28780.821643332252</v>
      </c>
      <c r="C791" s="34">
        <v>10.298577328474494</v>
      </c>
      <c r="D791" s="34">
        <v>3.6739464929996757</v>
      </c>
      <c r="E791" s="3">
        <f t="shared" si="36"/>
        <v>296401.51727088954</v>
      </c>
      <c r="F791" s="3">
        <f t="shared" si="37"/>
        <v>105739.1987421697</v>
      </c>
      <c r="G791" s="3">
        <f t="shared" si="38"/>
        <v>190662.31852871983</v>
      </c>
    </row>
    <row r="792" spans="1:7" x14ac:dyDescent="0.2">
      <c r="A792">
        <v>780</v>
      </c>
      <c r="B792" s="125">
        <v>31935.449491166743</v>
      </c>
      <c r="C792" s="34">
        <v>8.90743981218111</v>
      </c>
      <c r="D792" s="34">
        <v>4.6203348473500228</v>
      </c>
      <c r="E792" s="3">
        <f t="shared" si="36"/>
        <v>284463.09421751759</v>
      </c>
      <c r="F792" s="3">
        <f t="shared" si="37"/>
        <v>147552.47014982425</v>
      </c>
      <c r="G792" s="3">
        <f t="shared" si="38"/>
        <v>136910.62406769334</v>
      </c>
    </row>
    <row r="793" spans="1:7" x14ac:dyDescent="0.2">
      <c r="A793">
        <v>781</v>
      </c>
      <c r="B793" s="125">
        <v>31076.102053512819</v>
      </c>
      <c r="C793" s="34">
        <v>10.67739324044669</v>
      </c>
      <c r="D793" s="34">
        <v>4.3625306160538457</v>
      </c>
      <c r="E793" s="3">
        <f t="shared" si="36"/>
        <v>331811.76200560929</v>
      </c>
      <c r="F793" s="3">
        <f t="shared" si="37"/>
        <v>135570.44663606345</v>
      </c>
      <c r="G793" s="3">
        <f t="shared" si="38"/>
        <v>196241.31536954583</v>
      </c>
    </row>
    <row r="794" spans="1:7" x14ac:dyDescent="0.2">
      <c r="A794">
        <v>782</v>
      </c>
      <c r="B794" s="125">
        <v>33186.112708600354</v>
      </c>
      <c r="C794" s="34">
        <v>10.28201884056034</v>
      </c>
      <c r="D794" s="34">
        <v>4.9955338125801063</v>
      </c>
      <c r="E794" s="3">
        <f t="shared" si="36"/>
        <v>341220.23611478781</v>
      </c>
      <c r="F794" s="3">
        <f t="shared" si="37"/>
        <v>165782.34814390744</v>
      </c>
      <c r="G794" s="3">
        <f t="shared" si="38"/>
        <v>175437.88797088037</v>
      </c>
    </row>
    <row r="795" spans="1:7" x14ac:dyDescent="0.2">
      <c r="A795">
        <v>783</v>
      </c>
      <c r="B795" s="125">
        <v>33663.648586108116</v>
      </c>
      <c r="C795" s="34">
        <v>7.6446490513335448</v>
      </c>
      <c r="D795" s="34">
        <v>5.1387945758324349</v>
      </c>
      <c r="E795" s="3">
        <f t="shared" si="36"/>
        <v>257346.77922821723</v>
      </c>
      <c r="F795" s="3">
        <f t="shared" si="37"/>
        <v>172990.57475702162</v>
      </c>
      <c r="G795" s="3">
        <f t="shared" si="38"/>
        <v>84356.204471195611</v>
      </c>
    </row>
    <row r="796" spans="1:7" x14ac:dyDescent="0.2">
      <c r="A796">
        <v>784</v>
      </c>
      <c r="B796" s="125">
        <v>23527.341503532603</v>
      </c>
      <c r="C796" s="34">
        <v>8.9592781680112239</v>
      </c>
      <c r="D796" s="34">
        <v>2.097902451059781</v>
      </c>
      <c r="E796" s="3">
        <f t="shared" si="36"/>
        <v>210787.99708394401</v>
      </c>
      <c r="F796" s="3">
        <f t="shared" si="37"/>
        <v>49358.067407181559</v>
      </c>
      <c r="G796" s="3">
        <f t="shared" si="38"/>
        <v>161429.92967676243</v>
      </c>
    </row>
    <row r="797" spans="1:7" x14ac:dyDescent="0.2">
      <c r="A797">
        <v>785</v>
      </c>
      <c r="B797" s="125">
        <v>34207.810634862632</v>
      </c>
      <c r="C797" s="34">
        <v>8.1904652435769094</v>
      </c>
      <c r="D797" s="34">
        <v>5.3020431904587895</v>
      </c>
      <c r="E797" s="3">
        <f t="shared" si="36"/>
        <v>280177.88406370295</v>
      </c>
      <c r="F797" s="3">
        <f t="shared" si="37"/>
        <v>181371.28943707718</v>
      </c>
      <c r="G797" s="3">
        <f t="shared" si="38"/>
        <v>98806.594626625767</v>
      </c>
    </row>
    <row r="798" spans="1:7" x14ac:dyDescent="0.2">
      <c r="A798">
        <v>786</v>
      </c>
      <c r="B798" s="125">
        <v>34092.049012352596</v>
      </c>
      <c r="C798" s="34">
        <v>10.483699290678487</v>
      </c>
      <c r="D798" s="34">
        <v>5.2673147037057788</v>
      </c>
      <c r="E798" s="3">
        <f t="shared" si="36"/>
        <v>357410.79004857712</v>
      </c>
      <c r="F798" s="3">
        <f t="shared" si="37"/>
        <v>179573.55104222291</v>
      </c>
      <c r="G798" s="3">
        <f t="shared" si="38"/>
        <v>177837.23900635421</v>
      </c>
    </row>
    <row r="799" spans="1:7" x14ac:dyDescent="0.2">
      <c r="A799">
        <v>787</v>
      </c>
      <c r="B799" s="125">
        <v>26919.006408016663</v>
      </c>
      <c r="C799" s="34">
        <v>10.896990736189764</v>
      </c>
      <c r="D799" s="34">
        <v>3.1154019224049989</v>
      </c>
      <c r="E799" s="3">
        <f t="shared" si="36"/>
        <v>293336.16345559049</v>
      </c>
      <c r="F799" s="3">
        <f t="shared" si="37"/>
        <v>83863.524312767593</v>
      </c>
      <c r="G799" s="3">
        <f t="shared" si="38"/>
        <v>209472.63914282288</v>
      </c>
    </row>
    <row r="800" spans="1:7" x14ac:dyDescent="0.2">
      <c r="A800">
        <v>788</v>
      </c>
      <c r="B800" s="125">
        <v>26469.920661648735</v>
      </c>
      <c r="C800" s="34">
        <v>5.9212759626534535</v>
      </c>
      <c r="D800" s="34">
        <v>2.9806761984946206</v>
      </c>
      <c r="E800" s="3">
        <f t="shared" si="36"/>
        <v>156735.70494716466</v>
      </c>
      <c r="F800" s="3">
        <f t="shared" si="37"/>
        <v>78898.262492217371</v>
      </c>
      <c r="G800" s="3">
        <f t="shared" si="38"/>
        <v>77837.44245494729</v>
      </c>
    </row>
    <row r="801" spans="1:7" x14ac:dyDescent="0.2">
      <c r="A801">
        <v>789</v>
      </c>
      <c r="B801" s="125">
        <v>37071.002274197759</v>
      </c>
      <c r="C801" s="34">
        <v>6.5351166742475471</v>
      </c>
      <c r="D801" s="34">
        <v>6.1610006822593277</v>
      </c>
      <c r="E801" s="3">
        <f t="shared" si="36"/>
        <v>242263.32509317852</v>
      </c>
      <c r="F801" s="3">
        <f t="shared" si="37"/>
        <v>228394.47030336948</v>
      </c>
      <c r="G801" s="3">
        <f t="shared" si="38"/>
        <v>13868.854789809033</v>
      </c>
    </row>
    <row r="802" spans="1:7" x14ac:dyDescent="0.2">
      <c r="A802">
        <v>790</v>
      </c>
      <c r="B802" s="125">
        <v>32540.109990614816</v>
      </c>
      <c r="C802" s="34">
        <v>7.1761114870314486</v>
      </c>
      <c r="D802" s="34">
        <v>4.8017329971844447</v>
      </c>
      <c r="E802" s="3">
        <f t="shared" si="36"/>
        <v>233511.45709291779</v>
      </c>
      <c r="F802" s="3">
        <f t="shared" si="37"/>
        <v>156248.91987394638</v>
      </c>
      <c r="G802" s="3">
        <f t="shared" si="38"/>
        <v>77262.537218971411</v>
      </c>
    </row>
    <row r="803" spans="1:7" x14ac:dyDescent="0.2">
      <c r="A803">
        <v>791</v>
      </c>
      <c r="B803" s="125">
        <v>37688.515070650261</v>
      </c>
      <c r="C803" s="34">
        <v>5.6602566675865091</v>
      </c>
      <c r="D803" s="34">
        <v>6.3462545211950783</v>
      </c>
      <c r="E803" s="3">
        <f t="shared" si="36"/>
        <v>213326.66872008279</v>
      </c>
      <c r="F803" s="3">
        <f t="shared" si="37"/>
        <v>239180.90916424306</v>
      </c>
      <c r="G803" s="3">
        <f t="shared" si="38"/>
        <v>-25854.24044416027</v>
      </c>
    </row>
    <row r="804" spans="1:7" x14ac:dyDescent="0.2">
      <c r="A804">
        <v>792</v>
      </c>
      <c r="B804" s="125">
        <v>30921.817646040814</v>
      </c>
      <c r="C804" s="34">
        <v>8.3869388365274062</v>
      </c>
      <c r="D804" s="34">
        <v>4.3162452938122442</v>
      </c>
      <c r="E804" s="3">
        <f t="shared" si="36"/>
        <v>259339.39331159816</v>
      </c>
      <c r="F804" s="3">
        <f t="shared" si="37"/>
        <v>133466.14989084407</v>
      </c>
      <c r="G804" s="3">
        <f t="shared" si="38"/>
        <v>125873.24342075409</v>
      </c>
    </row>
    <row r="805" spans="1:7" x14ac:dyDescent="0.2">
      <c r="A805">
        <v>793</v>
      </c>
      <c r="B805" s="125">
        <v>36319.464064755244</v>
      </c>
      <c r="C805" s="34">
        <v>5.3632213823293569</v>
      </c>
      <c r="D805" s="34">
        <v>5.9355392194265733</v>
      </c>
      <c r="E805" s="3">
        <f t="shared" si="36"/>
        <v>194789.32626683803</v>
      </c>
      <c r="F805" s="3">
        <f t="shared" si="37"/>
        <v>215575.60338490881</v>
      </c>
      <c r="G805" s="3">
        <f t="shared" si="38"/>
        <v>-20786.277118070779</v>
      </c>
    </row>
    <row r="806" spans="1:7" x14ac:dyDescent="0.2">
      <c r="A806">
        <v>794</v>
      </c>
      <c r="B806" s="125">
        <v>31554.84301150043</v>
      </c>
      <c r="C806" s="34">
        <v>4.8358793012157548</v>
      </c>
      <c r="D806" s="34">
        <v>4.5061529034501291</v>
      </c>
      <c r="E806" s="3">
        <f t="shared" si="36"/>
        <v>152595.41217242755</v>
      </c>
      <c r="F806" s="3">
        <f t="shared" si="37"/>
        <v>142190.94745418569</v>
      </c>
      <c r="G806" s="3">
        <f t="shared" si="38"/>
        <v>10404.464718241856</v>
      </c>
    </row>
    <row r="807" spans="1:7" x14ac:dyDescent="0.2">
      <c r="A807">
        <v>795</v>
      </c>
      <c r="B807" s="125">
        <v>29589.015688353335</v>
      </c>
      <c r="C807" s="34">
        <v>4.6386667438200675</v>
      </c>
      <c r="D807" s="34">
        <v>3.9164047065060004</v>
      </c>
      <c r="E807" s="3">
        <f t="shared" si="36"/>
        <v>137253.58305593487</v>
      </c>
      <c r="F807" s="3">
        <f t="shared" si="37"/>
        <v>115882.56030274688</v>
      </c>
      <c r="G807" s="3">
        <f t="shared" si="38"/>
        <v>21371.022753187994</v>
      </c>
    </row>
    <row r="808" spans="1:7" x14ac:dyDescent="0.2">
      <c r="A808">
        <v>796</v>
      </c>
      <c r="B808" s="125">
        <v>25749.373484169133</v>
      </c>
      <c r="C808" s="34">
        <v>7.0241633440746227</v>
      </c>
      <c r="D808" s="34">
        <v>2.7645120452507399</v>
      </c>
      <c r="E808" s="3">
        <f t="shared" si="36"/>
        <v>180867.80536038787</v>
      </c>
      <c r="F808" s="3">
        <f t="shared" si="37"/>
        <v>71184.453154645584</v>
      </c>
      <c r="G808" s="3">
        <f t="shared" si="38"/>
        <v>109683.35220574228</v>
      </c>
    </row>
    <row r="809" spans="1:7" x14ac:dyDescent="0.2">
      <c r="A809">
        <v>797</v>
      </c>
      <c r="B809" s="125">
        <v>24842.652741236612</v>
      </c>
      <c r="C809" s="34">
        <v>6.4548082920809975</v>
      </c>
      <c r="D809" s="34">
        <v>2.4924958223709837</v>
      </c>
      <c r="E809" s="3">
        <f t="shared" si="36"/>
        <v>160354.5609114228</v>
      </c>
      <c r="F809" s="3">
        <f t="shared" si="37"/>
        <v>61920.208174145322</v>
      </c>
      <c r="G809" s="3">
        <f t="shared" si="38"/>
        <v>98434.352737277484</v>
      </c>
    </row>
    <row r="810" spans="1:7" x14ac:dyDescent="0.2">
      <c r="A810">
        <v>798</v>
      </c>
      <c r="B810" s="125">
        <v>39023.755611006869</v>
      </c>
      <c r="C810" s="34">
        <v>9.1846736924780998</v>
      </c>
      <c r="D810" s="34">
        <v>6.7468266833020607</v>
      </c>
      <c r="E810" s="3">
        <f t="shared" si="36"/>
        <v>358420.46154210943</v>
      </c>
      <c r="F810" s="3">
        <f t="shared" si="37"/>
        <v>263286.51563899964</v>
      </c>
      <c r="G810" s="3">
        <f t="shared" si="38"/>
        <v>95133.945903109794</v>
      </c>
    </row>
    <row r="811" spans="1:7" x14ac:dyDescent="0.2">
      <c r="A811">
        <v>799</v>
      </c>
      <c r="B811" s="125">
        <v>38592.325430537108</v>
      </c>
      <c r="C811" s="34">
        <v>10.076910732284887</v>
      </c>
      <c r="D811" s="34">
        <v>6.6173976291611325</v>
      </c>
      <c r="E811" s="3">
        <f t="shared" si="36"/>
        <v>388891.41831481038</v>
      </c>
      <c r="F811" s="3">
        <f t="shared" si="37"/>
        <v>255380.76280785113</v>
      </c>
      <c r="G811" s="3">
        <f t="shared" si="38"/>
        <v>133510.65550695924</v>
      </c>
    </row>
    <row r="812" spans="1:7" x14ac:dyDescent="0.2">
      <c r="A812">
        <v>800</v>
      </c>
      <c r="B812" s="125">
        <v>30926.331013498362</v>
      </c>
      <c r="C812" s="34">
        <v>6.5662242352191242</v>
      </c>
      <c r="D812" s="34">
        <v>4.3175993040495086</v>
      </c>
      <c r="E812" s="3">
        <f t="shared" si="36"/>
        <v>203069.22420724176</v>
      </c>
      <c r="F812" s="3">
        <f t="shared" si="37"/>
        <v>133527.50526068526</v>
      </c>
      <c r="G812" s="3">
        <f t="shared" si="38"/>
        <v>69541.718946556502</v>
      </c>
    </row>
    <row r="813" spans="1:7" x14ac:dyDescent="0.2">
      <c r="A813">
        <v>801</v>
      </c>
      <c r="B813" s="125">
        <v>28753.77554463828</v>
      </c>
      <c r="C813" s="34">
        <v>11.111995283688884</v>
      </c>
      <c r="D813" s="34">
        <v>3.6658326633914839</v>
      </c>
      <c r="E813" s="3">
        <f t="shared" si="36"/>
        <v>319511.81824026932</v>
      </c>
      <c r="F813" s="3">
        <f t="shared" si="37"/>
        <v>105406.52958736227</v>
      </c>
      <c r="G813" s="3">
        <f t="shared" si="38"/>
        <v>214105.28865290707</v>
      </c>
    </row>
    <row r="814" spans="1:7" x14ac:dyDescent="0.2">
      <c r="A814">
        <v>802</v>
      </c>
      <c r="B814" s="125">
        <v>40531.959306273144</v>
      </c>
      <c r="C814" s="34">
        <v>6.8297133768355707</v>
      </c>
      <c r="D814" s="34">
        <v>7.1992877918819431</v>
      </c>
      <c r="E814" s="3">
        <f t="shared" si="36"/>
        <v>276821.66466340871</v>
      </c>
      <c r="F814" s="3">
        <f t="shared" si="37"/>
        <v>291801.23981470795</v>
      </c>
      <c r="G814" s="3">
        <f t="shared" si="38"/>
        <v>-14979.575151299243</v>
      </c>
    </row>
    <row r="815" spans="1:7" x14ac:dyDescent="0.2">
      <c r="A815">
        <v>803</v>
      </c>
      <c r="B815" s="125">
        <v>35672.472271281527</v>
      </c>
      <c r="C815" s="34">
        <v>9.5807074760232354</v>
      </c>
      <c r="D815" s="34">
        <v>5.7414416813844582</v>
      </c>
      <c r="E815" s="3">
        <f t="shared" si="36"/>
        <v>341767.52177769848</v>
      </c>
      <c r="F815" s="3">
        <f t="shared" si="37"/>
        <v>204811.41917636708</v>
      </c>
      <c r="G815" s="3">
        <f t="shared" si="38"/>
        <v>136956.1026013314</v>
      </c>
    </row>
    <row r="816" spans="1:7" x14ac:dyDescent="0.2">
      <c r="A816">
        <v>804</v>
      </c>
      <c r="B816" s="125">
        <v>34470.870608666679</v>
      </c>
      <c r="C816" s="34">
        <v>9.0112387371918885</v>
      </c>
      <c r="D816" s="34">
        <v>5.3809611826000037</v>
      </c>
      <c r="E816" s="3">
        <f t="shared" si="36"/>
        <v>310625.2445335465</v>
      </c>
      <c r="F816" s="3">
        <f t="shared" si="37"/>
        <v>185486.41667566277</v>
      </c>
      <c r="G816" s="3">
        <f t="shared" si="38"/>
        <v>125138.82785788373</v>
      </c>
    </row>
    <row r="817" spans="1:7" x14ac:dyDescent="0.2">
      <c r="A817">
        <v>805</v>
      </c>
      <c r="B817" s="125">
        <v>30088.623865404748</v>
      </c>
      <c r="C817" s="34">
        <v>7.8522923760901904</v>
      </c>
      <c r="D817" s="34">
        <v>4.0662871596214245</v>
      </c>
      <c r="E817" s="3">
        <f t="shared" si="36"/>
        <v>236264.67178536305</v>
      </c>
      <c r="F817" s="3">
        <f t="shared" si="37"/>
        <v>122348.98487457407</v>
      </c>
      <c r="G817" s="3">
        <f t="shared" si="38"/>
        <v>113915.68691078898</v>
      </c>
    </row>
    <row r="818" spans="1:7" x14ac:dyDescent="0.2">
      <c r="A818">
        <v>806</v>
      </c>
      <c r="B818" s="125">
        <v>31335.609313638066</v>
      </c>
      <c r="C818" s="34">
        <v>8.4728121894004289</v>
      </c>
      <c r="D818" s="34">
        <v>4.4403827940914198</v>
      </c>
      <c r="E818" s="3">
        <f t="shared" si="36"/>
        <v>265500.73255488224</v>
      </c>
      <c r="F818" s="3">
        <f t="shared" si="37"/>
        <v>139142.1004386493</v>
      </c>
      <c r="G818" s="3">
        <f t="shared" si="38"/>
        <v>126358.63211623294</v>
      </c>
    </row>
    <row r="819" spans="1:7" x14ac:dyDescent="0.2">
      <c r="A819">
        <v>807</v>
      </c>
      <c r="B819" s="125">
        <v>38223.911864216439</v>
      </c>
      <c r="C819" s="34">
        <v>4.2882498039107304</v>
      </c>
      <c r="D819" s="34">
        <v>6.5068735592649318</v>
      </c>
      <c r="E819" s="3">
        <f t="shared" si="36"/>
        <v>163913.6825564272</v>
      </c>
      <c r="F819" s="3">
        <f t="shared" si="37"/>
        <v>248718.16144094308</v>
      </c>
      <c r="G819" s="3">
        <f t="shared" si="38"/>
        <v>-84804.478884515876</v>
      </c>
    </row>
    <row r="820" spans="1:7" x14ac:dyDescent="0.2">
      <c r="A820">
        <v>808</v>
      </c>
      <c r="B820" s="125">
        <v>26049.711372062098</v>
      </c>
      <c r="C820" s="34">
        <v>8.1269484073418425</v>
      </c>
      <c r="D820" s="34">
        <v>2.8546134116186295</v>
      </c>
      <c r="E820" s="3">
        <f t="shared" si="36"/>
        <v>211704.66034689476</v>
      </c>
      <c r="F820" s="3">
        <f t="shared" si="37"/>
        <v>74361.855451482799</v>
      </c>
      <c r="G820" s="3">
        <f t="shared" si="38"/>
        <v>137342.80489541194</v>
      </c>
    </row>
    <row r="821" spans="1:7" x14ac:dyDescent="0.2">
      <c r="A821">
        <v>809</v>
      </c>
      <c r="B821" s="125">
        <v>36310.903445874806</v>
      </c>
      <c r="C821" s="34">
        <v>10.432301471344545</v>
      </c>
      <c r="D821" s="34">
        <v>5.9329710337624419</v>
      </c>
      <c r="E821" s="3">
        <f t="shared" si="36"/>
        <v>378806.29144424945</v>
      </c>
      <c r="F821" s="3">
        <f t="shared" si="37"/>
        <v>215431.53835412007</v>
      </c>
      <c r="G821" s="3">
        <f t="shared" si="38"/>
        <v>163374.75309012938</v>
      </c>
    </row>
    <row r="822" spans="1:7" x14ac:dyDescent="0.2">
      <c r="A822">
        <v>810</v>
      </c>
      <c r="B822" s="125">
        <v>40166.319698792882</v>
      </c>
      <c r="C822" s="34">
        <v>10.723061243159464</v>
      </c>
      <c r="D822" s="34">
        <v>7.0895959096378647</v>
      </c>
      <c r="E822" s="3">
        <f t="shared" si="36"/>
        <v>430705.90604247845</v>
      </c>
      <c r="F822" s="3">
        <f t="shared" si="37"/>
        <v>284762.97584176878</v>
      </c>
      <c r="G822" s="3">
        <f t="shared" si="38"/>
        <v>145942.93020070967</v>
      </c>
    </row>
    <row r="823" spans="1:7" x14ac:dyDescent="0.2">
      <c r="A823">
        <v>811</v>
      </c>
      <c r="B823" s="125">
        <v>28709.534311738913</v>
      </c>
      <c r="C823" s="34">
        <v>5.5915216055000201</v>
      </c>
      <c r="D823" s="34">
        <v>3.6525602935216739</v>
      </c>
      <c r="E823" s="3">
        <f t="shared" si="36"/>
        <v>160529.98138793229</v>
      </c>
      <c r="F823" s="3">
        <f t="shared" si="37"/>
        <v>104863.30507255565</v>
      </c>
      <c r="G823" s="3">
        <f t="shared" si="38"/>
        <v>55666.676315376637</v>
      </c>
    </row>
    <row r="824" spans="1:7" x14ac:dyDescent="0.2">
      <c r="A824">
        <v>812</v>
      </c>
      <c r="B824" s="125">
        <v>27732.731317692902</v>
      </c>
      <c r="C824" s="34">
        <v>5.1608701798686525</v>
      </c>
      <c r="D824" s="34">
        <v>3.3595193953078706</v>
      </c>
      <c r="E824" s="3">
        <f t="shared" si="36"/>
        <v>143125.02606379078</v>
      </c>
      <c r="F824" s="3">
        <f t="shared" si="37"/>
        <v>93168.648746651306</v>
      </c>
      <c r="G824" s="3">
        <f t="shared" si="38"/>
        <v>49956.377317139471</v>
      </c>
    </row>
    <row r="825" spans="1:7" x14ac:dyDescent="0.2">
      <c r="A825">
        <v>813</v>
      </c>
      <c r="B825" s="125">
        <v>32642.183717863169</v>
      </c>
      <c r="C825" s="34">
        <v>5.4575928263220703</v>
      </c>
      <c r="D825" s="34">
        <v>4.8323551153589506</v>
      </c>
      <c r="E825" s="3">
        <f t="shared" si="36"/>
        <v>178147.74769409711</v>
      </c>
      <c r="F825" s="3">
        <f t="shared" si="37"/>
        <v>157738.62346550272</v>
      </c>
      <c r="G825" s="3">
        <f t="shared" si="38"/>
        <v>20409.124228594388</v>
      </c>
    </row>
    <row r="826" spans="1:7" x14ac:dyDescent="0.2">
      <c r="A826">
        <v>814</v>
      </c>
      <c r="B826" s="125">
        <v>35575.616769884597</v>
      </c>
      <c r="C826" s="34">
        <v>5.0337626109539997</v>
      </c>
      <c r="D826" s="34">
        <v>5.712385030965379</v>
      </c>
      <c r="E826" s="3">
        <f t="shared" si="36"/>
        <v>179079.2095578732</v>
      </c>
      <c r="F826" s="3">
        <f t="shared" si="37"/>
        <v>203221.62070364968</v>
      </c>
      <c r="G826" s="3">
        <f t="shared" si="38"/>
        <v>-24142.411145776481</v>
      </c>
    </row>
    <row r="827" spans="1:7" x14ac:dyDescent="0.2">
      <c r="A827">
        <v>815</v>
      </c>
      <c r="B827" s="125">
        <v>27010.126408450538</v>
      </c>
      <c r="C827" s="34">
        <v>7.4266175917800865</v>
      </c>
      <c r="D827" s="34">
        <v>3.1427379225351615</v>
      </c>
      <c r="E827" s="3">
        <f t="shared" si="36"/>
        <v>200593.87994120264</v>
      </c>
      <c r="F827" s="3">
        <f t="shared" si="37"/>
        <v>84885.748556305945</v>
      </c>
      <c r="G827" s="3">
        <f t="shared" si="38"/>
        <v>115708.1313848967</v>
      </c>
    </row>
    <row r="828" spans="1:7" x14ac:dyDescent="0.2">
      <c r="A828">
        <v>816</v>
      </c>
      <c r="B828" s="125">
        <v>29432.827026349492</v>
      </c>
      <c r="C828" s="34">
        <v>4.1639673529134598</v>
      </c>
      <c r="D828" s="34">
        <v>3.8695481079048477</v>
      </c>
      <c r="E828" s="3">
        <f t="shared" si="36"/>
        <v>122557.33084166823</v>
      </c>
      <c r="F828" s="3">
        <f t="shared" si="37"/>
        <v>113891.74013010135</v>
      </c>
      <c r="G828" s="3">
        <f t="shared" si="38"/>
        <v>8665.5907115668815</v>
      </c>
    </row>
    <row r="829" spans="1:7" x14ac:dyDescent="0.2">
      <c r="A829">
        <v>817</v>
      </c>
      <c r="B829" s="125">
        <v>33912.861503077671</v>
      </c>
      <c r="C829" s="34">
        <v>10.435712076476193</v>
      </c>
      <c r="D829" s="34">
        <v>5.2135584509233013</v>
      </c>
      <c r="E829" s="3">
        <f t="shared" si="36"/>
        <v>353904.85833553225</v>
      </c>
      <c r="F829" s="3">
        <f t="shared" si="37"/>
        <v>176806.68568436208</v>
      </c>
      <c r="G829" s="3">
        <f t="shared" si="38"/>
        <v>177098.17265117017</v>
      </c>
    </row>
    <row r="830" spans="1:7" x14ac:dyDescent="0.2">
      <c r="A830">
        <v>818</v>
      </c>
      <c r="B830" s="125">
        <v>39576.94439467648</v>
      </c>
      <c r="C830" s="34">
        <v>8.3449088126217248</v>
      </c>
      <c r="D830" s="34">
        <v>6.9127833184029441</v>
      </c>
      <c r="E830" s="3">
        <f t="shared" si="36"/>
        <v>330265.99205577571</v>
      </c>
      <c r="F830" s="3">
        <f t="shared" si="37"/>
        <v>273586.84100488049</v>
      </c>
      <c r="G830" s="3">
        <f t="shared" si="38"/>
        <v>56679.15105089522</v>
      </c>
    </row>
    <row r="831" spans="1:7" x14ac:dyDescent="0.2">
      <c r="A831">
        <v>819</v>
      </c>
      <c r="B831" s="125">
        <v>32682.781287613558</v>
      </c>
      <c r="C831" s="34">
        <v>8.78496213973267</v>
      </c>
      <c r="D831" s="34">
        <v>4.8445343862840673</v>
      </c>
      <c r="E831" s="3">
        <f t="shared" si="36"/>
        <v>287116.99623284844</v>
      </c>
      <c r="F831" s="3">
        <f t="shared" si="37"/>
        <v>158332.85778724533</v>
      </c>
      <c r="G831" s="3">
        <f t="shared" si="38"/>
        <v>128784.13844560311</v>
      </c>
    </row>
    <row r="832" spans="1:7" x14ac:dyDescent="0.2">
      <c r="A832">
        <v>820</v>
      </c>
      <c r="B832" s="125">
        <v>37508.571543904487</v>
      </c>
      <c r="C832" s="34">
        <v>9.1959514267800841</v>
      </c>
      <c r="D832" s="34">
        <v>6.2922714631713461</v>
      </c>
      <c r="E832" s="3">
        <f t="shared" si="36"/>
        <v>344927.00200565136</v>
      </c>
      <c r="F832" s="3">
        <f t="shared" si="37"/>
        <v>236014.11435003101</v>
      </c>
      <c r="G832" s="3">
        <f t="shared" si="38"/>
        <v>108912.88765562035</v>
      </c>
    </row>
    <row r="833" spans="1:7" x14ac:dyDescent="0.2">
      <c r="A833">
        <v>821</v>
      </c>
      <c r="B833" s="125">
        <v>32194.325789342634</v>
      </c>
      <c r="C833" s="34">
        <v>10.121038278346532</v>
      </c>
      <c r="D833" s="34">
        <v>4.6979977368027903</v>
      </c>
      <c r="E833" s="3">
        <f t="shared" si="36"/>
        <v>325840.00365949573</v>
      </c>
      <c r="F833" s="3">
        <f t="shared" si="37"/>
        <v>151248.86969622341</v>
      </c>
      <c r="G833" s="3">
        <f t="shared" si="38"/>
        <v>174591.13396327232</v>
      </c>
    </row>
    <row r="834" spans="1:7" x14ac:dyDescent="0.2">
      <c r="A834">
        <v>822</v>
      </c>
      <c r="B834" s="125">
        <v>34558.039991489728</v>
      </c>
      <c r="C834" s="34">
        <v>7.8334374140540604</v>
      </c>
      <c r="D834" s="34">
        <v>5.4071119974469184</v>
      </c>
      <c r="E834" s="3">
        <f t="shared" si="36"/>
        <v>270708.24342571211</v>
      </c>
      <c r="F834" s="3">
        <f t="shared" si="37"/>
        <v>186859.1926462345</v>
      </c>
      <c r="G834" s="3">
        <f t="shared" si="38"/>
        <v>83849.050779477606</v>
      </c>
    </row>
    <row r="835" spans="1:7" x14ac:dyDescent="0.2">
      <c r="A835">
        <v>823</v>
      </c>
      <c r="B835" s="125">
        <v>28955.603787645465</v>
      </c>
      <c r="C835" s="34">
        <v>4.831036241928814</v>
      </c>
      <c r="D835" s="34">
        <v>3.7263811362936394</v>
      </c>
      <c r="E835" s="3">
        <f t="shared" si="36"/>
        <v>139885.57130504647</v>
      </c>
      <c r="F835" s="3">
        <f t="shared" si="37"/>
        <v>107899.61574427472</v>
      </c>
      <c r="G835" s="3">
        <f t="shared" si="38"/>
        <v>31985.955560771748</v>
      </c>
    </row>
    <row r="836" spans="1:7" x14ac:dyDescent="0.2">
      <c r="A836">
        <v>824</v>
      </c>
      <c r="B836" s="125">
        <v>32172.509285183856</v>
      </c>
      <c r="C836" s="34">
        <v>6.4623229920543963</v>
      </c>
      <c r="D836" s="34">
        <v>4.6914527855551569</v>
      </c>
      <c r="E836" s="3">
        <f t="shared" si="36"/>
        <v>207909.14646572719</v>
      </c>
      <c r="F836" s="3">
        <f t="shared" si="37"/>
        <v>150935.80830427495</v>
      </c>
      <c r="G836" s="3">
        <f t="shared" si="38"/>
        <v>56973.338161452237</v>
      </c>
    </row>
    <row r="837" spans="1:7" x14ac:dyDescent="0.2">
      <c r="A837">
        <v>825</v>
      </c>
      <c r="B837" s="125">
        <v>41595.295036850963</v>
      </c>
      <c r="C837" s="34">
        <v>7.0449794040614506</v>
      </c>
      <c r="D837" s="34">
        <v>7.5182885110552888</v>
      </c>
      <c r="E837" s="3">
        <f t="shared" si="36"/>
        <v>293037.99684047449</v>
      </c>
      <c r="F837" s="3">
        <f t="shared" si="37"/>
        <v>312725.42878951167</v>
      </c>
      <c r="G837" s="3">
        <f t="shared" si="38"/>
        <v>-19687.431949037185</v>
      </c>
    </row>
    <row r="838" spans="1:7" x14ac:dyDescent="0.2">
      <c r="A838">
        <v>826</v>
      </c>
      <c r="B838" s="125">
        <v>42404.631634591147</v>
      </c>
      <c r="C838" s="34">
        <v>4.5069605423195753</v>
      </c>
      <c r="D838" s="34">
        <v>7.7610894903773442</v>
      </c>
      <c r="E838" s="3">
        <f t="shared" si="36"/>
        <v>191116.00158869874</v>
      </c>
      <c r="F838" s="3">
        <f t="shared" si="37"/>
        <v>329106.14092254802</v>
      </c>
      <c r="G838" s="3">
        <f t="shared" si="38"/>
        <v>-137990.13933384928</v>
      </c>
    </row>
    <row r="839" spans="1:7" x14ac:dyDescent="0.2">
      <c r="A839">
        <v>827</v>
      </c>
      <c r="B839" s="125">
        <v>29257.305917591089</v>
      </c>
      <c r="C839" s="34">
        <v>6.6965292464446975</v>
      </c>
      <c r="D839" s="34">
        <v>3.8168917752773268</v>
      </c>
      <c r="E839" s="3">
        <f t="shared" si="36"/>
        <v>195922.40474932824</v>
      </c>
      <c r="F839" s="3">
        <f t="shared" si="37"/>
        <v>111671.9703236261</v>
      </c>
      <c r="G839" s="3">
        <f t="shared" si="38"/>
        <v>84250.434425702144</v>
      </c>
    </row>
    <row r="840" spans="1:7" x14ac:dyDescent="0.2">
      <c r="A840">
        <v>828</v>
      </c>
      <c r="B840" s="125">
        <v>36260.051323361928</v>
      </c>
      <c r="C840" s="34">
        <v>9.3942440091341268</v>
      </c>
      <c r="D840" s="34">
        <v>5.9177153970085783</v>
      </c>
      <c r="E840" s="3">
        <f t="shared" si="36"/>
        <v>340635.76991538878</v>
      </c>
      <c r="F840" s="3">
        <f t="shared" si="37"/>
        <v>214576.66401258015</v>
      </c>
      <c r="G840" s="3">
        <f t="shared" si="38"/>
        <v>126059.10590280863</v>
      </c>
    </row>
    <row r="841" spans="1:7" x14ac:dyDescent="0.2">
      <c r="A841">
        <v>829</v>
      </c>
      <c r="B841" s="125">
        <v>33603.519617637154</v>
      </c>
      <c r="C841" s="34">
        <v>9.6982198758341838</v>
      </c>
      <c r="D841" s="34">
        <v>5.1207558852911461</v>
      </c>
      <c r="E841" s="3">
        <f t="shared" si="36"/>
        <v>325894.32185375254</v>
      </c>
      <c r="F841" s="3">
        <f t="shared" si="37"/>
        <v>172075.42084851195</v>
      </c>
      <c r="G841" s="3">
        <f t="shared" si="38"/>
        <v>153818.90100524059</v>
      </c>
    </row>
    <row r="842" spans="1:7" x14ac:dyDescent="0.2">
      <c r="A842">
        <v>830</v>
      </c>
      <c r="B842" s="125">
        <v>35755.816092015244</v>
      </c>
      <c r="C842" s="34">
        <v>10.437667490085005</v>
      </c>
      <c r="D842" s="34">
        <v>5.7664448276045732</v>
      </c>
      <c r="E842" s="3">
        <f t="shared" si="36"/>
        <v>373207.31920508581</v>
      </c>
      <c r="F842" s="3">
        <f t="shared" si="37"/>
        <v>206183.94076058167</v>
      </c>
      <c r="G842" s="3">
        <f t="shared" si="38"/>
        <v>167023.37844450414</v>
      </c>
    </row>
    <row r="843" spans="1:7" x14ac:dyDescent="0.2">
      <c r="A843">
        <v>831</v>
      </c>
      <c r="B843" s="125">
        <v>26729.80877268035</v>
      </c>
      <c r="C843" s="34">
        <v>10.298901335962</v>
      </c>
      <c r="D843" s="34">
        <v>3.0586426318041049</v>
      </c>
      <c r="E843" s="3">
        <f t="shared" si="36"/>
        <v>275287.66327896644</v>
      </c>
      <c r="F843" s="3">
        <f t="shared" si="37"/>
        <v>81756.932652091476</v>
      </c>
      <c r="G843" s="3">
        <f t="shared" si="38"/>
        <v>193530.73062687495</v>
      </c>
    </row>
    <row r="844" spans="1:7" x14ac:dyDescent="0.2">
      <c r="A844">
        <v>832</v>
      </c>
      <c r="B844" s="125">
        <v>34205.298155748984</v>
      </c>
      <c r="C844" s="34">
        <v>5.9763344981620321</v>
      </c>
      <c r="D844" s="34">
        <v>5.3012894467246952</v>
      </c>
      <c r="E844" s="3">
        <f t="shared" si="36"/>
        <v>204422.30338812078</v>
      </c>
      <c r="F844" s="3">
        <f t="shared" si="37"/>
        <v>181332.18613514377</v>
      </c>
      <c r="G844" s="3">
        <f t="shared" si="38"/>
        <v>23090.117252977012</v>
      </c>
    </row>
    <row r="845" spans="1:7" x14ac:dyDescent="0.2">
      <c r="A845">
        <v>833</v>
      </c>
      <c r="B845" s="125">
        <v>30024.260062228655</v>
      </c>
      <c r="C845" s="34">
        <v>9.6250396583927795</v>
      </c>
      <c r="D845" s="34">
        <v>4.0469780186685966</v>
      </c>
      <c r="E845" s="3">
        <f t="shared" si="36"/>
        <v>288984.69381284929</v>
      </c>
      <c r="F845" s="3">
        <f t="shared" si="37"/>
        <v>121507.5204986288</v>
      </c>
      <c r="G845" s="3">
        <f t="shared" si="38"/>
        <v>167477.1733142205</v>
      </c>
    </row>
    <row r="846" spans="1:7" x14ac:dyDescent="0.2">
      <c r="A846">
        <v>834</v>
      </c>
      <c r="B846" s="125">
        <v>33556.652218786418</v>
      </c>
      <c r="C846" s="34">
        <v>7.824410679138964</v>
      </c>
      <c r="D846" s="34">
        <v>5.1066956656359253</v>
      </c>
      <c r="E846" s="3">
        <f t="shared" ref="E846:E909" si="39">C846*B846</f>
        <v>262561.02797682467</v>
      </c>
      <c r="F846" s="3">
        <f t="shared" ref="F846:F909" si="40">D846*B846</f>
        <v>171363.61043892876</v>
      </c>
      <c r="G846" s="3">
        <f t="shared" ref="G846:G909" si="41">E846-F846</f>
        <v>91197.417537895904</v>
      </c>
    </row>
    <row r="847" spans="1:7" x14ac:dyDescent="0.2">
      <c r="A847">
        <v>835</v>
      </c>
      <c r="B847" s="125">
        <v>23875.450600636192</v>
      </c>
      <c r="C847" s="34">
        <v>12.212347448628861</v>
      </c>
      <c r="D847" s="34">
        <v>2.2023351801908575</v>
      </c>
      <c r="E847" s="3">
        <f t="shared" si="39"/>
        <v>291575.29822754383</v>
      </c>
      <c r="F847" s="3">
        <f t="shared" si="40"/>
        <v>52581.744800690023</v>
      </c>
      <c r="G847" s="3">
        <f t="shared" si="41"/>
        <v>238993.55342685379</v>
      </c>
    </row>
    <row r="848" spans="1:7" x14ac:dyDescent="0.2">
      <c r="A848">
        <v>836</v>
      </c>
      <c r="B848" s="125">
        <v>32126.494537616032</v>
      </c>
      <c r="C848" s="34">
        <v>10.844740265572909</v>
      </c>
      <c r="D848" s="34">
        <v>4.6776483612848097</v>
      </c>
      <c r="E848" s="3">
        <f t="shared" si="39"/>
        <v>348403.48890379269</v>
      </c>
      <c r="F848" s="3">
        <f t="shared" si="40"/>
        <v>150276.44452770503</v>
      </c>
      <c r="G848" s="3">
        <f t="shared" si="41"/>
        <v>198127.04437608767</v>
      </c>
    </row>
    <row r="849" spans="1:7" x14ac:dyDescent="0.2">
      <c r="A849">
        <v>837</v>
      </c>
      <c r="B849" s="125">
        <v>34423.872469952563</v>
      </c>
      <c r="C849" s="34">
        <v>9.5188277302513598</v>
      </c>
      <c r="D849" s="34">
        <v>5.3668617409857688</v>
      </c>
      <c r="E849" s="3">
        <f t="shared" si="39"/>
        <v>327674.91184962081</v>
      </c>
      <c r="F849" s="3">
        <f t="shared" si="40"/>
        <v>184748.1641355617</v>
      </c>
      <c r="G849" s="3">
        <f t="shared" si="41"/>
        <v>142926.74771405911</v>
      </c>
    </row>
    <row r="850" spans="1:7" x14ac:dyDescent="0.2">
      <c r="A850">
        <v>838</v>
      </c>
      <c r="B850" s="125">
        <v>28542.87509198091</v>
      </c>
      <c r="C850" s="34">
        <v>9.4243369150790386</v>
      </c>
      <c r="D850" s="34">
        <v>3.602562527594273</v>
      </c>
      <c r="E850" s="3">
        <f t="shared" si="39"/>
        <v>268997.67139184568</v>
      </c>
      <c r="F850" s="3">
        <f t="shared" si="40"/>
        <v>102827.49223617437</v>
      </c>
      <c r="G850" s="3">
        <f t="shared" si="41"/>
        <v>166170.17915567133</v>
      </c>
    </row>
    <row r="851" spans="1:7" x14ac:dyDescent="0.2">
      <c r="A851">
        <v>839</v>
      </c>
      <c r="B851" s="125">
        <v>26257.7810224602</v>
      </c>
      <c r="C851" s="34">
        <v>8.6677055353065953</v>
      </c>
      <c r="D851" s="34">
        <v>2.91703430673806</v>
      </c>
      <c r="E851" s="3">
        <f t="shared" si="39"/>
        <v>227594.71391324676</v>
      </c>
      <c r="F851" s="3">
        <f t="shared" si="40"/>
        <v>76594.84806133197</v>
      </c>
      <c r="G851" s="3">
        <f t="shared" si="41"/>
        <v>150999.8658519148</v>
      </c>
    </row>
    <row r="852" spans="1:7" x14ac:dyDescent="0.2">
      <c r="A852">
        <v>840</v>
      </c>
      <c r="B852" s="125">
        <v>26348.866916842759</v>
      </c>
      <c r="C852" s="34">
        <v>6.1542089244612725</v>
      </c>
      <c r="D852" s="34">
        <v>2.9443600750528276</v>
      </c>
      <c r="E852" s="3">
        <f t="shared" si="39"/>
        <v>162156.43192907609</v>
      </c>
      <c r="F852" s="3">
        <f t="shared" si="40"/>
        <v>77580.551772832114</v>
      </c>
      <c r="G852" s="3">
        <f t="shared" si="41"/>
        <v>84575.880156243977</v>
      </c>
    </row>
    <row r="853" spans="1:7" x14ac:dyDescent="0.2">
      <c r="A853">
        <v>841</v>
      </c>
      <c r="B853" s="125">
        <v>29867.838342207484</v>
      </c>
      <c r="C853" s="34">
        <v>6.8166678122070152</v>
      </c>
      <c r="D853" s="34">
        <v>4.0000515026622452</v>
      </c>
      <c r="E853" s="3">
        <f t="shared" si="39"/>
        <v>203599.13224752829</v>
      </c>
      <c r="F853" s="3">
        <f t="shared" si="40"/>
        <v>119472.89164202007</v>
      </c>
      <c r="G853" s="3">
        <f t="shared" si="41"/>
        <v>84126.240605508225</v>
      </c>
    </row>
    <row r="854" spans="1:7" x14ac:dyDescent="0.2">
      <c r="A854">
        <v>842</v>
      </c>
      <c r="B854" s="125">
        <v>37962.602667713305</v>
      </c>
      <c r="C854" s="34">
        <v>7.5080003145631053</v>
      </c>
      <c r="D854" s="34">
        <v>6.4284808003139915</v>
      </c>
      <c r="E854" s="3">
        <f t="shared" si="39"/>
        <v>285023.23277082568</v>
      </c>
      <c r="F854" s="3">
        <f t="shared" si="40"/>
        <v>244041.86237934369</v>
      </c>
      <c r="G854" s="3">
        <f t="shared" si="41"/>
        <v>40981.370391481993</v>
      </c>
    </row>
    <row r="855" spans="1:7" x14ac:dyDescent="0.2">
      <c r="A855">
        <v>843</v>
      </c>
      <c r="B855" s="125">
        <v>41865.164852234535</v>
      </c>
      <c r="C855" s="34">
        <v>7.4945426351478091</v>
      </c>
      <c r="D855" s="34">
        <v>7.5992494556703605</v>
      </c>
      <c r="E855" s="3">
        <f t="shared" si="39"/>
        <v>313760.26291256322</v>
      </c>
      <c r="F855" s="3">
        <f t="shared" si="40"/>
        <v>318143.8312148932</v>
      </c>
      <c r="G855" s="3">
        <f t="shared" si="41"/>
        <v>-4383.5683023299789</v>
      </c>
    </row>
    <row r="856" spans="1:7" x14ac:dyDescent="0.2">
      <c r="A856">
        <v>844</v>
      </c>
      <c r="B856" s="125">
        <v>32703.887249036576</v>
      </c>
      <c r="C856" s="34">
        <v>3.6798887978948187</v>
      </c>
      <c r="D856" s="34">
        <v>4.8508661747109727</v>
      </c>
      <c r="E856" s="3">
        <f t="shared" si="39"/>
        <v>120346.66833534489</v>
      </c>
      <c r="F856" s="3">
        <f t="shared" si="40"/>
        <v>158642.18043791302</v>
      </c>
      <c r="G856" s="3">
        <f t="shared" si="41"/>
        <v>-38295.512102568129</v>
      </c>
    </row>
    <row r="857" spans="1:7" x14ac:dyDescent="0.2">
      <c r="A857">
        <v>845</v>
      </c>
      <c r="B857" s="125">
        <v>42373.936188406311</v>
      </c>
      <c r="C857" s="34">
        <v>9.5132343378354562</v>
      </c>
      <c r="D857" s="34">
        <v>7.7518808565218933</v>
      </c>
      <c r="E857" s="3">
        <f t="shared" si="39"/>
        <v>403113.18477679539</v>
      </c>
      <c r="F857" s="3">
        <f t="shared" si="40"/>
        <v>328477.70475438714</v>
      </c>
      <c r="G857" s="3">
        <f t="shared" si="41"/>
        <v>74635.480022408243</v>
      </c>
    </row>
    <row r="858" spans="1:7" x14ac:dyDescent="0.2">
      <c r="A858">
        <v>846</v>
      </c>
      <c r="B858" s="125">
        <v>34580.862624162342</v>
      </c>
      <c r="C858" s="34">
        <v>6.1672203830385115</v>
      </c>
      <c r="D858" s="34">
        <v>5.4139587872487027</v>
      </c>
      <c r="E858" s="3">
        <f t="shared" si="39"/>
        <v>213267.80083878862</v>
      </c>
      <c r="F858" s="3">
        <f t="shared" si="40"/>
        <v>187219.36507472396</v>
      </c>
      <c r="G858" s="3">
        <f t="shared" si="41"/>
        <v>26048.435764064663</v>
      </c>
    </row>
    <row r="859" spans="1:7" x14ac:dyDescent="0.2">
      <c r="A859">
        <v>847</v>
      </c>
      <c r="B859" s="125">
        <v>35532.82504416618</v>
      </c>
      <c r="C859" s="34">
        <v>11.940397164114984</v>
      </c>
      <c r="D859" s="34">
        <v>5.6995475132498541</v>
      </c>
      <c r="E859" s="3">
        <f t="shared" si="39"/>
        <v>424276.04339035571</v>
      </c>
      <c r="F859" s="3">
        <f t="shared" si="40"/>
        <v>202521.02461921948</v>
      </c>
      <c r="G859" s="3">
        <f t="shared" si="41"/>
        <v>221755.01877113624</v>
      </c>
    </row>
    <row r="860" spans="1:7" x14ac:dyDescent="0.2">
      <c r="A860">
        <v>848</v>
      </c>
      <c r="B860" s="125">
        <v>36446.474999857834</v>
      </c>
      <c r="C860" s="34">
        <v>9.2533803328551585</v>
      </c>
      <c r="D860" s="34">
        <v>5.9736424999573501</v>
      </c>
      <c r="E860" s="3">
        <f t="shared" si="39"/>
        <v>337253.09496558167</v>
      </c>
      <c r="F860" s="3">
        <f t="shared" si="40"/>
        <v>217718.21203278381</v>
      </c>
      <c r="G860" s="3">
        <f t="shared" si="41"/>
        <v>119534.88293279786</v>
      </c>
    </row>
    <row r="861" spans="1:7" x14ac:dyDescent="0.2">
      <c r="A861">
        <v>849</v>
      </c>
      <c r="B861" s="125">
        <v>32783.104237560998</v>
      </c>
      <c r="C861" s="34">
        <v>7.4302186223649187</v>
      </c>
      <c r="D861" s="34">
        <v>4.8746312712682993</v>
      </c>
      <c r="E861" s="3">
        <f t="shared" si="39"/>
        <v>243585.631604856</v>
      </c>
      <c r="F861" s="3">
        <f t="shared" si="40"/>
        <v>159805.54508566315</v>
      </c>
      <c r="G861" s="3">
        <f t="shared" si="41"/>
        <v>83780.086519192846</v>
      </c>
    </row>
    <row r="862" spans="1:7" x14ac:dyDescent="0.2">
      <c r="A862">
        <v>850</v>
      </c>
      <c r="B862" s="125">
        <v>36586.35528499051</v>
      </c>
      <c r="C862" s="34">
        <v>7.7937862872277037</v>
      </c>
      <c r="D862" s="34">
        <v>6.015606585497153</v>
      </c>
      <c r="E862" s="3">
        <f t="shared" si="39"/>
        <v>285146.23411979986</v>
      </c>
      <c r="F862" s="3">
        <f t="shared" si="40"/>
        <v>220089.11979172748</v>
      </c>
      <c r="G862" s="3">
        <f t="shared" si="41"/>
        <v>65057.114328072377</v>
      </c>
    </row>
    <row r="863" spans="1:7" x14ac:dyDescent="0.2">
      <c r="A863">
        <v>851</v>
      </c>
      <c r="B863" s="125">
        <v>23153.311807428487</v>
      </c>
      <c r="C863" s="34">
        <v>4.1066237119666766</v>
      </c>
      <c r="D863" s="34">
        <v>1.985693542228546</v>
      </c>
      <c r="E863" s="3">
        <f t="shared" si="39"/>
        <v>95081.939278943857</v>
      </c>
      <c r="F863" s="3">
        <f t="shared" si="40"/>
        <v>45975.381737214688</v>
      </c>
      <c r="G863" s="3">
        <f t="shared" si="41"/>
        <v>49106.557541729169</v>
      </c>
    </row>
    <row r="864" spans="1:7" x14ac:dyDescent="0.2">
      <c r="A864">
        <v>852</v>
      </c>
      <c r="B864" s="125">
        <v>37203.339437647606</v>
      </c>
      <c r="C864" s="34">
        <v>6.4585485890420387</v>
      </c>
      <c r="D864" s="34">
        <v>6.2007018312942819</v>
      </c>
      <c r="E864" s="3">
        <f t="shared" si="39"/>
        <v>240279.57543267097</v>
      </c>
      <c r="F864" s="3">
        <f t="shared" si="40"/>
        <v>230686.81498128429</v>
      </c>
      <c r="G864" s="3">
        <f t="shared" si="41"/>
        <v>9592.7604513866827</v>
      </c>
    </row>
    <row r="865" spans="1:7" x14ac:dyDescent="0.2">
      <c r="A865">
        <v>853</v>
      </c>
      <c r="B865" s="125">
        <v>34800.630650161998</v>
      </c>
      <c r="C865" s="34">
        <v>12.915455065201968</v>
      </c>
      <c r="D865" s="34">
        <v>5.4798891950485995</v>
      </c>
      <c r="E865" s="3">
        <f t="shared" si="39"/>
        <v>449465.98140285764</v>
      </c>
      <c r="F865" s="3">
        <f t="shared" si="40"/>
        <v>190703.59988069985</v>
      </c>
      <c r="G865" s="3">
        <f t="shared" si="41"/>
        <v>258762.38152215778</v>
      </c>
    </row>
    <row r="866" spans="1:7" x14ac:dyDescent="0.2">
      <c r="A866">
        <v>854</v>
      </c>
      <c r="B866" s="125">
        <v>34101.161012395984</v>
      </c>
      <c r="C866" s="34">
        <v>11.111875912509277</v>
      </c>
      <c r="D866" s="34">
        <v>5.2700483037187951</v>
      </c>
      <c r="E866" s="3">
        <f t="shared" si="39"/>
        <v>378927.86964224337</v>
      </c>
      <c r="F866" s="3">
        <f t="shared" si="40"/>
        <v>179714.76574821895</v>
      </c>
      <c r="G866" s="3">
        <f t="shared" si="41"/>
        <v>199213.10389402442</v>
      </c>
    </row>
    <row r="867" spans="1:7" x14ac:dyDescent="0.2">
      <c r="A867">
        <v>855</v>
      </c>
      <c r="B867" s="125">
        <v>27524.593455192167</v>
      </c>
      <c r="C867" s="34">
        <v>5.6496837916783988</v>
      </c>
      <c r="D867" s="34">
        <v>3.2970780365576502</v>
      </c>
      <c r="E867" s="3">
        <f t="shared" si="39"/>
        <v>155505.24951633654</v>
      </c>
      <c r="F867" s="3">
        <f t="shared" si="40"/>
        <v>90750.732546292536</v>
      </c>
      <c r="G867" s="3">
        <f t="shared" si="41"/>
        <v>64754.516970044002</v>
      </c>
    </row>
    <row r="868" spans="1:7" x14ac:dyDescent="0.2">
      <c r="A868">
        <v>856</v>
      </c>
      <c r="B868" s="125">
        <v>32717.762727580499</v>
      </c>
      <c r="C868" s="34">
        <v>6.6539137353247497</v>
      </c>
      <c r="D868" s="34">
        <v>4.8550288182741497</v>
      </c>
      <c r="E868" s="3">
        <f t="shared" si="39"/>
        <v>217701.17080214404</v>
      </c>
      <c r="F868" s="3">
        <f t="shared" si="40"/>
        <v>158845.68091185918</v>
      </c>
      <c r="G868" s="3">
        <f t="shared" si="41"/>
        <v>58855.489890284865</v>
      </c>
    </row>
    <row r="869" spans="1:7" x14ac:dyDescent="0.2">
      <c r="A869">
        <v>857</v>
      </c>
      <c r="B869" s="125">
        <v>32968.021563457092</v>
      </c>
      <c r="C869" s="34">
        <v>7.3251549312844872</v>
      </c>
      <c r="D869" s="34">
        <v>4.9301064690371277</v>
      </c>
      <c r="E869" s="3">
        <f t="shared" si="39"/>
        <v>241495.86573025104</v>
      </c>
      <c r="F869" s="3">
        <f t="shared" si="40"/>
        <v>162535.85638135532</v>
      </c>
      <c r="G869" s="3">
        <f t="shared" si="41"/>
        <v>78960.009348895721</v>
      </c>
    </row>
    <row r="870" spans="1:7" x14ac:dyDescent="0.2">
      <c r="A870">
        <v>858</v>
      </c>
      <c r="B870" s="125">
        <v>28745.646935741184</v>
      </c>
      <c r="C870" s="34">
        <v>6.728219452459598</v>
      </c>
      <c r="D870" s="34">
        <v>3.6633940807223553</v>
      </c>
      <c r="E870" s="3">
        <f t="shared" si="39"/>
        <v>193407.02088658948</v>
      </c>
      <c r="F870" s="3">
        <f t="shared" si="40"/>
        <v>105306.63283092897</v>
      </c>
      <c r="G870" s="3">
        <f t="shared" si="41"/>
        <v>88100.388055660515</v>
      </c>
    </row>
    <row r="871" spans="1:7" x14ac:dyDescent="0.2">
      <c r="A871">
        <v>859</v>
      </c>
      <c r="B871" s="125">
        <v>34330.285465140129</v>
      </c>
      <c r="C871" s="34">
        <v>5.4654599554924062</v>
      </c>
      <c r="D871" s="34">
        <v>5.3387856395420386</v>
      </c>
      <c r="E871" s="3">
        <f t="shared" si="39"/>
        <v>187630.80047034635</v>
      </c>
      <c r="F871" s="3">
        <f t="shared" si="40"/>
        <v>183282.0350426689</v>
      </c>
      <c r="G871" s="3">
        <f t="shared" si="41"/>
        <v>4348.7654276774556</v>
      </c>
    </row>
    <row r="872" spans="1:7" x14ac:dyDescent="0.2">
      <c r="A872">
        <v>860</v>
      </c>
      <c r="B872" s="125">
        <v>26884.763932494912</v>
      </c>
      <c r="C872" s="34">
        <v>9.4691465821670135</v>
      </c>
      <c r="D872" s="34">
        <v>3.1051291797484737</v>
      </c>
      <c r="E872" s="3">
        <f t="shared" si="39"/>
        <v>254575.77050375121</v>
      </c>
      <c r="F872" s="3">
        <f t="shared" si="40"/>
        <v>83480.664977439272</v>
      </c>
      <c r="G872" s="3">
        <f t="shared" si="41"/>
        <v>171095.10552631193</v>
      </c>
    </row>
    <row r="873" spans="1:7" x14ac:dyDescent="0.2">
      <c r="A873">
        <v>861</v>
      </c>
      <c r="B873" s="125">
        <v>31007.384044451988</v>
      </c>
      <c r="C873" s="34">
        <v>6.3635774469803437</v>
      </c>
      <c r="D873" s="34">
        <v>4.3419152133355965</v>
      </c>
      <c r="E873" s="3">
        <f t="shared" si="39"/>
        <v>197317.88979513283</v>
      </c>
      <c r="F873" s="3">
        <f t="shared" si="40"/>
        <v>134631.43250834552</v>
      </c>
      <c r="G873" s="3">
        <f t="shared" si="41"/>
        <v>62686.457286787307</v>
      </c>
    </row>
    <row r="874" spans="1:7" x14ac:dyDescent="0.2">
      <c r="A874">
        <v>862</v>
      </c>
      <c r="B874" s="125">
        <v>33913.407199898735</v>
      </c>
      <c r="C874" s="34">
        <v>10.625046136017772</v>
      </c>
      <c r="D874" s="34">
        <v>5.2137221599696204</v>
      </c>
      <c r="E874" s="3">
        <f t="shared" si="39"/>
        <v>360331.51612848137</v>
      </c>
      <c r="F874" s="3">
        <f t="shared" si="40"/>
        <v>176815.0826381853</v>
      </c>
      <c r="G874" s="3">
        <f t="shared" si="41"/>
        <v>183516.43349029607</v>
      </c>
    </row>
    <row r="875" spans="1:7" x14ac:dyDescent="0.2">
      <c r="A875">
        <v>863</v>
      </c>
      <c r="B875" s="125">
        <v>34781.224306962918</v>
      </c>
      <c r="C875" s="34">
        <v>10.21459117710765</v>
      </c>
      <c r="D875" s="34">
        <v>5.4740672920888755</v>
      </c>
      <c r="E875" s="3">
        <f t="shared" si="39"/>
        <v>355275.98693490558</v>
      </c>
      <c r="F875" s="3">
        <f t="shared" si="40"/>
        <v>190394.76235755227</v>
      </c>
      <c r="G875" s="3">
        <f t="shared" si="41"/>
        <v>164881.22457735331</v>
      </c>
    </row>
    <row r="876" spans="1:7" x14ac:dyDescent="0.2">
      <c r="A876">
        <v>864</v>
      </c>
      <c r="B876" s="125">
        <v>37960.192506753607</v>
      </c>
      <c r="C876" s="34">
        <v>9.7453146483603632</v>
      </c>
      <c r="D876" s="34">
        <v>6.427757752026082</v>
      </c>
      <c r="E876" s="3">
        <f t="shared" si="39"/>
        <v>369934.02009064524</v>
      </c>
      <c r="F876" s="3">
        <f t="shared" si="40"/>
        <v>243998.9216536879</v>
      </c>
      <c r="G876" s="3">
        <f t="shared" si="41"/>
        <v>125935.09843695734</v>
      </c>
    </row>
    <row r="877" spans="1:7" x14ac:dyDescent="0.2">
      <c r="A877">
        <v>865</v>
      </c>
      <c r="B877" s="125">
        <v>39766.937837876845</v>
      </c>
      <c r="C877" s="34">
        <v>7.8383543697855202</v>
      </c>
      <c r="D877" s="34">
        <v>6.9697813513630535</v>
      </c>
      <c r="E877" s="3">
        <f t="shared" si="39"/>
        <v>311707.35097451112</v>
      </c>
      <c r="F877" s="3">
        <f t="shared" si="40"/>
        <v>277166.86174324783</v>
      </c>
      <c r="G877" s="3">
        <f t="shared" si="41"/>
        <v>34540.489231263287</v>
      </c>
    </row>
    <row r="878" spans="1:7" x14ac:dyDescent="0.2">
      <c r="A878">
        <v>866</v>
      </c>
      <c r="B878" s="125">
        <v>36278.553856201121</v>
      </c>
      <c r="C878" s="34">
        <v>6.4115618190116948</v>
      </c>
      <c r="D878" s="34">
        <v>5.9232661568603362</v>
      </c>
      <c r="E878" s="3">
        <f t="shared" si="39"/>
        <v>232602.19075337859</v>
      </c>
      <c r="F878" s="3">
        <f t="shared" si="40"/>
        <v>214887.53027627114</v>
      </c>
      <c r="G878" s="3">
        <f t="shared" si="41"/>
        <v>17714.660477107449</v>
      </c>
    </row>
    <row r="879" spans="1:7" x14ac:dyDescent="0.2">
      <c r="A879">
        <v>867</v>
      </c>
      <c r="B879" s="125">
        <v>26491.339261875488</v>
      </c>
      <c r="C879" s="34">
        <v>7.2060025988394045</v>
      </c>
      <c r="D879" s="34">
        <v>2.9871017785626464</v>
      </c>
      <c r="E879" s="3">
        <f t="shared" si="39"/>
        <v>190896.65956781112</v>
      </c>
      <c r="F879" s="3">
        <f t="shared" si="40"/>
        <v>79132.326625654736</v>
      </c>
      <c r="G879" s="3">
        <f t="shared" si="41"/>
        <v>111764.33294215638</v>
      </c>
    </row>
    <row r="880" spans="1:7" x14ac:dyDescent="0.2">
      <c r="A880">
        <v>868</v>
      </c>
      <c r="B880" s="125">
        <v>32235.105258033378</v>
      </c>
      <c r="C880" s="34">
        <v>6.3649672685714904</v>
      </c>
      <c r="D880" s="34">
        <v>4.7102315774100134</v>
      </c>
      <c r="E880" s="3">
        <f t="shared" si="39"/>
        <v>205175.38986633919</v>
      </c>
      <c r="F880" s="3">
        <f t="shared" si="40"/>
        <v>151834.81068752438</v>
      </c>
      <c r="G880" s="3">
        <f t="shared" si="41"/>
        <v>53340.579178814805</v>
      </c>
    </row>
    <row r="881" spans="1:7" x14ac:dyDescent="0.2">
      <c r="A881">
        <v>869</v>
      </c>
      <c r="B881" s="125">
        <v>29723.001310950145</v>
      </c>
      <c r="C881" s="34">
        <v>10.751966121650185</v>
      </c>
      <c r="D881" s="34">
        <v>3.9566003932850435</v>
      </c>
      <c r="E881" s="3">
        <f t="shared" si="39"/>
        <v>319580.70312909997</v>
      </c>
      <c r="F881" s="3">
        <f t="shared" si="40"/>
        <v>117602.03867651722</v>
      </c>
      <c r="G881" s="3">
        <f t="shared" si="41"/>
        <v>201978.66445258277</v>
      </c>
    </row>
    <row r="882" spans="1:7" x14ac:dyDescent="0.2">
      <c r="A882">
        <v>870</v>
      </c>
      <c r="B882" s="125">
        <v>37517.655122238444</v>
      </c>
      <c r="C882" s="34">
        <v>9.5962712041073246</v>
      </c>
      <c r="D882" s="34">
        <v>6.2949965366715332</v>
      </c>
      <c r="E882" s="3">
        <f t="shared" si="39"/>
        <v>360029.59349516645</v>
      </c>
      <c r="F882" s="3">
        <f t="shared" si="40"/>
        <v>236173.50905852803</v>
      </c>
      <c r="G882" s="3">
        <f t="shared" si="41"/>
        <v>123856.08443663843</v>
      </c>
    </row>
    <row r="883" spans="1:7" x14ac:dyDescent="0.2">
      <c r="A883">
        <v>871</v>
      </c>
      <c r="B883" s="125">
        <v>37722.075425145682</v>
      </c>
      <c r="C883" s="34">
        <v>9.8708874449657742</v>
      </c>
      <c r="D883" s="34">
        <v>6.3563226275437046</v>
      </c>
      <c r="E883" s="3">
        <f t="shared" si="39"/>
        <v>372350.36071212246</v>
      </c>
      <c r="F883" s="3">
        <f t="shared" si="40"/>
        <v>239773.68158276382</v>
      </c>
      <c r="G883" s="3">
        <f t="shared" si="41"/>
        <v>132576.67912935864</v>
      </c>
    </row>
    <row r="884" spans="1:7" x14ac:dyDescent="0.2">
      <c r="A884">
        <v>872</v>
      </c>
      <c r="B884" s="125">
        <v>30806.709722847678</v>
      </c>
      <c r="C884" s="34">
        <v>9.6403504332629382</v>
      </c>
      <c r="D884" s="34">
        <v>4.2817129168543033</v>
      </c>
      <c r="E884" s="3">
        <f t="shared" si="39"/>
        <v>296987.47742406017</v>
      </c>
      <c r="F884" s="3">
        <f t="shared" si="40"/>
        <v>131905.48694609795</v>
      </c>
      <c r="G884" s="3">
        <f t="shared" si="41"/>
        <v>165081.99047796222</v>
      </c>
    </row>
    <row r="885" spans="1:7" x14ac:dyDescent="0.2">
      <c r="A885">
        <v>873</v>
      </c>
      <c r="B885" s="125">
        <v>31242.687376826303</v>
      </c>
      <c r="C885" s="34">
        <v>8.931640897761099</v>
      </c>
      <c r="D885" s="34">
        <v>4.4125062130478909</v>
      </c>
      <c r="E885" s="3">
        <f t="shared" si="39"/>
        <v>279048.46433082625</v>
      </c>
      <c r="F885" s="3">
        <f t="shared" si="40"/>
        <v>137858.55216255898</v>
      </c>
      <c r="G885" s="3">
        <f t="shared" si="41"/>
        <v>141189.91216826727</v>
      </c>
    </row>
    <row r="886" spans="1:7" x14ac:dyDescent="0.2">
      <c r="A886">
        <v>874</v>
      </c>
      <c r="B886" s="125">
        <v>22624.577062552795</v>
      </c>
      <c r="C886" s="34">
        <v>8.1283780193261919</v>
      </c>
      <c r="D886" s="34">
        <v>1.8270731187658384</v>
      </c>
      <c r="E886" s="3">
        <f t="shared" si="39"/>
        <v>183901.11489180569</v>
      </c>
      <c r="F886" s="3">
        <f t="shared" si="40"/>
        <v>41336.756574436389</v>
      </c>
      <c r="G886" s="3">
        <f t="shared" si="41"/>
        <v>142564.3583173693</v>
      </c>
    </row>
    <row r="887" spans="1:7" x14ac:dyDescent="0.2">
      <c r="A887">
        <v>875</v>
      </c>
      <c r="B887" s="125">
        <v>27510.14385811775</v>
      </c>
      <c r="C887" s="34">
        <v>9.0350959200877696</v>
      </c>
      <c r="D887" s="34">
        <v>3.292743157435325</v>
      </c>
      <c r="E887" s="3">
        <f t="shared" si="39"/>
        <v>248556.78853350729</v>
      </c>
      <c r="F887" s="3">
        <f t="shared" si="40"/>
        <v>90583.83794887866</v>
      </c>
      <c r="G887" s="3">
        <f t="shared" si="41"/>
        <v>157972.95058462862</v>
      </c>
    </row>
    <row r="888" spans="1:7" x14ac:dyDescent="0.2">
      <c r="A888">
        <v>876</v>
      </c>
      <c r="B888" s="125">
        <v>30686.940639307955</v>
      </c>
      <c r="C888" s="34">
        <v>6.834101688771625</v>
      </c>
      <c r="D888" s="34">
        <v>4.2457821917923866</v>
      </c>
      <c r="E888" s="3">
        <f t="shared" si="39"/>
        <v>209717.67284632911</v>
      </c>
      <c r="F888" s="3">
        <f t="shared" si="40"/>
        <v>130290.06608696379</v>
      </c>
      <c r="G888" s="3">
        <f t="shared" si="41"/>
        <v>79427.606759365313</v>
      </c>
    </row>
    <row r="889" spans="1:7" x14ac:dyDescent="0.2">
      <c r="A889">
        <v>877</v>
      </c>
      <c r="B889" s="125">
        <v>41981.671123531647</v>
      </c>
      <c r="C889" s="34">
        <v>6.6586942668509437</v>
      </c>
      <c r="D889" s="34">
        <v>7.6342013370594941</v>
      </c>
      <c r="E889" s="3">
        <f t="shared" si="39"/>
        <v>279543.11282308202</v>
      </c>
      <c r="F889" s="3">
        <f t="shared" si="40"/>
        <v>320496.52982325724</v>
      </c>
      <c r="G889" s="3">
        <f t="shared" si="41"/>
        <v>-40953.417000175221</v>
      </c>
    </row>
    <row r="890" spans="1:7" x14ac:dyDescent="0.2">
      <c r="A890">
        <v>878</v>
      </c>
      <c r="B890" s="125">
        <v>34141.661948334309</v>
      </c>
      <c r="C890" s="34">
        <v>7.957015006657457</v>
      </c>
      <c r="D890" s="34">
        <v>5.2821985845002928</v>
      </c>
      <c r="E890" s="3">
        <f t="shared" si="39"/>
        <v>271665.71647512197</v>
      </c>
      <c r="F890" s="3">
        <f t="shared" si="40"/>
        <v>180343.03841597898</v>
      </c>
      <c r="G890" s="3">
        <f t="shared" si="41"/>
        <v>91322.678059142985</v>
      </c>
    </row>
    <row r="891" spans="1:7" x14ac:dyDescent="0.2">
      <c r="A891">
        <v>879</v>
      </c>
      <c r="B891" s="125">
        <v>33605.457978220307</v>
      </c>
      <c r="C891" s="34">
        <v>6.086286723264493</v>
      </c>
      <c r="D891" s="34">
        <v>5.1213373934660922</v>
      </c>
      <c r="E891" s="3">
        <f t="shared" si="39"/>
        <v>204532.45272206509</v>
      </c>
      <c r="F891" s="3">
        <f t="shared" si="40"/>
        <v>172104.88856841309</v>
      </c>
      <c r="G891" s="3">
        <f t="shared" si="41"/>
        <v>32427.564153651998</v>
      </c>
    </row>
    <row r="892" spans="1:7" x14ac:dyDescent="0.2">
      <c r="A892">
        <v>880</v>
      </c>
      <c r="B892" s="125">
        <v>30450.574335000943</v>
      </c>
      <c r="C892" s="34">
        <v>0.87811078829690814</v>
      </c>
      <c r="D892" s="34">
        <v>4.174872300500283</v>
      </c>
      <c r="E892" s="3">
        <f t="shared" si="39"/>
        <v>26738.977833401277</v>
      </c>
      <c r="F892" s="3">
        <f t="shared" si="40"/>
        <v>127127.25932552027</v>
      </c>
      <c r="G892" s="3">
        <f t="shared" si="41"/>
        <v>-100388.28149211899</v>
      </c>
    </row>
    <row r="893" spans="1:7" x14ac:dyDescent="0.2">
      <c r="A893">
        <v>881</v>
      </c>
      <c r="B893" s="125">
        <v>23419.202583491802</v>
      </c>
      <c r="C893" s="34">
        <v>11.035529516637325</v>
      </c>
      <c r="D893" s="34">
        <v>2.0654607750475407</v>
      </c>
      <c r="E893" s="3">
        <f t="shared" si="39"/>
        <v>258443.30136623289</v>
      </c>
      <c r="F893" s="3">
        <f t="shared" si="40"/>
        <v>48371.444319094342</v>
      </c>
      <c r="G893" s="3">
        <f t="shared" si="41"/>
        <v>210071.85704713856</v>
      </c>
    </row>
    <row r="894" spans="1:7" x14ac:dyDescent="0.2">
      <c r="A894">
        <v>882</v>
      </c>
      <c r="B894" s="125">
        <v>36271.715592912165</v>
      </c>
      <c r="C894" s="34">
        <v>1.7366737867705524</v>
      </c>
      <c r="D894" s="34">
        <v>5.9212146778736496</v>
      </c>
      <c r="E894" s="3">
        <f t="shared" si="39"/>
        <v>62992.137671407261</v>
      </c>
      <c r="F894" s="3">
        <f t="shared" si="40"/>
        <v>214772.61476041004</v>
      </c>
      <c r="G894" s="3">
        <f t="shared" si="41"/>
        <v>-151780.47708900279</v>
      </c>
    </row>
    <row r="895" spans="1:7" x14ac:dyDescent="0.2">
      <c r="A895">
        <v>883</v>
      </c>
      <c r="B895" s="125">
        <v>33248.077719500521</v>
      </c>
      <c r="C895" s="34">
        <v>10.169582558053662</v>
      </c>
      <c r="D895" s="34">
        <v>5.0141233158501564</v>
      </c>
      <c r="E895" s="3">
        <f t="shared" si="39"/>
        <v>338119.07126504509</v>
      </c>
      <c r="F895" s="3">
        <f t="shared" si="40"/>
        <v>166709.96170054565</v>
      </c>
      <c r="G895" s="3">
        <f t="shared" si="41"/>
        <v>171409.10956449943</v>
      </c>
    </row>
    <row r="896" spans="1:7" x14ac:dyDescent="0.2">
      <c r="A896">
        <v>884</v>
      </c>
      <c r="B896" s="125">
        <v>34921.161435514456</v>
      </c>
      <c r="C896" s="34">
        <v>8.4338630787970033</v>
      </c>
      <c r="D896" s="34">
        <v>5.5160484306543367</v>
      </c>
      <c r="E896" s="3">
        <f t="shared" si="39"/>
        <v>294520.29409969511</v>
      </c>
      <c r="F896" s="3">
        <f t="shared" si="40"/>
        <v>192626.81773299625</v>
      </c>
      <c r="G896" s="3">
        <f t="shared" si="41"/>
        <v>101893.47636669886</v>
      </c>
    </row>
    <row r="897" spans="1:7" x14ac:dyDescent="0.2">
      <c r="A897">
        <v>885</v>
      </c>
      <c r="B897" s="125">
        <v>33680.093387184548</v>
      </c>
      <c r="C897" s="34">
        <v>6.7801913903240347</v>
      </c>
      <c r="D897" s="34">
        <v>5.1437280161553645</v>
      </c>
      <c r="E897" s="3">
        <f t="shared" si="39"/>
        <v>228357.47920909812</v>
      </c>
      <c r="F897" s="3">
        <f t="shared" si="40"/>
        <v>173241.23994239018</v>
      </c>
      <c r="G897" s="3">
        <f t="shared" si="41"/>
        <v>55116.23926670794</v>
      </c>
    </row>
    <row r="898" spans="1:7" x14ac:dyDescent="0.2">
      <c r="A898">
        <v>886</v>
      </c>
      <c r="B898" s="125">
        <v>44058.002052944154</v>
      </c>
      <c r="C898" s="34">
        <v>6.3977801321088918</v>
      </c>
      <c r="D898" s="34">
        <v>8.2571006158832461</v>
      </c>
      <c r="E898" s="3">
        <f t="shared" si="39"/>
        <v>281873.41019473888</v>
      </c>
      <c r="F898" s="3">
        <f t="shared" si="40"/>
        <v>363791.3558859505</v>
      </c>
      <c r="G898" s="3">
        <f t="shared" si="41"/>
        <v>-81917.945691211615</v>
      </c>
    </row>
    <row r="899" spans="1:7" x14ac:dyDescent="0.2">
      <c r="A899">
        <v>887</v>
      </c>
      <c r="B899" s="125">
        <v>36271.704224228393</v>
      </c>
      <c r="C899" s="34">
        <v>6.1160556217218982</v>
      </c>
      <c r="D899" s="34">
        <v>5.921211267268518</v>
      </c>
      <c r="E899" s="3">
        <f t="shared" si="39"/>
        <v>221839.76053002599</v>
      </c>
      <c r="F899" s="3">
        <f t="shared" si="40"/>
        <v>214772.42373553227</v>
      </c>
      <c r="G899" s="3">
        <f t="shared" si="41"/>
        <v>7067.3367944937199</v>
      </c>
    </row>
    <row r="900" spans="1:7" x14ac:dyDescent="0.2">
      <c r="A900">
        <v>888</v>
      </c>
      <c r="B900" s="125">
        <v>33081.515133554582</v>
      </c>
      <c r="C900" s="34">
        <v>10.50925040745642</v>
      </c>
      <c r="D900" s="34">
        <v>4.9641545400663745</v>
      </c>
      <c r="E900" s="3">
        <f t="shared" si="39"/>
        <v>347661.9263965842</v>
      </c>
      <c r="F900" s="3">
        <f t="shared" si="40"/>
        <v>164221.75354250945</v>
      </c>
      <c r="G900" s="3">
        <f t="shared" si="41"/>
        <v>183440.17285407474</v>
      </c>
    </row>
    <row r="901" spans="1:7" x14ac:dyDescent="0.2">
      <c r="A901">
        <v>889</v>
      </c>
      <c r="B901" s="125">
        <v>30337.512774886796</v>
      </c>
      <c r="C901" s="34">
        <v>8.0125027099784347</v>
      </c>
      <c r="D901" s="34">
        <v>4.1409538324660389</v>
      </c>
      <c r="E901" s="3">
        <f t="shared" si="39"/>
        <v>243079.40332278583</v>
      </c>
      <c r="F901" s="3">
        <f t="shared" si="40"/>
        <v>125626.23979265489</v>
      </c>
      <c r="G901" s="3">
        <f t="shared" si="41"/>
        <v>117453.16353013094</v>
      </c>
    </row>
    <row r="902" spans="1:7" x14ac:dyDescent="0.2">
      <c r="A902">
        <v>890</v>
      </c>
      <c r="B902" s="125">
        <v>33455.91999622318</v>
      </c>
      <c r="C902" s="34">
        <v>3.3186033962992951</v>
      </c>
      <c r="D902" s="34">
        <v>5.0764759988669539</v>
      </c>
      <c r="E902" s="3">
        <f t="shared" si="39"/>
        <v>111026.92972578375</v>
      </c>
      <c r="F902" s="3">
        <f t="shared" si="40"/>
        <v>169838.17488083997</v>
      </c>
      <c r="G902" s="3">
        <f t="shared" si="41"/>
        <v>-58811.245155056225</v>
      </c>
    </row>
    <row r="903" spans="1:7" x14ac:dyDescent="0.2">
      <c r="A903">
        <v>891</v>
      </c>
      <c r="B903" s="125">
        <v>28941.336089511402</v>
      </c>
      <c r="C903" s="34">
        <v>9.316305997534073</v>
      </c>
      <c r="D903" s="34">
        <v>3.7221008268534206</v>
      </c>
      <c r="E903" s="3">
        <f t="shared" si="39"/>
        <v>269626.34298736439</v>
      </c>
      <c r="F903" s="3">
        <f t="shared" si="40"/>
        <v>107722.57098901313</v>
      </c>
      <c r="G903" s="3">
        <f t="shared" si="41"/>
        <v>161903.77199835127</v>
      </c>
    </row>
    <row r="904" spans="1:7" x14ac:dyDescent="0.2">
      <c r="A904">
        <v>892</v>
      </c>
      <c r="B904" s="125">
        <v>26548.296367574017</v>
      </c>
      <c r="C904" s="34">
        <v>6.6406834295848967</v>
      </c>
      <c r="D904" s="34">
        <v>3.0041889102722052</v>
      </c>
      <c r="E904" s="3">
        <f t="shared" si="39"/>
        <v>176298.83177185769</v>
      </c>
      <c r="F904" s="3">
        <f t="shared" si="40"/>
        <v>79756.097534085726</v>
      </c>
      <c r="G904" s="3">
        <f t="shared" si="41"/>
        <v>96542.734237771961</v>
      </c>
    </row>
    <row r="905" spans="1:7" x14ac:dyDescent="0.2">
      <c r="A905">
        <v>893</v>
      </c>
      <c r="B905" s="125">
        <v>35790.968062238768</v>
      </c>
      <c r="C905" s="34">
        <v>9.6193666851904709</v>
      </c>
      <c r="D905" s="34">
        <v>5.7769904186716303</v>
      </c>
      <c r="E905" s="3">
        <f t="shared" si="39"/>
        <v>344286.44580861577</v>
      </c>
      <c r="F905" s="3">
        <f t="shared" si="40"/>
        <v>206764.07957053569</v>
      </c>
      <c r="G905" s="3">
        <f t="shared" si="41"/>
        <v>137522.36623808008</v>
      </c>
    </row>
    <row r="906" spans="1:7" x14ac:dyDescent="0.2">
      <c r="A906">
        <v>894</v>
      </c>
      <c r="B906" s="125">
        <v>31955.822172486456</v>
      </c>
      <c r="C906" s="34">
        <v>5.2792579683300573</v>
      </c>
      <c r="D906" s="34">
        <v>4.6264466517459368</v>
      </c>
      <c r="E906" s="3">
        <f t="shared" si="39"/>
        <v>168703.02883863746</v>
      </c>
      <c r="F906" s="3">
        <f t="shared" si="40"/>
        <v>147841.90649368853</v>
      </c>
      <c r="G906" s="3">
        <f t="shared" si="41"/>
        <v>20861.122344948933</v>
      </c>
    </row>
    <row r="907" spans="1:7" x14ac:dyDescent="0.2">
      <c r="A907">
        <v>895</v>
      </c>
      <c r="B907" s="125">
        <v>37554.50102634402</v>
      </c>
      <c r="C907" s="34">
        <v>6.4316673362627625</v>
      </c>
      <c r="D907" s="34">
        <v>6.306050307903206</v>
      </c>
      <c r="E907" s="3">
        <f t="shared" si="39"/>
        <v>241538.05758078324</v>
      </c>
      <c r="F907" s="3">
        <f t="shared" si="40"/>
        <v>236820.57276032798</v>
      </c>
      <c r="G907" s="3">
        <f t="shared" si="41"/>
        <v>4717.4848204552545</v>
      </c>
    </row>
    <row r="908" spans="1:7" x14ac:dyDescent="0.2">
      <c r="A908">
        <v>896</v>
      </c>
      <c r="B908" s="125">
        <v>36602.271442271536</v>
      </c>
      <c r="C908" s="34">
        <v>8.3460002062638523</v>
      </c>
      <c r="D908" s="34">
        <v>6.0203814326814609</v>
      </c>
      <c r="E908" s="3">
        <f t="shared" si="39"/>
        <v>305482.56500692375</v>
      </c>
      <c r="F908" s="3">
        <f t="shared" si="40"/>
        <v>220359.63538501842</v>
      </c>
      <c r="G908" s="3">
        <f t="shared" si="41"/>
        <v>85122.929621905321</v>
      </c>
    </row>
    <row r="909" spans="1:7" x14ac:dyDescent="0.2">
      <c r="A909">
        <v>897</v>
      </c>
      <c r="B909" s="125">
        <v>43817.167855914682</v>
      </c>
      <c r="C909" s="34">
        <v>8.119734977488406</v>
      </c>
      <c r="D909" s="34">
        <v>8.1848503567744046</v>
      </c>
      <c r="E909" s="3">
        <f t="shared" si="39"/>
        <v>355783.79045415111</v>
      </c>
      <c r="F909" s="3">
        <f t="shared" si="40"/>
        <v>358636.96195832727</v>
      </c>
      <c r="G909" s="3">
        <f t="shared" si="41"/>
        <v>-2853.1715041761636</v>
      </c>
    </row>
    <row r="910" spans="1:7" x14ac:dyDescent="0.2">
      <c r="A910">
        <v>898</v>
      </c>
      <c r="B910" s="125">
        <v>33341.903466672171</v>
      </c>
      <c r="C910" s="34">
        <v>8.0435704805568093</v>
      </c>
      <c r="D910" s="34">
        <v>5.0422710400016513</v>
      </c>
      <c r="E910" s="3">
        <f t="shared" ref="E910:E973" si="42">C910*B910</f>
        <v>268187.95049009903</v>
      </c>
      <c r="F910" s="3">
        <f t="shared" ref="F910:F973" si="43">D910*B910</f>
        <v>168118.91426853175</v>
      </c>
      <c r="G910" s="3">
        <f t="shared" ref="G910:G973" si="44">E910-F910</f>
        <v>100069.03622156728</v>
      </c>
    </row>
    <row r="911" spans="1:7" x14ac:dyDescent="0.2">
      <c r="A911">
        <v>899</v>
      </c>
      <c r="B911" s="125">
        <v>32353.055352169555</v>
      </c>
      <c r="C911" s="34">
        <v>7.0338835686998209</v>
      </c>
      <c r="D911" s="34">
        <v>4.7456166056508664</v>
      </c>
      <c r="E911" s="3">
        <f t="shared" si="42"/>
        <v>227567.62443886124</v>
      </c>
      <c r="F911" s="3">
        <f t="shared" si="43"/>
        <v>153535.19672279747</v>
      </c>
      <c r="G911" s="3">
        <f t="shared" si="44"/>
        <v>74032.427716063772</v>
      </c>
    </row>
    <row r="912" spans="1:7" x14ac:dyDescent="0.2">
      <c r="A912">
        <v>900</v>
      </c>
      <c r="B912" s="125">
        <v>37949.812898469623</v>
      </c>
      <c r="C912" s="34">
        <v>7.643819137418177</v>
      </c>
      <c r="D912" s="34">
        <v>6.424643869540887</v>
      </c>
      <c r="E912" s="3">
        <f t="shared" si="42"/>
        <v>290081.50609476131</v>
      </c>
      <c r="F912" s="3">
        <f t="shared" si="43"/>
        <v>243814.03278837656</v>
      </c>
      <c r="G912" s="3">
        <f t="shared" si="44"/>
        <v>46267.473306384753</v>
      </c>
    </row>
    <row r="913" spans="1:7" x14ac:dyDescent="0.2">
      <c r="A913">
        <v>901</v>
      </c>
      <c r="B913" s="125">
        <v>24897.404322283342</v>
      </c>
      <c r="C913" s="34">
        <v>7.6165996662966791</v>
      </c>
      <c r="D913" s="34">
        <v>2.5089212966850027</v>
      </c>
      <c r="E913" s="3">
        <f t="shared" si="42"/>
        <v>189633.56145275681</v>
      </c>
      <c r="F913" s="3">
        <f t="shared" si="43"/>
        <v>62465.627936353914</v>
      </c>
      <c r="G913" s="3">
        <f t="shared" si="44"/>
        <v>127167.9335164029</v>
      </c>
    </row>
    <row r="914" spans="1:7" x14ac:dyDescent="0.2">
      <c r="A914">
        <v>902</v>
      </c>
      <c r="B914" s="125">
        <v>29086.394810102298</v>
      </c>
      <c r="C914" s="34">
        <v>6.182590843498474</v>
      </c>
      <c r="D914" s="34">
        <v>3.7656184430306894</v>
      </c>
      <c r="E914" s="3">
        <f t="shared" si="42"/>
        <v>179829.27822332</v>
      </c>
      <c r="F914" s="3">
        <f t="shared" si="43"/>
        <v>109528.26473819333</v>
      </c>
      <c r="G914" s="3">
        <f t="shared" si="44"/>
        <v>70301.013485126663</v>
      </c>
    </row>
    <row r="915" spans="1:7" x14ac:dyDescent="0.2">
      <c r="A915">
        <v>903</v>
      </c>
      <c r="B915" s="125">
        <v>26186.158314695582</v>
      </c>
      <c r="C915" s="34">
        <v>8.1119047965403297</v>
      </c>
      <c r="D915" s="34">
        <v>2.8955474944086745</v>
      </c>
      <c r="E915" s="3">
        <f t="shared" si="42"/>
        <v>212419.62323594352</v>
      </c>
      <c r="F915" s="3">
        <f t="shared" si="43"/>
        <v>75823.265096305666</v>
      </c>
      <c r="G915" s="3">
        <f t="shared" si="44"/>
        <v>136596.35813963786</v>
      </c>
    </row>
    <row r="916" spans="1:7" x14ac:dyDescent="0.2">
      <c r="A916">
        <v>904</v>
      </c>
      <c r="B916" s="125">
        <v>37797.154212777037</v>
      </c>
      <c r="C916" s="34">
        <v>8.1914543190650875</v>
      </c>
      <c r="D916" s="34">
        <v>6.3788462638331112</v>
      </c>
      <c r="E916" s="3">
        <f t="shared" si="42"/>
        <v>309613.66212462162</v>
      </c>
      <c r="F916" s="3">
        <f t="shared" si="43"/>
        <v>241102.23593369673</v>
      </c>
      <c r="G916" s="3">
        <f t="shared" si="44"/>
        <v>68511.426190924889</v>
      </c>
    </row>
    <row r="917" spans="1:7" x14ac:dyDescent="0.2">
      <c r="A917">
        <v>905</v>
      </c>
      <c r="B917" s="125">
        <v>36690.230948616751</v>
      </c>
      <c r="C917" s="34">
        <v>7.8831299308221787</v>
      </c>
      <c r="D917" s="34">
        <v>6.0467692845850252</v>
      </c>
      <c r="E917" s="3">
        <f t="shared" si="42"/>
        <v>289233.8577598189</v>
      </c>
      <c r="F917" s="3">
        <f t="shared" si="43"/>
        <v>221857.36154442665</v>
      </c>
      <c r="G917" s="3">
        <f t="shared" si="44"/>
        <v>67376.496215392253</v>
      </c>
    </row>
    <row r="918" spans="1:7" x14ac:dyDescent="0.2">
      <c r="A918">
        <v>906</v>
      </c>
      <c r="B918" s="125">
        <v>21291.166880283505</v>
      </c>
      <c r="C918" s="34">
        <v>5.6014464664331172</v>
      </c>
      <c r="D918" s="34">
        <v>1.4270500640850514</v>
      </c>
      <c r="E918" s="3">
        <f t="shared" si="42"/>
        <v>119261.33148780186</v>
      </c>
      <c r="F918" s="3">
        <f t="shared" si="43"/>
        <v>30383.5610609541</v>
      </c>
      <c r="G918" s="3">
        <f t="shared" si="44"/>
        <v>88877.770426847754</v>
      </c>
    </row>
    <row r="919" spans="1:7" x14ac:dyDescent="0.2">
      <c r="A919">
        <v>907</v>
      </c>
      <c r="B919" s="125">
        <v>35926.494141486706</v>
      </c>
      <c r="C919" s="34">
        <v>11.056010200452874</v>
      </c>
      <c r="D919" s="34">
        <v>5.8176482424460119</v>
      </c>
      <c r="E919" s="3">
        <f t="shared" si="42"/>
        <v>397203.68569478748</v>
      </c>
      <c r="F919" s="3">
        <f t="shared" si="43"/>
        <v>209007.70549946709</v>
      </c>
      <c r="G919" s="3">
        <f t="shared" si="44"/>
        <v>188195.98019532039</v>
      </c>
    </row>
    <row r="920" spans="1:7" x14ac:dyDescent="0.2">
      <c r="A920">
        <v>908</v>
      </c>
      <c r="B920" s="125">
        <v>28795.441770663252</v>
      </c>
      <c r="C920" s="34">
        <v>5.5620028180856025</v>
      </c>
      <c r="D920" s="34">
        <v>3.6783325311989756</v>
      </c>
      <c r="E920" s="3">
        <f t="shared" si="42"/>
        <v>160160.32827644888</v>
      </c>
      <c r="F920" s="3">
        <f t="shared" si="43"/>
        <v>105919.21021527647</v>
      </c>
      <c r="G920" s="3">
        <f t="shared" si="44"/>
        <v>54241.118061172412</v>
      </c>
    </row>
    <row r="921" spans="1:7" x14ac:dyDescent="0.2">
      <c r="A921">
        <v>909</v>
      </c>
      <c r="B921" s="125">
        <v>35552.742978135007</v>
      </c>
      <c r="C921" s="34">
        <v>8.8473705292999512</v>
      </c>
      <c r="D921" s="34">
        <v>5.7055228934405022</v>
      </c>
      <c r="E921" s="3">
        <f t="shared" si="42"/>
        <v>314548.29046052747</v>
      </c>
      <c r="F921" s="3">
        <f t="shared" si="43"/>
        <v>202846.98898635534</v>
      </c>
      <c r="G921" s="3">
        <f t="shared" si="44"/>
        <v>111701.30147417213</v>
      </c>
    </row>
    <row r="922" spans="1:7" x14ac:dyDescent="0.2">
      <c r="A922">
        <v>910</v>
      </c>
      <c r="B922" s="125">
        <v>35470.143806188367</v>
      </c>
      <c r="C922" s="34">
        <v>7.1969929169499665</v>
      </c>
      <c r="D922" s="34">
        <v>5.6807431418565102</v>
      </c>
      <c r="E922" s="3">
        <f t="shared" si="42"/>
        <v>255278.37373633441</v>
      </c>
      <c r="F922" s="3">
        <f t="shared" si="43"/>
        <v>201496.77616766875</v>
      </c>
      <c r="G922" s="3">
        <f t="shared" si="44"/>
        <v>53781.59756866566</v>
      </c>
    </row>
    <row r="923" spans="1:7" x14ac:dyDescent="0.2">
      <c r="A923">
        <v>911</v>
      </c>
      <c r="B923" s="125">
        <v>27508.165707141394</v>
      </c>
      <c r="C923" s="34">
        <v>6.6571737053964171</v>
      </c>
      <c r="D923" s="34">
        <v>3.2921497121424181</v>
      </c>
      <c r="E923" s="3">
        <f t="shared" si="42"/>
        <v>183126.63742926912</v>
      </c>
      <c r="F923" s="3">
        <f t="shared" si="43"/>
        <v>90560.999814331473</v>
      </c>
      <c r="G923" s="3">
        <f t="shared" si="44"/>
        <v>92565.637614937645</v>
      </c>
    </row>
    <row r="924" spans="1:7" x14ac:dyDescent="0.2">
      <c r="A924">
        <v>912</v>
      </c>
      <c r="B924" s="125">
        <v>40087.079972900916</v>
      </c>
      <c r="C924" s="34">
        <v>12.357684701972175</v>
      </c>
      <c r="D924" s="34">
        <v>7.0658239918702748</v>
      </c>
      <c r="E924" s="3">
        <f t="shared" si="42"/>
        <v>495383.49492785282</v>
      </c>
      <c r="F924" s="3">
        <f t="shared" si="43"/>
        <v>283248.25143654569</v>
      </c>
      <c r="G924" s="3">
        <f t="shared" si="44"/>
        <v>212135.24349130713</v>
      </c>
    </row>
    <row r="925" spans="1:7" x14ac:dyDescent="0.2">
      <c r="A925">
        <v>913</v>
      </c>
      <c r="B925" s="125">
        <v>32749.998630416463</v>
      </c>
      <c r="C925" s="34">
        <v>8.7781579824950313</v>
      </c>
      <c r="D925" s="34">
        <v>4.8646995891249389</v>
      </c>
      <c r="E925" s="3">
        <f t="shared" si="42"/>
        <v>287484.6619042916</v>
      </c>
      <c r="F925" s="3">
        <f t="shared" si="43"/>
        <v>159318.90488122927</v>
      </c>
      <c r="G925" s="3">
        <f t="shared" si="44"/>
        <v>128165.75702306232</v>
      </c>
    </row>
    <row r="926" spans="1:7" x14ac:dyDescent="0.2">
      <c r="A926">
        <v>914</v>
      </c>
      <c r="B926" s="125">
        <v>33509.034486806719</v>
      </c>
      <c r="C926" s="34">
        <v>6.7539268886393984</v>
      </c>
      <c r="D926" s="34">
        <v>5.0924103460420156</v>
      </c>
      <c r="E926" s="3">
        <f t="shared" si="42"/>
        <v>226317.5690327888</v>
      </c>
      <c r="F926" s="3">
        <f t="shared" si="43"/>
        <v>170641.75390649325</v>
      </c>
      <c r="G926" s="3">
        <f t="shared" si="44"/>
        <v>55675.815126295551</v>
      </c>
    </row>
    <row r="927" spans="1:7" x14ac:dyDescent="0.2">
      <c r="A927">
        <v>915</v>
      </c>
      <c r="B927" s="125">
        <v>30871.255424964125</v>
      </c>
      <c r="C927" s="34">
        <v>11.024854322575266</v>
      </c>
      <c r="D927" s="34">
        <v>4.3010766274892376</v>
      </c>
      <c r="E927" s="3">
        <f t="shared" si="42"/>
        <v>340351.09381524083</v>
      </c>
      <c r="F927" s="3">
        <f t="shared" si="43"/>
        <v>132779.63516956352</v>
      </c>
      <c r="G927" s="3">
        <f t="shared" si="44"/>
        <v>207571.45864567731</v>
      </c>
    </row>
    <row r="928" spans="1:7" x14ac:dyDescent="0.2">
      <c r="A928">
        <v>916</v>
      </c>
      <c r="B928" s="125">
        <v>36741.105808497174</v>
      </c>
      <c r="C928" s="34">
        <v>6.5372824085061438</v>
      </c>
      <c r="D928" s="34">
        <v>6.0620317425491521</v>
      </c>
      <c r="E928" s="3">
        <f t="shared" si="42"/>
        <v>240186.98467095147</v>
      </c>
      <c r="F928" s="3">
        <f t="shared" si="43"/>
        <v>222725.74966746691</v>
      </c>
      <c r="G928" s="3">
        <f t="shared" si="44"/>
        <v>17461.235003484559</v>
      </c>
    </row>
    <row r="929" spans="1:7" x14ac:dyDescent="0.2">
      <c r="A929">
        <v>917</v>
      </c>
      <c r="B929" s="125">
        <v>30494.457454361487</v>
      </c>
      <c r="C929" s="34">
        <v>6.3966461059026187</v>
      </c>
      <c r="D929" s="34">
        <v>4.1880372363084462</v>
      </c>
      <c r="E929" s="3">
        <f t="shared" si="42"/>
        <v>195062.25252705449</v>
      </c>
      <c r="F929" s="3">
        <f t="shared" si="43"/>
        <v>127711.92331988958</v>
      </c>
      <c r="G929" s="3">
        <f t="shared" si="44"/>
        <v>67350.329207164905</v>
      </c>
    </row>
    <row r="930" spans="1:7" x14ac:dyDescent="0.2">
      <c r="A930">
        <v>918</v>
      </c>
      <c r="B930" s="125">
        <v>36406.849452569964</v>
      </c>
      <c r="C930" s="34">
        <v>9.6748515463405056</v>
      </c>
      <c r="D930" s="34">
        <v>5.9617548357709893</v>
      </c>
      <c r="E930" s="3">
        <f t="shared" si="42"/>
        <v>352230.86372358253</v>
      </c>
      <c r="F930" s="3">
        <f t="shared" si="43"/>
        <v>217048.71077904539</v>
      </c>
      <c r="G930" s="3">
        <f t="shared" si="44"/>
        <v>135182.15294453714</v>
      </c>
    </row>
    <row r="931" spans="1:7" x14ac:dyDescent="0.2">
      <c r="A931">
        <v>919</v>
      </c>
      <c r="B931" s="125">
        <v>30754.163666452747</v>
      </c>
      <c r="C931" s="34">
        <v>11.538389137247577</v>
      </c>
      <c r="D931" s="34">
        <v>4.2659490999358241</v>
      </c>
      <c r="E931" s="3">
        <f t="shared" si="42"/>
        <v>354853.50797413249</v>
      </c>
      <c r="F931" s="3">
        <f t="shared" si="43"/>
        <v>131195.69681218313</v>
      </c>
      <c r="G931" s="3">
        <f t="shared" si="44"/>
        <v>223657.81116194936</v>
      </c>
    </row>
    <row r="932" spans="1:7" x14ac:dyDescent="0.2">
      <c r="A932">
        <v>920</v>
      </c>
      <c r="B932" s="125">
        <v>35475.964572279714</v>
      </c>
      <c r="C932" s="34">
        <v>12.140326836932218</v>
      </c>
      <c r="D932" s="34">
        <v>5.6824893716839142</v>
      </c>
      <c r="E932" s="3">
        <f t="shared" si="42"/>
        <v>430689.80476290401</v>
      </c>
      <c r="F932" s="3">
        <f t="shared" si="43"/>
        <v>201591.79163221456</v>
      </c>
      <c r="G932" s="3">
        <f t="shared" si="44"/>
        <v>229098.01313068945</v>
      </c>
    </row>
    <row r="933" spans="1:7" x14ac:dyDescent="0.2">
      <c r="A933">
        <v>921</v>
      </c>
      <c r="B933" s="125">
        <v>28346.310549560236</v>
      </c>
      <c r="C933" s="34">
        <v>2.6208390610991046</v>
      </c>
      <c r="D933" s="34">
        <v>3.5435931648680707</v>
      </c>
      <c r="E933" s="3">
        <f t="shared" si="42"/>
        <v>74291.117926333085</v>
      </c>
      <c r="F933" s="3">
        <f t="shared" si="43"/>
        <v>100447.79231264934</v>
      </c>
      <c r="G933" s="3">
        <f t="shared" si="44"/>
        <v>-26156.674386316256</v>
      </c>
    </row>
    <row r="934" spans="1:7" x14ac:dyDescent="0.2">
      <c r="A934">
        <v>922</v>
      </c>
      <c r="B934" s="125">
        <v>32282.285295687849</v>
      </c>
      <c r="C934" s="34">
        <v>4.2479250825708732</v>
      </c>
      <c r="D934" s="34">
        <v>4.7243855887063546</v>
      </c>
      <c r="E934" s="3">
        <f t="shared" si="42"/>
        <v>137132.7294302613</v>
      </c>
      <c r="F934" s="3">
        <f t="shared" si="43"/>
        <v>152513.96342145474</v>
      </c>
      <c r="G934" s="3">
        <f t="shared" si="44"/>
        <v>-15381.23399119344</v>
      </c>
    </row>
    <row r="935" spans="1:7" x14ac:dyDescent="0.2">
      <c r="A935">
        <v>923</v>
      </c>
      <c r="B935" s="125">
        <v>31902.889580843272</v>
      </c>
      <c r="C935" s="34">
        <v>3.0827486827620305</v>
      </c>
      <c r="D935" s="34">
        <v>4.6105668742529815</v>
      </c>
      <c r="E935" s="3">
        <f t="shared" si="42"/>
        <v>98348.590831647103</v>
      </c>
      <c r="F935" s="3">
        <f t="shared" si="43"/>
        <v>147090.40589438658</v>
      </c>
      <c r="G935" s="3">
        <f t="shared" si="44"/>
        <v>-48741.815062739479</v>
      </c>
    </row>
    <row r="936" spans="1:7" x14ac:dyDescent="0.2">
      <c r="A936">
        <v>924</v>
      </c>
      <c r="B936" s="125">
        <v>26558.391758763697</v>
      </c>
      <c r="C936" s="34">
        <v>7.3838400769163854</v>
      </c>
      <c r="D936" s="34">
        <v>3.0072175276291091</v>
      </c>
      <c r="E936" s="3">
        <f t="shared" si="42"/>
        <v>196102.91744680522</v>
      </c>
      <c r="F936" s="3">
        <f t="shared" si="43"/>
        <v>79866.861202594679</v>
      </c>
      <c r="G936" s="3">
        <f t="shared" si="44"/>
        <v>116236.05624421054</v>
      </c>
    </row>
    <row r="937" spans="1:7" x14ac:dyDescent="0.2">
      <c r="A937">
        <v>925</v>
      </c>
      <c r="B937" s="125">
        <v>30440.467575127492</v>
      </c>
      <c r="C937" s="34">
        <v>8.1789459247447667</v>
      </c>
      <c r="D937" s="34">
        <v>4.1718402725382475</v>
      </c>
      <c r="E937" s="3">
        <f t="shared" si="42"/>
        <v>248970.93822091422</v>
      </c>
      <c r="F937" s="3">
        <f t="shared" si="43"/>
        <v>126992.76854481157</v>
      </c>
      <c r="G937" s="3">
        <f t="shared" si="44"/>
        <v>121978.16967610265</v>
      </c>
    </row>
    <row r="938" spans="1:7" x14ac:dyDescent="0.2">
      <c r="A938">
        <v>926</v>
      </c>
      <c r="B938" s="125">
        <v>31730.085587506415</v>
      </c>
      <c r="C938" s="34">
        <v>3.2436837702407502</v>
      </c>
      <c r="D938" s="34">
        <v>4.5587256762519246</v>
      </c>
      <c r="E938" s="3">
        <f t="shared" si="42"/>
        <v>102922.3636485445</v>
      </c>
      <c r="F938" s="3">
        <f t="shared" si="43"/>
        <v>144648.75587743663</v>
      </c>
      <c r="G938" s="3">
        <f t="shared" si="44"/>
        <v>-41726.392228892131</v>
      </c>
    </row>
    <row r="939" spans="1:7" x14ac:dyDescent="0.2">
      <c r="A939">
        <v>927</v>
      </c>
      <c r="B939" s="125">
        <v>26243.752066685352</v>
      </c>
      <c r="C939" s="34">
        <v>10.71917883765127</v>
      </c>
      <c r="D939" s="34">
        <v>2.9128256200056057</v>
      </c>
      <c r="E939" s="3">
        <f t="shared" si="42"/>
        <v>281311.47177378042</v>
      </c>
      <c r="F939" s="3">
        <f t="shared" si="43"/>
        <v>76443.473384916157</v>
      </c>
      <c r="G939" s="3">
        <f t="shared" si="44"/>
        <v>204867.99838886427</v>
      </c>
    </row>
    <row r="940" spans="1:7" x14ac:dyDescent="0.2">
      <c r="A940">
        <v>928</v>
      </c>
      <c r="B940" s="125">
        <v>40418.136044346262</v>
      </c>
      <c r="C940" s="34">
        <v>7.4477605014253641</v>
      </c>
      <c r="D940" s="34">
        <v>7.1651408133038785</v>
      </c>
      <c r="E940" s="3">
        <f t="shared" si="42"/>
        <v>301024.5971723189</v>
      </c>
      <c r="F940" s="3">
        <f t="shared" si="43"/>
        <v>289601.63616901397</v>
      </c>
      <c r="G940" s="3">
        <f t="shared" si="44"/>
        <v>11422.961003304925</v>
      </c>
    </row>
    <row r="941" spans="1:7" x14ac:dyDescent="0.2">
      <c r="A941">
        <v>929</v>
      </c>
      <c r="B941" s="125">
        <v>36139.259058282711</v>
      </c>
      <c r="C941" s="34">
        <v>6.9803711741842562</v>
      </c>
      <c r="D941" s="34">
        <v>5.8814777174848132</v>
      </c>
      <c r="E941" s="3">
        <f t="shared" si="42"/>
        <v>252265.44218681389</v>
      </c>
      <c r="F941" s="3">
        <f t="shared" si="43"/>
        <v>212552.24687770096</v>
      </c>
      <c r="G941" s="3">
        <f t="shared" si="44"/>
        <v>39713.195309112925</v>
      </c>
    </row>
    <row r="942" spans="1:7" x14ac:dyDescent="0.2">
      <c r="A942">
        <v>930</v>
      </c>
      <c r="B942" s="125">
        <v>29222.051629213616</v>
      </c>
      <c r="C942" s="34">
        <v>10.133947418769822</v>
      </c>
      <c r="D942" s="34">
        <v>3.8063154887640849</v>
      </c>
      <c r="E942" s="3">
        <f t="shared" si="42"/>
        <v>296134.73467902781</v>
      </c>
      <c r="F942" s="3">
        <f t="shared" si="43"/>
        <v>111228.34772973954</v>
      </c>
      <c r="G942" s="3">
        <f t="shared" si="44"/>
        <v>184906.38694928825</v>
      </c>
    </row>
    <row r="943" spans="1:7" x14ac:dyDescent="0.2">
      <c r="A943">
        <v>931</v>
      </c>
      <c r="B943" s="125">
        <v>28739.223629409913</v>
      </c>
      <c r="C943" s="34">
        <v>8.4906979711449821</v>
      </c>
      <c r="D943" s="34">
        <v>3.6614670888229739</v>
      </c>
      <c r="E943" s="3">
        <f t="shared" si="42"/>
        <v>244016.06776251268</v>
      </c>
      <c r="F943" s="3">
        <f t="shared" si="43"/>
        <v>105227.72147740793</v>
      </c>
      <c r="G943" s="3">
        <f t="shared" si="44"/>
        <v>138788.34628510475</v>
      </c>
    </row>
    <row r="944" spans="1:7" x14ac:dyDescent="0.2">
      <c r="A944">
        <v>932</v>
      </c>
      <c r="B944" s="125">
        <v>37472.03259426076</v>
      </c>
      <c r="C944" s="34">
        <v>5.4338265928963665</v>
      </c>
      <c r="D944" s="34">
        <v>6.2813097782782279</v>
      </c>
      <c r="E944" s="3">
        <f t="shared" si="42"/>
        <v>203616.52720057353</v>
      </c>
      <c r="F944" s="3">
        <f t="shared" si="43"/>
        <v>235373.4447462906</v>
      </c>
      <c r="G944" s="3">
        <f t="shared" si="44"/>
        <v>-31756.917545717064</v>
      </c>
    </row>
    <row r="945" spans="1:7" x14ac:dyDescent="0.2">
      <c r="A945">
        <v>933</v>
      </c>
      <c r="B945" s="125">
        <v>33262.675109463977</v>
      </c>
      <c r="C945" s="34">
        <v>6.6935591778092203</v>
      </c>
      <c r="D945" s="34">
        <v>5.018502532839193</v>
      </c>
      <c r="E945" s="3">
        <f t="shared" si="42"/>
        <v>222645.6842574389</v>
      </c>
      <c r="F945" s="3">
        <f t="shared" si="43"/>
        <v>166928.81928585214</v>
      </c>
      <c r="G945" s="3">
        <f t="shared" si="44"/>
        <v>55716.864971586765</v>
      </c>
    </row>
    <row r="946" spans="1:7" x14ac:dyDescent="0.2">
      <c r="A946">
        <v>934</v>
      </c>
      <c r="B946" s="125">
        <v>29096.745996676851</v>
      </c>
      <c r="C946" s="34">
        <v>9.8036530491372105</v>
      </c>
      <c r="D946" s="34">
        <v>3.7687237990030553</v>
      </c>
      <c r="E946" s="3">
        <f t="shared" si="42"/>
        <v>285254.40261029196</v>
      </c>
      <c r="F946" s="3">
        <f t="shared" si="43"/>
        <v>109657.59911122292</v>
      </c>
      <c r="G946" s="3">
        <f t="shared" si="44"/>
        <v>175596.80349906904</v>
      </c>
    </row>
    <row r="947" spans="1:7" x14ac:dyDescent="0.2">
      <c r="A947">
        <v>935</v>
      </c>
      <c r="B947" s="125">
        <v>43508.530828868039</v>
      </c>
      <c r="C947" s="34">
        <v>4.8071278999559581</v>
      </c>
      <c r="D947" s="34">
        <v>8.0922592486604117</v>
      </c>
      <c r="E947" s="3">
        <f t="shared" si="42"/>
        <v>209151.07243354549</v>
      </c>
      <c r="F947" s="3">
        <f t="shared" si="43"/>
        <v>352082.31099553406</v>
      </c>
      <c r="G947" s="3">
        <f t="shared" si="44"/>
        <v>-142931.23856198858</v>
      </c>
    </row>
    <row r="948" spans="1:7" x14ac:dyDescent="0.2">
      <c r="A948">
        <v>936</v>
      </c>
      <c r="B948" s="125">
        <v>27438.98726638779</v>
      </c>
      <c r="C948" s="34">
        <v>9.5198565961327404</v>
      </c>
      <c r="D948" s="34">
        <v>3.2713961799163371</v>
      </c>
      <c r="E948" s="3">
        <f t="shared" si="42"/>
        <v>261215.22391912408</v>
      </c>
      <c r="F948" s="3">
        <f t="shared" si="43"/>
        <v>89763.79812403403</v>
      </c>
      <c r="G948" s="3">
        <f t="shared" si="44"/>
        <v>171451.42579509004</v>
      </c>
    </row>
    <row r="949" spans="1:7" x14ac:dyDescent="0.2">
      <c r="A949">
        <v>937</v>
      </c>
      <c r="B949" s="125">
        <v>37010.464033110999</v>
      </c>
      <c r="C949" s="34">
        <v>0.60689946822822094</v>
      </c>
      <c r="D949" s="34">
        <v>6.1428392099332996</v>
      </c>
      <c r="E949" s="3">
        <f t="shared" si="42"/>
        <v>22461.630940574763</v>
      </c>
      <c r="F949" s="3">
        <f t="shared" si="43"/>
        <v>227349.32964042036</v>
      </c>
      <c r="G949" s="3">
        <f t="shared" si="44"/>
        <v>-204887.69869984558</v>
      </c>
    </row>
    <row r="950" spans="1:7" x14ac:dyDescent="0.2">
      <c r="A950">
        <v>938</v>
      </c>
      <c r="B950" s="125">
        <v>46827.777217723429</v>
      </c>
      <c r="C950" s="34">
        <v>4.540702795755351</v>
      </c>
      <c r="D950" s="34">
        <v>9.0880331653170288</v>
      </c>
      <c r="E950" s="3">
        <f t="shared" si="42"/>
        <v>212631.0189315255</v>
      </c>
      <c r="F950" s="3">
        <f t="shared" si="43"/>
        <v>425572.39241274772</v>
      </c>
      <c r="G950" s="3">
        <f t="shared" si="44"/>
        <v>-212941.37348122222</v>
      </c>
    </row>
    <row r="951" spans="1:7" x14ac:dyDescent="0.2">
      <c r="A951">
        <v>939</v>
      </c>
      <c r="B951" s="125">
        <v>22639.310876721516</v>
      </c>
      <c r="C951" s="34">
        <v>9.4712753682033508</v>
      </c>
      <c r="D951" s="34">
        <v>1.8314932630164549</v>
      </c>
      <c r="E951" s="3">
        <f t="shared" si="42"/>
        <v>214423.14745979069</v>
      </c>
      <c r="F951" s="3">
        <f t="shared" si="43"/>
        <v>41463.745350050609</v>
      </c>
      <c r="G951" s="3">
        <f t="shared" si="44"/>
        <v>172959.40210974007</v>
      </c>
    </row>
    <row r="952" spans="1:7" x14ac:dyDescent="0.2">
      <c r="A952">
        <v>940</v>
      </c>
      <c r="B952" s="125">
        <v>29659.575424185256</v>
      </c>
      <c r="C952" s="34">
        <v>4.0934474074747413</v>
      </c>
      <c r="D952" s="34">
        <v>3.9375726272555767</v>
      </c>
      <c r="E952" s="3">
        <f t="shared" si="42"/>
        <v>121409.91212693269</v>
      </c>
      <c r="F952" s="3">
        <f t="shared" si="43"/>
        <v>116786.73232629408</v>
      </c>
      <c r="G952" s="3">
        <f t="shared" si="44"/>
        <v>4623.1798006386089</v>
      </c>
    </row>
    <row r="953" spans="1:7" x14ac:dyDescent="0.2">
      <c r="A953">
        <v>941</v>
      </c>
      <c r="B953" s="125">
        <v>31039.517629134003</v>
      </c>
      <c r="C953" s="34">
        <v>10.158725465051248</v>
      </c>
      <c r="D953" s="34">
        <v>4.3515552887402009</v>
      </c>
      <c r="E953" s="3">
        <f t="shared" si="42"/>
        <v>315321.93816199072</v>
      </c>
      <c r="F953" s="3">
        <f t="shared" si="43"/>
        <v>135070.17709900279</v>
      </c>
      <c r="G953" s="3">
        <f t="shared" si="44"/>
        <v>180251.76106298793</v>
      </c>
    </row>
    <row r="954" spans="1:7" x14ac:dyDescent="0.2">
      <c r="A954">
        <v>942</v>
      </c>
      <c r="B954" s="125">
        <v>36495.235284556635</v>
      </c>
      <c r="C954" s="34">
        <v>8.3251727775932522</v>
      </c>
      <c r="D954" s="34">
        <v>5.9882705853669904</v>
      </c>
      <c r="E954" s="3">
        <f t="shared" si="42"/>
        <v>303829.13930285163</v>
      </c>
      <c r="F954" s="3">
        <f t="shared" si="43"/>
        <v>218543.34396055801</v>
      </c>
      <c r="G954" s="3">
        <f t="shared" si="44"/>
        <v>85285.795342293626</v>
      </c>
    </row>
    <row r="955" spans="1:7" x14ac:dyDescent="0.2">
      <c r="A955">
        <v>943</v>
      </c>
      <c r="B955" s="125">
        <v>30099.981180493138</v>
      </c>
      <c r="C955" s="34">
        <v>5.5425282627838897</v>
      </c>
      <c r="D955" s="34">
        <v>4.0696943541479413</v>
      </c>
      <c r="E955" s="3">
        <f t="shared" si="42"/>
        <v>166829.99640214641</v>
      </c>
      <c r="F955" s="3">
        <f t="shared" si="43"/>
        <v>122497.72347021221</v>
      </c>
      <c r="G955" s="3">
        <f t="shared" si="44"/>
        <v>44332.272931934203</v>
      </c>
    </row>
    <row r="956" spans="1:7" x14ac:dyDescent="0.2">
      <c r="A956">
        <v>944</v>
      </c>
      <c r="B956" s="125">
        <v>39929.873813699465</v>
      </c>
      <c r="C956" s="34">
        <v>6.5877025210356805</v>
      </c>
      <c r="D956" s="34">
        <v>7.0186621441098396</v>
      </c>
      <c r="E956" s="3">
        <f t="shared" si="42"/>
        <v>263046.13038714457</v>
      </c>
      <c r="F956" s="3">
        <f t="shared" si="43"/>
        <v>280254.29375529522</v>
      </c>
      <c r="G956" s="3">
        <f t="shared" si="44"/>
        <v>-17208.16336815065</v>
      </c>
    </row>
    <row r="957" spans="1:7" x14ac:dyDescent="0.2">
      <c r="A957">
        <v>945</v>
      </c>
      <c r="B957" s="125">
        <v>22827.758178928867</v>
      </c>
      <c r="C957" s="34">
        <v>10.950469024654012</v>
      </c>
      <c r="D957" s="34">
        <v>1.8880274536786601</v>
      </c>
      <c r="E957" s="3">
        <f t="shared" si="42"/>
        <v>249974.65884065285</v>
      </c>
      <c r="F957" s="3">
        <f t="shared" si="43"/>
        <v>43099.434147755273</v>
      </c>
      <c r="G957" s="3">
        <f t="shared" si="44"/>
        <v>206875.22469289758</v>
      </c>
    </row>
    <row r="958" spans="1:7" x14ac:dyDescent="0.2">
      <c r="A958">
        <v>946</v>
      </c>
      <c r="B958" s="125">
        <v>33168.491248753504</v>
      </c>
      <c r="C958" s="34">
        <v>8.5457508223116747</v>
      </c>
      <c r="D958" s="34">
        <v>4.9902473746260512</v>
      </c>
      <c r="E958" s="3">
        <f t="shared" si="42"/>
        <v>283449.66136387282</v>
      </c>
      <c r="F958" s="3">
        <f t="shared" si="43"/>
        <v>165518.97637439932</v>
      </c>
      <c r="G958" s="3">
        <f t="shared" si="44"/>
        <v>117930.68498947349</v>
      </c>
    </row>
    <row r="959" spans="1:7" x14ac:dyDescent="0.2">
      <c r="A959">
        <v>947</v>
      </c>
      <c r="B959" s="125">
        <v>39806.773705814499</v>
      </c>
      <c r="C959" s="34">
        <v>9.0533483418839751</v>
      </c>
      <c r="D959" s="34">
        <v>6.9817321117443498</v>
      </c>
      <c r="E959" s="3">
        <f t="shared" si="42"/>
        <v>360384.5887252863</v>
      </c>
      <c r="F959" s="3">
        <f t="shared" si="43"/>
        <v>277920.23024682573</v>
      </c>
      <c r="G959" s="3">
        <f t="shared" si="44"/>
        <v>82464.358478460577</v>
      </c>
    </row>
    <row r="960" spans="1:7" x14ac:dyDescent="0.2">
      <c r="A960">
        <v>948</v>
      </c>
      <c r="B960" s="125">
        <v>28362.783772346098</v>
      </c>
      <c r="C960" s="34">
        <v>5.7089657932083355</v>
      </c>
      <c r="D960" s="34">
        <v>3.5485351317038294</v>
      </c>
      <c r="E960" s="3">
        <f t="shared" si="42"/>
        <v>161922.16235648835</v>
      </c>
      <c r="F960" s="3">
        <f t="shared" si="43"/>
        <v>100646.33464908939</v>
      </c>
      <c r="G960" s="3">
        <f t="shared" si="44"/>
        <v>61275.827707398959</v>
      </c>
    </row>
    <row r="961" spans="1:7" x14ac:dyDescent="0.2">
      <c r="A961">
        <v>949</v>
      </c>
      <c r="B961" s="125">
        <v>29522.17351211491</v>
      </c>
      <c r="C961" s="34">
        <v>8.9107338883040939</v>
      </c>
      <c r="D961" s="34">
        <v>3.8963520536344731</v>
      </c>
      <c r="E961" s="3">
        <f t="shared" si="42"/>
        <v>263064.23197079584</v>
      </c>
      <c r="F961" s="3">
        <f t="shared" si="43"/>
        <v>115028.78139168218</v>
      </c>
      <c r="G961" s="3">
        <f t="shared" si="44"/>
        <v>148035.45057911368</v>
      </c>
    </row>
    <row r="962" spans="1:7" x14ac:dyDescent="0.2">
      <c r="A962">
        <v>950</v>
      </c>
      <c r="B962" s="125">
        <v>31345.153323664796</v>
      </c>
      <c r="C962" s="34">
        <v>5.1087845551664941</v>
      </c>
      <c r="D962" s="34">
        <v>4.4432459970994387</v>
      </c>
      <c r="E962" s="3">
        <f t="shared" si="42"/>
        <v>160135.63517926441</v>
      </c>
      <c r="F962" s="3">
        <f t="shared" si="43"/>
        <v>139274.22703384177</v>
      </c>
      <c r="G962" s="3">
        <f t="shared" si="44"/>
        <v>20861.40814542264</v>
      </c>
    </row>
    <row r="963" spans="1:7" x14ac:dyDescent="0.2">
      <c r="A963">
        <v>951</v>
      </c>
      <c r="B963" s="125">
        <v>37053.062491205288</v>
      </c>
      <c r="C963" s="34">
        <v>9.4374734291777713</v>
      </c>
      <c r="D963" s="34">
        <v>6.1556187473615864</v>
      </c>
      <c r="E963" s="3">
        <f t="shared" si="42"/>
        <v>349687.29273041344</v>
      </c>
      <c r="F963" s="3">
        <f t="shared" si="43"/>
        <v>228084.52611802367</v>
      </c>
      <c r="G963" s="3">
        <f t="shared" si="44"/>
        <v>121602.76661238977</v>
      </c>
    </row>
    <row r="964" spans="1:7" x14ac:dyDescent="0.2">
      <c r="A964">
        <v>952</v>
      </c>
      <c r="B964" s="125">
        <v>34319.041836889461</v>
      </c>
      <c r="C964" s="34">
        <v>8.0986091208687867</v>
      </c>
      <c r="D964" s="34">
        <v>5.3354125510668382</v>
      </c>
      <c r="E964" s="3">
        <f t="shared" si="42"/>
        <v>277936.50523971044</v>
      </c>
      <c r="F964" s="3">
        <f t="shared" si="43"/>
        <v>183106.24655712795</v>
      </c>
      <c r="G964" s="3">
        <f t="shared" si="44"/>
        <v>94830.258682582498</v>
      </c>
    </row>
    <row r="965" spans="1:7" x14ac:dyDescent="0.2">
      <c r="A965">
        <v>953</v>
      </c>
      <c r="B965" s="125">
        <v>31859.051936217817</v>
      </c>
      <c r="C965" s="34">
        <v>11.254899638704956</v>
      </c>
      <c r="D965" s="34">
        <v>4.597415580865345</v>
      </c>
      <c r="E965" s="3">
        <f t="shared" si="42"/>
        <v>358570.43212642032</v>
      </c>
      <c r="F965" s="3">
        <f t="shared" si="43"/>
        <v>146469.30176316603</v>
      </c>
      <c r="G965" s="3">
        <f t="shared" si="44"/>
        <v>212101.13036325428</v>
      </c>
    </row>
    <row r="966" spans="1:7" x14ac:dyDescent="0.2">
      <c r="A966">
        <v>954</v>
      </c>
      <c r="B966" s="125">
        <v>30828.38980280119</v>
      </c>
      <c r="C966" s="34">
        <v>9.410506911270204</v>
      </c>
      <c r="D966" s="34">
        <v>4.288216940840357</v>
      </c>
      <c r="E966" s="3">
        <f t="shared" si="42"/>
        <v>290110.77530259249</v>
      </c>
      <c r="F966" s="3">
        <f t="shared" si="43"/>
        <v>132198.82341120217</v>
      </c>
      <c r="G966" s="3">
        <f t="shared" si="44"/>
        <v>157911.95189139032</v>
      </c>
    </row>
    <row r="967" spans="1:7" x14ac:dyDescent="0.2">
      <c r="A967">
        <v>955</v>
      </c>
      <c r="B967" s="125">
        <v>30445.754013081547</v>
      </c>
      <c r="C967" s="34">
        <v>2.9799530440941453</v>
      </c>
      <c r="D967" s="34">
        <v>4.1734262039244641</v>
      </c>
      <c r="E967" s="3">
        <f t="shared" si="42"/>
        <v>90726.917351023891</v>
      </c>
      <c r="F967" s="3">
        <f t="shared" si="43"/>
        <v>127063.10759643294</v>
      </c>
      <c r="G967" s="3">
        <f t="shared" si="44"/>
        <v>-36336.190245409045</v>
      </c>
    </row>
    <row r="968" spans="1:7" x14ac:dyDescent="0.2">
      <c r="A968">
        <v>956</v>
      </c>
      <c r="B968" s="125">
        <v>32897.206032240298</v>
      </c>
      <c r="C968" s="34">
        <v>5.3241642692300957</v>
      </c>
      <c r="D968" s="34">
        <v>4.9088618096720893</v>
      </c>
      <c r="E968" s="3">
        <f t="shared" si="42"/>
        <v>175150.12891435457</v>
      </c>
      <c r="F968" s="3">
        <f t="shared" si="43"/>
        <v>161487.83833657869</v>
      </c>
      <c r="G968" s="3">
        <f t="shared" si="44"/>
        <v>13662.290577775886</v>
      </c>
    </row>
    <row r="969" spans="1:7" x14ac:dyDescent="0.2">
      <c r="A969">
        <v>957</v>
      </c>
      <c r="B969" s="125">
        <v>31442.594312275993</v>
      </c>
      <c r="C969" s="34">
        <v>8.1963371687452309</v>
      </c>
      <c r="D969" s="34">
        <v>4.4724782936827978</v>
      </c>
      <c r="E969" s="3">
        <f t="shared" si="42"/>
        <v>257714.10444348512</v>
      </c>
      <c r="F969" s="3">
        <f t="shared" si="43"/>
        <v>140626.32055872856</v>
      </c>
      <c r="G969" s="3">
        <f t="shared" si="44"/>
        <v>117087.78388475656</v>
      </c>
    </row>
    <row r="970" spans="1:7" x14ac:dyDescent="0.2">
      <c r="A970">
        <v>958</v>
      </c>
      <c r="B970" s="125">
        <v>28876.614172796486</v>
      </c>
      <c r="C970" s="34">
        <v>8.2294939349667402</v>
      </c>
      <c r="D970" s="34">
        <v>3.7026842518389458</v>
      </c>
      <c r="E970" s="3">
        <f t="shared" si="42"/>
        <v>237639.92119740328</v>
      </c>
      <c r="F970" s="3">
        <f t="shared" si="43"/>
        <v>106920.98454404286</v>
      </c>
      <c r="G970" s="3">
        <f t="shared" si="44"/>
        <v>130718.93665336042</v>
      </c>
    </row>
    <row r="971" spans="1:7" x14ac:dyDescent="0.2">
      <c r="A971">
        <v>959</v>
      </c>
      <c r="B971" s="125">
        <v>24681.308381142095</v>
      </c>
      <c r="C971" s="34">
        <v>5.3249089180171723</v>
      </c>
      <c r="D971" s="34">
        <v>2.4440925143426284</v>
      </c>
      <c r="E971" s="3">
        <f t="shared" si="42"/>
        <v>131425.71910707551</v>
      </c>
      <c r="F971" s="3">
        <f t="shared" si="43"/>
        <v>60323.401058531374</v>
      </c>
      <c r="G971" s="3">
        <f t="shared" si="44"/>
        <v>71102.318048544141</v>
      </c>
    </row>
    <row r="972" spans="1:7" x14ac:dyDescent="0.2">
      <c r="A972">
        <v>960</v>
      </c>
      <c r="B972" s="125">
        <v>37515.483703637961</v>
      </c>
      <c r="C972" s="34">
        <v>9.0366761671321001</v>
      </c>
      <c r="D972" s="34">
        <v>6.2943451110913884</v>
      </c>
      <c r="E972" s="3">
        <f t="shared" si="42"/>
        <v>339015.27748309786</v>
      </c>
      <c r="F972" s="3">
        <f t="shared" si="43"/>
        <v>236135.40144022225</v>
      </c>
      <c r="G972" s="3">
        <f t="shared" si="44"/>
        <v>102879.87604287561</v>
      </c>
    </row>
    <row r="973" spans="1:7" x14ac:dyDescent="0.2">
      <c r="A973">
        <v>961</v>
      </c>
      <c r="B973" s="125">
        <v>37660.172942006262</v>
      </c>
      <c r="C973" s="34">
        <v>5.9110270942328498</v>
      </c>
      <c r="D973" s="34">
        <v>6.3377518826018786</v>
      </c>
      <c r="E973" s="3">
        <f t="shared" si="42"/>
        <v>222610.30263369388</v>
      </c>
      <c r="F973" s="3">
        <f t="shared" si="43"/>
        <v>238680.83196231251</v>
      </c>
      <c r="G973" s="3">
        <f t="shared" si="44"/>
        <v>-16070.529328618635</v>
      </c>
    </row>
    <row r="974" spans="1:7" x14ac:dyDescent="0.2">
      <c r="A974">
        <v>962</v>
      </c>
      <c r="B974" s="125">
        <v>38414.678377913311</v>
      </c>
      <c r="C974" s="34">
        <v>10.678507371456362</v>
      </c>
      <c r="D974" s="34">
        <v>6.5641035133739933</v>
      </c>
      <c r="E974" s="3">
        <f t="shared" ref="E974:E1012" si="45">C974*B974</f>
        <v>410211.42623067263</v>
      </c>
      <c r="F974" s="3">
        <f t="shared" ref="F974:F1012" si="46">D974*B974</f>
        <v>252157.92530559274</v>
      </c>
      <c r="G974" s="3">
        <f t="shared" ref="G974:G1012" si="47">E974-F974</f>
        <v>158053.50092507989</v>
      </c>
    </row>
    <row r="975" spans="1:7" x14ac:dyDescent="0.2">
      <c r="A975">
        <v>963</v>
      </c>
      <c r="B975" s="125">
        <v>34013.474354461301</v>
      </c>
      <c r="C975" s="34">
        <v>8.0407169409299968</v>
      </c>
      <c r="D975" s="34">
        <v>5.2437423063383903</v>
      </c>
      <c r="E975" s="3">
        <f t="shared" si="45"/>
        <v>273492.71946180495</v>
      </c>
      <c r="F975" s="3">
        <f t="shared" si="46"/>
        <v>178357.89445804458</v>
      </c>
      <c r="G975" s="3">
        <f t="shared" si="47"/>
        <v>95134.825003760372</v>
      </c>
    </row>
    <row r="976" spans="1:7" x14ac:dyDescent="0.2">
      <c r="A976">
        <v>964</v>
      </c>
      <c r="B976" s="125">
        <v>29987.89164284151</v>
      </c>
      <c r="C976" s="34">
        <v>9.326583287664107</v>
      </c>
      <c r="D976" s="34">
        <v>4.0360674928524531</v>
      </c>
      <c r="E976" s="3">
        <f t="shared" si="45"/>
        <v>279684.5690284078</v>
      </c>
      <c r="F976" s="3">
        <f t="shared" si="46"/>
        <v>121033.15463885436</v>
      </c>
      <c r="G976" s="3">
        <f t="shared" si="47"/>
        <v>158651.41438955342</v>
      </c>
    </row>
    <row r="977" spans="1:7" x14ac:dyDescent="0.2">
      <c r="A977">
        <v>965</v>
      </c>
      <c r="B977" s="125">
        <v>36785.773367037997</v>
      </c>
      <c r="C977" s="34">
        <v>6.4432122346333927</v>
      </c>
      <c r="D977" s="34">
        <v>6.075432010111399</v>
      </c>
      <c r="E977" s="3">
        <f t="shared" si="45"/>
        <v>237018.54501895042</v>
      </c>
      <c r="F977" s="3">
        <f t="shared" si="46"/>
        <v>223489.46503080602</v>
      </c>
      <c r="G977" s="3">
        <f t="shared" si="47"/>
        <v>13529.079988144396</v>
      </c>
    </row>
    <row r="978" spans="1:7" x14ac:dyDescent="0.2">
      <c r="A978">
        <v>966</v>
      </c>
      <c r="B978" s="125">
        <v>36773.517925931606</v>
      </c>
      <c r="C978" s="34">
        <v>3.3887254378059879</v>
      </c>
      <c r="D978" s="34">
        <v>6.0717553777794819</v>
      </c>
      <c r="E978" s="3">
        <f t="shared" si="45"/>
        <v>124615.35563321893</v>
      </c>
      <c r="F978" s="3">
        <f t="shared" si="46"/>
        <v>223279.8052266454</v>
      </c>
      <c r="G978" s="3">
        <f t="shared" si="47"/>
        <v>-98664.449593426471</v>
      </c>
    </row>
    <row r="979" spans="1:7" x14ac:dyDescent="0.2">
      <c r="A979">
        <v>967</v>
      </c>
      <c r="B979" s="125">
        <v>24678.511684934143</v>
      </c>
      <c r="C979" s="34">
        <v>5.2648765833582729</v>
      </c>
      <c r="D979" s="34">
        <v>2.4432535054802429</v>
      </c>
      <c r="E979" s="3">
        <f t="shared" si="45"/>
        <v>129929.31828214329</v>
      </c>
      <c r="F979" s="3">
        <f t="shared" si="46"/>
        <v>60295.86018425048</v>
      </c>
      <c r="G979" s="3">
        <f t="shared" si="47"/>
        <v>69633.458097892813</v>
      </c>
    </row>
    <row r="980" spans="1:7" x14ac:dyDescent="0.2">
      <c r="A980">
        <v>968</v>
      </c>
      <c r="B980" s="125">
        <v>40608.606972265057</v>
      </c>
      <c r="C980" s="34">
        <v>1.2148057268932462</v>
      </c>
      <c r="D980" s="34">
        <v>7.2222820916795172</v>
      </c>
      <c r="E980" s="3">
        <f t="shared" si="45"/>
        <v>49331.568311064599</v>
      </c>
      <c r="F980" s="3">
        <f t="shared" si="46"/>
        <v>293286.81490384188</v>
      </c>
      <c r="G980" s="3">
        <f t="shared" si="47"/>
        <v>-243955.24659277729</v>
      </c>
    </row>
    <row r="981" spans="1:7" x14ac:dyDescent="0.2">
      <c r="A981">
        <v>969</v>
      </c>
      <c r="B981" s="125">
        <v>31802.145989596262</v>
      </c>
      <c r="C981" s="34">
        <v>10.54845531344472</v>
      </c>
      <c r="D981" s="34">
        <v>4.5803437968788785</v>
      </c>
      <c r="E981" s="3">
        <f t="shared" si="45"/>
        <v>335463.51584290137</v>
      </c>
      <c r="F981" s="3">
        <f t="shared" si="46"/>
        <v>145664.76211088375</v>
      </c>
      <c r="G981" s="3">
        <f t="shared" si="47"/>
        <v>189798.75373201762</v>
      </c>
    </row>
    <row r="982" spans="1:7" x14ac:dyDescent="0.2">
      <c r="A982">
        <v>970</v>
      </c>
      <c r="B982" s="125">
        <v>37776.724688038463</v>
      </c>
      <c r="C982" s="34">
        <v>8.2529247922211653</v>
      </c>
      <c r="D982" s="34">
        <v>6.3727174064115388</v>
      </c>
      <c r="E982" s="3">
        <f t="shared" si="45"/>
        <v>311768.46774682601</v>
      </c>
      <c r="F982" s="3">
        <f t="shared" si="46"/>
        <v>240740.39097667922</v>
      </c>
      <c r="G982" s="3">
        <f t="shared" si="47"/>
        <v>71028.076770146785</v>
      </c>
    </row>
    <row r="983" spans="1:7" x14ac:dyDescent="0.2">
      <c r="A983">
        <v>971</v>
      </c>
      <c r="B983" s="125">
        <v>36820.567223722697</v>
      </c>
      <c r="C983" s="34">
        <v>9.2648882830035291</v>
      </c>
      <c r="D983" s="34">
        <v>6.0858701671168092</v>
      </c>
      <c r="E983" s="3">
        <f t="shared" si="45"/>
        <v>341138.44184461219</v>
      </c>
      <c r="F983" s="3">
        <f t="shared" si="46"/>
        <v>224085.19160317295</v>
      </c>
      <c r="G983" s="3">
        <f t="shared" si="47"/>
        <v>117053.25024143924</v>
      </c>
    </row>
    <row r="984" spans="1:7" x14ac:dyDescent="0.2">
      <c r="A984">
        <v>972</v>
      </c>
      <c r="B984" s="125">
        <v>36740.787485351553</v>
      </c>
      <c r="C984" s="34">
        <v>8.6056154688849347</v>
      </c>
      <c r="D984" s="34">
        <v>6.061936245605466</v>
      </c>
      <c r="E984" s="3">
        <f t="shared" si="45"/>
        <v>316177.08912295534</v>
      </c>
      <c r="F984" s="3">
        <f t="shared" si="46"/>
        <v>222720.31134954028</v>
      </c>
      <c r="G984" s="3">
        <f t="shared" si="47"/>
        <v>93456.777773415059</v>
      </c>
    </row>
    <row r="985" spans="1:7" x14ac:dyDescent="0.2">
      <c r="A985">
        <v>973</v>
      </c>
      <c r="B985" s="125">
        <v>42328.870725933462</v>
      </c>
      <c r="C985" s="34">
        <v>2.9578977975761518</v>
      </c>
      <c r="D985" s="34">
        <v>7.7383612177800387</v>
      </c>
      <c r="E985" s="3">
        <f t="shared" si="45"/>
        <v>125204.47349412424</v>
      </c>
      <c r="F985" s="3">
        <f t="shared" si="46"/>
        <v>327556.09161798831</v>
      </c>
      <c r="G985" s="3">
        <f t="shared" si="47"/>
        <v>-202351.61812386406</v>
      </c>
    </row>
    <row r="986" spans="1:7" x14ac:dyDescent="0.2">
      <c r="A986">
        <v>974</v>
      </c>
      <c r="B986" s="125">
        <v>30295.72149334033</v>
      </c>
      <c r="C986" s="34">
        <v>6.9015094570277142</v>
      </c>
      <c r="D986" s="34">
        <v>4.1284164480020991</v>
      </c>
      <c r="E986" s="3">
        <f t="shared" si="45"/>
        <v>209086.20839376608</v>
      </c>
      <c r="F986" s="3">
        <f t="shared" si="46"/>
        <v>125073.35491719694</v>
      </c>
      <c r="G986" s="3">
        <f t="shared" si="47"/>
        <v>84012.853476569144</v>
      </c>
    </row>
    <row r="987" spans="1:7" x14ac:dyDescent="0.2">
      <c r="A987">
        <v>975</v>
      </c>
      <c r="B987" s="125">
        <v>25835.752743470017</v>
      </c>
      <c r="C987" s="34">
        <v>7.7319548583618598</v>
      </c>
      <c r="D987" s="34">
        <v>2.7904258230410051</v>
      </c>
      <c r="E987" s="3">
        <f t="shared" si="45"/>
        <v>199760.87394430875</v>
      </c>
      <c r="F987" s="3">
        <f t="shared" si="46"/>
        <v>72092.751613081229</v>
      </c>
      <c r="G987" s="3">
        <f t="shared" si="47"/>
        <v>127668.12233122753</v>
      </c>
    </row>
    <row r="988" spans="1:7" x14ac:dyDescent="0.2">
      <c r="A988">
        <v>976</v>
      </c>
      <c r="B988" s="125">
        <v>35623.183342787321</v>
      </c>
      <c r="C988" s="34">
        <v>12.782077667186968</v>
      </c>
      <c r="D988" s="34">
        <v>5.7266550028361962</v>
      </c>
      <c r="E988" s="3">
        <f t="shared" si="45"/>
        <v>455338.2962399486</v>
      </c>
      <c r="F988" s="3">
        <f t="shared" si="46"/>
        <v>204001.68110692405</v>
      </c>
      <c r="G988" s="3">
        <f t="shared" si="47"/>
        <v>251336.61513302455</v>
      </c>
    </row>
    <row r="989" spans="1:7" x14ac:dyDescent="0.2">
      <c r="A989">
        <v>977</v>
      </c>
      <c r="B989" s="125">
        <v>42253.791938302107</v>
      </c>
      <c r="C989" s="34">
        <v>6.9696561897289939</v>
      </c>
      <c r="D989" s="34">
        <v>7.7158375814906321</v>
      </c>
      <c r="E989" s="3">
        <f t="shared" si="45"/>
        <v>294494.40252230834</v>
      </c>
      <c r="F989" s="3">
        <f t="shared" si="46"/>
        <v>326023.39579803729</v>
      </c>
      <c r="G989" s="3">
        <f t="shared" si="47"/>
        <v>-31528.99327572895</v>
      </c>
    </row>
    <row r="990" spans="1:7" x14ac:dyDescent="0.2">
      <c r="A990">
        <v>978</v>
      </c>
      <c r="B990" s="125">
        <v>17944.044478818774</v>
      </c>
      <c r="C990" s="34">
        <v>7.2850064245430985</v>
      </c>
      <c r="D990" s="34">
        <v>0.42291334364563227</v>
      </c>
      <c r="E990" s="3">
        <f t="shared" si="45"/>
        <v>130722.47931048188</v>
      </c>
      <c r="F990" s="3">
        <f t="shared" si="46"/>
        <v>7588.775849063195</v>
      </c>
      <c r="G990" s="3">
        <f t="shared" si="47"/>
        <v>123133.70346141869</v>
      </c>
    </row>
    <row r="991" spans="1:7" x14ac:dyDescent="0.2">
      <c r="A991">
        <v>979</v>
      </c>
      <c r="B991" s="125">
        <v>27935.162100940011</v>
      </c>
      <c r="C991" s="34">
        <v>9.3884005056752358</v>
      </c>
      <c r="D991" s="34">
        <v>3.4202486302820034</v>
      </c>
      <c r="E991" s="3">
        <f t="shared" si="45"/>
        <v>262266.48999458487</v>
      </c>
      <c r="F991" s="3">
        <f t="shared" si="46"/>
        <v>95545.199912445809</v>
      </c>
      <c r="G991" s="3">
        <f t="shared" si="47"/>
        <v>166721.29008213908</v>
      </c>
    </row>
    <row r="992" spans="1:7" x14ac:dyDescent="0.2">
      <c r="A992">
        <v>980</v>
      </c>
      <c r="B992" s="125">
        <v>24800.952409160323</v>
      </c>
      <c r="C992" s="34">
        <v>6.9239086062298156</v>
      </c>
      <c r="D992" s="34">
        <v>2.479985722748097</v>
      </c>
      <c r="E992" s="3">
        <f t="shared" si="45"/>
        <v>171719.52782848125</v>
      </c>
      <c r="F992" s="3">
        <f t="shared" si="46"/>
        <v>61506.007885272622</v>
      </c>
      <c r="G992" s="3">
        <f t="shared" si="47"/>
        <v>110213.51994320864</v>
      </c>
    </row>
    <row r="993" spans="1:7" x14ac:dyDescent="0.2">
      <c r="A993">
        <v>981</v>
      </c>
      <c r="B993" s="125">
        <v>27958.752119767247</v>
      </c>
      <c r="C993" s="34">
        <v>4.960900716658216</v>
      </c>
      <c r="D993" s="34">
        <v>3.427325635930174</v>
      </c>
      <c r="E993" s="3">
        <f t="shared" si="45"/>
        <v>138700.59342782275</v>
      </c>
      <c r="F993" s="3">
        <f t="shared" si="46"/>
        <v>95823.747888695376</v>
      </c>
      <c r="G993" s="3">
        <f t="shared" si="47"/>
        <v>42876.845539127375</v>
      </c>
    </row>
    <row r="994" spans="1:7" x14ac:dyDescent="0.2">
      <c r="A994">
        <v>982</v>
      </c>
      <c r="B994" s="125">
        <v>29891.735315496568</v>
      </c>
      <c r="C994" s="34">
        <v>7.4230961419816595</v>
      </c>
      <c r="D994" s="34">
        <v>4.0072205946489703</v>
      </c>
      <c r="E994" s="3">
        <f t="shared" si="45"/>
        <v>221889.2250975995</v>
      </c>
      <c r="F994" s="3">
        <f t="shared" si="46"/>
        <v>119782.77736605378</v>
      </c>
      <c r="G994" s="3">
        <f t="shared" si="47"/>
        <v>102106.44773154572</v>
      </c>
    </row>
    <row r="995" spans="1:7" x14ac:dyDescent="0.2">
      <c r="A995">
        <v>983</v>
      </c>
      <c r="B995" s="125">
        <v>33507.624770018971</v>
      </c>
      <c r="C995" s="34">
        <v>10.687301048354129</v>
      </c>
      <c r="D995" s="34">
        <v>5.0919874310056912</v>
      </c>
      <c r="E995" s="3">
        <f t="shared" si="45"/>
        <v>358106.07333248056</v>
      </c>
      <c r="F995" s="3">
        <f t="shared" si="46"/>
        <v>170620.40417179157</v>
      </c>
      <c r="G995" s="3">
        <f t="shared" si="47"/>
        <v>187485.66916068899</v>
      </c>
    </row>
    <row r="996" spans="1:7" x14ac:dyDescent="0.2">
      <c r="A996">
        <v>984</v>
      </c>
      <c r="B996" s="125">
        <v>32357.091234908672</v>
      </c>
      <c r="C996" s="34">
        <v>9.7969853161048377</v>
      </c>
      <c r="D996" s="34">
        <v>4.7468273704726016</v>
      </c>
      <c r="E996" s="3">
        <f t="shared" si="45"/>
        <v>317001.94770026481</v>
      </c>
      <c r="F996" s="3">
        <f t="shared" si="46"/>
        <v>153593.52630274359</v>
      </c>
      <c r="G996" s="3">
        <f t="shared" si="47"/>
        <v>163408.42139752122</v>
      </c>
    </row>
    <row r="997" spans="1:7" x14ac:dyDescent="0.2">
      <c r="A997">
        <v>985</v>
      </c>
      <c r="B997" s="125">
        <v>28257.634816137375</v>
      </c>
      <c r="C997" s="34">
        <v>6.6663681283971528</v>
      </c>
      <c r="D997" s="34">
        <v>3.5169904448412126</v>
      </c>
      <c r="E997" s="3">
        <f t="shared" si="45"/>
        <v>188375.79612218394</v>
      </c>
      <c r="F997" s="3">
        <f t="shared" si="46"/>
        <v>99381.831642167526</v>
      </c>
      <c r="G997" s="3">
        <f t="shared" si="47"/>
        <v>88993.96448001641</v>
      </c>
    </row>
    <row r="998" spans="1:7" x14ac:dyDescent="0.2">
      <c r="A998">
        <v>986</v>
      </c>
      <c r="B998" s="125">
        <v>38308.426659378689</v>
      </c>
      <c r="C998" s="34">
        <v>6.8572085385385435</v>
      </c>
      <c r="D998" s="34">
        <v>6.5322279978136066</v>
      </c>
      <c r="E998" s="3">
        <f t="shared" si="45"/>
        <v>262688.87038666912</v>
      </c>
      <c r="F998" s="3">
        <f t="shared" si="46"/>
        <v>250239.37717658264</v>
      </c>
      <c r="G998" s="3">
        <f t="shared" si="47"/>
        <v>12449.493210086483</v>
      </c>
    </row>
    <row r="999" spans="1:7" x14ac:dyDescent="0.2">
      <c r="A999">
        <v>987</v>
      </c>
      <c r="B999" s="125">
        <v>40029.236109868158</v>
      </c>
      <c r="C999" s="34">
        <v>0.95760062523186207</v>
      </c>
      <c r="D999" s="34">
        <v>7.0484708329604473</v>
      </c>
      <c r="E999" s="3">
        <f t="shared" si="45"/>
        <v>38332.021526363576</v>
      </c>
      <c r="F999" s="3">
        <f t="shared" si="46"/>
        <v>282144.90318609285</v>
      </c>
      <c r="G999" s="3">
        <f t="shared" si="47"/>
        <v>-243812.88165972929</v>
      </c>
    </row>
    <row r="1000" spans="1:7" x14ac:dyDescent="0.2">
      <c r="A1000">
        <v>988</v>
      </c>
      <c r="B1000" s="125">
        <v>28667.816926636966</v>
      </c>
      <c r="C1000" s="34">
        <v>9.6086687537608668</v>
      </c>
      <c r="D1000" s="34">
        <v>3.6400450779910898</v>
      </c>
      <c r="E1000" s="3">
        <f t="shared" si="45"/>
        <v>275459.55674151349</v>
      </c>
      <c r="F1000" s="3">
        <f t="shared" si="46"/>
        <v>104352.14590055453</v>
      </c>
      <c r="G1000" s="3">
        <f t="shared" si="47"/>
        <v>171107.41084095894</v>
      </c>
    </row>
    <row r="1001" spans="1:7" x14ac:dyDescent="0.2">
      <c r="A1001">
        <v>989</v>
      </c>
      <c r="B1001" s="125">
        <v>39883.057573925704</v>
      </c>
      <c r="C1001" s="34">
        <v>10.608027216410846</v>
      </c>
      <c r="D1001" s="34">
        <v>7.0046172721777111</v>
      </c>
      <c r="E1001" s="3">
        <f t="shared" si="45"/>
        <v>423080.5602178846</v>
      </c>
      <c r="F1001" s="3">
        <f t="shared" si="46"/>
        <v>279365.55394957808</v>
      </c>
      <c r="G1001" s="3">
        <f t="shared" si="47"/>
        <v>143715.00626830652</v>
      </c>
    </row>
    <row r="1002" spans="1:7" x14ac:dyDescent="0.2">
      <c r="A1002">
        <v>990</v>
      </c>
      <c r="B1002" s="125">
        <v>32885.01880323654</v>
      </c>
      <c r="C1002" s="34">
        <v>7.4632531752358773</v>
      </c>
      <c r="D1002" s="34">
        <v>4.9052056409709621</v>
      </c>
      <c r="E1002" s="3">
        <f t="shared" si="45"/>
        <v>245429.22100094665</v>
      </c>
      <c r="F1002" s="3">
        <f t="shared" si="46"/>
        <v>161307.77973707204</v>
      </c>
      <c r="G1002" s="3">
        <f t="shared" si="47"/>
        <v>84121.441263874614</v>
      </c>
    </row>
    <row r="1003" spans="1:7" x14ac:dyDescent="0.2">
      <c r="A1003">
        <v>991</v>
      </c>
      <c r="B1003" s="125">
        <v>24778.692526334431</v>
      </c>
      <c r="C1003" s="34">
        <v>11.569505224731984</v>
      </c>
      <c r="D1003" s="34">
        <v>2.4733077579003293</v>
      </c>
      <c r="E1003" s="3">
        <f t="shared" si="45"/>
        <v>286677.21264545358</v>
      </c>
      <c r="F1003" s="3">
        <f t="shared" si="46"/>
        <v>61285.332456009855</v>
      </c>
      <c r="G1003" s="3">
        <f t="shared" si="47"/>
        <v>225391.88018944371</v>
      </c>
    </row>
    <row r="1004" spans="1:7" x14ac:dyDescent="0.2">
      <c r="A1004">
        <v>992</v>
      </c>
      <c r="B1004" s="125">
        <v>39536.892521747155</v>
      </c>
      <c r="C1004" s="34">
        <v>6.900722175676492</v>
      </c>
      <c r="D1004" s="34">
        <v>6.9007677565241465</v>
      </c>
      <c r="E1004" s="3">
        <f t="shared" si="45"/>
        <v>272833.11098215863</v>
      </c>
      <c r="F1004" s="3">
        <f t="shared" si="46"/>
        <v>272834.91310723341</v>
      </c>
      <c r="G1004" s="3">
        <f t="shared" si="47"/>
        <v>-1.8021250747842714</v>
      </c>
    </row>
    <row r="1005" spans="1:7" x14ac:dyDescent="0.2">
      <c r="A1005">
        <v>993</v>
      </c>
      <c r="B1005" s="125">
        <v>33356.819179781247</v>
      </c>
      <c r="C1005" s="34">
        <v>8.2579099600552581</v>
      </c>
      <c r="D1005" s="34">
        <v>5.0467457539343741</v>
      </c>
      <c r="E1005" s="3">
        <f t="shared" si="45"/>
        <v>275457.60934047785</v>
      </c>
      <c r="F1005" s="3">
        <f t="shared" si="46"/>
        <v>168343.38556031769</v>
      </c>
      <c r="G1005" s="3">
        <f t="shared" si="47"/>
        <v>107114.22378016016</v>
      </c>
    </row>
    <row r="1006" spans="1:7" x14ac:dyDescent="0.2">
      <c r="A1006">
        <v>994</v>
      </c>
      <c r="B1006" s="125">
        <v>32247.337961772224</v>
      </c>
      <c r="C1006" s="34">
        <v>14.866866897325963</v>
      </c>
      <c r="D1006" s="34">
        <v>4.7139013885316672</v>
      </c>
      <c r="E1006" s="3">
        <f t="shared" si="45"/>
        <v>479416.88127075438</v>
      </c>
      <c r="F1006" s="3">
        <f t="shared" si="46"/>
        <v>152010.77119444803</v>
      </c>
      <c r="G1006" s="3">
        <f t="shared" si="47"/>
        <v>327406.11007630639</v>
      </c>
    </row>
    <row r="1007" spans="1:7" x14ac:dyDescent="0.2">
      <c r="A1007">
        <v>995</v>
      </c>
      <c r="B1007" s="125">
        <v>31268.050910321996</v>
      </c>
      <c r="C1007" s="34">
        <v>7.506917447433807</v>
      </c>
      <c r="D1007" s="34">
        <v>4.4201152730965987</v>
      </c>
      <c r="E1007" s="3">
        <f t="shared" si="45"/>
        <v>234726.67692594472</v>
      </c>
      <c r="F1007" s="3">
        <f t="shared" si="46"/>
        <v>138208.38938867627</v>
      </c>
      <c r="G1007" s="3">
        <f t="shared" si="47"/>
        <v>96518.28753726845</v>
      </c>
    </row>
    <row r="1008" spans="1:7" x14ac:dyDescent="0.2">
      <c r="A1008">
        <v>996</v>
      </c>
      <c r="B1008" s="125">
        <v>33832.030161457602</v>
      </c>
      <c r="C1008" s="34">
        <v>8.4526498287305003</v>
      </c>
      <c r="D1008" s="34">
        <v>5.1893090484372806</v>
      </c>
      <c r="E1008" s="3">
        <f t="shared" si="45"/>
        <v>285970.30394984974</v>
      </c>
      <c r="F1008" s="3">
        <f t="shared" si="46"/>
        <v>175564.86024385493</v>
      </c>
      <c r="G1008" s="3">
        <f t="shared" si="47"/>
        <v>110405.44370599481</v>
      </c>
    </row>
    <row r="1009" spans="1:7" x14ac:dyDescent="0.2">
      <c r="A1009">
        <v>997</v>
      </c>
      <c r="B1009" s="125">
        <v>32927.793475929298</v>
      </c>
      <c r="C1009" s="34">
        <v>11.426237071835203</v>
      </c>
      <c r="D1009" s="34">
        <v>4.9180380427787895</v>
      </c>
      <c r="E1009" s="3">
        <f t="shared" si="45"/>
        <v>376240.77450839669</v>
      </c>
      <c r="F1009" s="3">
        <f t="shared" si="46"/>
        <v>161940.14097938352</v>
      </c>
      <c r="G1009" s="3">
        <f t="shared" si="47"/>
        <v>214300.63352901317</v>
      </c>
    </row>
    <row r="1010" spans="1:7" x14ac:dyDescent="0.2">
      <c r="A1010">
        <v>998</v>
      </c>
      <c r="B1010" s="125">
        <v>30719.773398041958</v>
      </c>
      <c r="C1010" s="34">
        <v>11.658851710497402</v>
      </c>
      <c r="D1010" s="34">
        <v>4.2556320194125874</v>
      </c>
      <c r="E1010" s="3">
        <f t="shared" si="45"/>
        <v>358157.28262785403</v>
      </c>
      <c r="F1010" s="3">
        <f t="shared" si="46"/>
        <v>130732.05130180638</v>
      </c>
      <c r="G1010" s="3">
        <f t="shared" si="47"/>
        <v>227425.23132604765</v>
      </c>
    </row>
    <row r="1011" spans="1:7" x14ac:dyDescent="0.2">
      <c r="A1011">
        <v>999</v>
      </c>
      <c r="B1011" s="125">
        <v>37843.902240448166</v>
      </c>
      <c r="C1011" s="34">
        <v>8.7252992872963659</v>
      </c>
      <c r="D1011" s="34">
        <v>6.3928706721344497</v>
      </c>
      <c r="E1011" s="3">
        <f t="shared" si="45"/>
        <v>330199.37324709573</v>
      </c>
      <c r="F1011" s="3">
        <f t="shared" si="46"/>
        <v>241931.17275208427</v>
      </c>
      <c r="G1011" s="3">
        <f t="shared" si="47"/>
        <v>88268.200495011464</v>
      </c>
    </row>
    <row r="1012" spans="1:7" x14ac:dyDescent="0.2">
      <c r="A1012">
        <v>1000</v>
      </c>
      <c r="B1012" s="125">
        <v>35347.61213249201</v>
      </c>
      <c r="C1012" s="34">
        <v>10.229427309430321</v>
      </c>
      <c r="D1012" s="34">
        <v>5.6439836397476029</v>
      </c>
      <c r="E1012" s="3">
        <f t="shared" si="45"/>
        <v>361585.8288712643</v>
      </c>
      <c r="F1012" s="3">
        <f t="shared" si="46"/>
        <v>199501.34457992879</v>
      </c>
      <c r="G1012" s="3">
        <f t="shared" si="47"/>
        <v>162084.48429133551</v>
      </c>
    </row>
    <row r="1013" spans="1:7" x14ac:dyDescent="0.2">
      <c r="A1013">
        <v>1001</v>
      </c>
      <c r="B1013" s="125">
        <v>26106.782164598349</v>
      </c>
      <c r="C1013" s="34">
        <v>8.4294633981771767</v>
      </c>
      <c r="D1013" s="34">
        <v>2.8717346493795048</v>
      </c>
      <c r="E1013" s="3">
        <f t="shared" ref="E1013:E1076" si="48">C1013*B1013</f>
        <v>220066.1647006665</v>
      </c>
      <c r="F1013" s="3">
        <f t="shared" ref="F1013:F1076" si="49">D1013*B1013</f>
        <v>74971.750925879955</v>
      </c>
      <c r="G1013" s="3">
        <f t="shared" ref="G1013:G1076" si="50">E1013-F1013</f>
        <v>145094.41377478655</v>
      </c>
    </row>
    <row r="1014" spans="1:7" x14ac:dyDescent="0.2">
      <c r="A1014">
        <v>1002</v>
      </c>
      <c r="B1014" s="125">
        <v>33001.866135046817</v>
      </c>
      <c r="C1014" s="34">
        <v>9.210219124914147</v>
      </c>
      <c r="D1014" s="34">
        <v>4.9402598405140452</v>
      </c>
      <c r="E1014" s="3">
        <f t="shared" si="48"/>
        <v>303954.41863486473</v>
      </c>
      <c r="F1014" s="3">
        <f t="shared" si="49"/>
        <v>163037.79392899227</v>
      </c>
      <c r="G1014" s="3">
        <f t="shared" si="50"/>
        <v>140916.62470587247</v>
      </c>
    </row>
    <row r="1015" spans="1:7" x14ac:dyDescent="0.2">
      <c r="A1015">
        <v>1003</v>
      </c>
      <c r="B1015" s="125">
        <v>33534.608340952196</v>
      </c>
      <c r="C1015" s="34">
        <v>10.952555178126204</v>
      </c>
      <c r="D1015" s="34">
        <v>5.1000825022856588</v>
      </c>
      <c r="E1015" s="3">
        <f t="shared" si="48"/>
        <v>367289.64823113015</v>
      </c>
      <c r="F1015" s="3">
        <f t="shared" si="49"/>
        <v>171029.26922069301</v>
      </c>
      <c r="G1015" s="3">
        <f t="shared" si="50"/>
        <v>196260.37901043714</v>
      </c>
    </row>
    <row r="1016" spans="1:7" x14ac:dyDescent="0.2">
      <c r="A1016">
        <v>1004</v>
      </c>
      <c r="B1016" s="125">
        <v>33680.417394672055</v>
      </c>
      <c r="C1016" s="34">
        <v>7.2390826264454518</v>
      </c>
      <c r="D1016" s="34">
        <v>5.1438252184016164</v>
      </c>
      <c r="E1016" s="3">
        <f t="shared" si="48"/>
        <v>243815.32441320166</v>
      </c>
      <c r="F1016" s="3">
        <f t="shared" si="49"/>
        <v>173246.18036100658</v>
      </c>
      <c r="G1016" s="3">
        <f t="shared" si="50"/>
        <v>70569.144052195072</v>
      </c>
    </row>
    <row r="1017" spans="1:7" x14ac:dyDescent="0.2">
      <c r="A1017">
        <v>1005</v>
      </c>
      <c r="B1017" s="125">
        <v>32115.734078425681</v>
      </c>
      <c r="C1017" s="34">
        <v>9.9742742551898118</v>
      </c>
      <c r="D1017" s="34">
        <v>4.6744202235277044</v>
      </c>
      <c r="E1017" s="3">
        <f t="shared" si="48"/>
        <v>320331.13960496336</v>
      </c>
      <c r="F1017" s="3">
        <f t="shared" si="49"/>
        <v>150122.43686963088</v>
      </c>
      <c r="G1017" s="3">
        <f t="shared" si="50"/>
        <v>170208.70273533248</v>
      </c>
    </row>
    <row r="1018" spans="1:7" x14ac:dyDescent="0.2">
      <c r="A1018">
        <v>1006</v>
      </c>
      <c r="B1018" s="125">
        <v>33206.604761099676</v>
      </c>
      <c r="C1018" s="34">
        <v>3.4816303215920925</v>
      </c>
      <c r="D1018" s="34">
        <v>5.0016814283299027</v>
      </c>
      <c r="E1018" s="3">
        <f t="shared" si="48"/>
        <v>115613.12201336898</v>
      </c>
      <c r="F1018" s="3">
        <f t="shared" si="49"/>
        <v>166088.85833148359</v>
      </c>
      <c r="G1018" s="3">
        <f t="shared" si="50"/>
        <v>-50475.736318114607</v>
      </c>
    </row>
    <row r="1019" spans="1:7" x14ac:dyDescent="0.2">
      <c r="A1019">
        <v>1007</v>
      </c>
      <c r="B1019" s="125">
        <v>22785.921422647312</v>
      </c>
      <c r="C1019" s="34">
        <v>5.8773757902672514</v>
      </c>
      <c r="D1019" s="34">
        <v>1.8754764267941937</v>
      </c>
      <c r="E1019" s="3">
        <f t="shared" si="48"/>
        <v>133921.42292839923</v>
      </c>
      <c r="F1019" s="3">
        <f t="shared" si="49"/>
        <v>42734.458490959849</v>
      </c>
      <c r="G1019" s="3">
        <f t="shared" si="50"/>
        <v>91186.964437439383</v>
      </c>
    </row>
    <row r="1020" spans="1:7" x14ac:dyDescent="0.2">
      <c r="A1020">
        <v>1008</v>
      </c>
      <c r="B1020" s="125">
        <v>23401.740285217762</v>
      </c>
      <c r="C1020" s="34">
        <v>8.3791001290665008</v>
      </c>
      <c r="D1020" s="34">
        <v>2.0602220855653286</v>
      </c>
      <c r="E1020" s="3">
        <f t="shared" si="48"/>
        <v>196085.52504424888</v>
      </c>
      <c r="F1020" s="3">
        <f t="shared" si="49"/>
        <v>48212.782176269502</v>
      </c>
      <c r="G1020" s="3">
        <f t="shared" si="50"/>
        <v>147872.74286797937</v>
      </c>
    </row>
    <row r="1021" spans="1:7" x14ac:dyDescent="0.2">
      <c r="A1021">
        <v>1009</v>
      </c>
      <c r="B1021" s="125">
        <v>30397.755430195481</v>
      </c>
      <c r="C1021" s="34">
        <v>7.1426989254250657</v>
      </c>
      <c r="D1021" s="34">
        <v>4.1590266290586442</v>
      </c>
      <c r="E1021" s="3">
        <f t="shared" si="48"/>
        <v>217122.0150465912</v>
      </c>
      <c r="F1021" s="3">
        <f t="shared" si="49"/>
        <v>126425.074297795</v>
      </c>
      <c r="G1021" s="3">
        <f t="shared" si="50"/>
        <v>90696.940748796202</v>
      </c>
    </row>
    <row r="1022" spans="1:7" x14ac:dyDescent="0.2">
      <c r="A1022">
        <v>1010</v>
      </c>
      <c r="B1022" s="125">
        <v>30873.136942128418</v>
      </c>
      <c r="C1022" s="34">
        <v>7.9421220309159253</v>
      </c>
      <c r="D1022" s="34">
        <v>4.3016410826385254</v>
      </c>
      <c r="E1022" s="3">
        <f t="shared" si="48"/>
        <v>245198.22107156244</v>
      </c>
      <c r="F1022" s="3">
        <f t="shared" si="49"/>
        <v>132805.15422018475</v>
      </c>
      <c r="G1022" s="3">
        <f t="shared" si="50"/>
        <v>112393.06685137769</v>
      </c>
    </row>
    <row r="1023" spans="1:7" x14ac:dyDescent="0.2">
      <c r="A1023">
        <v>1011</v>
      </c>
      <c r="B1023" s="125">
        <v>23832.522450712509</v>
      </c>
      <c r="C1023" s="34">
        <v>6.5895954068837455</v>
      </c>
      <c r="D1023" s="34">
        <v>2.1894567352137528</v>
      </c>
      <c r="E1023" s="3">
        <f t="shared" si="48"/>
        <v>157046.68047566889</v>
      </c>
      <c r="F1023" s="3">
        <f t="shared" si="49"/>
        <v>52180.276796845479</v>
      </c>
      <c r="G1023" s="3">
        <f t="shared" si="50"/>
        <v>104866.40367882341</v>
      </c>
    </row>
    <row r="1024" spans="1:7" x14ac:dyDescent="0.2">
      <c r="A1024">
        <v>1012</v>
      </c>
      <c r="B1024" s="125">
        <v>31708.792042801157</v>
      </c>
      <c r="C1024" s="34">
        <v>5.9828373852797085</v>
      </c>
      <c r="D1024" s="34">
        <v>4.552337612840347</v>
      </c>
      <c r="E1024" s="3">
        <f t="shared" si="48"/>
        <v>189708.54647573049</v>
      </c>
      <c r="F1024" s="3">
        <f t="shared" si="49"/>
        <v>144349.1266741764</v>
      </c>
      <c r="G1024" s="3">
        <f t="shared" si="50"/>
        <v>45359.41980155409</v>
      </c>
    </row>
    <row r="1025" spans="1:7" x14ac:dyDescent="0.2">
      <c r="A1025">
        <v>1013</v>
      </c>
      <c r="B1025" s="125">
        <v>36594.529368622694</v>
      </c>
      <c r="C1025" s="34">
        <v>6.8367903824837413</v>
      </c>
      <c r="D1025" s="34">
        <v>6.0180588105868082</v>
      </c>
      <c r="E1025" s="3">
        <f t="shared" si="48"/>
        <v>250189.12643891847</v>
      </c>
      <c r="F1025" s="3">
        <f t="shared" si="49"/>
        <v>220228.02988611753</v>
      </c>
      <c r="G1025" s="3">
        <f t="shared" si="50"/>
        <v>29961.09655280094</v>
      </c>
    </row>
    <row r="1026" spans="1:7" x14ac:dyDescent="0.2">
      <c r="A1026">
        <v>1014</v>
      </c>
      <c r="B1026" s="125">
        <v>36385.482011420187</v>
      </c>
      <c r="C1026" s="34">
        <v>9.82577934992878</v>
      </c>
      <c r="D1026" s="34">
        <v>5.955344603426056</v>
      </c>
      <c r="E1026" s="3">
        <f t="shared" si="48"/>
        <v>357515.71778501756</v>
      </c>
      <c r="F1026" s="3">
        <f t="shared" si="49"/>
        <v>216688.08393976704</v>
      </c>
      <c r="G1026" s="3">
        <f t="shared" si="50"/>
        <v>140827.63384525053</v>
      </c>
    </row>
    <row r="1027" spans="1:7" x14ac:dyDescent="0.2">
      <c r="A1027">
        <v>1015</v>
      </c>
      <c r="B1027" s="125">
        <v>41534.563528140076</v>
      </c>
      <c r="C1027" s="34">
        <v>9.2790621894964715</v>
      </c>
      <c r="D1027" s="34">
        <v>7.5000690584420227</v>
      </c>
      <c r="E1027" s="3">
        <f t="shared" si="48"/>
        <v>385401.79799120373</v>
      </c>
      <c r="F1027" s="3">
        <f t="shared" si="49"/>
        <v>311512.0947732979</v>
      </c>
      <c r="G1027" s="3">
        <f t="shared" si="50"/>
        <v>73889.70321790583</v>
      </c>
    </row>
    <row r="1028" spans="1:7" x14ac:dyDescent="0.2">
      <c r="A1028">
        <v>1016</v>
      </c>
      <c r="B1028" s="125">
        <v>38814.867415377172</v>
      </c>
      <c r="C1028" s="34">
        <v>14.651134754065424</v>
      </c>
      <c r="D1028" s="34">
        <v>6.6841602246131515</v>
      </c>
      <c r="E1028" s="3">
        <f t="shared" si="48"/>
        <v>568681.85296387412</v>
      </c>
      <c r="F1028" s="3">
        <f t="shared" si="49"/>
        <v>259444.79290149716</v>
      </c>
      <c r="G1028" s="3">
        <f t="shared" si="50"/>
        <v>309237.06006237696</v>
      </c>
    </row>
    <row r="1029" spans="1:7" x14ac:dyDescent="0.2">
      <c r="A1029">
        <v>1017</v>
      </c>
      <c r="B1029" s="125">
        <v>29002.70424451353</v>
      </c>
      <c r="C1029" s="34">
        <v>7.4973904904327355</v>
      </c>
      <c r="D1029" s="34">
        <v>3.7405112733540591</v>
      </c>
      <c r="E1029" s="3">
        <f t="shared" si="48"/>
        <v>217444.59899964888</v>
      </c>
      <c r="F1029" s="3">
        <f t="shared" si="49"/>
        <v>108484.94218435648</v>
      </c>
      <c r="G1029" s="3">
        <f t="shared" si="50"/>
        <v>108959.6568152924</v>
      </c>
    </row>
    <row r="1030" spans="1:7" x14ac:dyDescent="0.2">
      <c r="A1030">
        <v>1018</v>
      </c>
      <c r="B1030" s="125">
        <v>35009.257366064936</v>
      </c>
      <c r="C1030" s="34">
        <v>8.1127148152590962</v>
      </c>
      <c r="D1030" s="34">
        <v>5.5424772098194808</v>
      </c>
      <c r="E1030" s="3">
        <f t="shared" si="48"/>
        <v>284020.12090489367</v>
      </c>
      <c r="F1030" s="3">
        <f t="shared" si="49"/>
        <v>194038.0110841197</v>
      </c>
      <c r="G1030" s="3">
        <f t="shared" si="50"/>
        <v>89982.109820773971</v>
      </c>
    </row>
    <row r="1031" spans="1:7" x14ac:dyDescent="0.2">
      <c r="A1031">
        <v>1019</v>
      </c>
      <c r="B1031" s="125">
        <v>33731.582155988668</v>
      </c>
      <c r="C1031" s="34">
        <v>9.3139811017026659</v>
      </c>
      <c r="D1031" s="34">
        <v>5.1591746467966004</v>
      </c>
      <c r="E1031" s="3">
        <f t="shared" si="48"/>
        <v>314175.31873140932</v>
      </c>
      <c r="F1031" s="3">
        <f t="shared" si="49"/>
        <v>174027.12345551336</v>
      </c>
      <c r="G1031" s="3">
        <f t="shared" si="50"/>
        <v>140148.19527589597</v>
      </c>
    </row>
    <row r="1032" spans="1:7" x14ac:dyDescent="0.2">
      <c r="A1032">
        <v>1020</v>
      </c>
      <c r="B1032" s="125">
        <v>35585.501840424491</v>
      </c>
      <c r="C1032" s="34">
        <v>10.692627276701387</v>
      </c>
      <c r="D1032" s="34">
        <v>5.7153505521273473</v>
      </c>
      <c r="E1032" s="3">
        <f t="shared" si="48"/>
        <v>380502.50763403031</v>
      </c>
      <c r="F1032" s="3">
        <f t="shared" si="49"/>
        <v>203383.61759139886</v>
      </c>
      <c r="G1032" s="3">
        <f t="shared" si="50"/>
        <v>177118.89004263145</v>
      </c>
    </row>
    <row r="1033" spans="1:7" x14ac:dyDescent="0.2">
      <c r="A1033">
        <v>1021</v>
      </c>
      <c r="B1033" s="125">
        <v>41119.197297840379</v>
      </c>
      <c r="C1033" s="34">
        <v>9.8198363704868825</v>
      </c>
      <c r="D1033" s="34">
        <v>7.3754591893521138</v>
      </c>
      <c r="E1033" s="3">
        <f t="shared" si="48"/>
        <v>403783.78915055888</v>
      </c>
      <c r="F1033" s="3">
        <f t="shared" si="49"/>
        <v>303272.96156913944</v>
      </c>
      <c r="G1033" s="3">
        <f t="shared" si="50"/>
        <v>100510.82758141943</v>
      </c>
    </row>
    <row r="1034" spans="1:7" x14ac:dyDescent="0.2">
      <c r="A1034">
        <v>1022</v>
      </c>
      <c r="B1034" s="125">
        <v>26409.46200134838</v>
      </c>
      <c r="C1034" s="34">
        <v>7.830038177606184</v>
      </c>
      <c r="D1034" s="34">
        <v>2.962538600404514</v>
      </c>
      <c r="E1034" s="3">
        <f t="shared" si="48"/>
        <v>206787.09572059763</v>
      </c>
      <c r="F1034" s="3">
        <f t="shared" si="49"/>
        <v>78239.050594910819</v>
      </c>
      <c r="G1034" s="3">
        <f t="shared" si="50"/>
        <v>128548.04512568681</v>
      </c>
    </row>
    <row r="1035" spans="1:7" x14ac:dyDescent="0.2">
      <c r="A1035">
        <v>1023</v>
      </c>
      <c r="B1035" s="125">
        <v>30339.672824803507</v>
      </c>
      <c r="C1035" s="34">
        <v>2.3865987006574869</v>
      </c>
      <c r="D1035" s="34">
        <v>4.1416018474410521</v>
      </c>
      <c r="E1035" s="3">
        <f t="shared" si="48"/>
        <v>72408.623742049313</v>
      </c>
      <c r="F1035" s="3">
        <f t="shared" si="49"/>
        <v>125654.84502196329</v>
      </c>
      <c r="G1035" s="3">
        <f t="shared" si="50"/>
        <v>-53246.221279913982</v>
      </c>
    </row>
    <row r="1036" spans="1:7" x14ac:dyDescent="0.2">
      <c r="A1036">
        <v>1024</v>
      </c>
      <c r="B1036" s="125">
        <v>43683.608558959328</v>
      </c>
      <c r="C1036" s="34">
        <v>11.949458005081397</v>
      </c>
      <c r="D1036" s="34">
        <v>8.1447825676877983</v>
      </c>
      <c r="E1036" s="3">
        <f t="shared" si="48"/>
        <v>521995.44598569872</v>
      </c>
      <c r="F1036" s="3">
        <f t="shared" si="49"/>
        <v>355793.49348470941</v>
      </c>
      <c r="G1036" s="3">
        <f t="shared" si="50"/>
        <v>166201.95250098931</v>
      </c>
    </row>
    <row r="1037" spans="1:7" x14ac:dyDescent="0.2">
      <c r="A1037">
        <v>1025</v>
      </c>
      <c r="B1037" s="125">
        <v>28474.321928834775</v>
      </c>
      <c r="C1037" s="34">
        <v>9.1836135627163458</v>
      </c>
      <c r="D1037" s="34">
        <v>3.5819965786504326</v>
      </c>
      <c r="E1037" s="3">
        <f t="shared" si="48"/>
        <v>261497.16905479849</v>
      </c>
      <c r="F1037" s="3">
        <f t="shared" si="49"/>
        <v>101994.92372847715</v>
      </c>
      <c r="G1037" s="3">
        <f t="shared" si="50"/>
        <v>159502.24532632134</v>
      </c>
    </row>
    <row r="1038" spans="1:7" x14ac:dyDescent="0.2">
      <c r="A1038">
        <v>1026</v>
      </c>
      <c r="B1038" s="125">
        <v>39622.350917662494</v>
      </c>
      <c r="C1038" s="34">
        <v>6.343548668344738</v>
      </c>
      <c r="D1038" s="34">
        <v>6.9264052752987482</v>
      </c>
      <c r="E1038" s="3">
        <f t="shared" si="48"/>
        <v>251346.31140042582</v>
      </c>
      <c r="F1038" s="3">
        <f t="shared" si="49"/>
        <v>274440.46041583567</v>
      </c>
      <c r="G1038" s="3">
        <f t="shared" si="50"/>
        <v>-23094.149015409843</v>
      </c>
    </row>
    <row r="1039" spans="1:7" x14ac:dyDescent="0.2">
      <c r="A1039">
        <v>1027</v>
      </c>
      <c r="B1039" s="125">
        <v>30574.868154681986</v>
      </c>
      <c r="C1039" s="34">
        <v>8.6660599183305749</v>
      </c>
      <c r="D1039" s="34">
        <v>4.2121604464045959</v>
      </c>
      <c r="E1039" s="3">
        <f t="shared" si="48"/>
        <v>264963.63942353148</v>
      </c>
      <c r="F1039" s="3">
        <f t="shared" si="49"/>
        <v>128786.25029518694</v>
      </c>
      <c r="G1039" s="3">
        <f t="shared" si="50"/>
        <v>136177.38912834454</v>
      </c>
    </row>
    <row r="1040" spans="1:7" x14ac:dyDescent="0.2">
      <c r="A1040">
        <v>1028</v>
      </c>
      <c r="B1040" s="125">
        <v>30274.177837592084</v>
      </c>
      <c r="C1040" s="34">
        <v>12.574849299388006</v>
      </c>
      <c r="D1040" s="34">
        <v>4.1219533512776252</v>
      </c>
      <c r="E1040" s="3">
        <f t="shared" si="48"/>
        <v>380693.22397059272</v>
      </c>
      <c r="F1040" s="3">
        <f t="shared" si="49"/>
        <v>124788.74879483751</v>
      </c>
      <c r="G1040" s="3">
        <f t="shared" si="50"/>
        <v>255904.47517575521</v>
      </c>
    </row>
    <row r="1041" spans="1:7" x14ac:dyDescent="0.2">
      <c r="A1041">
        <v>1029</v>
      </c>
      <c r="B1041" s="125">
        <v>35791.343228803249</v>
      </c>
      <c r="C1041" s="34">
        <v>10.051677938652574</v>
      </c>
      <c r="D1041" s="34">
        <v>5.7771029686409747</v>
      </c>
      <c r="E1041" s="3">
        <f t="shared" si="48"/>
        <v>359763.05512770382</v>
      </c>
      <c r="F1041" s="3">
        <f t="shared" si="49"/>
        <v>206770.27521876729</v>
      </c>
      <c r="G1041" s="3">
        <f t="shared" si="50"/>
        <v>152992.77990893653</v>
      </c>
    </row>
    <row r="1042" spans="1:7" x14ac:dyDescent="0.2">
      <c r="A1042">
        <v>1030</v>
      </c>
      <c r="B1042" s="125">
        <v>38093.785909760278</v>
      </c>
      <c r="C1042" s="34">
        <v>5.4479578668251634</v>
      </c>
      <c r="D1042" s="34">
        <v>6.4678357729280833</v>
      </c>
      <c r="E1042" s="3">
        <f t="shared" si="48"/>
        <v>207533.34062423208</v>
      </c>
      <c r="F1042" s="3">
        <f t="shared" si="49"/>
        <v>246384.35123341129</v>
      </c>
      <c r="G1042" s="3">
        <f t="shared" si="50"/>
        <v>-38851.010609179211</v>
      </c>
    </row>
    <row r="1043" spans="1:7" x14ac:dyDescent="0.2">
      <c r="A1043">
        <v>1031</v>
      </c>
      <c r="B1043" s="125">
        <v>31126.715433666483</v>
      </c>
      <c r="C1043" s="34">
        <v>9.6495505406055599</v>
      </c>
      <c r="D1043" s="34">
        <v>4.3777146300999448</v>
      </c>
      <c r="E1043" s="3">
        <f t="shared" si="48"/>
        <v>300358.81374021183</v>
      </c>
      <c r="F1043" s="3">
        <f t="shared" si="49"/>
        <v>136263.87754091949</v>
      </c>
      <c r="G1043" s="3">
        <f t="shared" si="50"/>
        <v>164094.93619929234</v>
      </c>
    </row>
    <row r="1044" spans="1:7" x14ac:dyDescent="0.2">
      <c r="A1044">
        <v>1032</v>
      </c>
      <c r="B1044" s="125">
        <v>35096.034529297845</v>
      </c>
      <c r="C1044" s="34">
        <v>8.1039438757288735</v>
      </c>
      <c r="D1044" s="34">
        <v>5.5685103587893536</v>
      </c>
      <c r="E1044" s="3">
        <f t="shared" si="48"/>
        <v>284416.29408607236</v>
      </c>
      <c r="F1044" s="3">
        <f t="shared" si="49"/>
        <v>195432.63182882388</v>
      </c>
      <c r="G1044" s="3">
        <f t="shared" si="50"/>
        <v>88983.662257248478</v>
      </c>
    </row>
    <row r="1045" spans="1:7" x14ac:dyDescent="0.2">
      <c r="A1045">
        <v>1033</v>
      </c>
      <c r="B1045" s="125">
        <v>28872.100805338938</v>
      </c>
      <c r="C1045" s="34">
        <v>5.9023243668052601</v>
      </c>
      <c r="D1045" s="34">
        <v>3.7013302416016813</v>
      </c>
      <c r="E1045" s="3">
        <f t="shared" si="48"/>
        <v>170412.50410420977</v>
      </c>
      <c r="F1045" s="3">
        <f t="shared" si="49"/>
        <v>106865.17984937326</v>
      </c>
      <c r="G1045" s="3">
        <f t="shared" si="50"/>
        <v>63547.324254836509</v>
      </c>
    </row>
    <row r="1046" spans="1:7" x14ac:dyDescent="0.2">
      <c r="A1046">
        <v>1034</v>
      </c>
      <c r="B1046" s="125">
        <v>39276.151759432629</v>
      </c>
      <c r="C1046" s="34">
        <v>7.4883637555176392</v>
      </c>
      <c r="D1046" s="34">
        <v>6.8225455278297886</v>
      </c>
      <c r="E1046" s="3">
        <f t="shared" si="48"/>
        <v>294114.11129154568</v>
      </c>
      <c r="F1046" s="3">
        <f t="shared" si="49"/>
        <v>267963.33353668114</v>
      </c>
      <c r="G1046" s="3">
        <f t="shared" si="50"/>
        <v>26150.777754864539</v>
      </c>
    </row>
    <row r="1047" spans="1:7" x14ac:dyDescent="0.2">
      <c r="A1047">
        <v>1035</v>
      </c>
      <c r="B1047" s="125">
        <v>34968.46652869042</v>
      </c>
      <c r="C1047" s="34">
        <v>10.126330400642473</v>
      </c>
      <c r="D1047" s="34">
        <v>5.530239958607126</v>
      </c>
      <c r="E1047" s="3">
        <f t="shared" si="48"/>
        <v>354102.2456733266</v>
      </c>
      <c r="F1047" s="3">
        <f t="shared" si="49"/>
        <v>193384.01088817959</v>
      </c>
      <c r="G1047" s="3">
        <f t="shared" si="50"/>
        <v>160718.23478514701</v>
      </c>
    </row>
    <row r="1048" spans="1:7" x14ac:dyDescent="0.2">
      <c r="A1048">
        <v>1036</v>
      </c>
      <c r="B1048" s="125">
        <v>29481.78057867242</v>
      </c>
      <c r="C1048" s="34">
        <v>7.1612980920763221</v>
      </c>
      <c r="D1048" s="34">
        <v>3.8842341736017261</v>
      </c>
      <c r="E1048" s="3">
        <f t="shared" si="48"/>
        <v>211127.81900905957</v>
      </c>
      <c r="F1048" s="3">
        <f t="shared" si="49"/>
        <v>114514.13962230709</v>
      </c>
      <c r="G1048" s="3">
        <f t="shared" si="50"/>
        <v>96613.679386752483</v>
      </c>
    </row>
    <row r="1049" spans="1:7" x14ac:dyDescent="0.2">
      <c r="A1049">
        <v>1037</v>
      </c>
      <c r="B1049" s="125">
        <v>28017.835169331171</v>
      </c>
      <c r="C1049" s="34">
        <v>8.5658677082465147</v>
      </c>
      <c r="D1049" s="34">
        <v>3.4450505507993512</v>
      </c>
      <c r="E1049" s="3">
        <f t="shared" si="48"/>
        <v>239997.0695319474</v>
      </c>
      <c r="F1049" s="3">
        <f t="shared" si="49"/>
        <v>96522.858482309777</v>
      </c>
      <c r="G1049" s="3">
        <f t="shared" si="50"/>
        <v>143474.21104963764</v>
      </c>
    </row>
    <row r="1050" spans="1:7" x14ac:dyDescent="0.2">
      <c r="A1050">
        <v>1038</v>
      </c>
      <c r="B1050" s="125">
        <v>30128.886058983859</v>
      </c>
      <c r="C1050" s="34">
        <v>6.7056355621461989</v>
      </c>
      <c r="D1050" s="34">
        <v>4.0783658176951576</v>
      </c>
      <c r="E1050" s="3">
        <f t="shared" si="48"/>
        <v>202033.32980497301</v>
      </c>
      <c r="F1050" s="3">
        <f t="shared" si="49"/>
        <v>122876.61902819194</v>
      </c>
      <c r="G1050" s="3">
        <f t="shared" si="50"/>
        <v>79156.710776781067</v>
      </c>
    </row>
    <row r="1051" spans="1:7" x14ac:dyDescent="0.2">
      <c r="A1051">
        <v>1039</v>
      </c>
      <c r="B1051" s="125">
        <v>41342.705620801076</v>
      </c>
      <c r="C1051" s="34">
        <v>4.0924469633027911</v>
      </c>
      <c r="D1051" s="34">
        <v>7.4425116862403229</v>
      </c>
      <c r="E1051" s="3">
        <f t="shared" si="48"/>
        <v>169192.83007256858</v>
      </c>
      <c r="F1051" s="3">
        <f t="shared" si="49"/>
        <v>307693.56972360547</v>
      </c>
      <c r="G1051" s="3">
        <f t="shared" si="50"/>
        <v>-138500.73965103689</v>
      </c>
    </row>
    <row r="1052" spans="1:7" x14ac:dyDescent="0.2">
      <c r="A1052">
        <v>1040</v>
      </c>
      <c r="B1052" s="125">
        <v>34964.351065164898</v>
      </c>
      <c r="C1052" s="34">
        <v>2.1957412374904379</v>
      </c>
      <c r="D1052" s="34">
        <v>5.5290053195494693</v>
      </c>
      <c r="E1052" s="3">
        <f t="shared" si="48"/>
        <v>76772.667475875278</v>
      </c>
      <c r="F1052" s="3">
        <f t="shared" si="49"/>
        <v>193318.08303389186</v>
      </c>
      <c r="G1052" s="3">
        <f t="shared" si="50"/>
        <v>-116545.41555801658</v>
      </c>
    </row>
    <row r="1053" spans="1:7" x14ac:dyDescent="0.2">
      <c r="A1053">
        <v>1041</v>
      </c>
      <c r="B1053" s="125">
        <v>24491.360412676819</v>
      </c>
      <c r="C1053" s="34">
        <v>5.5003561303310562</v>
      </c>
      <c r="D1053" s="34">
        <v>2.3871081238030456</v>
      </c>
      <c r="E1053" s="3">
        <f t="shared" si="48"/>
        <v>134711.20438601429</v>
      </c>
      <c r="F1053" s="3">
        <f t="shared" si="49"/>
        <v>58463.525404089145</v>
      </c>
      <c r="G1053" s="3">
        <f t="shared" si="50"/>
        <v>76247.678981925143</v>
      </c>
    </row>
    <row r="1054" spans="1:7" x14ac:dyDescent="0.2">
      <c r="A1054">
        <v>1042</v>
      </c>
      <c r="B1054" s="125">
        <v>25591.098668693099</v>
      </c>
      <c r="C1054" s="34">
        <v>4.8179224651976256</v>
      </c>
      <c r="D1054" s="34">
        <v>2.7170296006079298</v>
      </c>
      <c r="E1054" s="3">
        <f t="shared" si="48"/>
        <v>123295.92918498554</v>
      </c>
      <c r="F1054" s="3">
        <f t="shared" si="49"/>
        <v>69531.772594917333</v>
      </c>
      <c r="G1054" s="3">
        <f t="shared" si="50"/>
        <v>53764.156590068204</v>
      </c>
    </row>
    <row r="1055" spans="1:7" x14ac:dyDescent="0.2">
      <c r="A1055">
        <v>1043</v>
      </c>
      <c r="B1055" s="125">
        <v>36902.484274643008</v>
      </c>
      <c r="C1055" s="34">
        <v>8.4259703700881801</v>
      </c>
      <c r="D1055" s="34">
        <v>6.1104452823929023</v>
      </c>
      <c r="E1055" s="3">
        <f t="shared" si="48"/>
        <v>310939.239080787</v>
      </c>
      <c r="F1055" s="3">
        <f t="shared" si="49"/>
        <v>225490.61094457062</v>
      </c>
      <c r="G1055" s="3">
        <f t="shared" si="50"/>
        <v>85448.628136216372</v>
      </c>
    </row>
    <row r="1056" spans="1:7" x14ac:dyDescent="0.2">
      <c r="A1056">
        <v>1044</v>
      </c>
      <c r="B1056" s="125">
        <v>37250.968538311077</v>
      </c>
      <c r="C1056" s="34">
        <v>7.7047382294113049</v>
      </c>
      <c r="D1056" s="34">
        <v>6.2149905614933232</v>
      </c>
      <c r="E1056" s="3">
        <f t="shared" si="48"/>
        <v>287008.9613797231</v>
      </c>
      <c r="F1056" s="3">
        <f t="shared" si="49"/>
        <v>231514.41787208809</v>
      </c>
      <c r="G1056" s="3">
        <f t="shared" si="50"/>
        <v>55494.543507635011</v>
      </c>
    </row>
    <row r="1057" spans="1:7" x14ac:dyDescent="0.2">
      <c r="A1057">
        <v>1045</v>
      </c>
      <c r="B1057" s="125">
        <v>37571.690476207528</v>
      </c>
      <c r="C1057" s="34">
        <v>7.6045204397887574</v>
      </c>
      <c r="D1057" s="34">
        <v>6.3112071428622585</v>
      </c>
      <c r="E1057" s="3">
        <f t="shared" si="48"/>
        <v>285714.68818373675</v>
      </c>
      <c r="F1057" s="3">
        <f t="shared" si="49"/>
        <v>237122.72130285084</v>
      </c>
      <c r="G1057" s="3">
        <f t="shared" si="50"/>
        <v>48591.966880885913</v>
      </c>
    </row>
    <row r="1058" spans="1:7" x14ac:dyDescent="0.2">
      <c r="A1058">
        <v>1046</v>
      </c>
      <c r="B1058" s="125">
        <v>33278.517370300484</v>
      </c>
      <c r="C1058" s="34">
        <v>6.117937138886191</v>
      </c>
      <c r="D1058" s="34">
        <v>5.0232552110901452</v>
      </c>
      <c r="E1058" s="3">
        <f t="shared" si="48"/>
        <v>203595.87734683056</v>
      </c>
      <c r="F1058" s="3">
        <f t="shared" si="49"/>
        <v>167166.48579771581</v>
      </c>
      <c r="G1058" s="3">
        <f t="shared" si="50"/>
        <v>36429.391549114749</v>
      </c>
    </row>
    <row r="1059" spans="1:7" x14ac:dyDescent="0.2">
      <c r="A1059">
        <v>1047</v>
      </c>
      <c r="B1059" s="125">
        <v>32522.892119041877</v>
      </c>
      <c r="C1059" s="34">
        <v>8.8829260877973866</v>
      </c>
      <c r="D1059" s="34">
        <v>4.7965676357125631</v>
      </c>
      <c r="E1059" s="3">
        <f t="shared" si="48"/>
        <v>288898.44685485709</v>
      </c>
      <c r="F1059" s="3">
        <f t="shared" si="49"/>
        <v>155998.25175796743</v>
      </c>
      <c r="G1059" s="3">
        <f t="shared" si="50"/>
        <v>132900.19509688966</v>
      </c>
    </row>
    <row r="1060" spans="1:7" x14ac:dyDescent="0.2">
      <c r="A1060">
        <v>1048</v>
      </c>
      <c r="B1060" s="125">
        <v>40776.81801735796</v>
      </c>
      <c r="C1060" s="34">
        <v>5.8753976392908953</v>
      </c>
      <c r="D1060" s="34">
        <v>7.2727454052073881</v>
      </c>
      <c r="E1060" s="3">
        <f t="shared" si="48"/>
        <v>239580.02031697941</v>
      </c>
      <c r="F1060" s="3">
        <f t="shared" si="49"/>
        <v>296559.41587471793</v>
      </c>
      <c r="G1060" s="3">
        <f t="shared" si="50"/>
        <v>-56979.39555773852</v>
      </c>
    </row>
    <row r="1061" spans="1:7" x14ac:dyDescent="0.2">
      <c r="A1061">
        <v>1049</v>
      </c>
      <c r="B1061" s="125">
        <v>37587.288310342934</v>
      </c>
      <c r="C1061" s="34">
        <v>10.658765652086004</v>
      </c>
      <c r="D1061" s="34">
        <v>6.3158864931028802</v>
      </c>
      <c r="E1061" s="3">
        <f t="shared" si="48"/>
        <v>400634.09759733704</v>
      </c>
      <c r="F1061" s="3">
        <f t="shared" si="49"/>
        <v>237397.04655165871</v>
      </c>
      <c r="G1061" s="3">
        <f t="shared" si="50"/>
        <v>163237.05104567832</v>
      </c>
    </row>
    <row r="1062" spans="1:7" x14ac:dyDescent="0.2">
      <c r="A1062">
        <v>1050</v>
      </c>
      <c r="B1062" s="125">
        <v>36629.021955187432</v>
      </c>
      <c r="C1062" s="34">
        <v>8.3525315150909591</v>
      </c>
      <c r="D1062" s="34">
        <v>6.0284065865562297</v>
      </c>
      <c r="E1062" s="3">
        <f t="shared" si="48"/>
        <v>305945.06024766172</v>
      </c>
      <c r="F1062" s="3">
        <f t="shared" si="49"/>
        <v>220814.63721376465</v>
      </c>
      <c r="G1062" s="3">
        <f t="shared" si="50"/>
        <v>85130.423033897066</v>
      </c>
    </row>
    <row r="1063" spans="1:7" x14ac:dyDescent="0.2">
      <c r="A1063">
        <v>1051</v>
      </c>
      <c r="B1063" s="125">
        <v>31766.783698722953</v>
      </c>
      <c r="C1063" s="34">
        <v>10.824174316629069</v>
      </c>
      <c r="D1063" s="34">
        <v>4.5697351096168859</v>
      </c>
      <c r="E1063" s="3">
        <f t="shared" si="48"/>
        <v>343849.20423362794</v>
      </c>
      <c r="F1063" s="3">
        <f t="shared" si="49"/>
        <v>145165.78678765963</v>
      </c>
      <c r="G1063" s="3">
        <f t="shared" si="50"/>
        <v>198683.41744596831</v>
      </c>
    </row>
    <row r="1064" spans="1:7" x14ac:dyDescent="0.2">
      <c r="A1064">
        <v>1052</v>
      </c>
      <c r="B1064" s="125">
        <v>30061.003648180282</v>
      </c>
      <c r="C1064" s="34">
        <v>9.5156985000430723</v>
      </c>
      <c r="D1064" s="34">
        <v>4.0580010944540845</v>
      </c>
      <c r="E1064" s="3">
        <f t="shared" si="48"/>
        <v>286051.44732477842</v>
      </c>
      <c r="F1064" s="3">
        <f t="shared" si="49"/>
        <v>121987.58570470382</v>
      </c>
      <c r="G1064" s="3">
        <f t="shared" si="50"/>
        <v>164063.8616200746</v>
      </c>
    </row>
    <row r="1065" spans="1:7" x14ac:dyDescent="0.2">
      <c r="A1065">
        <v>1053</v>
      </c>
      <c r="B1065" s="125">
        <v>39428.708126971265</v>
      </c>
      <c r="C1065" s="34">
        <v>9.5324189917009789</v>
      </c>
      <c r="D1065" s="34">
        <v>6.8683124380913796</v>
      </c>
      <c r="E1065" s="3">
        <f t="shared" si="48"/>
        <v>375850.96616777562</v>
      </c>
      <c r="F1065" s="3">
        <f t="shared" si="49"/>
        <v>270808.68644635141</v>
      </c>
      <c r="G1065" s="3">
        <f t="shared" si="50"/>
        <v>105042.27972142422</v>
      </c>
    </row>
    <row r="1066" spans="1:7" x14ac:dyDescent="0.2">
      <c r="A1066">
        <v>1054</v>
      </c>
      <c r="B1066" s="125">
        <v>34691.928980274475</v>
      </c>
      <c r="C1066" s="34">
        <v>12.859339242102578</v>
      </c>
      <c r="D1066" s="34">
        <v>5.4472786940823426</v>
      </c>
      <c r="E1066" s="3">
        <f t="shared" si="48"/>
        <v>446115.28372027923</v>
      </c>
      <c r="F1066" s="3">
        <f t="shared" si="49"/>
        <v>188976.60559086691</v>
      </c>
      <c r="G1066" s="3">
        <f t="shared" si="50"/>
        <v>257138.67812941232</v>
      </c>
    </row>
    <row r="1067" spans="1:7" x14ac:dyDescent="0.2">
      <c r="A1067">
        <v>1055</v>
      </c>
      <c r="B1067" s="125">
        <v>34491.123918806785</v>
      </c>
      <c r="C1067" s="34">
        <v>8.8466827239317354</v>
      </c>
      <c r="D1067" s="34">
        <v>5.3870371756420354</v>
      </c>
      <c r="E1067" s="3">
        <f t="shared" si="48"/>
        <v>305132.03010149661</v>
      </c>
      <c r="F1067" s="3">
        <f t="shared" si="49"/>
        <v>185804.96678028835</v>
      </c>
      <c r="G1067" s="3">
        <f t="shared" si="50"/>
        <v>119327.06332120826</v>
      </c>
    </row>
    <row r="1068" spans="1:7" x14ac:dyDescent="0.2">
      <c r="A1068">
        <v>1056</v>
      </c>
      <c r="B1068" s="125">
        <v>33886.997747496003</v>
      </c>
      <c r="C1068" s="34">
        <v>8.8890538083505817</v>
      </c>
      <c r="D1068" s="34">
        <v>5.205799324248801</v>
      </c>
      <c r="E1068" s="3">
        <f t="shared" si="48"/>
        <v>301223.34638094692</v>
      </c>
      <c r="F1068" s="3">
        <f t="shared" si="49"/>
        <v>176408.90997473535</v>
      </c>
      <c r="G1068" s="3">
        <f t="shared" si="50"/>
        <v>124814.43640621158</v>
      </c>
    </row>
    <row r="1069" spans="1:7" x14ac:dyDescent="0.2">
      <c r="A1069">
        <v>1057</v>
      </c>
      <c r="B1069" s="125">
        <v>33873.139321977738</v>
      </c>
      <c r="C1069" s="34">
        <v>8.8364764880752773</v>
      </c>
      <c r="D1069" s="34">
        <v>5.2016417965933215</v>
      </c>
      <c r="E1069" s="3">
        <f t="shared" si="48"/>
        <v>299319.19919595442</v>
      </c>
      <c r="F1069" s="3">
        <f t="shared" si="49"/>
        <v>176195.93727902818</v>
      </c>
      <c r="G1069" s="3">
        <f t="shared" si="50"/>
        <v>123123.26191692625</v>
      </c>
    </row>
    <row r="1070" spans="1:7" x14ac:dyDescent="0.2">
      <c r="A1070">
        <v>1058</v>
      </c>
      <c r="B1070" s="125">
        <v>27695.055499671958</v>
      </c>
      <c r="C1070" s="34">
        <v>9.8522200662118848</v>
      </c>
      <c r="D1070" s="34">
        <v>3.3482166499015875</v>
      </c>
      <c r="E1070" s="3">
        <f t="shared" si="48"/>
        <v>272857.78152871988</v>
      </c>
      <c r="F1070" s="3">
        <f t="shared" si="49"/>
        <v>92729.045943950186</v>
      </c>
      <c r="G1070" s="3">
        <f t="shared" si="50"/>
        <v>180128.73558476969</v>
      </c>
    </row>
    <row r="1071" spans="1:7" x14ac:dyDescent="0.2">
      <c r="A1071">
        <v>1059</v>
      </c>
      <c r="B1071" s="125">
        <v>37168.983275288134</v>
      </c>
      <c r="C1071" s="34">
        <v>10.1513329784284</v>
      </c>
      <c r="D1071" s="34">
        <v>6.1903949825864402</v>
      </c>
      <c r="E1071" s="3">
        <f t="shared" si="48"/>
        <v>377314.72569708608</v>
      </c>
      <c r="F1071" s="3">
        <f t="shared" si="49"/>
        <v>230090.68757518296</v>
      </c>
      <c r="G1071" s="3">
        <f t="shared" si="50"/>
        <v>147224.03812190311</v>
      </c>
    </row>
    <row r="1072" spans="1:7" x14ac:dyDescent="0.2">
      <c r="A1072">
        <v>1060</v>
      </c>
      <c r="B1072" s="125">
        <v>26527.355252065696</v>
      </c>
      <c r="C1072" s="34">
        <v>10.913742491728044</v>
      </c>
      <c r="D1072" s="34">
        <v>2.9979065756197087</v>
      </c>
      <c r="E1072" s="3">
        <f t="shared" si="48"/>
        <v>289512.72420763451</v>
      </c>
      <c r="F1072" s="3">
        <f t="shared" si="49"/>
        <v>79526.532743967764</v>
      </c>
      <c r="G1072" s="3">
        <f t="shared" si="50"/>
        <v>209986.19146366674</v>
      </c>
    </row>
    <row r="1073" spans="1:7" x14ac:dyDescent="0.2">
      <c r="A1073">
        <v>1061</v>
      </c>
      <c r="B1073" s="125">
        <v>27831.252331262454</v>
      </c>
      <c r="C1073" s="34">
        <v>4.3683421810856089</v>
      </c>
      <c r="D1073" s="34">
        <v>3.3890756993787363</v>
      </c>
      <c r="E1073" s="3">
        <f t="shared" si="48"/>
        <v>121576.43351109097</v>
      </c>
      <c r="F1073" s="3">
        <f t="shared" si="49"/>
        <v>94322.220959159386</v>
      </c>
      <c r="G1073" s="3">
        <f t="shared" si="50"/>
        <v>27254.212551931589</v>
      </c>
    </row>
    <row r="1074" spans="1:7" x14ac:dyDescent="0.2">
      <c r="A1074">
        <v>1062</v>
      </c>
      <c r="B1074" s="125">
        <v>39268.602953407913</v>
      </c>
      <c r="C1074" s="34">
        <v>8.5170136319065932</v>
      </c>
      <c r="D1074" s="34">
        <v>6.820280886022374</v>
      </c>
      <c r="E1074" s="3">
        <f t="shared" si="48"/>
        <v>334451.22666010272</v>
      </c>
      <c r="F1074" s="3">
        <f t="shared" si="49"/>
        <v>267822.90214392974</v>
      </c>
      <c r="G1074" s="3">
        <f t="shared" si="50"/>
        <v>66628.324516172986</v>
      </c>
    </row>
    <row r="1075" spans="1:7" x14ac:dyDescent="0.2">
      <c r="A1075">
        <v>1063</v>
      </c>
      <c r="B1075" s="125">
        <v>37228.52675654483</v>
      </c>
      <c r="C1075" s="34">
        <v>6.7649772492659395</v>
      </c>
      <c r="D1075" s="34">
        <v>6.2082580269634491</v>
      </c>
      <c r="E1075" s="3">
        <f t="shared" si="48"/>
        <v>251850.13653171406</v>
      </c>
      <c r="F1075" s="3">
        <f t="shared" si="49"/>
        <v>231124.30006834297</v>
      </c>
      <c r="G1075" s="3">
        <f t="shared" si="50"/>
        <v>20725.836463371088</v>
      </c>
    </row>
    <row r="1076" spans="1:7" x14ac:dyDescent="0.2">
      <c r="A1076">
        <v>1064</v>
      </c>
      <c r="B1076" s="125">
        <v>26644.600487807998</v>
      </c>
      <c r="C1076" s="34">
        <v>4.708277194557013</v>
      </c>
      <c r="D1076" s="34">
        <v>3.0330801463423995</v>
      </c>
      <c r="E1076" s="3">
        <f t="shared" si="48"/>
        <v>125450.16483482906</v>
      </c>
      <c r="F1076" s="3">
        <f t="shared" si="49"/>
        <v>80815.208746795455</v>
      </c>
      <c r="G1076" s="3">
        <f t="shared" si="50"/>
        <v>44634.956088033607</v>
      </c>
    </row>
    <row r="1077" spans="1:7" x14ac:dyDescent="0.2">
      <c r="A1077">
        <v>1065</v>
      </c>
      <c r="B1077" s="125">
        <v>35473.633992106421</v>
      </c>
      <c r="C1077" s="34">
        <v>7.2091602507571224</v>
      </c>
      <c r="D1077" s="34">
        <v>5.6817901976319263</v>
      </c>
      <c r="E1077" s="3">
        <f t="shared" ref="E1077:E1140" si="51">C1077*B1077</f>
        <v>255735.11212580031</v>
      </c>
      <c r="F1077" s="3">
        <f t="shared" ref="F1077:F1140" si="52">D1077*B1077</f>
        <v>201553.74589073297</v>
      </c>
      <c r="G1077" s="3">
        <f t="shared" ref="G1077:G1140" si="53">E1077-F1077</f>
        <v>54181.36623506734</v>
      </c>
    </row>
    <row r="1078" spans="1:7" x14ac:dyDescent="0.2">
      <c r="A1078">
        <v>1066</v>
      </c>
      <c r="B1078" s="125">
        <v>31238.469595146831</v>
      </c>
      <c r="C1078" s="34">
        <v>6.7431749559618765</v>
      </c>
      <c r="D1078" s="34">
        <v>4.4112408785440493</v>
      </c>
      <c r="E1078" s="3">
        <f t="shared" si="51"/>
        <v>210646.46583657066</v>
      </c>
      <c r="F1078" s="3">
        <f t="shared" si="52"/>
        <v>137800.41406126707</v>
      </c>
      <c r="G1078" s="3">
        <f t="shared" si="53"/>
        <v>72846.051775303582</v>
      </c>
    </row>
    <row r="1079" spans="1:7" x14ac:dyDescent="0.2">
      <c r="A1079">
        <v>1067</v>
      </c>
      <c r="B1079" s="125">
        <v>36990.85305360402</v>
      </c>
      <c r="C1079" s="34">
        <v>7.6533347257354762</v>
      </c>
      <c r="D1079" s="34">
        <v>6.1369559160812059</v>
      </c>
      <c r="E1079" s="3">
        <f t="shared" si="51"/>
        <v>283103.38020972582</v>
      </c>
      <c r="F1079" s="3">
        <f t="shared" si="52"/>
        <v>227011.23448820572</v>
      </c>
      <c r="G1079" s="3">
        <f t="shared" si="53"/>
        <v>56092.145721520094</v>
      </c>
    </row>
    <row r="1080" spans="1:7" x14ac:dyDescent="0.2">
      <c r="A1080">
        <v>1068</v>
      </c>
      <c r="B1080" s="125">
        <v>30546.418023542152</v>
      </c>
      <c r="C1080" s="34">
        <v>9.3936812592874048</v>
      </c>
      <c r="D1080" s="34">
        <v>4.2036254070626455</v>
      </c>
      <c r="E1080" s="3">
        <f t="shared" si="51"/>
        <v>286943.31452610693</v>
      </c>
      <c r="F1080" s="3">
        <f t="shared" si="52"/>
        <v>128405.69889851811</v>
      </c>
      <c r="G1080" s="3">
        <f t="shared" si="53"/>
        <v>158537.61562758882</v>
      </c>
    </row>
    <row r="1081" spans="1:7" x14ac:dyDescent="0.2">
      <c r="A1081">
        <v>1069</v>
      </c>
      <c r="B1081" s="125">
        <v>26472.330822608434</v>
      </c>
      <c r="C1081" s="34">
        <v>7.7289876318973256</v>
      </c>
      <c r="D1081" s="34">
        <v>2.9813992467825301</v>
      </c>
      <c r="E1081" s="3">
        <f t="shared" si="51"/>
        <v>204604.31751543493</v>
      </c>
      <c r="F1081" s="3">
        <f t="shared" si="52"/>
        <v>78924.587175102744</v>
      </c>
      <c r="G1081" s="3">
        <f t="shared" si="53"/>
        <v>125679.73034033219</v>
      </c>
    </row>
    <row r="1082" spans="1:7" x14ac:dyDescent="0.2">
      <c r="A1082">
        <v>1070</v>
      </c>
      <c r="B1082" s="125">
        <v>26415.237292704638</v>
      </c>
      <c r="C1082" s="34">
        <v>4.2166157274623401</v>
      </c>
      <c r="D1082" s="34">
        <v>2.9642711878113914</v>
      </c>
      <c r="E1082" s="3">
        <f t="shared" si="51"/>
        <v>111382.9050130681</v>
      </c>
      <c r="F1082" s="3">
        <f t="shared" si="52"/>
        <v>78301.926825965347</v>
      </c>
      <c r="G1082" s="3">
        <f t="shared" si="53"/>
        <v>33080.978187102752</v>
      </c>
    </row>
    <row r="1083" spans="1:7" x14ac:dyDescent="0.2">
      <c r="A1083">
        <v>1071</v>
      </c>
      <c r="B1083" s="125">
        <v>31464.859879443771</v>
      </c>
      <c r="C1083" s="34">
        <v>4.0060790726856794</v>
      </c>
      <c r="D1083" s="34">
        <v>4.4791579638331314</v>
      </c>
      <c r="E1083" s="3">
        <f t="shared" si="51"/>
        <v>126050.71668802694</v>
      </c>
      <c r="F1083" s="3">
        <f t="shared" si="52"/>
        <v>140936.07770990414</v>
      </c>
      <c r="G1083" s="3">
        <f t="shared" si="53"/>
        <v>-14885.361021877208</v>
      </c>
    </row>
    <row r="1084" spans="1:7" x14ac:dyDescent="0.2">
      <c r="A1084">
        <v>1072</v>
      </c>
      <c r="B1084" s="125">
        <v>30298.137338641915</v>
      </c>
      <c r="C1084" s="34">
        <v>8.3293195049991482</v>
      </c>
      <c r="D1084" s="34">
        <v>4.1291412015925744</v>
      </c>
      <c r="E1084" s="3">
        <f t="shared" si="51"/>
        <v>252362.86629989307</v>
      </c>
      <c r="F1084" s="3">
        <f t="shared" si="52"/>
        <v>125105.28721649671</v>
      </c>
      <c r="G1084" s="3">
        <f t="shared" si="53"/>
        <v>127257.57908339635</v>
      </c>
    </row>
    <row r="1085" spans="1:7" x14ac:dyDescent="0.2">
      <c r="A1085">
        <v>1073</v>
      </c>
      <c r="B1085" s="125">
        <v>37516.927526477026</v>
      </c>
      <c r="C1085" s="34">
        <v>5.797357309536892</v>
      </c>
      <c r="D1085" s="34">
        <v>6.2947782579431077</v>
      </c>
      <c r="E1085" s="3">
        <f t="shared" si="51"/>
        <v>217499.03402698741</v>
      </c>
      <c r="F1085" s="3">
        <f t="shared" si="52"/>
        <v>236160.73969849487</v>
      </c>
      <c r="G1085" s="3">
        <f t="shared" si="53"/>
        <v>-18661.705671507458</v>
      </c>
    </row>
    <row r="1086" spans="1:7" x14ac:dyDescent="0.2">
      <c r="A1086">
        <v>1074</v>
      </c>
      <c r="B1086" s="125">
        <v>27829.717558953213</v>
      </c>
      <c r="C1086" s="34">
        <v>11.682885107991751</v>
      </c>
      <c r="D1086" s="34">
        <v>3.3886152676859638</v>
      </c>
      <c r="E1086" s="3">
        <f t="shared" si="51"/>
        <v>325131.39282911102</v>
      </c>
      <c r="F1086" s="3">
        <f t="shared" si="52"/>
        <v>94304.205815657013</v>
      </c>
      <c r="G1086" s="3">
        <f t="shared" si="53"/>
        <v>230827.18701345401</v>
      </c>
    </row>
    <row r="1087" spans="1:7" x14ac:dyDescent="0.2">
      <c r="A1087">
        <v>1075</v>
      </c>
      <c r="B1087" s="125">
        <v>36387.039521096973</v>
      </c>
      <c r="C1087" s="34">
        <v>8.3224783995392499</v>
      </c>
      <c r="D1087" s="34">
        <v>5.9558118563290918</v>
      </c>
      <c r="E1087" s="3">
        <f t="shared" si="51"/>
        <v>302830.35043751058</v>
      </c>
      <c r="F1087" s="3">
        <f t="shared" si="52"/>
        <v>216714.36139646458</v>
      </c>
      <c r="G1087" s="3">
        <f t="shared" si="53"/>
        <v>86115.989041046007</v>
      </c>
    </row>
    <row r="1088" spans="1:7" x14ac:dyDescent="0.2">
      <c r="A1088">
        <v>1076</v>
      </c>
      <c r="B1088" s="125">
        <v>35140.451976795681</v>
      </c>
      <c r="C1088" s="34">
        <v>15.10751919541508</v>
      </c>
      <c r="D1088" s="34">
        <v>5.5818355930387042</v>
      </c>
      <c r="E1088" s="3">
        <f t="shared" si="51"/>
        <v>530885.05277500255</v>
      </c>
      <c r="F1088" s="3">
        <f t="shared" si="52"/>
        <v>196148.22559954543</v>
      </c>
      <c r="G1088" s="3">
        <f t="shared" si="53"/>
        <v>334736.82717545715</v>
      </c>
    </row>
    <row r="1089" spans="1:7" x14ac:dyDescent="0.2">
      <c r="A1089">
        <v>1077</v>
      </c>
      <c r="B1089" s="125">
        <v>33712.778353029513</v>
      </c>
      <c r="C1089" s="34">
        <v>7.6290341641724808</v>
      </c>
      <c r="D1089" s="34">
        <v>5.1535335059088538</v>
      </c>
      <c r="E1089" s="3">
        <f t="shared" si="51"/>
        <v>257195.93782443661</v>
      </c>
      <c r="F1089" s="3">
        <f t="shared" si="52"/>
        <v>173739.93281961631</v>
      </c>
      <c r="G1089" s="3">
        <f t="shared" si="53"/>
        <v>83456.005004820297</v>
      </c>
    </row>
    <row r="1090" spans="1:7" x14ac:dyDescent="0.2">
      <c r="A1090">
        <v>1078</v>
      </c>
      <c r="B1090" s="125">
        <v>34500.741825278034</v>
      </c>
      <c r="C1090" s="34">
        <v>5.9714942810460343</v>
      </c>
      <c r="D1090" s="34">
        <v>5.3899225475834101</v>
      </c>
      <c r="E1090" s="3">
        <f t="shared" si="51"/>
        <v>206020.9825014935</v>
      </c>
      <c r="F1090" s="3">
        <f t="shared" si="52"/>
        <v>185956.32627242009</v>
      </c>
      <c r="G1090" s="3">
        <f t="shared" si="53"/>
        <v>20064.656229073415</v>
      </c>
    </row>
    <row r="1091" spans="1:7" x14ac:dyDescent="0.2">
      <c r="A1091">
        <v>1079</v>
      </c>
      <c r="B1091" s="125">
        <v>23667.358212870546</v>
      </c>
      <c r="C1091" s="34">
        <v>7.3057826941367239</v>
      </c>
      <c r="D1091" s="34">
        <v>2.1399074638611637</v>
      </c>
      <c r="E1091" s="3">
        <f t="shared" si="51"/>
        <v>172908.57604752429</v>
      </c>
      <c r="F1091" s="3">
        <f t="shared" si="52"/>
        <v>50645.956489597491</v>
      </c>
      <c r="G1091" s="3">
        <f t="shared" si="53"/>
        <v>122262.6195579268</v>
      </c>
    </row>
    <row r="1092" spans="1:7" x14ac:dyDescent="0.2">
      <c r="A1092">
        <v>1080</v>
      </c>
      <c r="B1092" s="125">
        <v>30128.4199429492</v>
      </c>
      <c r="C1092" s="34">
        <v>6.3715099460823694</v>
      </c>
      <c r="D1092" s="34">
        <v>4.07822598288476</v>
      </c>
      <c r="E1092" s="3">
        <f t="shared" si="51"/>
        <v>191963.52732624725</v>
      </c>
      <c r="F1092" s="3">
        <f t="shared" si="52"/>
        <v>122870.50503459881</v>
      </c>
      <c r="G1092" s="3">
        <f t="shared" si="53"/>
        <v>69093.022291648434</v>
      </c>
    </row>
    <row r="1093" spans="1:7" x14ac:dyDescent="0.2">
      <c r="A1093">
        <v>1081</v>
      </c>
      <c r="B1093" s="125">
        <v>32338.895656531327</v>
      </c>
      <c r="C1093" s="34">
        <v>3.7520230964291841</v>
      </c>
      <c r="D1093" s="34">
        <v>4.7413686969593982</v>
      </c>
      <c r="E1093" s="3">
        <f t="shared" si="51"/>
        <v>121336.28341631897</v>
      </c>
      <c r="F1093" s="3">
        <f t="shared" si="52"/>
        <v>153330.62756011388</v>
      </c>
      <c r="G1093" s="3">
        <f t="shared" si="53"/>
        <v>-31994.344143794908</v>
      </c>
    </row>
    <row r="1094" spans="1:7" x14ac:dyDescent="0.2">
      <c r="A1094">
        <v>1082</v>
      </c>
      <c r="B1094" s="125">
        <v>27287.033439089078</v>
      </c>
      <c r="C1094" s="34">
        <v>6.6604109381005401</v>
      </c>
      <c r="D1094" s="34">
        <v>3.2258100317267235</v>
      </c>
      <c r="E1094" s="3">
        <f t="shared" si="51"/>
        <v>181742.85598602411</v>
      </c>
      <c r="F1094" s="3">
        <f t="shared" si="52"/>
        <v>88022.786203876109</v>
      </c>
      <c r="G1094" s="3">
        <f t="shared" si="53"/>
        <v>93720.069782147999</v>
      </c>
    </row>
    <row r="1095" spans="1:7" x14ac:dyDescent="0.2">
      <c r="A1095">
        <v>1083</v>
      </c>
      <c r="B1095" s="125">
        <v>35976.300345092546</v>
      </c>
      <c r="C1095" s="34">
        <v>7.8460481265283306</v>
      </c>
      <c r="D1095" s="34">
        <v>5.8325901035277639</v>
      </c>
      <c r="E1095" s="3">
        <f t="shared" si="51"/>
        <v>282271.78392203391</v>
      </c>
      <c r="F1095" s="3">
        <f t="shared" si="52"/>
        <v>209835.01335432925</v>
      </c>
      <c r="G1095" s="3">
        <f t="shared" si="53"/>
        <v>72436.770567704662</v>
      </c>
    </row>
    <row r="1096" spans="1:7" x14ac:dyDescent="0.2">
      <c r="A1096">
        <v>1084</v>
      </c>
      <c r="B1096" s="125">
        <v>34550.059175481671</v>
      </c>
      <c r="C1096" s="34">
        <v>10.676301846804563</v>
      </c>
      <c r="D1096" s="34">
        <v>5.4047177526445012</v>
      </c>
      <c r="E1096" s="3">
        <f t="shared" si="51"/>
        <v>368866.86058240192</v>
      </c>
      <c r="F1096" s="3">
        <f t="shared" si="52"/>
        <v>186733.31818064381</v>
      </c>
      <c r="G1096" s="3">
        <f t="shared" si="53"/>
        <v>182133.54240175811</v>
      </c>
    </row>
    <row r="1097" spans="1:7" x14ac:dyDescent="0.2">
      <c r="A1097">
        <v>1085</v>
      </c>
      <c r="B1097" s="125">
        <v>39054.10999667854</v>
      </c>
      <c r="C1097" s="34">
        <v>5.6096205500653014</v>
      </c>
      <c r="D1097" s="34">
        <v>6.7559329990035621</v>
      </c>
      <c r="E1097" s="3">
        <f t="shared" si="51"/>
        <v>219078.73800187866</v>
      </c>
      <c r="F1097" s="3">
        <f t="shared" si="52"/>
        <v>263846.95047327544</v>
      </c>
      <c r="G1097" s="3">
        <f t="shared" si="53"/>
        <v>-44768.212471396779</v>
      </c>
    </row>
    <row r="1098" spans="1:7" x14ac:dyDescent="0.2">
      <c r="A1098">
        <v>1086</v>
      </c>
      <c r="B1098" s="125">
        <v>32555.878355006804</v>
      </c>
      <c r="C1098" s="34">
        <v>9.6987769413390197</v>
      </c>
      <c r="D1098" s="34">
        <v>4.8064635065020411</v>
      </c>
      <c r="E1098" s="3">
        <f t="shared" si="51"/>
        <v>315752.20229457808</v>
      </c>
      <c r="F1098" s="3">
        <f t="shared" si="52"/>
        <v>156478.64123545992</v>
      </c>
      <c r="G1098" s="3">
        <f t="shared" si="53"/>
        <v>159273.56105911816</v>
      </c>
    </row>
    <row r="1099" spans="1:7" x14ac:dyDescent="0.2">
      <c r="A1099">
        <v>1087</v>
      </c>
      <c r="B1099" s="125">
        <v>37100.623379766126</v>
      </c>
      <c r="C1099" s="34">
        <v>3.1028257783036679</v>
      </c>
      <c r="D1099" s="34">
        <v>6.1698870139298378</v>
      </c>
      <c r="E1099" s="3">
        <f t="shared" si="51"/>
        <v>115116.77061387409</v>
      </c>
      <c r="F1099" s="3">
        <f t="shared" si="52"/>
        <v>228906.65439952075</v>
      </c>
      <c r="G1099" s="3">
        <f t="shared" si="53"/>
        <v>-113789.88378564666</v>
      </c>
    </row>
    <row r="1100" spans="1:7" x14ac:dyDescent="0.2">
      <c r="A1100">
        <v>1088</v>
      </c>
      <c r="B1100" s="125">
        <v>37796.585778588429</v>
      </c>
      <c r="C1100" s="34">
        <v>6.2976504497855785</v>
      </c>
      <c r="D1100" s="34">
        <v>6.3786757335765287</v>
      </c>
      <c r="E1100" s="3">
        <f t="shared" si="51"/>
        <v>238029.68542888662</v>
      </c>
      <c r="F1100" s="3">
        <f t="shared" si="52"/>
        <v>241092.16451792573</v>
      </c>
      <c r="G1100" s="3">
        <f t="shared" si="53"/>
        <v>-3062.4790890391159</v>
      </c>
    </row>
    <row r="1101" spans="1:7" x14ac:dyDescent="0.2">
      <c r="A1101">
        <v>1089</v>
      </c>
      <c r="B1101" s="125">
        <v>29975.909050145652</v>
      </c>
      <c r="C1101" s="34">
        <v>7.2037061247174279</v>
      </c>
      <c r="D1101" s="34">
        <v>4.0324727150436956</v>
      </c>
      <c r="E1101" s="3">
        <f t="shared" si="51"/>
        <v>215937.6396185068</v>
      </c>
      <c r="F1101" s="3">
        <f t="shared" si="52"/>
        <v>120877.03535334373</v>
      </c>
      <c r="G1101" s="3">
        <f t="shared" si="53"/>
        <v>95060.604265163071</v>
      </c>
    </row>
    <row r="1102" spans="1:7" x14ac:dyDescent="0.2">
      <c r="A1102">
        <v>1090</v>
      </c>
      <c r="B1102" s="125">
        <v>35910.640511966427</v>
      </c>
      <c r="C1102" s="34">
        <v>7.3951632859534584</v>
      </c>
      <c r="D1102" s="34">
        <v>5.8128921535899281</v>
      </c>
      <c r="E1102" s="3">
        <f t="shared" si="51"/>
        <v>265565.05028916703</v>
      </c>
      <c r="F1102" s="3">
        <f t="shared" si="52"/>
        <v>208744.68046239825</v>
      </c>
      <c r="G1102" s="3">
        <f t="shared" si="53"/>
        <v>56820.369826768787</v>
      </c>
    </row>
    <row r="1103" spans="1:7" x14ac:dyDescent="0.2">
      <c r="A1103">
        <v>1091</v>
      </c>
      <c r="B1103" s="125">
        <v>38429.810096014058</v>
      </c>
      <c r="C1103" s="34">
        <v>2.1432179184630513</v>
      </c>
      <c r="D1103" s="34">
        <v>6.5686430288042175</v>
      </c>
      <c r="E1103" s="3">
        <f t="shared" si="51"/>
        <v>82363.457600909605</v>
      </c>
      <c r="F1103" s="3">
        <f t="shared" si="52"/>
        <v>252431.70418545269</v>
      </c>
      <c r="G1103" s="3">
        <f t="shared" si="53"/>
        <v>-170068.24658454309</v>
      </c>
    </row>
    <row r="1104" spans="1:7" x14ac:dyDescent="0.2">
      <c r="A1104">
        <v>1092</v>
      </c>
      <c r="B1104" s="125">
        <v>30951.421698583523</v>
      </c>
      <c r="C1104" s="34">
        <v>10.952253908006242</v>
      </c>
      <c r="D1104" s="34">
        <v>4.3251265095750568</v>
      </c>
      <c r="E1104" s="3">
        <f t="shared" si="51"/>
        <v>338987.8292566606</v>
      </c>
      <c r="F1104" s="3">
        <f t="shared" si="52"/>
        <v>133868.81449758023</v>
      </c>
      <c r="G1104" s="3">
        <f t="shared" si="53"/>
        <v>205119.01475908037</v>
      </c>
    </row>
    <row r="1105" spans="1:7" x14ac:dyDescent="0.2">
      <c r="A1105">
        <v>1093</v>
      </c>
      <c r="B1105" s="125">
        <v>33982.096787250135</v>
      </c>
      <c r="C1105" s="34">
        <v>12.751836968353018</v>
      </c>
      <c r="D1105" s="34">
        <v>5.2343290361750405</v>
      </c>
      <c r="E1105" s="3">
        <f t="shared" si="51"/>
        <v>433334.15807380661</v>
      </c>
      <c r="F1105" s="3">
        <f t="shared" si="52"/>
        <v>177873.47592361394</v>
      </c>
      <c r="G1105" s="3">
        <f t="shared" si="53"/>
        <v>255460.68215019268</v>
      </c>
    </row>
    <row r="1106" spans="1:7" x14ac:dyDescent="0.2">
      <c r="A1106">
        <v>1094</v>
      </c>
      <c r="B1106" s="125">
        <v>35975.947915895609</v>
      </c>
      <c r="C1106" s="34">
        <v>5.6482286001555622</v>
      </c>
      <c r="D1106" s="34">
        <v>5.8324843747686828</v>
      </c>
      <c r="E1106" s="3">
        <f t="shared" si="51"/>
        <v>203200.37793626846</v>
      </c>
      <c r="F1106" s="3">
        <f t="shared" si="52"/>
        <v>209829.15408695309</v>
      </c>
      <c r="G1106" s="3">
        <f t="shared" si="53"/>
        <v>-6628.7761506846291</v>
      </c>
    </row>
    <row r="1107" spans="1:7" x14ac:dyDescent="0.2">
      <c r="A1107">
        <v>1095</v>
      </c>
      <c r="B1107" s="125">
        <v>28921.07709502941</v>
      </c>
      <c r="C1107" s="34">
        <v>10.012217237279401</v>
      </c>
      <c r="D1107" s="34">
        <v>3.716023128508823</v>
      </c>
      <c r="E1107" s="3">
        <f t="shared" si="51"/>
        <v>289564.1066115399</v>
      </c>
      <c r="F1107" s="3">
        <f t="shared" si="52"/>
        <v>107471.39138651606</v>
      </c>
      <c r="G1107" s="3">
        <f t="shared" si="53"/>
        <v>182092.71522502386</v>
      </c>
    </row>
    <row r="1108" spans="1:7" x14ac:dyDescent="0.2">
      <c r="A1108">
        <v>1096</v>
      </c>
      <c r="B1108" s="125">
        <v>29362.86414641561</v>
      </c>
      <c r="C1108" s="34">
        <v>4.7511769227712648</v>
      </c>
      <c r="D1108" s="34">
        <v>3.848559243924683</v>
      </c>
      <c r="E1108" s="3">
        <f t="shared" si="51"/>
        <v>139508.16251891761</v>
      </c>
      <c r="F1108" s="3">
        <f t="shared" si="52"/>
        <v>113004.72223879244</v>
      </c>
      <c r="G1108" s="3">
        <f t="shared" si="53"/>
        <v>26503.440280125171</v>
      </c>
    </row>
    <row r="1109" spans="1:7" x14ac:dyDescent="0.2">
      <c r="A1109">
        <v>1097</v>
      </c>
      <c r="B1109" s="125">
        <v>30665.198031593696</v>
      </c>
      <c r="C1109" s="34">
        <v>6.5724855378066422</v>
      </c>
      <c r="D1109" s="34">
        <v>4.2392594094781089</v>
      </c>
      <c r="E1109" s="3">
        <f t="shared" si="51"/>
        <v>201546.57057662628</v>
      </c>
      <c r="F1109" s="3">
        <f t="shared" si="52"/>
        <v>129997.72929894316</v>
      </c>
      <c r="G1109" s="3">
        <f t="shared" si="53"/>
        <v>71548.841277683125</v>
      </c>
    </row>
    <row r="1110" spans="1:7" x14ac:dyDescent="0.2">
      <c r="A1110">
        <v>1098</v>
      </c>
      <c r="B1110" s="125">
        <v>30538.874901859323</v>
      </c>
      <c r="C1110" s="34">
        <v>5.411066487984499</v>
      </c>
      <c r="D1110" s="34">
        <v>4.2013624705577968</v>
      </c>
      <c r="E1110" s="3">
        <f t="shared" si="51"/>
        <v>165247.88256220188</v>
      </c>
      <c r="F1110" s="3">
        <f t="shared" si="52"/>
        <v>128304.88290573118</v>
      </c>
      <c r="G1110" s="3">
        <f t="shared" si="53"/>
        <v>36942.999656470696</v>
      </c>
    </row>
    <row r="1111" spans="1:7" x14ac:dyDescent="0.2">
      <c r="A1111">
        <v>1099</v>
      </c>
      <c r="B1111" s="125">
        <v>30607.115426201723</v>
      </c>
      <c r="C1111" s="34">
        <v>7.5056924717573565</v>
      </c>
      <c r="D1111" s="34">
        <v>4.2218346278605168</v>
      </c>
      <c r="E1111" s="3">
        <f t="shared" si="51"/>
        <v>229727.59583665073</v>
      </c>
      <c r="F1111" s="3">
        <f t="shared" si="52"/>
        <v>129218.17976526223</v>
      </c>
      <c r="G1111" s="3">
        <f t="shared" si="53"/>
        <v>100509.41607138849</v>
      </c>
    </row>
    <row r="1112" spans="1:7" x14ac:dyDescent="0.2">
      <c r="A1112">
        <v>1100</v>
      </c>
      <c r="B1112" s="125">
        <v>21635.68347331509</v>
      </c>
      <c r="C1112" s="34">
        <v>7.0279604844545247</v>
      </c>
      <c r="D1112" s="34">
        <v>1.530405041994527</v>
      </c>
      <c r="E1112" s="3">
        <f t="shared" si="51"/>
        <v>152054.72850462428</v>
      </c>
      <c r="F1112" s="3">
        <f t="shared" si="52"/>
        <v>33111.35907455907</v>
      </c>
      <c r="G1112" s="3">
        <f t="shared" si="53"/>
        <v>118943.36943006521</v>
      </c>
    </row>
    <row r="1113" spans="1:7" x14ac:dyDescent="0.2">
      <c r="A1113">
        <v>1101</v>
      </c>
      <c r="B1113" s="125">
        <v>27062.865732469596</v>
      </c>
      <c r="C1113" s="34">
        <v>9.3648218555317726</v>
      </c>
      <c r="D1113" s="34">
        <v>3.1585597197408788</v>
      </c>
      <c r="E1113" s="3">
        <f t="shared" si="51"/>
        <v>253438.91648475314</v>
      </c>
      <c r="F1113" s="3">
        <f t="shared" si="52"/>
        <v>85479.677603334203</v>
      </c>
      <c r="G1113" s="3">
        <f t="shared" si="53"/>
        <v>167959.23888141895</v>
      </c>
    </row>
    <row r="1114" spans="1:7" x14ac:dyDescent="0.2">
      <c r="A1114">
        <v>1102</v>
      </c>
      <c r="B1114" s="125">
        <v>30524.106981639285</v>
      </c>
      <c r="C1114" s="34">
        <v>13.683614290319383</v>
      </c>
      <c r="D1114" s="34">
        <v>4.1969320944917854</v>
      </c>
      <c r="E1114" s="3">
        <f t="shared" si="51"/>
        <v>417680.10649319697</v>
      </c>
      <c r="F1114" s="3">
        <f t="shared" si="52"/>
        <v>128107.60424694269</v>
      </c>
      <c r="G1114" s="3">
        <f t="shared" si="53"/>
        <v>289572.5022462543</v>
      </c>
    </row>
    <row r="1115" spans="1:7" x14ac:dyDescent="0.2">
      <c r="A1115">
        <v>1103</v>
      </c>
      <c r="B1115" s="125">
        <v>27720.816937099677</v>
      </c>
      <c r="C1115" s="34">
        <v>9.5343573522841325</v>
      </c>
      <c r="D1115" s="34">
        <v>3.355945081129903</v>
      </c>
      <c r="E1115" s="3">
        <f t="shared" si="51"/>
        <v>264300.17477555881</v>
      </c>
      <c r="F1115" s="3">
        <f t="shared" si="52"/>
        <v>93029.539244962158</v>
      </c>
      <c r="G1115" s="3">
        <f t="shared" si="53"/>
        <v>171270.63553059666</v>
      </c>
    </row>
    <row r="1116" spans="1:7" x14ac:dyDescent="0.2">
      <c r="A1116">
        <v>1104</v>
      </c>
      <c r="B1116" s="125">
        <v>35523.326508874539</v>
      </c>
      <c r="C1116" s="34">
        <v>6.5603778895892901</v>
      </c>
      <c r="D1116" s="34">
        <v>5.6966979526623618</v>
      </c>
      <c r="E1116" s="3">
        <f t="shared" si="51"/>
        <v>233046.44579348163</v>
      </c>
      <c r="F1116" s="3">
        <f t="shared" si="52"/>
        <v>202365.6613948622</v>
      </c>
      <c r="G1116" s="3">
        <f t="shared" si="53"/>
        <v>30680.784398619435</v>
      </c>
    </row>
    <row r="1117" spans="1:7" x14ac:dyDescent="0.2">
      <c r="A1117">
        <v>1105</v>
      </c>
      <c r="B1117" s="125">
        <v>30765.930254156934</v>
      </c>
      <c r="C1117" s="34">
        <v>8.6754646619810956</v>
      </c>
      <c r="D1117" s="34">
        <v>4.2694790762470802</v>
      </c>
      <c r="E1117" s="3">
        <f t="shared" si="51"/>
        <v>266908.74071291357</v>
      </c>
      <c r="F1117" s="3">
        <f t="shared" si="52"/>
        <v>131354.49548140005</v>
      </c>
      <c r="G1117" s="3">
        <f t="shared" si="53"/>
        <v>135554.24523151352</v>
      </c>
    </row>
    <row r="1118" spans="1:7" x14ac:dyDescent="0.2">
      <c r="A1118">
        <v>1106</v>
      </c>
      <c r="B1118" s="125">
        <v>35486.480604768964</v>
      </c>
      <c r="C1118" s="34">
        <v>6.7000762757816119</v>
      </c>
      <c r="D1118" s="34">
        <v>5.6856441814306891</v>
      </c>
      <c r="E1118" s="3">
        <f t="shared" si="51"/>
        <v>237762.12681099685</v>
      </c>
      <c r="F1118" s="3">
        <f t="shared" si="52"/>
        <v>201763.50196995767</v>
      </c>
      <c r="G1118" s="3">
        <f t="shared" si="53"/>
        <v>35998.624841039185</v>
      </c>
    </row>
    <row r="1119" spans="1:7" x14ac:dyDescent="0.2">
      <c r="A1119">
        <v>1107</v>
      </c>
      <c r="B1119" s="125">
        <v>39008.794423162704</v>
      </c>
      <c r="C1119" s="34">
        <v>3.0938899928587489</v>
      </c>
      <c r="D1119" s="34">
        <v>6.7423383269488113</v>
      </c>
      <c r="E1119" s="3">
        <f t="shared" si="51"/>
        <v>120688.91869930727</v>
      </c>
      <c r="F1119" s="3">
        <f t="shared" si="52"/>
        <v>263010.48972735694</v>
      </c>
      <c r="G1119" s="3">
        <f t="shared" si="53"/>
        <v>-142321.57102804969</v>
      </c>
    </row>
    <row r="1120" spans="1:7" x14ac:dyDescent="0.2">
      <c r="A1120">
        <v>1108</v>
      </c>
      <c r="B1120" s="125">
        <v>35204.696408792166</v>
      </c>
      <c r="C1120" s="34">
        <v>9.6207764019782189</v>
      </c>
      <c r="D1120" s="34">
        <v>5.6011089226376498</v>
      </c>
      <c r="E1120" s="3">
        <f t="shared" si="51"/>
        <v>338696.51244851504</v>
      </c>
      <c r="F1120" s="3">
        <f t="shared" si="52"/>
        <v>197185.33917403544</v>
      </c>
      <c r="G1120" s="3">
        <f t="shared" si="53"/>
        <v>141511.1732744796</v>
      </c>
    </row>
    <row r="1121" spans="1:7" x14ac:dyDescent="0.2">
      <c r="A1121">
        <v>1109</v>
      </c>
      <c r="B1121" s="125">
        <v>29832.152043846669</v>
      </c>
      <c r="C1121" s="34">
        <v>5.9823485318775056</v>
      </c>
      <c r="D1121" s="34">
        <v>3.9893456131540006</v>
      </c>
      <c r="E1121" s="3">
        <f t="shared" si="51"/>
        <v>178466.33098225264</v>
      </c>
      <c r="F1121" s="3">
        <f t="shared" si="52"/>
        <v>119010.76488706286</v>
      </c>
      <c r="G1121" s="3">
        <f t="shared" si="53"/>
        <v>59455.566095189773</v>
      </c>
    </row>
    <row r="1122" spans="1:7" x14ac:dyDescent="0.2">
      <c r="A1122">
        <v>1110</v>
      </c>
      <c r="B1122" s="125">
        <v>34353.153572547832</v>
      </c>
      <c r="C1122" s="34">
        <v>7.2019610317584011</v>
      </c>
      <c r="D1122" s="34">
        <v>5.3456460717643495</v>
      </c>
      <c r="E1122" s="3">
        <f t="shared" si="51"/>
        <v>247410.07334750137</v>
      </c>
      <c r="F1122" s="3">
        <f t="shared" si="52"/>
        <v>183639.80044780773</v>
      </c>
      <c r="G1122" s="3">
        <f t="shared" si="53"/>
        <v>63770.272899693635</v>
      </c>
    </row>
    <row r="1123" spans="1:7" x14ac:dyDescent="0.2">
      <c r="A1123">
        <v>1111</v>
      </c>
      <c r="B1123" s="125">
        <v>43178.202353184111</v>
      </c>
      <c r="C1123" s="34">
        <v>12.19735215473338</v>
      </c>
      <c r="D1123" s="34">
        <v>7.9931607059552334</v>
      </c>
      <c r="E1123" s="3">
        <f t="shared" si="51"/>
        <v>526659.73951012408</v>
      </c>
      <c r="F1123" s="3">
        <f t="shared" si="52"/>
        <v>345130.31040325505</v>
      </c>
      <c r="G1123" s="3">
        <f t="shared" si="53"/>
        <v>181529.42910686904</v>
      </c>
    </row>
    <row r="1124" spans="1:7" x14ac:dyDescent="0.2">
      <c r="A1124">
        <v>1112</v>
      </c>
      <c r="B1124" s="125">
        <v>33027.91178956884</v>
      </c>
      <c r="C1124" s="34">
        <v>4.8212478052009828</v>
      </c>
      <c r="D1124" s="34">
        <v>4.9480735368706519</v>
      </c>
      <c r="E1124" s="3">
        <f t="shared" si="51"/>
        <v>159235.74722583042</v>
      </c>
      <c r="F1124" s="3">
        <f t="shared" si="52"/>
        <v>163424.5363040638</v>
      </c>
      <c r="G1124" s="3">
        <f t="shared" si="53"/>
        <v>-4188.7890782333852</v>
      </c>
    </row>
    <row r="1125" spans="1:7" x14ac:dyDescent="0.2">
      <c r="A1125">
        <v>1113</v>
      </c>
      <c r="B1125" s="125">
        <v>32321.797156137996</v>
      </c>
      <c r="C1125" s="34">
        <v>8.2104968643834582</v>
      </c>
      <c r="D1125" s="34">
        <v>4.7362391468413989</v>
      </c>
      <c r="E1125" s="3">
        <f t="shared" si="51"/>
        <v>265378.01420170919</v>
      </c>
      <c r="F1125" s="3">
        <f t="shared" si="52"/>
        <v>153083.76098716777</v>
      </c>
      <c r="G1125" s="3">
        <f t="shared" si="53"/>
        <v>112294.25321454142</v>
      </c>
    </row>
    <row r="1126" spans="1:7" x14ac:dyDescent="0.2">
      <c r="A1126">
        <v>1114</v>
      </c>
      <c r="B1126" s="125">
        <v>33592.128196497448</v>
      </c>
      <c r="C1126" s="34">
        <v>7.2730153053344111</v>
      </c>
      <c r="D1126" s="34">
        <v>5.1173384589492343</v>
      </c>
      <c r="E1126" s="3">
        <f t="shared" si="51"/>
        <v>244316.06251188155</v>
      </c>
      <c r="F1126" s="3">
        <f t="shared" si="52"/>
        <v>171902.28953788936</v>
      </c>
      <c r="G1126" s="3">
        <f t="shared" si="53"/>
        <v>72413.772973992192</v>
      </c>
    </row>
    <row r="1127" spans="1:7" x14ac:dyDescent="0.2">
      <c r="A1127">
        <v>1115</v>
      </c>
      <c r="B1127" s="125">
        <v>32846.217485522153</v>
      </c>
      <c r="C1127" s="34">
        <v>10.653001729413518</v>
      </c>
      <c r="D1127" s="34">
        <v>4.8935652456566459</v>
      </c>
      <c r="E1127" s="3">
        <f t="shared" si="51"/>
        <v>349910.81167796004</v>
      </c>
      <c r="F1127" s="3">
        <f t="shared" si="52"/>
        <v>160735.10833843084</v>
      </c>
      <c r="G1127" s="3">
        <f t="shared" si="53"/>
        <v>189175.70333952919</v>
      </c>
    </row>
    <row r="1128" spans="1:7" x14ac:dyDescent="0.2">
      <c r="A1128">
        <v>1116</v>
      </c>
      <c r="B1128" s="125">
        <v>27640.372130727861</v>
      </c>
      <c r="C1128" s="34">
        <v>9.7579452560312347</v>
      </c>
      <c r="D1128" s="34">
        <v>3.3318116392183583</v>
      </c>
      <c r="E1128" s="3">
        <f t="shared" si="51"/>
        <v>269713.23810797388</v>
      </c>
      <c r="F1128" s="3">
        <f t="shared" si="52"/>
        <v>92092.513577485821</v>
      </c>
      <c r="G1128" s="3">
        <f t="shared" si="53"/>
        <v>177620.72453048808</v>
      </c>
    </row>
    <row r="1129" spans="1:7" x14ac:dyDescent="0.2">
      <c r="A1129">
        <v>1117</v>
      </c>
      <c r="B1129" s="125">
        <v>24552.251082960516</v>
      </c>
      <c r="C1129" s="34">
        <v>12.981029633199796</v>
      </c>
      <c r="D1129" s="34">
        <v>2.4053753248881549</v>
      </c>
      <c r="E1129" s="3">
        <f t="shared" si="51"/>
        <v>318713.49886967224</v>
      </c>
      <c r="F1129" s="3">
        <f t="shared" si="52"/>
        <v>59057.378925411707</v>
      </c>
      <c r="G1129" s="3">
        <f t="shared" si="53"/>
        <v>259656.11994426054</v>
      </c>
    </row>
    <row r="1130" spans="1:7" x14ac:dyDescent="0.2">
      <c r="A1130">
        <v>1118</v>
      </c>
      <c r="B1130" s="125">
        <v>28258.169144274667</v>
      </c>
      <c r="C1130" s="34">
        <v>9.3106387086736504</v>
      </c>
      <c r="D1130" s="34">
        <v>3.5171507432824001</v>
      </c>
      <c r="E1130" s="3">
        <f t="shared" si="51"/>
        <v>263101.60347093106</v>
      </c>
      <c r="F1130" s="3">
        <f t="shared" si="52"/>
        <v>99388.240609585424</v>
      </c>
      <c r="G1130" s="3">
        <f t="shared" si="53"/>
        <v>163713.36286134564</v>
      </c>
    </row>
    <row r="1131" spans="1:7" x14ac:dyDescent="0.2">
      <c r="A1131">
        <v>1119</v>
      </c>
      <c r="B1131" s="125">
        <v>30278.736679784721</v>
      </c>
      <c r="C1131" s="34">
        <v>4.0459035719395615</v>
      </c>
      <c r="D1131" s="34">
        <v>4.1233210039354162</v>
      </c>
      <c r="E1131" s="3">
        <f t="shared" si="51"/>
        <v>122504.84888655842</v>
      </c>
      <c r="F1131" s="3">
        <f t="shared" si="52"/>
        <v>124848.95092438605</v>
      </c>
      <c r="G1131" s="3">
        <f t="shared" si="53"/>
        <v>-2344.1020378276298</v>
      </c>
    </row>
    <row r="1132" spans="1:7" x14ac:dyDescent="0.2">
      <c r="A1132">
        <v>1120</v>
      </c>
      <c r="B1132" s="125">
        <v>38329.663360665087</v>
      </c>
      <c r="C1132" s="34">
        <v>9.6645515188429272</v>
      </c>
      <c r="D1132" s="34">
        <v>6.538599008199526</v>
      </c>
      <c r="E1132" s="3">
        <f t="shared" si="51"/>
        <v>370439.00624905387</v>
      </c>
      <c r="F1132" s="3">
        <f t="shared" si="52"/>
        <v>250622.29883466644</v>
      </c>
      <c r="G1132" s="3">
        <f t="shared" si="53"/>
        <v>119816.70741438743</v>
      </c>
    </row>
    <row r="1133" spans="1:7" x14ac:dyDescent="0.2">
      <c r="A1133">
        <v>1121</v>
      </c>
      <c r="B1133" s="125">
        <v>37060.850039589219</v>
      </c>
      <c r="C1133" s="34">
        <v>10.233704776699597</v>
      </c>
      <c r="D1133" s="34">
        <v>6.1579550118767656</v>
      </c>
      <c r="E1133" s="3">
        <f t="shared" si="51"/>
        <v>379269.79807869165</v>
      </c>
      <c r="F1133" s="3">
        <f t="shared" si="52"/>
        <v>228219.04724570166</v>
      </c>
      <c r="G1133" s="3">
        <f t="shared" si="53"/>
        <v>151050.75083298999</v>
      </c>
    </row>
    <row r="1134" spans="1:7" x14ac:dyDescent="0.2">
      <c r="A1134">
        <v>1122</v>
      </c>
      <c r="B1134" s="125">
        <v>31299.89459356782</v>
      </c>
      <c r="C1134" s="34">
        <v>6.4463840974058257</v>
      </c>
      <c r="D1134" s="34">
        <v>4.4296683780703461</v>
      </c>
      <c r="E1134" s="3">
        <f t="shared" si="51"/>
        <v>201771.14275845417</v>
      </c>
      <c r="F1134" s="3">
        <f t="shared" si="52"/>
        <v>138648.15331806237</v>
      </c>
      <c r="G1134" s="3">
        <f t="shared" si="53"/>
        <v>63122.989440391801</v>
      </c>
    </row>
    <row r="1135" spans="1:7" x14ac:dyDescent="0.2">
      <c r="A1135">
        <v>1123</v>
      </c>
      <c r="B1135" s="125">
        <v>29405.78092765552</v>
      </c>
      <c r="C1135" s="34">
        <v>3.5877456159214489</v>
      </c>
      <c r="D1135" s="34">
        <v>3.861434278296656</v>
      </c>
      <c r="E1135" s="3">
        <f t="shared" si="51"/>
        <v>105500.46160594265</v>
      </c>
      <c r="F1135" s="3">
        <f t="shared" si="52"/>
        <v>113548.49045413107</v>
      </c>
      <c r="G1135" s="3">
        <f t="shared" si="53"/>
        <v>-8048.0288481884199</v>
      </c>
    </row>
    <row r="1136" spans="1:7" x14ac:dyDescent="0.2">
      <c r="A1136">
        <v>1124</v>
      </c>
      <c r="B1136" s="125">
        <v>30667.068180074217</v>
      </c>
      <c r="C1136" s="34">
        <v>12.082198756805155</v>
      </c>
      <c r="D1136" s="34">
        <v>4.239820454022265</v>
      </c>
      <c r="E1136" s="3">
        <f t="shared" si="51"/>
        <v>370525.61304015166</v>
      </c>
      <c r="F1136" s="3">
        <f t="shared" si="52"/>
        <v>130022.86293477402</v>
      </c>
      <c r="G1136" s="3">
        <f t="shared" si="53"/>
        <v>240502.75010537764</v>
      </c>
    </row>
    <row r="1137" spans="1:7" x14ac:dyDescent="0.2">
      <c r="A1137">
        <v>1125</v>
      </c>
      <c r="B1137" s="125">
        <v>33197.396127244225</v>
      </c>
      <c r="C1137" s="34">
        <v>9.2268856153241359</v>
      </c>
      <c r="D1137" s="34">
        <v>4.9989188381732674</v>
      </c>
      <c r="E1137" s="3">
        <f t="shared" si="51"/>
        <v>306308.57679268689</v>
      </c>
      <c r="F1137" s="3">
        <f t="shared" si="52"/>
        <v>165951.08887878142</v>
      </c>
      <c r="G1137" s="3">
        <f t="shared" si="53"/>
        <v>140357.48791390547</v>
      </c>
    </row>
    <row r="1138" spans="1:7" x14ac:dyDescent="0.2">
      <c r="A1138">
        <v>1126</v>
      </c>
      <c r="B1138" s="125">
        <v>35349.556177417049</v>
      </c>
      <c r="C1138" s="34">
        <v>8.4532779485089122</v>
      </c>
      <c r="D1138" s="34">
        <v>5.6445668532251148</v>
      </c>
      <c r="E1138" s="3">
        <f t="shared" si="51"/>
        <v>298819.62372413656</v>
      </c>
      <c r="F1138" s="3">
        <f t="shared" si="52"/>
        <v>199532.93307526736</v>
      </c>
      <c r="G1138" s="3">
        <f t="shared" si="53"/>
        <v>99286.690648869204</v>
      </c>
    </row>
    <row r="1139" spans="1:7" x14ac:dyDescent="0.2">
      <c r="A1139">
        <v>1127</v>
      </c>
      <c r="B1139" s="125">
        <v>32700.488012588699</v>
      </c>
      <c r="C1139" s="34">
        <v>8.4163155153946718</v>
      </c>
      <c r="D1139" s="34">
        <v>4.8498464037766098</v>
      </c>
      <c r="E1139" s="3">
        <f t="shared" si="51"/>
        <v>275217.62462132773</v>
      </c>
      <c r="F1139" s="3">
        <f t="shared" si="52"/>
        <v>158592.34418959345</v>
      </c>
      <c r="G1139" s="3">
        <f t="shared" si="53"/>
        <v>116625.28043173428</v>
      </c>
    </row>
    <row r="1140" spans="1:7" x14ac:dyDescent="0.2">
      <c r="A1140">
        <v>1128</v>
      </c>
      <c r="B1140" s="125">
        <v>32318.102333912044</v>
      </c>
      <c r="C1140" s="34">
        <v>11.648813162726583</v>
      </c>
      <c r="D1140" s="34">
        <v>4.7351307001736131</v>
      </c>
      <c r="E1140" s="3">
        <f t="shared" si="51"/>
        <v>376467.53586161934</v>
      </c>
      <c r="F1140" s="3">
        <f t="shared" si="52"/>
        <v>153030.43853265941</v>
      </c>
      <c r="G1140" s="3">
        <f t="shared" si="53"/>
        <v>223437.09732895994</v>
      </c>
    </row>
    <row r="1141" spans="1:7" x14ac:dyDescent="0.2">
      <c r="A1141">
        <v>1129</v>
      </c>
      <c r="B1141" s="125">
        <v>35156.618245119695</v>
      </c>
      <c r="C1141" s="34">
        <v>7.100793957040878</v>
      </c>
      <c r="D1141" s="34">
        <v>5.5866854735359084</v>
      </c>
      <c r="E1141" s="3">
        <f t="shared" ref="E1141:E1204" si="54">C1141*B1141</f>
        <v>249639.90238493899</v>
      </c>
      <c r="F1141" s="3">
        <f t="shared" ref="F1141:F1204" si="55">D1141*B1141</f>
        <v>196408.96844865769</v>
      </c>
      <c r="G1141" s="3">
        <f t="shared" ref="G1141:G1204" si="56">E1141-F1141</f>
        <v>53230.933936281304</v>
      </c>
    </row>
    <row r="1142" spans="1:7" x14ac:dyDescent="0.2">
      <c r="A1142">
        <v>1130</v>
      </c>
      <c r="B1142" s="125">
        <v>34870.172888796311</v>
      </c>
      <c r="C1142" s="34">
        <v>10.347928784729447</v>
      </c>
      <c r="D1142" s="34">
        <v>5.5007518666388933</v>
      </c>
      <c r="E1142" s="3">
        <f t="shared" si="54"/>
        <v>360834.06576446776</v>
      </c>
      <c r="F1142" s="3">
        <f t="shared" si="55"/>
        <v>191812.16860806724</v>
      </c>
      <c r="G1142" s="3">
        <f t="shared" si="56"/>
        <v>169021.89715640052</v>
      </c>
    </row>
    <row r="1143" spans="1:7" x14ac:dyDescent="0.2">
      <c r="A1143">
        <v>1131</v>
      </c>
      <c r="B1143" s="125">
        <v>42978.522791409865</v>
      </c>
      <c r="C1143" s="34">
        <v>8.5454779739011428</v>
      </c>
      <c r="D1143" s="34">
        <v>7.9332568374229595</v>
      </c>
      <c r="E1143" s="3">
        <f t="shared" si="54"/>
        <v>367272.01986480126</v>
      </c>
      <c r="F1143" s="3">
        <f t="shared" si="55"/>
        <v>340959.65979729081</v>
      </c>
      <c r="G1143" s="3">
        <f t="shared" si="56"/>
        <v>26312.360067510454</v>
      </c>
    </row>
    <row r="1144" spans="1:7" x14ac:dyDescent="0.2">
      <c r="A1144">
        <v>1132</v>
      </c>
      <c r="B1144" s="125">
        <v>32213.845819379436</v>
      </c>
      <c r="C1144" s="34">
        <v>12.111893758818042</v>
      </c>
      <c r="D1144" s="34">
        <v>4.7038537458138308</v>
      </c>
      <c r="E1144" s="3">
        <f t="shared" si="54"/>
        <v>390170.67812726845</v>
      </c>
      <c r="F1144" s="3">
        <f t="shared" si="55"/>
        <v>151529.21932455717</v>
      </c>
      <c r="G1144" s="3">
        <f t="shared" si="56"/>
        <v>238641.45880271128</v>
      </c>
    </row>
    <row r="1145" spans="1:7" x14ac:dyDescent="0.2">
      <c r="A1145">
        <v>1133</v>
      </c>
      <c r="B1145" s="125">
        <v>30147.962710353546</v>
      </c>
      <c r="C1145" s="34">
        <v>7.8959623326300061</v>
      </c>
      <c r="D1145" s="34">
        <v>4.0840888131060638</v>
      </c>
      <c r="E1145" s="3">
        <f t="shared" si="54"/>
        <v>238047.17796648561</v>
      </c>
      <c r="F1145" s="3">
        <f t="shared" si="55"/>
        <v>123126.95724329368</v>
      </c>
      <c r="G1145" s="3">
        <f t="shared" si="56"/>
        <v>114920.22072319193</v>
      </c>
    </row>
    <row r="1146" spans="1:7" x14ac:dyDescent="0.2">
      <c r="A1146">
        <v>1134</v>
      </c>
      <c r="B1146" s="125">
        <v>28062.980212590424</v>
      </c>
      <c r="C1146" s="34">
        <v>8.3213671107005212</v>
      </c>
      <c r="D1146" s="34">
        <v>3.4585940637771273</v>
      </c>
      <c r="E1146" s="3">
        <f t="shared" si="54"/>
        <v>233522.36056928948</v>
      </c>
      <c r="F1146" s="3">
        <f t="shared" si="55"/>
        <v>97058.45677516023</v>
      </c>
      <c r="G1146" s="3">
        <f t="shared" si="56"/>
        <v>136463.90379412926</v>
      </c>
    </row>
    <row r="1147" spans="1:7" x14ac:dyDescent="0.2">
      <c r="A1147">
        <v>1135</v>
      </c>
      <c r="B1147" s="125">
        <v>37596.769792608917</v>
      </c>
      <c r="C1147" s="34">
        <v>3.7340378387016244</v>
      </c>
      <c r="D1147" s="34">
        <v>6.318730937782675</v>
      </c>
      <c r="E1147" s="3">
        <f t="shared" si="54"/>
        <v>140387.76101855593</v>
      </c>
      <c r="F1147" s="3">
        <f t="shared" si="55"/>
        <v>237563.8724492511</v>
      </c>
      <c r="G1147" s="3">
        <f t="shared" si="56"/>
        <v>-97176.111430695164</v>
      </c>
    </row>
    <row r="1148" spans="1:7" x14ac:dyDescent="0.2">
      <c r="A1148">
        <v>1136</v>
      </c>
      <c r="B1148" s="125">
        <v>32007.327994316234</v>
      </c>
      <c r="C1148" s="34">
        <v>12.907178663415834</v>
      </c>
      <c r="D1148" s="34">
        <v>4.6418983982948703</v>
      </c>
      <c r="E1148" s="3">
        <f t="shared" si="54"/>
        <v>413124.30096119083</v>
      </c>
      <c r="F1148" s="3">
        <f t="shared" si="55"/>
        <v>148574.7645505151</v>
      </c>
      <c r="G1148" s="3">
        <f t="shared" si="56"/>
        <v>264549.53641067573</v>
      </c>
    </row>
    <row r="1149" spans="1:7" x14ac:dyDescent="0.2">
      <c r="A1149">
        <v>1137</v>
      </c>
      <c r="B1149" s="125">
        <v>38576.261480367044</v>
      </c>
      <c r="C1149" s="34">
        <v>9.1017561973858392</v>
      </c>
      <c r="D1149" s="34">
        <v>6.6125784441101132</v>
      </c>
      <c r="E1149" s="3">
        <f t="shared" si="54"/>
        <v>351111.72700090735</v>
      </c>
      <c r="F1149" s="3">
        <f t="shared" si="55"/>
        <v>255088.55511943041</v>
      </c>
      <c r="G1149" s="3">
        <f t="shared" si="56"/>
        <v>96023.171881476941</v>
      </c>
    </row>
    <row r="1150" spans="1:7" x14ac:dyDescent="0.2">
      <c r="A1150">
        <v>1138</v>
      </c>
      <c r="B1150" s="125">
        <v>29989.631051458651</v>
      </c>
      <c r="C1150" s="34">
        <v>7.9525982730119722</v>
      </c>
      <c r="D1150" s="34">
        <v>4.0365893154375954</v>
      </c>
      <c r="E1150" s="3">
        <f t="shared" si="54"/>
        <v>238495.4881080963</v>
      </c>
      <c r="F1150" s="3">
        <f t="shared" si="55"/>
        <v>121055.82427623353</v>
      </c>
      <c r="G1150" s="3">
        <f t="shared" si="56"/>
        <v>117439.66383186277</v>
      </c>
    </row>
    <row r="1151" spans="1:7" x14ac:dyDescent="0.2">
      <c r="A1151">
        <v>1139</v>
      </c>
      <c r="B1151" s="125">
        <v>35256.855929938843</v>
      </c>
      <c r="C1151" s="34">
        <v>7.2213133737095632</v>
      </c>
      <c r="D1151" s="34">
        <v>5.616756778981653</v>
      </c>
      <c r="E1151" s="3">
        <f t="shared" si="54"/>
        <v>254600.80524181869</v>
      </c>
      <c r="F1151" s="3">
        <f t="shared" si="55"/>
        <v>198029.18455006348</v>
      </c>
      <c r="G1151" s="3">
        <f t="shared" si="56"/>
        <v>56571.620691755204</v>
      </c>
    </row>
    <row r="1152" spans="1:7" x14ac:dyDescent="0.2">
      <c r="A1152">
        <v>1140</v>
      </c>
      <c r="B1152" s="125">
        <v>35244.469748969073</v>
      </c>
      <c r="C1152" s="34">
        <v>6.9986179116385756</v>
      </c>
      <c r="D1152" s="34">
        <v>5.613040924690722</v>
      </c>
      <c r="E1152" s="3">
        <f t="shared" si="54"/>
        <v>246662.5772713389</v>
      </c>
      <c r="F1152" s="3">
        <f t="shared" si="55"/>
        <v>197828.65106998754</v>
      </c>
      <c r="G1152" s="3">
        <f t="shared" si="56"/>
        <v>48833.926201351365</v>
      </c>
    </row>
    <row r="1153" spans="1:7" x14ac:dyDescent="0.2">
      <c r="A1153">
        <v>1141</v>
      </c>
      <c r="B1153" s="125">
        <v>31815.384821848944</v>
      </c>
      <c r="C1153" s="34">
        <v>11.2788534554129</v>
      </c>
      <c r="D1153" s="34">
        <v>4.5843154465546831</v>
      </c>
      <c r="E1153" s="3">
        <f t="shared" si="54"/>
        <v>358841.06303320208</v>
      </c>
      <c r="F1153" s="3">
        <f t="shared" si="55"/>
        <v>145851.76007688354</v>
      </c>
      <c r="G1153" s="3">
        <f t="shared" si="56"/>
        <v>212989.30295631854</v>
      </c>
    </row>
    <row r="1154" spans="1:7" x14ac:dyDescent="0.2">
      <c r="A1154">
        <v>1142</v>
      </c>
      <c r="B1154" s="125">
        <v>39476.524810916977</v>
      </c>
      <c r="C1154" s="34">
        <v>4.3005620884359814</v>
      </c>
      <c r="D1154" s="34">
        <v>6.8826574432750931</v>
      </c>
      <c r="E1154" s="3">
        <f t="shared" si="54"/>
        <v>169771.24598503194</v>
      </c>
      <c r="F1154" s="3">
        <f t="shared" si="55"/>
        <v>271703.39732449164</v>
      </c>
      <c r="G1154" s="3">
        <f t="shared" si="56"/>
        <v>-101932.1513394597</v>
      </c>
    </row>
    <row r="1155" spans="1:7" x14ac:dyDescent="0.2">
      <c r="A1155">
        <v>1143</v>
      </c>
      <c r="B1155" s="125">
        <v>42291.626917895861</v>
      </c>
      <c r="C1155" s="34">
        <v>8.1599204324520542</v>
      </c>
      <c r="D1155" s="34">
        <v>7.7271880753687583</v>
      </c>
      <c r="E1155" s="3">
        <f t="shared" si="54"/>
        <v>345096.31060897774</v>
      </c>
      <c r="F1155" s="3">
        <f t="shared" si="55"/>
        <v>326795.35520790931</v>
      </c>
      <c r="G1155" s="3">
        <f t="shared" si="56"/>
        <v>18300.955401068437</v>
      </c>
    </row>
    <row r="1156" spans="1:7" x14ac:dyDescent="0.2">
      <c r="A1156">
        <v>1144</v>
      </c>
      <c r="B1156" s="125">
        <v>37135.326286980649</v>
      </c>
      <c r="C1156" s="34">
        <v>5.0053181641560514</v>
      </c>
      <c r="D1156" s="34">
        <v>6.1802978860941948</v>
      </c>
      <c r="E1156" s="3">
        <f t="shared" si="54"/>
        <v>185874.12319608594</v>
      </c>
      <c r="F1156" s="3">
        <f t="shared" si="55"/>
        <v>229507.3785508447</v>
      </c>
      <c r="G1156" s="3">
        <f t="shared" si="56"/>
        <v>-43633.255354758759</v>
      </c>
    </row>
    <row r="1157" spans="1:7" x14ac:dyDescent="0.2">
      <c r="A1157">
        <v>1145</v>
      </c>
      <c r="B1157" s="125">
        <v>25605.536897083744</v>
      </c>
      <c r="C1157" s="34">
        <v>11.717923391377553</v>
      </c>
      <c r="D1157" s="34">
        <v>2.7213610691251233</v>
      </c>
      <c r="E1157" s="3">
        <f t="shared" si="54"/>
        <v>300043.7197551186</v>
      </c>
      <c r="F1157" s="3">
        <f t="shared" si="55"/>
        <v>69681.911265770614</v>
      </c>
      <c r="G1157" s="3">
        <f t="shared" si="56"/>
        <v>230361.80848934798</v>
      </c>
    </row>
    <row r="1158" spans="1:7" x14ac:dyDescent="0.2">
      <c r="A1158">
        <v>1146</v>
      </c>
      <c r="B1158" s="125">
        <v>38517.348961059703</v>
      </c>
      <c r="C1158" s="34">
        <v>12.925118446408305</v>
      </c>
      <c r="D1158" s="34">
        <v>6.5949046883179108</v>
      </c>
      <c r="E1158" s="3">
        <f t="shared" si="54"/>
        <v>497841.29756333854</v>
      </c>
      <c r="F1158" s="3">
        <f t="shared" si="55"/>
        <v>254018.24524486964</v>
      </c>
      <c r="G1158" s="3">
        <f t="shared" si="56"/>
        <v>243823.05231846889</v>
      </c>
    </row>
    <row r="1159" spans="1:7" x14ac:dyDescent="0.2">
      <c r="A1159">
        <v>1147</v>
      </c>
      <c r="B1159" s="125">
        <v>35186.09724214091</v>
      </c>
      <c r="C1159" s="34">
        <v>8.8355044656127575</v>
      </c>
      <c r="D1159" s="34">
        <v>5.5955291726422729</v>
      </c>
      <c r="E1159" s="3">
        <f t="shared" si="54"/>
        <v>310886.91931042075</v>
      </c>
      <c r="F1159" s="3">
        <f t="shared" si="55"/>
        <v>196884.83358982729</v>
      </c>
      <c r="G1159" s="3">
        <f t="shared" si="56"/>
        <v>114002.08572059346</v>
      </c>
    </row>
    <row r="1160" spans="1:7" x14ac:dyDescent="0.2">
      <c r="A1160">
        <v>1148</v>
      </c>
      <c r="B1160" s="125">
        <v>29310.931998944376</v>
      </c>
      <c r="C1160" s="34">
        <v>6.7417709235160146</v>
      </c>
      <c r="D1160" s="34">
        <v>3.8329795996833127</v>
      </c>
      <c r="E1160" s="3">
        <f t="shared" si="54"/>
        <v>197607.58909163834</v>
      </c>
      <c r="F1160" s="3">
        <f t="shared" si="55"/>
        <v>112348.20439965861</v>
      </c>
      <c r="G1160" s="3">
        <f t="shared" si="56"/>
        <v>85259.384691979722</v>
      </c>
    </row>
    <row r="1161" spans="1:7" x14ac:dyDescent="0.2">
      <c r="A1161">
        <v>1149</v>
      </c>
      <c r="B1161" s="125">
        <v>34969.489710229915</v>
      </c>
      <c r="C1161" s="34">
        <v>5.1598185766197275</v>
      </c>
      <c r="D1161" s="34">
        <v>5.5305469130689744</v>
      </c>
      <c r="E1161" s="3">
        <f t="shared" si="54"/>
        <v>180436.22262175672</v>
      </c>
      <c r="F1161" s="3">
        <f t="shared" si="55"/>
        <v>193400.40336850932</v>
      </c>
      <c r="G1161" s="3">
        <f t="shared" si="56"/>
        <v>-12964.180746752594</v>
      </c>
    </row>
    <row r="1162" spans="1:7" x14ac:dyDescent="0.2">
      <c r="A1162">
        <v>1150</v>
      </c>
      <c r="B1162" s="125">
        <v>33458.057308772346</v>
      </c>
      <c r="C1162" s="34">
        <v>9.1790746157203102</v>
      </c>
      <c r="D1162" s="34">
        <v>5.0771171926317038</v>
      </c>
      <c r="E1162" s="3">
        <f t="shared" si="54"/>
        <v>307114.00453426765</v>
      </c>
      <c r="F1162" s="3">
        <f t="shared" si="55"/>
        <v>169870.4779944249</v>
      </c>
      <c r="G1162" s="3">
        <f t="shared" si="56"/>
        <v>137243.52653984274</v>
      </c>
    </row>
    <row r="1163" spans="1:7" x14ac:dyDescent="0.2">
      <c r="A1163">
        <v>1151</v>
      </c>
      <c r="B1163" s="125">
        <v>25658.333064521663</v>
      </c>
      <c r="C1163" s="34">
        <v>7.1387682030108408</v>
      </c>
      <c r="D1163" s="34">
        <v>2.7371999193564989</v>
      </c>
      <c r="E1163" s="3">
        <f t="shared" si="54"/>
        <v>183168.89222326895</v>
      </c>
      <c r="F1163" s="3">
        <f t="shared" si="55"/>
        <v>70231.987195030888</v>
      </c>
      <c r="G1163" s="3">
        <f t="shared" si="56"/>
        <v>112936.90502823806</v>
      </c>
    </row>
    <row r="1164" spans="1:7" x14ac:dyDescent="0.2">
      <c r="A1164">
        <v>1152</v>
      </c>
      <c r="B1164" s="125">
        <v>31595.696376635693</v>
      </c>
      <c r="C1164" s="34">
        <v>8.3311185992060928</v>
      </c>
      <c r="D1164" s="34">
        <v>4.5184089129907079</v>
      </c>
      <c r="E1164" s="3">
        <f t="shared" si="54"/>
        <v>263227.4937382582</v>
      </c>
      <c r="F1164" s="3">
        <f t="shared" si="55"/>
        <v>142762.27612033894</v>
      </c>
      <c r="G1164" s="3">
        <f t="shared" si="56"/>
        <v>120465.21761791926</v>
      </c>
    </row>
    <row r="1165" spans="1:7" x14ac:dyDescent="0.2">
      <c r="A1165">
        <v>1153</v>
      </c>
      <c r="B1165" s="125">
        <v>29086.85524179507</v>
      </c>
      <c r="C1165" s="34">
        <v>12.784669727087021</v>
      </c>
      <c r="D1165" s="34">
        <v>3.7657565725385211</v>
      </c>
      <c r="E1165" s="3">
        <f t="shared" si="54"/>
        <v>371865.83766593988</v>
      </c>
      <c r="F1165" s="3">
        <f t="shared" si="55"/>
        <v>109534.01630126633</v>
      </c>
      <c r="G1165" s="3">
        <f t="shared" si="56"/>
        <v>262331.82136467355</v>
      </c>
    </row>
    <row r="1166" spans="1:7" x14ac:dyDescent="0.2">
      <c r="A1166">
        <v>1154</v>
      </c>
      <c r="B1166" s="125">
        <v>33416.891304833349</v>
      </c>
      <c r="C1166" s="34">
        <v>7.7466630929920939</v>
      </c>
      <c r="D1166" s="34">
        <v>5.0647673914500047</v>
      </c>
      <c r="E1166" s="3">
        <f t="shared" si="54"/>
        <v>258869.39855368092</v>
      </c>
      <c r="F1166" s="3">
        <f t="shared" si="55"/>
        <v>169248.78140434914</v>
      </c>
      <c r="G1166" s="3">
        <f t="shared" si="56"/>
        <v>89620.617149331782</v>
      </c>
    </row>
    <row r="1167" spans="1:7" x14ac:dyDescent="0.2">
      <c r="A1167">
        <v>1155</v>
      </c>
      <c r="B1167" s="125">
        <v>40160.896836633561</v>
      </c>
      <c r="C1167" s="34">
        <v>5.9869414801214589</v>
      </c>
      <c r="D1167" s="34">
        <v>7.0879690509900684</v>
      </c>
      <c r="E1167" s="3">
        <f t="shared" si="54"/>
        <v>240440.93915012016</v>
      </c>
      <c r="F1167" s="3">
        <f t="shared" si="55"/>
        <v>284659.19383806363</v>
      </c>
      <c r="G1167" s="3">
        <f t="shared" si="56"/>
        <v>-44218.254687943467</v>
      </c>
    </row>
    <row r="1168" spans="1:7" x14ac:dyDescent="0.2">
      <c r="A1168">
        <v>1156</v>
      </c>
      <c r="B1168" s="125">
        <v>32248.707888166769</v>
      </c>
      <c r="C1168" s="34">
        <v>6.4980206590989837</v>
      </c>
      <c r="D1168" s="34">
        <v>4.7143123664500308</v>
      </c>
      <c r="E1168" s="3">
        <f t="shared" si="54"/>
        <v>209552.77008655603</v>
      </c>
      <c r="F1168" s="3">
        <f t="shared" si="55"/>
        <v>152030.48239921927</v>
      </c>
      <c r="G1168" s="3">
        <f t="shared" si="56"/>
        <v>57522.287687336764</v>
      </c>
    </row>
    <row r="1169" spans="1:7" x14ac:dyDescent="0.2">
      <c r="A1169">
        <v>1157</v>
      </c>
      <c r="B1169" s="125">
        <v>28066.299868251896</v>
      </c>
      <c r="C1169" s="34">
        <v>11.920013114111498</v>
      </c>
      <c r="D1169" s="34">
        <v>3.4595899604755687</v>
      </c>
      <c r="E1169" s="3">
        <f t="shared" si="54"/>
        <v>334550.66249414842</v>
      </c>
      <c r="F1169" s="3">
        <f t="shared" si="55"/>
        <v>97097.889251901026</v>
      </c>
      <c r="G1169" s="3">
        <f t="shared" si="56"/>
        <v>237452.77324224741</v>
      </c>
    </row>
    <row r="1170" spans="1:7" x14ac:dyDescent="0.2">
      <c r="A1170">
        <v>1158</v>
      </c>
      <c r="B1170" s="125">
        <v>32423.143287624931</v>
      </c>
      <c r="C1170" s="34">
        <v>10.117803887813352</v>
      </c>
      <c r="D1170" s="34">
        <v>4.7666429862874793</v>
      </c>
      <c r="E1170" s="3">
        <f t="shared" si="54"/>
        <v>328051.00521066092</v>
      </c>
      <c r="F1170" s="3">
        <f t="shared" si="55"/>
        <v>154549.54854535134</v>
      </c>
      <c r="G1170" s="3">
        <f t="shared" si="56"/>
        <v>173501.45666530958</v>
      </c>
    </row>
    <row r="1171" spans="1:7" x14ac:dyDescent="0.2">
      <c r="A1171">
        <v>1159</v>
      </c>
      <c r="B1171" s="125">
        <v>34283.554490494658</v>
      </c>
      <c r="C1171" s="34">
        <v>7.5307632616459159</v>
      </c>
      <c r="D1171" s="34">
        <v>5.3247663471483975</v>
      </c>
      <c r="E1171" s="3">
        <f t="shared" si="54"/>
        <v>258181.33263565303</v>
      </c>
      <c r="F1171" s="3">
        <f t="shared" si="55"/>
        <v>182551.91721161429</v>
      </c>
      <c r="G1171" s="3">
        <f t="shared" si="56"/>
        <v>75629.415424038743</v>
      </c>
    </row>
    <row r="1172" spans="1:7" x14ac:dyDescent="0.2">
      <c r="A1172">
        <v>1160</v>
      </c>
      <c r="B1172" s="125">
        <v>41266.899237408303</v>
      </c>
      <c r="C1172" s="34">
        <v>7.0765417123839143</v>
      </c>
      <c r="D1172" s="34">
        <v>7.4197697712224908</v>
      </c>
      <c r="E1172" s="3">
        <f t="shared" si="54"/>
        <v>292026.93379426381</v>
      </c>
      <c r="F1172" s="3">
        <f t="shared" si="55"/>
        <v>306190.89151380659</v>
      </c>
      <c r="G1172" s="3">
        <f t="shared" si="56"/>
        <v>-14163.957719542785</v>
      </c>
    </row>
    <row r="1173" spans="1:7" x14ac:dyDescent="0.2">
      <c r="A1173">
        <v>1161</v>
      </c>
      <c r="B1173" s="125">
        <v>30547.930058483849</v>
      </c>
      <c r="C1173" s="34">
        <v>12.60595401818864</v>
      </c>
      <c r="D1173" s="34">
        <v>4.2040790175451548</v>
      </c>
      <c r="E1173" s="3">
        <f t="shared" si="54"/>
        <v>385085.80166809005</v>
      </c>
      <c r="F1173" s="3">
        <f t="shared" si="55"/>
        <v>128425.91178830888</v>
      </c>
      <c r="G1173" s="3">
        <f t="shared" si="56"/>
        <v>256659.88987978117</v>
      </c>
    </row>
    <row r="1174" spans="1:7" x14ac:dyDescent="0.2">
      <c r="A1174">
        <v>1162</v>
      </c>
      <c r="B1174" s="125">
        <v>38368.134986550082</v>
      </c>
      <c r="C1174" s="34">
        <v>6.3234602041193284</v>
      </c>
      <c r="D1174" s="34">
        <v>6.5501404959650245</v>
      </c>
      <c r="E1174" s="3">
        <f t="shared" si="54"/>
        <v>242619.37469372794</v>
      </c>
      <c r="F1174" s="3">
        <f t="shared" si="55"/>
        <v>251316.67473005416</v>
      </c>
      <c r="G1174" s="3">
        <f t="shared" si="56"/>
        <v>-8697.3000363262254</v>
      </c>
    </row>
    <row r="1175" spans="1:7" x14ac:dyDescent="0.2">
      <c r="A1175">
        <v>1163</v>
      </c>
      <c r="B1175" s="125">
        <v>27947.383435995085</v>
      </c>
      <c r="C1175" s="34">
        <v>7.8061298356333282</v>
      </c>
      <c r="D1175" s="34">
        <v>3.4239150307985255</v>
      </c>
      <c r="E1175" s="3">
        <f t="shared" si="54"/>
        <v>218160.90366760592</v>
      </c>
      <c r="F1175" s="3">
        <f t="shared" si="55"/>
        <v>95689.466217993322</v>
      </c>
      <c r="G1175" s="3">
        <f t="shared" si="56"/>
        <v>122471.4374496126</v>
      </c>
    </row>
    <row r="1176" spans="1:7" x14ac:dyDescent="0.2">
      <c r="A1176">
        <v>1164</v>
      </c>
      <c r="B1176" s="125">
        <v>32793.722588204197</v>
      </c>
      <c r="C1176" s="34">
        <v>4.0509853735857178</v>
      </c>
      <c r="D1176" s="34">
        <v>4.877816776461259</v>
      </c>
      <c r="E1176" s="3">
        <f t="shared" si="54"/>
        <v>132846.89055024277</v>
      </c>
      <c r="F1176" s="3">
        <f t="shared" si="55"/>
        <v>159961.77020335896</v>
      </c>
      <c r="G1176" s="3">
        <f t="shared" si="56"/>
        <v>-27114.879653116193</v>
      </c>
    </row>
    <row r="1177" spans="1:7" x14ac:dyDescent="0.2">
      <c r="A1177">
        <v>1165</v>
      </c>
      <c r="B1177" s="125">
        <v>41126.72336649755</v>
      </c>
      <c r="C1177" s="34">
        <v>8.9970193559638574</v>
      </c>
      <c r="D1177" s="34">
        <v>7.377717009949265</v>
      </c>
      <c r="E1177" s="3">
        <f t="shared" si="54"/>
        <v>370017.92617574951</v>
      </c>
      <c r="F1177" s="3">
        <f t="shared" si="55"/>
        <v>303421.32654448686</v>
      </c>
      <c r="G1177" s="3">
        <f t="shared" si="56"/>
        <v>66596.599631262652</v>
      </c>
    </row>
    <row r="1178" spans="1:7" x14ac:dyDescent="0.2">
      <c r="A1178">
        <v>1166</v>
      </c>
      <c r="B1178" s="125">
        <v>42017.368790576234</v>
      </c>
      <c r="C1178" s="34">
        <v>6.6129523676936515</v>
      </c>
      <c r="D1178" s="34">
        <v>7.6449106371728703</v>
      </c>
      <c r="E1178" s="3">
        <f t="shared" si="54"/>
        <v>277858.85842789843</v>
      </c>
      <c r="F1178" s="3">
        <f t="shared" si="55"/>
        <v>321219.02961309161</v>
      </c>
      <c r="G1178" s="3">
        <f t="shared" si="56"/>
        <v>-43360.171185193176</v>
      </c>
    </row>
    <row r="1179" spans="1:7" x14ac:dyDescent="0.2">
      <c r="A1179">
        <v>1167</v>
      </c>
      <c r="B1179" s="125">
        <v>36551.521637912607</v>
      </c>
      <c r="C1179" s="34">
        <v>9.9520996374922106</v>
      </c>
      <c r="D1179" s="34">
        <v>6.005156491373782</v>
      </c>
      <c r="E1179" s="3">
        <f t="shared" si="54"/>
        <v>363764.38524245872</v>
      </c>
      <c r="F1179" s="3">
        <f t="shared" si="55"/>
        <v>219497.60743350015</v>
      </c>
      <c r="G1179" s="3">
        <f t="shared" si="56"/>
        <v>144266.77780895858</v>
      </c>
    </row>
    <row r="1180" spans="1:7" x14ac:dyDescent="0.2">
      <c r="A1180">
        <v>1168</v>
      </c>
      <c r="B1180" s="125">
        <v>37231.789568787441</v>
      </c>
      <c r="C1180" s="34">
        <v>6.9886674711669912</v>
      </c>
      <c r="D1180" s="34">
        <v>6.2092368706362322</v>
      </c>
      <c r="E1180" s="3">
        <f t="shared" si="54"/>
        <v>260200.59665271928</v>
      </c>
      <c r="F1180" s="3">
        <f t="shared" si="55"/>
        <v>231181.00055028443</v>
      </c>
      <c r="G1180" s="3">
        <f t="shared" si="56"/>
        <v>29019.596102434851</v>
      </c>
    </row>
    <row r="1181" spans="1:7" x14ac:dyDescent="0.2">
      <c r="A1181">
        <v>1169</v>
      </c>
      <c r="B1181" s="125">
        <v>29869.145740841283</v>
      </c>
      <c r="C1181" s="34">
        <v>6.647319898736896</v>
      </c>
      <c r="D1181" s="34">
        <v>4.0004437222523848</v>
      </c>
      <c r="E1181" s="3">
        <f t="shared" si="54"/>
        <v>198549.76684136665</v>
      </c>
      <c r="F1181" s="3">
        <f t="shared" si="55"/>
        <v>119489.83656799006</v>
      </c>
      <c r="G1181" s="3">
        <f t="shared" si="56"/>
        <v>79059.930273376594</v>
      </c>
    </row>
    <row r="1182" spans="1:7" x14ac:dyDescent="0.2">
      <c r="A1182">
        <v>1170</v>
      </c>
      <c r="B1182" s="125">
        <v>29451.494405103382</v>
      </c>
      <c r="C1182" s="34">
        <v>4.8623569657211192</v>
      </c>
      <c r="D1182" s="34">
        <v>3.8751483215310145</v>
      </c>
      <c r="E1182" s="3">
        <f t="shared" si="54"/>
        <v>143203.67897155101</v>
      </c>
      <c r="F1182" s="3">
        <f t="shared" si="55"/>
        <v>114128.90911051644</v>
      </c>
      <c r="G1182" s="3">
        <f t="shared" si="56"/>
        <v>29074.769861034569</v>
      </c>
    </row>
    <row r="1183" spans="1:7" x14ac:dyDescent="0.2">
      <c r="A1183">
        <v>1171</v>
      </c>
      <c r="B1183" s="125">
        <v>32276.936329973047</v>
      </c>
      <c r="C1183" s="34">
        <v>5.7497850522922818</v>
      </c>
      <c r="D1183" s="34">
        <v>4.722780898991914</v>
      </c>
      <c r="E1183" s="3">
        <f t="shared" si="54"/>
        <v>185585.44604386872</v>
      </c>
      <c r="F1183" s="3">
        <f t="shared" si="55"/>
        <v>152436.89837717486</v>
      </c>
      <c r="G1183" s="3">
        <f t="shared" si="56"/>
        <v>33148.547666693863</v>
      </c>
    </row>
    <row r="1184" spans="1:7" x14ac:dyDescent="0.2">
      <c r="A1184">
        <v>1172</v>
      </c>
      <c r="B1184" s="125">
        <v>31199.838807689026</v>
      </c>
      <c r="C1184" s="34">
        <v>4.9807959132594988</v>
      </c>
      <c r="D1184" s="34">
        <v>4.3996516423067078</v>
      </c>
      <c r="E1184" s="3">
        <f t="shared" si="54"/>
        <v>155400.02962769262</v>
      </c>
      <c r="F1184" s="3">
        <f t="shared" si="55"/>
        <v>137268.42204995357</v>
      </c>
      <c r="G1184" s="3">
        <f t="shared" si="56"/>
        <v>18131.607577739051</v>
      </c>
    </row>
    <row r="1185" spans="1:7" x14ac:dyDescent="0.2">
      <c r="A1185">
        <v>1173</v>
      </c>
      <c r="B1185" s="125">
        <v>39469.305696721654</v>
      </c>
      <c r="C1185" s="34">
        <v>2.850350049091503</v>
      </c>
      <c r="D1185" s="34">
        <v>6.8804917090164963</v>
      </c>
      <c r="E1185" s="3">
        <f t="shared" si="54"/>
        <v>112501.33743025811</v>
      </c>
      <c r="F1185" s="3">
        <f t="shared" si="55"/>
        <v>271568.23060693091</v>
      </c>
      <c r="G1185" s="3">
        <f t="shared" si="56"/>
        <v>-159066.89317667281</v>
      </c>
    </row>
    <row r="1186" spans="1:7" x14ac:dyDescent="0.2">
      <c r="A1186">
        <v>1174</v>
      </c>
      <c r="B1186" s="125">
        <v>33855.870291327825</v>
      </c>
      <c r="C1186" s="34">
        <v>5.8595582206253312</v>
      </c>
      <c r="D1186" s="34">
        <v>5.1964610873983474</v>
      </c>
      <c r="E1186" s="3">
        <f t="shared" si="54"/>
        <v>198380.44308197487</v>
      </c>
      <c r="F1186" s="3">
        <f t="shared" si="55"/>
        <v>175930.71254889079</v>
      </c>
      <c r="G1186" s="3">
        <f t="shared" si="56"/>
        <v>22449.730533084075</v>
      </c>
    </row>
    <row r="1187" spans="1:7" x14ac:dyDescent="0.2">
      <c r="A1187">
        <v>1175</v>
      </c>
      <c r="B1187" s="125">
        <v>28598.774910088629</v>
      </c>
      <c r="C1187" s="34">
        <v>6.9069749517511809</v>
      </c>
      <c r="D1187" s="34">
        <v>3.6193324730265886</v>
      </c>
      <c r="E1187" s="3">
        <f t="shared" si="54"/>
        <v>197531.0219547523</v>
      </c>
      <c r="F1187" s="3">
        <f t="shared" si="55"/>
        <v>103508.47472086184</v>
      </c>
      <c r="G1187" s="3">
        <f t="shared" si="56"/>
        <v>94022.547233890466</v>
      </c>
    </row>
    <row r="1188" spans="1:7" x14ac:dyDescent="0.2">
      <c r="A1188">
        <v>1176</v>
      </c>
      <c r="B1188" s="125">
        <v>39952.031378371408</v>
      </c>
      <c r="C1188" s="34">
        <v>9.9137701201543678</v>
      </c>
      <c r="D1188" s="34">
        <v>7.0253094135114225</v>
      </c>
      <c r="E1188" s="3">
        <f t="shared" si="54"/>
        <v>396075.25491836818</v>
      </c>
      <c r="F1188" s="3">
        <f t="shared" si="55"/>
        <v>280675.38213137636</v>
      </c>
      <c r="G1188" s="3">
        <f t="shared" si="56"/>
        <v>115399.87278699182</v>
      </c>
    </row>
    <row r="1189" spans="1:7" x14ac:dyDescent="0.2">
      <c r="A1189">
        <v>1177</v>
      </c>
      <c r="B1189" s="125">
        <v>18487.558512598276</v>
      </c>
      <c r="C1189" s="34">
        <v>4.8262386573769618</v>
      </c>
      <c r="D1189" s="34">
        <v>0.58596755377948284</v>
      </c>
      <c r="E1189" s="3">
        <f t="shared" si="54"/>
        <v>89225.369574020326</v>
      </c>
      <c r="F1189" s="3">
        <f t="shared" si="55"/>
        <v>10833.109436982266</v>
      </c>
      <c r="G1189" s="3">
        <f t="shared" si="56"/>
        <v>78392.260137038058</v>
      </c>
    </row>
    <row r="1190" spans="1:7" x14ac:dyDescent="0.2">
      <c r="A1190">
        <v>1178</v>
      </c>
      <c r="B1190" s="125">
        <v>31256.932337592822</v>
      </c>
      <c r="C1190" s="34">
        <v>8.0692523371981224</v>
      </c>
      <c r="D1190" s="34">
        <v>4.4167797012778465</v>
      </c>
      <c r="E1190" s="3">
        <f t="shared" si="54"/>
        <v>252220.07431876444</v>
      </c>
      <c r="F1190" s="3">
        <f t="shared" si="55"/>
        <v>138054.98427289509</v>
      </c>
      <c r="G1190" s="3">
        <f t="shared" si="56"/>
        <v>114165.09004586935</v>
      </c>
    </row>
    <row r="1191" spans="1:7" x14ac:dyDescent="0.2">
      <c r="A1191">
        <v>1179</v>
      </c>
      <c r="B1191" s="125">
        <v>36183.193336720229</v>
      </c>
      <c r="C1191" s="34">
        <v>6.0083828177157557</v>
      </c>
      <c r="D1191" s="34">
        <v>5.8946580010160687</v>
      </c>
      <c r="E1191" s="3">
        <f t="shared" si="54"/>
        <v>217402.47713443704</v>
      </c>
      <c r="F1191" s="3">
        <f t="shared" si="55"/>
        <v>213287.5501046092</v>
      </c>
      <c r="G1191" s="3">
        <f t="shared" si="56"/>
        <v>4114.9270298278425</v>
      </c>
    </row>
    <row r="1192" spans="1:7" x14ac:dyDescent="0.2">
      <c r="A1192">
        <v>1180</v>
      </c>
      <c r="B1192" s="125">
        <v>35285.760808429564</v>
      </c>
      <c r="C1192" s="34">
        <v>15.726703188382089</v>
      </c>
      <c r="D1192" s="34">
        <v>5.6254282425288693</v>
      </c>
      <c r="E1192" s="3">
        <f t="shared" si="54"/>
        <v>554928.68701041699</v>
      </c>
      <c r="F1192" s="3">
        <f t="shared" si="55"/>
        <v>198497.51541085797</v>
      </c>
      <c r="G1192" s="3">
        <f t="shared" si="56"/>
        <v>356431.17159955902</v>
      </c>
    </row>
    <row r="1193" spans="1:7" x14ac:dyDescent="0.2">
      <c r="A1193">
        <v>1181</v>
      </c>
      <c r="B1193" s="125">
        <v>29655.761230779695</v>
      </c>
      <c r="C1193" s="34">
        <v>6.0558612833192456</v>
      </c>
      <c r="D1193" s="34">
        <v>3.9364283692339086</v>
      </c>
      <c r="E1193" s="3">
        <f t="shared" si="54"/>
        <v>179591.17626483866</v>
      </c>
      <c r="F1193" s="3">
        <f t="shared" si="55"/>
        <v>116737.77982006829</v>
      </c>
      <c r="G1193" s="3">
        <f t="shared" si="56"/>
        <v>62853.396444770377</v>
      </c>
    </row>
    <row r="1194" spans="1:7" x14ac:dyDescent="0.2">
      <c r="A1194">
        <v>1182</v>
      </c>
      <c r="B1194" s="125">
        <v>31277.060592211434</v>
      </c>
      <c r="C1194" s="34">
        <v>7.4513871115486836</v>
      </c>
      <c r="D1194" s="34">
        <v>4.4228181776634301</v>
      </c>
      <c r="E1194" s="3">
        <f t="shared" si="54"/>
        <v>233057.48618393153</v>
      </c>
      <c r="F1194" s="3">
        <f t="shared" si="55"/>
        <v>138332.75213111326</v>
      </c>
      <c r="G1194" s="3">
        <f t="shared" si="56"/>
        <v>94724.734052818269</v>
      </c>
    </row>
    <row r="1195" spans="1:7" x14ac:dyDescent="0.2">
      <c r="A1195">
        <v>1183</v>
      </c>
      <c r="B1195" s="125">
        <v>36869.588988148258</v>
      </c>
      <c r="C1195" s="34">
        <v>10.526923026380246</v>
      </c>
      <c r="D1195" s="34">
        <v>6.1005766964444774</v>
      </c>
      <c r="E1195" s="3">
        <f t="shared" si="54"/>
        <v>388123.32529251341</v>
      </c>
      <c r="F1195" s="3">
        <f t="shared" si="55"/>
        <v>224925.75538858317</v>
      </c>
      <c r="G1195" s="3">
        <f t="shared" si="56"/>
        <v>163197.56990393024</v>
      </c>
    </row>
    <row r="1196" spans="1:7" x14ac:dyDescent="0.2">
      <c r="A1196">
        <v>1184</v>
      </c>
      <c r="B1196" s="125">
        <v>28336.124208900379</v>
      </c>
      <c r="C1196" s="34">
        <v>3.6555484459386207</v>
      </c>
      <c r="D1196" s="34">
        <v>3.5405372626701137</v>
      </c>
      <c r="E1196" s="3">
        <f t="shared" si="54"/>
        <v>103584.07481576951</v>
      </c>
      <c r="F1196" s="3">
        <f t="shared" si="55"/>
        <v>100325.10364126049</v>
      </c>
      <c r="G1196" s="3">
        <f t="shared" si="56"/>
        <v>3258.9711745090171</v>
      </c>
    </row>
    <row r="1197" spans="1:7" x14ac:dyDescent="0.2">
      <c r="A1197">
        <v>1185</v>
      </c>
      <c r="B1197" s="125">
        <v>39949.098257958191</v>
      </c>
      <c r="C1197" s="34">
        <v>5.7006211793195689</v>
      </c>
      <c r="D1197" s="34">
        <v>7.0244294773874572</v>
      </c>
      <c r="E1197" s="3">
        <f t="shared" si="54"/>
        <v>227734.67562403495</v>
      </c>
      <c r="F1197" s="3">
        <f t="shared" si="55"/>
        <v>280619.62339824945</v>
      </c>
      <c r="G1197" s="3">
        <f t="shared" si="56"/>
        <v>-52884.947774214495</v>
      </c>
    </row>
    <row r="1198" spans="1:7" x14ac:dyDescent="0.2">
      <c r="A1198">
        <v>1186</v>
      </c>
      <c r="B1198" s="125">
        <v>32175.465142964618</v>
      </c>
      <c r="C1198" s="34">
        <v>12.220351002004463</v>
      </c>
      <c r="D1198" s="34">
        <v>4.6923395428893855</v>
      </c>
      <c r="E1198" s="3">
        <f t="shared" si="54"/>
        <v>393195.47769978736</v>
      </c>
      <c r="F1198" s="3">
        <f t="shared" si="55"/>
        <v>150978.20740119196</v>
      </c>
      <c r="G1198" s="3">
        <f t="shared" si="56"/>
        <v>242217.27029859539</v>
      </c>
    </row>
    <row r="1199" spans="1:7" x14ac:dyDescent="0.2">
      <c r="A1199">
        <v>1187</v>
      </c>
      <c r="B1199" s="125">
        <v>37992.718311025761</v>
      </c>
      <c r="C1199" s="34">
        <v>3.9386059344979003</v>
      </c>
      <c r="D1199" s="34">
        <v>6.4375154933077283</v>
      </c>
      <c r="E1199" s="3">
        <f t="shared" si="54"/>
        <v>149638.34580751311</v>
      </c>
      <c r="F1199" s="3">
        <f t="shared" si="55"/>
        <v>244578.71276010456</v>
      </c>
      <c r="G1199" s="3">
        <f t="shared" si="56"/>
        <v>-94940.366952591459</v>
      </c>
    </row>
    <row r="1200" spans="1:7" x14ac:dyDescent="0.2">
      <c r="A1200">
        <v>1188</v>
      </c>
      <c r="B1200" s="125">
        <v>33805.88218878163</v>
      </c>
      <c r="C1200" s="34">
        <v>5.0563010265323101</v>
      </c>
      <c r="D1200" s="34">
        <v>5.1814646566344891</v>
      </c>
      <c r="E1200" s="3">
        <f t="shared" si="54"/>
        <v>170932.71681396689</v>
      </c>
      <c r="F1200" s="3">
        <f t="shared" si="55"/>
        <v>175163.98374752139</v>
      </c>
      <c r="G1200" s="3">
        <f t="shared" si="56"/>
        <v>-4231.2669335544924</v>
      </c>
    </row>
    <row r="1201" spans="1:7" x14ac:dyDescent="0.2">
      <c r="A1201">
        <v>1189</v>
      </c>
      <c r="B1201" s="125">
        <v>35434.60530071659</v>
      </c>
      <c r="C1201" s="34">
        <v>7.8416569724213332</v>
      </c>
      <c r="D1201" s="34">
        <v>5.670081590214977</v>
      </c>
      <c r="E1201" s="3">
        <f t="shared" si="54"/>
        <v>277866.01972136216</v>
      </c>
      <c r="F1201" s="3">
        <f t="shared" si="55"/>
        <v>200917.10317212719</v>
      </c>
      <c r="G1201" s="3">
        <f t="shared" si="56"/>
        <v>76948.916549234971</v>
      </c>
    </row>
    <row r="1202" spans="1:7" x14ac:dyDescent="0.2">
      <c r="A1202">
        <v>1190</v>
      </c>
      <c r="B1202" s="125">
        <v>25645.463714491576</v>
      </c>
      <c r="C1202" s="34">
        <v>4.8634426750213606</v>
      </c>
      <c r="D1202" s="34">
        <v>2.7333391143474728</v>
      </c>
      <c r="E1202" s="3">
        <f t="shared" si="54"/>
        <v>124725.24264977015</v>
      </c>
      <c r="F1202" s="3">
        <f t="shared" si="55"/>
        <v>70097.749076398657</v>
      </c>
      <c r="G1202" s="3">
        <f t="shared" si="56"/>
        <v>54627.493573371496</v>
      </c>
    </row>
    <row r="1203" spans="1:7" x14ac:dyDescent="0.2">
      <c r="A1203">
        <v>1191</v>
      </c>
      <c r="B1203" s="125">
        <v>38486.403403831879</v>
      </c>
      <c r="C1203" s="34">
        <v>8.0336086714014527</v>
      </c>
      <c r="D1203" s="34">
        <v>6.5856210211495636</v>
      </c>
      <c r="E1203" s="3">
        <f t="shared" si="54"/>
        <v>309184.70411607815</v>
      </c>
      <c r="F1203" s="3">
        <f t="shared" si="55"/>
        <v>253456.86728471733</v>
      </c>
      <c r="G1203" s="3">
        <f t="shared" si="56"/>
        <v>55727.836831360823</v>
      </c>
    </row>
    <row r="1204" spans="1:7" x14ac:dyDescent="0.2">
      <c r="A1204">
        <v>1192</v>
      </c>
      <c r="B1204" s="125">
        <v>46015.598449040204</v>
      </c>
      <c r="C1204" s="34">
        <v>8.8851770871842746</v>
      </c>
      <c r="D1204" s="34">
        <v>8.8443795347120613</v>
      </c>
      <c r="E1204" s="3">
        <f t="shared" si="54"/>
        <v>408856.74099248427</v>
      </c>
      <c r="F1204" s="3">
        <f t="shared" si="55"/>
        <v>406979.41720021924</v>
      </c>
      <c r="G1204" s="3">
        <f t="shared" si="56"/>
        <v>1877.3237922650296</v>
      </c>
    </row>
    <row r="1205" spans="1:7" x14ac:dyDescent="0.2">
      <c r="A1205">
        <v>1193</v>
      </c>
      <c r="B1205" s="125">
        <v>36999.720626946306</v>
      </c>
      <c r="C1205" s="34">
        <v>10.772117113636341</v>
      </c>
      <c r="D1205" s="34">
        <v>6.1396161880838918</v>
      </c>
      <c r="E1205" s="3">
        <f t="shared" ref="E1205:E1268" si="57">C1205*B1205</f>
        <v>398565.32376529183</v>
      </c>
      <c r="F1205" s="3">
        <f t="shared" ref="F1205:F1268" si="58">D1205*B1205</f>
        <v>227164.08371578102</v>
      </c>
      <c r="G1205" s="3">
        <f t="shared" ref="G1205:G1268" si="59">E1205-F1205</f>
        <v>171401.24004951082</v>
      </c>
    </row>
    <row r="1206" spans="1:7" x14ac:dyDescent="0.2">
      <c r="A1206">
        <v>1194</v>
      </c>
      <c r="B1206" s="125">
        <v>29226.746895611519</v>
      </c>
      <c r="C1206" s="34">
        <v>4.7634039421682246</v>
      </c>
      <c r="D1206" s="34">
        <v>3.8077240686834557</v>
      </c>
      <c r="E1206" s="3">
        <f t="shared" si="57"/>
        <v>139218.80137930883</v>
      </c>
      <c r="F1206" s="3">
        <f t="shared" si="58"/>
        <v>111287.38760373945</v>
      </c>
      <c r="G1206" s="3">
        <f t="shared" si="59"/>
        <v>27931.413775569381</v>
      </c>
    </row>
    <row r="1207" spans="1:7" x14ac:dyDescent="0.2">
      <c r="A1207">
        <v>1195</v>
      </c>
      <c r="B1207" s="125">
        <v>37071.093223667936</v>
      </c>
      <c r="C1207" s="34">
        <v>7.5187295098730829</v>
      </c>
      <c r="D1207" s="34">
        <v>6.1610279671003809</v>
      </c>
      <c r="E1207" s="3">
        <f t="shared" si="57"/>
        <v>278727.52258404816</v>
      </c>
      <c r="F1207" s="3">
        <f t="shared" si="58"/>
        <v>228396.04212200356</v>
      </c>
      <c r="G1207" s="3">
        <f t="shared" si="59"/>
        <v>50331.480462044594</v>
      </c>
    </row>
    <row r="1208" spans="1:7" x14ac:dyDescent="0.2">
      <c r="A1208">
        <v>1196</v>
      </c>
      <c r="B1208" s="125">
        <v>33651.336301582865</v>
      </c>
      <c r="C1208" s="34">
        <v>9.013737005450821</v>
      </c>
      <c r="D1208" s="34">
        <v>5.1351008904748596</v>
      </c>
      <c r="E1208" s="3">
        <f t="shared" si="57"/>
        <v>303324.29530444805</v>
      </c>
      <c r="F1208" s="3">
        <f t="shared" si="58"/>
        <v>172803.00700792714</v>
      </c>
      <c r="G1208" s="3">
        <f t="shared" si="59"/>
        <v>130521.28829652091</v>
      </c>
    </row>
    <row r="1209" spans="1:7" x14ac:dyDescent="0.2">
      <c r="A1209">
        <v>1197</v>
      </c>
      <c r="B1209" s="125">
        <v>34298.816948458785</v>
      </c>
      <c r="C1209" s="34">
        <v>8.9275339607484057</v>
      </c>
      <c r="D1209" s="34">
        <v>5.3293450845376356</v>
      </c>
      <c r="E1209" s="3">
        <f t="shared" si="57"/>
        <v>306203.85312085878</v>
      </c>
      <c r="F1209" s="3">
        <f t="shared" si="58"/>
        <v>182790.23150972498</v>
      </c>
      <c r="G1209" s="3">
        <f t="shared" si="59"/>
        <v>123413.6216111338</v>
      </c>
    </row>
    <row r="1210" spans="1:7" x14ac:dyDescent="0.2">
      <c r="A1210">
        <v>1198</v>
      </c>
      <c r="B1210" s="125">
        <v>40625.341674777679</v>
      </c>
      <c r="C1210" s="34">
        <v>6.243868049030425</v>
      </c>
      <c r="D1210" s="34">
        <v>7.2273025024333037</v>
      </c>
      <c r="E1210" s="3">
        <f t="shared" si="57"/>
        <v>253659.27286408853</v>
      </c>
      <c r="F1210" s="3">
        <f t="shared" si="58"/>
        <v>293611.63354832871</v>
      </c>
      <c r="G1210" s="3">
        <f t="shared" si="59"/>
        <v>-39952.360684240179</v>
      </c>
    </row>
    <row r="1211" spans="1:7" x14ac:dyDescent="0.2">
      <c r="A1211">
        <v>1199</v>
      </c>
      <c r="B1211" s="125">
        <v>38514.177098287269</v>
      </c>
      <c r="C1211" s="34">
        <v>10.336719262530096</v>
      </c>
      <c r="D1211" s="34">
        <v>6.5939531294861808</v>
      </c>
      <c r="E1211" s="3">
        <f t="shared" si="57"/>
        <v>398110.23629236151</v>
      </c>
      <c r="F1211" s="3">
        <f t="shared" si="58"/>
        <v>253960.67860683633</v>
      </c>
      <c r="G1211" s="3">
        <f t="shared" si="59"/>
        <v>144149.55768552519</v>
      </c>
    </row>
    <row r="1212" spans="1:7" x14ac:dyDescent="0.2">
      <c r="A1212">
        <v>1200</v>
      </c>
      <c r="B1212" s="125">
        <v>29654.595940693049</v>
      </c>
      <c r="C1212" s="34">
        <v>5.9015058215736644</v>
      </c>
      <c r="D1212" s="34">
        <v>3.9360787822079146</v>
      </c>
      <c r="E1212" s="3">
        <f t="shared" si="57"/>
        <v>175006.7705804148</v>
      </c>
      <c r="F1212" s="3">
        <f t="shared" si="58"/>
        <v>116722.82587711087</v>
      </c>
      <c r="G1212" s="3">
        <f t="shared" si="59"/>
        <v>58283.944703303932</v>
      </c>
    </row>
    <row r="1213" spans="1:7" x14ac:dyDescent="0.2">
      <c r="A1213">
        <v>1201</v>
      </c>
      <c r="B1213" s="125">
        <v>27585.756973886397</v>
      </c>
      <c r="C1213" s="34">
        <v>10.865317583200522</v>
      </c>
      <c r="D1213" s="34">
        <v>3.315427092165919</v>
      </c>
      <c r="E1213" s="3">
        <f t="shared" si="57"/>
        <v>299728.0102942643</v>
      </c>
      <c r="F1213" s="3">
        <f t="shared" si="58"/>
        <v>91458.566029127891</v>
      </c>
      <c r="G1213" s="3">
        <f t="shared" si="59"/>
        <v>208269.44426513641</v>
      </c>
    </row>
    <row r="1214" spans="1:7" x14ac:dyDescent="0.2">
      <c r="A1214">
        <v>1202</v>
      </c>
      <c r="B1214" s="125">
        <v>37652.85150965699</v>
      </c>
      <c r="C1214" s="34">
        <v>7.8698996250823257</v>
      </c>
      <c r="D1214" s="34">
        <v>6.335555452897097</v>
      </c>
      <c r="E1214" s="3">
        <f t="shared" si="57"/>
        <v>296324.16197913</v>
      </c>
      <c r="F1214" s="3">
        <f t="shared" si="58"/>
        <v>238551.72869913204</v>
      </c>
      <c r="G1214" s="3">
        <f t="shared" si="59"/>
        <v>57772.43327999796</v>
      </c>
    </row>
    <row r="1215" spans="1:7" x14ac:dyDescent="0.2">
      <c r="A1215">
        <v>1203</v>
      </c>
      <c r="B1215" s="125">
        <v>29909.754679275444</v>
      </c>
      <c r="C1215" s="34">
        <v>9.4818368754276889</v>
      </c>
      <c r="D1215" s="34">
        <v>4.0126264037826331</v>
      </c>
      <c r="E1215" s="3">
        <f t="shared" si="57"/>
        <v>283599.41485294979</v>
      </c>
      <c r="F1215" s="3">
        <f t="shared" si="58"/>
        <v>120016.67135672181</v>
      </c>
      <c r="G1215" s="3">
        <f t="shared" si="59"/>
        <v>163582.74349622798</v>
      </c>
    </row>
    <row r="1216" spans="1:7" x14ac:dyDescent="0.2">
      <c r="A1216">
        <v>1204</v>
      </c>
      <c r="B1216" s="125">
        <v>42271.890882867388</v>
      </c>
      <c r="C1216" s="34">
        <v>10.596931381049217</v>
      </c>
      <c r="D1216" s="34">
        <v>7.7212672648602165</v>
      </c>
      <c r="E1216" s="3">
        <f t="shared" si="57"/>
        <v>447952.3270329457</v>
      </c>
      <c r="F1216" s="3">
        <f t="shared" si="58"/>
        <v>326392.56729762699</v>
      </c>
      <c r="G1216" s="3">
        <f t="shared" si="59"/>
        <v>121559.75973531872</v>
      </c>
    </row>
    <row r="1217" spans="1:7" x14ac:dyDescent="0.2">
      <c r="A1217">
        <v>1205</v>
      </c>
      <c r="B1217" s="125">
        <v>35727.769549149321</v>
      </c>
      <c r="C1217" s="34">
        <v>4.8892666402098257</v>
      </c>
      <c r="D1217" s="34">
        <v>5.7580308647447964</v>
      </c>
      <c r="E1217" s="3">
        <f t="shared" si="57"/>
        <v>174682.59178576022</v>
      </c>
      <c r="F1217" s="3">
        <f t="shared" si="58"/>
        <v>205721.59979249106</v>
      </c>
      <c r="G1217" s="3">
        <f t="shared" si="59"/>
        <v>-31039.008006730844</v>
      </c>
    </row>
    <row r="1218" spans="1:7" x14ac:dyDescent="0.2">
      <c r="A1218">
        <v>1206</v>
      </c>
      <c r="B1218" s="125">
        <v>24906.112734052818</v>
      </c>
      <c r="C1218" s="34">
        <v>6.2177087076706812</v>
      </c>
      <c r="D1218" s="34">
        <v>2.5115338202158455</v>
      </c>
      <c r="E1218" s="3">
        <f t="shared" si="57"/>
        <v>154858.95402074786</v>
      </c>
      <c r="F1218" s="3">
        <f t="shared" si="58"/>
        <v>62552.544461682191</v>
      </c>
      <c r="G1218" s="3">
        <f t="shared" si="59"/>
        <v>92306.409559065665</v>
      </c>
    </row>
    <row r="1219" spans="1:7" x14ac:dyDescent="0.2">
      <c r="A1219">
        <v>1207</v>
      </c>
      <c r="B1219" s="125">
        <v>28021.745996548794</v>
      </c>
      <c r="C1219" s="34">
        <v>5.9194456045661354</v>
      </c>
      <c r="D1219" s="34">
        <v>3.4462237989646383</v>
      </c>
      <c r="E1219" s="3">
        <f t="shared" si="57"/>
        <v>165873.20117153946</v>
      </c>
      <c r="F1219" s="3">
        <f t="shared" si="58"/>
        <v>96569.207941848523</v>
      </c>
      <c r="G1219" s="3">
        <f t="shared" si="59"/>
        <v>69303.993229690939</v>
      </c>
    </row>
    <row r="1220" spans="1:7" x14ac:dyDescent="0.2">
      <c r="A1220">
        <v>1208</v>
      </c>
      <c r="B1220" s="125">
        <v>31001.557594018755</v>
      </c>
      <c r="C1220" s="34">
        <v>10.142525090675917</v>
      </c>
      <c r="D1220" s="34">
        <v>4.3401672782056266</v>
      </c>
      <c r="E1220" s="3">
        <f t="shared" si="57"/>
        <v>314434.07574736973</v>
      </c>
      <c r="F1220" s="3">
        <f t="shared" si="58"/>
        <v>134551.94584296737</v>
      </c>
      <c r="G1220" s="3">
        <f t="shared" si="59"/>
        <v>179882.12990440236</v>
      </c>
    </row>
    <row r="1221" spans="1:7" x14ac:dyDescent="0.2">
      <c r="A1221">
        <v>1209</v>
      </c>
      <c r="B1221" s="125">
        <v>32673.834133484866</v>
      </c>
      <c r="C1221" s="34">
        <v>8.2451997715979815</v>
      </c>
      <c r="D1221" s="34">
        <v>4.8418502400454599</v>
      </c>
      <c r="E1221" s="3">
        <f t="shared" si="57"/>
        <v>269402.28973463975</v>
      </c>
      <c r="F1221" s="3">
        <f t="shared" si="58"/>
        <v>158201.81164241926</v>
      </c>
      <c r="G1221" s="3">
        <f t="shared" si="59"/>
        <v>111200.4780922205</v>
      </c>
    </row>
    <row r="1222" spans="1:7" x14ac:dyDescent="0.2">
      <c r="A1222">
        <v>1210</v>
      </c>
      <c r="B1222" s="125">
        <v>39004.121894132346</v>
      </c>
      <c r="C1222" s="34">
        <v>4.4834159982274286</v>
      </c>
      <c r="D1222" s="34">
        <v>6.7409365682397038</v>
      </c>
      <c r="E1222" s="3">
        <f t="shared" si="57"/>
        <v>174871.70409696567</v>
      </c>
      <c r="F1222" s="3">
        <f t="shared" si="58"/>
        <v>262924.31158823561</v>
      </c>
      <c r="G1222" s="3">
        <f t="shared" si="59"/>
        <v>-88052.607491269941</v>
      </c>
    </row>
    <row r="1223" spans="1:7" x14ac:dyDescent="0.2">
      <c r="A1223">
        <v>1211</v>
      </c>
      <c r="B1223" s="125">
        <v>32800.765487801051</v>
      </c>
      <c r="C1223" s="34">
        <v>9.0477663181518437</v>
      </c>
      <c r="D1223" s="34">
        <v>4.8799296463403152</v>
      </c>
      <c r="E1223" s="3">
        <f t="shared" si="57"/>
        <v>296773.66119012376</v>
      </c>
      <c r="F1223" s="3">
        <f t="shared" si="58"/>
        <v>160065.42792657661</v>
      </c>
      <c r="G1223" s="3">
        <f t="shared" si="59"/>
        <v>136708.23326354715</v>
      </c>
    </row>
    <row r="1224" spans="1:7" x14ac:dyDescent="0.2">
      <c r="A1224">
        <v>1212</v>
      </c>
      <c r="B1224" s="125">
        <v>31355.58977536764</v>
      </c>
      <c r="C1224" s="34">
        <v>7.845650222596305</v>
      </c>
      <c r="D1224" s="34">
        <v>4.446376932610292</v>
      </c>
      <c r="E1224" s="3">
        <f t="shared" si="57"/>
        <v>246004.98990075153</v>
      </c>
      <c r="F1224" s="3">
        <f t="shared" si="58"/>
        <v>139418.77108558579</v>
      </c>
      <c r="G1224" s="3">
        <f t="shared" si="59"/>
        <v>106586.21881516575</v>
      </c>
    </row>
    <row r="1225" spans="1:7" x14ac:dyDescent="0.2">
      <c r="A1225">
        <v>1213</v>
      </c>
      <c r="B1225" s="125">
        <v>38492.701654641656</v>
      </c>
      <c r="C1225" s="34">
        <v>10.0410084289324</v>
      </c>
      <c r="D1225" s="34">
        <v>6.5875104963924969</v>
      </c>
      <c r="E1225" s="3">
        <f t="shared" si="57"/>
        <v>386505.541766637</v>
      </c>
      <c r="F1225" s="3">
        <f t="shared" si="58"/>
        <v>253571.07618445673</v>
      </c>
      <c r="G1225" s="3">
        <f t="shared" si="59"/>
        <v>132934.46558218027</v>
      </c>
    </row>
    <row r="1226" spans="1:7" x14ac:dyDescent="0.2">
      <c r="A1226">
        <v>1214</v>
      </c>
      <c r="B1226" s="125">
        <v>37843.424755729735</v>
      </c>
      <c r="C1226" s="34">
        <v>9.2476220945245586</v>
      </c>
      <c r="D1226" s="34">
        <v>6.3927274267189205</v>
      </c>
      <c r="E1226" s="3">
        <f t="shared" si="57"/>
        <v>349961.69090356393</v>
      </c>
      <c r="F1226" s="3">
        <f t="shared" si="58"/>
        <v>241922.69935692725</v>
      </c>
      <c r="G1226" s="3">
        <f t="shared" si="59"/>
        <v>108038.99154663668</v>
      </c>
    </row>
    <row r="1227" spans="1:7" x14ac:dyDescent="0.2">
      <c r="A1227">
        <v>1215</v>
      </c>
      <c r="B1227" s="125">
        <v>29841.656263480196</v>
      </c>
      <c r="C1227" s="34">
        <v>9.9287654140498489</v>
      </c>
      <c r="D1227" s="34">
        <v>3.9921968790440587</v>
      </c>
      <c r="E1227" s="3">
        <f t="shared" si="57"/>
        <v>296290.8046068062</v>
      </c>
      <c r="F1227" s="3">
        <f t="shared" si="58"/>
        <v>119133.76700057123</v>
      </c>
      <c r="G1227" s="3">
        <f t="shared" si="59"/>
        <v>177157.03760623495</v>
      </c>
    </row>
    <row r="1228" spans="1:7" x14ac:dyDescent="0.2">
      <c r="A1228">
        <v>1216</v>
      </c>
      <c r="B1228" s="125">
        <v>36767.481154848589</v>
      </c>
      <c r="C1228" s="34">
        <v>3.7067757350159809</v>
      </c>
      <c r="D1228" s="34">
        <v>6.0699443464545766</v>
      </c>
      <c r="E1228" s="3">
        <f t="shared" si="57"/>
        <v>136288.8069824501</v>
      </c>
      <c r="F1228" s="3">
        <f t="shared" si="58"/>
        <v>223176.56436924837</v>
      </c>
      <c r="G1228" s="3">
        <f t="shared" si="59"/>
        <v>-86887.757386798272</v>
      </c>
    </row>
    <row r="1229" spans="1:7" x14ac:dyDescent="0.2">
      <c r="A1229">
        <v>1217</v>
      </c>
      <c r="B1229" s="125">
        <v>37002.835646299878</v>
      </c>
      <c r="C1229" s="34">
        <v>4.439476035448024</v>
      </c>
      <c r="D1229" s="34">
        <v>6.1405506938899634</v>
      </c>
      <c r="E1229" s="3">
        <f t="shared" si="57"/>
        <v>164273.20209537022</v>
      </c>
      <c r="F1229" s="3">
        <f t="shared" si="58"/>
        <v>227217.78810378298</v>
      </c>
      <c r="G1229" s="3">
        <f t="shared" si="59"/>
        <v>-62944.586008412763</v>
      </c>
    </row>
    <row r="1230" spans="1:7" x14ac:dyDescent="0.2">
      <c r="A1230">
        <v>1218</v>
      </c>
      <c r="B1230" s="125">
        <v>31139.334672653582</v>
      </c>
      <c r="C1230" s="34">
        <v>7.2336938703374472</v>
      </c>
      <c r="D1230" s="34">
        <v>4.3815004017960746</v>
      </c>
      <c r="E1230" s="3">
        <f t="shared" si="57"/>
        <v>225252.41434796056</v>
      </c>
      <c r="F1230" s="3">
        <f t="shared" si="58"/>
        <v>136437.00737989412</v>
      </c>
      <c r="G1230" s="3">
        <f t="shared" si="59"/>
        <v>88815.40696806644</v>
      </c>
    </row>
    <row r="1231" spans="1:7" x14ac:dyDescent="0.2">
      <c r="A1231">
        <v>1219</v>
      </c>
      <c r="B1231" s="125">
        <v>28609.018094167346</v>
      </c>
      <c r="C1231" s="34">
        <v>14.7285327531863</v>
      </c>
      <c r="D1231" s="34">
        <v>3.6224054282502038</v>
      </c>
      <c r="E1231" s="3">
        <f t="shared" si="57"/>
        <v>421368.86003644328</v>
      </c>
      <c r="F1231" s="3">
        <f t="shared" si="58"/>
        <v>103633.46244122009</v>
      </c>
      <c r="G1231" s="3">
        <f t="shared" si="59"/>
        <v>317735.39759522316</v>
      </c>
    </row>
    <row r="1232" spans="1:7" x14ac:dyDescent="0.2">
      <c r="A1232">
        <v>1220</v>
      </c>
      <c r="B1232" s="125">
        <v>39811.798664041795</v>
      </c>
      <c r="C1232" s="34">
        <v>5.9725032517308136</v>
      </c>
      <c r="D1232" s="34">
        <v>6.9832395992125385</v>
      </c>
      <c r="E1232" s="3">
        <f t="shared" si="57"/>
        <v>237776.09697824207</v>
      </c>
      <c r="F1232" s="3">
        <f t="shared" si="58"/>
        <v>278015.32894661347</v>
      </c>
      <c r="G1232" s="3">
        <f t="shared" si="59"/>
        <v>-40239.231968371401</v>
      </c>
    </row>
    <row r="1233" spans="1:7" x14ac:dyDescent="0.2">
      <c r="A1233">
        <v>1221</v>
      </c>
      <c r="B1233" s="125">
        <v>43898.021934902295</v>
      </c>
      <c r="C1233" s="34">
        <v>6.9684340562234866</v>
      </c>
      <c r="D1233" s="34">
        <v>8.2091065804706886</v>
      </c>
      <c r="E1233" s="3">
        <f t="shared" si="57"/>
        <v>305900.47105201881</v>
      </c>
      <c r="F1233" s="3">
        <f t="shared" si="58"/>
        <v>360363.54073545308</v>
      </c>
      <c r="G1233" s="3">
        <f t="shared" si="59"/>
        <v>-54463.069683434267</v>
      </c>
    </row>
    <row r="1234" spans="1:7" x14ac:dyDescent="0.2">
      <c r="A1234">
        <v>1222</v>
      </c>
      <c r="B1234" s="125">
        <v>35890.756684048916</v>
      </c>
      <c r="C1234" s="34">
        <v>7.1987067460286198</v>
      </c>
      <c r="D1234" s="34">
        <v>5.8069270052146749</v>
      </c>
      <c r="E1234" s="3">
        <f t="shared" si="57"/>
        <v>258367.03226153471</v>
      </c>
      <c r="F1234" s="3">
        <f t="shared" si="58"/>
        <v>208415.00422619274</v>
      </c>
      <c r="G1234" s="3">
        <f t="shared" si="59"/>
        <v>49952.028035341966</v>
      </c>
    </row>
    <row r="1235" spans="1:7" x14ac:dyDescent="0.2">
      <c r="A1235">
        <v>1223</v>
      </c>
      <c r="B1235" s="125">
        <v>37456.41202275781</v>
      </c>
      <c r="C1235" s="34">
        <v>9.0464674460308743</v>
      </c>
      <c r="D1235" s="34">
        <v>6.2766236068273429</v>
      </c>
      <c r="E1235" s="3">
        <f t="shared" si="57"/>
        <v>338848.21200899797</v>
      </c>
      <c r="F1235" s="3">
        <f t="shared" si="58"/>
        <v>235099.79992909316</v>
      </c>
      <c r="G1235" s="3">
        <f t="shared" si="59"/>
        <v>103748.41207990481</v>
      </c>
    </row>
    <row r="1236" spans="1:7" x14ac:dyDescent="0.2">
      <c r="A1236">
        <v>1224</v>
      </c>
      <c r="B1236" s="125">
        <v>40958.512321404647</v>
      </c>
      <c r="C1236" s="34">
        <v>6.5754072895360878</v>
      </c>
      <c r="D1236" s="34">
        <v>7.3272536964213941</v>
      </c>
      <c r="E1236" s="3">
        <f t="shared" si="57"/>
        <v>269318.90048671776</v>
      </c>
      <c r="F1236" s="3">
        <f t="shared" si="58"/>
        <v>300113.41080693342</v>
      </c>
      <c r="G1236" s="3">
        <f t="shared" si="59"/>
        <v>-30794.510320215661</v>
      </c>
    </row>
    <row r="1237" spans="1:7" x14ac:dyDescent="0.2">
      <c r="A1237">
        <v>1225</v>
      </c>
      <c r="B1237" s="125">
        <v>22480.785950202495</v>
      </c>
      <c r="C1237" s="34">
        <v>10.20646825255244</v>
      </c>
      <c r="D1237" s="34">
        <v>1.7839357850607485</v>
      </c>
      <c r="E1237" s="3">
        <f t="shared" si="57"/>
        <v>229449.42809316871</v>
      </c>
      <c r="F1237" s="3">
        <f t="shared" si="58"/>
        <v>40104.278532857134</v>
      </c>
      <c r="G1237" s="3">
        <f t="shared" si="59"/>
        <v>189345.14956031158</v>
      </c>
    </row>
    <row r="1238" spans="1:7" x14ac:dyDescent="0.2">
      <c r="A1238">
        <v>1226</v>
      </c>
      <c r="B1238" s="125">
        <v>28266.991242881864</v>
      </c>
      <c r="C1238" s="34">
        <v>2.9811581245739944</v>
      </c>
      <c r="D1238" s="34">
        <v>3.5197973728645593</v>
      </c>
      <c r="E1238" s="3">
        <f t="shared" si="57"/>
        <v>84268.370600979222</v>
      </c>
      <c r="F1238" s="3">
        <f t="shared" si="58"/>
        <v>99494.081515481084</v>
      </c>
      <c r="G1238" s="3">
        <f t="shared" si="59"/>
        <v>-15225.710914501862</v>
      </c>
    </row>
    <row r="1239" spans="1:7" x14ac:dyDescent="0.2">
      <c r="A1239">
        <v>1227</v>
      </c>
      <c r="B1239" s="125">
        <v>33761.913804292795</v>
      </c>
      <c r="C1239" s="34">
        <v>8.4540424924925901</v>
      </c>
      <c r="D1239" s="34">
        <v>5.1682741412878386</v>
      </c>
      <c r="E1239" s="3">
        <f t="shared" si="57"/>
        <v>285424.65392936347</v>
      </c>
      <c r="F1239" s="3">
        <f t="shared" si="58"/>
        <v>174490.82607511536</v>
      </c>
      <c r="G1239" s="3">
        <f t="shared" si="59"/>
        <v>110933.82785424811</v>
      </c>
    </row>
    <row r="1240" spans="1:7" x14ac:dyDescent="0.2">
      <c r="A1240">
        <v>1228</v>
      </c>
      <c r="B1240" s="125">
        <v>27151.24588011438</v>
      </c>
      <c r="C1240" s="34">
        <v>8.5471690656122519</v>
      </c>
      <c r="D1240" s="34">
        <v>3.1850737640343141</v>
      </c>
      <c r="E1240" s="3">
        <f t="shared" si="57"/>
        <v>232066.28887934572</v>
      </c>
      <c r="F1240" s="3">
        <f t="shared" si="58"/>
        <v>86478.720913597077</v>
      </c>
      <c r="G1240" s="3">
        <f t="shared" si="59"/>
        <v>145587.56796574866</v>
      </c>
    </row>
    <row r="1241" spans="1:7" x14ac:dyDescent="0.2">
      <c r="A1241">
        <v>1229</v>
      </c>
      <c r="B1241" s="125">
        <v>35670.573701091576</v>
      </c>
      <c r="C1241" s="34">
        <v>7.2419787986364099</v>
      </c>
      <c r="D1241" s="34">
        <v>5.7408721103274729</v>
      </c>
      <c r="E1241" s="3">
        <f t="shared" si="57"/>
        <v>258325.53847850268</v>
      </c>
      <c r="F1241" s="3">
        <f t="shared" si="58"/>
        <v>204780.20171997725</v>
      </c>
      <c r="G1241" s="3">
        <f t="shared" si="59"/>
        <v>53545.336758525431</v>
      </c>
    </row>
    <row r="1242" spans="1:7" x14ac:dyDescent="0.2">
      <c r="A1242">
        <v>1230</v>
      </c>
      <c r="B1242" s="125">
        <v>31302.105802561506</v>
      </c>
      <c r="C1242" s="34">
        <v>5.9625926016524318</v>
      </c>
      <c r="D1242" s="34">
        <v>4.4303317407684517</v>
      </c>
      <c r="E1242" s="3">
        <f t="shared" si="57"/>
        <v>186641.70447449488</v>
      </c>
      <c r="F1242" s="3">
        <f t="shared" si="58"/>
        <v>138678.71288998058</v>
      </c>
      <c r="G1242" s="3">
        <f t="shared" si="59"/>
        <v>47962.991584514297</v>
      </c>
    </row>
    <row r="1243" spans="1:7" x14ac:dyDescent="0.2">
      <c r="A1243">
        <v>1231</v>
      </c>
      <c r="B1243" s="125">
        <v>44034.082342287526</v>
      </c>
      <c r="C1243" s="34">
        <v>6.2139740950515261</v>
      </c>
      <c r="D1243" s="34">
        <v>8.2499247026862577</v>
      </c>
      <c r="E1243" s="3">
        <f t="shared" si="57"/>
        <v>273626.64697434049</v>
      </c>
      <c r="F1243" s="3">
        <f t="shared" si="58"/>
        <v>363277.86367575859</v>
      </c>
      <c r="G1243" s="3">
        <f t="shared" si="59"/>
        <v>-89651.216701418103</v>
      </c>
    </row>
    <row r="1244" spans="1:7" x14ac:dyDescent="0.2">
      <c r="A1244">
        <v>1232</v>
      </c>
      <c r="B1244" s="125">
        <v>35552.112016185652</v>
      </c>
      <c r="C1244" s="34">
        <v>7.6238841504236916</v>
      </c>
      <c r="D1244" s="34">
        <v>5.7053336048556957</v>
      </c>
      <c r="E1244" s="3">
        <f t="shared" si="57"/>
        <v>271045.18331428547</v>
      </c>
      <c r="F1244" s="3">
        <f t="shared" si="58"/>
        <v>202836.659409538</v>
      </c>
      <c r="G1244" s="3">
        <f t="shared" si="59"/>
        <v>68208.523904747475</v>
      </c>
    </row>
    <row r="1245" spans="1:7" x14ac:dyDescent="0.2">
      <c r="A1245">
        <v>1233</v>
      </c>
      <c r="B1245" s="125">
        <v>40323.707756934687</v>
      </c>
      <c r="C1245" s="34">
        <v>8.3035978579646326</v>
      </c>
      <c r="D1245" s="34">
        <v>7.1368123270804062</v>
      </c>
      <c r="E1245" s="3">
        <f t="shared" si="57"/>
        <v>334831.85335567471</v>
      </c>
      <c r="F1245" s="3">
        <f t="shared" si="58"/>
        <v>287782.73459327925</v>
      </c>
      <c r="G1245" s="3">
        <f t="shared" si="59"/>
        <v>47049.118762395461</v>
      </c>
    </row>
    <row r="1246" spans="1:7" x14ac:dyDescent="0.2">
      <c r="A1246">
        <v>1234</v>
      </c>
      <c r="B1246" s="125">
        <v>32258.428112791968</v>
      </c>
      <c r="C1246" s="34">
        <v>9.7396985185769154</v>
      </c>
      <c r="D1246" s="34">
        <v>4.7172284338375903</v>
      </c>
      <c r="E1246" s="3">
        <f t="shared" si="57"/>
        <v>314187.36450177984</v>
      </c>
      <c r="F1246" s="3">
        <f t="shared" si="58"/>
        <v>152170.37432456814</v>
      </c>
      <c r="G1246" s="3">
        <f t="shared" si="59"/>
        <v>162016.9901772117</v>
      </c>
    </row>
    <row r="1247" spans="1:7" x14ac:dyDescent="0.2">
      <c r="A1247">
        <v>1235</v>
      </c>
      <c r="B1247" s="125">
        <v>41682.038094032556</v>
      </c>
      <c r="C1247" s="34">
        <v>9.0364317404309986</v>
      </c>
      <c r="D1247" s="34">
        <v>7.5443114282097667</v>
      </c>
      <c r="E1247" s="3">
        <f t="shared" si="57"/>
        <v>376656.89203876979</v>
      </c>
      <c r="F1247" s="3">
        <f t="shared" si="58"/>
        <v>314462.27634388465</v>
      </c>
      <c r="G1247" s="3">
        <f t="shared" si="59"/>
        <v>62194.615694885142</v>
      </c>
    </row>
    <row r="1248" spans="1:7" x14ac:dyDescent="0.2">
      <c r="A1248">
        <v>1236</v>
      </c>
      <c r="B1248" s="125">
        <v>43073.292139334604</v>
      </c>
      <c r="C1248" s="34">
        <v>8.6371294603013666</v>
      </c>
      <c r="D1248" s="34">
        <v>7.9616876418003812</v>
      </c>
      <c r="E1248" s="3">
        <f t="shared" si="57"/>
        <v>372029.60048881418</v>
      </c>
      <c r="F1248" s="3">
        <f t="shared" si="58"/>
        <v>342936.09771739785</v>
      </c>
      <c r="G1248" s="3">
        <f t="shared" si="59"/>
        <v>29093.50277141633</v>
      </c>
    </row>
    <row r="1249" spans="1:7" x14ac:dyDescent="0.2">
      <c r="A1249">
        <v>1237</v>
      </c>
      <c r="B1249" s="125">
        <v>38685.935172717087</v>
      </c>
      <c r="C1249" s="34">
        <v>12.584217094816267</v>
      </c>
      <c r="D1249" s="34">
        <v>6.6454805518151261</v>
      </c>
      <c r="E1249" s="3">
        <f t="shared" si="57"/>
        <v>486832.20672946027</v>
      </c>
      <c r="F1249" s="3">
        <f t="shared" si="58"/>
        <v>257086.62981907214</v>
      </c>
      <c r="G1249" s="3">
        <f t="shared" si="59"/>
        <v>229745.57691038813</v>
      </c>
    </row>
    <row r="1250" spans="1:7" x14ac:dyDescent="0.2">
      <c r="A1250">
        <v>1238</v>
      </c>
      <c r="B1250" s="125">
        <v>37592.426955407951</v>
      </c>
      <c r="C1250" s="34">
        <v>7.9004671735747252</v>
      </c>
      <c r="D1250" s="34">
        <v>6.3174280866223853</v>
      </c>
      <c r="E1250" s="3">
        <f t="shared" si="57"/>
        <v>296997.73513620615</v>
      </c>
      <c r="F1250" s="3">
        <f t="shared" si="58"/>
        <v>237487.45389239464</v>
      </c>
      <c r="G1250" s="3">
        <f t="shared" si="59"/>
        <v>59510.281243811507</v>
      </c>
    </row>
    <row r="1251" spans="1:7" x14ac:dyDescent="0.2">
      <c r="A1251">
        <v>1239</v>
      </c>
      <c r="B1251" s="125">
        <v>32491.804453266901</v>
      </c>
      <c r="C1251" s="34">
        <v>8.7645638788744691</v>
      </c>
      <c r="D1251" s="34">
        <v>4.7872413359800703</v>
      </c>
      <c r="E1251" s="3">
        <f t="shared" si="57"/>
        <v>284776.49567055568</v>
      </c>
      <c r="F1251" s="3">
        <f t="shared" si="58"/>
        <v>155546.10935926065</v>
      </c>
      <c r="G1251" s="3">
        <f t="shared" si="59"/>
        <v>129230.38631129503</v>
      </c>
    </row>
    <row r="1252" spans="1:7" x14ac:dyDescent="0.2">
      <c r="A1252">
        <v>1240</v>
      </c>
      <c r="B1252" s="125">
        <v>35030.812390496954</v>
      </c>
      <c r="C1252" s="34">
        <v>8.2907938778662356</v>
      </c>
      <c r="D1252" s="34">
        <v>5.5489437171490863</v>
      </c>
      <c r="E1252" s="3">
        <f t="shared" si="57"/>
        <v>290433.24490381283</v>
      </c>
      <c r="F1252" s="3">
        <f t="shared" si="58"/>
        <v>194384.00632087645</v>
      </c>
      <c r="G1252" s="3">
        <f t="shared" si="59"/>
        <v>96049.238582936377</v>
      </c>
    </row>
    <row r="1253" spans="1:7" x14ac:dyDescent="0.2">
      <c r="A1253">
        <v>1241</v>
      </c>
      <c r="B1253" s="125">
        <v>34462.793158846558</v>
      </c>
      <c r="C1253" s="34">
        <v>8.9855398275249172</v>
      </c>
      <c r="D1253" s="34">
        <v>5.3785379476539674</v>
      </c>
      <c r="E1253" s="3">
        <f t="shared" si="57"/>
        <v>309666.80049656902</v>
      </c>
      <c r="F1253" s="3">
        <f t="shared" si="58"/>
        <v>185359.44078700576</v>
      </c>
      <c r="G1253" s="3">
        <f t="shared" si="59"/>
        <v>124307.35970956326</v>
      </c>
    </row>
    <row r="1254" spans="1:7" x14ac:dyDescent="0.2">
      <c r="A1254">
        <v>1242</v>
      </c>
      <c r="B1254" s="125">
        <v>37098.218903148314</v>
      </c>
      <c r="C1254" s="34">
        <v>10.367437446082477</v>
      </c>
      <c r="D1254" s="34">
        <v>6.1691656709444942</v>
      </c>
      <c r="E1254" s="3">
        <f t="shared" si="57"/>
        <v>384613.46383946459</v>
      </c>
      <c r="F1254" s="3">
        <f t="shared" si="58"/>
        <v>228865.05851048668</v>
      </c>
      <c r="G1254" s="3">
        <f t="shared" si="59"/>
        <v>155748.40532897791</v>
      </c>
    </row>
    <row r="1255" spans="1:7" x14ac:dyDescent="0.2">
      <c r="A1255">
        <v>1243</v>
      </c>
      <c r="B1255" s="125">
        <v>32462.393668348319</v>
      </c>
      <c r="C1255" s="34">
        <v>5.0610190302977571</v>
      </c>
      <c r="D1255" s="34">
        <v>4.7784181005044957</v>
      </c>
      <c r="E1255" s="3">
        <f t="shared" si="57"/>
        <v>164292.79212452826</v>
      </c>
      <c r="F1255" s="3">
        <f t="shared" si="58"/>
        <v>155118.88949053813</v>
      </c>
      <c r="G1255" s="3">
        <f t="shared" si="59"/>
        <v>9173.902633990132</v>
      </c>
    </row>
    <row r="1256" spans="1:7" x14ac:dyDescent="0.2">
      <c r="A1256">
        <v>1244</v>
      </c>
      <c r="B1256" s="125">
        <v>34682.760136812227</v>
      </c>
      <c r="C1256" s="34">
        <v>10.160331291634066</v>
      </c>
      <c r="D1256" s="34">
        <v>5.4445280410436681</v>
      </c>
      <c r="E1256" s="3">
        <f t="shared" si="57"/>
        <v>352388.33309829183</v>
      </c>
      <c r="F1256" s="3">
        <f t="shared" si="58"/>
        <v>188831.26010566569</v>
      </c>
      <c r="G1256" s="3">
        <f t="shared" si="59"/>
        <v>163557.07299262614</v>
      </c>
    </row>
    <row r="1257" spans="1:7" x14ac:dyDescent="0.2">
      <c r="A1257">
        <v>1245</v>
      </c>
      <c r="B1257" s="125">
        <v>38185.406132280128</v>
      </c>
      <c r="C1257" s="34">
        <v>8.1111231995309936</v>
      </c>
      <c r="D1257" s="34">
        <v>6.4953218396840384</v>
      </c>
      <c r="E1257" s="3">
        <f t="shared" si="57"/>
        <v>309726.53356305044</v>
      </c>
      <c r="F1257" s="3">
        <f t="shared" si="58"/>
        <v>248026.50240820393</v>
      </c>
      <c r="G1257" s="3">
        <f t="shared" si="59"/>
        <v>61700.031154846511</v>
      </c>
    </row>
    <row r="1258" spans="1:7" x14ac:dyDescent="0.2">
      <c r="A1258">
        <v>1246</v>
      </c>
      <c r="B1258" s="125">
        <v>36990.614311244804</v>
      </c>
      <c r="C1258" s="34">
        <v>7.5780967765313108</v>
      </c>
      <c r="D1258" s="34">
        <v>6.1368842933734413</v>
      </c>
      <c r="E1258" s="3">
        <f t="shared" si="57"/>
        <v>280318.45507395722</v>
      </c>
      <c r="F1258" s="3">
        <f t="shared" si="58"/>
        <v>227007.11996891309</v>
      </c>
      <c r="G1258" s="3">
        <f t="shared" si="59"/>
        <v>53311.335105044127</v>
      </c>
    </row>
    <row r="1259" spans="1:7" x14ac:dyDescent="0.2">
      <c r="A1259">
        <v>1247</v>
      </c>
      <c r="B1259" s="125">
        <v>25193.96780716395</v>
      </c>
      <c r="C1259" s="34">
        <v>6.7021567449119175</v>
      </c>
      <c r="D1259" s="34">
        <v>2.597890342149185</v>
      </c>
      <c r="E1259" s="3">
        <f t="shared" si="57"/>
        <v>168853.92126987758</v>
      </c>
      <c r="F1259" s="3">
        <f t="shared" si="58"/>
        <v>65451.165646648704</v>
      </c>
      <c r="G1259" s="3">
        <f t="shared" si="59"/>
        <v>103402.75562322888</v>
      </c>
    </row>
    <row r="1260" spans="1:7" x14ac:dyDescent="0.2">
      <c r="A1260">
        <v>1248</v>
      </c>
      <c r="B1260" s="125">
        <v>31855.891442129156</v>
      </c>
      <c r="C1260" s="34">
        <v>11.168338480463717</v>
      </c>
      <c r="D1260" s="34">
        <v>4.5964674326387467</v>
      </c>
      <c r="E1260" s="3">
        <f t="shared" si="57"/>
        <v>355777.37822260585</v>
      </c>
      <c r="F1260" s="3">
        <f t="shared" si="58"/>
        <v>146424.56755142202</v>
      </c>
      <c r="G1260" s="3">
        <f t="shared" si="59"/>
        <v>209352.81067118383</v>
      </c>
    </row>
    <row r="1261" spans="1:7" x14ac:dyDescent="0.2">
      <c r="A1261">
        <v>1249</v>
      </c>
      <c r="B1261" s="125">
        <v>29514.226802158169</v>
      </c>
      <c r="C1261" s="34">
        <v>13.403398972703144</v>
      </c>
      <c r="D1261" s="34">
        <v>3.8939680406474508</v>
      </c>
      <c r="E1261" s="3">
        <f t="shared" si="57"/>
        <v>395590.95720017439</v>
      </c>
      <c r="F1261" s="3">
        <f t="shared" si="58"/>
        <v>114927.45591202432</v>
      </c>
      <c r="G1261" s="3">
        <f t="shared" si="59"/>
        <v>280663.50128815009</v>
      </c>
    </row>
    <row r="1262" spans="1:7" x14ac:dyDescent="0.2">
      <c r="A1262">
        <v>1250</v>
      </c>
      <c r="B1262" s="125">
        <v>29547.195985097438</v>
      </c>
      <c r="C1262" s="34">
        <v>6.56487420402118</v>
      </c>
      <c r="D1262" s="34">
        <v>3.9038587955292314</v>
      </c>
      <c r="E1262" s="3">
        <f t="shared" si="57"/>
        <v>193973.62472372435</v>
      </c>
      <c r="F1262" s="3">
        <f t="shared" si="58"/>
        <v>115348.08092964863</v>
      </c>
      <c r="G1262" s="3">
        <f t="shared" si="59"/>
        <v>78625.543794075726</v>
      </c>
    </row>
    <row r="1263" spans="1:7" x14ac:dyDescent="0.2">
      <c r="A1263">
        <v>1251</v>
      </c>
      <c r="B1263" s="125">
        <v>47303.988643571734</v>
      </c>
      <c r="C1263" s="34">
        <v>10.279529098814237</v>
      </c>
      <c r="D1263" s="34">
        <v>9.2308965930715203</v>
      </c>
      <c r="E1263" s="3">
        <f t="shared" si="57"/>
        <v>486262.72775157384</v>
      </c>
      <c r="F1263" s="3">
        <f t="shared" si="58"/>
        <v>436658.22760864021</v>
      </c>
      <c r="G1263" s="3">
        <f t="shared" si="59"/>
        <v>49604.500142933626</v>
      </c>
    </row>
    <row r="1264" spans="1:7" x14ac:dyDescent="0.2">
      <c r="A1264">
        <v>1252</v>
      </c>
      <c r="B1264" s="125">
        <v>36036.770374076674</v>
      </c>
      <c r="C1264" s="34">
        <v>3.638472682912834</v>
      </c>
      <c r="D1264" s="34">
        <v>5.8507311122230021</v>
      </c>
      <c r="E1264" s="3">
        <f t="shared" si="57"/>
        <v>131118.80458648049</v>
      </c>
      <c r="F1264" s="3">
        <f t="shared" si="58"/>
        <v>210841.45361164655</v>
      </c>
      <c r="G1264" s="3">
        <f t="shared" si="59"/>
        <v>-79722.649025166058</v>
      </c>
    </row>
    <row r="1265" spans="1:7" x14ac:dyDescent="0.2">
      <c r="A1265">
        <v>1253</v>
      </c>
      <c r="B1265" s="125">
        <v>39294.728188716341</v>
      </c>
      <c r="C1265" s="34">
        <v>5.0693977502378402</v>
      </c>
      <c r="D1265" s="34">
        <v>6.8281184566149022</v>
      </c>
      <c r="E1265" s="3">
        <f t="shared" si="57"/>
        <v>199200.60667608606</v>
      </c>
      <c r="F1265" s="3">
        <f t="shared" si="58"/>
        <v>268309.05879303993</v>
      </c>
      <c r="G1265" s="3">
        <f t="shared" si="59"/>
        <v>-69108.452116953878</v>
      </c>
    </row>
    <row r="1266" spans="1:7" x14ac:dyDescent="0.2">
      <c r="A1266">
        <v>1254</v>
      </c>
      <c r="B1266" s="125">
        <v>33464.747779172263</v>
      </c>
      <c r="C1266" s="34">
        <v>4.6202608447929379</v>
      </c>
      <c r="D1266" s="34">
        <v>5.0791243337516789</v>
      </c>
      <c r="E1266" s="3">
        <f t="shared" si="57"/>
        <v>154615.86384498104</v>
      </c>
      <c r="F1266" s="3">
        <f t="shared" si="58"/>
        <v>169971.61476805629</v>
      </c>
      <c r="G1266" s="3">
        <f t="shared" si="59"/>
        <v>-15355.750923075248</v>
      </c>
    </row>
    <row r="1267" spans="1:7" x14ac:dyDescent="0.2">
      <c r="A1267">
        <v>1255</v>
      </c>
      <c r="B1267" s="125">
        <v>23425.841894814745</v>
      </c>
      <c r="C1267" s="34">
        <v>7.6766518961521797</v>
      </c>
      <c r="D1267" s="34">
        <v>2.0674525684444234</v>
      </c>
      <c r="E1267" s="3">
        <f t="shared" si="57"/>
        <v>179832.03360079078</v>
      </c>
      <c r="F1267" s="3">
        <f t="shared" si="58"/>
        <v>48431.816993407723</v>
      </c>
      <c r="G1267" s="3">
        <f t="shared" si="59"/>
        <v>131400.21660738304</v>
      </c>
    </row>
    <row r="1268" spans="1:7" x14ac:dyDescent="0.2">
      <c r="A1268">
        <v>1256</v>
      </c>
      <c r="B1268" s="125">
        <v>24709.320817956701</v>
      </c>
      <c r="C1268" s="34">
        <v>9.1994416126981378</v>
      </c>
      <c r="D1268" s="34">
        <v>2.4524962453870103</v>
      </c>
      <c r="E1268" s="3">
        <f t="shared" si="57"/>
        <v>227311.95415421927</v>
      </c>
      <c r="F1268" s="3">
        <f t="shared" si="58"/>
        <v>60599.516532101901</v>
      </c>
      <c r="G1268" s="3">
        <f t="shared" si="59"/>
        <v>166712.43762211737</v>
      </c>
    </row>
    <row r="1269" spans="1:7" x14ac:dyDescent="0.2">
      <c r="A1269">
        <v>1257</v>
      </c>
      <c r="B1269" s="125">
        <v>35053.828290793695</v>
      </c>
      <c r="C1269" s="34">
        <v>5.3415469867177308</v>
      </c>
      <c r="D1269" s="34">
        <v>5.5558484872381086</v>
      </c>
      <c r="E1269" s="3">
        <f t="shared" ref="E1269:E1332" si="60">C1269*B1269</f>
        <v>187241.6708796098</v>
      </c>
      <c r="F1269" s="3">
        <f t="shared" ref="F1269:F1332" si="61">D1269*B1269</f>
        <v>194753.75888131058</v>
      </c>
      <c r="G1269" s="3">
        <f t="shared" ref="G1269:G1332" si="62">E1269-F1269</f>
        <v>-7512.0880017007876</v>
      </c>
    </row>
    <row r="1270" spans="1:7" x14ac:dyDescent="0.2">
      <c r="A1270">
        <v>1258</v>
      </c>
      <c r="B1270" s="125">
        <v>32399.792011156911</v>
      </c>
      <c r="C1270" s="34">
        <v>11.492004907457158</v>
      </c>
      <c r="D1270" s="34">
        <v>4.7596376033470733</v>
      </c>
      <c r="E1270" s="3">
        <f t="shared" si="60"/>
        <v>372338.56879280641</v>
      </c>
      <c r="F1270" s="3">
        <f t="shared" si="61"/>
        <v>154211.26839692652</v>
      </c>
      <c r="G1270" s="3">
        <f t="shared" si="62"/>
        <v>218127.30039587989</v>
      </c>
    </row>
    <row r="1271" spans="1:7" x14ac:dyDescent="0.2">
      <c r="A1271">
        <v>1259</v>
      </c>
      <c r="B1271" s="125">
        <v>35192.85592464346</v>
      </c>
      <c r="C1271" s="34">
        <v>9.0206065326201497</v>
      </c>
      <c r="D1271" s="34">
        <v>5.5975567773930379</v>
      </c>
      <c r="E1271" s="3">
        <f t="shared" si="60"/>
        <v>317460.90605539852</v>
      </c>
      <c r="F1271" s="3">
        <f t="shared" si="61"/>
        <v>196994.00919680472</v>
      </c>
      <c r="G1271" s="3">
        <f t="shared" si="62"/>
        <v>120466.8968585938</v>
      </c>
    </row>
    <row r="1272" spans="1:7" x14ac:dyDescent="0.2">
      <c r="A1272">
        <v>1260</v>
      </c>
      <c r="B1272" s="125">
        <v>34303.10294224089</v>
      </c>
      <c r="C1272" s="34">
        <v>8.6506439831355237</v>
      </c>
      <c r="D1272" s="34">
        <v>5.330630882672267</v>
      </c>
      <c r="E1272" s="3">
        <f t="shared" si="60"/>
        <v>296743.93107017461</v>
      </c>
      <c r="F1272" s="3">
        <f t="shared" si="61"/>
        <v>182857.17991539519</v>
      </c>
      <c r="G1272" s="3">
        <f t="shared" si="62"/>
        <v>113886.75115477943</v>
      </c>
    </row>
    <row r="1273" spans="1:7" x14ac:dyDescent="0.2">
      <c r="A1273">
        <v>1261</v>
      </c>
      <c r="B1273" s="125">
        <v>33786.367843086715</v>
      </c>
      <c r="C1273" s="34">
        <v>3.3731276036705822</v>
      </c>
      <c r="D1273" s="34">
        <v>5.1756103529260145</v>
      </c>
      <c r="E1273" s="3">
        <f t="shared" si="60"/>
        <v>113965.72999928391</v>
      </c>
      <c r="F1273" s="3">
        <f t="shared" si="61"/>
        <v>174865.07519644618</v>
      </c>
      <c r="G1273" s="3">
        <f t="shared" si="62"/>
        <v>-60899.345197162271</v>
      </c>
    </row>
    <row r="1274" spans="1:7" x14ac:dyDescent="0.2">
      <c r="A1274">
        <v>1262</v>
      </c>
      <c r="B1274" s="125">
        <v>35720.982444937341</v>
      </c>
      <c r="C1274" s="34">
        <v>8.2953669309135876</v>
      </c>
      <c r="D1274" s="34">
        <v>5.7559947334812023</v>
      </c>
      <c r="E1274" s="3">
        <f t="shared" si="60"/>
        <v>296318.65651347802</v>
      </c>
      <c r="F1274" s="3">
        <f t="shared" si="61"/>
        <v>205609.78682783383</v>
      </c>
      <c r="G1274" s="3">
        <f t="shared" si="62"/>
        <v>90708.869685644197</v>
      </c>
    </row>
    <row r="1275" spans="1:7" x14ac:dyDescent="0.2">
      <c r="A1275">
        <v>1263</v>
      </c>
      <c r="B1275" s="125">
        <v>24162.623552720994</v>
      </c>
      <c r="C1275" s="34">
        <v>10.48842297878582</v>
      </c>
      <c r="D1275" s="34">
        <v>2.2884870658162981</v>
      </c>
      <c r="E1275" s="3">
        <f t="shared" si="60"/>
        <v>253427.81609811034</v>
      </c>
      <c r="F1275" s="3">
        <f t="shared" si="61"/>
        <v>55295.851476590244</v>
      </c>
      <c r="G1275" s="3">
        <f t="shared" si="62"/>
        <v>198131.96462152011</v>
      </c>
    </row>
    <row r="1276" spans="1:7" x14ac:dyDescent="0.2">
      <c r="A1276">
        <v>1264</v>
      </c>
      <c r="B1276" s="125">
        <v>36825.81387128355</v>
      </c>
      <c r="C1276" s="34">
        <v>8.6655966444668593</v>
      </c>
      <c r="D1276" s="34">
        <v>6.0874441613850649</v>
      </c>
      <c r="E1276" s="3">
        <f t="shared" si="60"/>
        <v>319117.64911275584</v>
      </c>
      <c r="F1276" s="3">
        <f t="shared" si="61"/>
        <v>224175.08563899819</v>
      </c>
      <c r="G1276" s="3">
        <f t="shared" si="62"/>
        <v>94942.563473757647</v>
      </c>
    </row>
    <row r="1277" spans="1:7" x14ac:dyDescent="0.2">
      <c r="A1277">
        <v>1265</v>
      </c>
      <c r="B1277" s="125">
        <v>28530.790181131102</v>
      </c>
      <c r="C1277" s="34">
        <v>9.8487980923964642</v>
      </c>
      <c r="D1277" s="34">
        <v>3.5989370543393306</v>
      </c>
      <c r="E1277" s="3">
        <f t="shared" si="60"/>
        <v>280993.99191048776</v>
      </c>
      <c r="F1277" s="3">
        <f t="shared" si="61"/>
        <v>102680.51797245347</v>
      </c>
      <c r="G1277" s="3">
        <f t="shared" si="62"/>
        <v>178313.47393803429</v>
      </c>
    </row>
    <row r="1278" spans="1:7" x14ac:dyDescent="0.2">
      <c r="A1278">
        <v>1266</v>
      </c>
      <c r="B1278" s="125">
        <v>34410.139099955792</v>
      </c>
      <c r="C1278" s="34">
        <v>10.303880819454207</v>
      </c>
      <c r="D1278" s="34">
        <v>5.3627417299867375</v>
      </c>
      <c r="E1278" s="3">
        <f t="shared" si="60"/>
        <v>354557.97226678574</v>
      </c>
      <c r="F1278" s="3">
        <f t="shared" si="61"/>
        <v>184532.68888598119</v>
      </c>
      <c r="G1278" s="3">
        <f t="shared" si="62"/>
        <v>170025.28338080455</v>
      </c>
    </row>
    <row r="1279" spans="1:7" x14ac:dyDescent="0.2">
      <c r="A1279">
        <v>1267</v>
      </c>
      <c r="B1279" s="125">
        <v>30421.362502048374</v>
      </c>
      <c r="C1279" s="34">
        <v>12.051241830893559</v>
      </c>
      <c r="D1279" s="34">
        <v>4.1661087506145122</v>
      </c>
      <c r="E1279" s="3">
        <f t="shared" si="60"/>
        <v>366615.19633746211</v>
      </c>
      <c r="F1279" s="3">
        <f t="shared" si="61"/>
        <v>126738.70452539992</v>
      </c>
      <c r="G1279" s="3">
        <f t="shared" si="62"/>
        <v>239876.49181206219</v>
      </c>
    </row>
    <row r="1280" spans="1:7" x14ac:dyDescent="0.2">
      <c r="A1280">
        <v>1268</v>
      </c>
      <c r="B1280" s="125">
        <v>32092.053110128269</v>
      </c>
      <c r="C1280" s="34">
        <v>8.4820662979909685</v>
      </c>
      <c r="D1280" s="34">
        <v>4.6673159330384806</v>
      </c>
      <c r="E1280" s="3">
        <f t="shared" si="60"/>
        <v>272206.92211875523</v>
      </c>
      <c r="F1280" s="3">
        <f t="shared" si="61"/>
        <v>149783.75080481879</v>
      </c>
      <c r="G1280" s="3">
        <f t="shared" si="62"/>
        <v>122423.17131393644</v>
      </c>
    </row>
    <row r="1281" spans="1:7" x14ac:dyDescent="0.2">
      <c r="A1281">
        <v>1269</v>
      </c>
      <c r="B1281" s="125">
        <v>33233.116531656357</v>
      </c>
      <c r="C1281" s="34">
        <v>7.6070471297571203</v>
      </c>
      <c r="D1281" s="34">
        <v>5.009634959496907</v>
      </c>
      <c r="E1281" s="3">
        <f t="shared" si="60"/>
        <v>252805.88372502039</v>
      </c>
      <c r="F1281" s="3">
        <f t="shared" si="61"/>
        <v>166485.78239002029</v>
      </c>
      <c r="G1281" s="3">
        <f t="shared" si="62"/>
        <v>86320.101335000101</v>
      </c>
    </row>
    <row r="1282" spans="1:7" x14ac:dyDescent="0.2">
      <c r="A1282">
        <v>1270</v>
      </c>
      <c r="B1282" s="125">
        <v>34009.15425462788</v>
      </c>
      <c r="C1282" s="34">
        <v>11.456318609096343</v>
      </c>
      <c r="D1282" s="34">
        <v>5.2424462763883639</v>
      </c>
      <c r="E1282" s="3">
        <f t="shared" si="60"/>
        <v>389619.70676692144</v>
      </c>
      <c r="F1282" s="3">
        <f t="shared" si="61"/>
        <v>178291.16408529141</v>
      </c>
      <c r="G1282" s="3">
        <f t="shared" si="62"/>
        <v>211328.54268163003</v>
      </c>
    </row>
    <row r="1283" spans="1:7" x14ac:dyDescent="0.2">
      <c r="A1283">
        <v>1271</v>
      </c>
      <c r="B1283" s="125">
        <v>33660.35166781419</v>
      </c>
      <c r="C1283" s="34">
        <v>6.0173186031606747</v>
      </c>
      <c r="D1283" s="34">
        <v>5.1378055003442569</v>
      </c>
      <c r="E1283" s="3">
        <f t="shared" si="60"/>
        <v>202545.06027966877</v>
      </c>
      <c r="F1283" s="3">
        <f t="shared" si="61"/>
        <v>172940.33994241772</v>
      </c>
      <c r="G1283" s="3">
        <f t="shared" si="62"/>
        <v>29604.720337251056</v>
      </c>
    </row>
    <row r="1284" spans="1:7" x14ac:dyDescent="0.2">
      <c r="A1284">
        <v>1272</v>
      </c>
      <c r="B1284" s="125">
        <v>34824.67541634012</v>
      </c>
      <c r="C1284" s="34">
        <v>7.8550890722981421</v>
      </c>
      <c r="D1284" s="34">
        <v>5.487102624902036</v>
      </c>
      <c r="E1284" s="3">
        <f t="shared" si="60"/>
        <v>273550.92730922304</v>
      </c>
      <c r="F1284" s="3">
        <f t="shared" si="61"/>
        <v>191086.56788836129</v>
      </c>
      <c r="G1284" s="3">
        <f t="shared" si="62"/>
        <v>82464.359420861758</v>
      </c>
    </row>
    <row r="1285" spans="1:7" x14ac:dyDescent="0.2">
      <c r="A1285">
        <v>1273</v>
      </c>
      <c r="B1285" s="125">
        <v>28794.486801226391</v>
      </c>
      <c r="C1285" s="34">
        <v>4.2059746394515969</v>
      </c>
      <c r="D1285" s="34">
        <v>3.6780460403679172</v>
      </c>
      <c r="E1285" s="3">
        <f t="shared" si="60"/>
        <v>121108.88124198193</v>
      </c>
      <c r="F1285" s="3">
        <f t="shared" si="61"/>
        <v>105907.44816367698</v>
      </c>
      <c r="G1285" s="3">
        <f t="shared" si="62"/>
        <v>15201.433078304952</v>
      </c>
    </row>
    <row r="1286" spans="1:7" x14ac:dyDescent="0.2">
      <c r="A1286">
        <v>1274</v>
      </c>
      <c r="B1286" s="125">
        <v>37760.990429697791</v>
      </c>
      <c r="C1286" s="34">
        <v>14.792106432840228</v>
      </c>
      <c r="D1286" s="34">
        <v>6.3679971289093373</v>
      </c>
      <c r="E1286" s="3">
        <f t="shared" si="60"/>
        <v>558564.58944555104</v>
      </c>
      <c r="F1286" s="3">
        <f t="shared" si="61"/>
        <v>240461.87864108849</v>
      </c>
      <c r="G1286" s="3">
        <f t="shared" si="62"/>
        <v>318102.71080446255</v>
      </c>
    </row>
    <row r="1287" spans="1:7" x14ac:dyDescent="0.2">
      <c r="A1287">
        <v>1275</v>
      </c>
      <c r="B1287" s="125">
        <v>38723.952051251195</v>
      </c>
      <c r="C1287" s="34">
        <v>8.7100254606484668</v>
      </c>
      <c r="D1287" s="34">
        <v>6.6568856153753586</v>
      </c>
      <c r="E1287" s="3">
        <f t="shared" si="60"/>
        <v>337286.60830332834</v>
      </c>
      <c r="F1287" s="3">
        <f t="shared" si="61"/>
        <v>257780.91938045921</v>
      </c>
      <c r="G1287" s="3">
        <f t="shared" si="62"/>
        <v>79505.688922869129</v>
      </c>
    </row>
    <row r="1288" spans="1:7" x14ac:dyDescent="0.2">
      <c r="A1288">
        <v>1276</v>
      </c>
      <c r="B1288" s="125">
        <v>34793.763965163613</v>
      </c>
      <c r="C1288" s="34">
        <v>7.9971777242535609</v>
      </c>
      <c r="D1288" s="34">
        <v>5.4778291895490838</v>
      </c>
      <c r="E1288" s="3">
        <f t="shared" si="60"/>
        <v>278251.91412514268</v>
      </c>
      <c r="F1288" s="3">
        <f t="shared" si="61"/>
        <v>190594.29586265431</v>
      </c>
      <c r="G1288" s="3">
        <f t="shared" si="62"/>
        <v>87657.618262488366</v>
      </c>
    </row>
    <row r="1289" spans="1:7" x14ac:dyDescent="0.2">
      <c r="A1289">
        <v>1277</v>
      </c>
      <c r="B1289" s="125">
        <v>37814.139026332647</v>
      </c>
      <c r="C1289" s="34">
        <v>11.66278527508257</v>
      </c>
      <c r="D1289" s="34">
        <v>6.383941707899794</v>
      </c>
      <c r="E1289" s="3">
        <f t="shared" si="60"/>
        <v>441018.18382623751</v>
      </c>
      <c r="F1289" s="3">
        <f t="shared" si="61"/>
        <v>241403.2592785263</v>
      </c>
      <c r="G1289" s="3">
        <f t="shared" si="62"/>
        <v>199614.92454771121</v>
      </c>
    </row>
    <row r="1290" spans="1:7" x14ac:dyDescent="0.2">
      <c r="A1290">
        <v>1278</v>
      </c>
      <c r="B1290" s="125">
        <v>35381.911451432621</v>
      </c>
      <c r="C1290" s="34">
        <v>6.1236214807722718</v>
      </c>
      <c r="D1290" s="34">
        <v>5.6542734354297863</v>
      </c>
      <c r="E1290" s="3">
        <f t="shared" si="60"/>
        <v>216665.43299477521</v>
      </c>
      <c r="F1290" s="3">
        <f t="shared" si="61"/>
        <v>200059.00201456444</v>
      </c>
      <c r="G1290" s="3">
        <f t="shared" si="62"/>
        <v>16606.430980210775</v>
      </c>
    </row>
    <row r="1291" spans="1:7" x14ac:dyDescent="0.2">
      <c r="A1291">
        <v>1279</v>
      </c>
      <c r="B1291" s="125">
        <v>41836.379344923422</v>
      </c>
      <c r="C1291" s="34">
        <v>5.2094315126014408</v>
      </c>
      <c r="D1291" s="34">
        <v>7.5906138034770265</v>
      </c>
      <c r="E1291" s="3">
        <f t="shared" si="60"/>
        <v>217943.75293259209</v>
      </c>
      <c r="F1291" s="3">
        <f t="shared" si="61"/>
        <v>317563.7985430769</v>
      </c>
      <c r="G1291" s="3">
        <f t="shared" si="62"/>
        <v>-99620.045610484813</v>
      </c>
    </row>
    <row r="1292" spans="1:7" x14ac:dyDescent="0.2">
      <c r="A1292">
        <v>1280</v>
      </c>
      <c r="B1292" s="125">
        <v>37674.622539080679</v>
      </c>
      <c r="C1292" s="34">
        <v>6.3098291522765066</v>
      </c>
      <c r="D1292" s="34">
        <v>6.3420867617242038</v>
      </c>
      <c r="E1292" s="3">
        <f t="shared" si="60"/>
        <v>237720.43159810483</v>
      </c>
      <c r="F1292" s="3">
        <f t="shared" si="61"/>
        <v>238935.7248580599</v>
      </c>
      <c r="G1292" s="3">
        <f t="shared" si="62"/>
        <v>-1215.2932599550695</v>
      </c>
    </row>
    <row r="1293" spans="1:7" x14ac:dyDescent="0.2">
      <c r="A1293">
        <v>1281</v>
      </c>
      <c r="B1293" s="125">
        <v>38530.752639227081</v>
      </c>
      <c r="C1293" s="34">
        <v>6.8546676377154654</v>
      </c>
      <c r="D1293" s="34">
        <v>6.5989257917681243</v>
      </c>
      <c r="E1293" s="3">
        <f t="shared" si="60"/>
        <v>264115.50317292963</v>
      </c>
      <c r="F1293" s="3">
        <f t="shared" si="61"/>
        <v>254261.57736723332</v>
      </c>
      <c r="G1293" s="3">
        <f t="shared" si="62"/>
        <v>9853.9258056963154</v>
      </c>
    </row>
    <row r="1294" spans="1:7" x14ac:dyDescent="0.2">
      <c r="A1294">
        <v>1282</v>
      </c>
      <c r="B1294" s="125">
        <v>38453.01357959304</v>
      </c>
      <c r="C1294" s="34">
        <v>10.720747716011829</v>
      </c>
      <c r="D1294" s="34">
        <v>6.575604073877912</v>
      </c>
      <c r="E1294" s="3">
        <f t="shared" si="60"/>
        <v>412245.05750719394</v>
      </c>
      <c r="F1294" s="3">
        <f t="shared" si="61"/>
        <v>252851.79274685465</v>
      </c>
      <c r="G1294" s="3">
        <f t="shared" si="62"/>
        <v>159393.26476033928</v>
      </c>
    </row>
    <row r="1295" spans="1:7" x14ac:dyDescent="0.2">
      <c r="A1295">
        <v>1283</v>
      </c>
      <c r="B1295" s="125">
        <v>30467.399986983743</v>
      </c>
      <c r="C1295" s="34">
        <v>9.6435706129414029</v>
      </c>
      <c r="D1295" s="34">
        <v>4.1799199960951228</v>
      </c>
      <c r="E1295" s="3">
        <f t="shared" si="60"/>
        <v>293814.52316720772</v>
      </c>
      <c r="F1295" s="3">
        <f t="shared" si="61"/>
        <v>127351.29443462162</v>
      </c>
      <c r="G1295" s="3">
        <f t="shared" si="62"/>
        <v>166463.22873258608</v>
      </c>
    </row>
    <row r="1296" spans="1:7" x14ac:dyDescent="0.2">
      <c r="A1296">
        <v>1284</v>
      </c>
      <c r="B1296" s="125">
        <v>32535.028188968659</v>
      </c>
      <c r="C1296" s="34">
        <v>8.6600771484954748</v>
      </c>
      <c r="D1296" s="34">
        <v>4.8002084566905978</v>
      </c>
      <c r="E1296" s="3">
        <f t="shared" si="60"/>
        <v>281755.85414494359</v>
      </c>
      <c r="F1296" s="3">
        <f t="shared" si="61"/>
        <v>156174.91745135435</v>
      </c>
      <c r="G1296" s="3">
        <f t="shared" si="62"/>
        <v>125580.93669358923</v>
      </c>
    </row>
    <row r="1297" spans="1:7" x14ac:dyDescent="0.2">
      <c r="A1297">
        <v>1285</v>
      </c>
      <c r="B1297" s="125">
        <v>25589.507052964997</v>
      </c>
      <c r="C1297" s="34">
        <v>7.8516614141408354</v>
      </c>
      <c r="D1297" s="34">
        <v>2.716552115889499</v>
      </c>
      <c r="E1297" s="3">
        <f t="shared" si="60"/>
        <v>200920.14513465003</v>
      </c>
      <c r="F1297" s="3">
        <f t="shared" si="61"/>
        <v>69515.229529301316</v>
      </c>
      <c r="G1297" s="3">
        <f t="shared" si="62"/>
        <v>131404.91560534871</v>
      </c>
    </row>
    <row r="1298" spans="1:7" x14ac:dyDescent="0.2">
      <c r="A1298">
        <v>1286</v>
      </c>
      <c r="B1298" s="125">
        <v>26583.698448840529</v>
      </c>
      <c r="C1298" s="34">
        <v>11.045317953365156</v>
      </c>
      <c r="D1298" s="34">
        <v>3.0148095346521586</v>
      </c>
      <c r="E1298" s="3">
        <f t="shared" si="60"/>
        <v>293625.40174382378</v>
      </c>
      <c r="F1298" s="3">
        <f t="shared" si="61"/>
        <v>80144.787549882225</v>
      </c>
      <c r="G1298" s="3">
        <f t="shared" si="62"/>
        <v>213480.61419394155</v>
      </c>
    </row>
    <row r="1299" spans="1:7" x14ac:dyDescent="0.2">
      <c r="A1299">
        <v>1287</v>
      </c>
      <c r="B1299" s="125">
        <v>31684.997387666022</v>
      </c>
      <c r="C1299" s="34">
        <v>8.2758440587058431</v>
      </c>
      <c r="D1299" s="34">
        <v>4.5451992162998067</v>
      </c>
      <c r="E1299" s="3">
        <f t="shared" si="60"/>
        <v>262220.09738082602</v>
      </c>
      <c r="F1299" s="3">
        <f t="shared" si="61"/>
        <v>144014.62529488103</v>
      </c>
      <c r="G1299" s="3">
        <f t="shared" si="62"/>
        <v>118205.47208594499</v>
      </c>
    </row>
    <row r="1300" spans="1:7" x14ac:dyDescent="0.2">
      <c r="A1300">
        <v>1288</v>
      </c>
      <c r="B1300" s="125">
        <v>29919.076999968616</v>
      </c>
      <c r="C1300" s="34">
        <v>10.266693854835466</v>
      </c>
      <c r="D1300" s="34">
        <v>4.0154230999905849</v>
      </c>
      <c r="E1300" s="3">
        <f t="shared" si="60"/>
        <v>307170.00397792691</v>
      </c>
      <c r="F1300" s="3">
        <f t="shared" si="61"/>
        <v>120137.752916071</v>
      </c>
      <c r="G1300" s="3">
        <f t="shared" si="62"/>
        <v>187032.25106185593</v>
      </c>
    </row>
    <row r="1301" spans="1:7" x14ac:dyDescent="0.2">
      <c r="A1301">
        <v>1289</v>
      </c>
      <c r="B1301" s="125">
        <v>24231.381352175027</v>
      </c>
      <c r="C1301" s="34">
        <v>6.4877604219946079</v>
      </c>
      <c r="D1301" s="34">
        <v>2.3091144056525081</v>
      </c>
      <c r="E1301" s="3">
        <f t="shared" si="60"/>
        <v>157207.39690689932</v>
      </c>
      <c r="F1301" s="3">
        <f t="shared" si="61"/>
        <v>55953.031749166905</v>
      </c>
      <c r="G1301" s="3">
        <f t="shared" si="62"/>
        <v>101254.36515773242</v>
      </c>
    </row>
    <row r="1302" spans="1:7" x14ac:dyDescent="0.2">
      <c r="A1302">
        <v>1290</v>
      </c>
      <c r="B1302" s="125">
        <v>45115.653441635892</v>
      </c>
      <c r="C1302" s="34">
        <v>13.773790690000169</v>
      </c>
      <c r="D1302" s="34">
        <v>8.5743960324907675</v>
      </c>
      <c r="E1302" s="3">
        <f t="shared" si="60"/>
        <v>621413.56734767847</v>
      </c>
      <c r="F1302" s="3">
        <f t="shared" si="61"/>
        <v>386839.47987319122</v>
      </c>
      <c r="G1302" s="3">
        <f t="shared" si="62"/>
        <v>234574.08747448726</v>
      </c>
    </row>
    <row r="1303" spans="1:7" x14ac:dyDescent="0.2">
      <c r="A1303">
        <v>1291</v>
      </c>
      <c r="B1303" s="125">
        <v>35369.428636650788</v>
      </c>
      <c r="C1303" s="34">
        <v>6.2667702624894446</v>
      </c>
      <c r="D1303" s="34">
        <v>5.6505285909952363</v>
      </c>
      <c r="E1303" s="3">
        <f t="shared" si="60"/>
        <v>221652.08358140572</v>
      </c>
      <c r="F1303" s="3">
        <f t="shared" si="61"/>
        <v>199855.96775856093</v>
      </c>
      <c r="G1303" s="3">
        <f t="shared" si="62"/>
        <v>21796.115822844789</v>
      </c>
    </row>
    <row r="1304" spans="1:7" x14ac:dyDescent="0.2">
      <c r="A1304">
        <v>1292</v>
      </c>
      <c r="B1304" s="125">
        <v>36325.767999906908</v>
      </c>
      <c r="C1304" s="34">
        <v>12.569574230117723</v>
      </c>
      <c r="D1304" s="34">
        <v>5.9374303999720723</v>
      </c>
      <c r="E1304" s="3">
        <f t="shared" si="60"/>
        <v>456599.43734086491</v>
      </c>
      <c r="F1304" s="3">
        <f t="shared" si="61"/>
        <v>215681.71922497998</v>
      </c>
      <c r="G1304" s="3">
        <f t="shared" si="62"/>
        <v>240917.71811588493</v>
      </c>
    </row>
    <row r="1305" spans="1:7" x14ac:dyDescent="0.2">
      <c r="A1305">
        <v>1293</v>
      </c>
      <c r="B1305" s="125">
        <v>30934.925738430116</v>
      </c>
      <c r="C1305" s="34">
        <v>5.174973032088019</v>
      </c>
      <c r="D1305" s="34">
        <v>4.3201777215290349</v>
      </c>
      <c r="E1305" s="3">
        <f t="shared" si="60"/>
        <v>160087.4064460214</v>
      </c>
      <c r="F1305" s="3">
        <f t="shared" si="61"/>
        <v>133644.3769923209</v>
      </c>
      <c r="G1305" s="3">
        <f t="shared" si="62"/>
        <v>26443.029453700496</v>
      </c>
    </row>
    <row r="1306" spans="1:7" x14ac:dyDescent="0.2">
      <c r="A1306">
        <v>1294</v>
      </c>
      <c r="B1306" s="125">
        <v>34256.5027074588</v>
      </c>
      <c r="C1306" s="34">
        <v>4.1740059006842785</v>
      </c>
      <c r="D1306" s="34">
        <v>5.3166508122376399</v>
      </c>
      <c r="E1306" s="3">
        <f t="shared" si="60"/>
        <v>142986.84443773999</v>
      </c>
      <c r="F1306" s="3">
        <f t="shared" si="61"/>
        <v>182129.86294403175</v>
      </c>
      <c r="G1306" s="3">
        <f t="shared" si="62"/>
        <v>-39143.018506291759</v>
      </c>
    </row>
    <row r="1307" spans="1:7" x14ac:dyDescent="0.2">
      <c r="A1307">
        <v>1295</v>
      </c>
      <c r="B1307" s="125">
        <v>33060.164745430462</v>
      </c>
      <c r="C1307" s="34">
        <v>5.467489265545737</v>
      </c>
      <c r="D1307" s="34">
        <v>4.9577494236291386</v>
      </c>
      <c r="E1307" s="3">
        <f t="shared" si="60"/>
        <v>180756.09586281466</v>
      </c>
      <c r="F1307" s="3">
        <f t="shared" si="61"/>
        <v>163904.01271174225</v>
      </c>
      <c r="G1307" s="3">
        <f t="shared" si="62"/>
        <v>16852.083151072409</v>
      </c>
    </row>
    <row r="1308" spans="1:7" x14ac:dyDescent="0.2">
      <c r="A1308">
        <v>1296</v>
      </c>
      <c r="B1308" s="125">
        <v>35361.516032745363</v>
      </c>
      <c r="C1308" s="34">
        <v>13.201400199439377</v>
      </c>
      <c r="D1308" s="34">
        <v>5.648154809823609</v>
      </c>
      <c r="E1308" s="3">
        <f t="shared" si="60"/>
        <v>466821.52480716334</v>
      </c>
      <c r="F1308" s="3">
        <f t="shared" si="61"/>
        <v>199727.3168630054</v>
      </c>
      <c r="G1308" s="3">
        <f t="shared" si="62"/>
        <v>267094.20794415794</v>
      </c>
    </row>
    <row r="1309" spans="1:7" x14ac:dyDescent="0.2">
      <c r="A1309">
        <v>1297</v>
      </c>
      <c r="B1309" s="125">
        <v>25713.903190799989</v>
      </c>
      <c r="C1309" s="34">
        <v>4.6083578328834847</v>
      </c>
      <c r="D1309" s="34">
        <v>2.7538709572399966</v>
      </c>
      <c r="E1309" s="3">
        <f t="shared" si="60"/>
        <v>118498.86718333076</v>
      </c>
      <c r="F1309" s="3">
        <f t="shared" si="61"/>
        <v>70812.771194424975</v>
      </c>
      <c r="G1309" s="3">
        <f t="shared" si="62"/>
        <v>47686.095988905785</v>
      </c>
    </row>
    <row r="1310" spans="1:7" x14ac:dyDescent="0.2">
      <c r="A1310">
        <v>1298</v>
      </c>
      <c r="B1310" s="125">
        <v>32611.89754429413</v>
      </c>
      <c r="C1310" s="34">
        <v>9.2524878911790438</v>
      </c>
      <c r="D1310" s="34">
        <v>4.823269263288239</v>
      </c>
      <c r="E1310" s="3">
        <f t="shared" si="60"/>
        <v>301741.18713695306</v>
      </c>
      <c r="F1310" s="3">
        <f t="shared" si="61"/>
        <v>157295.96304289909</v>
      </c>
      <c r="G1310" s="3">
        <f t="shared" si="62"/>
        <v>144445.22409405396</v>
      </c>
    </row>
    <row r="1311" spans="1:7" x14ac:dyDescent="0.2">
      <c r="A1311">
        <v>1299</v>
      </c>
      <c r="B1311" s="125">
        <v>31081.320279364241</v>
      </c>
      <c r="C1311" s="34">
        <v>6.6806699325825321</v>
      </c>
      <c r="D1311" s="34">
        <v>4.3640960838092724</v>
      </c>
      <c r="E1311" s="3">
        <f t="shared" si="60"/>
        <v>207644.04185531641</v>
      </c>
      <c r="F1311" s="3">
        <f t="shared" si="61"/>
        <v>135641.86811079521</v>
      </c>
      <c r="G1311" s="3">
        <f t="shared" si="62"/>
        <v>72002.173744521191</v>
      </c>
    </row>
    <row r="1312" spans="1:7" x14ac:dyDescent="0.2">
      <c r="A1312">
        <v>1300</v>
      </c>
      <c r="B1312" s="125">
        <v>39568.1564021206</v>
      </c>
      <c r="C1312" s="34">
        <v>8.9497938435742981</v>
      </c>
      <c r="D1312" s="34">
        <v>6.9101469206361799</v>
      </c>
      <c r="E1312" s="3">
        <f t="shared" si="60"/>
        <v>354126.84256928391</v>
      </c>
      <c r="F1312" s="3">
        <f t="shared" si="61"/>
        <v>273421.77411736443</v>
      </c>
      <c r="G1312" s="3">
        <f t="shared" si="62"/>
        <v>80705.068451919477</v>
      </c>
    </row>
    <row r="1313" spans="1:7" x14ac:dyDescent="0.2">
      <c r="A1313">
        <v>1301</v>
      </c>
      <c r="B1313" s="125">
        <v>29379.90580339008</v>
      </c>
      <c r="C1313" s="34">
        <v>10.944136667792918</v>
      </c>
      <c r="D1313" s="34">
        <v>3.853671741017024</v>
      </c>
      <c r="E1313" s="3">
        <f t="shared" si="60"/>
        <v>321537.70439918333</v>
      </c>
      <c r="F1313" s="3">
        <f t="shared" si="61"/>
        <v>113220.51274826642</v>
      </c>
      <c r="G1313" s="3">
        <f t="shared" si="62"/>
        <v>208317.19165091691</v>
      </c>
    </row>
    <row r="1314" spans="1:7" x14ac:dyDescent="0.2">
      <c r="A1314">
        <v>1302</v>
      </c>
      <c r="B1314" s="125">
        <v>31189.896893730271</v>
      </c>
      <c r="C1314" s="34">
        <v>4.9339683048019651</v>
      </c>
      <c r="D1314" s="34">
        <v>4.3966690681190812</v>
      </c>
      <c r="E1314" s="3">
        <f t="shared" si="60"/>
        <v>153889.96270370643</v>
      </c>
      <c r="F1314" s="3">
        <f t="shared" si="61"/>
        <v>137131.6549104873</v>
      </c>
      <c r="G1314" s="3">
        <f t="shared" si="62"/>
        <v>16758.307793219137</v>
      </c>
    </row>
    <row r="1315" spans="1:7" x14ac:dyDescent="0.2">
      <c r="A1315">
        <v>1303</v>
      </c>
      <c r="B1315" s="125">
        <v>34335.105787059525</v>
      </c>
      <c r="C1315" s="34">
        <v>5.2497789713088423</v>
      </c>
      <c r="D1315" s="34">
        <v>5.3402317361178575</v>
      </c>
      <c r="E1315" s="3">
        <f t="shared" si="60"/>
        <v>180251.71633856962</v>
      </c>
      <c r="F1315" s="3">
        <f t="shared" si="61"/>
        <v>183357.42158701917</v>
      </c>
      <c r="G1315" s="3">
        <f t="shared" si="62"/>
        <v>-3105.7052484495507</v>
      </c>
    </row>
    <row r="1316" spans="1:7" x14ac:dyDescent="0.2">
      <c r="A1316">
        <v>1304</v>
      </c>
      <c r="B1316" s="125">
        <v>31905.714698760654</v>
      </c>
      <c r="C1316" s="34">
        <v>10.22345306610805</v>
      </c>
      <c r="D1316" s="34">
        <v>4.6114144096281962</v>
      </c>
      <c r="E1316" s="3">
        <f t="shared" si="60"/>
        <v>326186.57676341326</v>
      </c>
      <c r="F1316" s="3">
        <f t="shared" si="61"/>
        <v>147130.47251135102</v>
      </c>
      <c r="G1316" s="3">
        <f t="shared" si="62"/>
        <v>179056.10425206224</v>
      </c>
    </row>
    <row r="1317" spans="1:7" x14ac:dyDescent="0.2">
      <c r="A1317">
        <v>1305</v>
      </c>
      <c r="B1317" s="125">
        <v>36627.964667596621</v>
      </c>
      <c r="C1317" s="34">
        <v>9.9491096736601321</v>
      </c>
      <c r="D1317" s="34">
        <v>6.0280894002789864</v>
      </c>
      <c r="E1317" s="3">
        <f t="shared" si="60"/>
        <v>364415.63760086708</v>
      </c>
      <c r="F1317" s="3">
        <f t="shared" si="61"/>
        <v>220796.64556653242</v>
      </c>
      <c r="G1317" s="3">
        <f t="shared" si="62"/>
        <v>143618.99203433466</v>
      </c>
    </row>
    <row r="1318" spans="1:7" x14ac:dyDescent="0.2">
      <c r="A1318">
        <v>1306</v>
      </c>
      <c r="B1318" s="125">
        <v>30160.394366058405</v>
      </c>
      <c r="C1318" s="34">
        <v>7.5984296674578218</v>
      </c>
      <c r="D1318" s="34">
        <v>4.0878183098175214</v>
      </c>
      <c r="E1318" s="3">
        <f t="shared" si="60"/>
        <v>229171.63533328593</v>
      </c>
      <c r="F1318" s="3">
        <f t="shared" si="61"/>
        <v>123290.21232089076</v>
      </c>
      <c r="G1318" s="3">
        <f t="shared" si="62"/>
        <v>105881.42301239517</v>
      </c>
    </row>
    <row r="1319" spans="1:7" x14ac:dyDescent="0.2">
      <c r="A1319">
        <v>1307</v>
      </c>
      <c r="B1319" s="125">
        <v>15616.465638041496</v>
      </c>
      <c r="C1319" s="34">
        <v>4.7200210448936559</v>
      </c>
      <c r="D1319" s="34">
        <v>-0.27536030858755112</v>
      </c>
      <c r="E1319" s="3">
        <f t="shared" si="60"/>
        <v>73710.046458414494</v>
      </c>
      <c r="F1319" s="3">
        <f t="shared" si="61"/>
        <v>-4300.154797137995</v>
      </c>
      <c r="G1319" s="3">
        <f t="shared" si="62"/>
        <v>78010.201255552485</v>
      </c>
    </row>
    <row r="1320" spans="1:7" x14ac:dyDescent="0.2">
      <c r="A1320">
        <v>1308</v>
      </c>
      <c r="B1320" s="125">
        <v>35352.523403881583</v>
      </c>
      <c r="C1320" s="34">
        <v>9.0036700359705719</v>
      </c>
      <c r="D1320" s="34">
        <v>5.645457021164475</v>
      </c>
      <c r="E1320" s="3">
        <f t="shared" si="60"/>
        <v>318302.45566747698</v>
      </c>
      <c r="F1320" s="3">
        <f t="shared" si="61"/>
        <v>199581.15146632472</v>
      </c>
      <c r="G1320" s="3">
        <f t="shared" si="62"/>
        <v>118721.30420115226</v>
      </c>
    </row>
    <row r="1321" spans="1:7" x14ac:dyDescent="0.2">
      <c r="A1321">
        <v>1309</v>
      </c>
      <c r="B1321" s="125">
        <v>26374.037182714324</v>
      </c>
      <c r="C1321" s="34">
        <v>9.7374958360960591</v>
      </c>
      <c r="D1321" s="34">
        <v>2.9519111548142973</v>
      </c>
      <c r="E1321" s="3">
        <f t="shared" si="60"/>
        <v>256817.07724772338</v>
      </c>
      <c r="F1321" s="3">
        <f t="shared" si="61"/>
        <v>77853.814557141464</v>
      </c>
      <c r="G1321" s="3">
        <f t="shared" si="62"/>
        <v>178963.26269058191</v>
      </c>
    </row>
    <row r="1322" spans="1:7" x14ac:dyDescent="0.2">
      <c r="A1322">
        <v>1310</v>
      </c>
      <c r="B1322" s="125">
        <v>33107.651737546781</v>
      </c>
      <c r="C1322" s="34">
        <v>3.0638766677002423</v>
      </c>
      <c r="D1322" s="34">
        <v>4.9719955212640343</v>
      </c>
      <c r="E1322" s="3">
        <f t="shared" si="60"/>
        <v>101437.76168101496</v>
      </c>
      <c r="F1322" s="3">
        <f t="shared" si="61"/>
        <v>164611.09615865201</v>
      </c>
      <c r="G1322" s="3">
        <f t="shared" si="62"/>
        <v>-63173.33447763705</v>
      </c>
    </row>
    <row r="1323" spans="1:7" x14ac:dyDescent="0.2">
      <c r="A1323">
        <v>1311</v>
      </c>
      <c r="B1323" s="125">
        <v>31016.666574751958</v>
      </c>
      <c r="C1323" s="34">
        <v>5.3282228893367574</v>
      </c>
      <c r="D1323" s="34">
        <v>4.3446999724255875</v>
      </c>
      <c r="E1323" s="3">
        <f t="shared" si="60"/>
        <v>165263.7127945197</v>
      </c>
      <c r="F1323" s="3">
        <f t="shared" si="61"/>
        <v>134758.11041205848</v>
      </c>
      <c r="G1323" s="3">
        <f t="shared" si="62"/>
        <v>30505.60238246122</v>
      </c>
    </row>
    <row r="1324" spans="1:7" x14ac:dyDescent="0.2">
      <c r="A1324">
        <v>1312</v>
      </c>
      <c r="B1324" s="125">
        <v>38623.248250397388</v>
      </c>
      <c r="C1324" s="34">
        <v>9.1916682751689223</v>
      </c>
      <c r="D1324" s="34">
        <v>6.6266744751192164</v>
      </c>
      <c r="E1324" s="3">
        <f t="shared" si="60"/>
        <v>355012.08562715125</v>
      </c>
      <c r="F1324" s="3">
        <f t="shared" si="61"/>
        <v>255943.6933271013</v>
      </c>
      <c r="G1324" s="3">
        <f t="shared" si="62"/>
        <v>99068.392300049949</v>
      </c>
    </row>
    <row r="1325" spans="1:7" x14ac:dyDescent="0.2">
      <c r="A1325">
        <v>1313</v>
      </c>
      <c r="B1325" s="125">
        <v>32414.821411103709</v>
      </c>
      <c r="C1325" s="34">
        <v>8.3259344794059871</v>
      </c>
      <c r="D1325" s="34">
        <v>4.7641464233311126</v>
      </c>
      <c r="E1325" s="3">
        <f t="shared" si="60"/>
        <v>269883.67923049582</v>
      </c>
      <c r="F1325" s="3">
        <f t="shared" si="61"/>
        <v>154428.9554886265</v>
      </c>
      <c r="G1325" s="3">
        <f t="shared" si="62"/>
        <v>115454.72374186933</v>
      </c>
    </row>
    <row r="1326" spans="1:7" x14ac:dyDescent="0.2">
      <c r="A1326">
        <v>1314</v>
      </c>
      <c r="B1326" s="125">
        <v>33903.823399478802</v>
      </c>
      <c r="C1326" s="34">
        <v>5.8473454120830866</v>
      </c>
      <c r="D1326" s="34">
        <v>5.2108470198436407</v>
      </c>
      <c r="E1326" s="3">
        <f t="shared" si="60"/>
        <v>198247.36620701756</v>
      </c>
      <c r="F1326" s="3">
        <f t="shared" si="61"/>
        <v>176667.63712247921</v>
      </c>
      <c r="G1326" s="3">
        <f t="shared" si="62"/>
        <v>21579.729084538354</v>
      </c>
    </row>
    <row r="1327" spans="1:7" x14ac:dyDescent="0.2">
      <c r="A1327">
        <v>1315</v>
      </c>
      <c r="B1327" s="125">
        <v>39616.973530238261</v>
      </c>
      <c r="C1327" s="34">
        <v>9.1671943411784014</v>
      </c>
      <c r="D1327" s="34">
        <v>6.9247920590714784</v>
      </c>
      <c r="E1327" s="3">
        <f t="shared" si="60"/>
        <v>363176.49556101469</v>
      </c>
      <c r="F1327" s="3">
        <f t="shared" si="61"/>
        <v>274339.30370663886</v>
      </c>
      <c r="G1327" s="3">
        <f t="shared" si="62"/>
        <v>88837.191854375822</v>
      </c>
    </row>
    <row r="1328" spans="1:7" x14ac:dyDescent="0.2">
      <c r="A1328">
        <v>1316</v>
      </c>
      <c r="B1328" s="125">
        <v>27772.351180638885</v>
      </c>
      <c r="C1328" s="34">
        <v>10.318364522579941</v>
      </c>
      <c r="D1328" s="34">
        <v>3.3714053541916655</v>
      </c>
      <c r="E1328" s="3">
        <f t="shared" si="60"/>
        <v>286565.24313093541</v>
      </c>
      <c r="F1328" s="3">
        <f t="shared" si="61"/>
        <v>93631.853468897156</v>
      </c>
      <c r="G1328" s="3">
        <f t="shared" si="62"/>
        <v>192933.38966203824</v>
      </c>
    </row>
    <row r="1329" spans="1:7" x14ac:dyDescent="0.2">
      <c r="A1329">
        <v>1317</v>
      </c>
      <c r="B1329" s="125">
        <v>37360.653599344892</v>
      </c>
      <c r="C1329" s="34">
        <v>6.6055740919255186</v>
      </c>
      <c r="D1329" s="34">
        <v>6.2478960798034677</v>
      </c>
      <c r="E1329" s="3">
        <f t="shared" si="60"/>
        <v>246788.56547323649</v>
      </c>
      <c r="F1329" s="3">
        <f t="shared" si="61"/>
        <v>233425.48116224227</v>
      </c>
      <c r="G1329" s="3">
        <f t="shared" si="62"/>
        <v>13363.084310994222</v>
      </c>
    </row>
    <row r="1330" spans="1:7" x14ac:dyDescent="0.2">
      <c r="A1330">
        <v>1318</v>
      </c>
      <c r="B1330" s="125">
        <v>37782.909252010519</v>
      </c>
      <c r="C1330" s="34">
        <v>10.415055178062175</v>
      </c>
      <c r="D1330" s="34">
        <v>6.3745727756031556</v>
      </c>
      <c r="E1330" s="3">
        <f t="shared" si="60"/>
        <v>393511.08464740543</v>
      </c>
      <c r="F1330" s="3">
        <f t="shared" si="61"/>
        <v>240849.90470095084</v>
      </c>
      <c r="G1330" s="3">
        <f t="shared" si="62"/>
        <v>152661.17994645459</v>
      </c>
    </row>
    <row r="1331" spans="1:7" x14ac:dyDescent="0.2">
      <c r="A1331">
        <v>1319</v>
      </c>
      <c r="B1331" s="125">
        <v>29353.848780184286</v>
      </c>
      <c r="C1331" s="34">
        <v>12.241894657752709</v>
      </c>
      <c r="D1331" s="34">
        <v>3.8458546340552857</v>
      </c>
      <c r="E1331" s="3">
        <f t="shared" si="60"/>
        <v>359346.72456661891</v>
      </c>
      <c r="F1331" s="3">
        <f t="shared" si="61"/>
        <v>112890.63535862984</v>
      </c>
      <c r="G1331" s="3">
        <f t="shared" si="62"/>
        <v>246456.08920798908</v>
      </c>
    </row>
    <row r="1332" spans="1:7" x14ac:dyDescent="0.2">
      <c r="A1332">
        <v>1320</v>
      </c>
      <c r="B1332" s="125">
        <v>30683.086655509192</v>
      </c>
      <c r="C1332" s="34">
        <v>10.569214530012687</v>
      </c>
      <c r="D1332" s="34">
        <v>4.2446259966527577</v>
      </c>
      <c r="E1332" s="3">
        <f t="shared" si="60"/>
        <v>324296.12530504615</v>
      </c>
      <c r="F1332" s="3">
        <f t="shared" si="61"/>
        <v>130238.22727552363</v>
      </c>
      <c r="G1332" s="3">
        <f t="shared" si="62"/>
        <v>194057.8980295225</v>
      </c>
    </row>
    <row r="1333" spans="1:7" x14ac:dyDescent="0.2">
      <c r="A1333">
        <v>1321</v>
      </c>
      <c r="B1333" s="125">
        <v>32082.355622870615</v>
      </c>
      <c r="C1333" s="34">
        <v>8.0878912942425814</v>
      </c>
      <c r="D1333" s="34">
        <v>4.6644066868611844</v>
      </c>
      <c r="E1333" s="3">
        <f t="shared" ref="E1333:E1396" si="63">C1333*B1333</f>
        <v>259478.60474100977</v>
      </c>
      <c r="F1333" s="3">
        <f t="shared" ref="F1333:F1396" si="64">D1333*B1333</f>
        <v>149645.15409757622</v>
      </c>
      <c r="G1333" s="3">
        <f t="shared" ref="G1333:G1396" si="65">E1333-F1333</f>
        <v>109833.45064343355</v>
      </c>
    </row>
    <row r="1334" spans="1:7" x14ac:dyDescent="0.2">
      <c r="A1334">
        <v>1322</v>
      </c>
      <c r="B1334" s="125">
        <v>37659.229341253173</v>
      </c>
      <c r="C1334" s="34">
        <v>5.6922140376700554</v>
      </c>
      <c r="D1334" s="34">
        <v>6.3374688023759518</v>
      </c>
      <c r="E1334" s="3">
        <f t="shared" si="63"/>
        <v>214364.39390411734</v>
      </c>
      <c r="F1334" s="3">
        <f t="shared" si="64"/>
        <v>238664.19107171305</v>
      </c>
      <c r="G1334" s="3">
        <f t="shared" si="65"/>
        <v>-24299.797167595709</v>
      </c>
    </row>
    <row r="1335" spans="1:7" x14ac:dyDescent="0.2">
      <c r="A1335">
        <v>1323</v>
      </c>
      <c r="B1335" s="125">
        <v>20632.692716199905</v>
      </c>
      <c r="C1335" s="34">
        <v>5.9292852003709413</v>
      </c>
      <c r="D1335" s="34">
        <v>1.2295078148599714</v>
      </c>
      <c r="E1335" s="3">
        <f t="shared" si="63"/>
        <v>122337.11956596542</v>
      </c>
      <c r="F1335" s="3">
        <f t="shared" si="64"/>
        <v>25368.056936172194</v>
      </c>
      <c r="G1335" s="3">
        <f t="shared" si="65"/>
        <v>96969.062629793218</v>
      </c>
    </row>
    <row r="1336" spans="1:7" x14ac:dyDescent="0.2">
      <c r="A1336">
        <v>1324</v>
      </c>
      <c r="B1336" s="125">
        <v>32008.561496505514</v>
      </c>
      <c r="C1336" s="34">
        <v>7.9647172899130965</v>
      </c>
      <c r="D1336" s="34">
        <v>4.6422684489516541</v>
      </c>
      <c r="E1336" s="3">
        <f t="shared" si="63"/>
        <v>254939.14317646407</v>
      </c>
      <c r="F1336" s="3">
        <f t="shared" si="64"/>
        <v>148592.33513155629</v>
      </c>
      <c r="G1336" s="3">
        <f t="shared" si="65"/>
        <v>106346.80804490778</v>
      </c>
    </row>
    <row r="1337" spans="1:7" x14ac:dyDescent="0.2">
      <c r="A1337">
        <v>1325</v>
      </c>
      <c r="B1337" s="125">
        <v>32719.900040129665</v>
      </c>
      <c r="C1337" s="34">
        <v>10.920393171734759</v>
      </c>
      <c r="D1337" s="34">
        <v>4.8556700120388996</v>
      </c>
      <c r="E1337" s="3">
        <f t="shared" si="63"/>
        <v>357314.17297807586</v>
      </c>
      <c r="F1337" s="3">
        <f t="shared" si="64"/>
        <v>158877.03742176801</v>
      </c>
      <c r="G1337" s="3">
        <f t="shared" si="65"/>
        <v>198437.13555630785</v>
      </c>
    </row>
    <row r="1338" spans="1:7" x14ac:dyDescent="0.2">
      <c r="A1338">
        <v>1326</v>
      </c>
      <c r="B1338" s="125">
        <v>31013.813035125146</v>
      </c>
      <c r="C1338" s="34">
        <v>4.8641532177571207</v>
      </c>
      <c r="D1338" s="34">
        <v>4.3438439105375437</v>
      </c>
      <c r="E1338" s="3">
        <f t="shared" si="63"/>
        <v>150855.9384697217</v>
      </c>
      <c r="F1338" s="3">
        <f t="shared" si="64"/>
        <v>134719.16289517825</v>
      </c>
      <c r="G1338" s="3">
        <f t="shared" si="65"/>
        <v>16136.775574543455</v>
      </c>
    </row>
    <row r="1339" spans="1:7" x14ac:dyDescent="0.2">
      <c r="A1339">
        <v>1327</v>
      </c>
      <c r="B1339" s="125">
        <v>31740.658463414526</v>
      </c>
      <c r="C1339" s="34">
        <v>7.1920276443124749</v>
      </c>
      <c r="D1339" s="34">
        <v>4.5618975390243577</v>
      </c>
      <c r="E1339" s="3">
        <f t="shared" si="63"/>
        <v>228279.693117558</v>
      </c>
      <c r="F1339" s="3">
        <f t="shared" si="64"/>
        <v>144797.63173126336</v>
      </c>
      <c r="G1339" s="3">
        <f t="shared" si="65"/>
        <v>83482.061386294634</v>
      </c>
    </row>
    <row r="1340" spans="1:7" x14ac:dyDescent="0.2">
      <c r="A1340">
        <v>1328</v>
      </c>
      <c r="B1340" s="125">
        <v>35321.941644534469</v>
      </c>
      <c r="C1340" s="34">
        <v>8.9829790315052378</v>
      </c>
      <c r="D1340" s="34">
        <v>5.6362824933603406</v>
      </c>
      <c r="E1340" s="3">
        <f t="shared" si="63"/>
        <v>317296.26114490477</v>
      </c>
      <c r="F1340" s="3">
        <f t="shared" si="64"/>
        <v>199084.44132258519</v>
      </c>
      <c r="G1340" s="3">
        <f t="shared" si="65"/>
        <v>118211.81982231958</v>
      </c>
    </row>
    <row r="1341" spans="1:7" x14ac:dyDescent="0.2">
      <c r="A1341">
        <v>1329</v>
      </c>
      <c r="B1341" s="125">
        <v>35179.435193450423</v>
      </c>
      <c r="C1341" s="34">
        <v>7.8373453991007409</v>
      </c>
      <c r="D1341" s="34">
        <v>5.5935305580351269</v>
      </c>
      <c r="E1341" s="3">
        <f t="shared" si="63"/>
        <v>275713.38455635135</v>
      </c>
      <c r="F1341" s="3">
        <f t="shared" si="64"/>
        <v>196777.24576898132</v>
      </c>
      <c r="G1341" s="3">
        <f t="shared" si="65"/>
        <v>78936.13878737003</v>
      </c>
    </row>
    <row r="1342" spans="1:7" x14ac:dyDescent="0.2">
      <c r="A1342">
        <v>1330</v>
      </c>
      <c r="B1342" s="125">
        <v>41709.732207701541</v>
      </c>
      <c r="C1342" s="34">
        <v>8.3948770199713181</v>
      </c>
      <c r="D1342" s="34">
        <v>7.5526196623104624</v>
      </c>
      <c r="E1342" s="3">
        <f t="shared" si="63"/>
        <v>350148.07241959125</v>
      </c>
      <c r="F1342" s="3">
        <f t="shared" si="64"/>
        <v>315017.74358159065</v>
      </c>
      <c r="G1342" s="3">
        <f t="shared" si="65"/>
        <v>35130.328838000598</v>
      </c>
    </row>
    <row r="1343" spans="1:7" x14ac:dyDescent="0.2">
      <c r="A1343">
        <v>1331</v>
      </c>
      <c r="B1343" s="125">
        <v>36572.235379745485</v>
      </c>
      <c r="C1343" s="34">
        <v>5.7042648424685467</v>
      </c>
      <c r="D1343" s="34">
        <v>6.0113706139236456</v>
      </c>
      <c r="E1343" s="3">
        <f t="shared" si="63"/>
        <v>208617.7164871665</v>
      </c>
      <c r="F1343" s="3">
        <f t="shared" si="64"/>
        <v>219849.26104730068</v>
      </c>
      <c r="G1343" s="3">
        <f t="shared" si="65"/>
        <v>-11231.544560134178</v>
      </c>
    </row>
    <row r="1344" spans="1:7" x14ac:dyDescent="0.2">
      <c r="A1344">
        <v>1332</v>
      </c>
      <c r="B1344" s="125">
        <v>41796.361578045413</v>
      </c>
      <c r="C1344" s="34">
        <v>7.0728440479870187</v>
      </c>
      <c r="D1344" s="34">
        <v>7.5786084734136239</v>
      </c>
      <c r="E1344" s="3">
        <f t="shared" si="63"/>
        <v>295619.1472147918</v>
      </c>
      <c r="F1344" s="3">
        <f t="shared" si="64"/>
        <v>316758.26001323457</v>
      </c>
      <c r="G1344" s="3">
        <f t="shared" si="65"/>
        <v>-21139.112798442773</v>
      </c>
    </row>
    <row r="1345" spans="1:7" x14ac:dyDescent="0.2">
      <c r="A1345">
        <v>1333</v>
      </c>
      <c r="B1345" s="125">
        <v>35094.988610390807</v>
      </c>
      <c r="C1345" s="34">
        <v>9.3430764056465705</v>
      </c>
      <c r="D1345" s="34">
        <v>5.568196583117242</v>
      </c>
      <c r="E1345" s="3">
        <f t="shared" si="63"/>
        <v>327895.16004217748</v>
      </c>
      <c r="F1345" s="3">
        <f t="shared" si="64"/>
        <v>195415.7956649166</v>
      </c>
      <c r="G1345" s="3">
        <f t="shared" si="65"/>
        <v>132479.36437726088</v>
      </c>
    </row>
    <row r="1346" spans="1:7" x14ac:dyDescent="0.2">
      <c r="A1346">
        <v>1334</v>
      </c>
      <c r="B1346" s="125">
        <v>39495.089871516917</v>
      </c>
      <c r="C1346" s="34">
        <v>8.7823757641745033</v>
      </c>
      <c r="D1346" s="34">
        <v>6.8882269614550751</v>
      </c>
      <c r="E1346" s="3">
        <f t="shared" si="63"/>
        <v>346860.72009150404</v>
      </c>
      <c r="F1346" s="3">
        <f t="shared" si="64"/>
        <v>272051.14289807406</v>
      </c>
      <c r="G1346" s="3">
        <f t="shared" si="65"/>
        <v>74809.577193429985</v>
      </c>
    </row>
    <row r="1347" spans="1:7" x14ac:dyDescent="0.2">
      <c r="A1347">
        <v>1335</v>
      </c>
      <c r="B1347" s="125">
        <v>30034.912518923171</v>
      </c>
      <c r="C1347" s="34">
        <v>4.4746166369877756</v>
      </c>
      <c r="D1347" s="34">
        <v>4.0501737556769513</v>
      </c>
      <c r="E1347" s="3">
        <f t="shared" si="63"/>
        <v>134394.71924764605</v>
      </c>
      <c r="F1347" s="3">
        <f t="shared" si="64"/>
        <v>121646.61443819574</v>
      </c>
      <c r="G1347" s="3">
        <f t="shared" si="65"/>
        <v>12748.104809450306</v>
      </c>
    </row>
    <row r="1348" spans="1:7" x14ac:dyDescent="0.2">
      <c r="A1348">
        <v>1336</v>
      </c>
      <c r="B1348" s="125">
        <v>29180.965206061024</v>
      </c>
      <c r="C1348" s="34">
        <v>11.261880010541063</v>
      </c>
      <c r="D1348" s="34">
        <v>3.7939895618183073</v>
      </c>
      <c r="E1348" s="3">
        <f t="shared" si="63"/>
        <v>328632.52874243289</v>
      </c>
      <c r="F1348" s="3">
        <f t="shared" si="64"/>
        <v>110712.27739557874</v>
      </c>
      <c r="G1348" s="3">
        <f t="shared" si="65"/>
        <v>217920.25134685414</v>
      </c>
    </row>
    <row r="1349" spans="1:7" x14ac:dyDescent="0.2">
      <c r="A1349">
        <v>1337</v>
      </c>
      <c r="B1349" s="125">
        <v>28470.854480284266</v>
      </c>
      <c r="C1349" s="34">
        <v>9.4609213394578546</v>
      </c>
      <c r="D1349" s="34">
        <v>3.5809563440852799</v>
      </c>
      <c r="E1349" s="3">
        <f t="shared" si="63"/>
        <v>269360.5147051207</v>
      </c>
      <c r="F1349" s="3">
        <f t="shared" si="64"/>
        <v>101952.88697270276</v>
      </c>
      <c r="G1349" s="3">
        <f t="shared" si="65"/>
        <v>167407.62773241795</v>
      </c>
    </row>
    <row r="1350" spans="1:7" x14ac:dyDescent="0.2">
      <c r="A1350">
        <v>1338</v>
      </c>
      <c r="B1350" s="125">
        <v>40339.442015275359</v>
      </c>
      <c r="C1350" s="34">
        <v>9.1500219443405513</v>
      </c>
      <c r="D1350" s="34">
        <v>7.1415326045826077</v>
      </c>
      <c r="E1350" s="3">
        <f t="shared" si="63"/>
        <v>369106.77966222278</v>
      </c>
      <c r="F1350" s="3">
        <f t="shared" si="64"/>
        <v>288085.44040275854</v>
      </c>
      <c r="G1350" s="3">
        <f t="shared" si="65"/>
        <v>81021.339259464236</v>
      </c>
    </row>
    <row r="1351" spans="1:7" x14ac:dyDescent="0.2">
      <c r="A1351">
        <v>1339</v>
      </c>
      <c r="B1351" s="125">
        <v>25511.154084407259</v>
      </c>
      <c r="C1351" s="34">
        <v>7.7258726125437533</v>
      </c>
      <c r="D1351" s="34">
        <v>2.6930462253221776</v>
      </c>
      <c r="E1351" s="3">
        <f t="shared" si="63"/>
        <v>197095.92665510575</v>
      </c>
      <c r="F1351" s="3">
        <f t="shared" si="64"/>
        <v>68702.717210625429</v>
      </c>
      <c r="G1351" s="3">
        <f t="shared" si="65"/>
        <v>128393.20944448032</v>
      </c>
    </row>
    <row r="1352" spans="1:7" x14ac:dyDescent="0.2">
      <c r="A1352">
        <v>1340</v>
      </c>
      <c r="B1352" s="125">
        <v>33243.33697836753</v>
      </c>
      <c r="C1352" s="34">
        <v>9.7602417301532114</v>
      </c>
      <c r="D1352" s="34">
        <v>5.0127010935102589</v>
      </c>
      <c r="E1352" s="3">
        <f t="shared" si="63"/>
        <v>324463.00482580811</v>
      </c>
      <c r="F1352" s="3">
        <f t="shared" si="64"/>
        <v>166638.91162339295</v>
      </c>
      <c r="G1352" s="3">
        <f t="shared" si="65"/>
        <v>157824.09320241516</v>
      </c>
    </row>
    <row r="1353" spans="1:7" x14ac:dyDescent="0.2">
      <c r="A1353">
        <v>1341</v>
      </c>
      <c r="B1353" s="125">
        <v>30141.630353492452</v>
      </c>
      <c r="C1353" s="34">
        <v>10.000268750634859</v>
      </c>
      <c r="D1353" s="34">
        <v>4.0821891060477355</v>
      </c>
      <c r="E1353" s="3">
        <f t="shared" si="63"/>
        <v>301424.40411721769</v>
      </c>
      <c r="F1353" s="3">
        <f t="shared" si="64"/>
        <v>123043.83506754464</v>
      </c>
      <c r="G1353" s="3">
        <f t="shared" si="65"/>
        <v>178380.56904967304</v>
      </c>
    </row>
    <row r="1354" spans="1:7" x14ac:dyDescent="0.2">
      <c r="A1354">
        <v>1342</v>
      </c>
      <c r="B1354" s="125">
        <v>27159.192590071121</v>
      </c>
      <c r="C1354" s="34">
        <v>10.822946498781675</v>
      </c>
      <c r="D1354" s="34">
        <v>3.1874577770213364</v>
      </c>
      <c r="E1354" s="3">
        <f t="shared" si="63"/>
        <v>293942.48835244746</v>
      </c>
      <c r="F1354" s="3">
        <f t="shared" si="64"/>
        <v>86568.779638842447</v>
      </c>
      <c r="G1354" s="3">
        <f t="shared" si="65"/>
        <v>207373.70871360501</v>
      </c>
    </row>
    <row r="1355" spans="1:7" x14ac:dyDescent="0.2">
      <c r="A1355">
        <v>1343</v>
      </c>
      <c r="B1355" s="125">
        <v>37907.532763520954</v>
      </c>
      <c r="C1355" s="34">
        <v>13.408082870417275</v>
      </c>
      <c r="D1355" s="34">
        <v>6.4119598290562863</v>
      </c>
      <c r="E1355" s="3">
        <f t="shared" si="63"/>
        <v>508267.34070634691</v>
      </c>
      <c r="F1355" s="3">
        <f t="shared" si="64"/>
        <v>243061.57729833139</v>
      </c>
      <c r="G1355" s="3">
        <f t="shared" si="65"/>
        <v>265205.76340801548</v>
      </c>
    </row>
    <row r="1356" spans="1:7" x14ac:dyDescent="0.2">
      <c r="A1356">
        <v>1344</v>
      </c>
      <c r="B1356" s="125">
        <v>37088.384991685394</v>
      </c>
      <c r="C1356" s="34">
        <v>8.0146542333823163</v>
      </c>
      <c r="D1356" s="34">
        <v>6.1662154975056183</v>
      </c>
      <c r="E1356" s="3">
        <f t="shared" si="63"/>
        <v>297250.58178292454</v>
      </c>
      <c r="F1356" s="3">
        <f t="shared" si="64"/>
        <v>228694.97431318526</v>
      </c>
      <c r="G1356" s="3">
        <f t="shared" si="65"/>
        <v>68555.607469739276</v>
      </c>
    </row>
    <row r="1357" spans="1:7" x14ac:dyDescent="0.2">
      <c r="A1357">
        <v>1345</v>
      </c>
      <c r="B1357" s="125">
        <v>35783.95926869323</v>
      </c>
      <c r="C1357" s="34">
        <v>10.113642949552741</v>
      </c>
      <c r="D1357" s="34">
        <v>5.774887780607969</v>
      </c>
      <c r="E1357" s="3">
        <f t="shared" si="63"/>
        <v>361906.18736490177</v>
      </c>
      <c r="F1357" s="3">
        <f t="shared" si="64"/>
        <v>206648.34912254981</v>
      </c>
      <c r="G1357" s="3">
        <f t="shared" si="65"/>
        <v>155257.83824235195</v>
      </c>
    </row>
    <row r="1358" spans="1:7" x14ac:dyDescent="0.2">
      <c r="A1358">
        <v>1346</v>
      </c>
      <c r="B1358" s="125">
        <v>28556.096871207934</v>
      </c>
      <c r="C1358" s="34">
        <v>8.7410164926113794</v>
      </c>
      <c r="D1358" s="34">
        <v>3.6065290613623802</v>
      </c>
      <c r="E1358" s="3">
        <f t="shared" si="63"/>
        <v>249609.31371583676</v>
      </c>
      <c r="F1358" s="3">
        <f t="shared" si="64"/>
        <v>102988.39324509075</v>
      </c>
      <c r="G1358" s="3">
        <f t="shared" si="65"/>
        <v>146620.920470746</v>
      </c>
    </row>
    <row r="1359" spans="1:7" x14ac:dyDescent="0.2">
      <c r="A1359">
        <v>1347</v>
      </c>
      <c r="B1359" s="125">
        <v>34353.375261881389</v>
      </c>
      <c r="C1359" s="34">
        <v>5.7779907567310147</v>
      </c>
      <c r="D1359" s="34">
        <v>5.3457125785644166</v>
      </c>
      <c r="E1359" s="3">
        <f t="shared" si="63"/>
        <v>198493.48472566257</v>
      </c>
      <c r="F1359" s="3">
        <f t="shared" si="64"/>
        <v>183643.270253583</v>
      </c>
      <c r="G1359" s="3">
        <f t="shared" si="65"/>
        <v>14850.214472079562</v>
      </c>
    </row>
    <row r="1360" spans="1:7" x14ac:dyDescent="0.2">
      <c r="A1360">
        <v>1348</v>
      </c>
      <c r="B1360" s="125">
        <v>30155.119296788122</v>
      </c>
      <c r="C1360" s="34">
        <v>10.30844534598873</v>
      </c>
      <c r="D1360" s="34">
        <v>4.0862357890364365</v>
      </c>
      <c r="E1360" s="3">
        <f t="shared" si="63"/>
        <v>310852.39917271043</v>
      </c>
      <c r="F1360" s="3">
        <f t="shared" si="64"/>
        <v>123220.92769319889</v>
      </c>
      <c r="G1360" s="3">
        <f t="shared" si="65"/>
        <v>187631.47147951153</v>
      </c>
    </row>
    <row r="1361" spans="1:7" x14ac:dyDescent="0.2">
      <c r="A1361">
        <v>1349</v>
      </c>
      <c r="B1361" s="125">
        <v>27404.972164541483</v>
      </c>
      <c r="C1361" s="34">
        <v>12.033051936858101</v>
      </c>
      <c r="D1361" s="34">
        <v>3.2611916493624449</v>
      </c>
      <c r="E1361" s="3">
        <f t="shared" si="63"/>
        <v>329765.45338407822</v>
      </c>
      <c r="F1361" s="3">
        <f t="shared" si="64"/>
        <v>89372.866374012927</v>
      </c>
      <c r="G1361" s="3">
        <f t="shared" si="65"/>
        <v>240392.5870100653</v>
      </c>
    </row>
    <row r="1362" spans="1:7" x14ac:dyDescent="0.2">
      <c r="A1362">
        <v>1350</v>
      </c>
      <c r="B1362" s="125">
        <v>31802.788320229389</v>
      </c>
      <c r="C1362" s="34">
        <v>7.2142505789161078</v>
      </c>
      <c r="D1362" s="34">
        <v>4.5805364960688166</v>
      </c>
      <c r="E1362" s="3">
        <f t="shared" si="63"/>
        <v>229433.28405036131</v>
      </c>
      <c r="F1362" s="3">
        <f t="shared" si="64"/>
        <v>145673.83257756181</v>
      </c>
      <c r="G1362" s="3">
        <f t="shared" si="65"/>
        <v>83759.451472799497</v>
      </c>
    </row>
    <row r="1363" spans="1:7" x14ac:dyDescent="0.2">
      <c r="A1363">
        <v>1351</v>
      </c>
      <c r="B1363" s="125">
        <v>35104.470092656789</v>
      </c>
      <c r="C1363" s="34">
        <v>6.7125704592472175</v>
      </c>
      <c r="D1363" s="34">
        <v>5.5710410277970368</v>
      </c>
      <c r="E1363" s="3">
        <f t="shared" si="63"/>
        <v>235641.2289314954</v>
      </c>
      <c r="F1363" s="3">
        <f t="shared" si="64"/>
        <v>195568.44314526502</v>
      </c>
      <c r="G1363" s="3">
        <f t="shared" si="65"/>
        <v>40072.785786230379</v>
      </c>
    </row>
    <row r="1364" spans="1:7" x14ac:dyDescent="0.2">
      <c r="A1364">
        <v>1352</v>
      </c>
      <c r="B1364" s="125">
        <v>36188.866309922538</v>
      </c>
      <c r="C1364" s="34">
        <v>6.946162804713822</v>
      </c>
      <c r="D1364" s="34">
        <v>5.8963598929767613</v>
      </c>
      <c r="E1364" s="3">
        <f t="shared" si="63"/>
        <v>251373.75710674506</v>
      </c>
      <c r="F1364" s="3">
        <f t="shared" si="64"/>
        <v>213382.57988212517</v>
      </c>
      <c r="G1364" s="3">
        <f t="shared" si="65"/>
        <v>37991.177224619896</v>
      </c>
    </row>
    <row r="1365" spans="1:7" x14ac:dyDescent="0.2">
      <c r="A1365">
        <v>1353</v>
      </c>
      <c r="B1365" s="125">
        <v>23631.433172150515</v>
      </c>
      <c r="C1365" s="34">
        <v>8.7356362630162039</v>
      </c>
      <c r="D1365" s="34">
        <v>2.1291299516451545</v>
      </c>
      <c r="E1365" s="3">
        <f t="shared" si="63"/>
        <v>206435.60456568209</v>
      </c>
      <c r="F1365" s="3">
        <f t="shared" si="64"/>
        <v>50314.392167126527</v>
      </c>
      <c r="G1365" s="3">
        <f t="shared" si="65"/>
        <v>156121.21239855557</v>
      </c>
    </row>
    <row r="1366" spans="1:7" x14ac:dyDescent="0.2">
      <c r="A1366">
        <v>1354</v>
      </c>
      <c r="B1366" s="125">
        <v>33150.938001009286</v>
      </c>
      <c r="C1366" s="34">
        <v>7.2155665040627355</v>
      </c>
      <c r="D1366" s="34">
        <v>4.9849814003027859</v>
      </c>
      <c r="E1366" s="3">
        <f t="shared" si="63"/>
        <v>239202.79781834307</v>
      </c>
      <c r="F1366" s="3">
        <f t="shared" si="64"/>
        <v>165256.80933762211</v>
      </c>
      <c r="G1366" s="3">
        <f t="shared" si="65"/>
        <v>73945.98848072096</v>
      </c>
    </row>
    <row r="1367" spans="1:7" x14ac:dyDescent="0.2">
      <c r="A1367">
        <v>1355</v>
      </c>
      <c r="B1367" s="125">
        <v>31475.495283112628</v>
      </c>
      <c r="C1367" s="34">
        <v>9.0388021109974943</v>
      </c>
      <c r="D1367" s="34">
        <v>4.4823485849337885</v>
      </c>
      <c r="E1367" s="3">
        <f t="shared" si="63"/>
        <v>284500.77320969012</v>
      </c>
      <c r="F1367" s="3">
        <f t="shared" si="64"/>
        <v>141084.14174235004</v>
      </c>
      <c r="G1367" s="3">
        <f t="shared" si="65"/>
        <v>143416.63146734008</v>
      </c>
    </row>
    <row r="1368" spans="1:7" x14ac:dyDescent="0.2">
      <c r="A1368">
        <v>1356</v>
      </c>
      <c r="B1368" s="125">
        <v>35977.414476102218</v>
      </c>
      <c r="C1368" s="34">
        <v>7.6279314018465811</v>
      </c>
      <c r="D1368" s="34">
        <v>5.8329243428306654</v>
      </c>
      <c r="E1368" s="3">
        <f t="shared" si="63"/>
        <v>274433.24963950989</v>
      </c>
      <c r="F1368" s="3">
        <f t="shared" si="64"/>
        <v>209853.53668976499</v>
      </c>
      <c r="G1368" s="3">
        <f t="shared" si="65"/>
        <v>64579.712949744891</v>
      </c>
    </row>
    <row r="1369" spans="1:7" x14ac:dyDescent="0.2">
      <c r="A1369">
        <v>1357</v>
      </c>
      <c r="B1369" s="125">
        <v>39284.541848056484</v>
      </c>
      <c r="C1369" s="34">
        <v>6.5336643248956534</v>
      </c>
      <c r="D1369" s="34">
        <v>6.8250625544169452</v>
      </c>
      <c r="E1369" s="3">
        <f t="shared" si="63"/>
        <v>256672.00959251702</v>
      </c>
      <c r="F1369" s="3">
        <f t="shared" si="64"/>
        <v>268119.45553459576</v>
      </c>
      <c r="G1369" s="3">
        <f t="shared" si="65"/>
        <v>-11447.445942078746</v>
      </c>
    </row>
    <row r="1370" spans="1:7" x14ac:dyDescent="0.2">
      <c r="A1370">
        <v>1358</v>
      </c>
      <c r="B1370" s="125">
        <v>20790.035299606621</v>
      </c>
      <c r="C1370" s="34">
        <v>4.618583963936544</v>
      </c>
      <c r="D1370" s="34">
        <v>1.2767105898819864</v>
      </c>
      <c r="E1370" s="3">
        <f t="shared" si="63"/>
        <v>96020.523644437824</v>
      </c>
      <c r="F1370" s="3">
        <f t="shared" si="64"/>
        <v>26542.858231028087</v>
      </c>
      <c r="G1370" s="3">
        <f t="shared" si="65"/>
        <v>69477.665413409733</v>
      </c>
    </row>
    <row r="1371" spans="1:7" x14ac:dyDescent="0.2">
      <c r="A1371">
        <v>1359</v>
      </c>
      <c r="B1371" s="125">
        <v>36306.492396571208</v>
      </c>
      <c r="C1371" s="34">
        <v>8.9594316452421481</v>
      </c>
      <c r="D1371" s="34">
        <v>5.9316477189713623</v>
      </c>
      <c r="E1371" s="3">
        <f t="shared" si="63"/>
        <v>325285.53690558352</v>
      </c>
      <c r="F1371" s="3">
        <f t="shared" si="64"/>
        <v>215357.32280797273</v>
      </c>
      <c r="G1371" s="3">
        <f t="shared" si="65"/>
        <v>109928.21409761079</v>
      </c>
    </row>
    <row r="1372" spans="1:7" x14ac:dyDescent="0.2">
      <c r="A1372">
        <v>1360</v>
      </c>
      <c r="B1372" s="125">
        <v>24574.62465262413</v>
      </c>
      <c r="C1372" s="34">
        <v>11.338175247336039</v>
      </c>
      <c r="D1372" s="34">
        <v>2.4120873957872391</v>
      </c>
      <c r="E1372" s="3">
        <f t="shared" si="63"/>
        <v>278631.4009489569</v>
      </c>
      <c r="F1372" s="3">
        <f t="shared" si="64"/>
        <v>59276.14238079702</v>
      </c>
      <c r="G1372" s="3">
        <f t="shared" si="65"/>
        <v>219355.25856815989</v>
      </c>
    </row>
    <row r="1373" spans="1:7" x14ac:dyDescent="0.2">
      <c r="A1373">
        <v>1361</v>
      </c>
      <c r="B1373" s="125">
        <v>39794.31362840021</v>
      </c>
      <c r="C1373" s="34">
        <v>7.0228019441929064</v>
      </c>
      <c r="D1373" s="34">
        <v>6.9779940885200631</v>
      </c>
      <c r="E1373" s="3">
        <f t="shared" si="63"/>
        <v>279467.58311735129</v>
      </c>
      <c r="F1373" s="3">
        <f t="shared" si="64"/>
        <v>277684.48525569006</v>
      </c>
      <c r="G1373" s="3">
        <f t="shared" si="65"/>
        <v>1783.0978616612265</v>
      </c>
    </row>
    <row r="1374" spans="1:7" x14ac:dyDescent="0.2">
      <c r="A1374">
        <v>1362</v>
      </c>
      <c r="B1374" s="125">
        <v>28548.093317832332</v>
      </c>
      <c r="C1374" s="34">
        <v>11.002020321218879</v>
      </c>
      <c r="D1374" s="34">
        <v>3.6041279953496996</v>
      </c>
      <c r="E1374" s="3">
        <f t="shared" si="63"/>
        <v>314086.7028148442</v>
      </c>
      <c r="F1374" s="3">
        <f t="shared" si="64"/>
        <v>102890.9823406552</v>
      </c>
      <c r="G1374" s="3">
        <f t="shared" si="65"/>
        <v>211195.720474189</v>
      </c>
    </row>
    <row r="1375" spans="1:7" x14ac:dyDescent="0.2">
      <c r="A1375">
        <v>1363</v>
      </c>
      <c r="B1375" s="125">
        <v>34810.885202924488</v>
      </c>
      <c r="C1375" s="34">
        <v>9.022178253151651</v>
      </c>
      <c r="D1375" s="34">
        <v>5.4829655608773464</v>
      </c>
      <c r="E1375" s="3">
        <f t="shared" si="63"/>
        <v>314070.01145078393</v>
      </c>
      <c r="F1375" s="3">
        <f t="shared" si="64"/>
        <v>190866.88471128978</v>
      </c>
      <c r="G1375" s="3">
        <f t="shared" si="65"/>
        <v>123203.12673949415</v>
      </c>
    </row>
    <row r="1376" spans="1:7" x14ac:dyDescent="0.2">
      <c r="A1376">
        <v>1364</v>
      </c>
      <c r="B1376" s="125">
        <v>34948.304168020491</v>
      </c>
      <c r="C1376" s="34">
        <v>7.8989153482398251</v>
      </c>
      <c r="D1376" s="34">
        <v>5.5241912504061474</v>
      </c>
      <c r="E1376" s="3">
        <f t="shared" si="63"/>
        <v>276053.69618773094</v>
      </c>
      <c r="F1376" s="3">
        <f t="shared" si="64"/>
        <v>193061.11610151149</v>
      </c>
      <c r="G1376" s="3">
        <f t="shared" si="65"/>
        <v>82992.580086219445</v>
      </c>
    </row>
    <row r="1377" spans="1:7" x14ac:dyDescent="0.2">
      <c r="A1377">
        <v>1365</v>
      </c>
      <c r="B1377" s="125">
        <v>37635.559741639532</v>
      </c>
      <c r="C1377" s="34">
        <v>7.766367864140193</v>
      </c>
      <c r="D1377" s="34">
        <v>6.3303679224918596</v>
      </c>
      <c r="E1377" s="3">
        <f t="shared" si="63"/>
        <v>292291.60172639764</v>
      </c>
      <c r="F1377" s="3">
        <f t="shared" si="64"/>
        <v>238246.9401335009</v>
      </c>
      <c r="G1377" s="3">
        <f t="shared" si="65"/>
        <v>54044.661592896737</v>
      </c>
    </row>
    <row r="1378" spans="1:7" x14ac:dyDescent="0.2">
      <c r="A1378">
        <v>1366</v>
      </c>
      <c r="B1378" s="125">
        <v>34858.59956871625</v>
      </c>
      <c r="C1378" s="34">
        <v>10.147010036424035</v>
      </c>
      <c r="D1378" s="34">
        <v>5.4972798706148751</v>
      </c>
      <c r="E1378" s="3">
        <f t="shared" si="63"/>
        <v>353710.55967945035</v>
      </c>
      <c r="F1378" s="3">
        <f t="shared" si="64"/>
        <v>191627.47772692822</v>
      </c>
      <c r="G1378" s="3">
        <f t="shared" si="65"/>
        <v>162083.08195252213</v>
      </c>
    </row>
    <row r="1379" spans="1:7" x14ac:dyDescent="0.2">
      <c r="A1379">
        <v>1367</v>
      </c>
      <c r="B1379" s="125">
        <v>30540.062929313513</v>
      </c>
      <c r="C1379" s="34">
        <v>10.720474867601297</v>
      </c>
      <c r="D1379" s="34">
        <v>4.201718878794054</v>
      </c>
      <c r="E1379" s="3">
        <f t="shared" si="63"/>
        <v>327403.97708866757</v>
      </c>
      <c r="F1379" s="3">
        <f t="shared" si="64"/>
        <v>128320.75896965503</v>
      </c>
      <c r="G1379" s="3">
        <f t="shared" si="65"/>
        <v>199083.21811901254</v>
      </c>
    </row>
    <row r="1380" spans="1:7" x14ac:dyDescent="0.2">
      <c r="A1380">
        <v>1368</v>
      </c>
      <c r="B1380" s="125">
        <v>35680.305294400547</v>
      </c>
      <c r="C1380" s="34">
        <v>6.9466004990390502</v>
      </c>
      <c r="D1380" s="34">
        <v>5.743791588320164</v>
      </c>
      <c r="E1380" s="3">
        <f t="shared" si="63"/>
        <v>247856.8265639485</v>
      </c>
      <c r="F1380" s="3">
        <f t="shared" si="64"/>
        <v>204940.23741867326</v>
      </c>
      <c r="G1380" s="3">
        <f t="shared" si="65"/>
        <v>42916.58914527524</v>
      </c>
    </row>
    <row r="1381" spans="1:7" x14ac:dyDescent="0.2">
      <c r="A1381">
        <v>1369</v>
      </c>
      <c r="B1381" s="125">
        <v>39462.666385398712</v>
      </c>
      <c r="C1381" s="34">
        <v>9.2832742868340574</v>
      </c>
      <c r="D1381" s="34">
        <v>6.8784999156196136</v>
      </c>
      <c r="E1381" s="3">
        <f t="shared" si="63"/>
        <v>366342.75614548253</v>
      </c>
      <c r="F1381" s="3">
        <f t="shared" si="64"/>
        <v>271443.94740209001</v>
      </c>
      <c r="G1381" s="3">
        <f t="shared" si="65"/>
        <v>94898.808743392525</v>
      </c>
    </row>
    <row r="1382" spans="1:7" x14ac:dyDescent="0.2">
      <c r="A1382">
        <v>1370</v>
      </c>
      <c r="B1382" s="125">
        <v>33097.107283348101</v>
      </c>
      <c r="C1382" s="34">
        <v>11.282730176579207</v>
      </c>
      <c r="D1382" s="34">
        <v>4.9688321850044304</v>
      </c>
      <c r="E1382" s="3">
        <f t="shared" si="63"/>
        <v>373425.73110331106</v>
      </c>
      <c r="F1382" s="3">
        <f t="shared" si="64"/>
        <v>164453.97190004459</v>
      </c>
      <c r="G1382" s="3">
        <f t="shared" si="65"/>
        <v>208971.75920326647</v>
      </c>
    </row>
    <row r="1383" spans="1:7" x14ac:dyDescent="0.2">
      <c r="A1383">
        <v>1371</v>
      </c>
      <c r="B1383" s="125">
        <v>28817.803971643094</v>
      </c>
      <c r="C1383" s="34">
        <v>7.7781117144768359</v>
      </c>
      <c r="D1383" s="34">
        <v>3.6850411914929282</v>
      </c>
      <c r="E1383" s="3">
        <f t="shared" si="63"/>
        <v>224148.09865733422</v>
      </c>
      <c r="F1383" s="3">
        <f t="shared" si="64"/>
        <v>106194.7946838733</v>
      </c>
      <c r="G1383" s="3">
        <f t="shared" si="65"/>
        <v>117953.30397346092</v>
      </c>
    </row>
    <row r="1384" spans="1:7" x14ac:dyDescent="0.2">
      <c r="A1384">
        <v>1372</v>
      </c>
      <c r="B1384" s="125">
        <v>25819.154465162661</v>
      </c>
      <c r="C1384" s="34">
        <v>5.656306049975683</v>
      </c>
      <c r="D1384" s="34">
        <v>2.7854463395487983</v>
      </c>
      <c r="E1384" s="3">
        <f t="shared" si="63"/>
        <v>146041.03960655624</v>
      </c>
      <c r="F1384" s="3">
        <f t="shared" si="64"/>
        <v>71917.869295232347</v>
      </c>
      <c r="G1384" s="3">
        <f t="shared" si="65"/>
        <v>74123.170311323891</v>
      </c>
    </row>
    <row r="1385" spans="1:7" x14ac:dyDescent="0.2">
      <c r="A1385">
        <v>1373</v>
      </c>
      <c r="B1385" s="125">
        <v>28724.887719173217</v>
      </c>
      <c r="C1385" s="34">
        <v>9.5346671489169239</v>
      </c>
      <c r="D1385" s="34">
        <v>3.6571663157519652</v>
      </c>
      <c r="E1385" s="3">
        <f t="shared" si="63"/>
        <v>273882.24329232809</v>
      </c>
      <c r="F1385" s="3">
        <f t="shared" si="64"/>
        <v>105051.69179031758</v>
      </c>
      <c r="G1385" s="3">
        <f t="shared" si="65"/>
        <v>168830.55150201049</v>
      </c>
    </row>
    <row r="1386" spans="1:7" x14ac:dyDescent="0.2">
      <c r="A1386">
        <v>1374</v>
      </c>
      <c r="B1386" s="125">
        <v>39936.717761330307</v>
      </c>
      <c r="C1386" s="34">
        <v>12.557591637421865</v>
      </c>
      <c r="D1386" s="34">
        <v>7.020715328399092</v>
      </c>
      <c r="E1386" s="3">
        <f t="shared" si="63"/>
        <v>501508.9929857587</v>
      </c>
      <c r="F1386" s="3">
        <f t="shared" si="64"/>
        <v>280384.32655291993</v>
      </c>
      <c r="G1386" s="3">
        <f t="shared" si="65"/>
        <v>221124.66643283877</v>
      </c>
    </row>
    <row r="1387" spans="1:7" x14ac:dyDescent="0.2">
      <c r="A1387">
        <v>1375</v>
      </c>
      <c r="B1387" s="125">
        <v>36235.76781482459</v>
      </c>
      <c r="C1387" s="34">
        <v>4.2069523462560028</v>
      </c>
      <c r="D1387" s="34">
        <v>5.9104303444473771</v>
      </c>
      <c r="E1387" s="3">
        <f t="shared" si="63"/>
        <v>152442.14842696406</v>
      </c>
      <c r="F1387" s="3">
        <f t="shared" si="64"/>
        <v>214168.98164708889</v>
      </c>
      <c r="G1387" s="3">
        <f t="shared" si="65"/>
        <v>-61726.833220124827</v>
      </c>
    </row>
    <row r="1388" spans="1:7" x14ac:dyDescent="0.2">
      <c r="A1388">
        <v>1376</v>
      </c>
      <c r="B1388" s="125">
        <v>33092.576862864895</v>
      </c>
      <c r="C1388" s="34">
        <v>10.341721483389847</v>
      </c>
      <c r="D1388" s="34">
        <v>4.9674730588594684</v>
      </c>
      <c r="E1388" s="3">
        <f t="shared" si="63"/>
        <v>342234.21308341966</v>
      </c>
      <c r="F1388" s="3">
        <f t="shared" si="64"/>
        <v>164386.48401451754</v>
      </c>
      <c r="G1388" s="3">
        <f t="shared" si="65"/>
        <v>177847.72906890212</v>
      </c>
    </row>
    <row r="1389" spans="1:7" x14ac:dyDescent="0.2">
      <c r="A1389">
        <v>1377</v>
      </c>
      <c r="B1389" s="125">
        <v>27179.940437955316</v>
      </c>
      <c r="C1389" s="34">
        <v>10.680405941646313</v>
      </c>
      <c r="D1389" s="34">
        <v>3.1936821313865948</v>
      </c>
      <c r="E1389" s="3">
        <f t="shared" si="63"/>
        <v>290292.79734713084</v>
      </c>
      <c r="F1389" s="3">
        <f t="shared" si="64"/>
        <v>86804.090108849836</v>
      </c>
      <c r="G1389" s="3">
        <f t="shared" si="65"/>
        <v>203488.707238281</v>
      </c>
    </row>
    <row r="1390" spans="1:7" x14ac:dyDescent="0.2">
      <c r="A1390">
        <v>1378</v>
      </c>
      <c r="B1390" s="125">
        <v>30002.466295437422</v>
      </c>
      <c r="C1390" s="34">
        <v>7.1702736679144436</v>
      </c>
      <c r="D1390" s="34">
        <v>4.0404398886312265</v>
      </c>
      <c r="E1390" s="3">
        <f t="shared" si="63"/>
        <v>215125.89405066555</v>
      </c>
      <c r="F1390" s="3">
        <f t="shared" si="64"/>
        <v>121223.1615773993</v>
      </c>
      <c r="G1390" s="3">
        <f t="shared" si="65"/>
        <v>93902.732473266253</v>
      </c>
    </row>
    <row r="1391" spans="1:7" x14ac:dyDescent="0.2">
      <c r="A1391">
        <v>1379</v>
      </c>
      <c r="B1391" s="125">
        <v>35564.543671890511</v>
      </c>
      <c r="C1391" s="34">
        <v>7.0601196486750268</v>
      </c>
      <c r="D1391" s="34">
        <v>5.7090631015671534</v>
      </c>
      <c r="E1391" s="3">
        <f t="shared" si="63"/>
        <v>251089.93357407529</v>
      </c>
      <c r="F1391" s="3">
        <f t="shared" si="64"/>
        <v>203040.2240012637</v>
      </c>
      <c r="G1391" s="3">
        <f t="shared" si="65"/>
        <v>48049.709572811582</v>
      </c>
    </row>
    <row r="1392" spans="1:7" x14ac:dyDescent="0.2">
      <c r="A1392">
        <v>1380</v>
      </c>
      <c r="B1392" s="125">
        <v>38090.989213552326</v>
      </c>
      <c r="C1392" s="34">
        <v>10.878363147829077</v>
      </c>
      <c r="D1392" s="34">
        <v>6.4669967640656978</v>
      </c>
      <c r="E1392" s="3">
        <f t="shared" si="63"/>
        <v>414367.6133250625</v>
      </c>
      <c r="F1392" s="3">
        <f t="shared" si="64"/>
        <v>246334.30398410428</v>
      </c>
      <c r="G1392" s="3">
        <f t="shared" si="65"/>
        <v>168033.30934095822</v>
      </c>
    </row>
    <row r="1393" spans="1:7" x14ac:dyDescent="0.2">
      <c r="A1393">
        <v>1381</v>
      </c>
      <c r="B1393" s="125">
        <v>23210.65544837527</v>
      </c>
      <c r="C1393" s="34">
        <v>8.421039203502005</v>
      </c>
      <c r="D1393" s="34">
        <v>2.0028966345125809</v>
      </c>
      <c r="E1393" s="3">
        <f t="shared" si="63"/>
        <v>195457.83946974555</v>
      </c>
      <c r="F1393" s="3">
        <f t="shared" si="64"/>
        <v>46488.543682381925</v>
      </c>
      <c r="G1393" s="3">
        <f t="shared" si="65"/>
        <v>148969.29578736363</v>
      </c>
    </row>
    <row r="1394" spans="1:7" x14ac:dyDescent="0.2">
      <c r="A1394">
        <v>1382</v>
      </c>
      <c r="B1394" s="125">
        <v>27288.227150885155</v>
      </c>
      <c r="C1394" s="34">
        <v>7.4663852476151078</v>
      </c>
      <c r="D1394" s="34">
        <v>3.2261681452655466</v>
      </c>
      <c r="E1394" s="3">
        <f t="shared" si="63"/>
        <v>203744.41663293896</v>
      </c>
      <c r="F1394" s="3">
        <f t="shared" si="64"/>
        <v>88036.40917495609</v>
      </c>
      <c r="G1394" s="3">
        <f t="shared" si="65"/>
        <v>115708.00745798287</v>
      </c>
    </row>
    <row r="1395" spans="1:7" x14ac:dyDescent="0.2">
      <c r="A1395">
        <v>1383</v>
      </c>
      <c r="B1395" s="125">
        <v>33313.368070404045</v>
      </c>
      <c r="C1395" s="34">
        <v>5.2254556723783026</v>
      </c>
      <c r="D1395" s="34">
        <v>5.0337104211212136</v>
      </c>
      <c r="E1395" s="3">
        <f t="shared" si="63"/>
        <v>174077.52814951906</v>
      </c>
      <c r="F1395" s="3">
        <f t="shared" si="64"/>
        <v>167689.84801863955</v>
      </c>
      <c r="G1395" s="3">
        <f t="shared" si="65"/>
        <v>6387.6801308795111</v>
      </c>
    </row>
    <row r="1396" spans="1:7" x14ac:dyDescent="0.2">
      <c r="A1396">
        <v>1384</v>
      </c>
      <c r="B1396" s="125">
        <v>28444.558714719256</v>
      </c>
      <c r="C1396" s="34">
        <v>7.2954172967074555</v>
      </c>
      <c r="D1396" s="34">
        <v>3.5730676144157769</v>
      </c>
      <c r="E1396" s="3">
        <f t="shared" si="63"/>
        <v>207514.92564457364</v>
      </c>
      <c r="F1396" s="3">
        <f t="shared" si="64"/>
        <v>101634.33154991143</v>
      </c>
      <c r="G1396" s="3">
        <f t="shared" si="65"/>
        <v>105880.59409466221</v>
      </c>
    </row>
    <row r="1397" spans="1:7" x14ac:dyDescent="0.2">
      <c r="A1397">
        <v>1385</v>
      </c>
      <c r="B1397" s="125">
        <v>32507.680820154725</v>
      </c>
      <c r="C1397" s="34">
        <v>8.164968128046894</v>
      </c>
      <c r="D1397" s="34">
        <v>4.7920042460464174</v>
      </c>
      <c r="E1397" s="3">
        <f t="shared" ref="E1397:E1460" si="66">C1397*B1397</f>
        <v>265424.17781328462</v>
      </c>
      <c r="F1397" s="3">
        <f t="shared" ref="F1397:F1460" si="67">D1397*B1397</f>
        <v>155776.94451930313</v>
      </c>
      <c r="G1397" s="3">
        <f t="shared" ref="G1397:G1460" si="68">E1397-F1397</f>
        <v>109647.2332939815</v>
      </c>
    </row>
    <row r="1398" spans="1:7" x14ac:dyDescent="0.2">
      <c r="A1398">
        <v>1386</v>
      </c>
      <c r="B1398" s="125">
        <v>36183.460500788875</v>
      </c>
      <c r="C1398" s="34">
        <v>8.7941878266137792</v>
      </c>
      <c r="D1398" s="34">
        <v>5.8947381502366625</v>
      </c>
      <c r="E1398" s="3">
        <f t="shared" si="66"/>
        <v>318204.14786079805</v>
      </c>
      <c r="F1398" s="3">
        <f t="shared" si="67"/>
        <v>213292.02502158156</v>
      </c>
      <c r="G1398" s="3">
        <f t="shared" si="68"/>
        <v>104912.12283921649</v>
      </c>
    </row>
    <row r="1399" spans="1:7" x14ac:dyDescent="0.2">
      <c r="A1399">
        <v>1387</v>
      </c>
      <c r="B1399" s="125">
        <v>42357.51980903931</v>
      </c>
      <c r="C1399" s="34">
        <v>6.1396314296944183</v>
      </c>
      <c r="D1399" s="34">
        <v>7.7469559427117929</v>
      </c>
      <c r="E1399" s="3">
        <f t="shared" si="66"/>
        <v>260059.55990348166</v>
      </c>
      <c r="F1399" s="3">
        <f t="shared" si="67"/>
        <v>328141.83980316954</v>
      </c>
      <c r="G1399" s="3">
        <f t="shared" si="68"/>
        <v>-68082.279899687885</v>
      </c>
    </row>
    <row r="1400" spans="1:7" x14ac:dyDescent="0.2">
      <c r="A1400">
        <v>1388</v>
      </c>
      <c r="B1400" s="125">
        <v>33256.871396398288</v>
      </c>
      <c r="C1400" s="34">
        <v>8.7078256203385536</v>
      </c>
      <c r="D1400" s="34">
        <v>5.0167614189194865</v>
      </c>
      <c r="E1400" s="3">
        <f t="shared" si="66"/>
        <v>289595.03679786139</v>
      </c>
      <c r="F1400" s="3">
        <f t="shared" si="67"/>
        <v>166841.78933541797</v>
      </c>
      <c r="G1400" s="3">
        <f t="shared" si="68"/>
        <v>122753.24746244343</v>
      </c>
    </row>
    <row r="1401" spans="1:7" x14ac:dyDescent="0.2">
      <c r="A1401">
        <v>1389</v>
      </c>
      <c r="B1401" s="125">
        <v>32215.715967859956</v>
      </c>
      <c r="C1401" s="34">
        <v>10.426742184979958</v>
      </c>
      <c r="D1401" s="34">
        <v>4.7044147903579869</v>
      </c>
      <c r="E1401" s="3">
        <f t="shared" si="66"/>
        <v>335904.96470141783</v>
      </c>
      <c r="F1401" s="3">
        <f t="shared" si="67"/>
        <v>151556.09068117235</v>
      </c>
      <c r="G1401" s="3">
        <f t="shared" si="68"/>
        <v>184348.87402024548</v>
      </c>
    </row>
    <row r="1402" spans="1:7" x14ac:dyDescent="0.2">
      <c r="A1402">
        <v>1390</v>
      </c>
      <c r="B1402" s="125">
        <v>36301.865342275938</v>
      </c>
      <c r="C1402" s="34">
        <v>8.4107164386368822</v>
      </c>
      <c r="D1402" s="34">
        <v>5.9302596026827814</v>
      </c>
      <c r="E1402" s="3">
        <f t="shared" si="66"/>
        <v>305324.69558746275</v>
      </c>
      <c r="F1402" s="3">
        <f t="shared" si="67"/>
        <v>215279.48554132914</v>
      </c>
      <c r="G1402" s="3">
        <f t="shared" si="68"/>
        <v>90045.210046133609</v>
      </c>
    </row>
    <row r="1403" spans="1:7" x14ac:dyDescent="0.2">
      <c r="A1403">
        <v>1391</v>
      </c>
      <c r="B1403" s="125">
        <v>40107.702765263617</v>
      </c>
      <c r="C1403" s="34">
        <v>4.9627026530361036</v>
      </c>
      <c r="D1403" s="34">
        <v>7.0720108295790851</v>
      </c>
      <c r="E1403" s="3">
        <f t="shared" si="66"/>
        <v>199042.60292035723</v>
      </c>
      <c r="F1403" s="3">
        <f t="shared" si="67"/>
        <v>283642.1083054833</v>
      </c>
      <c r="G1403" s="3">
        <f t="shared" si="68"/>
        <v>-84599.505385126075</v>
      </c>
    </row>
    <row r="1404" spans="1:7" x14ac:dyDescent="0.2">
      <c r="A1404">
        <v>1392</v>
      </c>
      <c r="B1404" s="125">
        <v>28078.066455956083</v>
      </c>
      <c r="C1404" s="34">
        <v>9.4776844636799069</v>
      </c>
      <c r="D1404" s="34">
        <v>3.4631199367868248</v>
      </c>
      <c r="E1404" s="3">
        <f t="shared" si="66"/>
        <v>266115.05421978689</v>
      </c>
      <c r="F1404" s="3">
        <f t="shared" si="67"/>
        <v>97237.711730046896</v>
      </c>
      <c r="G1404" s="3">
        <f t="shared" si="68"/>
        <v>168877.34248974</v>
      </c>
    </row>
    <row r="1405" spans="1:7" x14ac:dyDescent="0.2">
      <c r="A1405">
        <v>1393</v>
      </c>
      <c r="B1405" s="125">
        <v>36724.49047716416</v>
      </c>
      <c r="C1405" s="34">
        <v>8.0318181037073373</v>
      </c>
      <c r="D1405" s="34">
        <v>6.0570471431492479</v>
      </c>
      <c r="E1405" s="3">
        <f t="shared" si="66"/>
        <v>294964.42746391479</v>
      </c>
      <c r="F1405" s="3">
        <f t="shared" si="67"/>
        <v>222441.97012831894</v>
      </c>
      <c r="G1405" s="3">
        <f t="shared" si="68"/>
        <v>72522.457335595856</v>
      </c>
    </row>
    <row r="1406" spans="1:7" x14ac:dyDescent="0.2">
      <c r="A1406">
        <v>1394</v>
      </c>
      <c r="B1406" s="125">
        <v>40690.211384381633</v>
      </c>
      <c r="C1406" s="34">
        <v>10.42396822613955</v>
      </c>
      <c r="D1406" s="34">
        <v>7.24676341531449</v>
      </c>
      <c r="E1406" s="3">
        <f t="shared" si="66"/>
        <v>424153.47058569593</v>
      </c>
      <c r="F1406" s="3">
        <f t="shared" si="67"/>
        <v>294872.33522174996</v>
      </c>
      <c r="G1406" s="3">
        <f t="shared" si="68"/>
        <v>129281.13536394597</v>
      </c>
    </row>
    <row r="1407" spans="1:7" x14ac:dyDescent="0.2">
      <c r="A1407">
        <v>1395</v>
      </c>
      <c r="B1407" s="125">
        <v>32747.37814880698</v>
      </c>
      <c r="C1407" s="34">
        <v>11.558943717507645</v>
      </c>
      <c r="D1407" s="34">
        <v>4.863913444642094</v>
      </c>
      <c r="E1407" s="3">
        <f t="shared" si="66"/>
        <v>378525.10091799957</v>
      </c>
      <c r="F1407" s="3">
        <f t="shared" si="67"/>
        <v>159280.412854761</v>
      </c>
      <c r="G1407" s="3">
        <f t="shared" si="68"/>
        <v>219244.68806323857</v>
      </c>
    </row>
    <row r="1408" spans="1:7" x14ac:dyDescent="0.2">
      <c r="A1408">
        <v>1396</v>
      </c>
      <c r="B1408" s="125">
        <v>23490.779816521332</v>
      </c>
      <c r="C1408" s="34">
        <v>4.4892026582674589</v>
      </c>
      <c r="D1408" s="34">
        <v>2.0869339449563995</v>
      </c>
      <c r="E1408" s="3">
        <f t="shared" si="66"/>
        <v>105454.87119710313</v>
      </c>
      <c r="F1408" s="3">
        <f t="shared" si="67"/>
        <v>49023.705792595028</v>
      </c>
      <c r="G1408" s="3">
        <f t="shared" si="68"/>
        <v>56431.165404508101</v>
      </c>
    </row>
    <row r="1409" spans="1:7" x14ac:dyDescent="0.2">
      <c r="A1409">
        <v>1397</v>
      </c>
      <c r="B1409" s="125">
        <v>26428.76602639351</v>
      </c>
      <c r="C1409" s="34">
        <v>7.6611109054356348</v>
      </c>
      <c r="D1409" s="34">
        <v>2.9683298079180531</v>
      </c>
      <c r="E1409" s="3">
        <f t="shared" si="66"/>
        <v>202473.70762201014</v>
      </c>
      <c r="F1409" s="3">
        <f t="shared" si="67"/>
        <v>78449.29398263582</v>
      </c>
      <c r="G1409" s="3">
        <f t="shared" si="68"/>
        <v>124024.41363937432</v>
      </c>
    </row>
    <row r="1410" spans="1:7" x14ac:dyDescent="0.2">
      <c r="A1410">
        <v>1398</v>
      </c>
      <c r="B1410" s="125">
        <v>34507.096919506672</v>
      </c>
      <c r="C1410" s="34">
        <v>7.2012362781679258</v>
      </c>
      <c r="D1410" s="34">
        <v>5.3918290758520016</v>
      </c>
      <c r="E1410" s="3">
        <f t="shared" si="66"/>
        <v>248493.75819100812</v>
      </c>
      <c r="F1410" s="3">
        <f t="shared" si="67"/>
        <v>186056.36849383911</v>
      </c>
      <c r="G1410" s="3">
        <f t="shared" si="68"/>
        <v>62437.389697169012</v>
      </c>
    </row>
    <row r="1411" spans="1:7" x14ac:dyDescent="0.2">
      <c r="A1411">
        <v>1399</v>
      </c>
      <c r="B1411" s="125">
        <v>30046.849636883941</v>
      </c>
      <c r="C1411" s="34">
        <v>4.8459974297729786</v>
      </c>
      <c r="D1411" s="34">
        <v>4.0537548910651822</v>
      </c>
      <c r="E1411" s="3">
        <f t="shared" si="66"/>
        <v>145606.95611311472</v>
      </c>
      <c r="F1411" s="3">
        <f t="shared" si="67"/>
        <v>121802.56367661836</v>
      </c>
      <c r="G1411" s="3">
        <f t="shared" si="68"/>
        <v>23804.39243649636</v>
      </c>
    </row>
    <row r="1412" spans="1:7" x14ac:dyDescent="0.2">
      <c r="A1412">
        <v>1400</v>
      </c>
      <c r="B1412" s="125">
        <v>30938.15444462141</v>
      </c>
      <c r="C1412" s="34">
        <v>6.7178057381242979</v>
      </c>
      <c r="D1412" s="34">
        <v>4.3211463333864231</v>
      </c>
      <c r="E1412" s="3">
        <f t="shared" si="66"/>
        <v>207836.51145505346</v>
      </c>
      <c r="F1412" s="3">
        <f t="shared" si="67"/>
        <v>133688.29264011869</v>
      </c>
      <c r="G1412" s="3">
        <f t="shared" si="68"/>
        <v>74148.218814934778</v>
      </c>
    </row>
    <row r="1413" spans="1:7" x14ac:dyDescent="0.2">
      <c r="A1413">
        <v>1401</v>
      </c>
      <c r="B1413" s="125">
        <v>33082.850953897811</v>
      </c>
      <c r="C1413" s="34">
        <v>8.8772985893301666</v>
      </c>
      <c r="D1413" s="34">
        <v>4.9645552861693432</v>
      </c>
      <c r="E1413" s="3">
        <f t="shared" si="66"/>
        <v>293686.34610405721</v>
      </c>
      <c r="F1413" s="3">
        <f t="shared" si="67"/>
        <v>164241.64258472587</v>
      </c>
      <c r="G1413" s="3">
        <f t="shared" si="68"/>
        <v>129444.70351933135</v>
      </c>
    </row>
    <row r="1414" spans="1:7" x14ac:dyDescent="0.2">
      <c r="A1414">
        <v>1402</v>
      </c>
      <c r="B1414" s="125">
        <v>25945.290011614794</v>
      </c>
      <c r="C1414" s="34">
        <v>1.6931999400258064</v>
      </c>
      <c r="D1414" s="34">
        <v>2.8232870034844382</v>
      </c>
      <c r="E1414" s="3">
        <f t="shared" si="66"/>
        <v>43930.563491618326</v>
      </c>
      <c r="F1414" s="3">
        <f t="shared" si="67"/>
        <v>73251.000091426657</v>
      </c>
      <c r="G1414" s="3">
        <f t="shared" si="68"/>
        <v>-29320.43659980833</v>
      </c>
    </row>
    <row r="1415" spans="1:7" x14ac:dyDescent="0.2">
      <c r="A1415">
        <v>1403</v>
      </c>
      <c r="B1415" s="125">
        <v>27645.056028441992</v>
      </c>
      <c r="C1415" s="34">
        <v>10.705257884372259</v>
      </c>
      <c r="D1415" s="34">
        <v>3.3332168085325975</v>
      </c>
      <c r="E1415" s="3">
        <f t="shared" si="66"/>
        <v>295947.45401239145</v>
      </c>
      <c r="F1415" s="3">
        <f t="shared" si="67"/>
        <v>92146.965426828261</v>
      </c>
      <c r="G1415" s="3">
        <f t="shared" si="68"/>
        <v>203800.4885855632</v>
      </c>
    </row>
    <row r="1416" spans="1:7" x14ac:dyDescent="0.2">
      <c r="A1416">
        <v>1404</v>
      </c>
      <c r="B1416" s="125">
        <v>32236.890141385607</v>
      </c>
      <c r="C1416" s="34">
        <v>9.2389904213705449</v>
      </c>
      <c r="D1416" s="34">
        <v>4.7107670424156822</v>
      </c>
      <c r="E1416" s="3">
        <f t="shared" si="66"/>
        <v>297836.31923103618</v>
      </c>
      <c r="F1416" s="3">
        <f t="shared" si="67"/>
        <v>151860.47962801435</v>
      </c>
      <c r="G1416" s="3">
        <f t="shared" si="68"/>
        <v>145975.83960302183</v>
      </c>
    </row>
    <row r="1417" spans="1:7" x14ac:dyDescent="0.2">
      <c r="A1417">
        <v>1405</v>
      </c>
      <c r="B1417" s="125">
        <v>34305.20614873874</v>
      </c>
      <c r="C1417" s="34">
        <v>6.8528685435085208</v>
      </c>
      <c r="D1417" s="34">
        <v>5.331261844621622</v>
      </c>
      <c r="E1417" s="3">
        <f t="shared" si="66"/>
        <v>235089.06809526679</v>
      </c>
      <c r="F1417" s="3">
        <f t="shared" si="67"/>
        <v>182890.03661264991</v>
      </c>
      <c r="G1417" s="3">
        <f t="shared" si="68"/>
        <v>52199.031482616876</v>
      </c>
    </row>
    <row r="1418" spans="1:7" x14ac:dyDescent="0.2">
      <c r="A1418">
        <v>1406</v>
      </c>
      <c r="B1418" s="125">
        <v>30497.185938466806</v>
      </c>
      <c r="C1418" s="34">
        <v>8.1254591097676894</v>
      </c>
      <c r="D1418" s="34">
        <v>4.1888557815400418</v>
      </c>
      <c r="E1418" s="3">
        <f t="shared" si="66"/>
        <v>247803.6373059942</v>
      </c>
      <c r="F1418" s="3">
        <f t="shared" si="67"/>
        <v>127748.31363904834</v>
      </c>
      <c r="G1418" s="3">
        <f t="shared" si="68"/>
        <v>120055.32366694586</v>
      </c>
    </row>
    <row r="1419" spans="1:7" x14ac:dyDescent="0.2">
      <c r="A1419">
        <v>1407</v>
      </c>
      <c r="B1419" s="125">
        <v>39617.144060494844</v>
      </c>
      <c r="C1419" s="34">
        <v>10.498472895240411</v>
      </c>
      <c r="D1419" s="34">
        <v>6.9248432181484532</v>
      </c>
      <c r="E1419" s="3">
        <f t="shared" si="66"/>
        <v>415919.51310593978</v>
      </c>
      <c r="F1419" s="3">
        <f t="shared" si="67"/>
        <v>274342.51136972802</v>
      </c>
      <c r="G1419" s="3">
        <f t="shared" si="68"/>
        <v>141577.00173621177</v>
      </c>
    </row>
    <row r="1420" spans="1:7" x14ac:dyDescent="0.2">
      <c r="A1420">
        <v>1408</v>
      </c>
      <c r="B1420" s="125">
        <v>29686.871633922216</v>
      </c>
      <c r="C1420" s="34">
        <v>14.545633368659765</v>
      </c>
      <c r="D1420" s="34">
        <v>3.9457614901766647</v>
      </c>
      <c r="E1420" s="3">
        <f t="shared" si="66"/>
        <v>431814.350649498</v>
      </c>
      <c r="F1420" s="3">
        <f t="shared" si="67"/>
        <v>117137.31485694827</v>
      </c>
      <c r="G1420" s="3">
        <f t="shared" si="68"/>
        <v>314677.03579254972</v>
      </c>
    </row>
    <row r="1421" spans="1:7" x14ac:dyDescent="0.2">
      <c r="A1421">
        <v>1409</v>
      </c>
      <c r="B1421" s="125">
        <v>38707.785782927182</v>
      </c>
      <c r="C1421" s="34">
        <v>9.5256603091984289</v>
      </c>
      <c r="D1421" s="34">
        <v>6.6520357348781545</v>
      </c>
      <c r="E1421" s="3">
        <f t="shared" si="66"/>
        <v>368717.2186893847</v>
      </c>
      <c r="F1421" s="3">
        <f t="shared" si="67"/>
        <v>257485.5742460402</v>
      </c>
      <c r="G1421" s="3">
        <f t="shared" si="68"/>
        <v>111231.6444433445</v>
      </c>
    </row>
    <row r="1422" spans="1:7" x14ac:dyDescent="0.2">
      <c r="A1422">
        <v>1410</v>
      </c>
      <c r="B1422" s="125">
        <v>37897.710220741807</v>
      </c>
      <c r="C1422" s="34">
        <v>11.800812464760384</v>
      </c>
      <c r="D1422" s="34">
        <v>6.409013066222542</v>
      </c>
      <c r="E1422" s="3">
        <f t="shared" si="66"/>
        <v>447223.77115880692</v>
      </c>
      <c r="F1422" s="3">
        <f t="shared" si="67"/>
        <v>242886.91998464981</v>
      </c>
      <c r="G1422" s="3">
        <f t="shared" si="68"/>
        <v>204336.85117415711</v>
      </c>
    </row>
    <row r="1423" spans="1:7" x14ac:dyDescent="0.2">
      <c r="A1423">
        <v>1411</v>
      </c>
      <c r="B1423" s="125">
        <v>30854.020500365528</v>
      </c>
      <c r="C1423" s="34">
        <v>9.652716719036107</v>
      </c>
      <c r="D1423" s="34">
        <v>4.2959061501096585</v>
      </c>
      <c r="E1423" s="3">
        <f t="shared" si="66"/>
        <v>297825.11953336111</v>
      </c>
      <c r="F1423" s="3">
        <f t="shared" si="67"/>
        <v>132545.97642312976</v>
      </c>
      <c r="G1423" s="3">
        <f t="shared" si="68"/>
        <v>165279.14311023135</v>
      </c>
    </row>
    <row r="1424" spans="1:7" x14ac:dyDescent="0.2">
      <c r="A1424">
        <v>1412</v>
      </c>
      <c r="B1424" s="125">
        <v>24578.194419328589</v>
      </c>
      <c r="C1424" s="34">
        <v>7.0124905480115558</v>
      </c>
      <c r="D1424" s="34">
        <v>2.4131583257985767</v>
      </c>
      <c r="E1424" s="3">
        <f t="shared" si="66"/>
        <v>172354.3560527321</v>
      </c>
      <c r="F1424" s="3">
        <f t="shared" si="67"/>
        <v>59311.074496098896</v>
      </c>
      <c r="G1424" s="3">
        <f t="shared" si="68"/>
        <v>113043.2815566332</v>
      </c>
    </row>
    <row r="1425" spans="1:7" x14ac:dyDescent="0.2">
      <c r="A1425">
        <v>1413</v>
      </c>
      <c r="B1425" s="125">
        <v>44668.454896774143</v>
      </c>
      <c r="C1425" s="34">
        <v>6.5599004048708593</v>
      </c>
      <c r="D1425" s="34">
        <v>8.4402364690322429</v>
      </c>
      <c r="E1425" s="3">
        <f t="shared" si="66"/>
        <v>293020.61536230444</v>
      </c>
      <c r="F1425" s="3">
        <f t="shared" si="67"/>
        <v>377012.32203507499</v>
      </c>
      <c r="G1425" s="3">
        <f t="shared" si="68"/>
        <v>-83991.706672770553</v>
      </c>
    </row>
    <row r="1426" spans="1:7" x14ac:dyDescent="0.2">
      <c r="A1426">
        <v>1414</v>
      </c>
      <c r="B1426" s="125">
        <v>34990.601355994819</v>
      </c>
      <c r="C1426" s="34">
        <v>8.0967844471233548</v>
      </c>
      <c r="D1426" s="34">
        <v>5.5368804067984456</v>
      </c>
      <c r="E1426" s="3">
        <f t="shared" si="66"/>
        <v>283311.35685471224</v>
      </c>
      <c r="F1426" s="3">
        <f t="shared" si="67"/>
        <v>193738.77507010283</v>
      </c>
      <c r="G1426" s="3">
        <f t="shared" si="68"/>
        <v>89572.581784609414</v>
      </c>
    </row>
    <row r="1427" spans="1:7" x14ac:dyDescent="0.2">
      <c r="A1427">
        <v>1415</v>
      </c>
      <c r="B1427" s="125">
        <v>26465.032127626706</v>
      </c>
      <c r="C1427" s="34">
        <v>2.4427145237568766</v>
      </c>
      <c r="D1427" s="34">
        <v>2.9792096382880118</v>
      </c>
      <c r="E1427" s="3">
        <f t="shared" si="66"/>
        <v>64646.518349846105</v>
      </c>
      <c r="F1427" s="3">
        <f t="shared" si="67"/>
        <v>78844.878792227362</v>
      </c>
      <c r="G1427" s="3">
        <f t="shared" si="68"/>
        <v>-14198.360442381258</v>
      </c>
    </row>
    <row r="1428" spans="1:7" x14ac:dyDescent="0.2">
      <c r="A1428">
        <v>1416</v>
      </c>
      <c r="B1428" s="125">
        <v>27580.35684909462</v>
      </c>
      <c r="C1428" s="34">
        <v>7.0616515788133256</v>
      </c>
      <c r="D1428" s="34">
        <v>3.313807054728386</v>
      </c>
      <c r="E1428" s="3">
        <f t="shared" si="66"/>
        <v>194762.87048764393</v>
      </c>
      <c r="F1428" s="3">
        <f t="shared" si="67"/>
        <v>91395.981098456105</v>
      </c>
      <c r="G1428" s="3">
        <f t="shared" si="68"/>
        <v>103366.88938918783</v>
      </c>
    </row>
    <row r="1429" spans="1:7" x14ac:dyDescent="0.2">
      <c r="A1429">
        <v>1417</v>
      </c>
      <c r="B1429" s="125">
        <v>42142.105988924392</v>
      </c>
      <c r="C1429" s="34">
        <v>9.3302184243002557</v>
      </c>
      <c r="D1429" s="34">
        <v>7.6823317966773175</v>
      </c>
      <c r="E1429" s="3">
        <f t="shared" si="66"/>
        <v>393195.05373667652</v>
      </c>
      <c r="F1429" s="3">
        <f t="shared" si="67"/>
        <v>323749.64081765944</v>
      </c>
      <c r="G1429" s="3">
        <f t="shared" si="68"/>
        <v>69445.412919017079</v>
      </c>
    </row>
    <row r="1430" spans="1:7" x14ac:dyDescent="0.2">
      <c r="A1430">
        <v>1418</v>
      </c>
      <c r="B1430" s="125">
        <v>30856.180550282239</v>
      </c>
      <c r="C1430" s="34">
        <v>9.5135469766391907</v>
      </c>
      <c r="D1430" s="34">
        <v>4.2965541650846717</v>
      </c>
      <c r="E1430" s="3">
        <f t="shared" si="66"/>
        <v>293551.72318477061</v>
      </c>
      <c r="F1430" s="3">
        <f t="shared" si="67"/>
        <v>132575.25106191979</v>
      </c>
      <c r="G1430" s="3">
        <f t="shared" si="68"/>
        <v>160976.47212285083</v>
      </c>
    </row>
    <row r="1431" spans="1:7" x14ac:dyDescent="0.2">
      <c r="A1431">
        <v>1419</v>
      </c>
      <c r="B1431" s="125">
        <v>34962.372914188541</v>
      </c>
      <c r="C1431" s="34">
        <v>11.717514118761756</v>
      </c>
      <c r="D1431" s="34">
        <v>5.5284118742565624</v>
      </c>
      <c r="E1431" s="3">
        <f t="shared" si="66"/>
        <v>409672.09824741783</v>
      </c>
      <c r="F1431" s="3">
        <f t="shared" si="67"/>
        <v>193286.39757098595</v>
      </c>
      <c r="G1431" s="3">
        <f t="shared" si="68"/>
        <v>216385.70067643188</v>
      </c>
    </row>
    <row r="1432" spans="1:7" x14ac:dyDescent="0.2">
      <c r="A1432">
        <v>1420</v>
      </c>
      <c r="B1432" s="125">
        <v>33834.286845186376</v>
      </c>
      <c r="C1432" s="34">
        <v>8.6632177473875345</v>
      </c>
      <c r="D1432" s="34">
        <v>5.1899860535559128</v>
      </c>
      <c r="E1432" s="3">
        <f t="shared" si="66"/>
        <v>293113.7942674192</v>
      </c>
      <c r="F1432" s="3">
        <f t="shared" si="67"/>
        <v>175599.47685852757</v>
      </c>
      <c r="G1432" s="3">
        <f t="shared" si="68"/>
        <v>117514.31740889163</v>
      </c>
    </row>
    <row r="1433" spans="1:7" x14ac:dyDescent="0.2">
      <c r="A1433">
        <v>1421</v>
      </c>
      <c r="B1433" s="125">
        <v>32909.370523876511</v>
      </c>
      <c r="C1433" s="34">
        <v>8.6865150226076366</v>
      </c>
      <c r="D1433" s="34">
        <v>4.9125111571629532</v>
      </c>
      <c r="E1433" s="3">
        <f t="shared" si="66"/>
        <v>285867.74144021427</v>
      </c>
      <c r="F1433" s="3">
        <f t="shared" si="67"/>
        <v>161667.64987375299</v>
      </c>
      <c r="G1433" s="3">
        <f t="shared" si="68"/>
        <v>124200.09156646128</v>
      </c>
    </row>
    <row r="1434" spans="1:7" x14ac:dyDescent="0.2">
      <c r="A1434">
        <v>1422</v>
      </c>
      <c r="B1434" s="125">
        <v>35069.784238467924</v>
      </c>
      <c r="C1434" s="34">
        <v>10.695213652259554</v>
      </c>
      <c r="D1434" s="34">
        <v>5.5606352715403773</v>
      </c>
      <c r="E1434" s="3">
        <f t="shared" si="66"/>
        <v>375078.83516905905</v>
      </c>
      <c r="F1434" s="3">
        <f t="shared" si="67"/>
        <v>195010.27920173554</v>
      </c>
      <c r="G1434" s="3">
        <f t="shared" si="68"/>
        <v>180068.55596732351</v>
      </c>
    </row>
    <row r="1435" spans="1:7" x14ac:dyDescent="0.2">
      <c r="A1435">
        <v>1423</v>
      </c>
      <c r="B1435" s="125">
        <v>31956.896513102925</v>
      </c>
      <c r="C1435" s="34">
        <v>8.9839880021900171</v>
      </c>
      <c r="D1435" s="34">
        <v>4.6267689539308776</v>
      </c>
      <c r="E1435" s="3">
        <f t="shared" si="66"/>
        <v>287100.37486094469</v>
      </c>
      <c r="F1435" s="3">
        <f t="shared" si="67"/>
        <v>147857.17665080653</v>
      </c>
      <c r="G1435" s="3">
        <f t="shared" si="68"/>
        <v>139243.19821013816</v>
      </c>
    </row>
    <row r="1436" spans="1:7" x14ac:dyDescent="0.2">
      <c r="A1436">
        <v>1424</v>
      </c>
      <c r="B1436" s="125">
        <v>29142.81190332165</v>
      </c>
      <c r="C1436" s="34">
        <v>13.219044396653771</v>
      </c>
      <c r="D1436" s="34">
        <v>3.782543570996495</v>
      </c>
      <c r="E1436" s="3">
        <f t="shared" si="66"/>
        <v>385240.12439333886</v>
      </c>
      <c r="F1436" s="3">
        <f t="shared" si="67"/>
        <v>110233.95580566944</v>
      </c>
      <c r="G1436" s="3">
        <f t="shared" si="68"/>
        <v>275006.16858766944</v>
      </c>
    </row>
    <row r="1437" spans="1:7" x14ac:dyDescent="0.2">
      <c r="A1437">
        <v>1425</v>
      </c>
      <c r="B1437" s="125">
        <v>29909.561411651317</v>
      </c>
      <c r="C1437" s="34">
        <v>7.8799296463403152</v>
      </c>
      <c r="D1437" s="34">
        <v>4.0125684234953951</v>
      </c>
      <c r="E1437" s="3">
        <f t="shared" si="66"/>
        <v>235685.23967670751</v>
      </c>
      <c r="F1437" s="3">
        <f t="shared" si="67"/>
        <v>120014.16168098843</v>
      </c>
      <c r="G1437" s="3">
        <f t="shared" si="68"/>
        <v>115671.07799571908</v>
      </c>
    </row>
    <row r="1438" spans="1:7" x14ac:dyDescent="0.2">
      <c r="A1438">
        <v>1426</v>
      </c>
      <c r="B1438" s="125">
        <v>36653.998953434872</v>
      </c>
      <c r="C1438" s="34">
        <v>8.5742123221352813</v>
      </c>
      <c r="D1438" s="34">
        <v>6.0358996860304615</v>
      </c>
      <c r="E1438" s="3">
        <f t="shared" si="66"/>
        <v>314279.16948207497</v>
      </c>
      <c r="F1438" s="3">
        <f t="shared" si="67"/>
        <v>221239.86077479841</v>
      </c>
      <c r="G1438" s="3">
        <f t="shared" si="68"/>
        <v>93039.308707276563</v>
      </c>
    </row>
    <row r="1439" spans="1:7" x14ac:dyDescent="0.2">
      <c r="A1439">
        <v>1427</v>
      </c>
      <c r="B1439" s="125">
        <v>37864.218078349018</v>
      </c>
      <c r="C1439" s="34">
        <v>4.876204022555612</v>
      </c>
      <c r="D1439" s="34">
        <v>6.3989654235047055</v>
      </c>
      <c r="E1439" s="3">
        <f t="shared" si="66"/>
        <v>184633.6525045684</v>
      </c>
      <c r="F1439" s="3">
        <f t="shared" si="67"/>
        <v>242291.82227139716</v>
      </c>
      <c r="G1439" s="3">
        <f t="shared" si="68"/>
        <v>-57658.169766828767</v>
      </c>
    </row>
    <row r="1440" spans="1:7" x14ac:dyDescent="0.2">
      <c r="A1440">
        <v>1428</v>
      </c>
      <c r="B1440" s="125">
        <v>31068.837464582408</v>
      </c>
      <c r="C1440" s="34">
        <v>5.1923898556269705</v>
      </c>
      <c r="D1440" s="34">
        <v>4.3603512393747224</v>
      </c>
      <c r="E1440" s="3">
        <f t="shared" si="66"/>
        <v>161321.51647722087</v>
      </c>
      <c r="F1440" s="3">
        <f t="shared" si="67"/>
        <v>135471.0439446237</v>
      </c>
      <c r="G1440" s="3">
        <f t="shared" si="68"/>
        <v>25850.472532597167</v>
      </c>
    </row>
    <row r="1441" spans="1:7" x14ac:dyDescent="0.2">
      <c r="A1441">
        <v>1429</v>
      </c>
      <c r="B1441" s="125">
        <v>34527.935716861044</v>
      </c>
      <c r="C1441" s="34">
        <v>10.409080934739904</v>
      </c>
      <c r="D1441" s="34">
        <v>5.3980807150583132</v>
      </c>
      <c r="E1441" s="3">
        <f t="shared" si="66"/>
        <v>359404.07738630328</v>
      </c>
      <c r="F1441" s="3">
        <f t="shared" si="67"/>
        <v>186384.58392396074</v>
      </c>
      <c r="G1441" s="3">
        <f t="shared" si="68"/>
        <v>173019.49346234254</v>
      </c>
    </row>
    <row r="1442" spans="1:7" x14ac:dyDescent="0.2">
      <c r="A1442">
        <v>1430</v>
      </c>
      <c r="B1442" s="125">
        <v>29969.69038012228</v>
      </c>
      <c r="C1442" s="34">
        <v>11.093282430199906</v>
      </c>
      <c r="D1442" s="34">
        <v>4.0306071140366839</v>
      </c>
      <c r="E1442" s="3">
        <f t="shared" si="66"/>
        <v>332462.23973234161</v>
      </c>
      <c r="F1442" s="3">
        <f t="shared" si="67"/>
        <v>120796.04725159763</v>
      </c>
      <c r="G1442" s="3">
        <f t="shared" si="68"/>
        <v>211666.19248074398</v>
      </c>
    </row>
    <row r="1443" spans="1:7" x14ac:dyDescent="0.2">
      <c r="A1443">
        <v>1431</v>
      </c>
      <c r="B1443" s="125">
        <v>40834.320819877554</v>
      </c>
      <c r="C1443" s="34">
        <v>4.5872007123834919</v>
      </c>
      <c r="D1443" s="34">
        <v>7.2899962459632661</v>
      </c>
      <c r="E1443" s="3">
        <f t="shared" si="66"/>
        <v>187315.22555463837</v>
      </c>
      <c r="F1443" s="3">
        <f t="shared" si="67"/>
        <v>297682.04548336699</v>
      </c>
      <c r="G1443" s="3">
        <f t="shared" si="68"/>
        <v>-110366.81992872863</v>
      </c>
    </row>
    <row r="1444" spans="1:7" x14ac:dyDescent="0.2">
      <c r="A1444">
        <v>1432</v>
      </c>
      <c r="B1444" s="125">
        <v>25362.247064359486</v>
      </c>
      <c r="C1444" s="34">
        <v>6.011287516419543</v>
      </c>
      <c r="D1444" s="34">
        <v>2.6483741193078458</v>
      </c>
      <c r="E1444" s="3">
        <f t="shared" si="66"/>
        <v>152459.75916633237</v>
      </c>
      <c r="F1444" s="3">
        <f t="shared" si="67"/>
        <v>67168.71873274105</v>
      </c>
      <c r="G1444" s="3">
        <f t="shared" si="68"/>
        <v>85291.040433591319</v>
      </c>
    </row>
    <row r="1445" spans="1:7" x14ac:dyDescent="0.2">
      <c r="A1445">
        <v>1433</v>
      </c>
      <c r="B1445" s="125">
        <v>35859.094899743446</v>
      </c>
      <c r="C1445" s="34">
        <v>9.1201620964129688</v>
      </c>
      <c r="D1445" s="34">
        <v>5.7974284699230338</v>
      </c>
      <c r="E1445" s="3">
        <f t="shared" si="66"/>
        <v>327040.75811631576</v>
      </c>
      <c r="F1445" s="3">
        <f t="shared" si="67"/>
        <v>207890.53767744452</v>
      </c>
      <c r="G1445" s="3">
        <f t="shared" si="68"/>
        <v>119150.22043887124</v>
      </c>
    </row>
    <row r="1446" spans="1:7" x14ac:dyDescent="0.2">
      <c r="A1446">
        <v>1434</v>
      </c>
      <c r="B1446" s="125">
        <v>19236.254551097751</v>
      </c>
      <c r="C1446" s="34">
        <v>6.0776010488625616</v>
      </c>
      <c r="D1446" s="34">
        <v>0.8105763653293252</v>
      </c>
      <c r="E1446" s="3">
        <f t="shared" si="66"/>
        <v>116910.28083593892</v>
      </c>
      <c r="F1446" s="3">
        <f t="shared" si="67"/>
        <v>15592.453296578506</v>
      </c>
      <c r="G1446" s="3">
        <f t="shared" si="68"/>
        <v>101317.82753936041</v>
      </c>
    </row>
    <row r="1447" spans="1:7" x14ac:dyDescent="0.2">
      <c r="A1447">
        <v>1435</v>
      </c>
      <c r="B1447" s="125">
        <v>39431.720828170888</v>
      </c>
      <c r="C1447" s="34">
        <v>8.9526871735943132</v>
      </c>
      <c r="D1447" s="34">
        <v>6.8692162484512664</v>
      </c>
      <c r="E1447" s="3">
        <f t="shared" si="66"/>
        <v>353019.86129111727</v>
      </c>
      <c r="F1447" s="3">
        <f t="shared" si="67"/>
        <v>270865.01741726568</v>
      </c>
      <c r="G1447" s="3">
        <f t="shared" si="68"/>
        <v>82154.843873851583</v>
      </c>
    </row>
    <row r="1448" spans="1:7" x14ac:dyDescent="0.2">
      <c r="A1448">
        <v>1436</v>
      </c>
      <c r="B1448" s="125">
        <v>32914.531906309072</v>
      </c>
      <c r="C1448" s="34">
        <v>4.7858116178831551</v>
      </c>
      <c r="D1448" s="34">
        <v>4.9140595718927216</v>
      </c>
      <c r="E1448" s="3">
        <f t="shared" si="66"/>
        <v>157522.74919439974</v>
      </c>
      <c r="F1448" s="3">
        <f t="shared" si="67"/>
        <v>161743.9705685665</v>
      </c>
      <c r="G1448" s="3">
        <f t="shared" si="68"/>
        <v>-4221.221374166751</v>
      </c>
    </row>
    <row r="1449" spans="1:7" x14ac:dyDescent="0.2">
      <c r="A1449">
        <v>1437</v>
      </c>
      <c r="B1449" s="125">
        <v>33919.841874913778</v>
      </c>
      <c r="C1449" s="34">
        <v>8.4241996975906659</v>
      </c>
      <c r="D1449" s="34">
        <v>5.2156525624741334</v>
      </c>
      <c r="E1449" s="3">
        <f t="shared" si="66"/>
        <v>285747.52166497183</v>
      </c>
      <c r="F1449" s="3">
        <f t="shared" si="67"/>
        <v>176914.11019361147</v>
      </c>
      <c r="G1449" s="3">
        <f t="shared" si="68"/>
        <v>108833.41147136036</v>
      </c>
    </row>
    <row r="1450" spans="1:7" x14ac:dyDescent="0.2">
      <c r="A1450">
        <v>1438</v>
      </c>
      <c r="B1450" s="125">
        <v>28216.025433531264</v>
      </c>
      <c r="C1450" s="34">
        <v>9.8622756670083618</v>
      </c>
      <c r="D1450" s="34">
        <v>3.5045076300593792</v>
      </c>
      <c r="E1450" s="3">
        <f t="shared" si="66"/>
        <v>278274.22105280444</v>
      </c>
      <c r="F1450" s="3">
        <f t="shared" si="67"/>
        <v>98883.276421759816</v>
      </c>
      <c r="G1450" s="3">
        <f t="shared" si="68"/>
        <v>179390.94463104464</v>
      </c>
    </row>
    <row r="1451" spans="1:7" x14ac:dyDescent="0.2">
      <c r="A1451">
        <v>1439</v>
      </c>
      <c r="B1451" s="125">
        <v>36689.526090222877</v>
      </c>
      <c r="C1451" s="34">
        <v>6.4382327511411859</v>
      </c>
      <c r="D1451" s="34">
        <v>6.046557827066863</v>
      </c>
      <c r="E1451" s="3">
        <f t="shared" si="66"/>
        <v>236215.70849792194</v>
      </c>
      <c r="F1451" s="3">
        <f t="shared" si="67"/>
        <v>221845.34115221101</v>
      </c>
      <c r="G1451" s="3">
        <f t="shared" si="68"/>
        <v>14370.367345710925</v>
      </c>
    </row>
    <row r="1452" spans="1:7" x14ac:dyDescent="0.2">
      <c r="A1452">
        <v>1440</v>
      </c>
      <c r="B1452" s="125">
        <v>30127.521816931199</v>
      </c>
      <c r="C1452" s="34">
        <v>3.5283328745281324</v>
      </c>
      <c r="D1452" s="34">
        <v>4.0779565450793598</v>
      </c>
      <c r="E1452" s="3">
        <f t="shared" si="66"/>
        <v>106299.92565474188</v>
      </c>
      <c r="F1452" s="3">
        <f t="shared" si="67"/>
        <v>122858.72478037579</v>
      </c>
      <c r="G1452" s="3">
        <f t="shared" si="68"/>
        <v>-16558.799125633916</v>
      </c>
    </row>
    <row r="1453" spans="1:7" x14ac:dyDescent="0.2">
      <c r="A1453">
        <v>1441</v>
      </c>
      <c r="B1453" s="125">
        <v>32407.033862719778</v>
      </c>
      <c r="C1453" s="34">
        <v>4.2957986099354457</v>
      </c>
      <c r="D1453" s="34">
        <v>4.7618101588159334</v>
      </c>
      <c r="E1453" s="3">
        <f t="shared" si="66"/>
        <v>139214.09101960255</v>
      </c>
      <c r="F1453" s="3">
        <f t="shared" si="67"/>
        <v>154316.14306459099</v>
      </c>
      <c r="G1453" s="3">
        <f t="shared" si="68"/>
        <v>-15102.052044988435</v>
      </c>
    </row>
    <row r="1454" spans="1:7" x14ac:dyDescent="0.2">
      <c r="A1454">
        <v>1442</v>
      </c>
      <c r="B1454" s="125">
        <v>29733.949353422737</v>
      </c>
      <c r="C1454" s="34">
        <v>6.3998179686750518</v>
      </c>
      <c r="D1454" s="34">
        <v>3.959884806026821</v>
      </c>
      <c r="E1454" s="3">
        <f t="shared" si="66"/>
        <v>190291.86335170877</v>
      </c>
      <c r="F1454" s="3">
        <f t="shared" si="67"/>
        <v>117743.01426778971</v>
      </c>
      <c r="G1454" s="3">
        <f t="shared" si="68"/>
        <v>72548.849083919064</v>
      </c>
    </row>
    <row r="1455" spans="1:7" x14ac:dyDescent="0.2">
      <c r="A1455">
        <v>1443</v>
      </c>
      <c r="B1455" s="125">
        <v>31157.581410107901</v>
      </c>
      <c r="C1455" s="34">
        <v>9.1270628874626709</v>
      </c>
      <c r="D1455" s="34">
        <v>4.3869744230323704</v>
      </c>
      <c r="E1455" s="3">
        <f t="shared" si="66"/>
        <v>284377.20495129266</v>
      </c>
      <c r="F1455" s="3">
        <f t="shared" si="67"/>
        <v>136687.51272969221</v>
      </c>
      <c r="G1455" s="3">
        <f t="shared" si="68"/>
        <v>147689.69222160045</v>
      </c>
    </row>
    <row r="1456" spans="1:7" x14ac:dyDescent="0.2">
      <c r="A1456">
        <v>1444</v>
      </c>
      <c r="B1456" s="125">
        <v>35516.88614951761</v>
      </c>
      <c r="C1456" s="34">
        <v>12.063281267008279</v>
      </c>
      <c r="D1456" s="34">
        <v>5.6947658448552829</v>
      </c>
      <c r="E1456" s="3">
        <f t="shared" si="66"/>
        <v>428450.18734994158</v>
      </c>
      <c r="F1456" s="3">
        <f t="shared" si="67"/>
        <v>202260.35015988656</v>
      </c>
      <c r="G1456" s="3">
        <f t="shared" si="68"/>
        <v>226189.83719005503</v>
      </c>
    </row>
    <row r="1457" spans="1:7" x14ac:dyDescent="0.2">
      <c r="A1457">
        <v>1445</v>
      </c>
      <c r="B1457" s="125">
        <v>33910.951564203948</v>
      </c>
      <c r="C1457" s="34">
        <v>6.1779097879552864</v>
      </c>
      <c r="D1457" s="34">
        <v>5.2129854692611843</v>
      </c>
      <c r="E1457" s="3">
        <f t="shared" si="66"/>
        <v>209498.79958737321</v>
      </c>
      <c r="F1457" s="3">
        <f t="shared" si="67"/>
        <v>176777.29775301501</v>
      </c>
      <c r="G1457" s="3">
        <f t="shared" si="68"/>
        <v>32721.501834358205</v>
      </c>
    </row>
    <row r="1458" spans="1:7" x14ac:dyDescent="0.2">
      <c r="A1458">
        <v>1446</v>
      </c>
      <c r="B1458" s="125">
        <v>31456.697164495359</v>
      </c>
      <c r="C1458" s="34">
        <v>11.011200533364899</v>
      </c>
      <c r="D1458" s="34">
        <v>4.4767091493486078</v>
      </c>
      <c r="E1458" s="3">
        <f t="shared" si="66"/>
        <v>346376.0005955894</v>
      </c>
      <c r="F1458" s="3">
        <f t="shared" si="67"/>
        <v>140822.48400458478</v>
      </c>
      <c r="G1458" s="3">
        <f t="shared" si="68"/>
        <v>205553.51659100462</v>
      </c>
    </row>
    <row r="1459" spans="1:7" x14ac:dyDescent="0.2">
      <c r="A1459">
        <v>1447</v>
      </c>
      <c r="B1459" s="125">
        <v>43096.438779494725</v>
      </c>
      <c r="C1459" s="34">
        <v>8.6786024187022122</v>
      </c>
      <c r="D1459" s="34">
        <v>7.9686316338484176</v>
      </c>
      <c r="E1459" s="3">
        <f t="shared" si="66"/>
        <v>374016.85782917473</v>
      </c>
      <c r="F1459" s="3">
        <f t="shared" si="67"/>
        <v>343419.64536449336</v>
      </c>
      <c r="G1459" s="3">
        <f t="shared" si="68"/>
        <v>30597.212464681361</v>
      </c>
    </row>
    <row r="1460" spans="1:7" x14ac:dyDescent="0.2">
      <c r="A1460">
        <v>1448</v>
      </c>
      <c r="B1460" s="125">
        <v>30012.669689122937</v>
      </c>
      <c r="C1460" s="34">
        <v>7.4339418663003016</v>
      </c>
      <c r="D1460" s="34">
        <v>4.043500906736881</v>
      </c>
      <c r="E1460" s="3">
        <f t="shared" si="66"/>
        <v>223112.44172141305</v>
      </c>
      <c r="F1460" s="3">
        <f t="shared" si="67"/>
        <v>121356.2571015631</v>
      </c>
      <c r="G1460" s="3">
        <f t="shared" si="68"/>
        <v>101756.18461984996</v>
      </c>
    </row>
    <row r="1461" spans="1:7" x14ac:dyDescent="0.2">
      <c r="A1461">
        <v>1449</v>
      </c>
      <c r="B1461" s="125">
        <v>38128.949248667574</v>
      </c>
      <c r="C1461" s="34">
        <v>5.8565085712034488</v>
      </c>
      <c r="D1461" s="34">
        <v>6.4783847746002721</v>
      </c>
      <c r="E1461" s="3">
        <f t="shared" ref="E1461:E1524" si="69">C1461*B1461</f>
        <v>223302.51808580293</v>
      </c>
      <c r="F1461" s="3">
        <f t="shared" ref="F1461:F1524" si="70">D1461*B1461</f>
        <v>247014.0042840745</v>
      </c>
      <c r="G1461" s="3">
        <f t="shared" ref="G1461:G1524" si="71">E1461-F1461</f>
        <v>-23711.486198271567</v>
      </c>
    </row>
    <row r="1462" spans="1:7" x14ac:dyDescent="0.2">
      <c r="A1462">
        <v>1450</v>
      </c>
      <c r="B1462" s="125">
        <v>32639.676923091407</v>
      </c>
      <c r="C1462" s="34">
        <v>9.0334048283766606</v>
      </c>
      <c r="D1462" s="34">
        <v>4.8316030769274221</v>
      </c>
      <c r="E1462" s="3">
        <f t="shared" si="69"/>
        <v>294847.41511370818</v>
      </c>
      <c r="F1462" s="3">
        <f t="shared" si="70"/>
        <v>157701.9634515254</v>
      </c>
      <c r="G1462" s="3">
        <f t="shared" si="71"/>
        <v>137145.45166218278</v>
      </c>
    </row>
    <row r="1463" spans="1:7" x14ac:dyDescent="0.2">
      <c r="A1463">
        <v>1451</v>
      </c>
      <c r="B1463" s="125">
        <v>31140.596596552292</v>
      </c>
      <c r="C1463" s="34">
        <v>5.4393006141326623</v>
      </c>
      <c r="D1463" s="34">
        <v>4.3818789789656876</v>
      </c>
      <c r="E1463" s="3">
        <f t="shared" si="69"/>
        <v>169383.06619208437</v>
      </c>
      <c r="F1463" s="3">
        <f t="shared" si="70"/>
        <v>136454.32561888293</v>
      </c>
      <c r="G1463" s="3">
        <f t="shared" si="71"/>
        <v>32928.740573201445</v>
      </c>
    </row>
    <row r="1464" spans="1:7" x14ac:dyDescent="0.2">
      <c r="A1464">
        <v>1452</v>
      </c>
      <c r="B1464" s="125">
        <v>36394.520115019055</v>
      </c>
      <c r="C1464" s="34">
        <v>12.974663170287386</v>
      </c>
      <c r="D1464" s="34">
        <v>5.9580560345057165</v>
      </c>
      <c r="E1464" s="3">
        <f t="shared" si="69"/>
        <v>472206.63973662117</v>
      </c>
      <c r="F1464" s="3">
        <f t="shared" si="70"/>
        <v>216840.59019422898</v>
      </c>
      <c r="G1464" s="3">
        <f t="shared" si="71"/>
        <v>255366.0495423922</v>
      </c>
    </row>
    <row r="1465" spans="1:7" x14ac:dyDescent="0.2">
      <c r="A1465">
        <v>1453</v>
      </c>
      <c r="B1465" s="125">
        <v>38135.690878144465</v>
      </c>
      <c r="C1465" s="34">
        <v>7.0192179666337324</v>
      </c>
      <c r="D1465" s="34">
        <v>6.4804072634433396</v>
      </c>
      <c r="E1465" s="3">
        <f t="shared" si="69"/>
        <v>267682.72658186179</v>
      </c>
      <c r="F1465" s="3">
        <f t="shared" si="70"/>
        <v>247134.80816315731</v>
      </c>
      <c r="G1465" s="3">
        <f t="shared" si="71"/>
        <v>20547.918418704474</v>
      </c>
    </row>
    <row r="1466" spans="1:7" x14ac:dyDescent="0.2">
      <c r="A1466">
        <v>1454</v>
      </c>
      <c r="B1466" s="125">
        <v>21600.213179945946</v>
      </c>
      <c r="C1466" s="34">
        <v>13.219408194534481</v>
      </c>
      <c r="D1466" s="34">
        <v>1.5197639539837837</v>
      </c>
      <c r="E1466" s="3">
        <f t="shared" si="69"/>
        <v>285542.03511466912</v>
      </c>
      <c r="F1466" s="3">
        <f t="shared" si="70"/>
        <v>32827.225389247287</v>
      </c>
      <c r="G1466" s="3">
        <f t="shared" si="71"/>
        <v>252714.80972542183</v>
      </c>
    </row>
    <row r="1467" spans="1:7" x14ac:dyDescent="0.2">
      <c r="A1467">
        <v>1455</v>
      </c>
      <c r="B1467" s="125">
        <v>38687.117515829392</v>
      </c>
      <c r="C1467" s="34">
        <v>8.5549367187995813</v>
      </c>
      <c r="D1467" s="34">
        <v>6.6458352547488175</v>
      </c>
      <c r="E1467" s="3">
        <f t="shared" si="69"/>
        <v>330965.84218068328</v>
      </c>
      <c r="F1467" s="3">
        <f t="shared" si="70"/>
        <v>257108.20949130948</v>
      </c>
      <c r="G1467" s="3">
        <f t="shared" si="71"/>
        <v>73857.632689373801</v>
      </c>
    </row>
    <row r="1468" spans="1:7" x14ac:dyDescent="0.2">
      <c r="A1468">
        <v>1456</v>
      </c>
      <c r="B1468" s="125">
        <v>35584.103492320515</v>
      </c>
      <c r="C1468" s="34">
        <v>9.4009913229529047</v>
      </c>
      <c r="D1468" s="34">
        <v>5.7149310476961546</v>
      </c>
      <c r="E1468" s="3">
        <f t="shared" si="69"/>
        <v>334525.84816636331</v>
      </c>
      <c r="F1468" s="3">
        <f t="shared" si="70"/>
        <v>203360.69785269568</v>
      </c>
      <c r="G1468" s="3">
        <f t="shared" si="71"/>
        <v>131165.15031366763</v>
      </c>
    </row>
    <row r="1469" spans="1:7" x14ac:dyDescent="0.2">
      <c r="A1469">
        <v>1457</v>
      </c>
      <c r="B1469" s="125">
        <v>30183.643324372475</v>
      </c>
      <c r="C1469" s="34">
        <v>6.1569317242247052</v>
      </c>
      <c r="D1469" s="34">
        <v>4.0947929973117425</v>
      </c>
      <c r="E1469" s="3">
        <f t="shared" si="69"/>
        <v>185838.63113651215</v>
      </c>
      <c r="F1469" s="3">
        <f t="shared" si="70"/>
        <v>123595.77131799574</v>
      </c>
      <c r="G1469" s="3">
        <f t="shared" si="71"/>
        <v>62242.859818516416</v>
      </c>
    </row>
    <row r="1470" spans="1:7" x14ac:dyDescent="0.2">
      <c r="A1470">
        <v>1458</v>
      </c>
      <c r="B1470" s="125">
        <v>41431.404091591481</v>
      </c>
      <c r="C1470" s="34">
        <v>10.91277615360741</v>
      </c>
      <c r="D1470" s="34">
        <v>7.4691212274774443</v>
      </c>
      <c r="E1470" s="3">
        <f t="shared" si="69"/>
        <v>452131.638581192</v>
      </c>
      <c r="F1470" s="3">
        <f t="shared" si="70"/>
        <v>309456.17978470179</v>
      </c>
      <c r="G1470" s="3">
        <f t="shared" si="71"/>
        <v>142675.45879649022</v>
      </c>
    </row>
    <row r="1471" spans="1:7" x14ac:dyDescent="0.2">
      <c r="A1471">
        <v>1459</v>
      </c>
      <c r="B1471" s="125">
        <v>36957.019850698067</v>
      </c>
      <c r="C1471" s="34">
        <v>9.7699420595818083</v>
      </c>
      <c r="D1471" s="34">
        <v>6.1268059552094201</v>
      </c>
      <c r="E1471" s="3">
        <f t="shared" si="69"/>
        <v>361067.94263613486</v>
      </c>
      <c r="F1471" s="3">
        <f t="shared" si="70"/>
        <v>226428.48930804967</v>
      </c>
      <c r="G1471" s="3">
        <f t="shared" si="71"/>
        <v>134639.45332808519</v>
      </c>
    </row>
    <row r="1472" spans="1:7" x14ac:dyDescent="0.2">
      <c r="A1472">
        <v>1460</v>
      </c>
      <c r="B1472" s="125">
        <v>28311.817962995498</v>
      </c>
      <c r="C1472" s="34">
        <v>4.1967318995448295</v>
      </c>
      <c r="D1472" s="34">
        <v>3.5332453888986493</v>
      </c>
      <c r="E1472" s="3">
        <f t="shared" si="69"/>
        <v>118817.10957940952</v>
      </c>
      <c r="F1472" s="3">
        <f t="shared" si="70"/>
        <v>100032.6002690918</v>
      </c>
      <c r="G1472" s="3">
        <f t="shared" si="71"/>
        <v>18784.509310317721</v>
      </c>
    </row>
    <row r="1473" spans="1:7" x14ac:dyDescent="0.2">
      <c r="A1473">
        <v>1461</v>
      </c>
      <c r="B1473" s="125">
        <v>35158.300810317975</v>
      </c>
      <c r="C1473" s="34">
        <v>5.7682762164477026</v>
      </c>
      <c r="D1473" s="34">
        <v>5.5871902430953924</v>
      </c>
      <c r="E1473" s="3">
        <f t="shared" si="69"/>
        <v>202802.79037487117</v>
      </c>
      <c r="F1473" s="3">
        <f t="shared" si="70"/>
        <v>196436.1152512214</v>
      </c>
      <c r="G1473" s="3">
        <f t="shared" si="71"/>
        <v>6366.6751236497657</v>
      </c>
    </row>
    <row r="1474" spans="1:7" x14ac:dyDescent="0.2">
      <c r="A1474">
        <v>1462</v>
      </c>
      <c r="B1474" s="125">
        <v>36200.6840567037</v>
      </c>
      <c r="C1474" s="34">
        <v>6.6445345712127164</v>
      </c>
      <c r="D1474" s="34">
        <v>5.8999052170111099</v>
      </c>
      <c r="E1474" s="3">
        <f t="shared" si="69"/>
        <v>240536.69671631674</v>
      </c>
      <c r="F1474" s="3">
        <f t="shared" si="70"/>
        <v>213580.60472551707</v>
      </c>
      <c r="G1474" s="3">
        <f t="shared" si="71"/>
        <v>26956.091990799672</v>
      </c>
    </row>
    <row r="1475" spans="1:7" x14ac:dyDescent="0.2">
      <c r="A1475">
        <v>1463</v>
      </c>
      <c r="B1475" s="125">
        <v>30181.32979722484</v>
      </c>
      <c r="C1475" s="34">
        <v>8.9958796454156982</v>
      </c>
      <c r="D1475" s="34">
        <v>4.094098939167452</v>
      </c>
      <c r="E1475" s="3">
        <f t="shared" si="69"/>
        <v>271507.61039443326</v>
      </c>
      <c r="F1475" s="3">
        <f t="shared" si="70"/>
        <v>123565.35030548123</v>
      </c>
      <c r="G1475" s="3">
        <f t="shared" si="71"/>
        <v>147942.26008895203</v>
      </c>
    </row>
    <row r="1476" spans="1:7" x14ac:dyDescent="0.2">
      <c r="A1476">
        <v>1464</v>
      </c>
      <c r="B1476" s="125">
        <v>31483.362412282964</v>
      </c>
      <c r="C1476" s="34">
        <v>7.8297056436058483</v>
      </c>
      <c r="D1476" s="34">
        <v>4.4847087236848893</v>
      </c>
      <c r="E1476" s="3">
        <f t="shared" si="69"/>
        <v>246505.46035914015</v>
      </c>
      <c r="F1476" s="3">
        <f t="shared" si="70"/>
        <v>141193.71006129836</v>
      </c>
      <c r="G1476" s="3">
        <f t="shared" si="71"/>
        <v>105311.75029784179</v>
      </c>
    </row>
    <row r="1477" spans="1:7" x14ac:dyDescent="0.2">
      <c r="A1477">
        <v>1465</v>
      </c>
      <c r="B1477" s="125">
        <v>35199.93293029163</v>
      </c>
      <c r="C1477" s="34">
        <v>5.0852286423905753</v>
      </c>
      <c r="D1477" s="34">
        <v>5.5996798790874891</v>
      </c>
      <c r="E1477" s="3">
        <f t="shared" si="69"/>
        <v>178999.7071473462</v>
      </c>
      <c r="F1477" s="3">
        <f t="shared" si="70"/>
        <v>197108.35617498317</v>
      </c>
      <c r="G1477" s="3">
        <f t="shared" si="71"/>
        <v>-18108.649027636973</v>
      </c>
    </row>
    <row r="1478" spans="1:7" x14ac:dyDescent="0.2">
      <c r="A1478">
        <v>1466</v>
      </c>
      <c r="B1478" s="125">
        <v>31297.50148563378</v>
      </c>
      <c r="C1478" s="34">
        <v>8.132186528389866</v>
      </c>
      <c r="D1478" s="34">
        <v>4.4289504456901341</v>
      </c>
      <c r="E1478" s="3">
        <f t="shared" si="69"/>
        <v>254517.11995373285</v>
      </c>
      <c r="F1478" s="3">
        <f t="shared" si="70"/>
        <v>138615.08315378535</v>
      </c>
      <c r="G1478" s="3">
        <f t="shared" si="71"/>
        <v>115902.0367999475</v>
      </c>
    </row>
    <row r="1479" spans="1:7" x14ac:dyDescent="0.2">
      <c r="A1479">
        <v>1467</v>
      </c>
      <c r="B1479" s="125">
        <v>29721.65980626503</v>
      </c>
      <c r="C1479" s="34">
        <v>10.742172000580467</v>
      </c>
      <c r="D1479" s="34">
        <v>3.956197941879509</v>
      </c>
      <c r="E1479" s="3">
        <f t="shared" si="69"/>
        <v>319275.18178163806</v>
      </c>
      <c r="F1479" s="3">
        <f t="shared" si="70"/>
        <v>117584.76935478864</v>
      </c>
      <c r="G1479" s="3">
        <f t="shared" si="71"/>
        <v>201690.41242684942</v>
      </c>
    </row>
    <row r="1480" spans="1:7" x14ac:dyDescent="0.2">
      <c r="A1480">
        <v>1468</v>
      </c>
      <c r="B1480" s="125">
        <v>31968.054876225302</v>
      </c>
      <c r="C1480" s="34">
        <v>7.1874830129745533</v>
      </c>
      <c r="D1480" s="34">
        <v>4.6301164628675906</v>
      </c>
      <c r="E1480" s="3">
        <f t="shared" si="69"/>
        <v>229769.8513807077</v>
      </c>
      <c r="F1480" s="3">
        <f t="shared" si="70"/>
        <v>148015.81716826532</v>
      </c>
      <c r="G1480" s="3">
        <f t="shared" si="71"/>
        <v>81754.034212442377</v>
      </c>
    </row>
    <row r="1481" spans="1:7" x14ac:dyDescent="0.2">
      <c r="A1481">
        <v>1469</v>
      </c>
      <c r="B1481" s="125">
        <v>36174.308710352285</v>
      </c>
      <c r="C1481" s="34">
        <v>4.5955339575884864</v>
      </c>
      <c r="D1481" s="34">
        <v>5.8919926131056855</v>
      </c>
      <c r="E1481" s="3">
        <f t="shared" si="69"/>
        <v>166240.2640707129</v>
      </c>
      <c r="F1481" s="3">
        <f t="shared" si="70"/>
        <v>213138.75970560033</v>
      </c>
      <c r="G1481" s="3">
        <f t="shared" si="71"/>
        <v>-46898.495634887426</v>
      </c>
    </row>
    <row r="1482" spans="1:7" x14ac:dyDescent="0.2">
      <c r="A1482">
        <v>1470</v>
      </c>
      <c r="B1482" s="125">
        <v>35551.452632526867</v>
      </c>
      <c r="C1482" s="34">
        <v>3.5784005578607321</v>
      </c>
      <c r="D1482" s="34">
        <v>5.7051357897580601</v>
      </c>
      <c r="E1482" s="3">
        <f t="shared" si="69"/>
        <v>127217.33793299353</v>
      </c>
      <c r="F1482" s="3">
        <f t="shared" si="70"/>
        <v>202825.86479171744</v>
      </c>
      <c r="G1482" s="3">
        <f t="shared" si="71"/>
        <v>-75608.526858723912</v>
      </c>
    </row>
    <row r="1483" spans="1:7" x14ac:dyDescent="0.2">
      <c r="A1483">
        <v>1471</v>
      </c>
      <c r="B1483" s="125">
        <v>27407.700648646802</v>
      </c>
      <c r="C1483" s="34">
        <v>9.1782958608819172</v>
      </c>
      <c r="D1483" s="34">
        <v>3.2620101945940405</v>
      </c>
      <c r="E1483" s="3">
        <f t="shared" si="69"/>
        <v>251555.98541976558</v>
      </c>
      <c r="F1483" s="3">
        <f t="shared" si="70"/>
        <v>89404.198926267563</v>
      </c>
      <c r="G1483" s="3">
        <f t="shared" si="71"/>
        <v>162151.78649349802</v>
      </c>
    </row>
    <row r="1484" spans="1:7" x14ac:dyDescent="0.2">
      <c r="A1484">
        <v>1472</v>
      </c>
      <c r="B1484" s="125">
        <v>30010.810909326188</v>
      </c>
      <c r="C1484" s="34">
        <v>7.9703447883803165</v>
      </c>
      <c r="D1484" s="34">
        <v>4.0429432727978565</v>
      </c>
      <c r="E1484" s="3">
        <f t="shared" si="69"/>
        <v>239196.51032621512</v>
      </c>
      <c r="F1484" s="3">
        <f t="shared" si="70"/>
        <v>121332.00607706883</v>
      </c>
      <c r="G1484" s="3">
        <f t="shared" si="71"/>
        <v>117864.5042491463</v>
      </c>
    </row>
    <row r="1485" spans="1:7" x14ac:dyDescent="0.2">
      <c r="A1485">
        <v>1473</v>
      </c>
      <c r="B1485" s="125">
        <v>37483.70823249477</v>
      </c>
      <c r="C1485" s="34">
        <v>12.558819455269258</v>
      </c>
      <c r="D1485" s="34">
        <v>6.2848124697484309</v>
      </c>
      <c r="E1485" s="3">
        <f t="shared" si="69"/>
        <v>470751.1242058918</v>
      </c>
      <c r="F1485" s="3">
        <f t="shared" si="70"/>
        <v>235578.07691199504</v>
      </c>
      <c r="G1485" s="3">
        <f t="shared" si="71"/>
        <v>235173.04729389676</v>
      </c>
    </row>
    <row r="1486" spans="1:7" x14ac:dyDescent="0.2">
      <c r="A1486">
        <v>1474</v>
      </c>
      <c r="B1486" s="125">
        <v>31422.835539879976</v>
      </c>
      <c r="C1486" s="34">
        <v>9.1786170261984807</v>
      </c>
      <c r="D1486" s="34">
        <v>4.4665506619639928</v>
      </c>
      <c r="E1486" s="3">
        <f t="shared" si="69"/>
        <v>288418.17329777707</v>
      </c>
      <c r="F1486" s="3">
        <f t="shared" si="70"/>
        <v>140351.68688143659</v>
      </c>
      <c r="G1486" s="3">
        <f t="shared" si="71"/>
        <v>148066.48641634049</v>
      </c>
    </row>
    <row r="1487" spans="1:7" x14ac:dyDescent="0.2">
      <c r="A1487">
        <v>1475</v>
      </c>
      <c r="B1487" s="125">
        <v>30538.181412149221</v>
      </c>
      <c r="C1487" s="34">
        <v>6.4400602670575608</v>
      </c>
      <c r="D1487" s="34">
        <v>4.2011544236447662</v>
      </c>
      <c r="E1487" s="3">
        <f t="shared" si="69"/>
        <v>196667.72874057796</v>
      </c>
      <c r="F1487" s="3">
        <f t="shared" si="70"/>
        <v>128295.61592971707</v>
      </c>
      <c r="G1487" s="3">
        <f t="shared" si="71"/>
        <v>68372.112810860897</v>
      </c>
    </row>
    <row r="1488" spans="1:7" x14ac:dyDescent="0.2">
      <c r="A1488">
        <v>1476</v>
      </c>
      <c r="B1488" s="125">
        <v>33222.452706278069</v>
      </c>
      <c r="C1488" s="34">
        <v>4.2875790515681729</v>
      </c>
      <c r="D1488" s="34">
        <v>5.0064358118834207</v>
      </c>
      <c r="E1488" s="3">
        <f t="shared" si="69"/>
        <v>142443.89226515222</v>
      </c>
      <c r="F1488" s="3">
        <f t="shared" si="70"/>
        <v>166326.07698731381</v>
      </c>
      <c r="G1488" s="3">
        <f t="shared" si="71"/>
        <v>-23882.18472216159</v>
      </c>
    </row>
    <row r="1489" spans="1:7" x14ac:dyDescent="0.2">
      <c r="A1489">
        <v>1477</v>
      </c>
      <c r="B1489" s="125">
        <v>30159.911196998088</v>
      </c>
      <c r="C1489" s="34">
        <v>11.474110599199776</v>
      </c>
      <c r="D1489" s="34">
        <v>4.0876733590994263</v>
      </c>
      <c r="E1489" s="3">
        <f t="shared" si="69"/>
        <v>346058.15673639975</v>
      </c>
      <c r="F1489" s="3">
        <f t="shared" si="70"/>
        <v>123283.86551277357</v>
      </c>
      <c r="G1489" s="3">
        <f t="shared" si="71"/>
        <v>222774.29122362618</v>
      </c>
    </row>
    <row r="1490" spans="1:7" x14ac:dyDescent="0.2">
      <c r="A1490">
        <v>1478</v>
      </c>
      <c r="B1490" s="125">
        <v>32769.30833980348</v>
      </c>
      <c r="C1490" s="34">
        <v>7.8577891346940305</v>
      </c>
      <c r="D1490" s="34">
        <v>4.8704925019410439</v>
      </c>
      <c r="E1490" s="3">
        <f t="shared" si="69"/>
        <v>257494.31502394626</v>
      </c>
      <c r="F1490" s="3">
        <f t="shared" si="70"/>
        <v>159602.67056280698</v>
      </c>
      <c r="G1490" s="3">
        <f t="shared" si="71"/>
        <v>97891.64446113928</v>
      </c>
    </row>
    <row r="1491" spans="1:7" x14ac:dyDescent="0.2">
      <c r="A1491">
        <v>1479</v>
      </c>
      <c r="B1491" s="125">
        <v>30865.372131112032</v>
      </c>
      <c r="C1491" s="34">
        <v>6.6674197316460777</v>
      </c>
      <c r="D1491" s="34">
        <v>4.2993116393336095</v>
      </c>
      <c r="E1491" s="3">
        <f t="shared" si="69"/>
        <v>205792.39117157532</v>
      </c>
      <c r="F1491" s="3">
        <f t="shared" si="70"/>
        <v>132699.85365565316</v>
      </c>
      <c r="G1491" s="3">
        <f t="shared" si="71"/>
        <v>73092.537515922158</v>
      </c>
    </row>
    <row r="1492" spans="1:7" x14ac:dyDescent="0.2">
      <c r="A1492">
        <v>1480</v>
      </c>
      <c r="B1492" s="125">
        <v>35630.851519991644</v>
      </c>
      <c r="C1492" s="34">
        <v>9.9028959741262952</v>
      </c>
      <c r="D1492" s="34">
        <v>5.7289554559974931</v>
      </c>
      <c r="E1492" s="3">
        <f t="shared" si="69"/>
        <v>352848.61607201706</v>
      </c>
      <c r="F1492" s="3">
        <f t="shared" si="70"/>
        <v>204127.56121729271</v>
      </c>
      <c r="G1492" s="3">
        <f t="shared" si="71"/>
        <v>148721.05485472435</v>
      </c>
    </row>
    <row r="1493" spans="1:7" x14ac:dyDescent="0.2">
      <c r="A1493">
        <v>1481</v>
      </c>
      <c r="B1493" s="125">
        <v>26850.953466956504</v>
      </c>
      <c r="C1493" s="34">
        <v>6.7809417234529974</v>
      </c>
      <c r="D1493" s="34">
        <v>3.0949860400869511</v>
      </c>
      <c r="E1493" s="3">
        <f t="shared" si="69"/>
        <v>182074.75067858028</v>
      </c>
      <c r="F1493" s="3">
        <f t="shared" si="70"/>
        <v>83103.326143254701</v>
      </c>
      <c r="G1493" s="3">
        <f t="shared" si="71"/>
        <v>98971.424535325583</v>
      </c>
    </row>
    <row r="1494" spans="1:7" x14ac:dyDescent="0.2">
      <c r="A1494">
        <v>1482</v>
      </c>
      <c r="B1494" s="125">
        <v>17913.485456839204</v>
      </c>
      <c r="C1494" s="34">
        <v>3.8612534101121128</v>
      </c>
      <c r="D1494" s="34">
        <v>0.41374563705176115</v>
      </c>
      <c r="E1494" s="3">
        <f t="shared" si="69"/>
        <v>69168.506807214115</v>
      </c>
      <c r="F1494" s="3">
        <f t="shared" si="70"/>
        <v>7411.6264521573949</v>
      </c>
      <c r="G1494" s="3">
        <f t="shared" si="71"/>
        <v>61756.880355056717</v>
      </c>
    </row>
    <row r="1495" spans="1:7" x14ac:dyDescent="0.2">
      <c r="A1495">
        <v>1483</v>
      </c>
      <c r="B1495" s="125">
        <v>36714.832780299708</v>
      </c>
      <c r="C1495" s="34">
        <v>4.0838749757385813</v>
      </c>
      <c r="D1495" s="34">
        <v>6.0541498340899125</v>
      </c>
      <c r="E1495" s="3">
        <f t="shared" si="69"/>
        <v>149938.78682989255</v>
      </c>
      <c r="F1495" s="3">
        <f t="shared" si="70"/>
        <v>222277.09878549035</v>
      </c>
      <c r="G1495" s="3">
        <f t="shared" si="71"/>
        <v>-72338.311955597805</v>
      </c>
    </row>
    <row r="1496" spans="1:7" x14ac:dyDescent="0.2">
      <c r="A1496">
        <v>1484</v>
      </c>
      <c r="B1496" s="125">
        <v>37773.939360514283</v>
      </c>
      <c r="C1496" s="34">
        <v>6.3685711413272657</v>
      </c>
      <c r="D1496" s="34">
        <v>6.371881808154285</v>
      </c>
      <c r="E1496" s="3">
        <f t="shared" si="69"/>
        <v>240566.02010561738</v>
      </c>
      <c r="F1496" s="3">
        <f t="shared" si="70"/>
        <v>240691.07703358406</v>
      </c>
      <c r="G1496" s="3">
        <f t="shared" si="71"/>
        <v>-125.05692796668154</v>
      </c>
    </row>
    <row r="1497" spans="1:7" x14ac:dyDescent="0.2">
      <c r="A1497">
        <v>1485</v>
      </c>
      <c r="B1497" s="125">
        <v>30680.335434036329</v>
      </c>
      <c r="C1497" s="34">
        <v>9.1245930409131688</v>
      </c>
      <c r="D1497" s="34">
        <v>4.2438006302108988</v>
      </c>
      <c r="E1497" s="3">
        <f t="shared" si="69"/>
        <v>279945.57519428962</v>
      </c>
      <c r="F1497" s="3">
        <f t="shared" si="70"/>
        <v>130201.22685004515</v>
      </c>
      <c r="G1497" s="3">
        <f t="shared" si="71"/>
        <v>149744.34834424447</v>
      </c>
    </row>
    <row r="1498" spans="1:7" x14ac:dyDescent="0.2">
      <c r="A1498">
        <v>1486</v>
      </c>
      <c r="B1498" s="125">
        <v>28286.033788200235</v>
      </c>
      <c r="C1498" s="34">
        <v>12.365097083791625</v>
      </c>
      <c r="D1498" s="34">
        <v>3.5255101364600705</v>
      </c>
      <c r="E1498" s="3">
        <f t="shared" si="69"/>
        <v>349759.5539065061</v>
      </c>
      <c r="F1498" s="3">
        <f t="shared" si="70"/>
        <v>99722.698840551981</v>
      </c>
      <c r="G1498" s="3">
        <f t="shared" si="71"/>
        <v>250036.85506595412</v>
      </c>
    </row>
    <row r="1499" spans="1:7" x14ac:dyDescent="0.2">
      <c r="A1499">
        <v>1487</v>
      </c>
      <c r="B1499" s="125">
        <v>30092.619957750663</v>
      </c>
      <c r="C1499" s="34">
        <v>12.463913683139253</v>
      </c>
      <c r="D1499" s="34">
        <v>4.0674859873251989</v>
      </c>
      <c r="E1499" s="3">
        <f t="shared" si="69"/>
        <v>375071.81765291787</v>
      </c>
      <c r="F1499" s="3">
        <f t="shared" si="70"/>
        <v>122401.31000005345</v>
      </c>
      <c r="G1499" s="3">
        <f t="shared" si="71"/>
        <v>252670.50765286444</v>
      </c>
    </row>
    <row r="1500" spans="1:7" x14ac:dyDescent="0.2">
      <c r="A1500">
        <v>1488</v>
      </c>
      <c r="B1500" s="125">
        <v>36901.210982060526</v>
      </c>
      <c r="C1500" s="34">
        <v>9.4416457361221546</v>
      </c>
      <c r="D1500" s="34">
        <v>6.1100632946181577</v>
      </c>
      <c r="E1500" s="3">
        <f t="shared" si="69"/>
        <v>348408.16132651578</v>
      </c>
      <c r="F1500" s="3">
        <f t="shared" si="70"/>
        <v>225468.73474844848</v>
      </c>
      <c r="G1500" s="3">
        <f t="shared" si="71"/>
        <v>122939.4265780673</v>
      </c>
    </row>
    <row r="1501" spans="1:7" x14ac:dyDescent="0.2">
      <c r="A1501">
        <v>1489</v>
      </c>
      <c r="B1501" s="125">
        <v>33049.205334274098</v>
      </c>
      <c r="C1501" s="34">
        <v>17.19681042432785</v>
      </c>
      <c r="D1501" s="34">
        <v>4.9544616002822295</v>
      </c>
      <c r="E1501" s="3">
        <f t="shared" si="69"/>
        <v>568340.91880819644</v>
      </c>
      <c r="F1501" s="3">
        <f t="shared" si="70"/>
        <v>163741.01874850364</v>
      </c>
      <c r="G1501" s="3">
        <f t="shared" si="71"/>
        <v>404599.90005969279</v>
      </c>
    </row>
    <row r="1502" spans="1:7" x14ac:dyDescent="0.2">
      <c r="A1502">
        <v>1490</v>
      </c>
      <c r="B1502" s="125">
        <v>43273.926670545712</v>
      </c>
      <c r="C1502" s="34">
        <v>3.1406152831623331</v>
      </c>
      <c r="D1502" s="34">
        <v>8.0218780011637136</v>
      </c>
      <c r="E1502" s="3">
        <f t="shared" si="69"/>
        <v>135906.75546396195</v>
      </c>
      <c r="F1502" s="3">
        <f t="shared" si="70"/>
        <v>347138.16038242233</v>
      </c>
      <c r="G1502" s="3">
        <f t="shared" si="71"/>
        <v>-211231.40491846038</v>
      </c>
    </row>
    <row r="1503" spans="1:7" x14ac:dyDescent="0.2">
      <c r="A1503">
        <v>1491</v>
      </c>
      <c r="B1503" s="125">
        <v>35629.46454057144</v>
      </c>
      <c r="C1503" s="34">
        <v>7.0719345532852458</v>
      </c>
      <c r="D1503" s="34">
        <v>5.728539362171432</v>
      </c>
      <c r="E1503" s="3">
        <f t="shared" si="69"/>
        <v>251969.24139951859</v>
      </c>
      <c r="F1503" s="3">
        <f t="shared" si="70"/>
        <v>204104.79007375476</v>
      </c>
      <c r="G1503" s="3">
        <f t="shared" si="71"/>
        <v>47864.451325763832</v>
      </c>
    </row>
    <row r="1504" spans="1:7" x14ac:dyDescent="0.2">
      <c r="A1504">
        <v>1492</v>
      </c>
      <c r="B1504" s="125">
        <v>32537.233713620459</v>
      </c>
      <c r="C1504" s="34">
        <v>7.5284042597631924</v>
      </c>
      <c r="D1504" s="34">
        <v>4.8008701140861376</v>
      </c>
      <c r="E1504" s="3">
        <f t="shared" si="69"/>
        <v>244953.44889053082</v>
      </c>
      <c r="F1504" s="3">
        <f t="shared" si="70"/>
        <v>156207.03293075637</v>
      </c>
      <c r="G1504" s="3">
        <f t="shared" si="71"/>
        <v>88746.415959774458</v>
      </c>
    </row>
    <row r="1505" spans="1:7" x14ac:dyDescent="0.2">
      <c r="A1505">
        <v>1493</v>
      </c>
      <c r="B1505" s="125">
        <v>45620.513950590044</v>
      </c>
      <c r="C1505" s="34">
        <v>5.2523937685764395</v>
      </c>
      <c r="D1505" s="34">
        <v>8.7258541851770133</v>
      </c>
      <c r="E1505" s="3">
        <f t="shared" si="69"/>
        <v>239616.90319333368</v>
      </c>
      <c r="F1505" s="3">
        <f t="shared" si="70"/>
        <v>398077.95258568245</v>
      </c>
      <c r="G1505" s="3">
        <f t="shared" si="71"/>
        <v>-158461.04939234877</v>
      </c>
    </row>
    <row r="1506" spans="1:7" x14ac:dyDescent="0.2">
      <c r="A1506">
        <v>1494</v>
      </c>
      <c r="B1506" s="125">
        <v>37260.018010593718</v>
      </c>
      <c r="C1506" s="34">
        <v>8.9800260158954188</v>
      </c>
      <c r="D1506" s="34">
        <v>6.2177054031781154</v>
      </c>
      <c r="E1506" s="3">
        <f t="shared" si="69"/>
        <v>334595.93108786346</v>
      </c>
      <c r="F1506" s="3">
        <f t="shared" si="70"/>
        <v>231671.81530698246</v>
      </c>
      <c r="G1506" s="3">
        <f t="shared" si="71"/>
        <v>102924.11578088099</v>
      </c>
    </row>
    <row r="1507" spans="1:7" x14ac:dyDescent="0.2">
      <c r="A1507">
        <v>1495</v>
      </c>
      <c r="B1507" s="125">
        <v>33736.578692506533</v>
      </c>
      <c r="C1507" s="34">
        <v>5.336988144525094</v>
      </c>
      <c r="D1507" s="34">
        <v>5.1606736077519599</v>
      </c>
      <c r="E1507" s="3">
        <f t="shared" si="69"/>
        <v>180051.72051874525</v>
      </c>
      <c r="F1507" s="3">
        <f t="shared" si="70"/>
        <v>174103.47127426558</v>
      </c>
      <c r="G1507" s="3">
        <f t="shared" si="71"/>
        <v>5948.2492444796662</v>
      </c>
    </row>
    <row r="1508" spans="1:7" x14ac:dyDescent="0.2">
      <c r="A1508">
        <v>1496</v>
      </c>
      <c r="B1508" s="125">
        <v>31119.143890274223</v>
      </c>
      <c r="C1508" s="34">
        <v>13.330002750270069</v>
      </c>
      <c r="D1508" s="34">
        <v>4.3754431670822669</v>
      </c>
      <c r="E1508" s="3">
        <f t="shared" si="69"/>
        <v>414818.27364340541</v>
      </c>
      <c r="F1508" s="3">
        <f t="shared" si="70"/>
        <v>136160.04550015021</v>
      </c>
      <c r="G1508" s="3">
        <f t="shared" si="71"/>
        <v>278658.22814325523</v>
      </c>
    </row>
    <row r="1509" spans="1:7" x14ac:dyDescent="0.2">
      <c r="A1509">
        <v>1497</v>
      </c>
      <c r="B1509" s="125">
        <v>31106.604232073529</v>
      </c>
      <c r="C1509" s="34">
        <v>8.8384404281969182</v>
      </c>
      <c r="D1509" s="34">
        <v>4.3716812696220586</v>
      </c>
      <c r="E1509" s="3">
        <f t="shared" si="69"/>
        <v>274933.86842868006</v>
      </c>
      <c r="F1509" s="3">
        <f t="shared" si="70"/>
        <v>135988.1590829021</v>
      </c>
      <c r="G1509" s="3">
        <f t="shared" si="71"/>
        <v>138945.70934577796</v>
      </c>
    </row>
    <row r="1510" spans="1:7" x14ac:dyDescent="0.2">
      <c r="A1510">
        <v>1498</v>
      </c>
      <c r="B1510" s="125">
        <v>40166.387910895515</v>
      </c>
      <c r="C1510" s="34">
        <v>9.6615416598142474</v>
      </c>
      <c r="D1510" s="34">
        <v>7.0896163732686546</v>
      </c>
      <c r="E1510" s="3">
        <f t="shared" si="69"/>
        <v>388069.23012537637</v>
      </c>
      <c r="F1510" s="3">
        <f t="shared" si="70"/>
        <v>284764.281388145</v>
      </c>
      <c r="G1510" s="3">
        <f t="shared" si="71"/>
        <v>103304.94873723137</v>
      </c>
    </row>
    <row r="1511" spans="1:7" x14ac:dyDescent="0.2">
      <c r="A1511">
        <v>1499</v>
      </c>
      <c r="B1511" s="125">
        <v>29345.174474466126</v>
      </c>
      <c r="C1511" s="34">
        <v>7.006593043304747</v>
      </c>
      <c r="D1511" s="34">
        <v>3.8432523423398379</v>
      </c>
      <c r="E1511" s="3">
        <f t="shared" si="69"/>
        <v>205609.69532735841</v>
      </c>
      <c r="F1511" s="3">
        <f t="shared" si="70"/>
        <v>112780.91053536316</v>
      </c>
      <c r="G1511" s="3">
        <f t="shared" si="71"/>
        <v>92828.784791995247</v>
      </c>
    </row>
    <row r="1512" spans="1:7" x14ac:dyDescent="0.2">
      <c r="A1512">
        <v>1500</v>
      </c>
      <c r="B1512" s="125">
        <v>35254.565140158753</v>
      </c>
      <c r="C1512" s="34">
        <v>8.9937252798408736</v>
      </c>
      <c r="D1512" s="34">
        <v>5.6160695420476259</v>
      </c>
      <c r="E1512" s="3">
        <f t="shared" si="69"/>
        <v>317069.87373084261</v>
      </c>
      <c r="F1512" s="3">
        <f t="shared" si="70"/>
        <v>197992.08950177956</v>
      </c>
      <c r="G1512" s="3">
        <f t="shared" si="71"/>
        <v>119077.78422906305</v>
      </c>
    </row>
    <row r="1513" spans="1:7" x14ac:dyDescent="0.2">
      <c r="A1513">
        <v>1501</v>
      </c>
      <c r="B1513" s="125">
        <v>38145.502052239841</v>
      </c>
      <c r="C1513" s="34">
        <v>5.1589431879692711</v>
      </c>
      <c r="D1513" s="34">
        <v>6.4833506156719523</v>
      </c>
      <c r="E1513" s="3">
        <f t="shared" si="69"/>
        <v>196790.47796407057</v>
      </c>
      <c r="F1513" s="3">
        <f t="shared" si="70"/>
        <v>247310.66421550489</v>
      </c>
      <c r="G1513" s="3">
        <f t="shared" si="71"/>
        <v>-50520.186251434323</v>
      </c>
    </row>
    <row r="1514" spans="1:7" x14ac:dyDescent="0.2">
      <c r="A1514">
        <v>1502</v>
      </c>
      <c r="B1514" s="125">
        <v>26485.88229366485</v>
      </c>
      <c r="C1514" s="34">
        <v>7.6334452134760795</v>
      </c>
      <c r="D1514" s="34">
        <v>2.9854646880994551</v>
      </c>
      <c r="E1514" s="3">
        <f t="shared" si="69"/>
        <v>202178.5314192668</v>
      </c>
      <c r="F1514" s="3">
        <f t="shared" si="70"/>
        <v>79072.666320895019</v>
      </c>
      <c r="G1514" s="3">
        <f t="shared" si="71"/>
        <v>123105.86509837178</v>
      </c>
    </row>
    <row r="1515" spans="1:7" x14ac:dyDescent="0.2">
      <c r="A1515">
        <v>1503</v>
      </c>
      <c r="B1515" s="125">
        <v>32603.029970951844</v>
      </c>
      <c r="C1515" s="34">
        <v>11.369427759025712</v>
      </c>
      <c r="D1515" s="34">
        <v>4.8206089912855532</v>
      </c>
      <c r="E1515" s="3">
        <f t="shared" si="69"/>
        <v>370677.79398008715</v>
      </c>
      <c r="F1515" s="3">
        <f t="shared" si="70"/>
        <v>157166.45942112283</v>
      </c>
      <c r="G1515" s="3">
        <f t="shared" si="71"/>
        <v>213511.33455896433</v>
      </c>
    </row>
    <row r="1516" spans="1:7" x14ac:dyDescent="0.2">
      <c r="A1516">
        <v>1504</v>
      </c>
      <c r="B1516" s="125">
        <v>33525.752136293682</v>
      </c>
      <c r="C1516" s="34">
        <v>7.5288249010627624</v>
      </c>
      <c r="D1516" s="34">
        <v>5.0974256408881047</v>
      </c>
      <c r="E1516" s="3">
        <f t="shared" si="69"/>
        <v>252409.51751058598</v>
      </c>
      <c r="F1516" s="3">
        <f t="shared" si="70"/>
        <v>170895.02856960258</v>
      </c>
      <c r="G1516" s="3">
        <f t="shared" si="71"/>
        <v>81514.4889409834</v>
      </c>
    </row>
    <row r="1517" spans="1:7" x14ac:dyDescent="0.2">
      <c r="A1517">
        <v>1505</v>
      </c>
      <c r="B1517" s="125">
        <v>35703.486040611984</v>
      </c>
      <c r="C1517" s="34">
        <v>6.3132681791175855</v>
      </c>
      <c r="D1517" s="34">
        <v>5.7507458121835953</v>
      </c>
      <c r="E1517" s="3">
        <f t="shared" si="69"/>
        <v>225405.68230376457</v>
      </c>
      <c r="F1517" s="3">
        <f t="shared" si="70"/>
        <v>205321.67282840481</v>
      </c>
      <c r="G1517" s="3">
        <f t="shared" si="71"/>
        <v>20084.009475359751</v>
      </c>
    </row>
    <row r="1518" spans="1:7" x14ac:dyDescent="0.2">
      <c r="A1518">
        <v>1506</v>
      </c>
      <c r="B1518" s="125">
        <v>31236.940507179475</v>
      </c>
      <c r="C1518" s="34">
        <v>9.0448445664223982</v>
      </c>
      <c r="D1518" s="34">
        <v>4.4107821521538426</v>
      </c>
      <c r="E1518" s="3">
        <f t="shared" si="69"/>
        <v>282533.271618022</v>
      </c>
      <c r="F1518" s="3">
        <f t="shared" si="70"/>
        <v>137779.33967695863</v>
      </c>
      <c r="G1518" s="3">
        <f t="shared" si="71"/>
        <v>144753.93194106338</v>
      </c>
    </row>
    <row r="1519" spans="1:7" x14ac:dyDescent="0.2">
      <c r="A1519">
        <v>1507</v>
      </c>
      <c r="B1519" s="125">
        <v>39105.780664423015</v>
      </c>
      <c r="C1519" s="34">
        <v>6.647038523813535</v>
      </c>
      <c r="D1519" s="34">
        <v>6.7714341993269045</v>
      </c>
      <c r="E1519" s="3">
        <f t="shared" si="69"/>
        <v>259937.63058022223</v>
      </c>
      <c r="F1519" s="3">
        <f t="shared" si="70"/>
        <v>264802.2205824508</v>
      </c>
      <c r="G1519" s="3">
        <f t="shared" si="71"/>
        <v>-4864.5900022285641</v>
      </c>
    </row>
    <row r="1520" spans="1:7" x14ac:dyDescent="0.2">
      <c r="A1520">
        <v>1508</v>
      </c>
      <c r="B1520" s="125">
        <v>28148.665982181206</v>
      </c>
      <c r="C1520" s="34">
        <v>7.7099962456559297</v>
      </c>
      <c r="D1520" s="34">
        <v>3.4842997946543619</v>
      </c>
      <c r="E1520" s="3">
        <f t="shared" si="69"/>
        <v>217026.10904283987</v>
      </c>
      <c r="F1520" s="3">
        <f t="shared" si="70"/>
        <v>98078.391101508198</v>
      </c>
      <c r="G1520" s="3">
        <f t="shared" si="71"/>
        <v>118947.71794133168</v>
      </c>
    </row>
    <row r="1521" spans="1:7" x14ac:dyDescent="0.2">
      <c r="A1521">
        <v>1509</v>
      </c>
      <c r="B1521" s="125">
        <v>28532.290847389027</v>
      </c>
      <c r="C1521" s="34">
        <v>7.6812533709089621</v>
      </c>
      <c r="D1521" s="34">
        <v>3.5993872542167082</v>
      </c>
      <c r="E1521" s="3">
        <f t="shared" si="69"/>
        <v>219163.7552512619</v>
      </c>
      <c r="F1521" s="3">
        <f t="shared" si="70"/>
        <v>102698.76400969611</v>
      </c>
      <c r="G1521" s="3">
        <f t="shared" si="71"/>
        <v>116464.99124156579</v>
      </c>
    </row>
    <row r="1522" spans="1:7" x14ac:dyDescent="0.2">
      <c r="A1522">
        <v>1510</v>
      </c>
      <c r="B1522" s="125">
        <v>39553.047421387397</v>
      </c>
      <c r="C1522" s="34">
        <v>11.69224153473624</v>
      </c>
      <c r="D1522" s="34">
        <v>6.905614226416219</v>
      </c>
      <c r="E1522" s="3">
        <f t="shared" si="69"/>
        <v>462463.78388573788</v>
      </c>
      <c r="F1522" s="3">
        <f t="shared" si="70"/>
        <v>273138.08697124815</v>
      </c>
      <c r="G1522" s="3">
        <f t="shared" si="71"/>
        <v>189325.69691448973</v>
      </c>
    </row>
    <row r="1523" spans="1:7" x14ac:dyDescent="0.2">
      <c r="A1523">
        <v>1511</v>
      </c>
      <c r="B1523" s="125">
        <v>29036.423760581762</v>
      </c>
      <c r="C1523" s="34">
        <v>1.6486346996389329</v>
      </c>
      <c r="D1523" s="34">
        <v>3.7506271281745285</v>
      </c>
      <c r="E1523" s="3">
        <f t="shared" si="69"/>
        <v>47870.45576511549</v>
      </c>
      <c r="F1523" s="3">
        <f t="shared" si="70"/>
        <v>108904.79866160941</v>
      </c>
      <c r="G1523" s="3">
        <f t="shared" si="71"/>
        <v>-61034.342896493923</v>
      </c>
    </row>
    <row r="1524" spans="1:7" x14ac:dyDescent="0.2">
      <c r="A1524">
        <v>1512</v>
      </c>
      <c r="B1524" s="125">
        <v>33411.303596759331</v>
      </c>
      <c r="C1524" s="34">
        <v>2.2163867672206834</v>
      </c>
      <c r="D1524" s="34">
        <v>5.0630910790277994</v>
      </c>
      <c r="E1524" s="3">
        <f t="shared" si="69"/>
        <v>74052.371167450212</v>
      </c>
      <c r="F1524" s="3">
        <f t="shared" si="70"/>
        <v>169164.47317944159</v>
      </c>
      <c r="G1524" s="3">
        <f t="shared" si="71"/>
        <v>-95112.102011991374</v>
      </c>
    </row>
    <row r="1525" spans="1:7" x14ac:dyDescent="0.2">
      <c r="A1525">
        <v>1513</v>
      </c>
      <c r="B1525" s="125">
        <v>32363.230324145639</v>
      </c>
      <c r="C1525" s="34">
        <v>11.753450528165558</v>
      </c>
      <c r="D1525" s="34">
        <v>4.7486690972436918</v>
      </c>
      <c r="E1525" s="3">
        <f t="shared" ref="E1525:E1588" si="72">C1525*B1525</f>
        <v>380379.62654647318</v>
      </c>
      <c r="F1525" s="3">
        <f t="shared" ref="F1525:F1588" si="73">D1525*B1525</f>
        <v>153682.27172725034</v>
      </c>
      <c r="G1525" s="3">
        <f t="shared" ref="G1525:G1588" si="74">E1525-F1525</f>
        <v>226697.35481922285</v>
      </c>
    </row>
    <row r="1526" spans="1:7" x14ac:dyDescent="0.2">
      <c r="A1526">
        <v>1514</v>
      </c>
      <c r="B1526" s="125">
        <v>30377.71244070516</v>
      </c>
      <c r="C1526" s="34">
        <v>5.6281230829044944</v>
      </c>
      <c r="D1526" s="34">
        <v>4.1530137322115479</v>
      </c>
      <c r="E1526" s="3">
        <f t="shared" si="72"/>
        <v>170969.50459336775</v>
      </c>
      <c r="F1526" s="3">
        <f t="shared" si="73"/>
        <v>126159.0569194221</v>
      </c>
      <c r="G1526" s="3">
        <f t="shared" si="74"/>
        <v>44810.447673945644</v>
      </c>
    </row>
    <row r="1527" spans="1:7" x14ac:dyDescent="0.2">
      <c r="A1527">
        <v>1515</v>
      </c>
      <c r="B1527" s="125">
        <v>31690.209929175558</v>
      </c>
      <c r="C1527" s="34">
        <v>6.5529711921117269</v>
      </c>
      <c r="D1527" s="34">
        <v>4.5467629787526675</v>
      </c>
      <c r="E1527" s="3">
        <f t="shared" si="72"/>
        <v>207665.03273786046</v>
      </c>
      <c r="F1527" s="3">
        <f t="shared" si="73"/>
        <v>144087.87329487564</v>
      </c>
      <c r="G1527" s="3">
        <f t="shared" si="74"/>
        <v>63577.159442984819</v>
      </c>
    </row>
    <row r="1528" spans="1:7" x14ac:dyDescent="0.2">
      <c r="A1528">
        <v>1516</v>
      </c>
      <c r="B1528" s="125">
        <v>40711.857358283829</v>
      </c>
      <c r="C1528" s="34">
        <v>9.995039156099665</v>
      </c>
      <c r="D1528" s="34">
        <v>7.2532572074851487</v>
      </c>
      <c r="E1528" s="3">
        <f t="shared" si="72"/>
        <v>406916.60841359117</v>
      </c>
      <c r="F1528" s="3">
        <f t="shared" si="73"/>
        <v>295293.57281407947</v>
      </c>
      <c r="G1528" s="3">
        <f t="shared" si="74"/>
        <v>111623.0355995117</v>
      </c>
    </row>
    <row r="1529" spans="1:7" x14ac:dyDescent="0.2">
      <c r="A1529">
        <v>1517</v>
      </c>
      <c r="B1529" s="125">
        <v>39383.199285831302</v>
      </c>
      <c r="C1529" s="34">
        <v>9.1278700640104944</v>
      </c>
      <c r="D1529" s="34">
        <v>6.8546597857493907</v>
      </c>
      <c r="E1529" s="3">
        <f t="shared" si="72"/>
        <v>359484.72578609904</v>
      </c>
      <c r="F1529" s="3">
        <f t="shared" si="73"/>
        <v>269958.43237874197</v>
      </c>
      <c r="G1529" s="3">
        <f t="shared" si="74"/>
        <v>89526.293407357065</v>
      </c>
    </row>
    <row r="1530" spans="1:7" x14ac:dyDescent="0.2">
      <c r="A1530">
        <v>1518</v>
      </c>
      <c r="B1530" s="125">
        <v>31473.556922529475</v>
      </c>
      <c r="C1530" s="34">
        <v>11.178695351380156</v>
      </c>
      <c r="D1530" s="34">
        <v>4.4817670767588424</v>
      </c>
      <c r="E1530" s="3">
        <f t="shared" si="72"/>
        <v>351833.30446127895</v>
      </c>
      <c r="F1530" s="3">
        <f t="shared" si="73"/>
        <v>141057.15120388794</v>
      </c>
      <c r="G1530" s="3">
        <f t="shared" si="74"/>
        <v>210776.15325739101</v>
      </c>
    </row>
    <row r="1531" spans="1:7" x14ac:dyDescent="0.2">
      <c r="A1531">
        <v>1519</v>
      </c>
      <c r="B1531" s="125">
        <v>30002.022916770307</v>
      </c>
      <c r="C1531" s="34">
        <v>7.3507913131907117</v>
      </c>
      <c r="D1531" s="34">
        <v>4.0403068750310922</v>
      </c>
      <c r="E1531" s="3">
        <f t="shared" si="72"/>
        <v>220538.60943474382</v>
      </c>
      <c r="F1531" s="3">
        <f t="shared" si="73"/>
        <v>121217.37945546745</v>
      </c>
      <c r="G1531" s="3">
        <f t="shared" si="74"/>
        <v>99321.229979276366</v>
      </c>
    </row>
    <row r="1532" spans="1:7" x14ac:dyDescent="0.2">
      <c r="A1532">
        <v>1520</v>
      </c>
      <c r="B1532" s="125">
        <v>28833.754234975437</v>
      </c>
      <c r="C1532" s="34">
        <v>9.2201496701891301</v>
      </c>
      <c r="D1532" s="34">
        <v>3.689826270492631</v>
      </c>
      <c r="E1532" s="3">
        <f t="shared" si="72"/>
        <v>265851.52959992323</v>
      </c>
      <c r="F1532" s="3">
        <f t="shared" si="73"/>
        <v>106391.54385314052</v>
      </c>
      <c r="G1532" s="3">
        <f t="shared" si="74"/>
        <v>159459.98574678271</v>
      </c>
    </row>
    <row r="1533" spans="1:7" x14ac:dyDescent="0.2">
      <c r="A1533">
        <v>1521</v>
      </c>
      <c r="B1533" s="125">
        <v>35165.29823517974</v>
      </c>
      <c r="C1533" s="34">
        <v>8.3182492491760058</v>
      </c>
      <c r="D1533" s="34">
        <v>5.589289470553922</v>
      </c>
      <c r="E1533" s="3">
        <f t="shared" si="72"/>
        <v>292513.71564183419</v>
      </c>
      <c r="F1533" s="3">
        <f t="shared" si="73"/>
        <v>196549.03115477852</v>
      </c>
      <c r="G1533" s="3">
        <f t="shared" si="74"/>
        <v>95964.684487055667</v>
      </c>
    </row>
    <row r="1534" spans="1:7" x14ac:dyDescent="0.2">
      <c r="A1534">
        <v>1522</v>
      </c>
      <c r="B1534" s="125">
        <v>32120.349764037179</v>
      </c>
      <c r="C1534" s="34">
        <v>9.6382387002522592</v>
      </c>
      <c r="D1534" s="34">
        <v>4.6758049292111536</v>
      </c>
      <c r="E1534" s="3">
        <f t="shared" si="72"/>
        <v>309583.59816138167</v>
      </c>
      <c r="F1534" s="3">
        <f t="shared" si="73"/>
        <v>150188.48975467135</v>
      </c>
      <c r="G1534" s="3">
        <f t="shared" si="74"/>
        <v>159395.10840671032</v>
      </c>
    </row>
    <row r="1535" spans="1:7" x14ac:dyDescent="0.2">
      <c r="A1535">
        <v>1523</v>
      </c>
      <c r="B1535" s="125">
        <v>33858.036025586422</v>
      </c>
      <c r="C1535" s="34">
        <v>4.3685809234448243</v>
      </c>
      <c r="D1535" s="34">
        <v>5.1971108076759265</v>
      </c>
      <c r="E1535" s="3">
        <f t="shared" si="72"/>
        <v>147911.57028668447</v>
      </c>
      <c r="F1535" s="3">
        <f t="shared" si="73"/>
        <v>175963.96495525606</v>
      </c>
      <c r="G1535" s="3">
        <f t="shared" si="74"/>
        <v>-28052.394668571593</v>
      </c>
    </row>
    <row r="1536" spans="1:7" x14ac:dyDescent="0.2">
      <c r="A1536">
        <v>1524</v>
      </c>
      <c r="B1536" s="125">
        <v>25436.439094656613</v>
      </c>
      <c r="C1536" s="34">
        <v>10.124960474247928</v>
      </c>
      <c r="D1536" s="34">
        <v>2.6706317283969838</v>
      </c>
      <c r="E1536" s="3">
        <f t="shared" si="72"/>
        <v>257542.94043901295</v>
      </c>
      <c r="F1536" s="3">
        <f t="shared" si="73"/>
        <v>67931.361303627404</v>
      </c>
      <c r="G1536" s="3">
        <f t="shared" si="74"/>
        <v>189611.57913538555</v>
      </c>
    </row>
    <row r="1537" spans="1:7" x14ac:dyDescent="0.2">
      <c r="A1537">
        <v>1525</v>
      </c>
      <c r="B1537" s="125">
        <v>28062.650520761032</v>
      </c>
      <c r="C1537" s="34">
        <v>10.189011638620286</v>
      </c>
      <c r="D1537" s="34">
        <v>3.4584951562283095</v>
      </c>
      <c r="E1537" s="3">
        <f t="shared" si="72"/>
        <v>285930.67276656779</v>
      </c>
      <c r="F1537" s="3">
        <f t="shared" si="73"/>
        <v>97054.540896979874</v>
      </c>
      <c r="G1537" s="3">
        <f t="shared" si="74"/>
        <v>188876.13186958793</v>
      </c>
    </row>
    <row r="1538" spans="1:7" x14ac:dyDescent="0.2">
      <c r="A1538">
        <v>1526</v>
      </c>
      <c r="B1538" s="125">
        <v>33793.694959777873</v>
      </c>
      <c r="C1538" s="34">
        <v>5.9548420014907606</v>
      </c>
      <c r="D1538" s="34">
        <v>5.1778084879333619</v>
      </c>
      <c r="E1538" s="3">
        <f t="shared" si="72"/>
        <v>201236.11413205191</v>
      </c>
      <c r="F1538" s="3">
        <f t="shared" si="73"/>
        <v>174977.28060136875</v>
      </c>
      <c r="G1538" s="3">
        <f t="shared" si="74"/>
        <v>26258.833530683158</v>
      </c>
    </row>
    <row r="1539" spans="1:7" x14ac:dyDescent="0.2">
      <c r="A1539">
        <v>1527</v>
      </c>
      <c r="B1539" s="125">
        <v>32541.474232667475</v>
      </c>
      <c r="C1539" s="34">
        <v>6.9656942034343956</v>
      </c>
      <c r="D1539" s="34">
        <v>4.8021422698002425</v>
      </c>
      <c r="E1539" s="3">
        <f t="shared" si="72"/>
        <v>226673.95843370157</v>
      </c>
      <c r="F1539" s="3">
        <f t="shared" si="73"/>
        <v>156268.7889343079</v>
      </c>
      <c r="G1539" s="3">
        <f t="shared" si="74"/>
        <v>70405.169499393669</v>
      </c>
    </row>
    <row r="1540" spans="1:7" x14ac:dyDescent="0.2">
      <c r="A1540">
        <v>1528</v>
      </c>
      <c r="B1540" s="125">
        <v>34858.485881878529</v>
      </c>
      <c r="C1540" s="34">
        <v>8.838142000247899</v>
      </c>
      <c r="D1540" s="34">
        <v>5.4972457645635586</v>
      </c>
      <c r="E1540" s="3">
        <f t="shared" si="72"/>
        <v>308084.24813767907</v>
      </c>
      <c r="F1540" s="3">
        <f t="shared" si="73"/>
        <v>191625.66387325534</v>
      </c>
      <c r="G1540" s="3">
        <f t="shared" si="74"/>
        <v>116458.58426442373</v>
      </c>
    </row>
    <row r="1541" spans="1:7" x14ac:dyDescent="0.2">
      <c r="A1541">
        <v>1529</v>
      </c>
      <c r="B1541" s="125">
        <v>28011.57102457271</v>
      </c>
      <c r="C1541" s="34">
        <v>14.071513780625537</v>
      </c>
      <c r="D1541" s="34">
        <v>3.4431713073718129</v>
      </c>
      <c r="E1541" s="3">
        <f t="shared" si="72"/>
        <v>394165.20768924587</v>
      </c>
      <c r="F1541" s="3">
        <f t="shared" si="73"/>
        <v>96448.637626216412</v>
      </c>
      <c r="G1541" s="3">
        <f t="shared" si="74"/>
        <v>297716.57006302947</v>
      </c>
    </row>
    <row r="1542" spans="1:7" x14ac:dyDescent="0.2">
      <c r="A1542">
        <v>1530</v>
      </c>
      <c r="B1542" s="125">
        <v>31424.313468770357</v>
      </c>
      <c r="C1542" s="34">
        <v>8.8225129022321198</v>
      </c>
      <c r="D1542" s="34">
        <v>4.4669940406311071</v>
      </c>
      <c r="E1542" s="3">
        <f t="shared" si="72"/>
        <v>277241.41102201305</v>
      </c>
      <c r="F1542" s="3">
        <f t="shared" si="73"/>
        <v>140372.22099592103</v>
      </c>
      <c r="G1542" s="3">
        <f t="shared" si="74"/>
        <v>136869.19002609202</v>
      </c>
    </row>
    <row r="1543" spans="1:7" x14ac:dyDescent="0.2">
      <c r="A1543">
        <v>1531</v>
      </c>
      <c r="B1543" s="125">
        <v>28145.357695203507</v>
      </c>
      <c r="C1543" s="34">
        <v>6.8576604437184869</v>
      </c>
      <c r="D1543" s="34">
        <v>3.4833073085610522</v>
      </c>
      <c r="E1543" s="3">
        <f t="shared" si="72"/>
        <v>193011.30614070481</v>
      </c>
      <c r="F1543" s="3">
        <f t="shared" si="73"/>
        <v>98038.930161767435</v>
      </c>
      <c r="G1543" s="3">
        <f t="shared" si="74"/>
        <v>94972.375978937373</v>
      </c>
    </row>
    <row r="1544" spans="1:7" x14ac:dyDescent="0.2">
      <c r="A1544">
        <v>1532</v>
      </c>
      <c r="B1544" s="125">
        <v>33396.848315343028</v>
      </c>
      <c r="C1544" s="34">
        <v>4.644612565432908</v>
      </c>
      <c r="D1544" s="34">
        <v>5.0587544946029084</v>
      </c>
      <c r="E1544" s="3">
        <f t="shared" si="72"/>
        <v>155115.42133129906</v>
      </c>
      <c r="F1544" s="3">
        <f t="shared" si="73"/>
        <v>168946.45652081311</v>
      </c>
      <c r="G1544" s="3">
        <f t="shared" si="74"/>
        <v>-13831.035189514048</v>
      </c>
    </row>
    <row r="1545" spans="1:7" x14ac:dyDescent="0.2">
      <c r="A1545">
        <v>1533</v>
      </c>
      <c r="B1545" s="125">
        <v>25791.187503083143</v>
      </c>
      <c r="C1545" s="34">
        <v>10.204870952482452</v>
      </c>
      <c r="D1545" s="34">
        <v>2.777056250924943</v>
      </c>
      <c r="E1545" s="3">
        <f t="shared" si="72"/>
        <v>263195.74018024158</v>
      </c>
      <c r="F1545" s="3">
        <f t="shared" si="73"/>
        <v>71623.578474214315</v>
      </c>
      <c r="G1545" s="3">
        <f t="shared" si="74"/>
        <v>191572.16170602728</v>
      </c>
    </row>
    <row r="1546" spans="1:7" x14ac:dyDescent="0.2">
      <c r="A1546">
        <v>1534</v>
      </c>
      <c r="B1546" s="125">
        <v>34778.797092977562</v>
      </c>
      <c r="C1546" s="34">
        <v>5.0800615756161278</v>
      </c>
      <c r="D1546" s="34">
        <v>5.4733391278932686</v>
      </c>
      <c r="E1546" s="3">
        <f t="shared" si="72"/>
        <v>176678.43075818519</v>
      </c>
      <c r="F1546" s="3">
        <f t="shared" si="73"/>
        <v>190356.15095005475</v>
      </c>
      <c r="G1546" s="3">
        <f t="shared" si="74"/>
        <v>-13677.720191869565</v>
      </c>
    </row>
    <row r="1547" spans="1:7" x14ac:dyDescent="0.2">
      <c r="A1547">
        <v>1535</v>
      </c>
      <c r="B1547" s="125">
        <v>36351.626071146689</v>
      </c>
      <c r="C1547" s="34">
        <v>8.0779039055487374</v>
      </c>
      <c r="D1547" s="34">
        <v>5.9451878213440068</v>
      </c>
      <c r="E1547" s="3">
        <f t="shared" si="72"/>
        <v>293644.94221316313</v>
      </c>
      <c r="F1547" s="3">
        <f t="shared" si="73"/>
        <v>216117.24460423258</v>
      </c>
      <c r="G1547" s="3">
        <f t="shared" si="74"/>
        <v>77527.697608930554</v>
      </c>
    </row>
    <row r="1548" spans="1:7" x14ac:dyDescent="0.2">
      <c r="A1548">
        <v>1536</v>
      </c>
      <c r="B1548" s="125">
        <v>37535.719960752409</v>
      </c>
      <c r="C1548" s="34">
        <v>7.4098175193357747</v>
      </c>
      <c r="D1548" s="34">
        <v>6.3004159882257227</v>
      </c>
      <c r="E1548" s="3">
        <f t="shared" si="72"/>
        <v>278132.83536606474</v>
      </c>
      <c r="F1548" s="3">
        <f t="shared" si="73"/>
        <v>236490.65017028787</v>
      </c>
      <c r="G1548" s="3">
        <f t="shared" si="74"/>
        <v>41642.185195776867</v>
      </c>
    </row>
    <row r="1549" spans="1:7" x14ac:dyDescent="0.2">
      <c r="A1549">
        <v>1537</v>
      </c>
      <c r="B1549" s="125">
        <v>32958.505975139793</v>
      </c>
      <c r="C1549" s="34">
        <v>5.9461279053793987</v>
      </c>
      <c r="D1549" s="34">
        <v>4.9272517925419379</v>
      </c>
      <c r="E1549" s="3">
        <f t="shared" si="72"/>
        <v>195975.49209839237</v>
      </c>
      <c r="F1549" s="3">
        <f t="shared" si="73"/>
        <v>162394.85764551171</v>
      </c>
      <c r="G1549" s="3">
        <f t="shared" si="74"/>
        <v>33580.634452880651</v>
      </c>
    </row>
    <row r="1550" spans="1:7" x14ac:dyDescent="0.2">
      <c r="A1550">
        <v>1538</v>
      </c>
      <c r="B1550" s="125">
        <v>32503.917785826139</v>
      </c>
      <c r="C1550" s="34">
        <v>8.8814140528556891</v>
      </c>
      <c r="D1550" s="34">
        <v>4.7908753357478417</v>
      </c>
      <c r="E1550" s="3">
        <f t="shared" si="72"/>
        <v>288680.75219590223</v>
      </c>
      <c r="F1550" s="3">
        <f t="shared" si="73"/>
        <v>155722.21803529005</v>
      </c>
      <c r="G1550" s="3">
        <f t="shared" si="74"/>
        <v>132958.53416061218</v>
      </c>
    </row>
    <row r="1551" spans="1:7" x14ac:dyDescent="0.2">
      <c r="A1551">
        <v>1539</v>
      </c>
      <c r="B1551" s="125">
        <v>36281.168653468718</v>
      </c>
      <c r="C1551" s="34">
        <v>7.285813601090922</v>
      </c>
      <c r="D1551" s="34">
        <v>5.9240505960406153</v>
      </c>
      <c r="E1551" s="3">
        <f t="shared" si="72"/>
        <v>264337.83203891601</v>
      </c>
      <c r="F1551" s="3">
        <f t="shared" si="73"/>
        <v>214931.47878663146</v>
      </c>
      <c r="G1551" s="3">
        <f t="shared" si="74"/>
        <v>49406.353252284549</v>
      </c>
    </row>
    <row r="1552" spans="1:7" x14ac:dyDescent="0.2">
      <c r="A1552">
        <v>1540</v>
      </c>
      <c r="B1552" s="125">
        <v>44976.046004913747</v>
      </c>
      <c r="C1552" s="34">
        <v>10.004546217904135</v>
      </c>
      <c r="D1552" s="34">
        <v>8.5325138014741242</v>
      </c>
      <c r="E1552" s="3">
        <f t="shared" si="72"/>
        <v>449964.93095474225</v>
      </c>
      <c r="F1552" s="3">
        <f t="shared" si="73"/>
        <v>383758.73327266169</v>
      </c>
      <c r="G1552" s="3">
        <f t="shared" si="74"/>
        <v>66206.197682080558</v>
      </c>
    </row>
    <row r="1553" spans="1:7" x14ac:dyDescent="0.2">
      <c r="A1553">
        <v>1541</v>
      </c>
      <c r="B1553" s="125">
        <v>31294.636577323196</v>
      </c>
      <c r="C1553" s="34">
        <v>5.8477319473313401</v>
      </c>
      <c r="D1553" s="34">
        <v>4.4280909731969587</v>
      </c>
      <c r="E1553" s="3">
        <f t="shared" si="72"/>
        <v>183002.64609333675</v>
      </c>
      <c r="F1553" s="3">
        <f t="shared" si="73"/>
        <v>138575.49773752422</v>
      </c>
      <c r="G1553" s="3">
        <f t="shared" si="74"/>
        <v>44427.148355812533</v>
      </c>
    </row>
    <row r="1554" spans="1:7" x14ac:dyDescent="0.2">
      <c r="A1554">
        <v>1542</v>
      </c>
      <c r="B1554" s="125">
        <v>35368.43956116261</v>
      </c>
      <c r="C1554" s="34">
        <v>7.317117271857569</v>
      </c>
      <c r="D1554" s="34">
        <v>5.6502318683487829</v>
      </c>
      <c r="E1554" s="3">
        <f t="shared" si="72"/>
        <v>258795.01999163348</v>
      </c>
      <c r="F1554" s="3">
        <f t="shared" si="73"/>
        <v>199839.88434224881</v>
      </c>
      <c r="G1554" s="3">
        <f t="shared" si="74"/>
        <v>58955.135649384669</v>
      </c>
    </row>
    <row r="1555" spans="1:7" x14ac:dyDescent="0.2">
      <c r="A1555">
        <v>1543</v>
      </c>
      <c r="B1555" s="125">
        <v>33484.034751191735</v>
      </c>
      <c r="C1555" s="34">
        <v>8.1415571659890702</v>
      </c>
      <c r="D1555" s="34">
        <v>5.0849104253575206</v>
      </c>
      <c r="E1555" s="3">
        <f t="shared" si="72"/>
        <v>272612.18307479215</v>
      </c>
      <c r="F1555" s="3">
        <f t="shared" si="73"/>
        <v>170263.31738936837</v>
      </c>
      <c r="G1555" s="3">
        <f t="shared" si="74"/>
        <v>102348.86568542378</v>
      </c>
    </row>
    <row r="1556" spans="1:7" x14ac:dyDescent="0.2">
      <c r="A1556">
        <v>1544</v>
      </c>
      <c r="B1556" s="125">
        <v>38470.725988910068</v>
      </c>
      <c r="C1556" s="34">
        <v>12.200342118565459</v>
      </c>
      <c r="D1556" s="34">
        <v>6.5809177966730203</v>
      </c>
      <c r="E1556" s="3">
        <f t="shared" si="72"/>
        <v>469356.01861429034</v>
      </c>
      <c r="F1556" s="3">
        <f t="shared" si="73"/>
        <v>253172.68531134955</v>
      </c>
      <c r="G1556" s="3">
        <f t="shared" si="74"/>
        <v>216183.33330294079</v>
      </c>
    </row>
    <row r="1557" spans="1:7" x14ac:dyDescent="0.2">
      <c r="A1557">
        <v>1545</v>
      </c>
      <c r="B1557" s="125">
        <v>41282.406122073531</v>
      </c>
      <c r="C1557" s="34">
        <v>4.0122863740252797</v>
      </c>
      <c r="D1557" s="34">
        <v>7.4244218366220593</v>
      </c>
      <c r="E1557" s="3">
        <f t="shared" si="72"/>
        <v>165636.83557057343</v>
      </c>
      <c r="F1557" s="3">
        <f t="shared" si="73"/>
        <v>306497.9974810229</v>
      </c>
      <c r="G1557" s="3">
        <f t="shared" si="74"/>
        <v>-140861.16191044947</v>
      </c>
    </row>
    <row r="1558" spans="1:7" x14ac:dyDescent="0.2">
      <c r="A1558">
        <v>1546</v>
      </c>
      <c r="B1558" s="125">
        <v>41531.06197353825</v>
      </c>
      <c r="C1558" s="34">
        <v>5.9578149122971809</v>
      </c>
      <c r="D1558" s="34">
        <v>7.4990185920614749</v>
      </c>
      <c r="E1558" s="3">
        <f t="shared" si="72"/>
        <v>247434.38034948456</v>
      </c>
      <c r="F1558" s="3">
        <f t="shared" si="73"/>
        <v>311442.20588762069</v>
      </c>
      <c r="G1558" s="3">
        <f t="shared" si="74"/>
        <v>-64007.825538136123</v>
      </c>
    </row>
    <row r="1559" spans="1:7" x14ac:dyDescent="0.2">
      <c r="A1559">
        <v>1547</v>
      </c>
      <c r="B1559" s="125">
        <v>35708.948693164508</v>
      </c>
      <c r="C1559" s="34">
        <v>3.9472688715322874</v>
      </c>
      <c r="D1559" s="34">
        <v>5.7523846079493524</v>
      </c>
      <c r="E1559" s="3">
        <f t="shared" si="72"/>
        <v>140952.82161167182</v>
      </c>
      <c r="F1559" s="3">
        <f t="shared" si="73"/>
        <v>205411.60682861265</v>
      </c>
      <c r="G1559" s="3">
        <f t="shared" si="74"/>
        <v>-64458.785216940829</v>
      </c>
    </row>
    <row r="1560" spans="1:7" x14ac:dyDescent="0.2">
      <c r="A1560">
        <v>1548</v>
      </c>
      <c r="B1560" s="125">
        <v>37638.742973095737</v>
      </c>
      <c r="C1560" s="34">
        <v>7.034878328529885</v>
      </c>
      <c r="D1560" s="34">
        <v>6.3313228919287212</v>
      </c>
      <c r="E1560" s="3">
        <f t="shared" si="72"/>
        <v>264783.97725453769</v>
      </c>
      <c r="F1560" s="3">
        <f t="shared" si="73"/>
        <v>238303.03500898235</v>
      </c>
      <c r="G1560" s="3">
        <f t="shared" si="74"/>
        <v>26480.942245555343</v>
      </c>
    </row>
    <row r="1561" spans="1:7" x14ac:dyDescent="0.2">
      <c r="A1561">
        <v>1549</v>
      </c>
      <c r="B1561" s="125">
        <v>33339.516043080017</v>
      </c>
      <c r="C1561" s="34">
        <v>11.516504420986166</v>
      </c>
      <c r="D1561" s="34">
        <v>5.0415548129240051</v>
      </c>
      <c r="E1561" s="3">
        <f t="shared" si="72"/>
        <v>383954.68390367023</v>
      </c>
      <c r="F1561" s="3">
        <f t="shared" si="73"/>
        <v>168082.99756754714</v>
      </c>
      <c r="G1561" s="3">
        <f t="shared" si="74"/>
        <v>215871.68633612309</v>
      </c>
    </row>
    <row r="1562" spans="1:7" x14ac:dyDescent="0.2">
      <c r="A1562">
        <v>1550</v>
      </c>
      <c r="B1562" s="125">
        <v>29407.429386802483</v>
      </c>
      <c r="C1562" s="34">
        <v>6.3542522841162281</v>
      </c>
      <c r="D1562" s="34">
        <v>3.861928816040745</v>
      </c>
      <c r="E1562" s="3">
        <f t="shared" si="72"/>
        <v>186862.22535107637</v>
      </c>
      <c r="F1562" s="3">
        <f t="shared" si="73"/>
        <v>113569.39895457593</v>
      </c>
      <c r="G1562" s="3">
        <f t="shared" si="74"/>
        <v>73292.826396500444</v>
      </c>
    </row>
    <row r="1563" spans="1:7" x14ac:dyDescent="0.2">
      <c r="A1563">
        <v>1551</v>
      </c>
      <c r="B1563" s="125">
        <v>42359.429747913033</v>
      </c>
      <c r="C1563" s="34">
        <v>9.2736251164824353</v>
      </c>
      <c r="D1563" s="34">
        <v>7.7475289243739098</v>
      </c>
      <c r="E1563" s="3">
        <f t="shared" si="72"/>
        <v>392825.47163011954</v>
      </c>
      <c r="F1563" s="3">
        <f t="shared" si="73"/>
        <v>328180.90719194087</v>
      </c>
      <c r="G1563" s="3">
        <f t="shared" si="74"/>
        <v>64644.56443817867</v>
      </c>
    </row>
    <row r="1564" spans="1:7" x14ac:dyDescent="0.2">
      <c r="A1564">
        <v>1552</v>
      </c>
      <c r="B1564" s="125">
        <v>43309.033166034147</v>
      </c>
      <c r="C1564" s="34">
        <v>5.8446226123196539</v>
      </c>
      <c r="D1564" s="34">
        <v>8.0324099498102441</v>
      </c>
      <c r="E1564" s="3">
        <f t="shared" si="72"/>
        <v>253124.95455990502</v>
      </c>
      <c r="F1564" s="3">
        <f t="shared" si="73"/>
        <v>347875.90891951456</v>
      </c>
      <c r="G1564" s="3">
        <f t="shared" si="74"/>
        <v>-94750.954359609546</v>
      </c>
    </row>
    <row r="1565" spans="1:7" x14ac:dyDescent="0.2">
      <c r="A1565">
        <v>1553</v>
      </c>
      <c r="B1565" s="125">
        <v>37858.260888052406</v>
      </c>
      <c r="C1565" s="34">
        <v>8.8980435950434185</v>
      </c>
      <c r="D1565" s="34">
        <v>6.3971782664157217</v>
      </c>
      <c r="E1565" s="3">
        <f t="shared" si="72"/>
        <v>336864.45581441745</v>
      </c>
      <c r="F1565" s="3">
        <f t="shared" si="73"/>
        <v>242186.04375734521</v>
      </c>
      <c r="G1565" s="3">
        <f t="shared" si="74"/>
        <v>94678.412057072244</v>
      </c>
    </row>
    <row r="1566" spans="1:7" x14ac:dyDescent="0.2">
      <c r="A1566">
        <v>1554</v>
      </c>
      <c r="B1566" s="125">
        <v>28396.844348927494</v>
      </c>
      <c r="C1566" s="34">
        <v>6.2879444360150956</v>
      </c>
      <c r="D1566" s="34">
        <v>3.5587533046782482</v>
      </c>
      <c r="E1566" s="3">
        <f t="shared" si="72"/>
        <v>178557.77942422536</v>
      </c>
      <c r="F1566" s="3">
        <f t="shared" si="73"/>
        <v>101057.36366917955</v>
      </c>
      <c r="G1566" s="3">
        <f t="shared" si="74"/>
        <v>77500.415755045804</v>
      </c>
    </row>
    <row r="1567" spans="1:7" x14ac:dyDescent="0.2">
      <c r="A1567">
        <v>1555</v>
      </c>
      <c r="B1567" s="125">
        <v>40724.59028410865</v>
      </c>
      <c r="C1567" s="34">
        <v>9.7235720406461041</v>
      </c>
      <c r="D1567" s="34">
        <v>7.257077085232595</v>
      </c>
      <c r="E1567" s="3">
        <f t="shared" si="72"/>
        <v>395988.48745332687</v>
      </c>
      <c r="F1567" s="3">
        <f t="shared" si="73"/>
        <v>295541.49095629086</v>
      </c>
      <c r="G1567" s="3">
        <f t="shared" si="74"/>
        <v>100446.99649703602</v>
      </c>
    </row>
    <row r="1568" spans="1:7" x14ac:dyDescent="0.2">
      <c r="A1568">
        <v>1556</v>
      </c>
      <c r="B1568" s="125">
        <v>32006.708401050651</v>
      </c>
      <c r="C1568" s="34">
        <v>8.8767131021159003</v>
      </c>
      <c r="D1568" s="34">
        <v>4.6417125203151954</v>
      </c>
      <c r="E1568" s="3">
        <f t="shared" si="72"/>
        <v>284114.36781920935</v>
      </c>
      <c r="F1568" s="3">
        <f t="shared" si="73"/>
        <v>148565.93911923436</v>
      </c>
      <c r="G1568" s="3">
        <f t="shared" si="74"/>
        <v>135548.42869997499</v>
      </c>
    </row>
    <row r="1569" spans="1:7" x14ac:dyDescent="0.2">
      <c r="A1569">
        <v>1557</v>
      </c>
      <c r="B1569" s="125">
        <v>25071.618032407947</v>
      </c>
      <c r="C1569" s="34">
        <v>8.2048778924290673</v>
      </c>
      <c r="D1569" s="34">
        <v>2.5611854097223841</v>
      </c>
      <c r="E1569" s="3">
        <f t="shared" si="72"/>
        <v>205709.56452152992</v>
      </c>
      <c r="F1569" s="3">
        <f t="shared" si="73"/>
        <v>64213.06230273586</v>
      </c>
      <c r="G1569" s="3">
        <f t="shared" si="74"/>
        <v>141496.50221879405</v>
      </c>
    </row>
    <row r="1570" spans="1:7" x14ac:dyDescent="0.2">
      <c r="A1570">
        <v>1558</v>
      </c>
      <c r="B1570" s="125">
        <v>36840.979695435613</v>
      </c>
      <c r="C1570" s="34">
        <v>7.1769641383143608</v>
      </c>
      <c r="D1570" s="34">
        <v>6.091993908630684</v>
      </c>
      <c r="E1570" s="3">
        <f t="shared" si="72"/>
        <v>264406.39009450894</v>
      </c>
      <c r="F1570" s="3">
        <f t="shared" si="73"/>
        <v>224435.02389258047</v>
      </c>
      <c r="G1570" s="3">
        <f t="shared" si="74"/>
        <v>39971.366201928467</v>
      </c>
    </row>
    <row r="1571" spans="1:7" x14ac:dyDescent="0.2">
      <c r="A1571">
        <v>1559</v>
      </c>
      <c r="B1571" s="125">
        <v>37331.92493545264</v>
      </c>
      <c r="C1571" s="34">
        <v>6.9995245641694055</v>
      </c>
      <c r="D1571" s="34">
        <v>6.239277480635792</v>
      </c>
      <c r="E1571" s="3">
        <f t="shared" si="72"/>
        <v>261305.72561342909</v>
      </c>
      <c r="F1571" s="3">
        <f t="shared" si="73"/>
        <v>232924.23855855546</v>
      </c>
      <c r="G1571" s="3">
        <f t="shared" si="74"/>
        <v>28381.487054873636</v>
      </c>
    </row>
    <row r="1572" spans="1:7" x14ac:dyDescent="0.2">
      <c r="A1572">
        <v>1560</v>
      </c>
      <c r="B1572" s="125">
        <v>33191.194510246511</v>
      </c>
      <c r="C1572" s="34">
        <v>5.410930063779233</v>
      </c>
      <c r="D1572" s="34">
        <v>4.9970583530739532</v>
      </c>
      <c r="E1572" s="3">
        <f t="shared" si="72"/>
        <v>179595.23222823709</v>
      </c>
      <c r="F1572" s="3">
        <f t="shared" si="73"/>
        <v>165858.33577592968</v>
      </c>
      <c r="G1572" s="3">
        <f t="shared" si="74"/>
        <v>13736.89645230741</v>
      </c>
    </row>
    <row r="1573" spans="1:7" x14ac:dyDescent="0.2">
      <c r="A1573">
        <v>1561</v>
      </c>
      <c r="B1573" s="125">
        <v>31285.240360185504</v>
      </c>
      <c r="C1573" s="34">
        <v>5.9852191245299764</v>
      </c>
      <c r="D1573" s="34">
        <v>4.4252721080556512</v>
      </c>
      <c r="E1573" s="3">
        <f t="shared" si="72"/>
        <v>187249.01891929936</v>
      </c>
      <c r="F1573" s="3">
        <f t="shared" si="73"/>
        <v>138445.70155974585</v>
      </c>
      <c r="G1573" s="3">
        <f t="shared" si="74"/>
        <v>48803.317359553505</v>
      </c>
    </row>
    <row r="1574" spans="1:7" x14ac:dyDescent="0.2">
      <c r="A1574">
        <v>1562</v>
      </c>
      <c r="B1574" s="125">
        <v>41669.714440823533</v>
      </c>
      <c r="C1574" s="34">
        <v>11.777290658035781</v>
      </c>
      <c r="D1574" s="34">
        <v>7.5406143322470598</v>
      </c>
      <c r="E1574" s="3">
        <f t="shared" si="72"/>
        <v>490756.3386069297</v>
      </c>
      <c r="F1574" s="3">
        <f t="shared" si="73"/>
        <v>314215.24593311618</v>
      </c>
      <c r="G1574" s="3">
        <f t="shared" si="74"/>
        <v>176541.09267381352</v>
      </c>
    </row>
    <row r="1575" spans="1:7" x14ac:dyDescent="0.2">
      <c r="A1575">
        <v>1563</v>
      </c>
      <c r="B1575" s="125">
        <v>24555.911799135152</v>
      </c>
      <c r="C1575" s="34">
        <v>9.6116501910801162</v>
      </c>
      <c r="D1575" s="34">
        <v>2.4064735397405457</v>
      </c>
      <c r="E1575" s="3">
        <f t="shared" si="72"/>
        <v>236022.83433630387</v>
      </c>
      <c r="F1575" s="3">
        <f t="shared" si="73"/>
        <v>59093.151988821402</v>
      </c>
      <c r="G1575" s="3">
        <f t="shared" si="74"/>
        <v>176929.68234748248</v>
      </c>
    </row>
    <row r="1576" spans="1:7" x14ac:dyDescent="0.2">
      <c r="A1576">
        <v>1564</v>
      </c>
      <c r="B1576" s="125">
        <v>30029.285020455951</v>
      </c>
      <c r="C1576" s="34">
        <v>7.0003914263070328</v>
      </c>
      <c r="D1576" s="34">
        <v>4.0484855061367853</v>
      </c>
      <c r="E1576" s="3">
        <f t="shared" si="72"/>
        <v>210216.74939533006</v>
      </c>
      <c r="F1576" s="3">
        <f t="shared" si="73"/>
        <v>121573.12516496639</v>
      </c>
      <c r="G1576" s="3">
        <f t="shared" si="74"/>
        <v>88643.624230363668</v>
      </c>
    </row>
    <row r="1577" spans="1:7" x14ac:dyDescent="0.2">
      <c r="A1577">
        <v>1565</v>
      </c>
      <c r="B1577" s="125">
        <v>24406.595506471582</v>
      </c>
      <c r="C1577" s="34">
        <v>6.6457908107695403</v>
      </c>
      <c r="D1577" s="34">
        <v>2.3616786519414745</v>
      </c>
      <c r="E1577" s="3">
        <f t="shared" si="72"/>
        <v>162201.12813907801</v>
      </c>
      <c r="F1577" s="3">
        <f t="shared" si="73"/>
        <v>57640.535574204652</v>
      </c>
      <c r="G1577" s="3">
        <f t="shared" si="74"/>
        <v>104560.59256487335</v>
      </c>
    </row>
    <row r="1578" spans="1:7" x14ac:dyDescent="0.2">
      <c r="A1578">
        <v>1566</v>
      </c>
      <c r="B1578" s="125">
        <v>33152.648987916997</v>
      </c>
      <c r="C1578" s="34">
        <v>8.423290202888893</v>
      </c>
      <c r="D1578" s="34">
        <v>4.985494696375099</v>
      </c>
      <c r="E1578" s="3">
        <f t="shared" si="72"/>
        <v>279254.38341973559</v>
      </c>
      <c r="F1578" s="3">
        <f t="shared" si="73"/>
        <v>165282.35570004547</v>
      </c>
      <c r="G1578" s="3">
        <f t="shared" si="74"/>
        <v>113972.02771969012</v>
      </c>
    </row>
    <row r="1579" spans="1:7" x14ac:dyDescent="0.2">
      <c r="A1579">
        <v>1567</v>
      </c>
      <c r="B1579" s="125">
        <v>35238.108970398549</v>
      </c>
      <c r="C1579" s="34">
        <v>7.1496281381841982</v>
      </c>
      <c r="D1579" s="34">
        <v>5.6111326911195647</v>
      </c>
      <c r="E1579" s="3">
        <f t="shared" si="72"/>
        <v>251939.37543116248</v>
      </c>
      <c r="F1579" s="3">
        <f t="shared" si="73"/>
        <v>197725.70521703688</v>
      </c>
      <c r="G1579" s="3">
        <f t="shared" si="74"/>
        <v>54213.670214125596</v>
      </c>
    </row>
    <row r="1580" spans="1:7" x14ac:dyDescent="0.2">
      <c r="A1580">
        <v>1568</v>
      </c>
      <c r="B1580" s="125">
        <v>33774.402303416515</v>
      </c>
      <c r="C1580" s="34">
        <v>2.8216554912505671</v>
      </c>
      <c r="D1580" s="34">
        <v>5.1720206910249544</v>
      </c>
      <c r="E1580" s="3">
        <f t="shared" si="72"/>
        <v>95299.727723141012</v>
      </c>
      <c r="F1580" s="3">
        <f t="shared" si="73"/>
        <v>174681.90754027109</v>
      </c>
      <c r="G1580" s="3">
        <f t="shared" si="74"/>
        <v>-79382.179817130076</v>
      </c>
    </row>
    <row r="1581" spans="1:7" x14ac:dyDescent="0.2">
      <c r="A1581">
        <v>1569</v>
      </c>
      <c r="B1581" s="125">
        <v>36712.536306177732</v>
      </c>
      <c r="C1581" s="34">
        <v>4.4426478982204571</v>
      </c>
      <c r="D1581" s="34">
        <v>6.0534608918533195</v>
      </c>
      <c r="E1581" s="3">
        <f t="shared" si="72"/>
        <v>163100.87225898274</v>
      </c>
      <c r="F1581" s="3">
        <f t="shared" si="73"/>
        <v>222237.90277019201</v>
      </c>
      <c r="G1581" s="3">
        <f t="shared" si="74"/>
        <v>-59137.030511209276</v>
      </c>
    </row>
    <row r="1582" spans="1:7" x14ac:dyDescent="0.2">
      <c r="A1582">
        <v>1570</v>
      </c>
      <c r="B1582" s="125">
        <v>32095.185182507499</v>
      </c>
      <c r="C1582" s="34">
        <v>7.8129197820162517</v>
      </c>
      <c r="D1582" s="34">
        <v>4.6682555547522497</v>
      </c>
      <c r="E1582" s="3">
        <f t="shared" si="72"/>
        <v>250757.10721988772</v>
      </c>
      <c r="F1582" s="3">
        <f t="shared" si="73"/>
        <v>149828.52650904274</v>
      </c>
      <c r="G1582" s="3">
        <f t="shared" si="74"/>
        <v>100928.58071084498</v>
      </c>
    </row>
    <row r="1583" spans="1:7" x14ac:dyDescent="0.2">
      <c r="A1583">
        <v>1571</v>
      </c>
      <c r="B1583" s="125">
        <v>34452.589765161043</v>
      </c>
      <c r="C1583" s="34">
        <v>6.0413463163131382</v>
      </c>
      <c r="D1583" s="34">
        <v>5.3754769295483129</v>
      </c>
      <c r="E1583" s="3">
        <f t="shared" si="72"/>
        <v>208140.0262652034</v>
      </c>
      <c r="F1583" s="3">
        <f t="shared" si="73"/>
        <v>185199.10144581553</v>
      </c>
      <c r="G1583" s="3">
        <f t="shared" si="74"/>
        <v>22940.924819387874</v>
      </c>
    </row>
    <row r="1584" spans="1:7" x14ac:dyDescent="0.2">
      <c r="A1584">
        <v>1572</v>
      </c>
      <c r="B1584" s="125">
        <v>33473.746092377929</v>
      </c>
      <c r="C1584" s="34">
        <v>9.3512618579625268</v>
      </c>
      <c r="D1584" s="34">
        <v>5.0818238277133787</v>
      </c>
      <c r="E1584" s="3">
        <f t="shared" si="72"/>
        <v>313021.76507677592</v>
      </c>
      <c r="F1584" s="3">
        <f t="shared" si="73"/>
        <v>170107.68049507376</v>
      </c>
      <c r="G1584" s="3">
        <f t="shared" si="74"/>
        <v>142914.08458170216</v>
      </c>
    </row>
    <row r="1585" spans="1:7" x14ac:dyDescent="0.2">
      <c r="A1585">
        <v>1573</v>
      </c>
      <c r="B1585" s="125">
        <v>25931.931808182504</v>
      </c>
      <c r="C1585" s="34">
        <v>8.6842071798018878</v>
      </c>
      <c r="D1585" s="34">
        <v>2.8192795424547512</v>
      </c>
      <c r="E1585" s="3">
        <f t="shared" si="72"/>
        <v>225198.26839475145</v>
      </c>
      <c r="F1585" s="3">
        <f t="shared" si="73"/>
        <v>73109.364843140575</v>
      </c>
      <c r="G1585" s="3">
        <f t="shared" si="74"/>
        <v>152088.90355161089</v>
      </c>
    </row>
    <row r="1586" spans="1:7" x14ac:dyDescent="0.2">
      <c r="A1586">
        <v>1574</v>
      </c>
      <c r="B1586" s="125">
        <v>39491.088094829116</v>
      </c>
      <c r="C1586" s="34">
        <v>11.123005853922223</v>
      </c>
      <c r="D1586" s="34">
        <v>6.8870264284487348</v>
      </c>
      <c r="E1586" s="3">
        <f t="shared" si="72"/>
        <v>439259.60405654245</v>
      </c>
      <c r="F1586" s="3">
        <f t="shared" si="73"/>
        <v>271976.16739728535</v>
      </c>
      <c r="G1586" s="3">
        <f t="shared" si="74"/>
        <v>167283.4366592571</v>
      </c>
    </row>
    <row r="1587" spans="1:7" x14ac:dyDescent="0.2">
      <c r="A1587">
        <v>1575</v>
      </c>
      <c r="B1587" s="125">
        <v>38006.872322322102</v>
      </c>
      <c r="C1587" s="34">
        <v>11.109977342319326</v>
      </c>
      <c r="D1587" s="34">
        <v>6.4417616966966307</v>
      </c>
      <c r="E1587" s="3">
        <f t="shared" si="72"/>
        <v>422255.49035342206</v>
      </c>
      <c r="F1587" s="3">
        <f t="shared" si="73"/>
        <v>244831.21433717385</v>
      </c>
      <c r="G1587" s="3">
        <f t="shared" si="74"/>
        <v>177424.27601624822</v>
      </c>
    </row>
    <row r="1588" spans="1:7" x14ac:dyDescent="0.2">
      <c r="A1588">
        <v>1576</v>
      </c>
      <c r="B1588" s="125">
        <v>33508.56837077206</v>
      </c>
      <c r="C1588" s="34">
        <v>10.355750439164694</v>
      </c>
      <c r="D1588" s="34">
        <v>5.092270511231618</v>
      </c>
      <c r="E1588" s="3">
        <f t="shared" si="72"/>
        <v>347006.37162140297</v>
      </c>
      <c r="F1588" s="3">
        <f t="shared" si="73"/>
        <v>170634.69458807106</v>
      </c>
      <c r="G1588" s="3">
        <f t="shared" si="74"/>
        <v>176371.67703333191</v>
      </c>
    </row>
    <row r="1589" spans="1:7" x14ac:dyDescent="0.2">
      <c r="A1589">
        <v>1577</v>
      </c>
      <c r="B1589" s="125">
        <v>35654.009528835537</v>
      </c>
      <c r="C1589" s="34">
        <v>4.0497916617896408</v>
      </c>
      <c r="D1589" s="34">
        <v>5.7359028586506611</v>
      </c>
      <c r="E1589" s="3">
        <f t="shared" ref="E1589:E1652" si="75">C1589*B1589</f>
        <v>144391.31049924655</v>
      </c>
      <c r="F1589" s="3">
        <f t="shared" ref="F1589:F1652" si="76">D1589*B1589</f>
        <v>204507.93517880567</v>
      </c>
      <c r="G1589" s="3">
        <f t="shared" ref="G1589:G1652" si="77">E1589-F1589</f>
        <v>-60116.624679559114</v>
      </c>
    </row>
    <row r="1590" spans="1:7" x14ac:dyDescent="0.2">
      <c r="A1590">
        <v>1578</v>
      </c>
      <c r="B1590" s="125">
        <v>35341.666310879169</v>
      </c>
      <c r="C1590" s="34">
        <v>9.5978940837158007</v>
      </c>
      <c r="D1590" s="34">
        <v>5.6421998932637507</v>
      </c>
      <c r="E1590" s="3">
        <f t="shared" si="75"/>
        <v>339205.56999384519</v>
      </c>
      <c r="F1590" s="3">
        <f t="shared" si="76"/>
        <v>199404.74588700556</v>
      </c>
      <c r="G1590" s="3">
        <f t="shared" si="77"/>
        <v>139800.82410683963</v>
      </c>
    </row>
    <row r="1591" spans="1:7" x14ac:dyDescent="0.2">
      <c r="A1591">
        <v>1579</v>
      </c>
      <c r="B1591" s="125">
        <v>37510.697487769881</v>
      </c>
      <c r="C1591" s="34">
        <v>6.8246145221637562</v>
      </c>
      <c r="D1591" s="34">
        <v>6.2929092463309644</v>
      </c>
      <c r="E1591" s="3">
        <f t="shared" si="75"/>
        <v>255996.05081152587</v>
      </c>
      <c r="F1591" s="3">
        <f t="shared" si="76"/>
        <v>236051.41505711077</v>
      </c>
      <c r="G1591" s="3">
        <f t="shared" si="77"/>
        <v>19944.635754415096</v>
      </c>
    </row>
    <row r="1592" spans="1:7" x14ac:dyDescent="0.2">
      <c r="A1592">
        <v>1580</v>
      </c>
      <c r="B1592" s="125">
        <v>31772.217929566046</v>
      </c>
      <c r="C1592" s="34">
        <v>7.9311057763407007</v>
      </c>
      <c r="D1592" s="34">
        <v>4.5713653788698139</v>
      </c>
      <c r="E1592" s="3">
        <f t="shared" si="75"/>
        <v>251988.82114833684</v>
      </c>
      <c r="F1592" s="3">
        <f t="shared" si="76"/>
        <v>145242.41705312498</v>
      </c>
      <c r="G1592" s="3">
        <f t="shared" si="77"/>
        <v>106746.40409521185</v>
      </c>
    </row>
    <row r="1593" spans="1:7" x14ac:dyDescent="0.2">
      <c r="A1593">
        <v>1581</v>
      </c>
      <c r="B1593" s="125">
        <v>29996.088463841239</v>
      </c>
      <c r="C1593" s="34">
        <v>9.693030071692192</v>
      </c>
      <c r="D1593" s="34">
        <v>4.0385265391523717</v>
      </c>
      <c r="E1593" s="3">
        <f t="shared" si="75"/>
        <v>290752.98751315236</v>
      </c>
      <c r="F1593" s="3">
        <f t="shared" si="76"/>
        <v>121139.99933198513</v>
      </c>
      <c r="G1593" s="3">
        <f t="shared" si="77"/>
        <v>169612.98818116722</v>
      </c>
    </row>
    <row r="1594" spans="1:7" x14ac:dyDescent="0.2">
      <c r="A1594">
        <v>1582</v>
      </c>
      <c r="B1594" s="125">
        <v>35935.248027991271</v>
      </c>
      <c r="C1594" s="34">
        <v>9.8885657482314855</v>
      </c>
      <c r="D1594" s="34">
        <v>5.8202744083973812</v>
      </c>
      <c r="E1594" s="3">
        <f t="shared" si="75"/>
        <v>355348.06280379754</v>
      </c>
      <c r="F1594" s="3">
        <f t="shared" si="76"/>
        <v>209153.00445673006</v>
      </c>
      <c r="G1594" s="3">
        <f t="shared" si="77"/>
        <v>146195.05834706748</v>
      </c>
    </row>
    <row r="1595" spans="1:7" x14ac:dyDescent="0.2">
      <c r="A1595">
        <v>1583</v>
      </c>
      <c r="B1595" s="125">
        <v>30610.224761213409</v>
      </c>
      <c r="C1595" s="34">
        <v>7.9207602741080336</v>
      </c>
      <c r="D1595" s="34">
        <v>4.2227674283640226</v>
      </c>
      <c r="E1595" s="3">
        <f t="shared" si="75"/>
        <v>242456.25227013725</v>
      </c>
      <c r="F1595" s="3">
        <f t="shared" si="76"/>
        <v>129259.86009655388</v>
      </c>
      <c r="G1595" s="3">
        <f t="shared" si="77"/>
        <v>113196.39217358337</v>
      </c>
    </row>
    <row r="1596" spans="1:7" x14ac:dyDescent="0.2">
      <c r="A1596">
        <v>1584</v>
      </c>
      <c r="B1596" s="125">
        <v>35180.066155399778</v>
      </c>
      <c r="C1596" s="34">
        <v>2.3724560580449179</v>
      </c>
      <c r="D1596" s="34">
        <v>5.5937198466199334</v>
      </c>
      <c r="E1596" s="3">
        <f t="shared" si="75"/>
        <v>83463.161072799194</v>
      </c>
      <c r="F1596" s="3">
        <f t="shared" si="76"/>
        <v>196787.43425886196</v>
      </c>
      <c r="G1596" s="3">
        <f t="shared" si="77"/>
        <v>-113324.27318606277</v>
      </c>
    </row>
    <row r="1597" spans="1:7" x14ac:dyDescent="0.2">
      <c r="A1597">
        <v>1585</v>
      </c>
      <c r="B1597" s="125">
        <v>36384.44746119692</v>
      </c>
      <c r="C1597" s="34">
        <v>11.464157316557248</v>
      </c>
      <c r="D1597" s="34">
        <v>5.955034238359076</v>
      </c>
      <c r="E1597" s="3">
        <f t="shared" si="75"/>
        <v>417117.02957117348</v>
      </c>
      <c r="F1597" s="3">
        <f t="shared" si="76"/>
        <v>216670.63037520461</v>
      </c>
      <c r="G1597" s="3">
        <f t="shared" si="77"/>
        <v>200446.39919596887</v>
      </c>
    </row>
    <row r="1598" spans="1:7" x14ac:dyDescent="0.2">
      <c r="A1598">
        <v>1586</v>
      </c>
      <c r="B1598" s="125">
        <v>37783.739165925886</v>
      </c>
      <c r="C1598" s="34">
        <v>6.5378792644041823</v>
      </c>
      <c r="D1598" s="34">
        <v>6.3748217497777659</v>
      </c>
      <c r="E1598" s="3">
        <f t="shared" si="75"/>
        <v>247025.52482456304</v>
      </c>
      <c r="F1598" s="3">
        <f t="shared" si="76"/>
        <v>240864.60222287435</v>
      </c>
      <c r="G1598" s="3">
        <f t="shared" si="77"/>
        <v>6160.9226016886823</v>
      </c>
    </row>
    <row r="1599" spans="1:7" x14ac:dyDescent="0.2">
      <c r="A1599">
        <v>1587</v>
      </c>
      <c r="B1599" s="125">
        <v>41602.320883422159</v>
      </c>
      <c r="C1599" s="34">
        <v>8.717355419510568</v>
      </c>
      <c r="D1599" s="34">
        <v>7.5203962650266476</v>
      </c>
      <c r="E1599" s="3">
        <f t="shared" si="75"/>
        <v>362662.21741731785</v>
      </c>
      <c r="F1599" s="3">
        <f t="shared" si="76"/>
        <v>312865.93858812808</v>
      </c>
      <c r="G1599" s="3">
        <f t="shared" si="77"/>
        <v>49796.278829189774</v>
      </c>
    </row>
    <row r="1600" spans="1:7" x14ac:dyDescent="0.2">
      <c r="A1600">
        <v>1588</v>
      </c>
      <c r="B1600" s="125">
        <v>30131.137058370747</v>
      </c>
      <c r="C1600" s="34">
        <v>7.1950829780762433</v>
      </c>
      <c r="D1600" s="34">
        <v>4.079041117511224</v>
      </c>
      <c r="E1600" s="3">
        <f t="shared" si="75"/>
        <v>216796.03135876564</v>
      </c>
      <c r="F1600" s="3">
        <f t="shared" si="76"/>
        <v>122906.14697846047</v>
      </c>
      <c r="G1600" s="3">
        <f t="shared" si="77"/>
        <v>93889.884380305171</v>
      </c>
    </row>
    <row r="1601" spans="1:7" x14ac:dyDescent="0.2">
      <c r="A1601">
        <v>1589</v>
      </c>
      <c r="B1601" s="125">
        <v>32554.548219005461</v>
      </c>
      <c r="C1601" s="34">
        <v>7.5686607690004166</v>
      </c>
      <c r="D1601" s="34">
        <v>4.8060644657016383</v>
      </c>
      <c r="E1601" s="3">
        <f t="shared" si="75"/>
        <v>246394.33195771903</v>
      </c>
      <c r="F1601" s="3">
        <f t="shared" si="76"/>
        <v>156459.25739233269</v>
      </c>
      <c r="G1601" s="3">
        <f t="shared" si="77"/>
        <v>89935.074565386341</v>
      </c>
    </row>
    <row r="1602" spans="1:7" x14ac:dyDescent="0.2">
      <c r="A1602">
        <v>1590</v>
      </c>
      <c r="B1602" s="125">
        <v>22351.910550961271</v>
      </c>
      <c r="C1602" s="34">
        <v>7.0740263910993235</v>
      </c>
      <c r="D1602" s="34">
        <v>1.7452731652883813</v>
      </c>
      <c r="E1602" s="3">
        <f t="shared" si="75"/>
        <v>158118.00512899144</v>
      </c>
      <c r="F1602" s="3">
        <f t="shared" si="76"/>
        <v>39010.189677518945</v>
      </c>
      <c r="G1602" s="3">
        <f t="shared" si="77"/>
        <v>119107.8154514725</v>
      </c>
    </row>
    <row r="1603" spans="1:7" x14ac:dyDescent="0.2">
      <c r="A1603">
        <v>1591</v>
      </c>
      <c r="B1603" s="125">
        <v>30182.813410457107</v>
      </c>
      <c r="C1603" s="34">
        <v>9.1002043720509391</v>
      </c>
      <c r="D1603" s="34">
        <v>4.0945440231371322</v>
      </c>
      <c r="E1603" s="3">
        <f t="shared" si="75"/>
        <v>274669.77055863949</v>
      </c>
      <c r="F1603" s="3">
        <f t="shared" si="76"/>
        <v>123584.85825125042</v>
      </c>
      <c r="G1603" s="3">
        <f t="shared" si="77"/>
        <v>151084.91230738908</v>
      </c>
    </row>
    <row r="1604" spans="1:7" x14ac:dyDescent="0.2">
      <c r="A1604">
        <v>1592</v>
      </c>
      <c r="B1604" s="125">
        <v>23097.241459064186</v>
      </c>
      <c r="C1604" s="34">
        <v>9.3889462024962995</v>
      </c>
      <c r="D1604" s="34">
        <v>1.9688724377192557</v>
      </c>
      <c r="E1604" s="3">
        <f t="shared" si="75"/>
        <v>216858.75748522076</v>
      </c>
      <c r="F1604" s="3">
        <f t="shared" si="76"/>
        <v>45475.522096097964</v>
      </c>
      <c r="G1604" s="3">
        <f t="shared" si="77"/>
        <v>171383.2353891228</v>
      </c>
    </row>
    <row r="1605" spans="1:7" x14ac:dyDescent="0.2">
      <c r="A1605">
        <v>1593</v>
      </c>
      <c r="B1605" s="125">
        <v>40218.843017820269</v>
      </c>
      <c r="C1605" s="34">
        <v>8.514745579494047</v>
      </c>
      <c r="D1605" s="34">
        <v>7.1053529053460807</v>
      </c>
      <c r="E1605" s="3">
        <f t="shared" si="75"/>
        <v>342453.21579835017</v>
      </c>
      <c r="F1605" s="3">
        <f t="shared" si="76"/>
        <v>285769.07308632717</v>
      </c>
      <c r="G1605" s="3">
        <f t="shared" si="77"/>
        <v>56684.142712022993</v>
      </c>
    </row>
    <row r="1606" spans="1:7" x14ac:dyDescent="0.2">
      <c r="A1606">
        <v>1594</v>
      </c>
      <c r="B1606" s="125">
        <v>35571.484253333416</v>
      </c>
      <c r="C1606" s="34">
        <v>7.1298693657881813</v>
      </c>
      <c r="D1606" s="34">
        <v>5.7111452760000248</v>
      </c>
      <c r="E1606" s="3">
        <f t="shared" si="75"/>
        <v>253620.0358734586</v>
      </c>
      <c r="F1606" s="3">
        <f t="shared" si="76"/>
        <v>203153.9142537344</v>
      </c>
      <c r="G1606" s="3">
        <f t="shared" si="77"/>
        <v>50466.121619724203</v>
      </c>
    </row>
    <row r="1607" spans="1:7" x14ac:dyDescent="0.2">
      <c r="A1607">
        <v>1595</v>
      </c>
      <c r="B1607" s="125">
        <v>28072.586750377901</v>
      </c>
      <c r="C1607" s="34">
        <v>4.4656240081239957</v>
      </c>
      <c r="D1607" s="34">
        <v>3.4614760251133703</v>
      </c>
      <c r="E1607" s="3">
        <f t="shared" si="75"/>
        <v>125361.61736263114</v>
      </c>
      <c r="F1607" s="3">
        <f t="shared" si="76"/>
        <v>97172.585999348361</v>
      </c>
      <c r="G1607" s="3">
        <f t="shared" si="77"/>
        <v>28189.031363282775</v>
      </c>
    </row>
    <row r="1608" spans="1:7" x14ac:dyDescent="0.2">
      <c r="A1608">
        <v>1596</v>
      </c>
      <c r="B1608" s="125">
        <v>32156.75228947564</v>
      </c>
      <c r="C1608" s="34">
        <v>1.702385836513713</v>
      </c>
      <c r="D1608" s="34">
        <v>4.6867256868426921</v>
      </c>
      <c r="E1608" s="3">
        <f t="shared" si="75"/>
        <v>54743.199645883244</v>
      </c>
      <c r="F1608" s="3">
        <f t="shared" si="76"/>
        <v>150709.87696052302</v>
      </c>
      <c r="G1608" s="3">
        <f t="shared" si="77"/>
        <v>-95966.677314639775</v>
      </c>
    </row>
    <row r="1609" spans="1:7" x14ac:dyDescent="0.2">
      <c r="A1609">
        <v>1597</v>
      </c>
      <c r="B1609" s="125">
        <v>30119.26815251261</v>
      </c>
      <c r="C1609" s="34">
        <v>10.995579961861949</v>
      </c>
      <c r="D1609" s="34">
        <v>4.075480445753783</v>
      </c>
      <c r="E1609" s="3">
        <f t="shared" si="75"/>
        <v>331178.82136371441</v>
      </c>
      <c r="F1609" s="3">
        <f t="shared" si="76"/>
        <v>122750.48839597982</v>
      </c>
      <c r="G1609" s="3">
        <f t="shared" si="77"/>
        <v>208428.3329677346</v>
      </c>
    </row>
    <row r="1610" spans="1:7" x14ac:dyDescent="0.2">
      <c r="A1610">
        <v>1598</v>
      </c>
      <c r="B1610" s="125">
        <v>30206.215846002102</v>
      </c>
      <c r="C1610" s="34">
        <v>6.3217776389210485</v>
      </c>
      <c r="D1610" s="34">
        <v>4.1015647538006306</v>
      </c>
      <c r="E1610" s="3">
        <f t="shared" si="75"/>
        <v>190956.97989167873</v>
      </c>
      <c r="F1610" s="3">
        <f t="shared" si="76"/>
        <v>123892.75025965631</v>
      </c>
      <c r="G1610" s="3">
        <f t="shared" si="77"/>
        <v>67064.229632022412</v>
      </c>
    </row>
    <row r="1611" spans="1:7" x14ac:dyDescent="0.2">
      <c r="A1611">
        <v>1599</v>
      </c>
      <c r="B1611" s="125">
        <v>29315.036093786126</v>
      </c>
      <c r="C1611" s="34">
        <v>10.679041699593654</v>
      </c>
      <c r="D1611" s="34">
        <v>3.8342108281358378</v>
      </c>
      <c r="E1611" s="3">
        <f t="shared" si="75"/>
        <v>313056.49287063512</v>
      </c>
      <c r="F1611" s="3">
        <f t="shared" si="76"/>
        <v>112400.02881798768</v>
      </c>
      <c r="G1611" s="3">
        <f t="shared" si="77"/>
        <v>200656.46405264744</v>
      </c>
    </row>
    <row r="1612" spans="1:7" x14ac:dyDescent="0.2">
      <c r="A1612">
        <v>1600</v>
      </c>
      <c r="B1612" s="125">
        <v>35850.409225341515</v>
      </c>
      <c r="C1612" s="34">
        <v>6.7665773915068712</v>
      </c>
      <c r="D1612" s="34">
        <v>5.7948227676024544</v>
      </c>
      <c r="E1612" s="3">
        <f t="shared" si="75"/>
        <v>242584.56854046526</v>
      </c>
      <c r="F1612" s="3">
        <f t="shared" si="76"/>
        <v>207746.76760687408</v>
      </c>
      <c r="G1612" s="3">
        <f t="shared" si="77"/>
        <v>34837.800933591177</v>
      </c>
    </row>
    <row r="1613" spans="1:7" x14ac:dyDescent="0.2">
      <c r="A1613">
        <v>1601</v>
      </c>
      <c r="B1613" s="125">
        <v>39234.837962604593</v>
      </c>
      <c r="C1613" s="34">
        <v>11.105975565631525</v>
      </c>
      <c r="D1613" s="34">
        <v>6.810151388781378</v>
      </c>
      <c r="E1613" s="3">
        <f t="shared" si="75"/>
        <v>435741.15173419879</v>
      </c>
      <c r="F1613" s="3">
        <f t="shared" si="76"/>
        <v>267195.18623964401</v>
      </c>
      <c r="G1613" s="3">
        <f t="shared" si="77"/>
        <v>168545.96549455478</v>
      </c>
    </row>
    <row r="1614" spans="1:7" x14ac:dyDescent="0.2">
      <c r="A1614">
        <v>1602</v>
      </c>
      <c r="B1614" s="125">
        <v>22618.665346991271</v>
      </c>
      <c r="C1614" s="34">
        <v>10.822378064593067</v>
      </c>
      <c r="D1614" s="34">
        <v>1.8252996040973812</v>
      </c>
      <c r="E1614" s="3">
        <f t="shared" si="75"/>
        <v>244787.74770164967</v>
      </c>
      <c r="F1614" s="3">
        <f t="shared" si="76"/>
        <v>41285.840903074321</v>
      </c>
      <c r="G1614" s="3">
        <f t="shared" si="77"/>
        <v>203501.90679857536</v>
      </c>
    </row>
    <row r="1615" spans="1:7" x14ac:dyDescent="0.2">
      <c r="A1615">
        <v>1603</v>
      </c>
      <c r="B1615" s="125">
        <v>30317.65168433683</v>
      </c>
      <c r="C1615" s="34">
        <v>5.6713979776832275</v>
      </c>
      <c r="D1615" s="34">
        <v>4.134995505301049</v>
      </c>
      <c r="E1615" s="3">
        <f t="shared" si="75"/>
        <v>171943.46845065241</v>
      </c>
      <c r="F1615" s="3">
        <f t="shared" si="76"/>
        <v>125363.35344601556</v>
      </c>
      <c r="G1615" s="3">
        <f t="shared" si="77"/>
        <v>46580.115004636842</v>
      </c>
    </row>
    <row r="1616" spans="1:7" x14ac:dyDescent="0.2">
      <c r="A1616">
        <v>1604</v>
      </c>
      <c r="B1616" s="125">
        <v>40891.346137678716</v>
      </c>
      <c r="C1616" s="34">
        <v>11.041134277737001</v>
      </c>
      <c r="D1616" s="34">
        <v>7.3071038413036149</v>
      </c>
      <c r="E1616" s="3">
        <f t="shared" si="75"/>
        <v>451486.84350353299</v>
      </c>
      <c r="F1616" s="3">
        <f t="shared" si="76"/>
        <v>298797.31243870786</v>
      </c>
      <c r="G1616" s="3">
        <f t="shared" si="77"/>
        <v>152689.53106482513</v>
      </c>
    </row>
    <row r="1617" spans="1:7" x14ac:dyDescent="0.2">
      <c r="A1617">
        <v>1605</v>
      </c>
      <c r="B1617" s="125">
        <v>35759.039113864652</v>
      </c>
      <c r="C1617" s="34">
        <v>5.8105563513963716</v>
      </c>
      <c r="D1617" s="34">
        <v>5.7674117341593956</v>
      </c>
      <c r="E1617" s="3">
        <f t="shared" si="75"/>
        <v>207779.91184289753</v>
      </c>
      <c r="F1617" s="3">
        <f t="shared" si="76"/>
        <v>206237.10178756778</v>
      </c>
      <c r="G1617" s="3">
        <f t="shared" si="77"/>
        <v>1542.8100553297554</v>
      </c>
    </row>
    <row r="1618" spans="1:7" x14ac:dyDescent="0.2">
      <c r="A1618">
        <v>1606</v>
      </c>
      <c r="B1618" s="125">
        <v>39444.499228730798</v>
      </c>
      <c r="C1618" s="34">
        <v>15.035305316094309</v>
      </c>
      <c r="D1618" s="34">
        <v>6.8730497686192393</v>
      </c>
      <c r="E1618" s="3">
        <f t="shared" si="75"/>
        <v>593060.08894441405</v>
      </c>
      <c r="F1618" s="3">
        <f t="shared" si="76"/>
        <v>271104.00629732996</v>
      </c>
      <c r="G1618" s="3">
        <f t="shared" si="77"/>
        <v>321956.08264708408</v>
      </c>
    </row>
    <row r="1619" spans="1:7" x14ac:dyDescent="0.2">
      <c r="A1619">
        <v>1607</v>
      </c>
      <c r="B1619" s="125">
        <v>31293.476971578435</v>
      </c>
      <c r="C1619" s="34">
        <v>11.177876806148561</v>
      </c>
      <c r="D1619" s="34">
        <v>4.4277430914735305</v>
      </c>
      <c r="E1619" s="3">
        <f t="shared" si="75"/>
        <v>349794.63042435067</v>
      </c>
      <c r="F1619" s="3">
        <f t="shared" si="76"/>
        <v>138559.47646909245</v>
      </c>
      <c r="G1619" s="3">
        <f t="shared" si="77"/>
        <v>211235.15395525823</v>
      </c>
    </row>
    <row r="1620" spans="1:7" x14ac:dyDescent="0.2">
      <c r="A1620">
        <v>1608</v>
      </c>
      <c r="B1620" s="125">
        <v>29424.380094306776</v>
      </c>
      <c r="C1620" s="34">
        <v>7.4924195334533579</v>
      </c>
      <c r="D1620" s="34">
        <v>3.8670140282920329</v>
      </c>
      <c r="E1620" s="3">
        <f t="shared" si="75"/>
        <v>220459.80017834026</v>
      </c>
      <c r="F1620" s="3">
        <f t="shared" si="76"/>
        <v>113784.49059848115</v>
      </c>
      <c r="G1620" s="3">
        <f t="shared" si="77"/>
        <v>106675.30957985911</v>
      </c>
    </row>
    <row r="1621" spans="1:7" x14ac:dyDescent="0.2">
      <c r="A1621">
        <v>1609</v>
      </c>
      <c r="B1621" s="125">
        <v>23836.797075810842</v>
      </c>
      <c r="C1621" s="34">
        <v>7.7625451442218036</v>
      </c>
      <c r="D1621" s="34">
        <v>2.1907391227432527</v>
      </c>
      <c r="E1621" s="3">
        <f t="shared" si="75"/>
        <v>185034.21339463594</v>
      </c>
      <c r="F1621" s="3">
        <f t="shared" si="76"/>
        <v>52220.203914870777</v>
      </c>
      <c r="G1621" s="3">
        <f t="shared" si="77"/>
        <v>132814.00947976517</v>
      </c>
    </row>
    <row r="1622" spans="1:7" x14ac:dyDescent="0.2">
      <c r="A1622">
        <v>1610</v>
      </c>
      <c r="B1622" s="125">
        <v>31533.788209154387</v>
      </c>
      <c r="C1622" s="34">
        <v>8.6228646043382469</v>
      </c>
      <c r="D1622" s="34">
        <v>4.4998364627463161</v>
      </c>
      <c r="E1622" s="3">
        <f t="shared" si="75"/>
        <v>271911.58618941612</v>
      </c>
      <c r="F1622" s="3">
        <f t="shared" si="76"/>
        <v>141896.88999207277</v>
      </c>
      <c r="G1622" s="3">
        <f t="shared" si="77"/>
        <v>130014.69619734335</v>
      </c>
    </row>
    <row r="1623" spans="1:7" x14ac:dyDescent="0.2">
      <c r="A1623">
        <v>1611</v>
      </c>
      <c r="B1623" s="125">
        <v>33320.274545795633</v>
      </c>
      <c r="C1623" s="34">
        <v>11.292427663836861</v>
      </c>
      <c r="D1623" s="34">
        <v>5.03578236373869</v>
      </c>
      <c r="E1623" s="3">
        <f t="shared" si="75"/>
        <v>376266.79004758183</v>
      </c>
      <c r="F1623" s="3">
        <f t="shared" si="76"/>
        <v>167793.65091264885</v>
      </c>
      <c r="G1623" s="3">
        <f t="shared" si="77"/>
        <v>208473.13913493298</v>
      </c>
    </row>
    <row r="1624" spans="1:7" x14ac:dyDescent="0.2">
      <c r="A1624">
        <v>1612</v>
      </c>
      <c r="B1624" s="125">
        <v>32376.417997321347</v>
      </c>
      <c r="C1624" s="34">
        <v>7.4545873960305471</v>
      </c>
      <c r="D1624" s="34">
        <v>4.752625399196404</v>
      </c>
      <c r="E1624" s="3">
        <f t="shared" si="75"/>
        <v>241352.83753144828</v>
      </c>
      <c r="F1624" s="3">
        <f t="shared" si="76"/>
        <v>153872.98650906901</v>
      </c>
      <c r="G1624" s="3">
        <f t="shared" si="77"/>
        <v>87479.851022379269</v>
      </c>
    </row>
    <row r="1625" spans="1:7" x14ac:dyDescent="0.2">
      <c r="A1625">
        <v>1613</v>
      </c>
      <c r="B1625" s="125">
        <v>36208.505711138947</v>
      </c>
      <c r="C1625" s="34">
        <v>6.1072164700890426</v>
      </c>
      <c r="D1625" s="34">
        <v>5.9022517133416841</v>
      </c>
      <c r="E1625" s="3">
        <f t="shared" si="75"/>
        <v>221133.18243638094</v>
      </c>
      <c r="F1625" s="3">
        <f t="shared" si="76"/>
        <v>213711.714871112</v>
      </c>
      <c r="G1625" s="3">
        <f t="shared" si="77"/>
        <v>7421.4675652689475</v>
      </c>
    </row>
    <row r="1626" spans="1:7" x14ac:dyDescent="0.2">
      <c r="A1626">
        <v>1614</v>
      </c>
      <c r="B1626" s="125">
        <v>23902.007845927961</v>
      </c>
      <c r="C1626" s="34">
        <v>2.8679942463058978</v>
      </c>
      <c r="D1626" s="34">
        <v>2.2103023537783884</v>
      </c>
      <c r="E1626" s="3">
        <f t="shared" si="75"/>
        <v>68550.820977279815</v>
      </c>
      <c r="F1626" s="3">
        <f t="shared" si="76"/>
        <v>52830.664201884079</v>
      </c>
      <c r="G1626" s="3">
        <f t="shared" si="77"/>
        <v>15720.156775395735</v>
      </c>
    </row>
    <row r="1627" spans="1:7" x14ac:dyDescent="0.2">
      <c r="A1627">
        <v>1615</v>
      </c>
      <c r="B1627" s="125">
        <v>35807.560656204238</v>
      </c>
      <c r="C1627" s="34">
        <v>11.413094873394584</v>
      </c>
      <c r="D1627" s="34">
        <v>5.7819681968612713</v>
      </c>
      <c r="E1627" s="3">
        <f t="shared" si="75"/>
        <v>408675.08695409022</v>
      </c>
      <c r="F1627" s="3">
        <f t="shared" si="76"/>
        <v>207038.17692135382</v>
      </c>
      <c r="G1627" s="3">
        <f t="shared" si="77"/>
        <v>201636.9100327364</v>
      </c>
    </row>
    <row r="1628" spans="1:7" x14ac:dyDescent="0.2">
      <c r="A1628">
        <v>1616</v>
      </c>
      <c r="B1628" s="125">
        <v>38136.998276778264</v>
      </c>
      <c r="C1628" s="34">
        <v>4.8254257964872522</v>
      </c>
      <c r="D1628" s="34">
        <v>6.4807994830334792</v>
      </c>
      <c r="E1628" s="3">
        <f t="shared" si="75"/>
        <v>184027.25528535573</v>
      </c>
      <c r="F1628" s="3">
        <f t="shared" si="76"/>
        <v>247158.23871659327</v>
      </c>
      <c r="G1628" s="3">
        <f t="shared" si="77"/>
        <v>-63130.983431237546</v>
      </c>
    </row>
    <row r="1629" spans="1:7" x14ac:dyDescent="0.2">
      <c r="A1629">
        <v>1617</v>
      </c>
      <c r="B1629" s="125">
        <v>26506.414136557374</v>
      </c>
      <c r="C1629" s="34">
        <v>8.2361076667511952</v>
      </c>
      <c r="D1629" s="34">
        <v>2.9916242409672122</v>
      </c>
      <c r="E1629" s="3">
        <f t="shared" si="75"/>
        <v>218309.68068818245</v>
      </c>
      <c r="F1629" s="3">
        <f t="shared" si="76"/>
        <v>79297.231072041046</v>
      </c>
      <c r="G1629" s="3">
        <f t="shared" si="77"/>
        <v>139012.44961614138</v>
      </c>
    </row>
    <row r="1630" spans="1:7" x14ac:dyDescent="0.2">
      <c r="A1630">
        <v>1618</v>
      </c>
      <c r="B1630" s="125">
        <v>35221.70395971532</v>
      </c>
      <c r="C1630" s="34">
        <v>10.156434675271157</v>
      </c>
      <c r="D1630" s="34">
        <v>5.6062111879145959</v>
      </c>
      <c r="E1630" s="3">
        <f t="shared" si="75"/>
        <v>357726.93541858811</v>
      </c>
      <c r="F1630" s="3">
        <f t="shared" si="76"/>
        <v>197460.31079637186</v>
      </c>
      <c r="G1630" s="3">
        <f t="shared" si="77"/>
        <v>160266.62462221624</v>
      </c>
    </row>
    <row r="1631" spans="1:7" x14ac:dyDescent="0.2">
      <c r="A1631">
        <v>1619</v>
      </c>
      <c r="B1631" s="125">
        <v>30359.431597199524</v>
      </c>
      <c r="C1631" s="34">
        <v>6.8324134392314591</v>
      </c>
      <c r="D1631" s="34">
        <v>4.1475294791598571</v>
      </c>
      <c r="E1631" s="3">
        <f t="shared" si="75"/>
        <v>207428.18845213423</v>
      </c>
      <c r="F1631" s="3">
        <f t="shared" si="76"/>
        <v>125916.63751992225</v>
      </c>
      <c r="G1631" s="3">
        <f t="shared" si="77"/>
        <v>81511.550932211976</v>
      </c>
    </row>
    <row r="1632" spans="1:7" x14ac:dyDescent="0.2">
      <c r="A1632">
        <v>1620</v>
      </c>
      <c r="B1632" s="125">
        <v>33139.643213681644</v>
      </c>
      <c r="C1632" s="34">
        <v>6.1715859576070216</v>
      </c>
      <c r="D1632" s="34">
        <v>4.9815929641044931</v>
      </c>
      <c r="E1632" s="3">
        <f t="shared" si="75"/>
        <v>204524.15669766447</v>
      </c>
      <c r="F1632" s="3">
        <f t="shared" si="76"/>
        <v>165088.21346620968</v>
      </c>
      <c r="G1632" s="3">
        <f t="shared" si="77"/>
        <v>39435.943231454788</v>
      </c>
    </row>
    <row r="1633" spans="1:7" x14ac:dyDescent="0.2">
      <c r="A1633">
        <v>1621</v>
      </c>
      <c r="B1633" s="125">
        <v>29375.335592513671</v>
      </c>
      <c r="C1633" s="34">
        <v>11.06229708257888</v>
      </c>
      <c r="D1633" s="34">
        <v>3.8523006777541013</v>
      </c>
      <c r="E1633" s="3">
        <f t="shared" si="75"/>
        <v>324958.6892248395</v>
      </c>
      <c r="F1633" s="3">
        <f t="shared" si="76"/>
        <v>113162.62521229459</v>
      </c>
      <c r="G1633" s="3">
        <f t="shared" si="77"/>
        <v>211796.06401254493</v>
      </c>
    </row>
    <row r="1634" spans="1:7" x14ac:dyDescent="0.2">
      <c r="A1634">
        <v>1622</v>
      </c>
      <c r="B1634" s="125">
        <v>36878.109816635493</v>
      </c>
      <c r="C1634" s="34">
        <v>5.2795649227919057</v>
      </c>
      <c r="D1634" s="34">
        <v>6.103132944990648</v>
      </c>
      <c r="E1634" s="3">
        <f t="shared" si="75"/>
        <v>194700.37500677659</v>
      </c>
      <c r="F1634" s="3">
        <f t="shared" si="76"/>
        <v>225072.00697089109</v>
      </c>
      <c r="G1634" s="3">
        <f t="shared" si="77"/>
        <v>-30371.631964114495</v>
      </c>
    </row>
    <row r="1635" spans="1:7" x14ac:dyDescent="0.2">
      <c r="A1635">
        <v>1623</v>
      </c>
      <c r="B1635" s="125">
        <v>39219.581188982353</v>
      </c>
      <c r="C1635" s="34">
        <v>9.500765733908338</v>
      </c>
      <c r="D1635" s="34">
        <v>6.8055743566947058</v>
      </c>
      <c r="E1635" s="3">
        <f t="shared" si="75"/>
        <v>372616.05305851955</v>
      </c>
      <c r="F1635" s="3">
        <f t="shared" si="76"/>
        <v>266911.77602004434</v>
      </c>
      <c r="G1635" s="3">
        <f t="shared" si="77"/>
        <v>105704.27703847521</v>
      </c>
    </row>
    <row r="1636" spans="1:7" x14ac:dyDescent="0.2">
      <c r="A1636">
        <v>1624</v>
      </c>
      <c r="B1636" s="125">
        <v>27559.0064609705</v>
      </c>
      <c r="C1636" s="34">
        <v>6.9899322372366441</v>
      </c>
      <c r="D1636" s="34">
        <v>3.3074019382911501</v>
      </c>
      <c r="E1636" s="3">
        <f t="shared" si="75"/>
        <v>192635.58768775067</v>
      </c>
      <c r="F1636" s="3">
        <f t="shared" si="76"/>
        <v>91148.71138639217</v>
      </c>
      <c r="G1636" s="3">
        <f t="shared" si="77"/>
        <v>101486.8763013585</v>
      </c>
    </row>
    <row r="1637" spans="1:7" x14ac:dyDescent="0.2">
      <c r="A1637">
        <v>1625</v>
      </c>
      <c r="B1637" s="125">
        <v>37083.757937390124</v>
      </c>
      <c r="C1637" s="34">
        <v>7.5332160551697598</v>
      </c>
      <c r="D1637" s="34">
        <v>6.1648273812170373</v>
      </c>
      <c r="E1637" s="3">
        <f t="shared" si="75"/>
        <v>279359.96067997633</v>
      </c>
      <c r="F1637" s="3">
        <f t="shared" si="76"/>
        <v>228614.9663308473</v>
      </c>
      <c r="G1637" s="3">
        <f t="shared" si="77"/>
        <v>50744.994349129032</v>
      </c>
    </row>
    <row r="1638" spans="1:7" x14ac:dyDescent="0.2">
      <c r="A1638">
        <v>1626</v>
      </c>
      <c r="B1638" s="125">
        <v>27038.95739049674</v>
      </c>
      <c r="C1638" s="34">
        <v>10.280012267874554</v>
      </c>
      <c r="D1638" s="34">
        <v>3.151387217149022</v>
      </c>
      <c r="E1638" s="3">
        <f t="shared" si="75"/>
        <v>277960.81368484383</v>
      </c>
      <c r="F1638" s="3">
        <f t="shared" si="76"/>
        <v>85210.224685448498</v>
      </c>
      <c r="G1638" s="3">
        <f t="shared" si="77"/>
        <v>192750.58899939532</v>
      </c>
    </row>
    <row r="1639" spans="1:7" x14ac:dyDescent="0.2">
      <c r="A1639">
        <v>1627</v>
      </c>
      <c r="B1639" s="125">
        <v>29896.208892560913</v>
      </c>
      <c r="C1639" s="34">
        <v>11.177115104335826</v>
      </c>
      <c r="D1639" s="34">
        <v>4.008562667768274</v>
      </c>
      <c r="E1639" s="3">
        <f t="shared" si="75"/>
        <v>334153.3679754216</v>
      </c>
      <c r="F1639" s="3">
        <f t="shared" si="76"/>
        <v>119840.82687452158</v>
      </c>
      <c r="G1639" s="3">
        <f t="shared" si="77"/>
        <v>214312.54110090004</v>
      </c>
    </row>
    <row r="1640" spans="1:7" x14ac:dyDescent="0.2">
      <c r="A1640">
        <v>1628</v>
      </c>
      <c r="B1640" s="125">
        <v>31243.108018125873</v>
      </c>
      <c r="C1640" s="34">
        <v>8.0327361249219393</v>
      </c>
      <c r="D1640" s="34">
        <v>4.4126324054377619</v>
      </c>
      <c r="E1640" s="3">
        <f t="shared" si="75"/>
        <v>250967.642432038</v>
      </c>
      <c r="F1640" s="3">
        <f t="shared" si="76"/>
        <v>137864.3508873746</v>
      </c>
      <c r="G1640" s="3">
        <f t="shared" si="77"/>
        <v>113103.2915446634</v>
      </c>
    </row>
    <row r="1641" spans="1:7" x14ac:dyDescent="0.2">
      <c r="A1641">
        <v>1629</v>
      </c>
      <c r="B1641" s="125">
        <v>33716.535703016212</v>
      </c>
      <c r="C1641" s="34">
        <v>6.66730036046647</v>
      </c>
      <c r="D1641" s="34">
        <v>5.1546607109048637</v>
      </c>
      <c r="E1641" s="3">
        <f t="shared" si="75"/>
        <v>224798.2706464006</v>
      </c>
      <c r="F1641" s="3">
        <f t="shared" si="76"/>
        <v>173797.30189615875</v>
      </c>
      <c r="G1641" s="3">
        <f t="shared" si="77"/>
        <v>51000.968750241853</v>
      </c>
    </row>
    <row r="1642" spans="1:7" x14ac:dyDescent="0.2">
      <c r="A1642">
        <v>1630</v>
      </c>
      <c r="B1642" s="125">
        <v>34589.440296068438</v>
      </c>
      <c r="C1642" s="34">
        <v>7.9711747022956843</v>
      </c>
      <c r="D1642" s="34">
        <v>5.4165320888205315</v>
      </c>
      <c r="E1642" s="3">
        <f t="shared" si="75"/>
        <v>275718.47145458771</v>
      </c>
      <c r="F1642" s="3">
        <f t="shared" si="76"/>
        <v>187354.81329799665</v>
      </c>
      <c r="G1642" s="3">
        <f t="shared" si="77"/>
        <v>88363.65815659106</v>
      </c>
    </row>
    <row r="1643" spans="1:7" x14ac:dyDescent="0.2">
      <c r="A1643">
        <v>1631</v>
      </c>
      <c r="B1643" s="125">
        <v>36570.132173247635</v>
      </c>
      <c r="C1643" s="34">
        <v>5.7785421378939645</v>
      </c>
      <c r="D1643" s="34">
        <v>6.0107396519742906</v>
      </c>
      <c r="E1643" s="3">
        <f t="shared" si="75"/>
        <v>211322.04975146326</v>
      </c>
      <c r="F1643" s="3">
        <f t="shared" si="76"/>
        <v>219813.54353168031</v>
      </c>
      <c r="G1643" s="3">
        <f t="shared" si="77"/>
        <v>-8491.4937802170462</v>
      </c>
    </row>
    <row r="1644" spans="1:7" x14ac:dyDescent="0.2">
      <c r="A1644">
        <v>1632</v>
      </c>
      <c r="B1644" s="125">
        <v>35924.902525758604</v>
      </c>
      <c r="C1644" s="34">
        <v>10.246861185994931</v>
      </c>
      <c r="D1644" s="34">
        <v>5.8171707577275811</v>
      </c>
      <c r="E1644" s="3">
        <f t="shared" si="75"/>
        <v>368117.48930184706</v>
      </c>
      <c r="F1644" s="3">
        <f t="shared" si="76"/>
        <v>208981.29244705668</v>
      </c>
      <c r="G1644" s="3">
        <f t="shared" si="77"/>
        <v>159136.19685479038</v>
      </c>
    </row>
    <row r="1645" spans="1:7" x14ac:dyDescent="0.2">
      <c r="A1645">
        <v>1633</v>
      </c>
      <c r="B1645" s="125">
        <v>31269.670947759529</v>
      </c>
      <c r="C1645" s="34">
        <v>10.932847564807162</v>
      </c>
      <c r="D1645" s="34">
        <v>4.4206012843278586</v>
      </c>
      <c r="E1645" s="3">
        <f t="shared" si="75"/>
        <v>341866.54587353399</v>
      </c>
      <c r="F1645" s="3">
        <f t="shared" si="76"/>
        <v>138230.74755217531</v>
      </c>
      <c r="G1645" s="3">
        <f t="shared" si="77"/>
        <v>203635.79832135868</v>
      </c>
    </row>
    <row r="1646" spans="1:7" x14ac:dyDescent="0.2">
      <c r="A1646">
        <v>1634</v>
      </c>
      <c r="B1646" s="125">
        <v>34024.030177343753</v>
      </c>
      <c r="C1646" s="34">
        <v>11.859213393297978</v>
      </c>
      <c r="D1646" s="34">
        <v>5.2469090532031259</v>
      </c>
      <c r="E1646" s="3">
        <f t="shared" si="75"/>
        <v>403498.23437312961</v>
      </c>
      <c r="F1646" s="3">
        <f t="shared" si="76"/>
        <v>178520.99196396131</v>
      </c>
      <c r="G1646" s="3">
        <f t="shared" si="77"/>
        <v>224977.24240916831</v>
      </c>
    </row>
    <row r="1647" spans="1:7" x14ac:dyDescent="0.2">
      <c r="A1647">
        <v>1635</v>
      </c>
      <c r="B1647" s="125">
        <v>29382.395545136184</v>
      </c>
      <c r="C1647" s="34">
        <v>5.7647405557945604</v>
      </c>
      <c r="D1647" s="34">
        <v>3.8544186635408551</v>
      </c>
      <c r="E1647" s="3">
        <f t="shared" si="75"/>
        <v>169381.88722544396</v>
      </c>
      <c r="F1647" s="3">
        <f t="shared" si="76"/>
        <v>113252.05376871258</v>
      </c>
      <c r="G1647" s="3">
        <f t="shared" si="77"/>
        <v>56129.833456731387</v>
      </c>
    </row>
    <row r="1648" spans="1:7" x14ac:dyDescent="0.2">
      <c r="A1648">
        <v>1636</v>
      </c>
      <c r="B1648" s="125">
        <v>38072.276360063348</v>
      </c>
      <c r="C1648" s="34">
        <v>11.905256562575232</v>
      </c>
      <c r="D1648" s="34">
        <v>6.4613829080190044</v>
      </c>
      <c r="E1648" s="3">
        <f t="shared" si="75"/>
        <v>453260.21798782208</v>
      </c>
      <c r="F1648" s="3">
        <f t="shared" si="76"/>
        <v>245999.55574228932</v>
      </c>
      <c r="G1648" s="3">
        <f t="shared" si="77"/>
        <v>207260.66224553276</v>
      </c>
    </row>
    <row r="1649" spans="1:7" x14ac:dyDescent="0.2">
      <c r="A1649">
        <v>1637</v>
      </c>
      <c r="B1649" s="125">
        <v>32387.337618084508</v>
      </c>
      <c r="C1649" s="34">
        <v>5.6211711327778175</v>
      </c>
      <c r="D1649" s="34">
        <v>4.7559012854253524</v>
      </c>
      <c r="E1649" s="3">
        <f t="shared" si="75"/>
        <v>182054.76728630572</v>
      </c>
      <c r="F1649" s="3">
        <f t="shared" si="76"/>
        <v>154030.98060935299</v>
      </c>
      <c r="G1649" s="3">
        <f t="shared" si="77"/>
        <v>28023.786676952732</v>
      </c>
    </row>
    <row r="1650" spans="1:7" x14ac:dyDescent="0.2">
      <c r="A1650">
        <v>1638</v>
      </c>
      <c r="B1650" s="125">
        <v>28484.155840297695</v>
      </c>
      <c r="C1650" s="34">
        <v>7.4221781207670574</v>
      </c>
      <c r="D1650" s="34">
        <v>3.5849467520893086</v>
      </c>
      <c r="E1650" s="3">
        <f t="shared" si="75"/>
        <v>211414.47826637674</v>
      </c>
      <c r="F1650" s="3">
        <f t="shared" si="76"/>
        <v>102114.18196568094</v>
      </c>
      <c r="G1650" s="3">
        <f t="shared" si="77"/>
        <v>109300.2963006958</v>
      </c>
    </row>
    <row r="1651" spans="1:7" x14ac:dyDescent="0.2">
      <c r="A1651">
        <v>1639</v>
      </c>
      <c r="B1651" s="125">
        <v>31222.263536429615</v>
      </c>
      <c r="C1651" s="34">
        <v>7.7724472677873564</v>
      </c>
      <c r="D1651" s="34">
        <v>4.4063790609288844</v>
      </c>
      <c r="E1651" s="3">
        <f t="shared" si="75"/>
        <v>242673.39691785915</v>
      </c>
      <c r="F1651" s="3">
        <f t="shared" si="76"/>
        <v>137577.12828172688</v>
      </c>
      <c r="G1651" s="3">
        <f t="shared" si="77"/>
        <v>105096.26863613227</v>
      </c>
    </row>
    <row r="1652" spans="1:7" x14ac:dyDescent="0.2">
      <c r="A1652">
        <v>1640</v>
      </c>
      <c r="B1652" s="125">
        <v>35442.506535938242</v>
      </c>
      <c r="C1652" s="34">
        <v>3.7291720420471393</v>
      </c>
      <c r="D1652" s="34">
        <v>5.6724519607814727</v>
      </c>
      <c r="E1652" s="3">
        <f t="shared" si="75"/>
        <v>132171.20447389389</v>
      </c>
      <c r="F1652" s="3">
        <f t="shared" si="76"/>
        <v>201045.91569479305</v>
      </c>
      <c r="G1652" s="3">
        <f t="shared" si="77"/>
        <v>-68874.71122089916</v>
      </c>
    </row>
    <row r="1653" spans="1:7" x14ac:dyDescent="0.2">
      <c r="A1653">
        <v>1641</v>
      </c>
      <c r="B1653" s="125">
        <v>35134.244675456081</v>
      </c>
      <c r="C1653" s="34">
        <v>11.760601430258248</v>
      </c>
      <c r="D1653" s="34">
        <v>5.5799734026368242</v>
      </c>
      <c r="E1653" s="3">
        <f t="shared" ref="E1653:E1716" si="78">C1653*B1653</f>
        <v>413199.84818121203</v>
      </c>
      <c r="F1653" s="3">
        <f t="shared" ref="F1653:F1716" si="79">D1653*B1653</f>
        <v>196048.15081077939</v>
      </c>
      <c r="G1653" s="3">
        <f t="shared" ref="G1653:G1716" si="80">E1653-F1653</f>
        <v>217151.69737043264</v>
      </c>
    </row>
    <row r="1654" spans="1:7" x14ac:dyDescent="0.2">
      <c r="A1654">
        <v>1642</v>
      </c>
      <c r="B1654" s="125">
        <v>37676.953119253973</v>
      </c>
      <c r="C1654" s="34">
        <v>7.2088191902439576</v>
      </c>
      <c r="D1654" s="34">
        <v>6.3427859357761918</v>
      </c>
      <c r="E1654" s="3">
        <f t="shared" si="78"/>
        <v>271606.34267599997</v>
      </c>
      <c r="F1654" s="3">
        <f t="shared" si="79"/>
        <v>238976.84834770302</v>
      </c>
      <c r="G1654" s="3">
        <f t="shared" si="80"/>
        <v>32629.494328296947</v>
      </c>
    </row>
    <row r="1655" spans="1:7" x14ac:dyDescent="0.2">
      <c r="A1655">
        <v>1643</v>
      </c>
      <c r="B1655" s="125">
        <v>41192.366146598011</v>
      </c>
      <c r="C1655" s="34">
        <v>7.6312084249439067</v>
      </c>
      <c r="D1655" s="34">
        <v>7.3974098439794034</v>
      </c>
      <c r="E1655" s="3">
        <f t="shared" si="78"/>
        <v>314347.53158129292</v>
      </c>
      <c r="F1655" s="3">
        <f t="shared" si="79"/>
        <v>304716.81482964806</v>
      </c>
      <c r="G1655" s="3">
        <f t="shared" si="80"/>
        <v>9630.7167516448535</v>
      </c>
    </row>
    <row r="1656" spans="1:7" x14ac:dyDescent="0.2">
      <c r="A1656">
        <v>1644</v>
      </c>
      <c r="B1656" s="125">
        <v>36827.49643648183</v>
      </c>
      <c r="C1656" s="34">
        <v>12.857952262682375</v>
      </c>
      <c r="D1656" s="34">
        <v>6.0879489309445489</v>
      </c>
      <c r="E1656" s="3">
        <f t="shared" si="78"/>
        <v>473526.19113438862</v>
      </c>
      <c r="F1656" s="3">
        <f t="shared" si="79"/>
        <v>224203.91755984374</v>
      </c>
      <c r="G1656" s="3">
        <f t="shared" si="80"/>
        <v>249322.27357454487</v>
      </c>
    </row>
    <row r="1657" spans="1:7" x14ac:dyDescent="0.2">
      <c r="A1657">
        <v>1645</v>
      </c>
      <c r="B1657" s="125">
        <v>39734.832674904261</v>
      </c>
      <c r="C1657" s="34">
        <v>4.3094410304620396</v>
      </c>
      <c r="D1657" s="34">
        <v>6.9601498024712782</v>
      </c>
      <c r="E1657" s="3">
        <f t="shared" si="78"/>
        <v>171234.91826777614</v>
      </c>
      <c r="F1657" s="3">
        <f t="shared" si="79"/>
        <v>276560.38779346418</v>
      </c>
      <c r="G1657" s="3">
        <f t="shared" si="80"/>
        <v>-105325.46952568804</v>
      </c>
    </row>
    <row r="1658" spans="1:7" x14ac:dyDescent="0.2">
      <c r="A1658">
        <v>1646</v>
      </c>
      <c r="B1658" s="125">
        <v>32890.22566040419</v>
      </c>
      <c r="C1658" s="34">
        <v>8.118396314974234</v>
      </c>
      <c r="D1658" s="34">
        <v>4.9067676981212571</v>
      </c>
      <c r="E1658" s="3">
        <f t="shared" si="78"/>
        <v>267015.88680009637</v>
      </c>
      <c r="F1658" s="3">
        <f t="shared" si="79"/>
        <v>161384.69685439017</v>
      </c>
      <c r="G1658" s="3">
        <f t="shared" si="80"/>
        <v>105631.1899457062</v>
      </c>
    </row>
    <row r="1659" spans="1:7" x14ac:dyDescent="0.2">
      <c r="A1659">
        <v>1647</v>
      </c>
      <c r="B1659" s="125">
        <v>22744.812262127176</v>
      </c>
      <c r="C1659" s="34">
        <v>11.513110868880176</v>
      </c>
      <c r="D1659" s="34">
        <v>1.8631436786381528</v>
      </c>
      <c r="E1659" s="3">
        <f t="shared" si="78"/>
        <v>261863.54526573551</v>
      </c>
      <c r="F1659" s="3">
        <f t="shared" si="79"/>
        <v>42376.853187993795</v>
      </c>
      <c r="G1659" s="3">
        <f t="shared" si="80"/>
        <v>219486.69207774173</v>
      </c>
    </row>
    <row r="1660" spans="1:7" x14ac:dyDescent="0.2">
      <c r="A1660">
        <v>1648</v>
      </c>
      <c r="B1660" s="125">
        <v>37111.759005520958</v>
      </c>
      <c r="C1660" s="34">
        <v>10.831228584909695</v>
      </c>
      <c r="D1660" s="34">
        <v>6.1732277016562875</v>
      </c>
      <c r="E1660" s="3">
        <f t="shared" si="78"/>
        <v>401965.94497687841</v>
      </c>
      <c r="F1660" s="3">
        <f t="shared" si="79"/>
        <v>229099.33875007418</v>
      </c>
      <c r="G1660" s="3">
        <f t="shared" si="80"/>
        <v>172866.60622680423</v>
      </c>
    </row>
    <row r="1661" spans="1:7" x14ac:dyDescent="0.2">
      <c r="A1661">
        <v>1649</v>
      </c>
      <c r="B1661" s="125">
        <v>37881.066467699362</v>
      </c>
      <c r="C1661" s="34">
        <v>9.3205180948716588</v>
      </c>
      <c r="D1661" s="34">
        <v>6.4040199403098086</v>
      </c>
      <c r="E1661" s="3">
        <f t="shared" si="78"/>
        <v>353071.16546522791</v>
      </c>
      <c r="F1661" s="3">
        <f t="shared" si="79"/>
        <v>242591.10501934795</v>
      </c>
      <c r="G1661" s="3">
        <f t="shared" si="80"/>
        <v>110480.06044587996</v>
      </c>
    </row>
    <row r="1662" spans="1:7" x14ac:dyDescent="0.2">
      <c r="A1662">
        <v>1650</v>
      </c>
      <c r="B1662" s="125">
        <v>40955.761099931784</v>
      </c>
      <c r="C1662" s="34">
        <v>5.0767930790316314</v>
      </c>
      <c r="D1662" s="34">
        <v>7.3264283299795352</v>
      </c>
      <c r="E1662" s="3">
        <f t="shared" si="78"/>
        <v>207923.92449860659</v>
      </c>
      <c r="F1662" s="3">
        <f t="shared" si="79"/>
        <v>300059.44839841401</v>
      </c>
      <c r="G1662" s="3">
        <f t="shared" si="80"/>
        <v>-92135.52389980742</v>
      </c>
    </row>
    <row r="1663" spans="1:7" x14ac:dyDescent="0.2">
      <c r="A1663">
        <v>1651</v>
      </c>
      <c r="B1663" s="125">
        <v>39707.388672278263</v>
      </c>
      <c r="C1663" s="34">
        <v>4.5328754569782177</v>
      </c>
      <c r="D1663" s="34">
        <v>6.9519166016834788</v>
      </c>
      <c r="E1663" s="3">
        <f t="shared" si="78"/>
        <v>179988.64757326504</v>
      </c>
      <c r="F1663" s="3">
        <f t="shared" si="79"/>
        <v>276042.45452030975</v>
      </c>
      <c r="G1663" s="3">
        <f t="shared" si="80"/>
        <v>-96053.806947044708</v>
      </c>
    </row>
    <row r="1664" spans="1:7" x14ac:dyDescent="0.2">
      <c r="A1664">
        <v>1652</v>
      </c>
      <c r="B1664" s="125">
        <v>36571.985268702498</v>
      </c>
      <c r="C1664" s="34">
        <v>9.1433598956500646</v>
      </c>
      <c r="D1664" s="34">
        <v>6.0112955806107493</v>
      </c>
      <c r="E1664" s="3">
        <f t="shared" si="78"/>
        <v>334390.82341015938</v>
      </c>
      <c r="F1664" s="3">
        <f t="shared" si="79"/>
        <v>219845.01341991275</v>
      </c>
      <c r="G1664" s="3">
        <f t="shared" si="80"/>
        <v>114545.80999024663</v>
      </c>
    </row>
    <row r="1665" spans="1:7" x14ac:dyDescent="0.2">
      <c r="A1665">
        <v>1653</v>
      </c>
      <c r="B1665" s="125">
        <v>35709.454599592369</v>
      </c>
      <c r="C1665" s="34">
        <v>7.1791725051371031</v>
      </c>
      <c r="D1665" s="34">
        <v>5.7525363798777107</v>
      </c>
      <c r="E1665" s="3">
        <f t="shared" si="78"/>
        <v>256364.33463483519</v>
      </c>
      <c r="F1665" s="3">
        <f t="shared" si="79"/>
        <v>205419.93668974657</v>
      </c>
      <c r="G1665" s="3">
        <f t="shared" si="80"/>
        <v>50944.397945088625</v>
      </c>
    </row>
    <row r="1666" spans="1:7" x14ac:dyDescent="0.2">
      <c r="A1666">
        <v>1654</v>
      </c>
      <c r="B1666" s="125">
        <v>32068.349404463312</v>
      </c>
      <c r="C1666" s="34">
        <v>12.275216269888915</v>
      </c>
      <c r="D1666" s="34">
        <v>4.6602048213389935</v>
      </c>
      <c r="E1666" s="3">
        <f t="shared" si="78"/>
        <v>393645.92435815057</v>
      </c>
      <c r="F1666" s="3">
        <f t="shared" si="79"/>
        <v>149445.07650706338</v>
      </c>
      <c r="G1666" s="3">
        <f t="shared" si="80"/>
        <v>244200.84785108719</v>
      </c>
    </row>
    <row r="1667" spans="1:7" x14ac:dyDescent="0.2">
      <c r="A1667">
        <v>1655</v>
      </c>
      <c r="B1667" s="125">
        <v>33186.544718583697</v>
      </c>
      <c r="C1667" s="34">
        <v>10.059954340438708</v>
      </c>
      <c r="D1667" s="34">
        <v>4.995663415575109</v>
      </c>
      <c r="E1667" s="3">
        <f t="shared" si="78"/>
        <v>333855.12458587933</v>
      </c>
      <c r="F1667" s="3">
        <f t="shared" si="79"/>
        <v>165788.80733997593</v>
      </c>
      <c r="G1667" s="3">
        <f t="shared" si="80"/>
        <v>168066.3172459034</v>
      </c>
    </row>
    <row r="1668" spans="1:7" x14ac:dyDescent="0.2">
      <c r="A1668">
        <v>1656</v>
      </c>
      <c r="B1668" s="125">
        <v>27176.643519661389</v>
      </c>
      <c r="C1668" s="34">
        <v>13.36135758011369</v>
      </c>
      <c r="D1668" s="34">
        <v>3.1926930558984168</v>
      </c>
      <c r="E1668" s="3">
        <f t="shared" si="78"/>
        <v>363116.85189347528</v>
      </c>
      <c r="F1668" s="3">
        <f t="shared" si="79"/>
        <v>86766.681047849619</v>
      </c>
      <c r="G1668" s="3">
        <f t="shared" si="80"/>
        <v>276350.17084562569</v>
      </c>
    </row>
    <row r="1669" spans="1:7" x14ac:dyDescent="0.2">
      <c r="A1669">
        <v>1657</v>
      </c>
      <c r="B1669" s="125">
        <v>27381.370777030475</v>
      </c>
      <c r="C1669" s="34">
        <v>5.6837216308922507</v>
      </c>
      <c r="D1669" s="34">
        <v>3.2541112331091426</v>
      </c>
      <c r="E1669" s="3">
        <f t="shared" si="78"/>
        <v>155628.08936888908</v>
      </c>
      <c r="F1669" s="3">
        <f t="shared" si="79"/>
        <v>89102.026223461289</v>
      </c>
      <c r="G1669" s="3">
        <f t="shared" si="80"/>
        <v>66526.06314542779</v>
      </c>
    </row>
    <row r="1670" spans="1:7" x14ac:dyDescent="0.2">
      <c r="A1670">
        <v>1658</v>
      </c>
      <c r="B1670" s="125">
        <v>30178.447835888597</v>
      </c>
      <c r="C1670" s="34">
        <v>7.0833998708694708</v>
      </c>
      <c r="D1670" s="34">
        <v>4.0932343507665792</v>
      </c>
      <c r="E1670" s="3">
        <f t="shared" si="78"/>
        <v>213766.01350377436</v>
      </c>
      <c r="F1670" s="3">
        <f t="shared" si="79"/>
        <v>123527.45933467653</v>
      </c>
      <c r="G1670" s="3">
        <f t="shared" si="80"/>
        <v>90238.554169097828</v>
      </c>
    </row>
    <row r="1671" spans="1:7" x14ac:dyDescent="0.2">
      <c r="A1671">
        <v>1659</v>
      </c>
      <c r="B1671" s="125">
        <v>27927.931618060917</v>
      </c>
      <c r="C1671" s="34">
        <v>5.4446325268218061</v>
      </c>
      <c r="D1671" s="34">
        <v>3.418079485418275</v>
      </c>
      <c r="E1671" s="3">
        <f t="shared" si="78"/>
        <v>152057.32489454962</v>
      </c>
      <c r="F1671" s="3">
        <f t="shared" si="79"/>
        <v>95459.890133858426</v>
      </c>
      <c r="G1671" s="3">
        <f t="shared" si="80"/>
        <v>56597.434760691191</v>
      </c>
    </row>
    <row r="1672" spans="1:7" x14ac:dyDescent="0.2">
      <c r="A1672">
        <v>1660</v>
      </c>
      <c r="B1672" s="125">
        <v>32989.752802487579</v>
      </c>
      <c r="C1672" s="34">
        <v>7.6725563278232585</v>
      </c>
      <c r="D1672" s="34">
        <v>4.9366258407462738</v>
      </c>
      <c r="E1672" s="3">
        <f t="shared" si="78"/>
        <v>253115.73661805116</v>
      </c>
      <c r="F1672" s="3">
        <f t="shared" si="79"/>
        <v>162858.06616459199</v>
      </c>
      <c r="G1672" s="3">
        <f t="shared" si="80"/>
        <v>90257.67045345917</v>
      </c>
    </row>
    <row r="1673" spans="1:7" x14ac:dyDescent="0.2">
      <c r="A1673">
        <v>1661</v>
      </c>
      <c r="B1673" s="125">
        <v>30575.266058614012</v>
      </c>
      <c r="C1673" s="34">
        <v>10.077359795293887</v>
      </c>
      <c r="D1673" s="34">
        <v>4.2122798175842036</v>
      </c>
      <c r="E1673" s="3">
        <f t="shared" si="78"/>
        <v>308117.95690949063</v>
      </c>
      <c r="F1673" s="3">
        <f t="shared" si="79"/>
        <v>128791.57613596712</v>
      </c>
      <c r="G1673" s="3">
        <f t="shared" si="80"/>
        <v>179326.38077352353</v>
      </c>
    </row>
    <row r="1674" spans="1:7" x14ac:dyDescent="0.2">
      <c r="A1674">
        <v>1662</v>
      </c>
      <c r="B1674" s="125">
        <v>36485.571903350297</v>
      </c>
      <c r="C1674" s="34">
        <v>5.2708565110224299</v>
      </c>
      <c r="D1674" s="34">
        <v>5.9853715710050892</v>
      </c>
      <c r="E1674" s="3">
        <f t="shared" si="78"/>
        <v>192310.21422515094</v>
      </c>
      <c r="F1674" s="3">
        <f t="shared" si="79"/>
        <v>218379.70482217491</v>
      </c>
      <c r="G1674" s="3">
        <f t="shared" si="80"/>
        <v>-26069.490597023978</v>
      </c>
    </row>
    <row r="1675" spans="1:7" x14ac:dyDescent="0.2">
      <c r="A1675">
        <v>1663</v>
      </c>
      <c r="B1675" s="125">
        <v>37973.266493091593</v>
      </c>
      <c r="C1675" s="34">
        <v>10.302033408341231</v>
      </c>
      <c r="D1675" s="34">
        <v>6.4316799479274778</v>
      </c>
      <c r="E1675" s="3">
        <f t="shared" si="78"/>
        <v>391201.86003567424</v>
      </c>
      <c r="F1675" s="3">
        <f t="shared" si="79"/>
        <v>244231.89666092358</v>
      </c>
      <c r="G1675" s="3">
        <f t="shared" si="80"/>
        <v>146969.96337475066</v>
      </c>
    </row>
    <row r="1676" spans="1:7" x14ac:dyDescent="0.2">
      <c r="A1676">
        <v>1664</v>
      </c>
      <c r="B1676" s="125">
        <v>24381.402503232472</v>
      </c>
      <c r="C1676" s="34">
        <v>9.3691135336557636</v>
      </c>
      <c r="D1676" s="34">
        <v>2.3541207509697415</v>
      </c>
      <c r="E1676" s="3">
        <f t="shared" si="78"/>
        <v>228432.12816254387</v>
      </c>
      <c r="F1676" s="3">
        <f t="shared" si="79"/>
        <v>57396.765570605159</v>
      </c>
      <c r="G1676" s="3">
        <f t="shared" si="80"/>
        <v>171035.3625919387</v>
      </c>
    </row>
    <row r="1677" spans="1:7" x14ac:dyDescent="0.2">
      <c r="A1677">
        <v>1665</v>
      </c>
      <c r="B1677" s="125">
        <v>31105.416204619338</v>
      </c>
      <c r="C1677" s="34">
        <v>11.234026735299267</v>
      </c>
      <c r="D1677" s="34">
        <v>4.3713248613858013</v>
      </c>
      <c r="E1677" s="3">
        <f t="shared" si="78"/>
        <v>349439.07725530467</v>
      </c>
      <c r="F1677" s="3">
        <f t="shared" si="79"/>
        <v>135971.87917900528</v>
      </c>
      <c r="G1677" s="3">
        <f t="shared" si="80"/>
        <v>213467.19807629939</v>
      </c>
    </row>
    <row r="1678" spans="1:7" x14ac:dyDescent="0.2">
      <c r="A1678">
        <v>1666</v>
      </c>
      <c r="B1678" s="125">
        <v>32740.625150646316</v>
      </c>
      <c r="C1678" s="34">
        <v>8.5962050408925279</v>
      </c>
      <c r="D1678" s="34">
        <v>4.8618875451938948</v>
      </c>
      <c r="E1678" s="3">
        <f t="shared" si="78"/>
        <v>281445.12696195854</v>
      </c>
      <c r="F1678" s="3">
        <f t="shared" si="79"/>
        <v>159181.23764178931</v>
      </c>
      <c r="G1678" s="3">
        <f t="shared" si="80"/>
        <v>122263.88932016923</v>
      </c>
    </row>
    <row r="1679" spans="1:7" x14ac:dyDescent="0.2">
      <c r="A1679">
        <v>1667</v>
      </c>
      <c r="B1679" s="125">
        <v>19556.760484002531</v>
      </c>
      <c r="C1679" s="34">
        <v>7.9946169282338815</v>
      </c>
      <c r="D1679" s="34">
        <v>0.90672814520075917</v>
      </c>
      <c r="E1679" s="3">
        <f t="shared" si="78"/>
        <v>156348.80842682207</v>
      </c>
      <c r="F1679" s="3">
        <f t="shared" si="79"/>
        <v>17732.665159795117</v>
      </c>
      <c r="G1679" s="3">
        <f t="shared" si="80"/>
        <v>138616.14326702696</v>
      </c>
    </row>
    <row r="1680" spans="1:7" x14ac:dyDescent="0.2">
      <c r="A1680">
        <v>1668</v>
      </c>
      <c r="B1680" s="125">
        <v>32037.392478551716</v>
      </c>
      <c r="C1680" s="34">
        <v>4.1003823045757599</v>
      </c>
      <c r="D1680" s="34">
        <v>4.6509177435655147</v>
      </c>
      <c r="E1680" s="3">
        <f t="shared" si="78"/>
        <v>131365.55720380199</v>
      </c>
      <c r="F1680" s="3">
        <f t="shared" si="79"/>
        <v>149003.27713606853</v>
      </c>
      <c r="G1680" s="3">
        <f t="shared" si="80"/>
        <v>-17637.71993226654</v>
      </c>
    </row>
    <row r="1681" spans="1:7" x14ac:dyDescent="0.2">
      <c r="A1681">
        <v>1669</v>
      </c>
      <c r="B1681" s="125">
        <v>25909.171703270636</v>
      </c>
      <c r="C1681" s="34">
        <v>6.6820512276608497</v>
      </c>
      <c r="D1681" s="34">
        <v>2.8124515109811909</v>
      </c>
      <c r="E1681" s="3">
        <f t="shared" si="78"/>
        <v>173126.41258751531</v>
      </c>
      <c r="F1681" s="3">
        <f t="shared" si="79"/>
        <v>72868.289105134623</v>
      </c>
      <c r="G1681" s="3">
        <f t="shared" si="80"/>
        <v>100258.12348238069</v>
      </c>
    </row>
    <row r="1682" spans="1:7" x14ac:dyDescent="0.2">
      <c r="A1682">
        <v>1670</v>
      </c>
      <c r="B1682" s="125">
        <v>30918.759470106103</v>
      </c>
      <c r="C1682" s="34">
        <v>10.869853688025614</v>
      </c>
      <c r="D1682" s="34">
        <v>4.3153278410318308</v>
      </c>
      <c r="E1682" s="3">
        <f t="shared" si="78"/>
        <v>336082.39165530971</v>
      </c>
      <c r="F1682" s="3">
        <f t="shared" si="79"/>
        <v>133424.58355151545</v>
      </c>
      <c r="G1682" s="3">
        <f t="shared" si="80"/>
        <v>202657.80810379426</v>
      </c>
    </row>
    <row r="1683" spans="1:7" x14ac:dyDescent="0.2">
      <c r="A1683">
        <v>1671</v>
      </c>
      <c r="B1683" s="125">
        <v>24106.280355946161</v>
      </c>
      <c r="C1683" s="34">
        <v>9.9356377833901206</v>
      </c>
      <c r="D1683" s="34">
        <v>2.2715841067838483</v>
      </c>
      <c r="E1683" s="3">
        <f t="shared" si="78"/>
        <v>239511.26992153373</v>
      </c>
      <c r="F1683" s="3">
        <f t="shared" si="79"/>
        <v>54759.44333024299</v>
      </c>
      <c r="G1683" s="3">
        <f t="shared" si="80"/>
        <v>184751.82659129074</v>
      </c>
    </row>
    <row r="1684" spans="1:7" x14ac:dyDescent="0.2">
      <c r="A1684">
        <v>1672</v>
      </c>
      <c r="B1684" s="125">
        <v>28369.809618917294</v>
      </c>
      <c r="C1684" s="34">
        <v>9.4256926306188689</v>
      </c>
      <c r="D1684" s="34">
        <v>3.5506428856751882</v>
      </c>
      <c r="E1684" s="3">
        <f t="shared" si="78"/>
        <v>267405.10545708903</v>
      </c>
      <c r="F1684" s="3">
        <f t="shared" si="79"/>
        <v>100731.06269136821</v>
      </c>
      <c r="G1684" s="3">
        <f t="shared" si="80"/>
        <v>166674.04276572081</v>
      </c>
    </row>
    <row r="1685" spans="1:7" x14ac:dyDescent="0.2">
      <c r="A1685">
        <v>1673</v>
      </c>
      <c r="B1685" s="125">
        <v>27687.870491527952</v>
      </c>
      <c r="C1685" s="34">
        <v>9.2943758065375732</v>
      </c>
      <c r="D1685" s="34">
        <v>3.3460611474583857</v>
      </c>
      <c r="E1685" s="3">
        <f t="shared" si="78"/>
        <v>257341.473631003</v>
      </c>
      <c r="F1685" s="3">
        <f t="shared" si="79"/>
        <v>92645.307707561195</v>
      </c>
      <c r="G1685" s="3">
        <f t="shared" si="80"/>
        <v>164696.16592344182</v>
      </c>
    </row>
    <row r="1686" spans="1:7" x14ac:dyDescent="0.2">
      <c r="A1686">
        <v>1674</v>
      </c>
      <c r="B1686" s="125">
        <v>33726.682253282866</v>
      </c>
      <c r="C1686" s="34">
        <v>12.601611180987675</v>
      </c>
      <c r="D1686" s="34">
        <v>5.1577046759848599</v>
      </c>
      <c r="E1686" s="3">
        <f t="shared" si="78"/>
        <v>425010.53618058795</v>
      </c>
      <c r="F1686" s="3">
        <f t="shared" si="79"/>
        <v>173952.26676321262</v>
      </c>
      <c r="G1686" s="3">
        <f t="shared" si="80"/>
        <v>251058.26941737533</v>
      </c>
    </row>
    <row r="1687" spans="1:7" x14ac:dyDescent="0.2">
      <c r="A1687">
        <v>1675</v>
      </c>
      <c r="B1687" s="125">
        <v>27916.938100853236</v>
      </c>
      <c r="C1687" s="34">
        <v>5.0031524298974546</v>
      </c>
      <c r="D1687" s="34">
        <v>3.4147814302559709</v>
      </c>
      <c r="E1687" s="3">
        <f t="shared" si="78"/>
        <v>139672.69669458069</v>
      </c>
      <c r="F1687" s="3">
        <f t="shared" si="79"/>
        <v>95330.241816399022</v>
      </c>
      <c r="G1687" s="3">
        <f t="shared" si="80"/>
        <v>44342.45487818167</v>
      </c>
    </row>
    <row r="1688" spans="1:7" x14ac:dyDescent="0.2">
      <c r="A1688">
        <v>1676</v>
      </c>
      <c r="B1688" s="125">
        <v>24295.045981299132</v>
      </c>
      <c r="C1688" s="34">
        <v>4.7487951835209969</v>
      </c>
      <c r="D1688" s="34">
        <v>2.3282137943897396</v>
      </c>
      <c r="E1688" s="3">
        <f t="shared" si="78"/>
        <v>115372.19733941447</v>
      </c>
      <c r="F1688" s="3">
        <f t="shared" si="79"/>
        <v>56564.061188993648</v>
      </c>
      <c r="G1688" s="3">
        <f t="shared" si="80"/>
        <v>58808.136150420825</v>
      </c>
    </row>
    <row r="1689" spans="1:7" x14ac:dyDescent="0.2">
      <c r="A1689">
        <v>1677</v>
      </c>
      <c r="B1689" s="125">
        <v>30117.756117570912</v>
      </c>
      <c r="C1689" s="34">
        <v>8.2624375383675215</v>
      </c>
      <c r="D1689" s="34">
        <v>4.0750268352712737</v>
      </c>
      <c r="E1689" s="3">
        <f t="shared" si="78"/>
        <v>248846.07871721598</v>
      </c>
      <c r="F1689" s="3">
        <f t="shared" si="79"/>
        <v>122730.66439725705</v>
      </c>
      <c r="G1689" s="3">
        <f t="shared" si="80"/>
        <v>126115.41431995893</v>
      </c>
    </row>
    <row r="1690" spans="1:7" x14ac:dyDescent="0.2">
      <c r="A1690">
        <v>1678</v>
      </c>
      <c r="B1690" s="125">
        <v>34403.329258376267</v>
      </c>
      <c r="C1690" s="34">
        <v>4.3387494972266722</v>
      </c>
      <c r="D1690" s="34">
        <v>5.36069877751288</v>
      </c>
      <c r="E1690" s="3">
        <f t="shared" si="78"/>
        <v>149267.42752270369</v>
      </c>
      <c r="F1690" s="3">
        <f t="shared" si="79"/>
        <v>184425.88509775075</v>
      </c>
      <c r="G1690" s="3">
        <f t="shared" si="80"/>
        <v>-35158.457575047069</v>
      </c>
    </row>
    <row r="1691" spans="1:7" x14ac:dyDescent="0.2">
      <c r="A1691">
        <v>1679</v>
      </c>
      <c r="B1691" s="125">
        <v>32191.017502364935</v>
      </c>
      <c r="C1691" s="34">
        <v>5.7536162987235002</v>
      </c>
      <c r="D1691" s="34">
        <v>4.6970052507094806</v>
      </c>
      <c r="E1691" s="3">
        <f t="shared" si="78"/>
        <v>185214.76297410036</v>
      </c>
      <c r="F1691" s="3">
        <f t="shared" si="79"/>
        <v>151201.37823428889</v>
      </c>
      <c r="G1691" s="3">
        <f t="shared" si="80"/>
        <v>34013.384739811474</v>
      </c>
    </row>
    <row r="1692" spans="1:7" x14ac:dyDescent="0.2">
      <c r="A1692">
        <v>1680</v>
      </c>
      <c r="B1692" s="125">
        <v>30078.170360676246</v>
      </c>
      <c r="C1692" s="34">
        <v>12.863363756157923</v>
      </c>
      <c r="D1692" s="34">
        <v>4.0631511082028737</v>
      </c>
      <c r="E1692" s="3">
        <f t="shared" si="78"/>
        <v>386906.44646906632</v>
      </c>
      <c r="F1692" s="3">
        <f t="shared" si="79"/>
        <v>122212.15123369652</v>
      </c>
      <c r="G1692" s="3">
        <f t="shared" si="80"/>
        <v>264694.29523536982</v>
      </c>
    </row>
    <row r="1693" spans="1:7" x14ac:dyDescent="0.2">
      <c r="A1693">
        <v>1681</v>
      </c>
      <c r="B1693" s="125">
        <v>37702.646344579058</v>
      </c>
      <c r="C1693" s="34">
        <v>6.3573047757090535</v>
      </c>
      <c r="D1693" s="34">
        <v>6.3504939033737173</v>
      </c>
      <c r="E1693" s="3">
        <f t="shared" si="78"/>
        <v>239687.21366326194</v>
      </c>
      <c r="F1693" s="3">
        <f t="shared" si="79"/>
        <v>239430.42575230467</v>
      </c>
      <c r="G1693" s="3">
        <f t="shared" si="80"/>
        <v>256.78791095726774</v>
      </c>
    </row>
    <row r="1694" spans="1:7" x14ac:dyDescent="0.2">
      <c r="A1694">
        <v>1682</v>
      </c>
      <c r="B1694" s="125">
        <v>42709.903531241231</v>
      </c>
      <c r="C1694" s="34">
        <v>6.6001057550311089</v>
      </c>
      <c r="D1694" s="34">
        <v>7.8526710593723692</v>
      </c>
      <c r="E1694" s="3">
        <f t="shared" si="78"/>
        <v>281889.8800933687</v>
      </c>
      <c r="F1694" s="3">
        <f t="shared" si="79"/>
        <v>335386.82340836379</v>
      </c>
      <c r="G1694" s="3">
        <f t="shared" si="80"/>
        <v>-53496.943314995093</v>
      </c>
    </row>
    <row r="1695" spans="1:7" x14ac:dyDescent="0.2">
      <c r="A1695">
        <v>1683</v>
      </c>
      <c r="B1695" s="125">
        <v>30959.106928813504</v>
      </c>
      <c r="C1695" s="34">
        <v>6.5778345035214443</v>
      </c>
      <c r="D1695" s="34">
        <v>4.3274320786440512</v>
      </c>
      <c r="E1695" s="3">
        <f t="shared" si="78"/>
        <v>203643.88175455929</v>
      </c>
      <c r="F1695" s="3">
        <f t="shared" si="79"/>
        <v>133973.43244991888</v>
      </c>
      <c r="G1695" s="3">
        <f t="shared" si="80"/>
        <v>69670.44930464041</v>
      </c>
    </row>
    <row r="1696" spans="1:7" x14ac:dyDescent="0.2">
      <c r="A1696">
        <v>1684</v>
      </c>
      <c r="B1696" s="125">
        <v>39102.927124796202</v>
      </c>
      <c r="C1696" s="34">
        <v>6.9806156008853577</v>
      </c>
      <c r="D1696" s="34">
        <v>6.7705781374388607</v>
      </c>
      <c r="E1696" s="3">
        <f t="shared" si="78"/>
        <v>272962.50312763557</v>
      </c>
      <c r="F1696" s="3">
        <f t="shared" si="79"/>
        <v>264749.42350101017</v>
      </c>
      <c r="G1696" s="3">
        <f t="shared" si="80"/>
        <v>8213.0796266254038</v>
      </c>
    </row>
    <row r="1697" spans="1:7" x14ac:dyDescent="0.2">
      <c r="A1697">
        <v>1685</v>
      </c>
      <c r="B1697" s="125">
        <v>29892.929027292645</v>
      </c>
      <c r="C1697" s="34">
        <v>7.4382790191593813</v>
      </c>
      <c r="D1697" s="34">
        <v>4.0075787081877934</v>
      </c>
      <c r="E1697" s="3">
        <f t="shared" si="78"/>
        <v>222351.94680493133</v>
      </c>
      <c r="F1697" s="3">
        <f t="shared" si="79"/>
        <v>119798.26589514685</v>
      </c>
      <c r="G1697" s="3">
        <f t="shared" si="80"/>
        <v>102553.68090978448</v>
      </c>
    </row>
    <row r="1698" spans="1:7" x14ac:dyDescent="0.2">
      <c r="A1698">
        <v>1686</v>
      </c>
      <c r="B1698" s="125">
        <v>37583.877705211286</v>
      </c>
      <c r="C1698" s="34">
        <v>8.2470244453434134</v>
      </c>
      <c r="D1698" s="34">
        <v>6.3148633115633857</v>
      </c>
      <c r="E1698" s="3">
        <f t="shared" si="78"/>
        <v>309955.15818567481</v>
      </c>
      <c r="F1698" s="3">
        <f t="shared" si="79"/>
        <v>237337.05042692384</v>
      </c>
      <c r="G1698" s="3">
        <f t="shared" si="80"/>
        <v>72618.107758750964</v>
      </c>
    </row>
    <row r="1699" spans="1:7" x14ac:dyDescent="0.2">
      <c r="A1699">
        <v>1687</v>
      </c>
      <c r="B1699" s="125">
        <v>35097.785306598758</v>
      </c>
      <c r="C1699" s="34">
        <v>12.122989594179671</v>
      </c>
      <c r="D1699" s="34">
        <v>5.5690355919796275</v>
      </c>
      <c r="E1699" s="3">
        <f t="shared" si="78"/>
        <v>425490.08605064888</v>
      </c>
      <c r="F1699" s="3">
        <f t="shared" si="79"/>
        <v>195460.81557210808</v>
      </c>
      <c r="G1699" s="3">
        <f t="shared" si="80"/>
        <v>230029.2704785408</v>
      </c>
    </row>
    <row r="1700" spans="1:7" x14ac:dyDescent="0.2">
      <c r="A1700">
        <v>1688</v>
      </c>
      <c r="B1700" s="125">
        <v>31649.748783630435</v>
      </c>
      <c r="C1700" s="34">
        <v>5.4364186527964193</v>
      </c>
      <c r="D1700" s="34">
        <v>4.5346246350891306</v>
      </c>
      <c r="E1700" s="3">
        <f t="shared" si="78"/>
        <v>172061.28464364927</v>
      </c>
      <c r="F1700" s="3">
        <f t="shared" si="79"/>
        <v>143519.73052863282</v>
      </c>
      <c r="G1700" s="3">
        <f t="shared" si="80"/>
        <v>28541.55411501645</v>
      </c>
    </row>
    <row r="1701" spans="1:7" x14ac:dyDescent="0.2">
      <c r="A1701">
        <v>1689</v>
      </c>
      <c r="B1701" s="125">
        <v>28241.047906513792</v>
      </c>
      <c r="C1701" s="34">
        <v>7.3848007306951331</v>
      </c>
      <c r="D1701" s="34">
        <v>3.5120143719541375</v>
      </c>
      <c r="E1701" s="3">
        <f t="shared" si="78"/>
        <v>208554.51121561931</v>
      </c>
      <c r="F1701" s="3">
        <f t="shared" si="79"/>
        <v>99182.966126721745</v>
      </c>
      <c r="G1701" s="3">
        <f t="shared" si="80"/>
        <v>109371.54508889756</v>
      </c>
    </row>
    <row r="1702" spans="1:7" x14ac:dyDescent="0.2">
      <c r="A1702">
        <v>1690</v>
      </c>
      <c r="B1702" s="125">
        <v>29345.646274842671</v>
      </c>
      <c r="C1702" s="34">
        <v>3.4129862089757808</v>
      </c>
      <c r="D1702" s="34">
        <v>3.8433938824528013</v>
      </c>
      <c r="E1702" s="3">
        <f t="shared" si="78"/>
        <v>100156.28602951953</v>
      </c>
      <c r="F1702" s="3">
        <f t="shared" si="79"/>
        <v>112786.87736935416</v>
      </c>
      <c r="G1702" s="3">
        <f t="shared" si="80"/>
        <v>-12630.591339834631</v>
      </c>
    </row>
    <row r="1703" spans="1:7" x14ac:dyDescent="0.2">
      <c r="A1703">
        <v>1691</v>
      </c>
      <c r="B1703" s="125">
        <v>27501.503658450907</v>
      </c>
      <c r="C1703" s="34">
        <v>5.052424305366003</v>
      </c>
      <c r="D1703" s="34">
        <v>3.2901510975352721</v>
      </c>
      <c r="E1703" s="3">
        <f t="shared" si="78"/>
        <v>138949.26551806941</v>
      </c>
      <c r="F1703" s="3">
        <f t="shared" si="79"/>
        <v>90484.102445722558</v>
      </c>
      <c r="G1703" s="3">
        <f t="shared" si="80"/>
        <v>48465.163072346855</v>
      </c>
    </row>
    <row r="1704" spans="1:7" x14ac:dyDescent="0.2">
      <c r="A1704">
        <v>1692</v>
      </c>
      <c r="B1704" s="125">
        <v>29778.895444715978</v>
      </c>
      <c r="C1704" s="34">
        <v>6.526038780255476</v>
      </c>
      <c r="D1704" s="34">
        <v>3.9733686334147933</v>
      </c>
      <c r="E1704" s="3">
        <f t="shared" si="78"/>
        <v>194338.22650538961</v>
      </c>
      <c r="F1704" s="3">
        <f t="shared" si="79"/>
        <v>118322.52909777313</v>
      </c>
      <c r="G1704" s="3">
        <f t="shared" si="80"/>
        <v>76015.697407616477</v>
      </c>
    </row>
    <row r="1705" spans="1:7" x14ac:dyDescent="0.2">
      <c r="A1705">
        <v>1693</v>
      </c>
      <c r="B1705" s="125">
        <v>39243.068889655638</v>
      </c>
      <c r="C1705" s="34">
        <v>10.981755642395001</v>
      </c>
      <c r="D1705" s="34">
        <v>6.8126206668966915</v>
      </c>
      <c r="E1705" s="3">
        <f t="shared" si="78"/>
        <v>430957.79320387152</v>
      </c>
      <c r="F1705" s="3">
        <f t="shared" si="79"/>
        <v>267348.1421501186</v>
      </c>
      <c r="G1705" s="3">
        <f t="shared" si="80"/>
        <v>163609.65105375292</v>
      </c>
    </row>
    <row r="1706" spans="1:7" x14ac:dyDescent="0.2">
      <c r="A1706">
        <v>1694</v>
      </c>
      <c r="B1706" s="125">
        <v>31230.284142830875</v>
      </c>
      <c r="C1706" s="34">
        <v>4.8358565638482105</v>
      </c>
      <c r="D1706" s="34">
        <v>4.4087852428492624</v>
      </c>
      <c r="E1706" s="3">
        <f t="shared" si="78"/>
        <v>151025.17456295338</v>
      </c>
      <c r="F1706" s="3">
        <f t="shared" si="79"/>
        <v>137687.61585890208</v>
      </c>
      <c r="G1706" s="3">
        <f t="shared" si="80"/>
        <v>13337.558704051306</v>
      </c>
    </row>
    <row r="1707" spans="1:7" x14ac:dyDescent="0.2">
      <c r="A1707">
        <v>1695</v>
      </c>
      <c r="B1707" s="125">
        <v>34754.365791551187</v>
      </c>
      <c r="C1707" s="34">
        <v>4.1829871608642861</v>
      </c>
      <c r="D1707" s="34">
        <v>5.466009737465356</v>
      </c>
      <c r="E1707" s="3">
        <f t="shared" si="78"/>
        <v>145377.06589003958</v>
      </c>
      <c r="F1707" s="3">
        <f t="shared" si="79"/>
        <v>189967.70183605165</v>
      </c>
      <c r="G1707" s="3">
        <f t="shared" si="80"/>
        <v>-44590.635946012073</v>
      </c>
    </row>
    <row r="1708" spans="1:7" x14ac:dyDescent="0.2">
      <c r="A1708">
        <v>1696</v>
      </c>
      <c r="B1708" s="125">
        <v>33691.604179503862</v>
      </c>
      <c r="C1708" s="34">
        <v>8.9141331247519702</v>
      </c>
      <c r="D1708" s="34">
        <v>5.1471812538511585</v>
      </c>
      <c r="E1708" s="3">
        <f t="shared" si="78"/>
        <v>300331.44484254729</v>
      </c>
      <c r="F1708" s="3">
        <f t="shared" si="79"/>
        <v>173416.79344491562</v>
      </c>
      <c r="G1708" s="3">
        <f t="shared" si="80"/>
        <v>126914.65139763168</v>
      </c>
    </row>
    <row r="1709" spans="1:7" x14ac:dyDescent="0.2">
      <c r="A1709">
        <v>1697</v>
      </c>
      <c r="B1709" s="125">
        <v>31207.728674226906</v>
      </c>
      <c r="C1709" s="34">
        <v>9.0215615020570112</v>
      </c>
      <c r="D1709" s="34">
        <v>4.4020186022680718</v>
      </c>
      <c r="E1709" s="3">
        <f t="shared" si="78"/>
        <v>281542.44357404613</v>
      </c>
      <c r="F1709" s="3">
        <f t="shared" si="79"/>
        <v>137377.00215848154</v>
      </c>
      <c r="G1709" s="3">
        <f t="shared" si="80"/>
        <v>144165.44141556459</v>
      </c>
    </row>
    <row r="1710" spans="1:7" x14ac:dyDescent="0.2">
      <c r="A1710">
        <v>1698</v>
      </c>
      <c r="B1710" s="125">
        <v>35289.427208946086</v>
      </c>
      <c r="C1710" s="34">
        <v>12.49040271632839</v>
      </c>
      <c r="D1710" s="34">
        <v>5.6265281626838259</v>
      </c>
      <c r="E1710" s="3">
        <f t="shared" si="78"/>
        <v>440779.15746829321</v>
      </c>
      <c r="F1710" s="3">
        <f t="shared" si="79"/>
        <v>198556.95603611603</v>
      </c>
      <c r="G1710" s="3">
        <f t="shared" si="80"/>
        <v>242222.20143217719</v>
      </c>
    </row>
    <row r="1711" spans="1:7" x14ac:dyDescent="0.2">
      <c r="A1711">
        <v>1699</v>
      </c>
      <c r="B1711" s="125">
        <v>36420.838617951609</v>
      </c>
      <c r="C1711" s="34">
        <v>2.157406035810709</v>
      </c>
      <c r="D1711" s="34">
        <v>5.9659515853854828</v>
      </c>
      <c r="E1711" s="3">
        <f t="shared" si="78"/>
        <v>78574.537063656564</v>
      </c>
      <c r="F1711" s="3">
        <f t="shared" si="79"/>
        <v>217284.95989383722</v>
      </c>
      <c r="G1711" s="3">
        <f t="shared" si="80"/>
        <v>-138710.42283018067</v>
      </c>
    </row>
    <row r="1712" spans="1:7" x14ac:dyDescent="0.2">
      <c r="A1712">
        <v>1700</v>
      </c>
      <c r="B1712" s="125">
        <v>34129.855570236919</v>
      </c>
      <c r="C1712" s="34">
        <v>6.9596290106419474</v>
      </c>
      <c r="D1712" s="34">
        <v>5.2786566710710758</v>
      </c>
      <c r="E1712" s="3">
        <f t="shared" si="78"/>
        <v>237531.13295564053</v>
      </c>
      <c r="F1712" s="3">
        <f t="shared" si="79"/>
        <v>180159.78978852343</v>
      </c>
      <c r="G1712" s="3">
        <f t="shared" si="80"/>
        <v>57371.343167117098</v>
      </c>
    </row>
    <row r="1713" spans="1:7" x14ac:dyDescent="0.2">
      <c r="A1713">
        <v>1701</v>
      </c>
      <c r="B1713" s="125">
        <v>42441.648068953305</v>
      </c>
      <c r="C1713" s="34">
        <v>9.3490534911397845</v>
      </c>
      <c r="D1713" s="34">
        <v>7.7721944206859916</v>
      </c>
      <c r="E1713" s="3">
        <f t="shared" si="78"/>
        <v>396789.23804877402</v>
      </c>
      <c r="F1713" s="3">
        <f t="shared" si="79"/>
        <v>329864.74032623728</v>
      </c>
      <c r="G1713" s="3">
        <f t="shared" si="80"/>
        <v>66924.497722536733</v>
      </c>
    </row>
    <row r="1714" spans="1:7" x14ac:dyDescent="0.2">
      <c r="A1714">
        <v>1702</v>
      </c>
      <c r="B1714" s="125">
        <v>30245.909605392604</v>
      </c>
      <c r="C1714" s="34">
        <v>7.9310034581867512</v>
      </c>
      <c r="D1714" s="34">
        <v>4.1134728816177812</v>
      </c>
      <c r="E1714" s="3">
        <f t="shared" si="78"/>
        <v>239880.41367637261</v>
      </c>
      <c r="F1714" s="3">
        <f t="shared" si="79"/>
        <v>124415.72894164524</v>
      </c>
      <c r="G1714" s="3">
        <f t="shared" si="80"/>
        <v>115464.68473472737</v>
      </c>
    </row>
    <row r="1715" spans="1:7" x14ac:dyDescent="0.2">
      <c r="A1715">
        <v>1703</v>
      </c>
      <c r="B1715" s="125">
        <v>37561.219918453367</v>
      </c>
      <c r="C1715" s="34">
        <v>7.8264740952436114</v>
      </c>
      <c r="D1715" s="34">
        <v>6.3080659755360102</v>
      </c>
      <c r="E1715" s="3">
        <f t="shared" si="78"/>
        <v>293971.91467752366</v>
      </c>
      <c r="F1715" s="3">
        <f t="shared" si="79"/>
        <v>236938.65336722115</v>
      </c>
      <c r="G1715" s="3">
        <f t="shared" si="80"/>
        <v>57033.261310302507</v>
      </c>
    </row>
    <row r="1716" spans="1:7" x14ac:dyDescent="0.2">
      <c r="A1716">
        <v>1704</v>
      </c>
      <c r="B1716" s="125">
        <v>39974.07525620563</v>
      </c>
      <c r="C1716" s="34">
        <v>7.8536651446556789</v>
      </c>
      <c r="D1716" s="34">
        <v>7.0319225768616889</v>
      </c>
      <c r="E1716" s="3">
        <f t="shared" si="78"/>
        <v>313943.00152950519</v>
      </c>
      <c r="F1716" s="3">
        <f t="shared" si="79"/>
        <v>281094.60228328058</v>
      </c>
      <c r="G1716" s="3">
        <f t="shared" si="80"/>
        <v>32848.39924622461</v>
      </c>
    </row>
    <row r="1717" spans="1:7" x14ac:dyDescent="0.2">
      <c r="A1717">
        <v>1705</v>
      </c>
      <c r="B1717" s="125">
        <v>38350.365733814193</v>
      </c>
      <c r="C1717" s="34">
        <v>6.3101986344991019</v>
      </c>
      <c r="D1717" s="34">
        <v>6.5448097201442579</v>
      </c>
      <c r="E1717" s="3">
        <f t="shared" ref="E1717:E1780" si="81">C1717*B1717</f>
        <v>241998.42548605546</v>
      </c>
      <c r="F1717" s="3">
        <f t="shared" ref="F1717:F1780" si="82">D1717*B1717</f>
        <v>250995.8464257544</v>
      </c>
      <c r="G1717" s="3">
        <f t="shared" ref="G1717:G1780" si="83">E1717-F1717</f>
        <v>-8997.4209396989318</v>
      </c>
    </row>
    <row r="1718" spans="1:7" x14ac:dyDescent="0.2">
      <c r="A1718">
        <v>1706</v>
      </c>
      <c r="B1718" s="125">
        <v>28038.560279847821</v>
      </c>
      <c r="C1718" s="34">
        <v>4.9685745782044251</v>
      </c>
      <c r="D1718" s="34">
        <v>3.4512680839543464</v>
      </c>
      <c r="E1718" s="3">
        <f t="shared" si="81"/>
        <v>139311.67781590423</v>
      </c>
      <c r="F1718" s="3">
        <f t="shared" si="82"/>
        <v>96768.588213868832</v>
      </c>
      <c r="G1718" s="3">
        <f t="shared" si="83"/>
        <v>42543.089602035398</v>
      </c>
    </row>
    <row r="1719" spans="1:7" x14ac:dyDescent="0.2">
      <c r="A1719">
        <v>1707</v>
      </c>
      <c r="B1719" s="125">
        <v>33773.862290937337</v>
      </c>
      <c r="C1719" s="34">
        <v>6.4212934123206651</v>
      </c>
      <c r="D1719" s="34">
        <v>5.1718586872812011</v>
      </c>
      <c r="E1719" s="3">
        <f t="shared" si="81"/>
        <v>216871.87943742124</v>
      </c>
      <c r="F1719" s="3">
        <f t="shared" si="82"/>
        <v>174673.64309242324</v>
      </c>
      <c r="G1719" s="3">
        <f t="shared" si="83"/>
        <v>42198.236344998004</v>
      </c>
    </row>
    <row r="1720" spans="1:7" x14ac:dyDescent="0.2">
      <c r="A1720">
        <v>1708</v>
      </c>
      <c r="B1720" s="125">
        <v>24175.993124837056</v>
      </c>
      <c r="C1720" s="34">
        <v>9.6148646864166949</v>
      </c>
      <c r="D1720" s="34">
        <v>2.2924979374511167</v>
      </c>
      <c r="E1720" s="3">
        <f t="shared" si="81"/>
        <v>232448.90255504861</v>
      </c>
      <c r="F1720" s="3">
        <f t="shared" si="82"/>
        <v>55423.41437452133</v>
      </c>
      <c r="G1720" s="3">
        <f t="shared" si="83"/>
        <v>177025.48818052729</v>
      </c>
    </row>
    <row r="1721" spans="1:7" x14ac:dyDescent="0.2">
      <c r="A1721">
        <v>1709</v>
      </c>
      <c r="B1721" s="125">
        <v>30115.073108200682</v>
      </c>
      <c r="C1721" s="34">
        <v>6.9829859714518534</v>
      </c>
      <c r="D1721" s="34">
        <v>4.0742219324602047</v>
      </c>
      <c r="E1721" s="3">
        <f t="shared" si="81"/>
        <v>210293.13304381233</v>
      </c>
      <c r="F1721" s="3">
        <f t="shared" si="82"/>
        <v>122695.49135507373</v>
      </c>
      <c r="G1721" s="3">
        <f t="shared" si="83"/>
        <v>87597.6416887386</v>
      </c>
    </row>
    <row r="1722" spans="1:7" x14ac:dyDescent="0.2">
      <c r="A1722">
        <v>1710</v>
      </c>
      <c r="B1722" s="125">
        <v>34757.526285639848</v>
      </c>
      <c r="C1722" s="34">
        <v>6.3710068818254513</v>
      </c>
      <c r="D1722" s="34">
        <v>5.4669578856919543</v>
      </c>
      <c r="E1722" s="3">
        <f t="shared" si="81"/>
        <v>221440.43916104047</v>
      </c>
      <c r="F1722" s="3">
        <f t="shared" si="82"/>
        <v>190017.93241442414</v>
      </c>
      <c r="G1722" s="3">
        <f t="shared" si="83"/>
        <v>31422.506746616331</v>
      </c>
    </row>
    <row r="1723" spans="1:7" x14ac:dyDescent="0.2">
      <c r="A1723">
        <v>1711</v>
      </c>
      <c r="B1723" s="125">
        <v>34215.075223793043</v>
      </c>
      <c r="C1723" s="34">
        <v>12.15443537349347</v>
      </c>
      <c r="D1723" s="34">
        <v>5.3042225671379128</v>
      </c>
      <c r="E1723" s="3">
        <f t="shared" si="81"/>
        <v>415864.92060681019</v>
      </c>
      <c r="F1723" s="3">
        <f t="shared" si="82"/>
        <v>181484.37413836434</v>
      </c>
      <c r="G1723" s="3">
        <f t="shared" si="83"/>
        <v>234380.54646844586</v>
      </c>
    </row>
    <row r="1724" spans="1:7" x14ac:dyDescent="0.2">
      <c r="A1724">
        <v>1712</v>
      </c>
      <c r="B1724" s="125">
        <v>27278.916198875755</v>
      </c>
      <c r="C1724" s="34">
        <v>8.4414005161379464</v>
      </c>
      <c r="D1724" s="34">
        <v>3.2233748596627265</v>
      </c>
      <c r="E1724" s="3">
        <f t="shared" si="81"/>
        <v>230272.25728087357</v>
      </c>
      <c r="F1724" s="3">
        <f t="shared" si="82"/>
        <v>87930.172674302419</v>
      </c>
      <c r="G1724" s="3">
        <f t="shared" si="83"/>
        <v>142342.08460657115</v>
      </c>
    </row>
    <row r="1725" spans="1:7" x14ac:dyDescent="0.2">
      <c r="A1725">
        <v>1713</v>
      </c>
      <c r="B1725" s="125">
        <v>30796.830336649669</v>
      </c>
      <c r="C1725" s="34">
        <v>6.023810121594579</v>
      </c>
      <c r="D1725" s="34">
        <v>4.2787491009949008</v>
      </c>
      <c r="E1725" s="3">
        <f t="shared" si="81"/>
        <v>185514.25829494128</v>
      </c>
      <c r="F1725" s="3">
        <f t="shared" si="82"/>
        <v>131771.91011643226</v>
      </c>
      <c r="G1725" s="3">
        <f t="shared" si="83"/>
        <v>53742.348178509012</v>
      </c>
    </row>
    <row r="1726" spans="1:7" x14ac:dyDescent="0.2">
      <c r="A1726">
        <v>1714</v>
      </c>
      <c r="B1726" s="125">
        <v>33613.467215937795</v>
      </c>
      <c r="C1726" s="34">
        <v>5.9091796831198735</v>
      </c>
      <c r="D1726" s="34">
        <v>5.1237401647813385</v>
      </c>
      <c r="E1726" s="3">
        <f t="shared" si="81"/>
        <v>198628.01755163557</v>
      </c>
      <c r="F1726" s="3">
        <f t="shared" si="82"/>
        <v>172226.67205186124</v>
      </c>
      <c r="G1726" s="3">
        <f t="shared" si="83"/>
        <v>26401.345499774325</v>
      </c>
    </row>
    <row r="1727" spans="1:7" x14ac:dyDescent="0.2">
      <c r="A1727">
        <v>1715</v>
      </c>
      <c r="B1727" s="125">
        <v>45694.728718254715</v>
      </c>
      <c r="C1727" s="34">
        <v>7.0761466506228317</v>
      </c>
      <c r="D1727" s="34">
        <v>8.7481186154764146</v>
      </c>
      <c r="E1727" s="3">
        <f t="shared" si="81"/>
        <v>323342.60157079704</v>
      </c>
      <c r="F1727" s="3">
        <f t="shared" si="82"/>
        <v>399742.90692930878</v>
      </c>
      <c r="G1727" s="3">
        <f t="shared" si="83"/>
        <v>-76400.305358511745</v>
      </c>
    </row>
    <row r="1728" spans="1:7" x14ac:dyDescent="0.2">
      <c r="A1728">
        <v>1716</v>
      </c>
      <c r="B1728" s="125">
        <v>30074.316376877483</v>
      </c>
      <c r="C1728" s="34">
        <v>12.991193236492109</v>
      </c>
      <c r="D1728" s="34">
        <v>4.0619949130632449</v>
      </c>
      <c r="E1728" s="3">
        <f t="shared" si="81"/>
        <v>390701.25550741464</v>
      </c>
      <c r="F1728" s="3">
        <f t="shared" si="82"/>
        <v>122161.72013673098</v>
      </c>
      <c r="G1728" s="3">
        <f t="shared" si="83"/>
        <v>268539.53537068365</v>
      </c>
    </row>
    <row r="1729" spans="1:7" x14ac:dyDescent="0.2">
      <c r="A1729">
        <v>1717</v>
      </c>
      <c r="B1729" s="125">
        <v>34014.145106803859</v>
      </c>
      <c r="C1729" s="34">
        <v>7.5755274539988022</v>
      </c>
      <c r="D1729" s="34">
        <v>5.2439435320411576</v>
      </c>
      <c r="E1729" s="3">
        <f t="shared" si="81"/>
        <v>257675.09008089165</v>
      </c>
      <c r="F1729" s="3">
        <f t="shared" si="82"/>
        <v>178368.25623073347</v>
      </c>
      <c r="G1729" s="3">
        <f t="shared" si="83"/>
        <v>79306.833850158175</v>
      </c>
    </row>
    <row r="1730" spans="1:7" x14ac:dyDescent="0.2">
      <c r="A1730">
        <v>1718</v>
      </c>
      <c r="B1730" s="125">
        <v>27924.918916861294</v>
      </c>
      <c r="C1730" s="34">
        <v>8.03573745743779</v>
      </c>
      <c r="D1730" s="34">
        <v>3.4171756750583882</v>
      </c>
      <c r="E1730" s="3">
        <f t="shared" si="81"/>
        <v>224397.31693613541</v>
      </c>
      <c r="F1730" s="3">
        <f t="shared" si="82"/>
        <v>95424.353650676247</v>
      </c>
      <c r="G1730" s="3">
        <f t="shared" si="83"/>
        <v>128972.96328545916</v>
      </c>
    </row>
    <row r="1731" spans="1:7" x14ac:dyDescent="0.2">
      <c r="A1731">
        <v>1719</v>
      </c>
      <c r="B1731" s="125">
        <v>28216.832610079087</v>
      </c>
      <c r="C1731" s="34">
        <v>7.031007291705464</v>
      </c>
      <c r="D1731" s="34">
        <v>3.5047497830237262</v>
      </c>
      <c r="E1731" s="3">
        <f t="shared" si="81"/>
        <v>198392.75583029859</v>
      </c>
      <c r="F1731" s="3">
        <f t="shared" si="82"/>
        <v>98892.937967791484</v>
      </c>
      <c r="G1731" s="3">
        <f t="shared" si="83"/>
        <v>99499.817862507101</v>
      </c>
    </row>
    <row r="1732" spans="1:7" x14ac:dyDescent="0.2">
      <c r="A1732">
        <v>1720</v>
      </c>
      <c r="B1732" s="125">
        <v>32128.302158335806</v>
      </c>
      <c r="C1732" s="34">
        <v>6.544893742291606</v>
      </c>
      <c r="D1732" s="34">
        <v>4.6781906475007418</v>
      </c>
      <c r="E1732" s="3">
        <f t="shared" si="81"/>
        <v>210276.32374654591</v>
      </c>
      <c r="F1732" s="3">
        <f t="shared" si="82"/>
        <v>150302.32267720447</v>
      </c>
      <c r="G1732" s="3">
        <f t="shared" si="83"/>
        <v>59974.001069341437</v>
      </c>
    </row>
    <row r="1733" spans="1:7" x14ac:dyDescent="0.2">
      <c r="A1733">
        <v>1721</v>
      </c>
      <c r="B1733" s="125">
        <v>42473.707757190801</v>
      </c>
      <c r="C1733" s="34">
        <v>7.8649457211286062</v>
      </c>
      <c r="D1733" s="34">
        <v>7.7818123271572404</v>
      </c>
      <c r="E1733" s="3">
        <f t="shared" si="81"/>
        <v>334053.40608538466</v>
      </c>
      <c r="F1733" s="3">
        <f t="shared" si="82"/>
        <v>330522.42260498146</v>
      </c>
      <c r="G1733" s="3">
        <f t="shared" si="83"/>
        <v>3530.9834804031998</v>
      </c>
    </row>
    <row r="1734" spans="1:7" x14ac:dyDescent="0.2">
      <c r="A1734">
        <v>1722</v>
      </c>
      <c r="B1734" s="125">
        <v>22869.867783620954</v>
      </c>
      <c r="C1734" s="34">
        <v>7.7645630855913623</v>
      </c>
      <c r="D1734" s="34">
        <v>1.9006603350862861</v>
      </c>
      <c r="E1734" s="3">
        <f t="shared" si="81"/>
        <v>177574.5311650584</v>
      </c>
      <c r="F1734" s="3">
        <f t="shared" si="82"/>
        <v>43467.850564996057</v>
      </c>
      <c r="G1734" s="3">
        <f t="shared" si="83"/>
        <v>134106.68060006236</v>
      </c>
    </row>
    <row r="1735" spans="1:7" x14ac:dyDescent="0.2">
      <c r="A1735">
        <v>1723</v>
      </c>
      <c r="B1735" s="125">
        <v>27286.214893857483</v>
      </c>
      <c r="C1735" s="34">
        <v>13.399670044425875</v>
      </c>
      <c r="D1735" s="34">
        <v>3.2255644681572448</v>
      </c>
      <c r="E1735" s="3">
        <f t="shared" si="81"/>
        <v>365626.27633898926</v>
      </c>
      <c r="F1735" s="3">
        <f t="shared" si="82"/>
        <v>88013.445232129699</v>
      </c>
      <c r="G1735" s="3">
        <f t="shared" si="83"/>
        <v>277612.83110685955</v>
      </c>
    </row>
    <row r="1736" spans="1:7" x14ac:dyDescent="0.2">
      <c r="A1736">
        <v>1724</v>
      </c>
      <c r="B1736" s="125">
        <v>28341.558439743472</v>
      </c>
      <c r="C1736" s="34">
        <v>6.8060892519570189</v>
      </c>
      <c r="D1736" s="34">
        <v>3.5421675319230417</v>
      </c>
      <c r="E1736" s="3">
        <f t="shared" si="81"/>
        <v>192895.17628044978</v>
      </c>
      <c r="F1736" s="3">
        <f t="shared" si="82"/>
        <v>100390.54810935879</v>
      </c>
      <c r="G1736" s="3">
        <f t="shared" si="83"/>
        <v>92504.628171090997</v>
      </c>
    </row>
    <row r="1737" spans="1:7" x14ac:dyDescent="0.2">
      <c r="A1737">
        <v>1725</v>
      </c>
      <c r="B1737" s="125">
        <v>32526.166299968259</v>
      </c>
      <c r="C1737" s="34">
        <v>4.5866038564854534</v>
      </c>
      <c r="D1737" s="34">
        <v>4.7975498899904778</v>
      </c>
      <c r="E1737" s="3">
        <f t="shared" si="81"/>
        <v>149184.6397881216</v>
      </c>
      <c r="F1737" s="3">
        <f t="shared" si="82"/>
        <v>156045.90555422471</v>
      </c>
      <c r="G1737" s="3">
        <f t="shared" si="83"/>
        <v>-6861.2657661031117</v>
      </c>
    </row>
    <row r="1738" spans="1:7" x14ac:dyDescent="0.2">
      <c r="A1738">
        <v>1726</v>
      </c>
      <c r="B1738" s="125">
        <v>30288.161318631843</v>
      </c>
      <c r="C1738" s="34">
        <v>8.5283112614051788</v>
      </c>
      <c r="D1738" s="34">
        <v>4.1261483955895528</v>
      </c>
      <c r="E1738" s="3">
        <f t="shared" si="81"/>
        <v>258306.86726094468</v>
      </c>
      <c r="F1738" s="3">
        <f t="shared" si="82"/>
        <v>124973.44823023034</v>
      </c>
      <c r="G1738" s="3">
        <f t="shared" si="83"/>
        <v>133333.41903071434</v>
      </c>
    </row>
    <row r="1739" spans="1:7" x14ac:dyDescent="0.2">
      <c r="A1739">
        <v>1727</v>
      </c>
      <c r="B1739" s="125">
        <v>33353.078882820206</v>
      </c>
      <c r="C1739" s="34">
        <v>12.295202415960375</v>
      </c>
      <c r="D1739" s="34">
        <v>5.0456236648460617</v>
      </c>
      <c r="E1739" s="3">
        <f t="shared" si="81"/>
        <v>410082.85605976795</v>
      </c>
      <c r="F1739" s="3">
        <f t="shared" si="82"/>
        <v>168287.08410663507</v>
      </c>
      <c r="G1739" s="3">
        <f t="shared" si="83"/>
        <v>241795.77195313288</v>
      </c>
    </row>
    <row r="1740" spans="1:7" x14ac:dyDescent="0.2">
      <c r="A1740">
        <v>1728</v>
      </c>
      <c r="B1740" s="125">
        <v>31994.180111533729</v>
      </c>
      <c r="C1740" s="34">
        <v>5.1756039940373739</v>
      </c>
      <c r="D1740" s="34">
        <v>4.6379540334601188</v>
      </c>
      <c r="E1740" s="3">
        <f t="shared" si="81"/>
        <v>165589.20637120507</v>
      </c>
      <c r="F1740" s="3">
        <f t="shared" si="82"/>
        <v>148387.53669553736</v>
      </c>
      <c r="G1740" s="3">
        <f t="shared" si="83"/>
        <v>17201.669675667712</v>
      </c>
    </row>
    <row r="1741" spans="1:7" x14ac:dyDescent="0.2">
      <c r="A1741">
        <v>1729</v>
      </c>
      <c r="B1741" s="125">
        <v>36148.035682154819</v>
      </c>
      <c r="C1741" s="34">
        <v>12.367041128716664</v>
      </c>
      <c r="D1741" s="34">
        <v>5.8841107046464458</v>
      </c>
      <c r="E1741" s="3">
        <f t="shared" si="81"/>
        <v>447044.24400352617</v>
      </c>
      <c r="F1741" s="3">
        <f t="shared" si="82"/>
        <v>212699.04370930887</v>
      </c>
      <c r="G1741" s="3">
        <f t="shared" si="83"/>
        <v>234345.2002942173</v>
      </c>
    </row>
    <row r="1742" spans="1:7" x14ac:dyDescent="0.2">
      <c r="A1742">
        <v>1730</v>
      </c>
      <c r="B1742" s="125">
        <v>27311.771694977302</v>
      </c>
      <c r="C1742" s="34">
        <v>4.7617100082861725</v>
      </c>
      <c r="D1742" s="34">
        <v>3.2332315084931906</v>
      </c>
      <c r="E1742" s="3">
        <f t="shared" si="81"/>
        <v>130050.73662400042</v>
      </c>
      <c r="F1742" s="3">
        <f t="shared" si="82"/>
        <v>88305.280796973093</v>
      </c>
      <c r="G1742" s="3">
        <f t="shared" si="83"/>
        <v>41745.455827027326</v>
      </c>
    </row>
    <row r="1743" spans="1:7" x14ac:dyDescent="0.2">
      <c r="A1743">
        <v>1731</v>
      </c>
      <c r="B1743" s="125">
        <v>29766.111359814182</v>
      </c>
      <c r="C1743" s="34">
        <v>7.7555505615309812</v>
      </c>
      <c r="D1743" s="34">
        <v>3.9695334079442546</v>
      </c>
      <c r="E1743" s="3">
        <f t="shared" si="81"/>
        <v>230852.58167120061</v>
      </c>
      <c r="F1743" s="3">
        <f t="shared" si="82"/>
        <v>118157.57346737137</v>
      </c>
      <c r="G1743" s="3">
        <f t="shared" si="83"/>
        <v>112695.00820382923</v>
      </c>
    </row>
    <row r="1744" spans="1:7" x14ac:dyDescent="0.2">
      <c r="A1744">
        <v>1732</v>
      </c>
      <c r="B1744" s="125">
        <v>30998.095829810132</v>
      </c>
      <c r="C1744" s="34">
        <v>11.62213086191332</v>
      </c>
      <c r="D1744" s="34">
        <v>4.3391287489430397</v>
      </c>
      <c r="E1744" s="3">
        <f t="shared" si="81"/>
        <v>360263.92620418291</v>
      </c>
      <c r="F1744" s="3">
        <f t="shared" si="82"/>
        <v>134504.7287776205</v>
      </c>
      <c r="G1744" s="3">
        <f t="shared" si="83"/>
        <v>225759.1974265624</v>
      </c>
    </row>
    <row r="1745" spans="1:7" x14ac:dyDescent="0.2">
      <c r="A1745">
        <v>1733</v>
      </c>
      <c r="B1745" s="125">
        <v>29793.936213346547</v>
      </c>
      <c r="C1745" s="34">
        <v>7.9877132950132363</v>
      </c>
      <c r="D1745" s="34">
        <v>3.9778808640039642</v>
      </c>
      <c r="E1745" s="3">
        <f t="shared" si="81"/>
        <v>237985.42040212452</v>
      </c>
      <c r="F1745" s="3">
        <f t="shared" si="82"/>
        <v>118516.72872642596</v>
      </c>
      <c r="G1745" s="3">
        <f t="shared" si="83"/>
        <v>119468.69167569856</v>
      </c>
    </row>
    <row r="1746" spans="1:7" x14ac:dyDescent="0.2">
      <c r="A1746">
        <v>1734</v>
      </c>
      <c r="B1746" s="125">
        <v>38622.759396995185</v>
      </c>
      <c r="C1746" s="34">
        <v>8.2991015435327427</v>
      </c>
      <c r="D1746" s="34">
        <v>6.6265278190985555</v>
      </c>
      <c r="E1746" s="3">
        <f t="shared" si="81"/>
        <v>320534.20212709648</v>
      </c>
      <c r="F1746" s="3">
        <f t="shared" si="82"/>
        <v>255934.78959453874</v>
      </c>
      <c r="G1746" s="3">
        <f t="shared" si="83"/>
        <v>64599.412532557733</v>
      </c>
    </row>
    <row r="1747" spans="1:7" x14ac:dyDescent="0.2">
      <c r="A1747">
        <v>1735</v>
      </c>
      <c r="B1747" s="125">
        <v>25961.217537579592</v>
      </c>
      <c r="C1747" s="34">
        <v>9.9721198896149872</v>
      </c>
      <c r="D1747" s="34">
        <v>2.8280652612738777</v>
      </c>
      <c r="E1747" s="3">
        <f t="shared" si="81"/>
        <v>258888.37376511889</v>
      </c>
      <c r="F1747" s="3">
        <f t="shared" si="82"/>
        <v>73420.017458403003</v>
      </c>
      <c r="G1747" s="3">
        <f t="shared" si="83"/>
        <v>185468.35630671587</v>
      </c>
    </row>
    <row r="1748" spans="1:7" x14ac:dyDescent="0.2">
      <c r="A1748">
        <v>1736</v>
      </c>
      <c r="B1748" s="125">
        <v>34471.166194444755</v>
      </c>
      <c r="C1748" s="34">
        <v>10.153285549866268</v>
      </c>
      <c r="D1748" s="34">
        <v>5.3810498583334265</v>
      </c>
      <c r="E1748" s="3">
        <f t="shared" si="81"/>
        <v>349995.59360909456</v>
      </c>
      <c r="F1748" s="3">
        <f t="shared" si="82"/>
        <v>185491.06396720494</v>
      </c>
      <c r="G1748" s="3">
        <f t="shared" si="83"/>
        <v>164504.52964188962</v>
      </c>
    </row>
    <row r="1749" spans="1:7" x14ac:dyDescent="0.2">
      <c r="A1749">
        <v>1737</v>
      </c>
      <c r="B1749" s="125">
        <v>35183.738240258186</v>
      </c>
      <c r="C1749" s="34">
        <v>7.9731812749814708</v>
      </c>
      <c r="D1749" s="34">
        <v>5.5948214720774558</v>
      </c>
      <c r="E1749" s="3">
        <f t="shared" si="81"/>
        <v>280526.32292107609</v>
      </c>
      <c r="F1749" s="3">
        <f t="shared" si="82"/>
        <v>196846.73417454917</v>
      </c>
      <c r="G1749" s="3">
        <f t="shared" si="83"/>
        <v>83679.588746526919</v>
      </c>
    </row>
    <row r="1750" spans="1:7" x14ac:dyDescent="0.2">
      <c r="A1750">
        <v>1738</v>
      </c>
      <c r="B1750" s="125">
        <v>30451.853311925312</v>
      </c>
      <c r="C1750" s="34">
        <v>8.4676877551901271</v>
      </c>
      <c r="D1750" s="34">
        <v>4.1752559935775935</v>
      </c>
      <c r="E1750" s="3">
        <f t="shared" si="81"/>
        <v>257856.78541223588</v>
      </c>
      <c r="F1750" s="3">
        <f t="shared" si="82"/>
        <v>127144.28305616185</v>
      </c>
      <c r="G1750" s="3">
        <f t="shared" si="83"/>
        <v>130712.50235607404</v>
      </c>
    </row>
    <row r="1751" spans="1:7" x14ac:dyDescent="0.2">
      <c r="A1751">
        <v>1739</v>
      </c>
      <c r="B1751" s="125">
        <v>33269.331473812577</v>
      </c>
      <c r="C1751" s="34">
        <v>8.4004419906777912</v>
      </c>
      <c r="D1751" s="34">
        <v>5.0204994421437732</v>
      </c>
      <c r="E1751" s="3">
        <f t="shared" si="81"/>
        <v>279477.0891143934</v>
      </c>
      <c r="F1751" s="3">
        <f t="shared" si="82"/>
        <v>167028.66010477231</v>
      </c>
      <c r="G1751" s="3">
        <f t="shared" si="83"/>
        <v>112448.42900962109</v>
      </c>
    </row>
    <row r="1752" spans="1:7" x14ac:dyDescent="0.2">
      <c r="A1752">
        <v>1740</v>
      </c>
      <c r="B1752" s="125">
        <v>27569.056377425091</v>
      </c>
      <c r="C1752" s="34">
        <v>11.399122761038598</v>
      </c>
      <c r="D1752" s="34">
        <v>3.3104169132275274</v>
      </c>
      <c r="E1752" s="3">
        <f t="shared" si="81"/>
        <v>314263.05805226264</v>
      </c>
      <c r="F1752" s="3">
        <f t="shared" si="82"/>
        <v>91265.070513551254</v>
      </c>
      <c r="G1752" s="3">
        <f t="shared" si="83"/>
        <v>222997.9875387114</v>
      </c>
    </row>
    <row r="1753" spans="1:7" x14ac:dyDescent="0.2">
      <c r="A1753">
        <v>1741</v>
      </c>
      <c r="B1753" s="125">
        <v>40106.304417159641</v>
      </c>
      <c r="C1753" s="34">
        <v>6.6218199410359375</v>
      </c>
      <c r="D1753" s="34">
        <v>7.0715913251478923</v>
      </c>
      <c r="E1753" s="3">
        <f t="shared" si="81"/>
        <v>265576.72635080543</v>
      </c>
      <c r="F1753" s="3">
        <f t="shared" si="82"/>
        <v>283615.39440012671</v>
      </c>
      <c r="G1753" s="3">
        <f t="shared" si="83"/>
        <v>-18038.668049321277</v>
      </c>
    </row>
    <row r="1754" spans="1:7" x14ac:dyDescent="0.2">
      <c r="A1754">
        <v>1742</v>
      </c>
      <c r="B1754" s="125">
        <v>32284.615875861142</v>
      </c>
      <c r="C1754" s="34">
        <v>5.8448329329694388</v>
      </c>
      <c r="D1754" s="34">
        <v>4.7250847627583425</v>
      </c>
      <c r="E1754" s="3">
        <f t="shared" si="81"/>
        <v>188698.18609950118</v>
      </c>
      <c r="F1754" s="3">
        <f t="shared" si="82"/>
        <v>152547.54654653757</v>
      </c>
      <c r="G1754" s="3">
        <f t="shared" si="83"/>
        <v>36150.639552963607</v>
      </c>
    </row>
    <row r="1755" spans="1:7" x14ac:dyDescent="0.2">
      <c r="A1755">
        <v>1743</v>
      </c>
      <c r="B1755" s="125">
        <v>32819.819401803194</v>
      </c>
      <c r="C1755" s="34">
        <v>3.0021901895524934</v>
      </c>
      <c r="D1755" s="34">
        <v>4.8856458205409581</v>
      </c>
      <c r="E1755" s="3">
        <f t="shared" si="81"/>
        <v>98531.339830978133</v>
      </c>
      <c r="F1755" s="3">
        <f t="shared" si="82"/>
        <v>160346.01349132881</v>
      </c>
      <c r="G1755" s="3">
        <f t="shared" si="83"/>
        <v>-61814.673660350672</v>
      </c>
    </row>
    <row r="1756" spans="1:7" x14ac:dyDescent="0.2">
      <c r="A1756">
        <v>1744</v>
      </c>
      <c r="B1756" s="125">
        <v>37986.783858096693</v>
      </c>
      <c r="C1756" s="34">
        <v>5.4737022512272233</v>
      </c>
      <c r="D1756" s="34">
        <v>6.4357351574290078</v>
      </c>
      <c r="E1756" s="3">
        <f t="shared" si="81"/>
        <v>207928.34432094582</v>
      </c>
      <c r="F1756" s="3">
        <f t="shared" si="82"/>
        <v>244472.88039320961</v>
      </c>
      <c r="G1756" s="3">
        <f t="shared" si="83"/>
        <v>-36544.536072263785</v>
      </c>
    </row>
    <row r="1757" spans="1:7" x14ac:dyDescent="0.2">
      <c r="A1757">
        <v>1745</v>
      </c>
      <c r="B1757" s="125">
        <v>33375.5831923472</v>
      </c>
      <c r="C1757" s="34">
        <v>12.524792984739179</v>
      </c>
      <c r="D1757" s="34">
        <v>5.0523749577041599</v>
      </c>
      <c r="E1757" s="3">
        <f t="shared" si="81"/>
        <v>418022.27022908907</v>
      </c>
      <c r="F1757" s="3">
        <f t="shared" si="82"/>
        <v>168625.96071978685</v>
      </c>
      <c r="G1757" s="3">
        <f t="shared" si="83"/>
        <v>249396.30950930223</v>
      </c>
    </row>
    <row r="1758" spans="1:7" x14ac:dyDescent="0.2">
      <c r="A1758">
        <v>1746</v>
      </c>
      <c r="B1758" s="125">
        <v>34066.225047164131</v>
      </c>
      <c r="C1758" s="34">
        <v>5.5372304561460624</v>
      </c>
      <c r="D1758" s="34">
        <v>5.2595675141492393</v>
      </c>
      <c r="E1758" s="3">
        <f t="shared" si="81"/>
        <v>188632.53885708307</v>
      </c>
      <c r="F1758" s="3">
        <f t="shared" si="82"/>
        <v>179173.61058776159</v>
      </c>
      <c r="G1758" s="3">
        <f t="shared" si="83"/>
        <v>9458.9282693214773</v>
      </c>
    </row>
    <row r="1759" spans="1:7" x14ac:dyDescent="0.2">
      <c r="A1759">
        <v>1747</v>
      </c>
      <c r="B1759" s="125">
        <v>21402.034284429625</v>
      </c>
      <c r="C1759" s="34">
        <v>8.1968828655662946</v>
      </c>
      <c r="D1759" s="34">
        <v>1.4603102853288874</v>
      </c>
      <c r="E1759" s="3">
        <f t="shared" si="81"/>
        <v>175429.96811430357</v>
      </c>
      <c r="F1759" s="3">
        <f t="shared" si="82"/>
        <v>31253.610792514057</v>
      </c>
      <c r="G1759" s="3">
        <f t="shared" si="83"/>
        <v>144176.35732178952</v>
      </c>
    </row>
    <row r="1760" spans="1:7" x14ac:dyDescent="0.2">
      <c r="A1760">
        <v>1748</v>
      </c>
      <c r="B1760" s="125">
        <v>35279.763827739749</v>
      </c>
      <c r="C1760" s="34">
        <v>0.42863850668072701</v>
      </c>
      <c r="D1760" s="34">
        <v>5.6236291483219247</v>
      </c>
      <c r="E1760" s="3">
        <f t="shared" si="81"/>
        <v>15122.265283171095</v>
      </c>
      <c r="F1760" s="3">
        <f t="shared" si="82"/>
        <v>198400.30820759074</v>
      </c>
      <c r="G1760" s="3">
        <f t="shared" si="83"/>
        <v>-183278.04292441966</v>
      </c>
    </row>
    <row r="1761" spans="1:7" x14ac:dyDescent="0.2">
      <c r="A1761">
        <v>1749</v>
      </c>
      <c r="B1761" s="125">
        <v>38660.276053443318</v>
      </c>
      <c r="C1761" s="34">
        <v>8.9641496490075951</v>
      </c>
      <c r="D1761" s="34">
        <v>6.6377828160329955</v>
      </c>
      <c r="E1761" s="3">
        <f t="shared" si="81"/>
        <v>346556.50001501065</v>
      </c>
      <c r="F1761" s="3">
        <f t="shared" si="82"/>
        <v>256618.51605063796</v>
      </c>
      <c r="G1761" s="3">
        <f t="shared" si="83"/>
        <v>89937.983964372688</v>
      </c>
    </row>
    <row r="1762" spans="1:7" x14ac:dyDescent="0.2">
      <c r="A1762">
        <v>1750</v>
      </c>
      <c r="B1762" s="125">
        <v>39819.574843741953</v>
      </c>
      <c r="C1762" s="34">
        <v>9.053200548994937</v>
      </c>
      <c r="D1762" s="34">
        <v>6.985572453122586</v>
      </c>
      <c r="E1762" s="3">
        <f t="shared" si="81"/>
        <v>360494.59683610965</v>
      </c>
      <c r="F1762" s="3">
        <f t="shared" si="82"/>
        <v>278162.52512349689</v>
      </c>
      <c r="G1762" s="3">
        <f t="shared" si="83"/>
        <v>82332.071712612757</v>
      </c>
    </row>
    <row r="1763" spans="1:7" x14ac:dyDescent="0.2">
      <c r="A1763">
        <v>1751</v>
      </c>
      <c r="B1763" s="125">
        <v>30980.787008767016</v>
      </c>
      <c r="C1763" s="34">
        <v>10.307359636688489</v>
      </c>
      <c r="D1763" s="34">
        <v>4.3339361026301049</v>
      </c>
      <c r="E1763" s="3">
        <f t="shared" si="81"/>
        <v>319330.11352700822</v>
      </c>
      <c r="F1763" s="3">
        <f t="shared" si="82"/>
        <v>134268.7513051891</v>
      </c>
      <c r="G1763" s="3">
        <f t="shared" si="83"/>
        <v>185061.36222181912</v>
      </c>
    </row>
    <row r="1764" spans="1:7" x14ac:dyDescent="0.2">
      <c r="A1764">
        <v>1752</v>
      </c>
      <c r="B1764" s="125">
        <v>28953.307313523488</v>
      </c>
      <c r="C1764" s="34">
        <v>3.8850594339310192</v>
      </c>
      <c r="D1764" s="34">
        <v>3.7256921940570464</v>
      </c>
      <c r="E1764" s="3">
        <f t="shared" si="81"/>
        <v>112485.3197219084</v>
      </c>
      <c r="F1764" s="3">
        <f t="shared" si="82"/>
        <v>107871.11105012926</v>
      </c>
      <c r="G1764" s="3">
        <f t="shared" si="83"/>
        <v>4614.208671779139</v>
      </c>
    </row>
    <row r="1765" spans="1:7" x14ac:dyDescent="0.2">
      <c r="A1765">
        <v>1753</v>
      </c>
      <c r="B1765" s="125">
        <v>30202.987139810808</v>
      </c>
      <c r="C1765" s="34">
        <v>7.3954759247571928</v>
      </c>
      <c r="D1765" s="34">
        <v>4.1005961419432424</v>
      </c>
      <c r="E1765" s="3">
        <f t="shared" si="81"/>
        <v>223365.46424822195</v>
      </c>
      <c r="F1765" s="3">
        <f t="shared" si="82"/>
        <v>123850.25254066956</v>
      </c>
      <c r="G1765" s="3">
        <f t="shared" si="83"/>
        <v>99515.211707552386</v>
      </c>
    </row>
    <row r="1766" spans="1:7" x14ac:dyDescent="0.2">
      <c r="A1766">
        <v>1754</v>
      </c>
      <c r="B1766" s="125">
        <v>34440.516222995007</v>
      </c>
      <c r="C1766" s="34">
        <v>10.286702738274471</v>
      </c>
      <c r="D1766" s="34">
        <v>5.3718548668985022</v>
      </c>
      <c r="E1766" s="3">
        <f t="shared" si="81"/>
        <v>354279.35253866907</v>
      </c>
      <c r="F1766" s="3">
        <f t="shared" si="82"/>
        <v>185009.45469099254</v>
      </c>
      <c r="G1766" s="3">
        <f t="shared" si="83"/>
        <v>169269.89784767653</v>
      </c>
    </row>
    <row r="1767" spans="1:7" x14ac:dyDescent="0.2">
      <c r="A1767">
        <v>1755</v>
      </c>
      <c r="B1767" s="125">
        <v>37813.957127392292</v>
      </c>
      <c r="C1767" s="34">
        <v>9.4967213246563915</v>
      </c>
      <c r="D1767" s="34">
        <v>6.3838871382176876</v>
      </c>
      <c r="E1767" s="3">
        <f t="shared" si="81"/>
        <v>359108.61302134895</v>
      </c>
      <c r="F1767" s="3">
        <f t="shared" si="82"/>
        <v>241400.0345506747</v>
      </c>
      <c r="G1767" s="3">
        <f t="shared" si="83"/>
        <v>117708.57847067426</v>
      </c>
    </row>
    <row r="1768" spans="1:7" x14ac:dyDescent="0.2">
      <c r="A1768">
        <v>1756</v>
      </c>
      <c r="B1768" s="125">
        <v>33297.389385362272</v>
      </c>
      <c r="C1768" s="34">
        <v>6.5364155463685165</v>
      </c>
      <c r="D1768" s="34">
        <v>5.0289168156086816</v>
      </c>
      <c r="E1768" s="3">
        <f t="shared" si="81"/>
        <v>217645.57363196797</v>
      </c>
      <c r="F1768" s="3">
        <f t="shared" si="82"/>
        <v>167449.80139591836</v>
      </c>
      <c r="G1768" s="3">
        <f t="shared" si="83"/>
        <v>50195.772236049612</v>
      </c>
    </row>
    <row r="1769" spans="1:7" x14ac:dyDescent="0.2">
      <c r="A1769">
        <v>1757</v>
      </c>
      <c r="B1769" s="125">
        <v>36601.384684937308</v>
      </c>
      <c r="C1769" s="34">
        <v>6.719709992656135</v>
      </c>
      <c r="D1769" s="34">
        <v>6.0201154054811923</v>
      </c>
      <c r="E1769" s="3">
        <f t="shared" si="81"/>
        <v>245950.69041242445</v>
      </c>
      <c r="F1769" s="3">
        <f t="shared" si="82"/>
        <v>220344.55980373448</v>
      </c>
      <c r="G1769" s="3">
        <f t="shared" si="83"/>
        <v>25606.130608689971</v>
      </c>
    </row>
    <row r="1770" spans="1:7" x14ac:dyDescent="0.2">
      <c r="A1770">
        <v>1758</v>
      </c>
      <c r="B1770" s="125">
        <v>24172.127772354521</v>
      </c>
      <c r="C1770" s="34">
        <v>5.0133842452924</v>
      </c>
      <c r="D1770" s="34">
        <v>2.2913383317063563</v>
      </c>
      <c r="E1770" s="3">
        <f t="shared" si="81"/>
        <v>121184.16454911703</v>
      </c>
      <c r="F1770" s="3">
        <f t="shared" si="82"/>
        <v>55386.522923699689</v>
      </c>
      <c r="G1770" s="3">
        <f t="shared" si="83"/>
        <v>65797.641625417338</v>
      </c>
    </row>
    <row r="1771" spans="1:7" x14ac:dyDescent="0.2">
      <c r="A1771">
        <v>1759</v>
      </c>
      <c r="B1771" s="125">
        <v>29955.922904074192</v>
      </c>
      <c r="C1771" s="34">
        <v>8.0220808260564809</v>
      </c>
      <c r="D1771" s="34">
        <v>4.0264768712222576</v>
      </c>
      <c r="E1771" s="3">
        <f t="shared" si="81"/>
        <v>240308.83475559976</v>
      </c>
      <c r="F1771" s="3">
        <f t="shared" si="82"/>
        <v>120616.83072937182</v>
      </c>
      <c r="G1771" s="3">
        <f t="shared" si="83"/>
        <v>119692.00402622794</v>
      </c>
    </row>
    <row r="1772" spans="1:7" x14ac:dyDescent="0.2">
      <c r="A1772">
        <v>1760</v>
      </c>
      <c r="B1772" s="125">
        <v>42086.763236321509</v>
      </c>
      <c r="C1772" s="34">
        <v>9.4498709788313136</v>
      </c>
      <c r="D1772" s="34">
        <v>7.6657289708964527</v>
      </c>
      <c r="E1772" s="3">
        <f t="shared" si="81"/>
        <v>397714.4824998593</v>
      </c>
      <c r="F1772" s="3">
        <f t="shared" si="82"/>
        <v>322625.72023192956</v>
      </c>
      <c r="G1772" s="3">
        <f t="shared" si="83"/>
        <v>75088.762267929735</v>
      </c>
    </row>
    <row r="1773" spans="1:7" x14ac:dyDescent="0.2">
      <c r="A1773">
        <v>1761</v>
      </c>
      <c r="B1773" s="125">
        <v>28579.402672940865</v>
      </c>
      <c r="C1773" s="34">
        <v>9.0080611900775693</v>
      </c>
      <c r="D1773" s="34">
        <v>3.6135208018822595</v>
      </c>
      <c r="E1773" s="3">
        <f t="shared" si="81"/>
        <v>257445.00805371776</v>
      </c>
      <c r="F1773" s="3">
        <f t="shared" si="82"/>
        <v>103272.26606404127</v>
      </c>
      <c r="G1773" s="3">
        <f t="shared" si="83"/>
        <v>154172.74198967649</v>
      </c>
    </row>
    <row r="1774" spans="1:7" x14ac:dyDescent="0.2">
      <c r="A1774">
        <v>1762</v>
      </c>
      <c r="B1774" s="125">
        <v>40486.029823833611</v>
      </c>
      <c r="C1774" s="34">
        <v>8.7632706910953857</v>
      </c>
      <c r="D1774" s="34">
        <v>7.1855089471500833</v>
      </c>
      <c r="E1774" s="3">
        <f t="shared" si="81"/>
        <v>354790.03855401475</v>
      </c>
      <c r="F1774" s="3">
        <f t="shared" si="82"/>
        <v>290912.72953374154</v>
      </c>
      <c r="G1774" s="3">
        <f t="shared" si="83"/>
        <v>63877.309020273213</v>
      </c>
    </row>
    <row r="1775" spans="1:7" x14ac:dyDescent="0.2">
      <c r="A1775">
        <v>1763</v>
      </c>
      <c r="B1775" s="125">
        <v>33605.003230869421</v>
      </c>
      <c r="C1775" s="34">
        <v>6.1924787562093115</v>
      </c>
      <c r="D1775" s="34">
        <v>5.1212009692608262</v>
      </c>
      <c r="E1775" s="3">
        <f t="shared" si="81"/>
        <v>208098.26860950416</v>
      </c>
      <c r="F1775" s="3">
        <f t="shared" si="82"/>
        <v>172097.97511794168</v>
      </c>
      <c r="G1775" s="3">
        <f t="shared" si="83"/>
        <v>36000.293491562479</v>
      </c>
    </row>
    <row r="1776" spans="1:7" x14ac:dyDescent="0.2">
      <c r="A1776">
        <v>1764</v>
      </c>
      <c r="B1776" s="125">
        <v>35580.942998231854</v>
      </c>
      <c r="C1776" s="34">
        <v>11.359923539392184</v>
      </c>
      <c r="D1776" s="34">
        <v>5.7139828994695563</v>
      </c>
      <c r="E1776" s="3">
        <f t="shared" si="81"/>
        <v>404196.79191938555</v>
      </c>
      <c r="F1776" s="3">
        <f t="shared" si="82"/>
        <v>203308.89983889787</v>
      </c>
      <c r="G1776" s="3">
        <f t="shared" si="83"/>
        <v>200887.89208048768</v>
      </c>
    </row>
    <row r="1777" spans="1:7" x14ac:dyDescent="0.2">
      <c r="A1777">
        <v>1765</v>
      </c>
      <c r="B1777" s="125">
        <v>33035.165009815479</v>
      </c>
      <c r="C1777" s="34">
        <v>5.1442889545869548</v>
      </c>
      <c r="D1777" s="34">
        <v>4.9502495029446436</v>
      </c>
      <c r="E1777" s="3">
        <f t="shared" si="81"/>
        <v>169942.43447295122</v>
      </c>
      <c r="F1777" s="3">
        <f t="shared" si="82"/>
        <v>163532.30916953334</v>
      </c>
      <c r="G1777" s="3">
        <f t="shared" si="83"/>
        <v>6410.1253034178808</v>
      </c>
    </row>
    <row r="1778" spans="1:7" x14ac:dyDescent="0.2">
      <c r="A1778">
        <v>1766</v>
      </c>
      <c r="B1778" s="125">
        <v>28062.866525752703</v>
      </c>
      <c r="C1778" s="34">
        <v>11.362077904967009</v>
      </c>
      <c r="D1778" s="34">
        <v>3.4585599577258108</v>
      </c>
      <c r="E1778" s="3">
        <f t="shared" si="81"/>
        <v>318852.4757022931</v>
      </c>
      <c r="F1778" s="3">
        <f t="shared" si="82"/>
        <v>97057.106464972341</v>
      </c>
      <c r="G1778" s="3">
        <f t="shared" si="83"/>
        <v>221795.36923732076</v>
      </c>
    </row>
    <row r="1779" spans="1:7" x14ac:dyDescent="0.2">
      <c r="A1779">
        <v>1767</v>
      </c>
      <c r="B1779" s="125">
        <v>36104.891527239466</v>
      </c>
      <c r="C1779" s="34">
        <v>7.7729503320442745</v>
      </c>
      <c r="D1779" s="34">
        <v>5.8711674581718398</v>
      </c>
      <c r="E1779" s="3">
        <f t="shared" si="81"/>
        <v>280641.52858507854</v>
      </c>
      <c r="F1779" s="3">
        <f t="shared" si="82"/>
        <v>211977.86421555254</v>
      </c>
      <c r="G1779" s="3">
        <f t="shared" si="83"/>
        <v>68663.664369525999</v>
      </c>
    </row>
    <row r="1780" spans="1:7" x14ac:dyDescent="0.2">
      <c r="A1780">
        <v>1768</v>
      </c>
      <c r="B1780" s="125">
        <v>31383.346416797373</v>
      </c>
      <c r="C1780" s="34">
        <v>7.2536402260157047</v>
      </c>
      <c r="D1780" s="34">
        <v>4.4547039250392118</v>
      </c>
      <c r="E1780" s="3">
        <f t="shared" si="81"/>
        <v>227643.50399586724</v>
      </c>
      <c r="F1780" s="3">
        <f t="shared" si="82"/>
        <v>139803.51646377254</v>
      </c>
      <c r="G1780" s="3">
        <f t="shared" si="83"/>
        <v>87839.987532094703</v>
      </c>
    </row>
    <row r="1781" spans="1:7" x14ac:dyDescent="0.2">
      <c r="A1781">
        <v>1769</v>
      </c>
      <c r="B1781" s="125">
        <v>35232.197254837025</v>
      </c>
      <c r="C1781" s="34">
        <v>4.8405973049812019</v>
      </c>
      <c r="D1781" s="34">
        <v>5.6093591764511075</v>
      </c>
      <c r="E1781" s="3">
        <f t="shared" ref="E1781:E1844" si="84">C1781*B1781</f>
        <v>170544.8790803302</v>
      </c>
      <c r="F1781" s="3">
        <f t="shared" ref="F1781:F1844" si="85">D1781*B1781</f>
        <v>197630.04897795559</v>
      </c>
      <c r="G1781" s="3">
        <f t="shared" ref="G1781:G1844" si="86">E1781-F1781</f>
        <v>-27085.169897625397</v>
      </c>
    </row>
    <row r="1782" spans="1:7" x14ac:dyDescent="0.2">
      <c r="A1782">
        <v>1770</v>
      </c>
      <c r="B1782" s="125">
        <v>29701.787347031292</v>
      </c>
      <c r="C1782" s="34">
        <v>9.9160779629601166</v>
      </c>
      <c r="D1782" s="34">
        <v>3.9502362041093875</v>
      </c>
      <c r="E1782" s="3">
        <f t="shared" si="84"/>
        <v>294525.23897242459</v>
      </c>
      <c r="F1782" s="3">
        <f t="shared" si="85"/>
        <v>117329.07570500112</v>
      </c>
      <c r="G1782" s="3">
        <f t="shared" si="86"/>
        <v>177196.16326742346</v>
      </c>
    </row>
    <row r="1783" spans="1:7" x14ac:dyDescent="0.2">
      <c r="A1783">
        <v>1771</v>
      </c>
      <c r="B1783" s="125">
        <v>33339.140876515536</v>
      </c>
      <c r="C1783" s="34">
        <v>9.4528751535181073</v>
      </c>
      <c r="D1783" s="34">
        <v>5.0414422629546607</v>
      </c>
      <c r="E1783" s="3">
        <f t="shared" si="84"/>
        <v>315150.73643125361</v>
      </c>
      <c r="F1783" s="3">
        <f t="shared" si="85"/>
        <v>168077.3538254647</v>
      </c>
      <c r="G1783" s="3">
        <f t="shared" si="86"/>
        <v>147073.38260578891</v>
      </c>
    </row>
    <row r="1784" spans="1:7" x14ac:dyDescent="0.2">
      <c r="A1784">
        <v>1772</v>
      </c>
      <c r="B1784" s="125">
        <v>36195.232772834948</v>
      </c>
      <c r="C1784" s="34">
        <v>7.7823209696434787</v>
      </c>
      <c r="D1784" s="34">
        <v>5.8982698318504845</v>
      </c>
      <c r="E1784" s="3">
        <f t="shared" si="84"/>
        <v>281682.91900916031</v>
      </c>
      <c r="F1784" s="3">
        <f t="shared" si="85"/>
        <v>213489.24952081832</v>
      </c>
      <c r="G1784" s="3">
        <f t="shared" si="86"/>
        <v>68193.669488341984</v>
      </c>
    </row>
    <row r="1785" spans="1:7" x14ac:dyDescent="0.2">
      <c r="A1785">
        <v>1773</v>
      </c>
      <c r="B1785" s="125">
        <v>28387.863088747486</v>
      </c>
      <c r="C1785" s="34">
        <v>7.4821308746395516</v>
      </c>
      <c r="D1785" s="34">
        <v>3.5560589266242459</v>
      </c>
      <c r="E1785" s="3">
        <f t="shared" si="84"/>
        <v>212401.70688135808</v>
      </c>
      <c r="F1785" s="3">
        <f t="shared" si="85"/>
        <v>100948.91394452743</v>
      </c>
      <c r="G1785" s="3">
        <f t="shared" si="86"/>
        <v>111452.79293683065</v>
      </c>
    </row>
    <row r="1786" spans="1:7" x14ac:dyDescent="0.2">
      <c r="A1786">
        <v>1774</v>
      </c>
      <c r="B1786" s="125">
        <v>31150.862517998554</v>
      </c>
      <c r="C1786" s="34">
        <v>7.6313334804654005</v>
      </c>
      <c r="D1786" s="34">
        <v>4.3849587553995661</v>
      </c>
      <c r="E1786" s="3">
        <f t="shared" si="84"/>
        <v>237722.62007897708</v>
      </c>
      <c r="F1786" s="3">
        <f t="shared" si="85"/>
        <v>136595.24733654593</v>
      </c>
      <c r="G1786" s="3">
        <f t="shared" si="86"/>
        <v>101127.37274243115</v>
      </c>
    </row>
    <row r="1787" spans="1:7" x14ac:dyDescent="0.2">
      <c r="A1787">
        <v>1775</v>
      </c>
      <c r="B1787" s="125">
        <v>31800.298578483285</v>
      </c>
      <c r="C1787" s="34">
        <v>6.7400684631211334</v>
      </c>
      <c r="D1787" s="34">
        <v>4.5797895735449856</v>
      </c>
      <c r="E1787" s="3">
        <f t="shared" si="84"/>
        <v>214336.189566671</v>
      </c>
      <c r="F1787" s="3">
        <f t="shared" si="85"/>
        <v>145638.67586535518</v>
      </c>
      <c r="G1787" s="3">
        <f t="shared" si="86"/>
        <v>68697.513701315824</v>
      </c>
    </row>
    <row r="1788" spans="1:7" x14ac:dyDescent="0.2">
      <c r="A1788">
        <v>1776</v>
      </c>
      <c r="B1788" s="125">
        <v>32402.440914475825</v>
      </c>
      <c r="C1788" s="34">
        <v>4.8992483445617836</v>
      </c>
      <c r="D1788" s="34">
        <v>4.7604322743427474</v>
      </c>
      <c r="E1788" s="3">
        <f t="shared" si="84"/>
        <v>158747.60501000669</v>
      </c>
      <c r="F1788" s="3">
        <f t="shared" si="85"/>
        <v>154249.62549675466</v>
      </c>
      <c r="G1788" s="3">
        <f t="shared" si="86"/>
        <v>4497.9795132520376</v>
      </c>
    </row>
    <row r="1789" spans="1:7" x14ac:dyDescent="0.2">
      <c r="A1789">
        <v>1777</v>
      </c>
      <c r="B1789" s="125">
        <v>28394.570612173062</v>
      </c>
      <c r="C1789" s="34">
        <v>8.7311371064133709</v>
      </c>
      <c r="D1789" s="34">
        <v>3.5580711836519185</v>
      </c>
      <c r="E1789" s="3">
        <f t="shared" si="84"/>
        <v>247916.88909261883</v>
      </c>
      <c r="F1789" s="3">
        <f t="shared" si="85"/>
        <v>101029.90346734259</v>
      </c>
      <c r="G1789" s="3">
        <f t="shared" si="86"/>
        <v>146886.98562527623</v>
      </c>
    </row>
    <row r="1790" spans="1:7" x14ac:dyDescent="0.2">
      <c r="A1790">
        <v>1778</v>
      </c>
      <c r="B1790" s="125">
        <v>20297.634868066758</v>
      </c>
      <c r="C1790" s="34">
        <v>10.303136170667131</v>
      </c>
      <c r="D1790" s="34">
        <v>1.1289904604200274</v>
      </c>
      <c r="E1790" s="3">
        <f t="shared" si="84"/>
        <v>209129.29598817296</v>
      </c>
      <c r="F1790" s="3">
        <f t="shared" si="85"/>
        <v>22915.836135136291</v>
      </c>
      <c r="G1790" s="3">
        <f t="shared" si="86"/>
        <v>186213.45985303668</v>
      </c>
    </row>
    <row r="1791" spans="1:7" x14ac:dyDescent="0.2">
      <c r="A1791">
        <v>1779</v>
      </c>
      <c r="B1791" s="125">
        <v>38725.941570911324</v>
      </c>
      <c r="C1791" s="34">
        <v>8.9062688377525774</v>
      </c>
      <c r="D1791" s="34">
        <v>6.6574824712733971</v>
      </c>
      <c r="E1791" s="3">
        <f t="shared" si="84"/>
        <v>344903.64662563463</v>
      </c>
      <c r="F1791" s="3">
        <f t="shared" si="85"/>
        <v>257817.27719189989</v>
      </c>
      <c r="G1791" s="3">
        <f t="shared" si="86"/>
        <v>87086.369433734741</v>
      </c>
    </row>
    <row r="1792" spans="1:7" x14ac:dyDescent="0.2">
      <c r="A1792">
        <v>1780</v>
      </c>
      <c r="B1792" s="125">
        <v>26020.630278972909</v>
      </c>
      <c r="C1792" s="34">
        <v>11.480147370282793</v>
      </c>
      <c r="D1792" s="34">
        <v>2.8458890836918727</v>
      </c>
      <c r="E1792" s="3">
        <f t="shared" si="84"/>
        <v>298720.67027025169</v>
      </c>
      <c r="F1792" s="3">
        <f t="shared" si="85"/>
        <v>74051.827661711213</v>
      </c>
      <c r="G1792" s="3">
        <f t="shared" si="86"/>
        <v>224668.84260854049</v>
      </c>
    </row>
    <row r="1793" spans="1:7" x14ac:dyDescent="0.2">
      <c r="A1793">
        <v>1781</v>
      </c>
      <c r="B1793" s="125">
        <v>36936.169684659922</v>
      </c>
      <c r="C1793" s="34">
        <v>8.7786780997776077</v>
      </c>
      <c r="D1793" s="34">
        <v>6.1205509053979767</v>
      </c>
      <c r="E1793" s="3">
        <f t="shared" si="84"/>
        <v>324250.74390039366</v>
      </c>
      <c r="F1793" s="3">
        <f t="shared" si="85"/>
        <v>226069.70680537858</v>
      </c>
      <c r="G1793" s="3">
        <f t="shared" si="86"/>
        <v>98181.037095015083</v>
      </c>
    </row>
    <row r="1794" spans="1:7" x14ac:dyDescent="0.2">
      <c r="A1794">
        <v>1782</v>
      </c>
      <c r="B1794" s="125">
        <v>24870.801602256484</v>
      </c>
      <c r="C1794" s="34">
        <v>8.8846768650982995</v>
      </c>
      <c r="D1794" s="34">
        <v>2.5009404806769453</v>
      </c>
      <c r="E1794" s="3">
        <f t="shared" si="84"/>
        <v>220969.03561201791</v>
      </c>
      <c r="F1794" s="3">
        <f t="shared" si="85"/>
        <v>62200.394513968276</v>
      </c>
      <c r="G1794" s="3">
        <f t="shared" si="86"/>
        <v>158768.64109804964</v>
      </c>
    </row>
    <row r="1795" spans="1:7" x14ac:dyDescent="0.2">
      <c r="A1795">
        <v>1783</v>
      </c>
      <c r="B1795" s="125">
        <v>29923.510786639759</v>
      </c>
      <c r="C1795" s="34">
        <v>8.6794152795919217</v>
      </c>
      <c r="D1795" s="34">
        <v>4.0167532359919278</v>
      </c>
      <c r="E1795" s="3">
        <f t="shared" si="84"/>
        <v>259718.57674059481</v>
      </c>
      <c r="F1795" s="3">
        <f t="shared" si="85"/>
        <v>120195.35878447461</v>
      </c>
      <c r="G1795" s="3">
        <f t="shared" si="86"/>
        <v>139523.21795612021</v>
      </c>
    </row>
    <row r="1796" spans="1:7" x14ac:dyDescent="0.2">
      <c r="A1796">
        <v>1784</v>
      </c>
      <c r="B1796" s="125">
        <v>37947.789272758178</v>
      </c>
      <c r="C1796" s="34">
        <v>8.0572782710150932</v>
      </c>
      <c r="D1796" s="34">
        <v>6.4240367818274535</v>
      </c>
      <c r="E1796" s="3">
        <f t="shared" si="84"/>
        <v>305755.89794045413</v>
      </c>
      <c r="F1796" s="3">
        <f t="shared" si="85"/>
        <v>243777.99407723581</v>
      </c>
      <c r="G1796" s="3">
        <f t="shared" si="86"/>
        <v>61977.903863218322</v>
      </c>
    </row>
    <row r="1797" spans="1:7" x14ac:dyDescent="0.2">
      <c r="A1797">
        <v>1785</v>
      </c>
      <c r="B1797" s="125">
        <v>30784.66016067157</v>
      </c>
      <c r="C1797" s="34">
        <v>4.8771248859411571</v>
      </c>
      <c r="D1797" s="34">
        <v>4.2750980482014711</v>
      </c>
      <c r="E1797" s="3">
        <f t="shared" si="84"/>
        <v>150140.63217485262</v>
      </c>
      <c r="F1797" s="3">
        <f t="shared" si="85"/>
        <v>131607.44056743261</v>
      </c>
      <c r="G1797" s="3">
        <f t="shared" si="86"/>
        <v>18533.191607420013</v>
      </c>
    </row>
    <row r="1798" spans="1:7" x14ac:dyDescent="0.2">
      <c r="A1798">
        <v>1786</v>
      </c>
      <c r="B1798" s="125">
        <v>21226.683705927804</v>
      </c>
      <c r="C1798" s="34">
        <v>6.4854582635307452</v>
      </c>
      <c r="D1798" s="34">
        <v>1.4077051117783412</v>
      </c>
      <c r="E1798" s="3">
        <f t="shared" si="84"/>
        <v>137664.7712479629</v>
      </c>
      <c r="F1798" s="3">
        <f t="shared" si="85"/>
        <v>29880.911158936593</v>
      </c>
      <c r="G1798" s="3">
        <f t="shared" si="86"/>
        <v>107783.8600890263</v>
      </c>
    </row>
    <row r="1799" spans="1:7" x14ac:dyDescent="0.2">
      <c r="A1799">
        <v>1787</v>
      </c>
      <c r="B1799" s="125">
        <v>36132.76185550692</v>
      </c>
      <c r="C1799" s="34">
        <v>10.644515006977599</v>
      </c>
      <c r="D1799" s="34">
        <v>5.8795285566520761</v>
      </c>
      <c r="E1799" s="3">
        <f t="shared" si="84"/>
        <v>384615.72581449116</v>
      </c>
      <c r="F1799" s="3">
        <f t="shared" si="85"/>
        <v>212443.60516016179</v>
      </c>
      <c r="G1799" s="3">
        <f t="shared" si="86"/>
        <v>172172.12065432937</v>
      </c>
    </row>
    <row r="1800" spans="1:7" x14ac:dyDescent="0.2">
      <c r="A1800">
        <v>1788</v>
      </c>
      <c r="B1800" s="125">
        <v>39184.417850075057</v>
      </c>
      <c r="C1800" s="34">
        <v>9.8764467313303612</v>
      </c>
      <c r="D1800" s="34">
        <v>6.795025355022517</v>
      </c>
      <c r="E1800" s="3">
        <f t="shared" si="84"/>
        <v>387002.81559445686</v>
      </c>
      <c r="F1800" s="3">
        <f t="shared" si="85"/>
        <v>266259.11281305691</v>
      </c>
      <c r="G1800" s="3">
        <f t="shared" si="86"/>
        <v>120743.70278139994</v>
      </c>
    </row>
    <row r="1801" spans="1:7" x14ac:dyDescent="0.2">
      <c r="A1801">
        <v>1789</v>
      </c>
      <c r="B1801" s="125">
        <v>28545.774106342811</v>
      </c>
      <c r="C1801" s="34">
        <v>1.5431333142332733</v>
      </c>
      <c r="D1801" s="34">
        <v>3.6034322319028433</v>
      </c>
      <c r="E1801" s="3">
        <f t="shared" si="84"/>
        <v>44049.935004075138</v>
      </c>
      <c r="F1801" s="3">
        <f t="shared" si="85"/>
        <v>102862.76249941326</v>
      </c>
      <c r="G1801" s="3">
        <f t="shared" si="86"/>
        <v>-58812.827495338126</v>
      </c>
    </row>
    <row r="1802" spans="1:7" x14ac:dyDescent="0.2">
      <c r="A1802">
        <v>1790</v>
      </c>
      <c r="B1802" s="125">
        <v>34479.112904401496</v>
      </c>
      <c r="C1802" s="34">
        <v>7.1821766798238968</v>
      </c>
      <c r="D1802" s="34">
        <v>5.3834338713204488</v>
      </c>
      <c r="E1802" s="3">
        <f t="shared" si="84"/>
        <v>247635.08064300762</v>
      </c>
      <c r="F1802" s="3">
        <f t="shared" si="85"/>
        <v>185616.02426263699</v>
      </c>
      <c r="G1802" s="3">
        <f t="shared" si="86"/>
        <v>62019.056380370632</v>
      </c>
    </row>
    <row r="1803" spans="1:7" x14ac:dyDescent="0.2">
      <c r="A1803">
        <v>1791</v>
      </c>
      <c r="B1803" s="125">
        <v>42790.21191340778</v>
      </c>
      <c r="C1803" s="34">
        <v>8.5854616347278352</v>
      </c>
      <c r="D1803" s="34">
        <v>7.8767635740223341</v>
      </c>
      <c r="E1803" s="3">
        <f t="shared" si="84"/>
        <v>367373.72272443643</v>
      </c>
      <c r="F1803" s="3">
        <f t="shared" si="85"/>
        <v>337048.38252422691</v>
      </c>
      <c r="G1803" s="3">
        <f t="shared" si="86"/>
        <v>30325.340200209524</v>
      </c>
    </row>
    <row r="1804" spans="1:7" x14ac:dyDescent="0.2">
      <c r="A1804">
        <v>1792</v>
      </c>
      <c r="B1804" s="125">
        <v>35984.099262160249</v>
      </c>
      <c r="C1804" s="34">
        <v>7.8620126007153885</v>
      </c>
      <c r="D1804" s="34">
        <v>5.8349297786480747</v>
      </c>
      <c r="E1804" s="3">
        <f t="shared" si="84"/>
        <v>282907.44182449719</v>
      </c>
      <c r="F1804" s="3">
        <f t="shared" si="85"/>
        <v>209964.69234260704</v>
      </c>
      <c r="G1804" s="3">
        <f t="shared" si="86"/>
        <v>72942.749481890147</v>
      </c>
    </row>
    <row r="1805" spans="1:7" x14ac:dyDescent="0.2">
      <c r="A1805">
        <v>1793</v>
      </c>
      <c r="B1805" s="125">
        <v>33984.177256380441</v>
      </c>
      <c r="C1805" s="34">
        <v>8.6858073220428196</v>
      </c>
      <c r="D1805" s="34">
        <v>5.2349531769141322</v>
      </c>
      <c r="E1805" s="3">
        <f t="shared" si="84"/>
        <v>295180.01564707031</v>
      </c>
      <c r="F1805" s="3">
        <f t="shared" si="85"/>
        <v>177905.57669310179</v>
      </c>
      <c r="G1805" s="3">
        <f t="shared" si="86"/>
        <v>117274.43895396852</v>
      </c>
    </row>
    <row r="1806" spans="1:7" x14ac:dyDescent="0.2">
      <c r="A1806">
        <v>1794</v>
      </c>
      <c r="B1806" s="125">
        <v>32748.287643508753</v>
      </c>
      <c r="C1806" s="34">
        <v>3.2266307445825078</v>
      </c>
      <c r="D1806" s="34">
        <v>4.8641862930526258</v>
      </c>
      <c r="E1806" s="3">
        <f t="shared" si="84"/>
        <v>105666.63174297678</v>
      </c>
      <c r="F1806" s="3">
        <f t="shared" si="85"/>
        <v>159293.77187649996</v>
      </c>
      <c r="G1806" s="3">
        <f t="shared" si="86"/>
        <v>-53627.140133523179</v>
      </c>
    </row>
    <row r="1807" spans="1:7" x14ac:dyDescent="0.2">
      <c r="A1807">
        <v>1795</v>
      </c>
      <c r="B1807" s="125">
        <v>29704.368038247572</v>
      </c>
      <c r="C1807" s="34">
        <v>7.4697930105758132</v>
      </c>
      <c r="D1807" s="34">
        <v>3.9510104114742717</v>
      </c>
      <c r="E1807" s="3">
        <f t="shared" si="84"/>
        <v>221885.48075567328</v>
      </c>
      <c r="F1807" s="3">
        <f t="shared" si="85"/>
        <v>117362.26738537975</v>
      </c>
      <c r="G1807" s="3">
        <f t="shared" si="86"/>
        <v>104523.21337029354</v>
      </c>
    </row>
    <row r="1808" spans="1:7" x14ac:dyDescent="0.2">
      <c r="A1808">
        <v>1796</v>
      </c>
      <c r="B1808" s="125">
        <v>29315.422629034379</v>
      </c>
      <c r="C1808" s="34">
        <v>4.2988340485026129</v>
      </c>
      <c r="D1808" s="34">
        <v>3.8343267887103138</v>
      </c>
      <c r="E1808" s="3">
        <f t="shared" si="84"/>
        <v>126022.13694393697</v>
      </c>
      <c r="F1808" s="3">
        <f t="shared" si="85"/>
        <v>112404.91030887105</v>
      </c>
      <c r="G1808" s="3">
        <f t="shared" si="86"/>
        <v>13617.226635065919</v>
      </c>
    </row>
    <row r="1809" spans="1:7" x14ac:dyDescent="0.2">
      <c r="A1809">
        <v>1797</v>
      </c>
      <c r="B1809" s="125">
        <v>26547.159499196801</v>
      </c>
      <c r="C1809" s="34">
        <v>12.85892996948678</v>
      </c>
      <c r="D1809" s="34">
        <v>3.0038478497590404</v>
      </c>
      <c r="E1809" s="3">
        <f t="shared" si="84"/>
        <v>341368.06488896743</v>
      </c>
      <c r="F1809" s="3">
        <f t="shared" si="85"/>
        <v>79743.627978872595</v>
      </c>
      <c r="G1809" s="3">
        <f t="shared" si="86"/>
        <v>261624.43691009484</v>
      </c>
    </row>
    <row r="1810" spans="1:7" x14ac:dyDescent="0.2">
      <c r="A1810">
        <v>1798</v>
      </c>
      <c r="B1810" s="125">
        <v>25949.053045943379</v>
      </c>
      <c r="C1810" s="34">
        <v>7.7424623643382802</v>
      </c>
      <c r="D1810" s="34">
        <v>2.8244159137830138</v>
      </c>
      <c r="E1810" s="3">
        <f t="shared" si="84"/>
        <v>200909.56659843423</v>
      </c>
      <c r="F1810" s="3">
        <f t="shared" si="85"/>
        <v>73290.918370562067</v>
      </c>
      <c r="G1810" s="3">
        <f t="shared" si="86"/>
        <v>127618.64822787217</v>
      </c>
    </row>
    <row r="1811" spans="1:7" x14ac:dyDescent="0.2">
      <c r="A1811">
        <v>1799</v>
      </c>
      <c r="B1811" s="125">
        <v>39479.344244492473</v>
      </c>
      <c r="C1811" s="34">
        <v>15.94570951256901</v>
      </c>
      <c r="D1811" s="34">
        <v>6.8835032733477419</v>
      </c>
      <c r="E1811" s="3">
        <f t="shared" si="84"/>
        <v>629526.1550693902</v>
      </c>
      <c r="F1811" s="3">
        <f t="shared" si="85"/>
        <v>271756.19533658627</v>
      </c>
      <c r="G1811" s="3">
        <f t="shared" si="86"/>
        <v>357769.95973280392</v>
      </c>
    </row>
    <row r="1812" spans="1:7" x14ac:dyDescent="0.2">
      <c r="A1812">
        <v>1800</v>
      </c>
      <c r="B1812" s="125">
        <v>35577.316388108535</v>
      </c>
      <c r="C1812" s="34">
        <v>8.3102456958004041</v>
      </c>
      <c r="D1812" s="34">
        <v>5.7128949164325604</v>
      </c>
      <c r="E1812" s="3">
        <f t="shared" si="84"/>
        <v>295656.24038240814</v>
      </c>
      <c r="F1812" s="3">
        <f t="shared" si="85"/>
        <v>203249.46993393806</v>
      </c>
      <c r="G1812" s="3">
        <f t="shared" si="86"/>
        <v>92406.770448470081</v>
      </c>
    </row>
    <row r="1813" spans="1:7" x14ac:dyDescent="0.2">
      <c r="A1813">
        <v>1801</v>
      </c>
      <c r="B1813" s="125">
        <v>27978.033407444833</v>
      </c>
      <c r="C1813" s="34">
        <v>7.6987497752343188</v>
      </c>
      <c r="D1813" s="34">
        <v>3.4331100222334499</v>
      </c>
      <c r="E1813" s="3">
        <f t="shared" si="84"/>
        <v>215395.87840706416</v>
      </c>
      <c r="F1813" s="3">
        <f t="shared" si="85"/>
        <v>96051.666893481131</v>
      </c>
      <c r="G1813" s="3">
        <f t="shared" si="86"/>
        <v>119344.21151358302</v>
      </c>
    </row>
    <row r="1814" spans="1:7" x14ac:dyDescent="0.2">
      <c r="A1814">
        <v>1802</v>
      </c>
      <c r="B1814" s="125">
        <v>29101.543581228703</v>
      </c>
      <c r="C1814" s="34">
        <v>7.9696655095249298</v>
      </c>
      <c r="D1814" s="34">
        <v>3.770163074368611</v>
      </c>
      <c r="E1814" s="3">
        <f t="shared" si="84"/>
        <v>231929.56815325501</v>
      </c>
      <c r="F1814" s="3">
        <f t="shared" si="85"/>
        <v>109717.56501707733</v>
      </c>
      <c r="G1814" s="3">
        <f t="shared" si="86"/>
        <v>122212.00313617768</v>
      </c>
    </row>
    <row r="1815" spans="1:7" x14ac:dyDescent="0.2">
      <c r="A1815">
        <v>1803</v>
      </c>
      <c r="B1815" s="125">
        <v>34144.884970183717</v>
      </c>
      <c r="C1815" s="34">
        <v>5.3478736592369387</v>
      </c>
      <c r="D1815" s="34">
        <v>5.2831654910551151</v>
      </c>
      <c r="E1815" s="3">
        <f t="shared" si="84"/>
        <v>182602.53092972076</v>
      </c>
      <c r="F1815" s="3">
        <f t="shared" si="85"/>
        <v>180393.07797052109</v>
      </c>
      <c r="G1815" s="3">
        <f t="shared" si="86"/>
        <v>2209.4529591996688</v>
      </c>
    </row>
    <row r="1816" spans="1:7" x14ac:dyDescent="0.2">
      <c r="A1816">
        <v>1804</v>
      </c>
      <c r="B1816" s="125">
        <v>37023.583494184073</v>
      </c>
      <c r="C1816" s="34">
        <v>8.4825380983675132</v>
      </c>
      <c r="D1816" s="34">
        <v>6.1467750482552219</v>
      </c>
      <c r="E1816" s="3">
        <f t="shared" si="84"/>
        <v>314053.95752750704</v>
      </c>
      <c r="F1816" s="3">
        <f t="shared" si="85"/>
        <v>227575.63921904453</v>
      </c>
      <c r="G1816" s="3">
        <f t="shared" si="86"/>
        <v>86478.318308462505</v>
      </c>
    </row>
    <row r="1817" spans="1:7" x14ac:dyDescent="0.2">
      <c r="A1817">
        <v>1805</v>
      </c>
      <c r="B1817" s="125">
        <v>27978.96563951415</v>
      </c>
      <c r="C1817" s="34">
        <v>9.1947122402489185</v>
      </c>
      <c r="D1817" s="34">
        <v>3.433389691854245</v>
      </c>
      <c r="E1817" s="3">
        <f t="shared" si="84"/>
        <v>257258.53783514467</v>
      </c>
      <c r="F1817" s="3">
        <f t="shared" si="85"/>
        <v>96062.692215452</v>
      </c>
      <c r="G1817" s="3">
        <f t="shared" si="86"/>
        <v>161195.84561969267</v>
      </c>
    </row>
    <row r="1818" spans="1:7" x14ac:dyDescent="0.2">
      <c r="A1818">
        <v>1806</v>
      </c>
      <c r="B1818" s="125">
        <v>40681.41202314198</v>
      </c>
      <c r="C1818" s="34">
        <v>10.456238235026831</v>
      </c>
      <c r="D1818" s="34">
        <v>7.2441236069425941</v>
      </c>
      <c r="E1818" s="3">
        <f t="shared" si="84"/>
        <v>425374.53585125739</v>
      </c>
      <c r="F1818" s="3">
        <f t="shared" si="85"/>
        <v>294701.17720060109</v>
      </c>
      <c r="G1818" s="3">
        <f t="shared" si="86"/>
        <v>130673.3586506563</v>
      </c>
    </row>
    <row r="1819" spans="1:7" x14ac:dyDescent="0.2">
      <c r="A1819">
        <v>1807</v>
      </c>
      <c r="B1819" s="125">
        <v>34759.333906359621</v>
      </c>
      <c r="C1819" s="34">
        <v>9.1056300763812033</v>
      </c>
      <c r="D1819" s="34">
        <v>5.4675001719078864</v>
      </c>
      <c r="E1819" s="3">
        <f t="shared" si="84"/>
        <v>316505.63625272509</v>
      </c>
      <c r="F1819" s="3">
        <f t="shared" si="85"/>
        <v>190046.66410842485</v>
      </c>
      <c r="G1819" s="3">
        <f t="shared" si="86"/>
        <v>126458.97214430023</v>
      </c>
    </row>
    <row r="1820" spans="1:7" x14ac:dyDescent="0.2">
      <c r="A1820">
        <v>1808</v>
      </c>
      <c r="B1820" s="125">
        <v>39244.114808562677</v>
      </c>
      <c r="C1820" s="34">
        <v>11.451395969022997</v>
      </c>
      <c r="D1820" s="34">
        <v>6.8129344425688032</v>
      </c>
      <c r="E1820" s="3">
        <f t="shared" si="84"/>
        <v>449399.89812665031</v>
      </c>
      <c r="F1820" s="3">
        <f t="shared" si="85"/>
        <v>267367.58144738106</v>
      </c>
      <c r="G1820" s="3">
        <f t="shared" si="86"/>
        <v>182032.31667926925</v>
      </c>
    </row>
    <row r="1821" spans="1:7" x14ac:dyDescent="0.2">
      <c r="A1821">
        <v>1809</v>
      </c>
      <c r="B1821" s="125">
        <v>22459.594723651186</v>
      </c>
      <c r="C1821" s="34">
        <v>5.2195212194492342</v>
      </c>
      <c r="D1821" s="34">
        <v>1.7775784170953557</v>
      </c>
      <c r="E1821" s="3">
        <f t="shared" si="84"/>
        <v>117228.33124032742</v>
      </c>
      <c r="F1821" s="3">
        <f t="shared" si="85"/>
        <v>39923.690837471077</v>
      </c>
      <c r="G1821" s="3">
        <f t="shared" si="86"/>
        <v>77304.640402856341</v>
      </c>
    </row>
    <row r="1822" spans="1:7" x14ac:dyDescent="0.2">
      <c r="A1822">
        <v>1810</v>
      </c>
      <c r="B1822" s="125">
        <v>30773.132315326598</v>
      </c>
      <c r="C1822" s="34">
        <v>10.126597564711119</v>
      </c>
      <c r="D1822" s="34">
        <v>4.2716396945979795</v>
      </c>
      <c r="E1822" s="3">
        <f t="shared" si="84"/>
        <v>311627.12676291936</v>
      </c>
      <c r="F1822" s="3">
        <f t="shared" si="85"/>
        <v>131451.73352526492</v>
      </c>
      <c r="G1822" s="3">
        <f t="shared" si="86"/>
        <v>180175.39323765444</v>
      </c>
    </row>
    <row r="1823" spans="1:7" x14ac:dyDescent="0.2">
      <c r="A1823">
        <v>1811</v>
      </c>
      <c r="B1823" s="125">
        <v>29991.9388942644</v>
      </c>
      <c r="C1823" s="34">
        <v>10.785623109957669</v>
      </c>
      <c r="D1823" s="34">
        <v>4.03728166827932</v>
      </c>
      <c r="E1823" s="3">
        <f t="shared" si="84"/>
        <v>323481.74925041635</v>
      </c>
      <c r="F1823" s="3">
        <f t="shared" si="85"/>
        <v>121085.9050939672</v>
      </c>
      <c r="G1823" s="3">
        <f t="shared" si="86"/>
        <v>202395.84415644914</v>
      </c>
    </row>
    <row r="1824" spans="1:7" x14ac:dyDescent="0.2">
      <c r="A1824">
        <v>1812</v>
      </c>
      <c r="B1824" s="125">
        <v>28613.736097932793</v>
      </c>
      <c r="C1824" s="34">
        <v>8.7920533562355558</v>
      </c>
      <c r="D1824" s="34">
        <v>3.623820829379838</v>
      </c>
      <c r="E1824" s="3">
        <f t="shared" si="84"/>
        <v>251573.4944942685</v>
      </c>
      <c r="F1824" s="3">
        <f t="shared" si="85"/>
        <v>103691.05287806662</v>
      </c>
      <c r="G1824" s="3">
        <f t="shared" si="86"/>
        <v>147882.44161620189</v>
      </c>
    </row>
    <row r="1825" spans="1:7" x14ac:dyDescent="0.2">
      <c r="A1825">
        <v>1813</v>
      </c>
      <c r="B1825" s="125">
        <v>25595.054970645811</v>
      </c>
      <c r="C1825" s="34">
        <v>9.9738934042834444</v>
      </c>
      <c r="D1825" s="34">
        <v>2.7182164911937434</v>
      </c>
      <c r="E1825" s="3">
        <f t="shared" si="84"/>
        <v>255282.34995399645</v>
      </c>
      <c r="F1825" s="3">
        <f t="shared" si="85"/>
        <v>69572.900514219844</v>
      </c>
      <c r="G1825" s="3">
        <f t="shared" si="86"/>
        <v>185709.4494397766</v>
      </c>
    </row>
    <row r="1826" spans="1:7" x14ac:dyDescent="0.2">
      <c r="A1826">
        <v>1814</v>
      </c>
      <c r="B1826" s="125">
        <v>32406.550693659461</v>
      </c>
      <c r="C1826" s="34">
        <v>6.6207797064707847</v>
      </c>
      <c r="D1826" s="34">
        <v>4.7616652080978383</v>
      </c>
      <c r="E1826" s="3">
        <f t="shared" si="84"/>
        <v>214556.63318929728</v>
      </c>
      <c r="F1826" s="3">
        <f t="shared" si="85"/>
        <v>154309.14495245714</v>
      </c>
      <c r="G1826" s="3">
        <f t="shared" si="86"/>
        <v>60247.488236840145</v>
      </c>
    </row>
    <row r="1827" spans="1:7" x14ac:dyDescent="0.2">
      <c r="A1827">
        <v>1815</v>
      </c>
      <c r="B1827" s="125">
        <v>34546.92710310244</v>
      </c>
      <c r="C1827" s="34">
        <v>10.094526507789851</v>
      </c>
      <c r="D1827" s="34">
        <v>5.403778130930732</v>
      </c>
      <c r="E1827" s="3">
        <f t="shared" si="84"/>
        <v>348734.87140495121</v>
      </c>
      <c r="F1827" s="3">
        <f t="shared" si="85"/>
        <v>186683.92917060317</v>
      </c>
      <c r="G1827" s="3">
        <f t="shared" si="86"/>
        <v>162050.94223434804</v>
      </c>
    </row>
    <row r="1828" spans="1:7" x14ac:dyDescent="0.2">
      <c r="A1828">
        <v>1816</v>
      </c>
      <c r="B1828" s="125">
        <v>37928.780833491124</v>
      </c>
      <c r="C1828" s="34">
        <v>8.9403521517015179</v>
      </c>
      <c r="D1828" s="34">
        <v>6.4183342500473373</v>
      </c>
      <c r="E1828" s="3">
        <f t="shared" si="84"/>
        <v>339096.65733611764</v>
      </c>
      <c r="F1828" s="3">
        <f t="shared" si="85"/>
        <v>243439.59308613508</v>
      </c>
      <c r="G1828" s="3">
        <f t="shared" si="86"/>
        <v>95657.064249982563</v>
      </c>
    </row>
    <row r="1829" spans="1:7" x14ac:dyDescent="0.2">
      <c r="A1829">
        <v>1817</v>
      </c>
      <c r="B1829" s="125">
        <v>24680.148775397334</v>
      </c>
      <c r="C1829" s="34">
        <v>6.703179926451412</v>
      </c>
      <c r="D1829" s="34">
        <v>2.4437446326192003</v>
      </c>
      <c r="E1829" s="3">
        <f t="shared" si="84"/>
        <v>165435.47785307781</v>
      </c>
      <c r="F1829" s="3">
        <f t="shared" si="85"/>
        <v>60311.981102120561</v>
      </c>
      <c r="G1829" s="3">
        <f t="shared" si="86"/>
        <v>105123.49675095725</v>
      </c>
    </row>
    <row r="1830" spans="1:7" x14ac:dyDescent="0.2">
      <c r="A1830">
        <v>1818</v>
      </c>
      <c r="B1830" s="125">
        <v>32482.30591797526</v>
      </c>
      <c r="C1830" s="34">
        <v>6.652316435254761</v>
      </c>
      <c r="D1830" s="34">
        <v>4.784391775392578</v>
      </c>
      <c r="E1830" s="3">
        <f t="shared" si="84"/>
        <v>216082.57751311982</v>
      </c>
      <c r="F1830" s="3">
        <f t="shared" si="85"/>
        <v>155408.0772797465</v>
      </c>
      <c r="G1830" s="3">
        <f t="shared" si="86"/>
        <v>60674.500233373314</v>
      </c>
    </row>
    <row r="1831" spans="1:7" x14ac:dyDescent="0.2">
      <c r="A1831">
        <v>1819</v>
      </c>
      <c r="B1831" s="125">
        <v>24379.628988564014</v>
      </c>
      <c r="C1831" s="34">
        <v>9.2554721706692362</v>
      </c>
      <c r="D1831" s="34">
        <v>2.3535886965692043</v>
      </c>
      <c r="E1831" s="3">
        <f t="shared" si="84"/>
        <v>225644.97763489521</v>
      </c>
      <c r="F1831" s="3">
        <f t="shared" si="85"/>
        <v>57379.61921403517</v>
      </c>
      <c r="G1831" s="3">
        <f t="shared" si="86"/>
        <v>168265.35842086005</v>
      </c>
    </row>
    <row r="1832" spans="1:7" x14ac:dyDescent="0.2">
      <c r="A1832">
        <v>1820</v>
      </c>
      <c r="B1832" s="125">
        <v>38007.088327313773</v>
      </c>
      <c r="C1832" s="34">
        <v>7.0373993341563619</v>
      </c>
      <c r="D1832" s="34">
        <v>6.441826498194132</v>
      </c>
      <c r="E1832" s="3">
        <f t="shared" si="84"/>
        <v>267471.05808786</v>
      </c>
      <c r="F1832" s="3">
        <f t="shared" si="85"/>
        <v>244835.06870609475</v>
      </c>
      <c r="G1832" s="3">
        <f t="shared" si="86"/>
        <v>22635.989381765248</v>
      </c>
    </row>
    <row r="1833" spans="1:7" x14ac:dyDescent="0.2">
      <c r="A1833">
        <v>1821</v>
      </c>
      <c r="B1833" s="125">
        <v>35855.019226611126</v>
      </c>
      <c r="C1833" s="34">
        <v>5.8661321620165836</v>
      </c>
      <c r="D1833" s="34">
        <v>5.7962057679833379</v>
      </c>
      <c r="E1833" s="3">
        <f t="shared" si="84"/>
        <v>210330.2814549465</v>
      </c>
      <c r="F1833" s="3">
        <f t="shared" si="85"/>
        <v>207823.06925243689</v>
      </c>
      <c r="G1833" s="3">
        <f t="shared" si="86"/>
        <v>2507.2122025096032</v>
      </c>
    </row>
    <row r="1834" spans="1:7" x14ac:dyDescent="0.2">
      <c r="A1834">
        <v>1822</v>
      </c>
      <c r="B1834" s="125">
        <v>29885.380221267929</v>
      </c>
      <c r="C1834" s="34">
        <v>8.3953573468606919</v>
      </c>
      <c r="D1834" s="34">
        <v>4.0053140663803788</v>
      </c>
      <c r="E1834" s="3">
        <f t="shared" si="84"/>
        <v>250898.44640434693</v>
      </c>
      <c r="F1834" s="3">
        <f t="shared" si="85"/>
        <v>119700.3337793704</v>
      </c>
      <c r="G1834" s="3">
        <f t="shared" si="86"/>
        <v>131198.11262497655</v>
      </c>
    </row>
    <row r="1835" spans="1:7" x14ac:dyDescent="0.2">
      <c r="A1835">
        <v>1823</v>
      </c>
      <c r="B1835" s="125">
        <v>35603.487098152051</v>
      </c>
      <c r="C1835" s="34">
        <v>7.6869831875301315</v>
      </c>
      <c r="D1835" s="34">
        <v>5.7207461294456152</v>
      </c>
      <c r="E1835" s="3">
        <f t="shared" si="84"/>
        <v>273683.40674094076</v>
      </c>
      <c r="F1835" s="3">
        <f t="shared" si="85"/>
        <v>203678.51101152026</v>
      </c>
      <c r="G1835" s="3">
        <f t="shared" si="86"/>
        <v>70004.895729420503</v>
      </c>
    </row>
    <row r="1836" spans="1:7" x14ac:dyDescent="0.2">
      <c r="A1836">
        <v>1824</v>
      </c>
      <c r="B1836" s="125">
        <v>32659.577804034576</v>
      </c>
      <c r="C1836" s="34">
        <v>5.628378878289368</v>
      </c>
      <c r="D1836" s="34">
        <v>4.8375733412103727</v>
      </c>
      <c r="E1836" s="3">
        <f t="shared" si="84"/>
        <v>183820.47788607646</v>
      </c>
      <c r="F1836" s="3">
        <f t="shared" si="85"/>
        <v>157993.10291998368</v>
      </c>
      <c r="G1836" s="3">
        <f t="shared" si="86"/>
        <v>25827.374966092786</v>
      </c>
    </row>
    <row r="1837" spans="1:7" x14ac:dyDescent="0.2">
      <c r="A1837">
        <v>1825</v>
      </c>
      <c r="B1837" s="125">
        <v>38777.941930485191</v>
      </c>
      <c r="C1837" s="34">
        <v>9.4536396975017851</v>
      </c>
      <c r="D1837" s="34">
        <v>6.6730825791455572</v>
      </c>
      <c r="E1837" s="3">
        <f t="shared" si="84"/>
        <v>366592.69122145383</v>
      </c>
      <c r="F1837" s="3">
        <f t="shared" si="85"/>
        <v>258768.40875143878</v>
      </c>
      <c r="G1837" s="3">
        <f t="shared" si="86"/>
        <v>107824.28247001505</v>
      </c>
    </row>
    <row r="1838" spans="1:7" x14ac:dyDescent="0.2">
      <c r="A1838">
        <v>1826</v>
      </c>
      <c r="B1838" s="125">
        <v>36251.354280276224</v>
      </c>
      <c r="C1838" s="34">
        <v>5.8392736466048518</v>
      </c>
      <c r="D1838" s="34">
        <v>5.9151062840828672</v>
      </c>
      <c r="E1838" s="3">
        <f t="shared" si="84"/>
        <v>211681.57770255295</v>
      </c>
      <c r="F1838" s="3">
        <f t="shared" si="85"/>
        <v>214430.61350977625</v>
      </c>
      <c r="G1838" s="3">
        <f t="shared" si="86"/>
        <v>-2749.0358072232921</v>
      </c>
    </row>
    <row r="1839" spans="1:7" x14ac:dyDescent="0.2">
      <c r="A1839">
        <v>1827</v>
      </c>
      <c r="B1839" s="125">
        <v>38508.526862452505</v>
      </c>
      <c r="C1839" s="34">
        <v>9.6801891433715355</v>
      </c>
      <c r="D1839" s="34">
        <v>6.5922580587357515</v>
      </c>
      <c r="E1839" s="3">
        <f t="shared" si="84"/>
        <v>372769.82366114389</v>
      </c>
      <c r="F1839" s="3">
        <f t="shared" si="85"/>
        <v>253858.14653904468</v>
      </c>
      <c r="G1839" s="3">
        <f t="shared" si="86"/>
        <v>118911.67712209921</v>
      </c>
    </row>
    <row r="1840" spans="1:7" x14ac:dyDescent="0.2">
      <c r="A1840">
        <v>1828</v>
      </c>
      <c r="B1840" s="125">
        <v>40418.909114842769</v>
      </c>
      <c r="C1840" s="34">
        <v>6.990341509852442</v>
      </c>
      <c r="D1840" s="34">
        <v>7.1653727344528306</v>
      </c>
      <c r="E1840" s="3">
        <f t="shared" si="84"/>
        <v>282541.97816843865</v>
      </c>
      <c r="F1840" s="3">
        <f t="shared" si="85"/>
        <v>289616.54932782135</v>
      </c>
      <c r="G1840" s="3">
        <f t="shared" si="86"/>
        <v>-7074.5711593827</v>
      </c>
    </row>
    <row r="1841" spans="1:7" x14ac:dyDescent="0.2">
      <c r="A1841">
        <v>1829</v>
      </c>
      <c r="B1841" s="125">
        <v>26134.13521775417</v>
      </c>
      <c r="C1841" s="34">
        <v>7.6027554516331293</v>
      </c>
      <c r="D1841" s="34">
        <v>2.8799405653262511</v>
      </c>
      <c r="E1841" s="3">
        <f t="shared" si="84"/>
        <v>198691.43900049786</v>
      </c>
      <c r="F1841" s="3">
        <f t="shared" si="85"/>
        <v>75264.756153331633</v>
      </c>
      <c r="G1841" s="3">
        <f t="shared" si="86"/>
        <v>123426.68284716623</v>
      </c>
    </row>
    <row r="1842" spans="1:7" x14ac:dyDescent="0.2">
      <c r="A1842">
        <v>1830</v>
      </c>
      <c r="B1842" s="125">
        <v>40976.497579132207</v>
      </c>
      <c r="C1842" s="34">
        <v>8.3470972842478659</v>
      </c>
      <c r="D1842" s="34">
        <v>7.332649273739662</v>
      </c>
      <c r="E1842" s="3">
        <f t="shared" si="84"/>
        <v>342034.81166076369</v>
      </c>
      <c r="F1842" s="3">
        <f t="shared" si="85"/>
        <v>300466.28521401878</v>
      </c>
      <c r="G1842" s="3">
        <f t="shared" si="86"/>
        <v>41568.526446744916</v>
      </c>
    </row>
    <row r="1843" spans="1:7" x14ac:dyDescent="0.2">
      <c r="A1843">
        <v>1831</v>
      </c>
      <c r="B1843" s="125">
        <v>29588.271039566258</v>
      </c>
      <c r="C1843" s="34">
        <v>7.6072062913299305</v>
      </c>
      <c r="D1843" s="34">
        <v>3.9161813118698774</v>
      </c>
      <c r="E1843" s="3">
        <f t="shared" si="84"/>
        <v>225084.08160176361</v>
      </c>
      <c r="F1843" s="3">
        <f t="shared" si="85"/>
        <v>115873.03409569009</v>
      </c>
      <c r="G1843" s="3">
        <f t="shared" si="86"/>
        <v>109211.04750607352</v>
      </c>
    </row>
    <row r="1844" spans="1:7" x14ac:dyDescent="0.2">
      <c r="A1844">
        <v>1832</v>
      </c>
      <c r="B1844" s="125">
        <v>30611.657215368701</v>
      </c>
      <c r="C1844" s="34">
        <v>6.9876755535078701</v>
      </c>
      <c r="D1844" s="34">
        <v>4.2231971646106103</v>
      </c>
      <c r="E1844" s="3">
        <f t="shared" si="84"/>
        <v>213904.32877619468</v>
      </c>
      <c r="F1844" s="3">
        <f t="shared" si="85"/>
        <v>129279.06395597704</v>
      </c>
      <c r="G1844" s="3">
        <f t="shared" si="86"/>
        <v>84625.26482021765</v>
      </c>
    </row>
    <row r="1845" spans="1:7" x14ac:dyDescent="0.2">
      <c r="A1845">
        <v>1833</v>
      </c>
      <c r="B1845" s="125">
        <v>31108.627857784973</v>
      </c>
      <c r="C1845" s="34">
        <v>10.496909701221739</v>
      </c>
      <c r="D1845" s="34">
        <v>4.372288357335492</v>
      </c>
      <c r="E1845" s="3">
        <f t="shared" ref="E1845:E1908" si="87">C1845*B1845</f>
        <v>326544.45755207993</v>
      </c>
      <c r="F1845" s="3">
        <f t="shared" ref="F1845:F1908" si="88">D1845*B1845</f>
        <v>136015.8913952758</v>
      </c>
      <c r="G1845" s="3">
        <f t="shared" ref="G1845:G1908" si="89">E1845-F1845</f>
        <v>190528.56615680413</v>
      </c>
    </row>
    <row r="1846" spans="1:7" x14ac:dyDescent="0.2">
      <c r="A1846">
        <v>1834</v>
      </c>
      <c r="B1846" s="125">
        <v>32041.826265222859</v>
      </c>
      <c r="C1846" s="34">
        <v>7.7079271452093963</v>
      </c>
      <c r="D1846" s="34">
        <v>4.6522478795668576</v>
      </c>
      <c r="E1846" s="3">
        <f t="shared" si="87"/>
        <v>246976.06245179469</v>
      </c>
      <c r="F1846" s="3">
        <f t="shared" si="88"/>
        <v>149066.51829983268</v>
      </c>
      <c r="G1846" s="3">
        <f t="shared" si="89"/>
        <v>97909.544151962007</v>
      </c>
    </row>
    <row r="1847" spans="1:7" x14ac:dyDescent="0.2">
      <c r="A1847">
        <v>1835</v>
      </c>
      <c r="B1847" s="125">
        <v>38634.912519947626</v>
      </c>
      <c r="C1847" s="34">
        <v>11.890920652338536</v>
      </c>
      <c r="D1847" s="34">
        <v>6.6301737559842877</v>
      </c>
      <c r="E1847" s="3">
        <f t="shared" si="87"/>
        <v>459404.67918473791</v>
      </c>
      <c r="F1847" s="3">
        <f t="shared" si="88"/>
        <v>256156.18305450553</v>
      </c>
      <c r="G1847" s="3">
        <f t="shared" si="89"/>
        <v>203248.49613023238</v>
      </c>
    </row>
    <row r="1848" spans="1:7" x14ac:dyDescent="0.2">
      <c r="A1848">
        <v>1836</v>
      </c>
      <c r="B1848" s="125">
        <v>27223.14143628953</v>
      </c>
      <c r="C1848" s="34">
        <v>9.8560456283012172</v>
      </c>
      <c r="D1848" s="34">
        <v>3.2066424308868591</v>
      </c>
      <c r="E1848" s="3">
        <f t="shared" si="87"/>
        <v>268312.52414176712</v>
      </c>
      <c r="F1848" s="3">
        <f t="shared" si="88"/>
        <v>87294.880431640238</v>
      </c>
      <c r="G1848" s="3">
        <f t="shared" si="89"/>
        <v>181017.64371012687</v>
      </c>
    </row>
    <row r="1849" spans="1:7" x14ac:dyDescent="0.2">
      <c r="A1849">
        <v>1837</v>
      </c>
      <c r="B1849" s="125">
        <v>32804.767264488852</v>
      </c>
      <c r="C1849" s="34">
        <v>8.6099185156926978</v>
      </c>
      <c r="D1849" s="34">
        <v>4.8811301793466555</v>
      </c>
      <c r="E1849" s="3">
        <f t="shared" si="87"/>
        <v>282446.37307351228</v>
      </c>
      <c r="F1849" s="3">
        <f t="shared" si="88"/>
        <v>160124.33952113977</v>
      </c>
      <c r="G1849" s="3">
        <f t="shared" si="89"/>
        <v>122322.03355237251</v>
      </c>
    </row>
    <row r="1850" spans="1:7" x14ac:dyDescent="0.2">
      <c r="A1850">
        <v>1838</v>
      </c>
      <c r="B1850" s="125">
        <v>35925.578962443047</v>
      </c>
      <c r="C1850" s="34">
        <v>6.069824869162403</v>
      </c>
      <c r="D1850" s="34">
        <v>5.8173736887329142</v>
      </c>
      <c r="E1850" s="3">
        <f t="shared" si="87"/>
        <v>218061.97262529444</v>
      </c>
      <c r="F1850" s="3">
        <f t="shared" si="88"/>
        <v>208992.5178086129</v>
      </c>
      <c r="G1850" s="3">
        <f t="shared" si="89"/>
        <v>9069.4548166815366</v>
      </c>
    </row>
    <row r="1851" spans="1:7" x14ac:dyDescent="0.2">
      <c r="A1851">
        <v>1839</v>
      </c>
      <c r="B1851" s="125">
        <v>27677.263509568525</v>
      </c>
      <c r="C1851" s="34">
        <v>5.397986817304627</v>
      </c>
      <c r="D1851" s="34">
        <v>3.3428790528705576</v>
      </c>
      <c r="E1851" s="3">
        <f t="shared" si="87"/>
        <v>149401.5035637173</v>
      </c>
      <c r="F1851" s="3">
        <f t="shared" si="88"/>
        <v>92521.744426915277</v>
      </c>
      <c r="G1851" s="3">
        <f t="shared" si="89"/>
        <v>56879.759136802022</v>
      </c>
    </row>
    <row r="1852" spans="1:7" x14ac:dyDescent="0.2">
      <c r="A1852">
        <v>1840</v>
      </c>
      <c r="B1852" s="125">
        <v>37508.594281272031</v>
      </c>
      <c r="C1852" s="34">
        <v>12.203263870294904</v>
      </c>
      <c r="D1852" s="34">
        <v>6.2922782843816094</v>
      </c>
      <c r="E1852" s="3">
        <f t="shared" si="87"/>
        <v>457727.27341819706</v>
      </c>
      <c r="F1852" s="3">
        <f t="shared" si="88"/>
        <v>236014.51327372823</v>
      </c>
      <c r="G1852" s="3">
        <f t="shared" si="89"/>
        <v>221712.76014446883</v>
      </c>
    </row>
    <row r="1853" spans="1:7" x14ac:dyDescent="0.2">
      <c r="A1853">
        <v>1841</v>
      </c>
      <c r="B1853" s="125">
        <v>32399.632849584101</v>
      </c>
      <c r="C1853" s="34">
        <v>12.511298357101623</v>
      </c>
      <c r="D1853" s="34">
        <v>4.7595898548752302</v>
      </c>
      <c r="E1853" s="3">
        <f t="shared" si="87"/>
        <v>405361.47324169736</v>
      </c>
      <c r="F1853" s="3">
        <f t="shared" si="88"/>
        <v>154208.96381256272</v>
      </c>
      <c r="G1853" s="3">
        <f t="shared" si="89"/>
        <v>251152.50942913463</v>
      </c>
    </row>
    <row r="1854" spans="1:7" x14ac:dyDescent="0.2">
      <c r="A1854">
        <v>1842</v>
      </c>
      <c r="B1854" s="125">
        <v>32487.546881194226</v>
      </c>
      <c r="C1854" s="34">
        <v>4.6190102895780001</v>
      </c>
      <c r="D1854" s="34">
        <v>4.7859640643582679</v>
      </c>
      <c r="E1854" s="3">
        <f t="shared" si="87"/>
        <v>150060.3133273838</v>
      </c>
      <c r="F1854" s="3">
        <f t="shared" si="88"/>
        <v>155484.23191255008</v>
      </c>
      <c r="G1854" s="3">
        <f t="shared" si="89"/>
        <v>-5423.9185851662769</v>
      </c>
    </row>
    <row r="1855" spans="1:7" x14ac:dyDescent="0.2">
      <c r="A1855">
        <v>1843</v>
      </c>
      <c r="B1855" s="125">
        <v>44701.196706037968</v>
      </c>
      <c r="C1855" s="34">
        <v>4.8403017192031257</v>
      </c>
      <c r="D1855" s="34">
        <v>8.4500590118113905</v>
      </c>
      <c r="E1855" s="3">
        <f t="shared" si="87"/>
        <v>216367.27926667267</v>
      </c>
      <c r="F1855" s="3">
        <f t="shared" si="88"/>
        <v>377727.75006460981</v>
      </c>
      <c r="G1855" s="3">
        <f t="shared" si="89"/>
        <v>-161360.47079793713</v>
      </c>
    </row>
    <row r="1856" spans="1:7" x14ac:dyDescent="0.2">
      <c r="A1856">
        <v>1844</v>
      </c>
      <c r="B1856" s="125">
        <v>37047.378149319207</v>
      </c>
      <c r="C1856" s="34">
        <v>7.4809343206725316</v>
      </c>
      <c r="D1856" s="34">
        <v>6.1539134447957622</v>
      </c>
      <c r="E1856" s="3">
        <f t="shared" si="87"/>
        <v>277149.00268817565</v>
      </c>
      <c r="F1856" s="3">
        <f t="shared" si="88"/>
        <v>227986.35848752822</v>
      </c>
      <c r="G1856" s="3">
        <f t="shared" si="89"/>
        <v>49162.644200647424</v>
      </c>
    </row>
    <row r="1857" spans="1:7" x14ac:dyDescent="0.2">
      <c r="A1857">
        <v>1845</v>
      </c>
      <c r="B1857" s="125">
        <v>40265.318197080866</v>
      </c>
      <c r="C1857" s="34">
        <v>6.6867095458364929</v>
      </c>
      <c r="D1857" s="34">
        <v>7.1192954591242597</v>
      </c>
      <c r="E1857" s="3">
        <f t="shared" si="87"/>
        <v>269242.48755456449</v>
      </c>
      <c r="F1857" s="3">
        <f t="shared" si="88"/>
        <v>286660.69700067124</v>
      </c>
      <c r="G1857" s="3">
        <f t="shared" si="89"/>
        <v>-17418.209446106746</v>
      </c>
    </row>
    <row r="1858" spans="1:7" x14ac:dyDescent="0.2">
      <c r="A1858">
        <v>1846</v>
      </c>
      <c r="B1858" s="125">
        <v>37483.401278032921</v>
      </c>
      <c r="C1858" s="34">
        <v>9.6904351696211961</v>
      </c>
      <c r="D1858" s="34">
        <v>6.2847203834098764</v>
      </c>
      <c r="E1858" s="3">
        <f t="shared" si="87"/>
        <v>363230.47002167429</v>
      </c>
      <c r="F1858" s="3">
        <f t="shared" si="88"/>
        <v>235572.69605158531</v>
      </c>
      <c r="G1858" s="3">
        <f t="shared" si="89"/>
        <v>127657.77397008898</v>
      </c>
    </row>
    <row r="1859" spans="1:7" x14ac:dyDescent="0.2">
      <c r="A1859">
        <v>1847</v>
      </c>
      <c r="B1859" s="125">
        <v>26175.539964052383</v>
      </c>
      <c r="C1859" s="34">
        <v>6.242037690943107</v>
      </c>
      <c r="D1859" s="34">
        <v>2.8923619892157149</v>
      </c>
      <c r="E1859" s="3">
        <f t="shared" si="87"/>
        <v>163388.70703640254</v>
      </c>
      <c r="F1859" s="3">
        <f t="shared" si="88"/>
        <v>75709.136839221988</v>
      </c>
      <c r="G1859" s="3">
        <f t="shared" si="89"/>
        <v>87679.570197180554</v>
      </c>
    </row>
    <row r="1860" spans="1:7" x14ac:dyDescent="0.2">
      <c r="A1860">
        <v>1848</v>
      </c>
      <c r="B1860" s="125">
        <v>33352.925405589282</v>
      </c>
      <c r="C1860" s="34">
        <v>13.480887921294197</v>
      </c>
      <c r="D1860" s="34">
        <v>5.0455776216767845</v>
      </c>
      <c r="E1860" s="3">
        <f t="shared" si="87"/>
        <v>449627.04924003489</v>
      </c>
      <c r="F1860" s="3">
        <f t="shared" si="88"/>
        <v>168284.77404389638</v>
      </c>
      <c r="G1860" s="3">
        <f t="shared" si="89"/>
        <v>281342.27519613854</v>
      </c>
    </row>
    <row r="1861" spans="1:7" x14ac:dyDescent="0.2">
      <c r="A1861">
        <v>1849</v>
      </c>
      <c r="B1861" s="125">
        <v>29052.976564154029</v>
      </c>
      <c r="C1861" s="34">
        <v>9.5567763966828352</v>
      </c>
      <c r="D1861" s="34">
        <v>3.7555929692462087</v>
      </c>
      <c r="E1861" s="3">
        <f t="shared" si="87"/>
        <v>277652.80068168679</v>
      </c>
      <c r="F1861" s="3">
        <f t="shared" si="88"/>
        <v>109111.15452001174</v>
      </c>
      <c r="G1861" s="3">
        <f t="shared" si="89"/>
        <v>168541.64616167505</v>
      </c>
    </row>
    <row r="1862" spans="1:7" x14ac:dyDescent="0.2">
      <c r="A1862">
        <v>1850</v>
      </c>
      <c r="B1862" s="125">
        <v>29473.492808202514</v>
      </c>
      <c r="C1862" s="34">
        <v>12.115577212360222</v>
      </c>
      <c r="D1862" s="34">
        <v>3.8817478424607543</v>
      </c>
      <c r="E1862" s="3">
        <f t="shared" si="87"/>
        <v>357088.37783572124</v>
      </c>
      <c r="F1862" s="3">
        <f t="shared" si="88"/>
        <v>114408.66711802267</v>
      </c>
      <c r="G1862" s="3">
        <f t="shared" si="89"/>
        <v>242679.71071769856</v>
      </c>
    </row>
    <row r="1863" spans="1:7" x14ac:dyDescent="0.2">
      <c r="A1863">
        <v>1851</v>
      </c>
      <c r="B1863" s="125">
        <v>36243.453045054572</v>
      </c>
      <c r="C1863" s="34">
        <v>3.4033910398720764</v>
      </c>
      <c r="D1863" s="34">
        <v>5.9127359135163715</v>
      </c>
      <c r="E1863" s="3">
        <f t="shared" si="87"/>
        <v>123350.64334756305</v>
      </c>
      <c r="F1863" s="3">
        <f t="shared" si="88"/>
        <v>214297.96644933845</v>
      </c>
      <c r="G1863" s="3">
        <f t="shared" si="89"/>
        <v>-90947.323101775401</v>
      </c>
    </row>
    <row r="1864" spans="1:7" x14ac:dyDescent="0.2">
      <c r="A1864">
        <v>1852</v>
      </c>
      <c r="B1864" s="125">
        <v>25338.009030557238</v>
      </c>
      <c r="C1864" s="34">
        <v>7.0589998333234689</v>
      </c>
      <c r="D1864" s="34">
        <v>2.6411027091671713</v>
      </c>
      <c r="E1864" s="3">
        <f t="shared" si="87"/>
        <v>178861.00152345208</v>
      </c>
      <c r="F1864" s="3">
        <f t="shared" si="88"/>
        <v>66920.284295506965</v>
      </c>
      <c r="G1864" s="3">
        <f t="shared" si="89"/>
        <v>111940.71722794512</v>
      </c>
    </row>
    <row r="1865" spans="1:7" x14ac:dyDescent="0.2">
      <c r="A1865">
        <v>1853</v>
      </c>
      <c r="B1865" s="125">
        <v>29344.230873713037</v>
      </c>
      <c r="C1865" s="34">
        <v>4.4630887916428037</v>
      </c>
      <c r="D1865" s="34">
        <v>3.8429692621139111</v>
      </c>
      <c r="E1865" s="3">
        <f t="shared" si="87"/>
        <v>130965.90791184737</v>
      </c>
      <c r="F1865" s="3">
        <f t="shared" si="88"/>
        <v>112768.97726805323</v>
      </c>
      <c r="G1865" s="3">
        <f t="shared" si="89"/>
        <v>18196.930643794141</v>
      </c>
    </row>
    <row r="1866" spans="1:7" x14ac:dyDescent="0.2">
      <c r="A1866">
        <v>1854</v>
      </c>
      <c r="B1866" s="125">
        <v>36002.004939101404</v>
      </c>
      <c r="C1866" s="34">
        <v>8.0711082748239278</v>
      </c>
      <c r="D1866" s="34">
        <v>5.8403014817304211</v>
      </c>
      <c r="E1866" s="3">
        <f t="shared" si="87"/>
        <v>290576.07997423323</v>
      </c>
      <c r="F1866" s="3">
        <f t="shared" si="88"/>
        <v>210262.56279109986</v>
      </c>
      <c r="G1866" s="3">
        <f t="shared" si="89"/>
        <v>80313.517183133372</v>
      </c>
    </row>
    <row r="1867" spans="1:7" x14ac:dyDescent="0.2">
      <c r="A1867">
        <v>1855</v>
      </c>
      <c r="B1867" s="125">
        <v>27030.680988710606</v>
      </c>
      <c r="C1867" s="34">
        <v>5.7838342601899058</v>
      </c>
      <c r="D1867" s="34">
        <v>3.1489042966131819</v>
      </c>
      <c r="E1867" s="3">
        <f t="shared" si="87"/>
        <v>156340.97877876836</v>
      </c>
      <c r="F1867" s="3">
        <f t="shared" si="88"/>
        <v>85117.027505731079</v>
      </c>
      <c r="G1867" s="3">
        <f t="shared" si="89"/>
        <v>71223.951273037281</v>
      </c>
    </row>
    <row r="1868" spans="1:7" x14ac:dyDescent="0.2">
      <c r="A1868">
        <v>1856</v>
      </c>
      <c r="B1868" s="125">
        <v>25732.229509040713</v>
      </c>
      <c r="C1868" s="34">
        <v>7.2928906067390926</v>
      </c>
      <c r="D1868" s="34">
        <v>2.759368852712214</v>
      </c>
      <c r="E1868" s="3">
        <f t="shared" si="87"/>
        <v>187662.3348769375</v>
      </c>
      <c r="F1868" s="3">
        <f t="shared" si="88"/>
        <v>71004.712618089048</v>
      </c>
      <c r="G1868" s="3">
        <f t="shared" si="89"/>
        <v>116657.62225884845</v>
      </c>
    </row>
    <row r="1869" spans="1:7" x14ac:dyDescent="0.2">
      <c r="A1869">
        <v>1857</v>
      </c>
      <c r="B1869" s="125">
        <v>33115.632553554839</v>
      </c>
      <c r="C1869" s="34">
        <v>2.0064299153164029</v>
      </c>
      <c r="D1869" s="34">
        <v>4.9743897660664516</v>
      </c>
      <c r="E1869" s="3">
        <f t="shared" si="87"/>
        <v>66444.195820078152</v>
      </c>
      <c r="F1869" s="3">
        <f t="shared" si="88"/>
        <v>164730.06367122021</v>
      </c>
      <c r="G1869" s="3">
        <f t="shared" si="89"/>
        <v>-98285.867851142058</v>
      </c>
    </row>
    <row r="1870" spans="1:7" x14ac:dyDescent="0.2">
      <c r="A1870">
        <v>1858</v>
      </c>
      <c r="B1870" s="125">
        <v>23512.562214628793</v>
      </c>
      <c r="C1870" s="34">
        <v>9.6506703559571179</v>
      </c>
      <c r="D1870" s="34">
        <v>2.093468664388638</v>
      </c>
      <c r="E1870" s="3">
        <f t="shared" si="87"/>
        <v>226911.98715731554</v>
      </c>
      <c r="F1870" s="3">
        <f t="shared" si="88"/>
        <v>49222.812215813698</v>
      </c>
      <c r="G1870" s="3">
        <f t="shared" si="89"/>
        <v>177689.17494150184</v>
      </c>
    </row>
    <row r="1871" spans="1:7" x14ac:dyDescent="0.2">
      <c r="A1871">
        <v>1859</v>
      </c>
      <c r="B1871" s="125">
        <v>33643.940972789074</v>
      </c>
      <c r="C1871" s="34">
        <v>11.819104676949792</v>
      </c>
      <c r="D1871" s="34">
        <v>5.1328822918367223</v>
      </c>
      <c r="E1871" s="3">
        <f t="shared" si="87"/>
        <v>397641.26010251406</v>
      </c>
      <c r="F1871" s="3">
        <f t="shared" si="88"/>
        <v>172690.38884682898</v>
      </c>
      <c r="G1871" s="3">
        <f t="shared" si="89"/>
        <v>224950.87125568508</v>
      </c>
    </row>
    <row r="1872" spans="1:7" x14ac:dyDescent="0.2">
      <c r="A1872">
        <v>1860</v>
      </c>
      <c r="B1872" s="125">
        <v>36018.375843733316</v>
      </c>
      <c r="C1872" s="34">
        <v>4.8632153013459174</v>
      </c>
      <c r="D1872" s="34">
        <v>5.8452127531199949</v>
      </c>
      <c r="E1872" s="3">
        <f t="shared" si="87"/>
        <v>175165.11653287202</v>
      </c>
      <c r="F1872" s="3">
        <f t="shared" si="88"/>
        <v>210535.06982845915</v>
      </c>
      <c r="G1872" s="3">
        <f t="shared" si="89"/>
        <v>-35369.953295587125</v>
      </c>
    </row>
    <row r="1873" spans="1:7" x14ac:dyDescent="0.2">
      <c r="A1873">
        <v>1861</v>
      </c>
      <c r="B1873" s="125">
        <v>38516.359885571525</v>
      </c>
      <c r="C1873" s="34">
        <v>6.1552036842913367</v>
      </c>
      <c r="D1873" s="34">
        <v>6.5946079656714574</v>
      </c>
      <c r="E1873" s="3">
        <f t="shared" si="87"/>
        <v>237076.04027316091</v>
      </c>
      <c r="F1873" s="3">
        <f t="shared" si="88"/>
        <v>254000.29371005856</v>
      </c>
      <c r="G1873" s="3">
        <f t="shared" si="89"/>
        <v>-16924.253436897648</v>
      </c>
    </row>
    <row r="1874" spans="1:7" x14ac:dyDescent="0.2">
      <c r="A1874">
        <v>1862</v>
      </c>
      <c r="B1874" s="125">
        <v>39456.413609324023</v>
      </c>
      <c r="C1874" s="34">
        <v>7.024396402091952</v>
      </c>
      <c r="D1874" s="34">
        <v>6.8766240827972069</v>
      </c>
      <c r="E1874" s="3">
        <f t="shared" si="87"/>
        <v>277157.48979678762</v>
      </c>
      <c r="F1874" s="3">
        <f t="shared" si="88"/>
        <v>271326.92404668505</v>
      </c>
      <c r="G1874" s="3">
        <f t="shared" si="89"/>
        <v>5830.5657501025707</v>
      </c>
    </row>
    <row r="1875" spans="1:7" x14ac:dyDescent="0.2">
      <c r="A1875">
        <v>1863</v>
      </c>
      <c r="B1875" s="125">
        <v>35281.685135297244</v>
      </c>
      <c r="C1875" s="34">
        <v>10.595243131509051</v>
      </c>
      <c r="D1875" s="34">
        <v>5.6242055405891733</v>
      </c>
      <c r="E1875" s="3">
        <f t="shared" si="87"/>
        <v>373818.0320978231</v>
      </c>
      <c r="F1875" s="3">
        <f t="shared" si="88"/>
        <v>198431.44901926143</v>
      </c>
      <c r="G1875" s="3">
        <f t="shared" si="89"/>
        <v>175386.58307856167</v>
      </c>
    </row>
    <row r="1876" spans="1:7" x14ac:dyDescent="0.2">
      <c r="A1876">
        <v>1864</v>
      </c>
      <c r="B1876" s="125">
        <v>29492.660409042379</v>
      </c>
      <c r="C1876" s="34">
        <v>7.7670840912178392</v>
      </c>
      <c r="D1876" s="34">
        <v>3.8874981227127137</v>
      </c>
      <c r="E1876" s="3">
        <f t="shared" si="87"/>
        <v>229071.97347076327</v>
      </c>
      <c r="F1876" s="3">
        <f t="shared" si="88"/>
        <v>114652.66197395582</v>
      </c>
      <c r="G1876" s="3">
        <f t="shared" si="89"/>
        <v>114419.31149680745</v>
      </c>
    </row>
    <row r="1877" spans="1:7" x14ac:dyDescent="0.2">
      <c r="A1877">
        <v>1865</v>
      </c>
      <c r="B1877" s="125">
        <v>29412.98867316707</v>
      </c>
      <c r="C1877" s="34">
        <v>9.4631353906224831</v>
      </c>
      <c r="D1877" s="34">
        <v>3.8635966019501211</v>
      </c>
      <c r="E1877" s="3">
        <f t="shared" si="87"/>
        <v>278339.09405702556</v>
      </c>
      <c r="F1877" s="3">
        <f t="shared" si="88"/>
        <v>113639.9230908457</v>
      </c>
      <c r="G1877" s="3">
        <f t="shared" si="89"/>
        <v>164699.17096617987</v>
      </c>
    </row>
    <row r="1878" spans="1:7" x14ac:dyDescent="0.2">
      <c r="A1878">
        <v>1866</v>
      </c>
      <c r="B1878" s="125">
        <v>33893.386947775958</v>
      </c>
      <c r="C1878" s="34">
        <v>9.1689792245306307</v>
      </c>
      <c r="D1878" s="34">
        <v>5.2077160843327874</v>
      </c>
      <c r="E1878" s="3">
        <f t="shared" si="87"/>
        <v>310767.76077313541</v>
      </c>
      <c r="F1878" s="3">
        <f t="shared" si="88"/>
        <v>176507.13636044782</v>
      </c>
      <c r="G1878" s="3">
        <f t="shared" si="89"/>
        <v>134260.62441268758</v>
      </c>
    </row>
    <row r="1879" spans="1:7" x14ac:dyDescent="0.2">
      <c r="A1879">
        <v>1867</v>
      </c>
      <c r="B1879" s="125">
        <v>24156.484463484026</v>
      </c>
      <c r="C1879" s="34">
        <v>5.0689657402544981</v>
      </c>
      <c r="D1879" s="34">
        <v>2.2866453390452079</v>
      </c>
      <c r="E1879" s="3">
        <f t="shared" si="87"/>
        <v>122448.39215039059</v>
      </c>
      <c r="F1879" s="3">
        <f t="shared" si="88"/>
        <v>55237.312606143729</v>
      </c>
      <c r="G1879" s="3">
        <f t="shared" si="89"/>
        <v>67211.079544246866</v>
      </c>
    </row>
    <row r="1880" spans="1:7" x14ac:dyDescent="0.2">
      <c r="A1880">
        <v>1868</v>
      </c>
      <c r="B1880" s="125">
        <v>28249.324308299925</v>
      </c>
      <c r="C1880" s="34">
        <v>8.0258808086073259</v>
      </c>
      <c r="D1880" s="34">
        <v>3.5144972924899776</v>
      </c>
      <c r="E1880" s="3">
        <f t="shared" si="87"/>
        <v>226725.70982210879</v>
      </c>
      <c r="F1880" s="3">
        <f t="shared" si="88"/>
        <v>99282.17379619139</v>
      </c>
      <c r="G1880" s="3">
        <f t="shared" si="89"/>
        <v>127443.5360259174</v>
      </c>
    </row>
    <row r="1881" spans="1:7" x14ac:dyDescent="0.2">
      <c r="A1881">
        <v>1869</v>
      </c>
      <c r="B1881" s="125">
        <v>21447.963766869158</v>
      </c>
      <c r="C1881" s="34">
        <v>11.429755679462687</v>
      </c>
      <c r="D1881" s="34">
        <v>1.4740891300607473</v>
      </c>
      <c r="E1881" s="3">
        <f t="shared" si="87"/>
        <v>245144.98567728268</v>
      </c>
      <c r="F1881" s="3">
        <f t="shared" si="88"/>
        <v>31616.210250678585</v>
      </c>
      <c r="G1881" s="3">
        <f t="shared" si="89"/>
        <v>213528.77542660409</v>
      </c>
    </row>
    <row r="1882" spans="1:7" x14ac:dyDescent="0.2">
      <c r="A1882">
        <v>1870</v>
      </c>
      <c r="B1882" s="125">
        <v>33229.239810490049</v>
      </c>
      <c r="C1882" s="34">
        <v>8.7290850589924958</v>
      </c>
      <c r="D1882" s="34">
        <v>5.0084719431470148</v>
      </c>
      <c r="E1882" s="3">
        <f t="shared" si="87"/>
        <v>290060.8607514273</v>
      </c>
      <c r="F1882" s="3">
        <f t="shared" si="88"/>
        <v>166427.71528294325</v>
      </c>
      <c r="G1882" s="3">
        <f t="shared" si="89"/>
        <v>123633.14546848406</v>
      </c>
    </row>
    <row r="1883" spans="1:7" x14ac:dyDescent="0.2">
      <c r="A1883">
        <v>1871</v>
      </c>
      <c r="B1883" s="125">
        <v>31579.16631043097</v>
      </c>
      <c r="C1883" s="34">
        <v>8.2706713075895095</v>
      </c>
      <c r="D1883" s="34">
        <v>4.513449893129291</v>
      </c>
      <c r="E1883" s="3">
        <f t="shared" si="87"/>
        <v>261180.9047212787</v>
      </c>
      <c r="F1883" s="3">
        <f t="shared" si="88"/>
        <v>142530.98480892676</v>
      </c>
      <c r="G1883" s="3">
        <f t="shared" si="89"/>
        <v>118649.91991235194</v>
      </c>
    </row>
    <row r="1884" spans="1:7" x14ac:dyDescent="0.2">
      <c r="A1884">
        <v>1872</v>
      </c>
      <c r="B1884" s="125">
        <v>28104.782862820663</v>
      </c>
      <c r="C1884" s="34">
        <v>3.3903852656367235</v>
      </c>
      <c r="D1884" s="34">
        <v>3.4711348588461988</v>
      </c>
      <c r="E1884" s="3">
        <f t="shared" si="87"/>
        <v>95286.041712026665</v>
      </c>
      <c r="F1884" s="3">
        <f t="shared" si="88"/>
        <v>97555.491495440074</v>
      </c>
      <c r="G1884" s="3">
        <f t="shared" si="89"/>
        <v>-2269.449783413409</v>
      </c>
    </row>
    <row r="1885" spans="1:7" x14ac:dyDescent="0.2">
      <c r="A1885">
        <v>1873</v>
      </c>
      <c r="B1885" s="125">
        <v>22503.978065097705</v>
      </c>
      <c r="C1885" s="34">
        <v>12.195226210867986</v>
      </c>
      <c r="D1885" s="34">
        <v>1.7908934195293114</v>
      </c>
      <c r="E1885" s="3">
        <f t="shared" si="87"/>
        <v>274441.10314827773</v>
      </c>
      <c r="F1885" s="3">
        <f t="shared" si="88"/>
        <v>40302.226230015447</v>
      </c>
      <c r="G1885" s="3">
        <f t="shared" si="89"/>
        <v>234138.87691826228</v>
      </c>
    </row>
    <row r="1886" spans="1:7" x14ac:dyDescent="0.2">
      <c r="A1886">
        <v>1874</v>
      </c>
      <c r="B1886" s="125">
        <v>30591.500539040659</v>
      </c>
      <c r="C1886" s="34">
        <v>9.383489234285662</v>
      </c>
      <c r="D1886" s="34">
        <v>4.2171501617121976</v>
      </c>
      <c r="E1886" s="3">
        <f t="shared" si="87"/>
        <v>287055.01596873207</v>
      </c>
      <c r="F1886" s="3">
        <f t="shared" si="88"/>
        <v>129008.9514452341</v>
      </c>
      <c r="G1886" s="3">
        <f t="shared" si="89"/>
        <v>158046.06452349797</v>
      </c>
    </row>
    <row r="1887" spans="1:7" x14ac:dyDescent="0.2">
      <c r="A1887">
        <v>1875</v>
      </c>
      <c r="B1887" s="125">
        <v>36126.048647739459</v>
      </c>
      <c r="C1887" s="34">
        <v>3.5380189931020141</v>
      </c>
      <c r="D1887" s="34">
        <v>5.8775145943218376</v>
      </c>
      <c r="E1887" s="3">
        <f t="shared" si="87"/>
        <v>127814.64626142953</v>
      </c>
      <c r="F1887" s="3">
        <f t="shared" si="88"/>
        <v>212331.37816226936</v>
      </c>
      <c r="G1887" s="3">
        <f t="shared" si="89"/>
        <v>-84516.731900839834</v>
      </c>
    </row>
    <row r="1888" spans="1:7" x14ac:dyDescent="0.2">
      <c r="A1888">
        <v>1876</v>
      </c>
      <c r="B1888" s="125">
        <v>30518.03610450495</v>
      </c>
      <c r="C1888" s="34">
        <v>6.938426415406866</v>
      </c>
      <c r="D1888" s="34">
        <v>4.1951108313514851</v>
      </c>
      <c r="E1888" s="3">
        <f t="shared" si="87"/>
        <v>211747.14785383761</v>
      </c>
      <c r="F1888" s="3">
        <f t="shared" si="88"/>
        <v>128026.5438135844</v>
      </c>
      <c r="G1888" s="3">
        <f t="shared" si="89"/>
        <v>83720.604040253209</v>
      </c>
    </row>
    <row r="1889" spans="1:7" x14ac:dyDescent="0.2">
      <c r="A1889">
        <v>1877</v>
      </c>
      <c r="B1889" s="125">
        <v>26315.124663406983</v>
      </c>
      <c r="C1889" s="34">
        <v>8.9235350262315478</v>
      </c>
      <c r="D1889" s="34">
        <v>2.9342373990220949</v>
      </c>
      <c r="E1889" s="3">
        <f t="shared" si="87"/>
        <v>234823.93665356189</v>
      </c>
      <c r="F1889" s="3">
        <f t="shared" si="88"/>
        <v>77214.822947297493</v>
      </c>
      <c r="G1889" s="3">
        <f t="shared" si="89"/>
        <v>157609.11370626441</v>
      </c>
    </row>
    <row r="1890" spans="1:7" x14ac:dyDescent="0.2">
      <c r="A1890">
        <v>1878</v>
      </c>
      <c r="B1890" s="125">
        <v>34935.088073135354</v>
      </c>
      <c r="C1890" s="34">
        <v>6.1399440684981528</v>
      </c>
      <c r="D1890" s="34">
        <v>5.5202264219406061</v>
      </c>
      <c r="E1890" s="3">
        <f t="shared" si="87"/>
        <v>214499.48679710797</v>
      </c>
      <c r="F1890" s="3">
        <f t="shared" si="88"/>
        <v>192849.59623414392</v>
      </c>
      <c r="G1890" s="3">
        <f t="shared" si="89"/>
        <v>21649.89056296405</v>
      </c>
    </row>
    <row r="1891" spans="1:7" x14ac:dyDescent="0.2">
      <c r="A1891">
        <v>1879</v>
      </c>
      <c r="B1891" s="125">
        <v>27693.06598001183</v>
      </c>
      <c r="C1891" s="34">
        <v>6.2803728926228359</v>
      </c>
      <c r="D1891" s="34">
        <v>3.347619794003549</v>
      </c>
      <c r="E1891" s="3">
        <f t="shared" si="87"/>
        <v>173922.78089448196</v>
      </c>
      <c r="F1891" s="3">
        <f t="shared" si="88"/>
        <v>92705.855831333887</v>
      </c>
      <c r="G1891" s="3">
        <f t="shared" si="89"/>
        <v>81216.925063148068</v>
      </c>
    </row>
    <row r="1892" spans="1:7" x14ac:dyDescent="0.2">
      <c r="A1892">
        <v>1880</v>
      </c>
      <c r="B1892" s="125">
        <v>31078.125679224264</v>
      </c>
      <c r="C1892" s="34">
        <v>9.3747353477810975</v>
      </c>
      <c r="D1892" s="34">
        <v>4.3631377037672792</v>
      </c>
      <c r="E1892" s="3">
        <f t="shared" si="87"/>
        <v>291349.20334780711</v>
      </c>
      <c r="F1892" s="3">
        <f t="shared" si="88"/>
        <v>135598.14191344148</v>
      </c>
      <c r="G1892" s="3">
        <f t="shared" si="89"/>
        <v>155751.06143436563</v>
      </c>
    </row>
    <row r="1893" spans="1:7" x14ac:dyDescent="0.2">
      <c r="A1893">
        <v>1881</v>
      </c>
      <c r="B1893" s="125">
        <v>43861.005500540137</v>
      </c>
      <c r="C1893" s="34">
        <v>10.762271833489649</v>
      </c>
      <c r="D1893" s="34">
        <v>8.1980016501620412</v>
      </c>
      <c r="E1893" s="3">
        <f t="shared" si="87"/>
        <v>472044.06408699771</v>
      </c>
      <c r="F1893" s="3">
        <f t="shared" si="88"/>
        <v>359572.59547119442</v>
      </c>
      <c r="G1893" s="3">
        <f t="shared" si="89"/>
        <v>112471.46861580329</v>
      </c>
    </row>
    <row r="1894" spans="1:7" x14ac:dyDescent="0.2">
      <c r="A1894">
        <v>1882</v>
      </c>
      <c r="B1894" s="125">
        <v>34829.706058909302</v>
      </c>
      <c r="C1894" s="34">
        <v>9.9995354705315549</v>
      </c>
      <c r="D1894" s="34">
        <v>5.4886118176727905</v>
      </c>
      <c r="E1894" s="3">
        <f t="shared" si="87"/>
        <v>348280.88116425136</v>
      </c>
      <c r="F1894" s="3">
        <f t="shared" si="88"/>
        <v>191166.73628099918</v>
      </c>
      <c r="G1894" s="3">
        <f t="shared" si="89"/>
        <v>157114.14488325219</v>
      </c>
    </row>
    <row r="1895" spans="1:7" x14ac:dyDescent="0.2">
      <c r="A1895">
        <v>1883</v>
      </c>
      <c r="B1895" s="125">
        <v>34233.253749144729</v>
      </c>
      <c r="C1895" s="34">
        <v>7.6341244923314662</v>
      </c>
      <c r="D1895" s="34">
        <v>5.3096761247434188</v>
      </c>
      <c r="E1895" s="3">
        <f t="shared" si="87"/>
        <v>261340.92089854376</v>
      </c>
      <c r="F1895" s="3">
        <f t="shared" si="88"/>
        <v>181767.49010411691</v>
      </c>
      <c r="G1895" s="3">
        <f t="shared" si="89"/>
        <v>79573.430794426851</v>
      </c>
    </row>
    <row r="1896" spans="1:7" x14ac:dyDescent="0.2">
      <c r="A1896">
        <v>1884</v>
      </c>
      <c r="B1896" s="125">
        <v>44665.817362139001</v>
      </c>
      <c r="C1896" s="34">
        <v>9.3777025742456317</v>
      </c>
      <c r="D1896" s="34">
        <v>8.4394452086417004</v>
      </c>
      <c r="E1896" s="3">
        <f t="shared" si="87"/>
        <v>418862.75045771612</v>
      </c>
      <c r="F1896" s="3">
        <f t="shared" si="88"/>
        <v>376954.71832696925</v>
      </c>
      <c r="G1896" s="3">
        <f t="shared" si="89"/>
        <v>41908.032130746869</v>
      </c>
    </row>
    <row r="1897" spans="1:7" x14ac:dyDescent="0.2">
      <c r="A1897">
        <v>1885</v>
      </c>
      <c r="B1897" s="125">
        <v>31702.266418315936</v>
      </c>
      <c r="C1897" s="34">
        <v>9.3538283383240923</v>
      </c>
      <c r="D1897" s="34">
        <v>4.5503799254947808</v>
      </c>
      <c r="E1897" s="3">
        <f t="shared" si="87"/>
        <v>296537.55801274383</v>
      </c>
      <c r="F1897" s="3">
        <f t="shared" si="88"/>
        <v>144257.35670259217</v>
      </c>
      <c r="G1897" s="3">
        <f t="shared" si="89"/>
        <v>152280.20131015166</v>
      </c>
    </row>
    <row r="1898" spans="1:7" x14ac:dyDescent="0.2">
      <c r="A1898">
        <v>1886</v>
      </c>
      <c r="B1898" s="125">
        <v>31819.04553802358</v>
      </c>
      <c r="C1898" s="34">
        <v>8.3159755124215735</v>
      </c>
      <c r="D1898" s="34">
        <v>4.585413661407074</v>
      </c>
      <c r="E1898" s="3">
        <f t="shared" si="87"/>
        <v>264606.40352283104</v>
      </c>
      <c r="F1898" s="3">
        <f t="shared" si="88"/>
        <v>145903.48610298711</v>
      </c>
      <c r="G1898" s="3">
        <f t="shared" si="89"/>
        <v>118702.91741984393</v>
      </c>
    </row>
    <row r="1899" spans="1:7" x14ac:dyDescent="0.2">
      <c r="A1899">
        <v>1887</v>
      </c>
      <c r="B1899" s="125">
        <v>34803.347765583545</v>
      </c>
      <c r="C1899" s="34">
        <v>9.276700345442805</v>
      </c>
      <c r="D1899" s="34">
        <v>5.4807043296750635</v>
      </c>
      <c r="E1899" s="3">
        <f t="shared" si="87"/>
        <v>322860.22823955497</v>
      </c>
      <c r="F1899" s="3">
        <f t="shared" si="88"/>
        <v>190746.85878602069</v>
      </c>
      <c r="G1899" s="3">
        <f t="shared" si="89"/>
        <v>132113.36945353428</v>
      </c>
    </row>
    <row r="1900" spans="1:7" x14ac:dyDescent="0.2">
      <c r="A1900">
        <v>1888</v>
      </c>
      <c r="B1900" s="125">
        <v>24166.397955733351</v>
      </c>
      <c r="C1900" s="34">
        <v>7.5966732058150228</v>
      </c>
      <c r="D1900" s="34">
        <v>2.2896193867200054</v>
      </c>
      <c r="E1900" s="3">
        <f t="shared" si="87"/>
        <v>183584.22783138248</v>
      </c>
      <c r="F1900" s="3">
        <f t="shared" si="88"/>
        <v>55331.853266637787</v>
      </c>
      <c r="G1900" s="3">
        <f t="shared" si="89"/>
        <v>128252.37456474469</v>
      </c>
    </row>
    <row r="1901" spans="1:7" x14ac:dyDescent="0.2">
      <c r="A1901">
        <v>1889</v>
      </c>
      <c r="B1901" s="125">
        <v>36623.348981985124</v>
      </c>
      <c r="C1901" s="34">
        <v>7.6924657352792565</v>
      </c>
      <c r="D1901" s="34">
        <v>6.0267046945955371</v>
      </c>
      <c r="E1901" s="3">
        <f t="shared" si="87"/>
        <v>281723.85715509503</v>
      </c>
      <c r="F1901" s="3">
        <f t="shared" si="88"/>
        <v>220718.10924154043</v>
      </c>
      <c r="G1901" s="3">
        <f t="shared" si="89"/>
        <v>61005.747913554602</v>
      </c>
    </row>
    <row r="1902" spans="1:7" x14ac:dyDescent="0.2">
      <c r="A1902">
        <v>1890</v>
      </c>
      <c r="B1902" s="125">
        <v>31635.554981940892</v>
      </c>
      <c r="C1902" s="34">
        <v>9.779210379027063</v>
      </c>
      <c r="D1902" s="34">
        <v>4.5303664945822675</v>
      </c>
      <c r="E1902" s="3">
        <f t="shared" si="87"/>
        <v>309370.74762567767</v>
      </c>
      <c r="F1902" s="3">
        <f t="shared" si="88"/>
        <v>143320.65832770013</v>
      </c>
      <c r="G1902" s="3">
        <f t="shared" si="89"/>
        <v>166050.08929797754</v>
      </c>
    </row>
    <row r="1903" spans="1:7" x14ac:dyDescent="0.2">
      <c r="A1903">
        <v>1891</v>
      </c>
      <c r="B1903" s="125">
        <v>23782.818565260619</v>
      </c>
      <c r="C1903" s="34">
        <v>7.2585259178667911</v>
      </c>
      <c r="D1903" s="34">
        <v>2.1745455695781857</v>
      </c>
      <c r="E1903" s="3">
        <f t="shared" si="87"/>
        <v>172628.2049558677</v>
      </c>
      <c r="F1903" s="3">
        <f t="shared" si="88"/>
        <v>51716.822743169301</v>
      </c>
      <c r="G1903" s="3">
        <f t="shared" si="89"/>
        <v>120911.3822126984</v>
      </c>
    </row>
    <row r="1904" spans="1:7" x14ac:dyDescent="0.2">
      <c r="A1904">
        <v>1892</v>
      </c>
      <c r="B1904" s="125">
        <v>42307.815923587419</v>
      </c>
      <c r="C1904" s="34">
        <v>8.8800554951449158</v>
      </c>
      <c r="D1904" s="34">
        <v>7.7320447770762257</v>
      </c>
      <c r="E1904" s="3">
        <f t="shared" si="87"/>
        <v>375695.75327983202</v>
      </c>
      <c r="F1904" s="3">
        <f t="shared" si="88"/>
        <v>327125.92714147648</v>
      </c>
      <c r="G1904" s="3">
        <f t="shared" si="89"/>
        <v>48569.826138355536</v>
      </c>
    </row>
    <row r="1905" spans="1:7" x14ac:dyDescent="0.2">
      <c r="A1905">
        <v>1893</v>
      </c>
      <c r="B1905" s="125">
        <v>40406.176189017948</v>
      </c>
      <c r="C1905" s="34">
        <v>12.511116458161268</v>
      </c>
      <c r="D1905" s="34">
        <v>7.1615528567053843</v>
      </c>
      <c r="E1905" s="3">
        <f t="shared" si="87"/>
        <v>505526.37592978642</v>
      </c>
      <c r="F1905" s="3">
        <f t="shared" si="88"/>
        <v>289370.96651500254</v>
      </c>
      <c r="G1905" s="3">
        <f t="shared" si="89"/>
        <v>216155.40941478388</v>
      </c>
    </row>
    <row r="1906" spans="1:7" x14ac:dyDescent="0.2">
      <c r="A1906">
        <v>1894</v>
      </c>
      <c r="B1906" s="125">
        <v>24995.447851134464</v>
      </c>
      <c r="C1906" s="34">
        <v>0.66183294821530581</v>
      </c>
      <c r="D1906" s="34">
        <v>2.5383343553403392</v>
      </c>
      <c r="E1906" s="3">
        <f t="shared" si="87"/>
        <v>16542.810943278251</v>
      </c>
      <c r="F1906" s="3">
        <f t="shared" si="88"/>
        <v>63446.80400765247</v>
      </c>
      <c r="G1906" s="3">
        <f t="shared" si="89"/>
        <v>-46903.993064374219</v>
      </c>
    </row>
    <row r="1907" spans="1:7" x14ac:dyDescent="0.2">
      <c r="A1907">
        <v>1895</v>
      </c>
      <c r="B1907" s="125">
        <v>38472.283498586854</v>
      </c>
      <c r="C1907" s="34">
        <v>1.5928826744202524</v>
      </c>
      <c r="D1907" s="34">
        <v>6.5813850495760562</v>
      </c>
      <c r="E1907" s="3">
        <f t="shared" si="87"/>
        <v>61281.833830283176</v>
      </c>
      <c r="F1907" s="3">
        <f t="shared" si="88"/>
        <v>253200.91144065114</v>
      </c>
      <c r="G1907" s="3">
        <f t="shared" si="89"/>
        <v>-191919.07761036797</v>
      </c>
    </row>
    <row r="1908" spans="1:7" x14ac:dyDescent="0.2">
      <c r="A1908">
        <v>1896</v>
      </c>
      <c r="B1908" s="125">
        <v>27929.523233789019</v>
      </c>
      <c r="C1908" s="34">
        <v>6.2803160492039751</v>
      </c>
      <c r="D1908" s="34">
        <v>3.4185569701367058</v>
      </c>
      <c r="E1908" s="3">
        <f t="shared" si="87"/>
        <v>175406.23301178048</v>
      </c>
      <c r="F1908" s="3">
        <f t="shared" si="88"/>
        <v>95478.666323464524</v>
      </c>
      <c r="G1908" s="3">
        <f t="shared" si="89"/>
        <v>79927.566688315957</v>
      </c>
    </row>
    <row r="1909" spans="1:7" x14ac:dyDescent="0.2">
      <c r="A1909">
        <v>1897</v>
      </c>
      <c r="B1909" s="125">
        <v>35819.53756455821</v>
      </c>
      <c r="C1909" s="34">
        <v>8.5796351842946024</v>
      </c>
      <c r="D1909" s="34">
        <v>5.785561269367463</v>
      </c>
      <c r="E1909" s="3">
        <f t="shared" ref="E1909:E1972" si="90">C1909*B1909</f>
        <v>307318.56477404584</v>
      </c>
      <c r="F1909" s="3">
        <f t="shared" ref="F1909:F1972" si="91">D1909*B1909</f>
        <v>207236.12922016092</v>
      </c>
      <c r="G1909" s="3">
        <f t="shared" ref="G1909:G1972" si="92">E1909-F1909</f>
        <v>100082.43555388492</v>
      </c>
    </row>
    <row r="1910" spans="1:7" x14ac:dyDescent="0.2">
      <c r="A1910">
        <v>1898</v>
      </c>
      <c r="B1910" s="125">
        <v>38359.801741345087</v>
      </c>
      <c r="C1910" s="34">
        <v>6.4744903258615523</v>
      </c>
      <c r="D1910" s="34">
        <v>6.5476405224035261</v>
      </c>
      <c r="E1910" s="3">
        <f t="shared" si="90"/>
        <v>248360.1652763059</v>
      </c>
      <c r="F1910" s="3">
        <f t="shared" si="91"/>
        <v>251166.19231299643</v>
      </c>
      <c r="G1910" s="3">
        <f t="shared" si="92"/>
        <v>-2806.0270366905315</v>
      </c>
    </row>
    <row r="1911" spans="1:7" x14ac:dyDescent="0.2">
      <c r="A1911">
        <v>1899</v>
      </c>
      <c r="B1911" s="125">
        <v>34360.821749752155</v>
      </c>
      <c r="C1911" s="34">
        <v>7.359113189711934</v>
      </c>
      <c r="D1911" s="34">
        <v>5.3479465249256464</v>
      </c>
      <c r="E1911" s="3">
        <f t="shared" si="90"/>
        <v>252865.17654794178</v>
      </c>
      <c r="F1911" s="3">
        <f t="shared" si="91"/>
        <v>183759.83727017659</v>
      </c>
      <c r="G1911" s="3">
        <f t="shared" si="92"/>
        <v>69105.33927776519</v>
      </c>
    </row>
    <row r="1912" spans="1:7" x14ac:dyDescent="0.2">
      <c r="A1912">
        <v>1900</v>
      </c>
      <c r="B1912" s="125">
        <v>45508.10040545091</v>
      </c>
      <c r="C1912" s="34">
        <v>6.57211889775499</v>
      </c>
      <c r="D1912" s="34">
        <v>8.6921301216352731</v>
      </c>
      <c r="E1912" s="3">
        <f t="shared" si="90"/>
        <v>299084.64667559543</v>
      </c>
      <c r="F1912" s="3">
        <f t="shared" si="91"/>
        <v>395562.33031262225</v>
      </c>
      <c r="G1912" s="3">
        <f t="shared" si="92"/>
        <v>-96477.683637026814</v>
      </c>
    </row>
    <row r="1913" spans="1:7" x14ac:dyDescent="0.2">
      <c r="A1913">
        <v>1901</v>
      </c>
      <c r="B1913" s="125">
        <v>35908.645307964412</v>
      </c>
      <c r="C1913" s="34">
        <v>6.7938224421668565</v>
      </c>
      <c r="D1913" s="34">
        <v>5.8122935923893237</v>
      </c>
      <c r="E1913" s="3">
        <f t="shared" si="90"/>
        <v>243956.96036105821</v>
      </c>
      <c r="F1913" s="3">
        <f t="shared" si="91"/>
        <v>208711.5890348625</v>
      </c>
      <c r="G1913" s="3">
        <f t="shared" si="92"/>
        <v>35245.371326195716</v>
      </c>
    </row>
    <row r="1914" spans="1:7" x14ac:dyDescent="0.2">
      <c r="A1914">
        <v>1902</v>
      </c>
      <c r="B1914" s="125">
        <v>33741.984501640196</v>
      </c>
      <c r="C1914" s="34">
        <v>9.7879131064546527</v>
      </c>
      <c r="D1914" s="34">
        <v>5.1622953504920588</v>
      </c>
      <c r="E1914" s="3">
        <f t="shared" si="90"/>
        <v>330263.61234139383</v>
      </c>
      <c r="F1914" s="3">
        <f t="shared" si="91"/>
        <v>174186.08970919228</v>
      </c>
      <c r="G1914" s="3">
        <f t="shared" si="92"/>
        <v>156077.52263220155</v>
      </c>
    </row>
    <row r="1915" spans="1:7" x14ac:dyDescent="0.2">
      <c r="A1915">
        <v>1903</v>
      </c>
      <c r="B1915" s="125">
        <v>33815.534201304195</v>
      </c>
      <c r="C1915" s="34">
        <v>7.8781419208171428</v>
      </c>
      <c r="D1915" s="34">
        <v>5.1843602603912586</v>
      </c>
      <c r="E1915" s="3">
        <f t="shared" si="90"/>
        <v>266403.57756612042</v>
      </c>
      <c r="F1915" s="3">
        <f t="shared" si="91"/>
        <v>175311.91169714293</v>
      </c>
      <c r="G1915" s="3">
        <f t="shared" si="92"/>
        <v>91091.665868977492</v>
      </c>
    </row>
    <row r="1916" spans="1:7" x14ac:dyDescent="0.2">
      <c r="A1916">
        <v>1904</v>
      </c>
      <c r="B1916" s="125">
        <v>33494.63036446739</v>
      </c>
      <c r="C1916" s="34">
        <v>10.156849632228841</v>
      </c>
      <c r="D1916" s="34">
        <v>5.088089109340217</v>
      </c>
      <c r="E1916" s="3">
        <f t="shared" si="90"/>
        <v>340199.9240989816</v>
      </c>
      <c r="F1916" s="3">
        <f t="shared" si="91"/>
        <v>170423.66397882267</v>
      </c>
      <c r="G1916" s="3">
        <f t="shared" si="92"/>
        <v>169776.26012015893</v>
      </c>
    </row>
    <row r="1917" spans="1:7" x14ac:dyDescent="0.2">
      <c r="A1917">
        <v>1905</v>
      </c>
      <c r="B1917" s="125">
        <v>24094.22955114767</v>
      </c>
      <c r="C1917" s="34">
        <v>4.5840061122435145</v>
      </c>
      <c r="D1917" s="34">
        <v>2.2679688653443009</v>
      </c>
      <c r="E1917" s="3">
        <f t="shared" si="90"/>
        <v>110448.09553225923</v>
      </c>
      <c r="F1917" s="3">
        <f t="shared" si="91"/>
        <v>54644.962456461501</v>
      </c>
      <c r="G1917" s="3">
        <f t="shared" si="92"/>
        <v>55803.133075797734</v>
      </c>
    </row>
    <row r="1918" spans="1:7" x14ac:dyDescent="0.2">
      <c r="A1918">
        <v>1906</v>
      </c>
      <c r="B1918" s="125">
        <v>26276.584825419355</v>
      </c>
      <c r="C1918" s="34">
        <v>10.457204573147465</v>
      </c>
      <c r="D1918" s="34">
        <v>2.9226754476258066</v>
      </c>
      <c r="E1918" s="3">
        <f t="shared" si="90"/>
        <v>274779.62300307257</v>
      </c>
      <c r="F1918" s="3">
        <f t="shared" si="91"/>
        <v>76797.929316709997</v>
      </c>
      <c r="G1918" s="3">
        <f t="shared" si="92"/>
        <v>197981.69368636259</v>
      </c>
    </row>
    <row r="1919" spans="1:7" x14ac:dyDescent="0.2">
      <c r="A1919">
        <v>1907</v>
      </c>
      <c r="B1919" s="125">
        <v>36144.659183074487</v>
      </c>
      <c r="C1919" s="34">
        <v>6.4647757855782402</v>
      </c>
      <c r="D1919" s="34">
        <v>5.8830977549223462</v>
      </c>
      <c r="E1919" s="3">
        <f t="shared" si="90"/>
        <v>233667.11746471812</v>
      </c>
      <c r="F1919" s="3">
        <f t="shared" si="91"/>
        <v>212642.56329237888</v>
      </c>
      <c r="G1919" s="3">
        <f t="shared" si="92"/>
        <v>21024.554172339238</v>
      </c>
    </row>
    <row r="1920" spans="1:7" x14ac:dyDescent="0.2">
      <c r="A1920">
        <v>1908</v>
      </c>
      <c r="B1920" s="125">
        <v>30714.629068635055</v>
      </c>
      <c r="C1920" s="34">
        <v>10.085943151541869</v>
      </c>
      <c r="D1920" s="34">
        <v>4.2540887205905165</v>
      </c>
      <c r="E1920" s="3">
        <f t="shared" si="90"/>
        <v>309786.00270694855</v>
      </c>
      <c r="F1920" s="3">
        <f t="shared" si="91"/>
        <v>130662.75707800199</v>
      </c>
      <c r="G1920" s="3">
        <f t="shared" si="92"/>
        <v>179123.24562894658</v>
      </c>
    </row>
    <row r="1921" spans="1:7" x14ac:dyDescent="0.2">
      <c r="A1921">
        <v>1909</v>
      </c>
      <c r="B1921" s="125">
        <v>36265.29797092278</v>
      </c>
      <c r="C1921" s="34">
        <v>7.4325492025382118</v>
      </c>
      <c r="D1921" s="34">
        <v>5.9192893912768341</v>
      </c>
      <c r="E1921" s="3">
        <f t="shared" si="90"/>
        <v>269543.61151359277</v>
      </c>
      <c r="F1921" s="3">
        <f t="shared" si="91"/>
        <v>214664.79355077652</v>
      </c>
      <c r="G1921" s="3">
        <f t="shared" si="92"/>
        <v>54878.817962816247</v>
      </c>
    </row>
    <row r="1922" spans="1:7" x14ac:dyDescent="0.2">
      <c r="A1922">
        <v>1910</v>
      </c>
      <c r="B1922" s="125">
        <v>31537.448925329023</v>
      </c>
      <c r="C1922" s="34">
        <v>8.3661028813439771</v>
      </c>
      <c r="D1922" s="34">
        <v>4.5009346775987069</v>
      </c>
      <c r="E1922" s="3">
        <f t="shared" si="90"/>
        <v>263845.54232443363</v>
      </c>
      <c r="F1922" s="3">
        <f t="shared" si="91"/>
        <v>141947.99751101146</v>
      </c>
      <c r="G1922" s="3">
        <f t="shared" si="92"/>
        <v>121897.54481342217</v>
      </c>
    </row>
    <row r="1923" spans="1:7" x14ac:dyDescent="0.2">
      <c r="A1923">
        <v>1911</v>
      </c>
      <c r="B1923" s="125">
        <v>28083.455212064087</v>
      </c>
      <c r="C1923" s="34">
        <v>11.131663106614724</v>
      </c>
      <c r="D1923" s="34">
        <v>3.4647365636192262</v>
      </c>
      <c r="E1923" s="3">
        <f t="shared" si="90"/>
        <v>312615.56229040079</v>
      </c>
      <c r="F1923" s="3">
        <f t="shared" si="91"/>
        <v>97301.77410600138</v>
      </c>
      <c r="G1923" s="3">
        <f t="shared" si="92"/>
        <v>215313.78818439943</v>
      </c>
    </row>
    <row r="1924" spans="1:7" x14ac:dyDescent="0.2">
      <c r="A1924">
        <v>1912</v>
      </c>
      <c r="B1924" s="125">
        <v>24467.96366147371</v>
      </c>
      <c r="C1924" s="34">
        <v>8.0758234364184318</v>
      </c>
      <c r="D1924" s="34">
        <v>2.380089098442113</v>
      </c>
      <c r="E1924" s="3">
        <f t="shared" si="90"/>
        <v>197598.95437876394</v>
      </c>
      <c r="F1924" s="3">
        <f t="shared" si="91"/>
        <v>58235.933571751346</v>
      </c>
      <c r="G1924" s="3">
        <f t="shared" si="92"/>
        <v>139363.0208070126</v>
      </c>
    </row>
    <row r="1925" spans="1:7" x14ac:dyDescent="0.2">
      <c r="A1925">
        <v>1913</v>
      </c>
      <c r="B1925" s="125">
        <v>29154.925235880888</v>
      </c>
      <c r="C1925" s="34">
        <v>10.327607262486708</v>
      </c>
      <c r="D1925" s="34">
        <v>3.7861775707642664</v>
      </c>
      <c r="E1925" s="3">
        <f t="shared" si="90"/>
        <v>301100.61760334048</v>
      </c>
      <c r="F1925" s="3">
        <f t="shared" si="91"/>
        <v>110385.72400540131</v>
      </c>
      <c r="G1925" s="3">
        <f t="shared" si="92"/>
        <v>190714.89359793917</v>
      </c>
    </row>
    <row r="1926" spans="1:7" x14ac:dyDescent="0.2">
      <c r="A1926">
        <v>1914</v>
      </c>
      <c r="B1926" s="125">
        <v>41512.781130032614</v>
      </c>
      <c r="C1926" s="34">
        <v>7.240364445540763</v>
      </c>
      <c r="D1926" s="34">
        <v>7.4935343390097842</v>
      </c>
      <c r="E1926" s="3">
        <f t="shared" si="90"/>
        <v>300567.66452940361</v>
      </c>
      <c r="F1926" s="3">
        <f t="shared" si="91"/>
        <v>311077.45090569678</v>
      </c>
      <c r="G1926" s="3">
        <f t="shared" si="92"/>
        <v>-10509.786376293167</v>
      </c>
    </row>
    <row r="1927" spans="1:7" x14ac:dyDescent="0.2">
      <c r="A1927">
        <v>1915</v>
      </c>
      <c r="B1927" s="125">
        <v>33929.550730855204</v>
      </c>
      <c r="C1927" s="34">
        <v>4.3516188472567592</v>
      </c>
      <c r="D1927" s="34">
        <v>5.2185652192565612</v>
      </c>
      <c r="E1927" s="3">
        <f t="shared" si="90"/>
        <v>147648.47243934387</v>
      </c>
      <c r="F1927" s="3">
        <f t="shared" si="91"/>
        <v>177063.57334904201</v>
      </c>
      <c r="G1927" s="3">
        <f t="shared" si="92"/>
        <v>-29415.100909698143</v>
      </c>
    </row>
    <row r="1928" spans="1:7" x14ac:dyDescent="0.2">
      <c r="A1928">
        <v>1916</v>
      </c>
      <c r="B1928" s="125">
        <v>24764.981893705204</v>
      </c>
      <c r="C1928" s="34">
        <v>3.5613930069375783</v>
      </c>
      <c r="D1928" s="34">
        <v>2.4691945681115612</v>
      </c>
      <c r="E1928" s="3">
        <f t="shared" si="90"/>
        <v>88197.833333177463</v>
      </c>
      <c r="F1928" s="3">
        <f t="shared" si="91"/>
        <v>61149.558771318058</v>
      </c>
      <c r="G1928" s="3">
        <f t="shared" si="92"/>
        <v>27048.274561859405</v>
      </c>
    </row>
    <row r="1929" spans="1:7" x14ac:dyDescent="0.2">
      <c r="A1929">
        <v>1917</v>
      </c>
      <c r="B1929" s="125">
        <v>32709.634118683403</v>
      </c>
      <c r="C1929" s="34">
        <v>5.794685668850434</v>
      </c>
      <c r="D1929" s="34">
        <v>4.852590235605021</v>
      </c>
      <c r="E1929" s="3">
        <f t="shared" si="90"/>
        <v>189542.04806087591</v>
      </c>
      <c r="F1929" s="3">
        <f t="shared" si="91"/>
        <v>158726.45113453592</v>
      </c>
      <c r="G1929" s="3">
        <f t="shared" si="92"/>
        <v>30815.596926339989</v>
      </c>
    </row>
    <row r="1930" spans="1:7" x14ac:dyDescent="0.2">
      <c r="A1930">
        <v>1918</v>
      </c>
      <c r="B1930" s="125">
        <v>34915.511199679691</v>
      </c>
      <c r="C1930" s="34">
        <v>4.3891639254143229</v>
      </c>
      <c r="D1930" s="34">
        <v>5.5143533599039074</v>
      </c>
      <c r="E1930" s="3">
        <f t="shared" si="90"/>
        <v>153249.90219503388</v>
      </c>
      <c r="F1930" s="3">
        <f t="shared" si="91"/>
        <v>192536.46649671622</v>
      </c>
      <c r="G1930" s="3">
        <f t="shared" si="92"/>
        <v>-39286.564301682345</v>
      </c>
    </row>
    <row r="1931" spans="1:7" x14ac:dyDescent="0.2">
      <c r="A1931">
        <v>1919</v>
      </c>
      <c r="B1931" s="125">
        <v>31811.34325476794</v>
      </c>
      <c r="C1931" s="34">
        <v>5.2801333569805138</v>
      </c>
      <c r="D1931" s="34">
        <v>4.5831029764303821</v>
      </c>
      <c r="E1931" s="3">
        <f t="shared" si="90"/>
        <v>167968.13464985727</v>
      </c>
      <c r="F1931" s="3">
        <f t="shared" si="91"/>
        <v>145794.66195517551</v>
      </c>
      <c r="G1931" s="3">
        <f t="shared" si="92"/>
        <v>22173.472694681754</v>
      </c>
    </row>
    <row r="1932" spans="1:7" x14ac:dyDescent="0.2">
      <c r="A1932">
        <v>1920</v>
      </c>
      <c r="B1932" s="125">
        <v>35540.129423489794</v>
      </c>
      <c r="C1932" s="34">
        <v>8.4280963139535743</v>
      </c>
      <c r="D1932" s="34">
        <v>5.7017388270469382</v>
      </c>
      <c r="E1932" s="3">
        <f t="shared" si="90"/>
        <v>299535.63379154733</v>
      </c>
      <c r="F1932" s="3">
        <f t="shared" si="91"/>
        <v>202640.53585218507</v>
      </c>
      <c r="G1932" s="3">
        <f t="shared" si="92"/>
        <v>96895.097939362255</v>
      </c>
    </row>
    <row r="1933" spans="1:7" x14ac:dyDescent="0.2">
      <c r="A1933">
        <v>1921</v>
      </c>
      <c r="B1933" s="125">
        <v>33504.566594084259</v>
      </c>
      <c r="C1933" s="34">
        <v>4.3505729283497203</v>
      </c>
      <c r="D1933" s="34">
        <v>5.0910699782252777</v>
      </c>
      <c r="E1933" s="3">
        <f t="shared" si="90"/>
        <v>145764.06040031338</v>
      </c>
      <c r="F1933" s="3">
        <f t="shared" si="91"/>
        <v>170574.09312059192</v>
      </c>
      <c r="G1933" s="3">
        <f t="shared" si="92"/>
        <v>-24810.032720278541</v>
      </c>
    </row>
    <row r="1934" spans="1:7" x14ac:dyDescent="0.2">
      <c r="A1934">
        <v>1922</v>
      </c>
      <c r="B1934" s="125">
        <v>31037.061993439216</v>
      </c>
      <c r="C1934" s="34">
        <v>4.3071957154170377</v>
      </c>
      <c r="D1934" s="34">
        <v>4.3508185980317649</v>
      </c>
      <c r="E1934" s="3">
        <f t="shared" si="90"/>
        <v>133682.70043727438</v>
      </c>
      <c r="F1934" s="3">
        <f t="shared" si="91"/>
        <v>135036.62654932018</v>
      </c>
      <c r="G1934" s="3">
        <f t="shared" si="92"/>
        <v>-1353.9261120457959</v>
      </c>
    </row>
    <row r="1935" spans="1:7" x14ac:dyDescent="0.2">
      <c r="A1935">
        <v>1923</v>
      </c>
      <c r="B1935" s="125">
        <v>36603.55610353779</v>
      </c>
      <c r="C1935" s="34">
        <v>7.9411670614790637</v>
      </c>
      <c r="D1935" s="34">
        <v>6.0207668310613371</v>
      </c>
      <c r="E1935" s="3">
        <f t="shared" si="90"/>
        <v>290674.95406241523</v>
      </c>
      <c r="F1935" s="3">
        <f t="shared" si="91"/>
        <v>220381.47648707309</v>
      </c>
      <c r="G1935" s="3">
        <f t="shared" si="92"/>
        <v>70293.477575342142</v>
      </c>
    </row>
    <row r="1936" spans="1:7" x14ac:dyDescent="0.2">
      <c r="A1936">
        <v>1924</v>
      </c>
      <c r="B1936" s="125">
        <v>31280.840679565677</v>
      </c>
      <c r="C1936" s="34">
        <v>9.4451501328949234</v>
      </c>
      <c r="D1936" s="34">
        <v>4.4239522038697032</v>
      </c>
      <c r="E1936" s="3">
        <f t="shared" si="90"/>
        <v>295452.23650166468</v>
      </c>
      <c r="F1936" s="3">
        <f t="shared" si="91"/>
        <v>138384.94406326165</v>
      </c>
      <c r="G1936" s="3">
        <f t="shared" si="92"/>
        <v>157067.29243840303</v>
      </c>
    </row>
    <row r="1937" spans="1:7" x14ac:dyDescent="0.2">
      <c r="A1937">
        <v>1925</v>
      </c>
      <c r="B1937" s="125">
        <v>32927.742316852324</v>
      </c>
      <c r="C1937" s="34">
        <v>12.151206667302176</v>
      </c>
      <c r="D1937" s="34">
        <v>4.9180226950556971</v>
      </c>
      <c r="E1937" s="3">
        <f t="shared" si="90"/>
        <v>400111.80197974399</v>
      </c>
      <c r="F1937" s="3">
        <f t="shared" si="91"/>
        <v>161939.3840112256</v>
      </c>
      <c r="G1937" s="3">
        <f t="shared" si="92"/>
        <v>238172.41796851839</v>
      </c>
    </row>
    <row r="1938" spans="1:7" x14ac:dyDescent="0.2">
      <c r="A1938">
        <v>1926</v>
      </c>
      <c r="B1938" s="125">
        <v>29645.444150256459</v>
      </c>
      <c r="C1938" s="34">
        <v>7.3133116049648379</v>
      </c>
      <c r="D1938" s="34">
        <v>3.9333332450769376</v>
      </c>
      <c r="E1938" s="3">
        <f t="shared" si="90"/>
        <v>216806.37073840754</v>
      </c>
      <c r="F1938" s="3">
        <f t="shared" si="91"/>
        <v>116605.41104127535</v>
      </c>
      <c r="G1938" s="3">
        <f t="shared" si="92"/>
        <v>100200.95969713219</v>
      </c>
    </row>
    <row r="1939" spans="1:7" x14ac:dyDescent="0.2">
      <c r="A1939">
        <v>1927</v>
      </c>
      <c r="B1939" s="125">
        <v>34382.911102321465</v>
      </c>
      <c r="C1939" s="34">
        <v>9.2870771115558455</v>
      </c>
      <c r="D1939" s="34">
        <v>5.3545733306964394</v>
      </c>
      <c r="E1939" s="3">
        <f t="shared" si="90"/>
        <v>319316.74672702904</v>
      </c>
      <c r="F1939" s="3">
        <f t="shared" si="91"/>
        <v>184105.81882019702</v>
      </c>
      <c r="G1939" s="3">
        <f t="shared" si="92"/>
        <v>135210.92790683202</v>
      </c>
    </row>
    <row r="1940" spans="1:7" x14ac:dyDescent="0.2">
      <c r="A1940">
        <v>1928</v>
      </c>
      <c r="B1940" s="125">
        <v>37635.491529536899</v>
      </c>
      <c r="C1940" s="34">
        <v>10.475627525200252</v>
      </c>
      <c r="D1940" s="34">
        <v>6.3303474588610698</v>
      </c>
      <c r="E1940" s="3">
        <f t="shared" si="90"/>
        <v>394255.39099125768</v>
      </c>
      <c r="F1940" s="3">
        <f t="shared" si="91"/>
        <v>238245.73816699121</v>
      </c>
      <c r="G1940" s="3">
        <f t="shared" si="92"/>
        <v>156009.65282426646</v>
      </c>
    </row>
    <row r="1941" spans="1:7" x14ac:dyDescent="0.2">
      <c r="A1941">
        <v>1929</v>
      </c>
      <c r="B1941" s="125">
        <v>34015.736722531961</v>
      </c>
      <c r="C1941" s="34">
        <v>8.900121222002781</v>
      </c>
      <c r="D1941" s="34">
        <v>5.2444210167595884</v>
      </c>
      <c r="E1941" s="3">
        <f t="shared" si="90"/>
        <v>302744.18028626603</v>
      </c>
      <c r="F1941" s="3">
        <f t="shared" si="91"/>
        <v>178392.84456820754</v>
      </c>
      <c r="G1941" s="3">
        <f t="shared" si="92"/>
        <v>124351.33571805849</v>
      </c>
    </row>
    <row r="1942" spans="1:7" x14ac:dyDescent="0.2">
      <c r="A1942">
        <v>1930</v>
      </c>
      <c r="B1942" s="125">
        <v>29752.821368484525</v>
      </c>
      <c r="C1942" s="34">
        <v>7.8129055711615365</v>
      </c>
      <c r="D1942" s="34">
        <v>3.9655464105453575</v>
      </c>
      <c r="E1942" s="3">
        <f t="shared" si="90"/>
        <v>232455.98382760675</v>
      </c>
      <c r="F1942" s="3">
        <f t="shared" si="91"/>
        <v>117986.19398139101</v>
      </c>
      <c r="G1942" s="3">
        <f t="shared" si="92"/>
        <v>114469.78984621573</v>
      </c>
    </row>
    <row r="1943" spans="1:7" x14ac:dyDescent="0.2">
      <c r="A1943">
        <v>1931</v>
      </c>
      <c r="B1943" s="125">
        <v>30222.632225369103</v>
      </c>
      <c r="C1943" s="34">
        <v>5.7033326103992295</v>
      </c>
      <c r="D1943" s="34">
        <v>4.106489667610731</v>
      </c>
      <c r="E1943" s="3">
        <f t="shared" si="90"/>
        <v>172369.72394305025</v>
      </c>
      <c r="F1943" s="3">
        <f t="shared" si="91"/>
        <v>124108.92696147734</v>
      </c>
      <c r="G1943" s="3">
        <f t="shared" si="92"/>
        <v>48260.796981572916</v>
      </c>
    </row>
    <row r="1944" spans="1:7" x14ac:dyDescent="0.2">
      <c r="A1944">
        <v>1932</v>
      </c>
      <c r="B1944" s="125">
        <v>34892.444140305975</v>
      </c>
      <c r="C1944" s="34">
        <v>9.4482452570518944</v>
      </c>
      <c r="D1944" s="34">
        <v>5.5074332420917926</v>
      </c>
      <c r="E1944" s="3">
        <f t="shared" si="90"/>
        <v>329672.36985559412</v>
      </c>
      <c r="F1944" s="3">
        <f t="shared" si="91"/>
        <v>192167.8067561521</v>
      </c>
      <c r="G1944" s="3">
        <f t="shared" si="92"/>
        <v>137504.56309944202</v>
      </c>
    </row>
    <row r="1945" spans="1:7" x14ac:dyDescent="0.2">
      <c r="A1945">
        <v>1933</v>
      </c>
      <c r="B1945" s="125">
        <v>29072.0191094724</v>
      </c>
      <c r="C1945" s="34">
        <v>12.669504960475024</v>
      </c>
      <c r="D1945" s="34">
        <v>3.7613057328417199</v>
      </c>
      <c r="E1945" s="3">
        <f t="shared" si="90"/>
        <v>368328.09031848528</v>
      </c>
      <c r="F1945" s="3">
        <f t="shared" si="91"/>
        <v>109348.75214174257</v>
      </c>
      <c r="G1945" s="3">
        <f t="shared" si="92"/>
        <v>258979.33817674272</v>
      </c>
    </row>
    <row r="1946" spans="1:7" x14ac:dyDescent="0.2">
      <c r="A1946">
        <v>1934</v>
      </c>
      <c r="B1946" s="125">
        <v>31343.266122158617</v>
      </c>
      <c r="C1946" s="34">
        <v>9.6824628801259678</v>
      </c>
      <c r="D1946" s="34">
        <v>4.442679836647585</v>
      </c>
      <c r="E1946" s="3">
        <f t="shared" si="90"/>
        <v>303480.01076971059</v>
      </c>
      <c r="F1946" s="3">
        <f t="shared" si="91"/>
        <v>139248.09641559343</v>
      </c>
      <c r="G1946" s="3">
        <f t="shared" si="92"/>
        <v>164231.91435411715</v>
      </c>
    </row>
    <row r="1947" spans="1:7" x14ac:dyDescent="0.2">
      <c r="A1947">
        <v>1935</v>
      </c>
      <c r="B1947" s="125">
        <v>32236.162545624189</v>
      </c>
      <c r="C1947" s="34">
        <v>5.9736116983985994</v>
      </c>
      <c r="D1947" s="34">
        <v>4.7105487636872567</v>
      </c>
      <c r="E1947" s="3">
        <f t="shared" si="90"/>
        <v>192566.31769401944</v>
      </c>
      <c r="F1947" s="3">
        <f t="shared" si="91"/>
        <v>151850.01562531147</v>
      </c>
      <c r="G1947" s="3">
        <f t="shared" si="92"/>
        <v>40716.30206870797</v>
      </c>
    </row>
    <row r="1948" spans="1:7" x14ac:dyDescent="0.2">
      <c r="A1948">
        <v>1936</v>
      </c>
      <c r="B1948" s="125">
        <v>34947.47993844701</v>
      </c>
      <c r="C1948" s="34">
        <v>7.8731311734445626</v>
      </c>
      <c r="D1948" s="34">
        <v>5.5239439815341029</v>
      </c>
      <c r="E1948" s="3">
        <f t="shared" si="90"/>
        <v>275146.09373671561</v>
      </c>
      <c r="F1948" s="3">
        <f t="shared" si="91"/>
        <v>193047.92147576815</v>
      </c>
      <c r="G1948" s="3">
        <f t="shared" si="92"/>
        <v>82098.172260947467</v>
      </c>
    </row>
    <row r="1949" spans="1:7" x14ac:dyDescent="0.2">
      <c r="A1949">
        <v>1937</v>
      </c>
      <c r="B1949" s="125">
        <v>36869.822046165587</v>
      </c>
      <c r="C1949" s="34">
        <v>7.2626499079051428</v>
      </c>
      <c r="D1949" s="34">
        <v>6.1006466138496762</v>
      </c>
      <c r="E1949" s="3">
        <f t="shared" si="90"/>
        <v>267772.6096880635</v>
      </c>
      <c r="F1949" s="3">
        <f t="shared" si="91"/>
        <v>224929.75501918024</v>
      </c>
      <c r="G1949" s="3">
        <f t="shared" si="92"/>
        <v>42842.854668883258</v>
      </c>
    </row>
    <row r="1950" spans="1:7" x14ac:dyDescent="0.2">
      <c r="A1950">
        <v>1938</v>
      </c>
      <c r="B1950" s="125">
        <v>32059.424987702165</v>
      </c>
      <c r="C1950" s="34">
        <v>6.1080691213719547</v>
      </c>
      <c r="D1950" s="34">
        <v>4.6575274963106494</v>
      </c>
      <c r="E1950" s="3">
        <f t="shared" si="90"/>
        <v>195821.18381632405</v>
      </c>
      <c r="F1950" s="3">
        <f t="shared" si="91"/>
        <v>149317.65339613153</v>
      </c>
      <c r="G1950" s="3">
        <f t="shared" si="92"/>
        <v>46503.530420192517</v>
      </c>
    </row>
    <row r="1951" spans="1:7" x14ac:dyDescent="0.2">
      <c r="A1951">
        <v>1939</v>
      </c>
      <c r="B1951" s="125">
        <v>38102.983174931956</v>
      </c>
      <c r="C1951" s="34">
        <v>9.5643990991520695</v>
      </c>
      <c r="D1951" s="34">
        <v>6.4705949524795869</v>
      </c>
      <c r="E1951" s="3">
        <f t="shared" si="90"/>
        <v>364432.13795332564</v>
      </c>
      <c r="F1951" s="3">
        <f t="shared" si="91"/>
        <v>246548.97060612935</v>
      </c>
      <c r="G1951" s="3">
        <f t="shared" si="92"/>
        <v>117883.16734719629</v>
      </c>
    </row>
    <row r="1952" spans="1:7" x14ac:dyDescent="0.2">
      <c r="A1952">
        <v>1940</v>
      </c>
      <c r="B1952" s="125">
        <v>42831.684871808626</v>
      </c>
      <c r="C1952" s="34">
        <v>9.8240257304569241</v>
      </c>
      <c r="D1952" s="34">
        <v>7.8892054615425877</v>
      </c>
      <c r="E1952" s="3">
        <f t="shared" si="90"/>
        <v>420779.57425947051</v>
      </c>
      <c r="F1952" s="3">
        <f t="shared" si="91"/>
        <v>337907.96221774362</v>
      </c>
      <c r="G1952" s="3">
        <f t="shared" si="92"/>
        <v>82871.612041726883</v>
      </c>
    </row>
    <row r="1953" spans="1:7" x14ac:dyDescent="0.2">
      <c r="A1953">
        <v>1941</v>
      </c>
      <c r="B1953" s="125">
        <v>32883.393081457121</v>
      </c>
      <c r="C1953" s="34">
        <v>4.6695213515777141</v>
      </c>
      <c r="D1953" s="34">
        <v>4.9047179244371364</v>
      </c>
      <c r="E1953" s="3">
        <f t="shared" si="90"/>
        <v>153549.7061061869</v>
      </c>
      <c r="F1953" s="3">
        <f t="shared" si="91"/>
        <v>161283.76746293486</v>
      </c>
      <c r="G1953" s="3">
        <f t="shared" si="92"/>
        <v>-7734.0613567479595</v>
      </c>
    </row>
    <row r="1954" spans="1:7" x14ac:dyDescent="0.2">
      <c r="A1954">
        <v>1942</v>
      </c>
      <c r="B1954" s="125">
        <v>38808.660114037571</v>
      </c>
      <c r="C1954" s="34">
        <v>5.238501237006858</v>
      </c>
      <c r="D1954" s="34">
        <v>6.6822980342112714</v>
      </c>
      <c r="E1954" s="3">
        <f t="shared" si="90"/>
        <v>203299.21401396452</v>
      </c>
      <c r="F1954" s="3">
        <f t="shared" si="91"/>
        <v>259331.03319040666</v>
      </c>
      <c r="G1954" s="3">
        <f t="shared" si="92"/>
        <v>-56031.819176442135</v>
      </c>
    </row>
    <row r="1955" spans="1:7" x14ac:dyDescent="0.2">
      <c r="A1955">
        <v>1943</v>
      </c>
      <c r="B1955" s="125">
        <v>36859.931291283807</v>
      </c>
      <c r="C1955" s="34">
        <v>7.0136529959272593</v>
      </c>
      <c r="D1955" s="34">
        <v>6.097679387385142</v>
      </c>
      <c r="E1955" s="3">
        <f t="shared" si="90"/>
        <v>258522.76753078561</v>
      </c>
      <c r="F1955" s="3">
        <f t="shared" si="91"/>
        <v>224760.04325529386</v>
      </c>
      <c r="G1955" s="3">
        <f t="shared" si="92"/>
        <v>33762.724275491753</v>
      </c>
    </row>
    <row r="1956" spans="1:7" x14ac:dyDescent="0.2">
      <c r="A1956">
        <v>1944</v>
      </c>
      <c r="B1956" s="125">
        <v>30117.938016511267</v>
      </c>
      <c r="C1956" s="34">
        <v>5.6123945089057088</v>
      </c>
      <c r="D1956" s="34">
        <v>4.0750814049533801</v>
      </c>
      <c r="E1956" s="3">
        <f t="shared" si="90"/>
        <v>169033.74994343033</v>
      </c>
      <c r="F1956" s="3">
        <f t="shared" si="91"/>
        <v>122733.04916662355</v>
      </c>
      <c r="G1956" s="3">
        <f t="shared" si="92"/>
        <v>46300.700776806785</v>
      </c>
    </row>
    <row r="1957" spans="1:7" x14ac:dyDescent="0.2">
      <c r="A1957">
        <v>1945</v>
      </c>
      <c r="B1957" s="125">
        <v>37406.787718092324</v>
      </c>
      <c r="C1957" s="34">
        <v>7.7590634848165791</v>
      </c>
      <c r="D1957" s="34">
        <v>6.2617363154276973</v>
      </c>
      <c r="E1957" s="3">
        <f t="shared" si="90"/>
        <v>290241.64066773542</v>
      </c>
      <c r="F1957" s="3">
        <f t="shared" si="91"/>
        <v>234231.44109787347</v>
      </c>
      <c r="G1957" s="3">
        <f t="shared" si="92"/>
        <v>56010.199569861958</v>
      </c>
    </row>
    <row r="1958" spans="1:7" x14ac:dyDescent="0.2">
      <c r="A1958">
        <v>1946</v>
      </c>
      <c r="B1958" s="125">
        <v>32211.537976573687</v>
      </c>
      <c r="C1958" s="34">
        <v>6.7426093639442115</v>
      </c>
      <c r="D1958" s="34">
        <v>4.7031613929721061</v>
      </c>
      <c r="E1958" s="3">
        <f t="shared" si="90"/>
        <v>217189.81758789031</v>
      </c>
      <c r="F1958" s="3">
        <f t="shared" si="91"/>
        <v>151496.06181967619</v>
      </c>
      <c r="G1958" s="3">
        <f t="shared" si="92"/>
        <v>65693.75576821412</v>
      </c>
    </row>
    <row r="1959" spans="1:7" x14ac:dyDescent="0.2">
      <c r="A1959">
        <v>1947</v>
      </c>
      <c r="B1959" s="125">
        <v>29595.706158753252</v>
      </c>
      <c r="C1959" s="34">
        <v>4.9247028275276534</v>
      </c>
      <c r="D1959" s="34">
        <v>3.9184118476259755</v>
      </c>
      <c r="E1959" s="3">
        <f t="shared" si="90"/>
        <v>145750.05780268973</v>
      </c>
      <c r="F1959" s="3">
        <f t="shared" si="91"/>
        <v>115968.16565131579</v>
      </c>
      <c r="G1959" s="3">
        <f t="shared" si="92"/>
        <v>29781.892151373933</v>
      </c>
    </row>
    <row r="1960" spans="1:7" x14ac:dyDescent="0.2">
      <c r="A1960">
        <v>1948</v>
      </c>
      <c r="B1960" s="125">
        <v>43828.809388097376</v>
      </c>
      <c r="C1960" s="34">
        <v>7.6576548255688976</v>
      </c>
      <c r="D1960" s="34">
        <v>8.1883428164292127</v>
      </c>
      <c r="E1960" s="3">
        <f t="shared" si="90"/>
        <v>335625.89370970329</v>
      </c>
      <c r="F1960" s="3">
        <f t="shared" si="91"/>
        <v>358885.31650567241</v>
      </c>
      <c r="G1960" s="3">
        <f t="shared" si="92"/>
        <v>-23259.42279596912</v>
      </c>
    </row>
    <row r="1961" spans="1:7" x14ac:dyDescent="0.2">
      <c r="A1961">
        <v>1949</v>
      </c>
      <c r="B1961" s="125">
        <v>28100.485500354785</v>
      </c>
      <c r="C1961" s="34">
        <v>5.7740543499749037</v>
      </c>
      <c r="D1961" s="34">
        <v>3.4698456501064356</v>
      </c>
      <c r="E1961" s="3">
        <f t="shared" si="90"/>
        <v>162253.73053973026</v>
      </c>
      <c r="F1961" s="3">
        <f t="shared" si="91"/>
        <v>97504.347379285013</v>
      </c>
      <c r="G1961" s="3">
        <f t="shared" si="92"/>
        <v>64749.383160445243</v>
      </c>
    </row>
    <row r="1962" spans="1:7" x14ac:dyDescent="0.2">
      <c r="A1962">
        <v>1950</v>
      </c>
      <c r="B1962" s="125">
        <v>34257.099563356838</v>
      </c>
      <c r="C1962" s="34">
        <v>9.4078693766350625</v>
      </c>
      <c r="D1962" s="34">
        <v>5.3168298690070515</v>
      </c>
      <c r="E1962" s="3">
        <f t="shared" si="90"/>
        <v>322286.31791444315</v>
      </c>
      <c r="F1962" s="3">
        <f t="shared" si="91"/>
        <v>182139.17018400406</v>
      </c>
      <c r="G1962" s="3">
        <f t="shared" si="92"/>
        <v>140147.14773043909</v>
      </c>
    </row>
    <row r="1963" spans="1:7" x14ac:dyDescent="0.2">
      <c r="A1963">
        <v>1951</v>
      </c>
      <c r="B1963" s="125">
        <v>30195.79076298303</v>
      </c>
      <c r="C1963" s="34">
        <v>13.801075531053357</v>
      </c>
      <c r="D1963" s="34">
        <v>4.0984372288949089</v>
      </c>
      <c r="E1963" s="3">
        <f t="shared" si="90"/>
        <v>416734.38903981209</v>
      </c>
      <c r="F1963" s="3">
        <f t="shared" si="91"/>
        <v>123755.55301893066</v>
      </c>
      <c r="G1963" s="3">
        <f t="shared" si="92"/>
        <v>292978.83602088143</v>
      </c>
    </row>
    <row r="1964" spans="1:7" x14ac:dyDescent="0.2">
      <c r="A1964">
        <v>1952</v>
      </c>
      <c r="B1964" s="125">
        <v>33678.899675388471</v>
      </c>
      <c r="C1964" s="34">
        <v>6.4074008807510836</v>
      </c>
      <c r="D1964" s="34">
        <v>5.1433699026165414</v>
      </c>
      <c r="E1964" s="3">
        <f t="shared" si="90"/>
        <v>215794.21144281147</v>
      </c>
      <c r="F1964" s="3">
        <f t="shared" si="91"/>
        <v>173223.03894363507</v>
      </c>
      <c r="G1964" s="3">
        <f t="shared" si="92"/>
        <v>42571.172499176406</v>
      </c>
    </row>
    <row r="1965" spans="1:7" x14ac:dyDescent="0.2">
      <c r="A1965">
        <v>1953</v>
      </c>
      <c r="B1965" s="125">
        <v>31844.295384681551</v>
      </c>
      <c r="C1965" s="34">
        <v>6.3963277827569982</v>
      </c>
      <c r="D1965" s="34">
        <v>4.5929886154044652</v>
      </c>
      <c r="E1965" s="3">
        <f t="shared" si="90"/>
        <v>203686.55129135906</v>
      </c>
      <c r="F1965" s="3">
        <f t="shared" si="91"/>
        <v>146260.48616741932</v>
      </c>
      <c r="G1965" s="3">
        <f t="shared" si="92"/>
        <v>57426.065123939741</v>
      </c>
    </row>
    <row r="1966" spans="1:7" x14ac:dyDescent="0.2">
      <c r="A1966">
        <v>1954</v>
      </c>
      <c r="B1966" s="125">
        <v>29577.851640889072</v>
      </c>
      <c r="C1966" s="34">
        <v>4.1138087201106828</v>
      </c>
      <c r="D1966" s="34">
        <v>3.9130554922667216</v>
      </c>
      <c r="E1966" s="3">
        <f t="shared" si="90"/>
        <v>121677.62400242953</v>
      </c>
      <c r="F1966" s="3">
        <f t="shared" si="91"/>
        <v>115739.77481283124</v>
      </c>
      <c r="G1966" s="3">
        <f t="shared" si="92"/>
        <v>5937.8491895982879</v>
      </c>
    </row>
    <row r="1967" spans="1:7" x14ac:dyDescent="0.2">
      <c r="A1967">
        <v>1955</v>
      </c>
      <c r="B1967" s="125">
        <v>33766.995605938951</v>
      </c>
      <c r="C1967" s="34">
        <v>2.6479192658443935</v>
      </c>
      <c r="D1967" s="34">
        <v>5.1697986817816854</v>
      </c>
      <c r="E1967" s="3">
        <f t="shared" si="90"/>
        <v>89412.27821464873</v>
      </c>
      <c r="F1967" s="3">
        <f t="shared" si="91"/>
        <v>174568.56937131117</v>
      </c>
      <c r="G1967" s="3">
        <f t="shared" si="92"/>
        <v>-85156.291156662439</v>
      </c>
    </row>
    <row r="1968" spans="1:7" x14ac:dyDescent="0.2">
      <c r="A1968">
        <v>1956</v>
      </c>
      <c r="B1968" s="125">
        <v>39180.70029048156</v>
      </c>
      <c r="C1968" s="34">
        <v>6.8901123515461222</v>
      </c>
      <c r="D1968" s="34">
        <v>6.793910087144468</v>
      </c>
      <c r="E1968" s="3">
        <f t="shared" si="90"/>
        <v>269959.42701367376</v>
      </c>
      <c r="F1968" s="3">
        <f t="shared" si="91"/>
        <v>266190.15492488688</v>
      </c>
      <c r="G1968" s="3">
        <f t="shared" si="92"/>
        <v>3769.2720887868782</v>
      </c>
    </row>
    <row r="1969" spans="1:7" x14ac:dyDescent="0.2">
      <c r="A1969">
        <v>1957</v>
      </c>
      <c r="B1969" s="125">
        <v>36391.052666468546</v>
      </c>
      <c r="C1969" s="34">
        <v>9.5245234408212127</v>
      </c>
      <c r="D1969" s="34">
        <v>5.9570157999405637</v>
      </c>
      <c r="E1969" s="3">
        <f t="shared" si="90"/>
        <v>346607.43415793899</v>
      </c>
      <c r="F1969" s="3">
        <f t="shared" si="91"/>
        <v>216782.0757106223</v>
      </c>
      <c r="G1969" s="3">
        <f t="shared" si="92"/>
        <v>129825.35844731668</v>
      </c>
    </row>
    <row r="1970" spans="1:7" x14ac:dyDescent="0.2">
      <c r="A1970">
        <v>1958</v>
      </c>
      <c r="B1970" s="125">
        <v>25079.553373680916</v>
      </c>
      <c r="C1970" s="34">
        <v>7.3779852047737222</v>
      </c>
      <c r="D1970" s="34">
        <v>2.5635660121042747</v>
      </c>
      <c r="E1970" s="3">
        <f t="shared" si="90"/>
        <v>185036.5737333507</v>
      </c>
      <c r="F1970" s="3">
        <f t="shared" si="91"/>
        <v>64293.090627523496</v>
      </c>
      <c r="G1970" s="3">
        <f t="shared" si="92"/>
        <v>120743.48310582721</v>
      </c>
    </row>
    <row r="1971" spans="1:7" x14ac:dyDescent="0.2">
      <c r="A1971">
        <v>1959</v>
      </c>
      <c r="B1971" s="125">
        <v>34534.523869107012</v>
      </c>
      <c r="C1971" s="34">
        <v>6.7542707913235063</v>
      </c>
      <c r="D1971" s="34">
        <v>5.4000571607321035</v>
      </c>
      <c r="E1971" s="3">
        <f t="shared" si="90"/>
        <v>233255.52586137393</v>
      </c>
      <c r="F1971" s="3">
        <f t="shared" si="91"/>
        <v>186488.40291184507</v>
      </c>
      <c r="G1971" s="3">
        <f t="shared" si="92"/>
        <v>46767.122949528857</v>
      </c>
    </row>
    <row r="1972" spans="1:7" x14ac:dyDescent="0.2">
      <c r="A1972">
        <v>1960</v>
      </c>
      <c r="B1972" s="125">
        <v>37217.79471906391</v>
      </c>
      <c r="C1972" s="34">
        <v>9.3080864391668001</v>
      </c>
      <c r="D1972" s="34">
        <v>6.2050384157191729</v>
      </c>
      <c r="E1972" s="3">
        <f t="shared" si="90"/>
        <v>346426.45032021252</v>
      </c>
      <c r="F1972" s="3">
        <f t="shared" si="91"/>
        <v>230937.84598014172</v>
      </c>
      <c r="G1972" s="3">
        <f t="shared" si="92"/>
        <v>115488.6043400708</v>
      </c>
    </row>
    <row r="1973" spans="1:7" x14ac:dyDescent="0.2">
      <c r="A1973">
        <v>1961</v>
      </c>
      <c r="B1973" s="125">
        <v>35565.61801250698</v>
      </c>
      <c r="C1973" s="34">
        <v>4.5522079037327785</v>
      </c>
      <c r="D1973" s="34">
        <v>5.7093854037520941</v>
      </c>
      <c r="E1973" s="3">
        <f t="shared" ref="E1973:E2036" si="93">C1973*B1973</f>
        <v>161902.08741767515</v>
      </c>
      <c r="F1973" s="3">
        <f t="shared" ref="F1973:F2036" si="94">D1973*B1973</f>
        <v>203057.82035602993</v>
      </c>
      <c r="G1973" s="3">
        <f t="shared" ref="G1973:G2036" si="95">E1973-F1973</f>
        <v>-41155.732938354777</v>
      </c>
    </row>
    <row r="1974" spans="1:7" x14ac:dyDescent="0.2">
      <c r="A1974">
        <v>1962</v>
      </c>
      <c r="B1974" s="125">
        <v>27375.754647247028</v>
      </c>
      <c r="C1974" s="34">
        <v>8.6758085646652034</v>
      </c>
      <c r="D1974" s="34">
        <v>3.2524263941741083</v>
      </c>
      <c r="E1974" s="3">
        <f t="shared" si="93"/>
        <v>237506.80663275902</v>
      </c>
      <c r="F1974" s="3">
        <f t="shared" si="94"/>
        <v>89037.626975140738</v>
      </c>
      <c r="G1974" s="3">
        <f t="shared" si="95"/>
        <v>148469.17965761828</v>
      </c>
    </row>
    <row r="1975" spans="1:7" x14ac:dyDescent="0.2">
      <c r="A1975">
        <v>1963</v>
      </c>
      <c r="B1975" s="125">
        <v>32493.53249320027</v>
      </c>
      <c r="C1975" s="34">
        <v>5.7942024997901171</v>
      </c>
      <c r="D1975" s="34">
        <v>4.7877597479600809</v>
      </c>
      <c r="E1975" s="3">
        <f t="shared" si="93"/>
        <v>188274.10719911239</v>
      </c>
      <c r="F1975" s="3">
        <f t="shared" si="94"/>
        <v>155571.22693997723</v>
      </c>
      <c r="G1975" s="3">
        <f t="shared" si="95"/>
        <v>32702.880259135156</v>
      </c>
    </row>
    <row r="1976" spans="1:7" x14ac:dyDescent="0.2">
      <c r="A1976">
        <v>1964</v>
      </c>
      <c r="B1976" s="125">
        <v>41001.895218679216</v>
      </c>
      <c r="C1976" s="34">
        <v>5.9032736519002356</v>
      </c>
      <c r="D1976" s="34">
        <v>7.3402685656037647</v>
      </c>
      <c r="E1976" s="3">
        <f t="shared" si="93"/>
        <v>242045.40772240327</v>
      </c>
      <c r="F1976" s="3">
        <f t="shared" si="94"/>
        <v>300964.92260385037</v>
      </c>
      <c r="G1976" s="3">
        <f t="shared" si="95"/>
        <v>-58919.514881447103</v>
      </c>
    </row>
    <row r="1977" spans="1:7" x14ac:dyDescent="0.2">
      <c r="A1977">
        <v>1965</v>
      </c>
      <c r="B1977" s="125">
        <v>31372.4722707693</v>
      </c>
      <c r="C1977" s="34">
        <v>5.9470771904743742</v>
      </c>
      <c r="D1977" s="34">
        <v>4.45144168123079</v>
      </c>
      <c r="E1977" s="3">
        <f t="shared" si="93"/>
        <v>186574.51425028191</v>
      </c>
      <c r="F1977" s="3">
        <f t="shared" si="94"/>
        <v>139652.73070935963</v>
      </c>
      <c r="G1977" s="3">
        <f t="shared" si="95"/>
        <v>46921.783540922275</v>
      </c>
    </row>
    <row r="1978" spans="1:7" x14ac:dyDescent="0.2">
      <c r="A1978">
        <v>1966</v>
      </c>
      <c r="B1978" s="125">
        <v>22472.418598946184</v>
      </c>
      <c r="C1978" s="34">
        <v>7.7361385339900153</v>
      </c>
      <c r="D1978" s="34">
        <v>1.7814255796838552</v>
      </c>
      <c r="E1978" s="3">
        <f t="shared" si="93"/>
        <v>173849.74347526149</v>
      </c>
      <c r="F1978" s="3">
        <f t="shared" si="94"/>
        <v>40032.941329525951</v>
      </c>
      <c r="G1978" s="3">
        <f t="shared" si="95"/>
        <v>133816.80214573554</v>
      </c>
    </row>
    <row r="1979" spans="1:7" x14ac:dyDescent="0.2">
      <c r="A1979">
        <v>1967</v>
      </c>
      <c r="B1979" s="125">
        <v>24287.315276334062</v>
      </c>
      <c r="C1979" s="34">
        <v>5.1952490795956692</v>
      </c>
      <c r="D1979" s="34">
        <v>2.3258945829002187</v>
      </c>
      <c r="E1979" s="3">
        <f t="shared" si="93"/>
        <v>126178.65233522437</v>
      </c>
      <c r="F1979" s="3">
        <f t="shared" si="94"/>
        <v>56489.73503441512</v>
      </c>
      <c r="G1979" s="3">
        <f t="shared" si="95"/>
        <v>69688.917300809248</v>
      </c>
    </row>
    <row r="1980" spans="1:7" x14ac:dyDescent="0.2">
      <c r="A1980">
        <v>1968</v>
      </c>
      <c r="B1980" s="125">
        <v>27865.381119946484</v>
      </c>
      <c r="C1980" s="34">
        <v>11.486866262392141</v>
      </c>
      <c r="D1980" s="34">
        <v>3.3993143359839451</v>
      </c>
      <c r="E1980" s="3">
        <f t="shared" si="93"/>
        <v>320085.90627541218</v>
      </c>
      <c r="F1980" s="3">
        <f t="shared" si="94"/>
        <v>94723.189518690444</v>
      </c>
      <c r="G1980" s="3">
        <f t="shared" si="95"/>
        <v>225362.71675672173</v>
      </c>
    </row>
    <row r="1981" spans="1:7" x14ac:dyDescent="0.2">
      <c r="A1981">
        <v>1969</v>
      </c>
      <c r="B1981" s="125">
        <v>35760.124823164893</v>
      </c>
      <c r="C1981" s="34">
        <v>7.722612642472086</v>
      </c>
      <c r="D1981" s="34">
        <v>5.767737446949468</v>
      </c>
      <c r="E1981" s="3">
        <f t="shared" si="93"/>
        <v>276161.59205575305</v>
      </c>
      <c r="F1981" s="3">
        <f t="shared" si="94"/>
        <v>206255.01105015539</v>
      </c>
      <c r="G1981" s="3">
        <f t="shared" si="95"/>
        <v>69906.581005597662</v>
      </c>
    </row>
    <row r="1982" spans="1:7" x14ac:dyDescent="0.2">
      <c r="A1982">
        <v>1970</v>
      </c>
      <c r="B1982" s="125">
        <v>28413.579051440116</v>
      </c>
      <c r="C1982" s="34">
        <v>4.2875108394655399</v>
      </c>
      <c r="D1982" s="34">
        <v>3.5637737154320348</v>
      </c>
      <c r="E1982" s="3">
        <f t="shared" si="93"/>
        <v>121823.52817106049</v>
      </c>
      <c r="F1982" s="3">
        <f t="shared" si="94"/>
        <v>101259.56618487257</v>
      </c>
      <c r="G1982" s="3">
        <f t="shared" si="95"/>
        <v>20563.961986187918</v>
      </c>
    </row>
    <row r="1983" spans="1:7" x14ac:dyDescent="0.2">
      <c r="A1983">
        <v>1971</v>
      </c>
      <c r="B1983" s="125">
        <v>26595.840203109197</v>
      </c>
      <c r="C1983" s="34">
        <v>10.706889290493564</v>
      </c>
      <c r="D1983" s="34">
        <v>3.0184520609327592</v>
      </c>
      <c r="E1983" s="3">
        <f t="shared" si="93"/>
        <v>284758.71664234804</v>
      </c>
      <c r="F1983" s="3">
        <f t="shared" si="94"/>
        <v>80278.268673313287</v>
      </c>
      <c r="G1983" s="3">
        <f t="shared" si="95"/>
        <v>204480.44796903475</v>
      </c>
    </row>
    <row r="1984" spans="1:7" x14ac:dyDescent="0.2">
      <c r="A1984">
        <v>1972</v>
      </c>
      <c r="B1984" s="125">
        <v>28572.547356626252</v>
      </c>
      <c r="C1984" s="34">
        <v>5.0616272548795678</v>
      </c>
      <c r="D1984" s="34">
        <v>3.6114642069878755</v>
      </c>
      <c r="E1984" s="3">
        <f t="shared" si="93"/>
        <v>144623.58444163657</v>
      </c>
      <c r="F1984" s="3">
        <f t="shared" si="94"/>
        <v>103188.73208092175</v>
      </c>
      <c r="G1984" s="3">
        <f t="shared" si="95"/>
        <v>41434.852360714824</v>
      </c>
    </row>
    <row r="1985" spans="1:7" x14ac:dyDescent="0.2">
      <c r="A1985">
        <v>1973</v>
      </c>
      <c r="B1985" s="125">
        <v>40735.731594205368</v>
      </c>
      <c r="C1985" s="34">
        <v>8.780454456617008</v>
      </c>
      <c r="D1985" s="34">
        <v>7.2604194782616105</v>
      </c>
      <c r="E1985" s="3">
        <f t="shared" si="93"/>
        <v>357678.23601989477</v>
      </c>
      <c r="F1985" s="3">
        <f t="shared" si="94"/>
        <v>295758.49912780552</v>
      </c>
      <c r="G1985" s="3">
        <f t="shared" si="95"/>
        <v>61919.736892089248</v>
      </c>
    </row>
    <row r="1986" spans="1:7" x14ac:dyDescent="0.2">
      <c r="A1986">
        <v>1974</v>
      </c>
      <c r="B1986" s="125">
        <v>29158.784904021537</v>
      </c>
      <c r="C1986" s="34">
        <v>5.6353080910485005</v>
      </c>
      <c r="D1986" s="34">
        <v>3.7873354712064611</v>
      </c>
      <c r="E1986" s="3">
        <f t="shared" si="93"/>
        <v>164318.73649477545</v>
      </c>
      <c r="F1986" s="3">
        <f t="shared" si="94"/>
        <v>110434.10036428025</v>
      </c>
      <c r="G1986" s="3">
        <f t="shared" si="95"/>
        <v>53884.636130495201</v>
      </c>
    </row>
    <row r="1987" spans="1:7" x14ac:dyDescent="0.2">
      <c r="A1987">
        <v>1975</v>
      </c>
      <c r="B1987" s="125">
        <v>35585.382469244883</v>
      </c>
      <c r="C1987" s="34">
        <v>8.5003073511034017</v>
      </c>
      <c r="D1987" s="34">
        <v>5.715314740773465</v>
      </c>
      <c r="E1987" s="3">
        <f t="shared" si="93"/>
        <v>302486.68819514842</v>
      </c>
      <c r="F1987" s="3">
        <f t="shared" si="94"/>
        <v>203381.66098253694</v>
      </c>
      <c r="G1987" s="3">
        <f t="shared" si="95"/>
        <v>99105.027212611487</v>
      </c>
    </row>
    <row r="1988" spans="1:7" x14ac:dyDescent="0.2">
      <c r="A1988">
        <v>1976</v>
      </c>
      <c r="B1988" s="125">
        <v>37449.329332767753</v>
      </c>
      <c r="C1988" s="34">
        <v>7.5456448687036755</v>
      </c>
      <c r="D1988" s="34">
        <v>6.2744987998303259</v>
      </c>
      <c r="E1988" s="3">
        <f t="shared" si="93"/>
        <v>282579.33971619303</v>
      </c>
      <c r="F1988" s="3">
        <f t="shared" si="94"/>
        <v>234975.77195290188</v>
      </c>
      <c r="G1988" s="3">
        <f t="shared" si="95"/>
        <v>47603.567763291154</v>
      </c>
    </row>
    <row r="1989" spans="1:7" x14ac:dyDescent="0.2">
      <c r="A1989">
        <v>1977</v>
      </c>
      <c r="B1989" s="125">
        <v>30992.110217804089</v>
      </c>
      <c r="C1989" s="34">
        <v>8.542391376257001</v>
      </c>
      <c r="D1989" s="34">
        <v>4.3373330653412268</v>
      </c>
      <c r="E1989" s="3">
        <f t="shared" si="93"/>
        <v>264746.73505657614</v>
      </c>
      <c r="F1989" s="3">
        <f t="shared" si="94"/>
        <v>134423.10441238136</v>
      </c>
      <c r="G1989" s="3">
        <f t="shared" si="95"/>
        <v>130323.63064419478</v>
      </c>
    </row>
    <row r="1990" spans="1:7" x14ac:dyDescent="0.2">
      <c r="A1990">
        <v>1978</v>
      </c>
      <c r="B1990" s="125">
        <v>42197.016731543932</v>
      </c>
      <c r="C1990" s="34">
        <v>10.765943918348057</v>
      </c>
      <c r="D1990" s="34">
        <v>7.6988050194631796</v>
      </c>
      <c r="E1990" s="3">
        <f t="shared" si="93"/>
        <v>454290.71565339662</v>
      </c>
      <c r="F1990" s="3">
        <f t="shared" si="94"/>
        <v>324866.60421918222</v>
      </c>
      <c r="G1990" s="3">
        <f t="shared" si="95"/>
        <v>129424.1114342144</v>
      </c>
    </row>
    <row r="1991" spans="1:7" x14ac:dyDescent="0.2">
      <c r="A1991">
        <v>1979</v>
      </c>
      <c r="B1991" s="125">
        <v>25487.552696896251</v>
      </c>
      <c r="C1991" s="34">
        <v>5.190241174394032</v>
      </c>
      <c r="D1991" s="34">
        <v>2.6859658090688754</v>
      </c>
      <c r="E1991" s="3">
        <f t="shared" si="93"/>
        <v>132286.54544196857</v>
      </c>
      <c r="F1991" s="3">
        <f t="shared" si="94"/>
        <v>68458.695100704543</v>
      </c>
      <c r="G1991" s="3">
        <f t="shared" si="95"/>
        <v>63827.850341264028</v>
      </c>
    </row>
    <row r="1992" spans="1:7" x14ac:dyDescent="0.2">
      <c r="A1992">
        <v>1980</v>
      </c>
      <c r="B1992" s="125">
        <v>38302.060196466278</v>
      </c>
      <c r="C1992" s="34">
        <v>9.8205810192739591</v>
      </c>
      <c r="D1992" s="34">
        <v>6.5303180589398835</v>
      </c>
      <c r="E1992" s="3">
        <f t="shared" si="93"/>
        <v>376148.48536450532</v>
      </c>
      <c r="F1992" s="3">
        <f t="shared" si="94"/>
        <v>250124.63539558623</v>
      </c>
      <c r="G1992" s="3">
        <f t="shared" si="95"/>
        <v>126023.84996891909</v>
      </c>
    </row>
    <row r="1993" spans="1:7" x14ac:dyDescent="0.2">
      <c r="A1993">
        <v>1981</v>
      </c>
      <c r="B1993" s="125">
        <v>38327.457836013287</v>
      </c>
      <c r="C1993" s="34">
        <v>2.524000612727832</v>
      </c>
      <c r="D1993" s="34">
        <v>6.5379373508039862</v>
      </c>
      <c r="E1993" s="3">
        <f t="shared" si="93"/>
        <v>96738.527062397683</v>
      </c>
      <c r="F1993" s="3">
        <f t="shared" si="94"/>
        <v>250582.5181474362</v>
      </c>
      <c r="G1993" s="3">
        <f t="shared" si="95"/>
        <v>-153843.99108503852</v>
      </c>
    </row>
    <row r="1994" spans="1:7" x14ac:dyDescent="0.2">
      <c r="A1994">
        <v>1982</v>
      </c>
      <c r="B1994" s="125">
        <v>24343.476574168541</v>
      </c>
      <c r="C1994" s="34">
        <v>7.7425078390733688</v>
      </c>
      <c r="D1994" s="34">
        <v>2.3427429722505622</v>
      </c>
      <c r="E1994" s="3">
        <f t="shared" si="93"/>
        <v>188479.55820579885</v>
      </c>
      <c r="F1994" s="3">
        <f t="shared" si="94"/>
        <v>57030.508664279536</v>
      </c>
      <c r="G1994" s="3">
        <f t="shared" si="95"/>
        <v>131449.04954151931</v>
      </c>
    </row>
    <row r="1995" spans="1:7" x14ac:dyDescent="0.2">
      <c r="A1995">
        <v>1983</v>
      </c>
      <c r="B1995" s="125">
        <v>35392.859493905213</v>
      </c>
      <c r="C1995" s="34">
        <v>5.0860301345965127</v>
      </c>
      <c r="D1995" s="34">
        <v>5.6575578481715638</v>
      </c>
      <c r="E1995" s="3">
        <f t="shared" si="93"/>
        <v>180009.1499355422</v>
      </c>
      <c r="F1995" s="3">
        <f t="shared" si="94"/>
        <v>200237.14999897688</v>
      </c>
      <c r="G1995" s="3">
        <f t="shared" si="95"/>
        <v>-20228.00006343468</v>
      </c>
    </row>
    <row r="1996" spans="1:7" x14ac:dyDescent="0.2">
      <c r="A1996">
        <v>1984</v>
      </c>
      <c r="B1996" s="125">
        <v>30640.647358987713</v>
      </c>
      <c r="C1996" s="34">
        <v>8.7308301519515226</v>
      </c>
      <c r="D1996" s="34">
        <v>4.231894207696314</v>
      </c>
      <c r="E1996" s="3">
        <f t="shared" si="93"/>
        <v>267518.28783716372</v>
      </c>
      <c r="F1996" s="3">
        <f t="shared" si="94"/>
        <v>129667.97807856546</v>
      </c>
      <c r="G1996" s="3">
        <f t="shared" si="95"/>
        <v>137850.30975859828</v>
      </c>
    </row>
    <row r="1997" spans="1:7" x14ac:dyDescent="0.2">
      <c r="A1997">
        <v>1985</v>
      </c>
      <c r="B1997" s="125">
        <v>31784.763272108627</v>
      </c>
      <c r="C1997" s="34">
        <v>3.3638621263962705</v>
      </c>
      <c r="D1997" s="34">
        <v>4.575128981632588</v>
      </c>
      <c r="E1997" s="3">
        <f t="shared" si="93"/>
        <v>106919.56136751741</v>
      </c>
      <c r="F1997" s="3">
        <f t="shared" si="94"/>
        <v>145419.39162055522</v>
      </c>
      <c r="G1997" s="3">
        <f t="shared" si="95"/>
        <v>-38499.830253037813</v>
      </c>
    </row>
    <row r="1998" spans="1:7" x14ac:dyDescent="0.2">
      <c r="A1998">
        <v>1986</v>
      </c>
      <c r="B1998" s="125">
        <v>32103.933384670177</v>
      </c>
      <c r="C1998" s="34">
        <v>4.5545953273249324</v>
      </c>
      <c r="D1998" s="34">
        <v>4.6708800154010532</v>
      </c>
      <c r="E1998" s="3">
        <f t="shared" si="93"/>
        <v>146220.4249825697</v>
      </c>
      <c r="F1998" s="3">
        <f t="shared" si="94"/>
        <v>149953.62086222263</v>
      </c>
      <c r="G1998" s="3">
        <f t="shared" si="95"/>
        <v>-3733.1958796529216</v>
      </c>
    </row>
    <row r="1999" spans="1:7" x14ac:dyDescent="0.2">
      <c r="A1999">
        <v>1987</v>
      </c>
      <c r="B1999" s="125">
        <v>25027.371115166694</v>
      </c>
      <c r="C1999" s="34">
        <v>4.3873733577202074</v>
      </c>
      <c r="D1999" s="34">
        <v>2.5479113345500082</v>
      </c>
      <c r="E1999" s="3">
        <f t="shared" si="93"/>
        <v>109804.42124445863</v>
      </c>
      <c r="F1999" s="3">
        <f t="shared" si="94"/>
        <v>63767.522538322701</v>
      </c>
      <c r="G1999" s="3">
        <f t="shared" si="95"/>
        <v>46036.898706135929</v>
      </c>
    </row>
    <row r="2000" spans="1:7" x14ac:dyDescent="0.2">
      <c r="A2000">
        <v>1988</v>
      </c>
      <c r="B2000" s="125">
        <v>25305.221746558324</v>
      </c>
      <c r="C2000" s="34">
        <v>7.6733208718069363</v>
      </c>
      <c r="D2000" s="34">
        <v>2.6312665239674971</v>
      </c>
      <c r="E2000" s="3">
        <f t="shared" si="93"/>
        <v>194175.08619356877</v>
      </c>
      <c r="F2000" s="3">
        <f t="shared" si="94"/>
        <v>66584.782863293236</v>
      </c>
      <c r="G2000" s="3">
        <f t="shared" si="95"/>
        <v>127590.30333027554</v>
      </c>
    </row>
    <row r="2001" spans="1:7" x14ac:dyDescent="0.2">
      <c r="A2001">
        <v>1989</v>
      </c>
      <c r="B2001" s="125">
        <v>33427.901875066687</v>
      </c>
      <c r="C2001" s="34">
        <v>10.343517735425849</v>
      </c>
      <c r="D2001" s="34">
        <v>5.0680705625200062</v>
      </c>
      <c r="E2001" s="3">
        <f t="shared" si="93"/>
        <v>345762.09590282728</v>
      </c>
      <c r="F2001" s="3">
        <f t="shared" si="94"/>
        <v>169414.96545983281</v>
      </c>
      <c r="G2001" s="3">
        <f t="shared" si="95"/>
        <v>176347.13044299447</v>
      </c>
    </row>
    <row r="2002" spans="1:7" x14ac:dyDescent="0.2">
      <c r="A2002">
        <v>1990</v>
      </c>
      <c r="B2002" s="125">
        <v>35419.899908257299</v>
      </c>
      <c r="C2002" s="34">
        <v>12.641674422600772</v>
      </c>
      <c r="D2002" s="34">
        <v>5.6656699724771897</v>
      </c>
      <c r="E2002" s="3">
        <f t="shared" si="93"/>
        <v>447766.84272129572</v>
      </c>
      <c r="F2002" s="3">
        <f t="shared" si="94"/>
        <v>200677.46333836095</v>
      </c>
      <c r="G2002" s="3">
        <f t="shared" si="95"/>
        <v>247089.37938293477</v>
      </c>
    </row>
    <row r="2003" spans="1:7" x14ac:dyDescent="0.2">
      <c r="A2003">
        <v>1991</v>
      </c>
      <c r="B2003" s="125">
        <v>29069.188307213131</v>
      </c>
      <c r="C2003" s="34">
        <v>8.416957846027799</v>
      </c>
      <c r="D2003" s="34">
        <v>3.7604564921639394</v>
      </c>
      <c r="E2003" s="3">
        <f t="shared" si="93"/>
        <v>244674.13260005711</v>
      </c>
      <c r="F2003" s="3">
        <f t="shared" si="94"/>
        <v>109313.41789179569</v>
      </c>
      <c r="G2003" s="3">
        <f t="shared" si="95"/>
        <v>135360.71470826142</v>
      </c>
    </row>
    <row r="2004" spans="1:7" x14ac:dyDescent="0.2">
      <c r="A2004">
        <v>1992</v>
      </c>
      <c r="B2004" s="125">
        <v>35200.831056309631</v>
      </c>
      <c r="C2004" s="34">
        <v>8.7589733286295086</v>
      </c>
      <c r="D2004" s="34">
        <v>5.5999493168928893</v>
      </c>
      <c r="E2004" s="3">
        <f t="shared" si="93"/>
        <v>308323.14036780933</v>
      </c>
      <c r="F2004" s="3">
        <f t="shared" si="94"/>
        <v>197122.86982784313</v>
      </c>
      <c r="G2004" s="3">
        <f t="shared" si="95"/>
        <v>111200.27053996621</v>
      </c>
    </row>
    <row r="2005" spans="1:7" x14ac:dyDescent="0.2">
      <c r="A2005">
        <v>1993</v>
      </c>
      <c r="B2005" s="125">
        <v>32742.552142545697</v>
      </c>
      <c r="C2005" s="34">
        <v>6.1287601258372888</v>
      </c>
      <c r="D2005" s="34">
        <v>4.8624656427637092</v>
      </c>
      <c r="E2005" s="3">
        <f t="shared" si="93"/>
        <v>200671.24798938236</v>
      </c>
      <c r="F2005" s="3">
        <f t="shared" si="94"/>
        <v>159209.53484952773</v>
      </c>
      <c r="G2005" s="3">
        <f t="shared" si="95"/>
        <v>41461.713139854633</v>
      </c>
    </row>
    <row r="2006" spans="1:7" x14ac:dyDescent="0.2">
      <c r="A2006">
        <v>1994</v>
      </c>
      <c r="B2006" s="125">
        <v>34219.105422190274</v>
      </c>
      <c r="C2006" s="34">
        <v>8.2362810391787207</v>
      </c>
      <c r="D2006" s="34">
        <v>5.3054316266570822</v>
      </c>
      <c r="E2006" s="3">
        <f t="shared" si="93"/>
        <v>281838.16916644352</v>
      </c>
      <c r="F2006" s="3">
        <f t="shared" si="94"/>
        <v>181547.12414280113</v>
      </c>
      <c r="G2006" s="3">
        <f t="shared" si="95"/>
        <v>100291.04502364239</v>
      </c>
    </row>
    <row r="2007" spans="1:7" x14ac:dyDescent="0.2">
      <c r="A2007">
        <v>1995</v>
      </c>
      <c r="B2007" s="125">
        <v>32004.639300604118</v>
      </c>
      <c r="C2007" s="34">
        <v>6.4179225975822192</v>
      </c>
      <c r="D2007" s="34">
        <v>4.6410917901812354</v>
      </c>
      <c r="E2007" s="3">
        <f t="shared" si="93"/>
        <v>205403.29779481515</v>
      </c>
      <c r="F2007" s="3">
        <f t="shared" si="94"/>
        <v>148536.4687057455</v>
      </c>
      <c r="G2007" s="3">
        <f t="shared" si="95"/>
        <v>56866.829089069652</v>
      </c>
    </row>
    <row r="2008" spans="1:7" x14ac:dyDescent="0.2">
      <c r="A2008">
        <v>1996</v>
      </c>
      <c r="B2008" s="125">
        <v>31289.981101318495</v>
      </c>
      <c r="C2008" s="34">
        <v>6.9326397553668357</v>
      </c>
      <c r="D2008" s="34">
        <v>4.4266943303955486</v>
      </c>
      <c r="E2008" s="3">
        <f t="shared" si="93"/>
        <v>216922.16692767758</v>
      </c>
      <c r="F2008" s="3">
        <f t="shared" si="94"/>
        <v>138511.18193939046</v>
      </c>
      <c r="G2008" s="3">
        <f t="shared" si="95"/>
        <v>78410.98498828712</v>
      </c>
    </row>
    <row r="2009" spans="1:7" x14ac:dyDescent="0.2">
      <c r="A2009">
        <v>1997</v>
      </c>
      <c r="B2009" s="125">
        <v>38721.632839761674</v>
      </c>
      <c r="C2009" s="34">
        <v>7.8461618133660522</v>
      </c>
      <c r="D2009" s="34">
        <v>6.6561898519285023</v>
      </c>
      <c r="E2009" s="3">
        <f t="shared" si="93"/>
        <v>303816.19693851896</v>
      </c>
      <c r="F2009" s="3">
        <f t="shared" si="94"/>
        <v>257738.5395581231</v>
      </c>
      <c r="G2009" s="3">
        <f t="shared" si="95"/>
        <v>46077.65738039586</v>
      </c>
    </row>
    <row r="2010" spans="1:7" x14ac:dyDescent="0.2">
      <c r="A2010">
        <v>1998</v>
      </c>
      <c r="B2010" s="125">
        <v>40677.933205907699</v>
      </c>
      <c r="C2010" s="34">
        <v>5.5435855503747007</v>
      </c>
      <c r="D2010" s="34">
        <v>7.2430799617723096</v>
      </c>
      <c r="E2010" s="3">
        <f t="shared" si="93"/>
        <v>225501.60273937715</v>
      </c>
      <c r="F2010" s="3">
        <f t="shared" si="94"/>
        <v>294633.52289002249</v>
      </c>
      <c r="G2010" s="3">
        <f t="shared" si="95"/>
        <v>-69131.920150645339</v>
      </c>
    </row>
    <row r="2011" spans="1:7" x14ac:dyDescent="0.2">
      <c r="A2011">
        <v>1999</v>
      </c>
      <c r="B2011" s="125">
        <v>26515.395396737382</v>
      </c>
      <c r="C2011" s="34">
        <v>3.5829935061046854</v>
      </c>
      <c r="D2011" s="34">
        <v>2.9943186190212145</v>
      </c>
      <c r="E2011" s="3">
        <f t="shared" si="93"/>
        <v>95004.48951830811</v>
      </c>
      <c r="F2011" s="3">
        <f t="shared" si="94"/>
        <v>79395.542127160152</v>
      </c>
      <c r="G2011" s="3">
        <f t="shared" si="95"/>
        <v>15608.947391147958</v>
      </c>
    </row>
    <row r="2012" spans="1:7" x14ac:dyDescent="0.2">
      <c r="A2012">
        <v>2000</v>
      </c>
      <c r="B2012" s="125">
        <v>34130.981069930363</v>
      </c>
      <c r="C2012" s="34">
        <v>6.4639856620560749</v>
      </c>
      <c r="D2012" s="34">
        <v>5.278994320979109</v>
      </c>
      <c r="E2012" s="3">
        <f t="shared" si="93"/>
        <v>220622.17226793719</v>
      </c>
      <c r="F2012" s="3">
        <f t="shared" si="94"/>
        <v>180177.25523760787</v>
      </c>
      <c r="G2012" s="3">
        <f t="shared" si="95"/>
        <v>40444.917030329321</v>
      </c>
    </row>
    <row r="2013" spans="1:7" x14ac:dyDescent="0.2">
      <c r="A2013">
        <v>2001</v>
      </c>
      <c r="B2013" s="125">
        <v>32615.569629152538</v>
      </c>
      <c r="C2013" s="34">
        <v>3.6747615215135738</v>
      </c>
      <c r="D2013" s="34">
        <v>4.8243708887457615</v>
      </c>
      <c r="E2013" s="3">
        <f t="shared" si="93"/>
        <v>119854.44027545649</v>
      </c>
      <c r="F2013" s="3">
        <f t="shared" si="94"/>
        <v>157349.60463874388</v>
      </c>
      <c r="G2013" s="3">
        <f t="shared" si="95"/>
        <v>-37495.164363287389</v>
      </c>
    </row>
    <row r="2014" spans="1:7" x14ac:dyDescent="0.2">
      <c r="A2014">
        <v>2002</v>
      </c>
      <c r="B2014" s="125">
        <v>29459.088685863186</v>
      </c>
      <c r="C2014" s="34">
        <v>8.9359439445688622</v>
      </c>
      <c r="D2014" s="34">
        <v>3.8774266057589557</v>
      </c>
      <c r="E2014" s="3">
        <f t="shared" si="93"/>
        <v>263244.7651549562</v>
      </c>
      <c r="F2014" s="3">
        <f t="shared" si="94"/>
        <v>114225.45425197855</v>
      </c>
      <c r="G2014" s="3">
        <f t="shared" si="95"/>
        <v>149019.31090297765</v>
      </c>
    </row>
    <row r="2015" spans="1:7" x14ac:dyDescent="0.2">
      <c r="A2015">
        <v>2003</v>
      </c>
      <c r="B2015" s="125">
        <v>27383.803675357718</v>
      </c>
      <c r="C2015" s="34">
        <v>6.5426455850756611</v>
      </c>
      <c r="D2015" s="34">
        <v>3.2548411026073154</v>
      </c>
      <c r="E2015" s="3">
        <f t="shared" si="93"/>
        <v>179162.52221915784</v>
      </c>
      <c r="F2015" s="3">
        <f t="shared" si="94"/>
        <v>89129.929748283568</v>
      </c>
      <c r="G2015" s="3">
        <f t="shared" si="95"/>
        <v>90032.592470874268</v>
      </c>
    </row>
    <row r="2016" spans="1:7" x14ac:dyDescent="0.2">
      <c r="A2016">
        <v>2004</v>
      </c>
      <c r="B2016" s="125">
        <v>40413.634045572486</v>
      </c>
      <c r="C2016" s="34">
        <v>7.3129932818192174</v>
      </c>
      <c r="D2016" s="34">
        <v>7.1637902136717457</v>
      </c>
      <c r="E2016" s="3">
        <f t="shared" si="93"/>
        <v>295544.63426917198</v>
      </c>
      <c r="F2016" s="3">
        <f t="shared" si="94"/>
        <v>289514.79607458343</v>
      </c>
      <c r="G2016" s="3">
        <f t="shared" si="95"/>
        <v>6029.8381945885485</v>
      </c>
    </row>
    <row r="2017" spans="1:7" x14ac:dyDescent="0.2">
      <c r="A2017">
        <v>2005</v>
      </c>
      <c r="B2017" s="125">
        <v>34286.186340787914</v>
      </c>
      <c r="C2017" s="34">
        <v>10.836100065906066</v>
      </c>
      <c r="D2017" s="34">
        <v>5.3255559022363741</v>
      </c>
      <c r="E2017" s="3">
        <f t="shared" si="93"/>
        <v>371528.54606707959</v>
      </c>
      <c r="F2017" s="3">
        <f t="shared" si="94"/>
        <v>182593.00203235922</v>
      </c>
      <c r="G2017" s="3">
        <f t="shared" si="95"/>
        <v>188935.54403472037</v>
      </c>
    </row>
    <row r="2018" spans="1:7" x14ac:dyDescent="0.2">
      <c r="A2018">
        <v>2006</v>
      </c>
      <c r="B2018" s="125">
        <v>31833.335973525187</v>
      </c>
      <c r="C2018" s="34">
        <v>8.4553527332973317</v>
      </c>
      <c r="D2018" s="34">
        <v>4.5897007920575561</v>
      </c>
      <c r="E2018" s="3">
        <f t="shared" si="93"/>
        <v>269162.08433371846</v>
      </c>
      <c r="F2018" s="3">
        <f t="shared" si="94"/>
        <v>146105.48733152283</v>
      </c>
      <c r="G2018" s="3">
        <f t="shared" si="95"/>
        <v>123056.59700219563</v>
      </c>
    </row>
    <row r="2019" spans="1:7" x14ac:dyDescent="0.2">
      <c r="A2019">
        <v>2007</v>
      </c>
      <c r="B2019" s="125">
        <v>25901.122675159946</v>
      </c>
      <c r="C2019" s="34">
        <v>3.599500834941864</v>
      </c>
      <c r="D2019" s="34">
        <v>2.8100368025479838</v>
      </c>
      <c r="E2019" s="3">
        <f t="shared" si="93"/>
        <v>93231.112695169868</v>
      </c>
      <c r="F2019" s="3">
        <f t="shared" si="94"/>
        <v>72783.107944509538</v>
      </c>
      <c r="G2019" s="3">
        <f t="shared" si="95"/>
        <v>20448.00475066033</v>
      </c>
    </row>
    <row r="2020" spans="1:7" x14ac:dyDescent="0.2">
      <c r="A2020">
        <v>2008</v>
      </c>
      <c r="B2020" s="125">
        <v>34514.446773565374</v>
      </c>
      <c r="C2020" s="34">
        <v>8.7533088819400291</v>
      </c>
      <c r="D2020" s="34">
        <v>5.3940340320696123</v>
      </c>
      <c r="E2020" s="3">
        <f t="shared" si="93"/>
        <v>302115.61349829618</v>
      </c>
      <c r="F2020" s="3">
        <f t="shared" si="94"/>
        <v>186172.10049466687</v>
      </c>
      <c r="G2020" s="3">
        <f t="shared" si="95"/>
        <v>115943.51300362931</v>
      </c>
    </row>
    <row r="2021" spans="1:7" x14ac:dyDescent="0.2">
      <c r="A2021">
        <v>2009</v>
      </c>
      <c r="B2021" s="125">
        <v>37139.646386814071</v>
      </c>
      <c r="C2021" s="34">
        <v>9.4378827017935691</v>
      </c>
      <c r="D2021" s="34">
        <v>6.1815939160442213</v>
      </c>
      <c r="E2021" s="3">
        <f t="shared" si="93"/>
        <v>350519.62618484255</v>
      </c>
      <c r="F2021" s="3">
        <f t="shared" si="94"/>
        <v>229582.21214876362</v>
      </c>
      <c r="G2021" s="3">
        <f t="shared" si="95"/>
        <v>120937.41403607893</v>
      </c>
    </row>
    <row r="2022" spans="1:7" x14ac:dyDescent="0.2">
      <c r="A2022">
        <v>2010</v>
      </c>
      <c r="B2022" s="125">
        <v>30712.463334376458</v>
      </c>
      <c r="C2022" s="34">
        <v>7.6854313621952315</v>
      </c>
      <c r="D2022" s="34">
        <v>4.2534390003129374</v>
      </c>
      <c r="E2022" s="3">
        <f t="shared" si="93"/>
        <v>236038.52892028796</v>
      </c>
      <c r="F2022" s="3">
        <f t="shared" si="94"/>
        <v>130633.58934211795</v>
      </c>
      <c r="G2022" s="3">
        <f t="shared" si="95"/>
        <v>105404.93957817002</v>
      </c>
    </row>
    <row r="2023" spans="1:7" x14ac:dyDescent="0.2">
      <c r="A2023">
        <v>2011</v>
      </c>
      <c r="B2023" s="125">
        <v>28294.708093918394</v>
      </c>
      <c r="C2023" s="34">
        <v>3.7120053295511752</v>
      </c>
      <c r="D2023" s="34">
        <v>3.5281124281755183</v>
      </c>
      <c r="E2023" s="3">
        <f t="shared" si="93"/>
        <v>105030.10724271985</v>
      </c>
      <c r="F2023" s="3">
        <f t="shared" si="94"/>
        <v>99826.911277751919</v>
      </c>
      <c r="G2023" s="3">
        <f t="shared" si="95"/>
        <v>5203.1959649679338</v>
      </c>
    </row>
    <row r="2024" spans="1:7" x14ac:dyDescent="0.2">
      <c r="A2024">
        <v>2012</v>
      </c>
      <c r="B2024" s="125">
        <v>32540.473788495525</v>
      </c>
      <c r="C2024" s="34">
        <v>6.6787884154182393</v>
      </c>
      <c r="D2024" s="34">
        <v>4.8018421365486574</v>
      </c>
      <c r="E2024" s="3">
        <f t="shared" si="93"/>
        <v>217330.93937082478</v>
      </c>
      <c r="F2024" s="3">
        <f t="shared" si="94"/>
        <v>156254.21818085495</v>
      </c>
      <c r="G2024" s="3">
        <f t="shared" si="95"/>
        <v>61076.72118996983</v>
      </c>
    </row>
    <row r="2025" spans="1:7" x14ac:dyDescent="0.2">
      <c r="A2025">
        <v>2013</v>
      </c>
      <c r="B2025" s="125">
        <v>30549.254510143306</v>
      </c>
      <c r="C2025" s="34">
        <v>6.3448617513204226</v>
      </c>
      <c r="D2025" s="34">
        <v>4.2044763530429918</v>
      </c>
      <c r="E2025" s="3">
        <f t="shared" si="93"/>
        <v>193830.79647276117</v>
      </c>
      <c r="F2025" s="3">
        <f t="shared" si="94"/>
        <v>128443.61819098949</v>
      </c>
      <c r="G2025" s="3">
        <f t="shared" si="95"/>
        <v>65387.178281771674</v>
      </c>
    </row>
    <row r="2026" spans="1:7" x14ac:dyDescent="0.2">
      <c r="A2026">
        <v>2014</v>
      </c>
      <c r="B2026" s="125">
        <v>31819.858398913289</v>
      </c>
      <c r="C2026" s="34">
        <v>7.599077682432835</v>
      </c>
      <c r="D2026" s="34">
        <v>4.5856575196739868</v>
      </c>
      <c r="E2026" s="3">
        <f t="shared" si="93"/>
        <v>241801.57581735498</v>
      </c>
      <c r="F2026" s="3">
        <f t="shared" si="94"/>
        <v>145914.97294193821</v>
      </c>
      <c r="G2026" s="3">
        <f t="shared" si="95"/>
        <v>95886.602875416778</v>
      </c>
    </row>
    <row r="2027" spans="1:7" x14ac:dyDescent="0.2">
      <c r="A2027">
        <v>2015</v>
      </c>
      <c r="B2027" s="125">
        <v>35392.427483921871</v>
      </c>
      <c r="C2027" s="34">
        <v>10.227483264505281</v>
      </c>
      <c r="D2027" s="34">
        <v>5.6574282451765612</v>
      </c>
      <c r="E2027" s="3">
        <f t="shared" si="93"/>
        <v>361975.4597820277</v>
      </c>
      <c r="F2027" s="3">
        <f t="shared" si="94"/>
        <v>200230.11891290281</v>
      </c>
      <c r="G2027" s="3">
        <f t="shared" si="95"/>
        <v>161745.34086912489</v>
      </c>
    </row>
    <row r="2028" spans="1:7" x14ac:dyDescent="0.2">
      <c r="A2028">
        <v>2016</v>
      </c>
      <c r="B2028" s="125">
        <v>37117.522928193444</v>
      </c>
      <c r="C2028" s="34">
        <v>4.1994831210176926</v>
      </c>
      <c r="D2028" s="34">
        <v>6.1749568784580333</v>
      </c>
      <c r="E2028" s="3">
        <f t="shared" si="93"/>
        <v>155874.41103093556</v>
      </c>
      <c r="F2028" s="3">
        <f t="shared" si="94"/>
        <v>229199.10351677187</v>
      </c>
      <c r="G2028" s="3">
        <f t="shared" si="95"/>
        <v>-73324.692485836305</v>
      </c>
    </row>
    <row r="2029" spans="1:7" x14ac:dyDescent="0.2">
      <c r="A2029">
        <v>2017</v>
      </c>
      <c r="B2029" s="125">
        <v>33493.482127406402</v>
      </c>
      <c r="C2029" s="34">
        <v>8.0507327513332712</v>
      </c>
      <c r="D2029" s="34">
        <v>5.0877446382219205</v>
      </c>
      <c r="E2029" s="3">
        <f t="shared" si="93"/>
        <v>269647.07351930626</v>
      </c>
      <c r="F2029" s="3">
        <f t="shared" si="94"/>
        <v>170406.28410909363</v>
      </c>
      <c r="G2029" s="3">
        <f t="shared" si="95"/>
        <v>99240.78941021263</v>
      </c>
    </row>
    <row r="2030" spans="1:7" x14ac:dyDescent="0.2">
      <c r="A2030">
        <v>2018</v>
      </c>
      <c r="B2030" s="125">
        <v>33201.625277607469</v>
      </c>
      <c r="C2030" s="34">
        <v>8.3494761813271907</v>
      </c>
      <c r="D2030" s="34">
        <v>5.0001875832822407</v>
      </c>
      <c r="E2030" s="3">
        <f t="shared" si="93"/>
        <v>277216.17943673435</v>
      </c>
      <c r="F2030" s="3">
        <f t="shared" si="94"/>
        <v>166014.35445788264</v>
      </c>
      <c r="G2030" s="3">
        <f t="shared" si="95"/>
        <v>111201.82497885171</v>
      </c>
    </row>
    <row r="2031" spans="1:7" x14ac:dyDescent="0.2">
      <c r="A2031">
        <v>2019</v>
      </c>
      <c r="B2031" s="125">
        <v>31081.52491567214</v>
      </c>
      <c r="C2031" s="34">
        <v>9.7171146282635164</v>
      </c>
      <c r="D2031" s="34">
        <v>4.3641574747016421</v>
      </c>
      <c r="E2031" s="3">
        <f t="shared" si="93"/>
        <v>302022.74042681471</v>
      </c>
      <c r="F2031" s="3">
        <f t="shared" si="94"/>
        <v>135644.6692858559</v>
      </c>
      <c r="G2031" s="3">
        <f t="shared" si="95"/>
        <v>166378.07114095881</v>
      </c>
    </row>
    <row r="2032" spans="1:7" x14ac:dyDescent="0.2">
      <c r="A2032">
        <v>2020</v>
      </c>
      <c r="B2032" s="125">
        <v>27885.173998393817</v>
      </c>
      <c r="C2032" s="34">
        <v>12.595631253323518</v>
      </c>
      <c r="D2032" s="34">
        <v>3.4052521995181451</v>
      </c>
      <c r="E2032" s="3">
        <f t="shared" si="93"/>
        <v>351231.3691185335</v>
      </c>
      <c r="F2032" s="3">
        <f t="shared" si="94"/>
        <v>94956.050091976736</v>
      </c>
      <c r="G2032" s="3">
        <f t="shared" si="95"/>
        <v>256275.31902655677</v>
      </c>
    </row>
    <row r="2033" spans="1:7" x14ac:dyDescent="0.2">
      <c r="A2033">
        <v>2021</v>
      </c>
      <c r="B2033" s="125">
        <v>36544.967591717956</v>
      </c>
      <c r="C2033" s="34">
        <v>5.5258049289550399</v>
      </c>
      <c r="D2033" s="34">
        <v>6.0031902775153867</v>
      </c>
      <c r="E2033" s="3">
        <f t="shared" si="93"/>
        <v>201940.36204681729</v>
      </c>
      <c r="F2033" s="3">
        <f t="shared" si="94"/>
        <v>219386.39413871613</v>
      </c>
      <c r="G2033" s="3">
        <f t="shared" si="95"/>
        <v>-17446.032091898844</v>
      </c>
    </row>
    <row r="2034" spans="1:7" x14ac:dyDescent="0.2">
      <c r="A2034">
        <v>2022</v>
      </c>
      <c r="B2034" s="125">
        <v>36897.931116792257</v>
      </c>
      <c r="C2034" s="34">
        <v>9.3956594102637609</v>
      </c>
      <c r="D2034" s="34">
        <v>6.1090793350376771</v>
      </c>
      <c r="E2034" s="3">
        <f t="shared" si="93"/>
        <v>346680.39371675323</v>
      </c>
      <c r="F2034" s="3">
        <f t="shared" si="94"/>
        <v>225412.38849123925</v>
      </c>
      <c r="G2034" s="3">
        <f t="shared" si="95"/>
        <v>121268.00522551397</v>
      </c>
    </row>
    <row r="2035" spans="1:7" x14ac:dyDescent="0.2">
      <c r="A2035">
        <v>2023</v>
      </c>
      <c r="B2035" s="125">
        <v>27877.431924744975</v>
      </c>
      <c r="C2035" s="34">
        <v>0.46028892230242491</v>
      </c>
      <c r="D2035" s="34">
        <v>3.4029295774234924</v>
      </c>
      <c r="E2035" s="3">
        <f t="shared" si="93"/>
        <v>12831.673097200079</v>
      </c>
      <c r="F2035" s="3">
        <f t="shared" si="94"/>
        <v>94864.937639324591</v>
      </c>
      <c r="G2035" s="3">
        <f t="shared" si="95"/>
        <v>-82033.264542124511</v>
      </c>
    </row>
    <row r="2036" spans="1:7" x14ac:dyDescent="0.2">
      <c r="A2036">
        <v>2024</v>
      </c>
      <c r="B2036" s="125">
        <v>38508.833816914354</v>
      </c>
      <c r="C2036" s="34">
        <v>8.2138420995834167</v>
      </c>
      <c r="D2036" s="34">
        <v>6.5923501450743061</v>
      </c>
      <c r="E2036" s="3">
        <f t="shared" si="93"/>
        <v>316305.48041123268</v>
      </c>
      <c r="F2036" s="3">
        <f t="shared" si="94"/>
        <v>253863.71619957767</v>
      </c>
      <c r="G2036" s="3">
        <f t="shared" si="95"/>
        <v>62441.764211655012</v>
      </c>
    </row>
    <row r="2037" spans="1:7" x14ac:dyDescent="0.2">
      <c r="A2037">
        <v>2025</v>
      </c>
      <c r="B2037" s="125">
        <v>28089.321452890523</v>
      </c>
      <c r="C2037" s="34">
        <v>6.9019045187887968</v>
      </c>
      <c r="D2037" s="34">
        <v>3.4664964358671568</v>
      </c>
      <c r="E2037" s="3">
        <f t="shared" ref="E2037:E2100" si="96">C2037*B2037</f>
        <v>193869.8146654162</v>
      </c>
      <c r="F2037" s="3">
        <f t="shared" ref="F2037:F2100" si="97">D2037*B2037</f>
        <v>97371.532702371871</v>
      </c>
      <c r="G2037" s="3">
        <f t="shared" ref="G2037:G2100" si="98">E2037-F2037</f>
        <v>96498.281963044326</v>
      </c>
    </row>
    <row r="2038" spans="1:7" x14ac:dyDescent="0.2">
      <c r="A2038">
        <v>2026</v>
      </c>
      <c r="B2038" s="125">
        <v>35778.098712208681</v>
      </c>
      <c r="C2038" s="34">
        <v>7.4997580188282882</v>
      </c>
      <c r="D2038" s="34">
        <v>5.7731296136626042</v>
      </c>
      <c r="E2038" s="3">
        <f t="shared" si="96"/>
        <v>268327.08271531708</v>
      </c>
      <c r="F2038" s="3">
        <f t="shared" si="97"/>
        <v>206551.60119599581</v>
      </c>
      <c r="G2038" s="3">
        <f t="shared" si="98"/>
        <v>61775.481519321271</v>
      </c>
    </row>
    <row r="2039" spans="1:7" x14ac:dyDescent="0.2">
      <c r="A2039">
        <v>2027</v>
      </c>
      <c r="B2039" s="125">
        <v>30569.064441616298</v>
      </c>
      <c r="C2039" s="34">
        <v>9.668053073444753</v>
      </c>
      <c r="D2039" s="34">
        <v>4.2104193324848893</v>
      </c>
      <c r="E2039" s="3">
        <f t="shared" si="96"/>
        <v>295543.33742709918</v>
      </c>
      <c r="F2039" s="3">
        <f t="shared" si="97"/>
        <v>128708.57990095766</v>
      </c>
      <c r="G2039" s="3">
        <f t="shared" si="98"/>
        <v>166834.75752614153</v>
      </c>
    </row>
    <row r="2040" spans="1:7" x14ac:dyDescent="0.2">
      <c r="A2040">
        <v>2028</v>
      </c>
      <c r="B2040" s="125">
        <v>33140.444705887581</v>
      </c>
      <c r="C2040" s="34">
        <v>6.9199295669095591</v>
      </c>
      <c r="D2040" s="34">
        <v>4.9818334117662744</v>
      </c>
      <c r="E2040" s="3">
        <f t="shared" si="96"/>
        <v>229329.54318080284</v>
      </c>
      <c r="F2040" s="3">
        <f t="shared" si="97"/>
        <v>165100.17471658348</v>
      </c>
      <c r="G2040" s="3">
        <f t="shared" si="98"/>
        <v>64229.368464219355</v>
      </c>
    </row>
    <row r="2041" spans="1:7" x14ac:dyDescent="0.2">
      <c r="A2041">
        <v>2029</v>
      </c>
      <c r="B2041" s="125">
        <v>30522.987166287727</v>
      </c>
      <c r="C2041" s="34">
        <v>7.2630421274952823</v>
      </c>
      <c r="D2041" s="34">
        <v>4.196596149886318</v>
      </c>
      <c r="E2041" s="3">
        <f t="shared" si="96"/>
        <v>221689.74164574561</v>
      </c>
      <c r="F2041" s="3">
        <f t="shared" si="97"/>
        <v>128092.65042507257</v>
      </c>
      <c r="G2041" s="3">
        <f t="shared" si="98"/>
        <v>93597.091220673043</v>
      </c>
    </row>
    <row r="2042" spans="1:7" x14ac:dyDescent="0.2">
      <c r="A2042">
        <v>2030</v>
      </c>
      <c r="B2042" s="125">
        <v>37994.855623574927</v>
      </c>
      <c r="C2042" s="34">
        <v>6.1242126523284242</v>
      </c>
      <c r="D2042" s="34">
        <v>6.4381566870724782</v>
      </c>
      <c r="E2042" s="3">
        <f t="shared" si="96"/>
        <v>232688.57553328935</v>
      </c>
      <c r="F2042" s="3">
        <f t="shared" si="97"/>
        <v>244616.83380727228</v>
      </c>
      <c r="G2042" s="3">
        <f t="shared" si="98"/>
        <v>-11928.258273982938</v>
      </c>
    </row>
    <row r="2043" spans="1:7" x14ac:dyDescent="0.2">
      <c r="A2043">
        <v>2031</v>
      </c>
      <c r="B2043" s="125">
        <v>31403.633832988795</v>
      </c>
      <c r="C2043" s="34">
        <v>6.9239114484007587</v>
      </c>
      <c r="D2043" s="34">
        <v>4.4607901498966385</v>
      </c>
      <c r="E2043" s="3">
        <f t="shared" si="96"/>
        <v>217435.97981761652</v>
      </c>
      <c r="F2043" s="3">
        <f t="shared" si="97"/>
        <v>140085.02047315723</v>
      </c>
      <c r="G2043" s="3">
        <f t="shared" si="98"/>
        <v>77350.95934445929</v>
      </c>
    </row>
    <row r="2044" spans="1:7" x14ac:dyDescent="0.2">
      <c r="A2044">
        <v>2032</v>
      </c>
      <c r="B2044" s="125">
        <v>27928.556895668386</v>
      </c>
      <c r="C2044" s="34">
        <v>5.0137139371217927</v>
      </c>
      <c r="D2044" s="34">
        <v>3.4182670687005157</v>
      </c>
      <c r="E2044" s="3">
        <f t="shared" si="96"/>
        <v>140025.79495151155</v>
      </c>
      <c r="F2044" s="3">
        <f t="shared" si="97"/>
        <v>95467.266312791951</v>
      </c>
      <c r="G2044" s="3">
        <f t="shared" si="98"/>
        <v>44558.528638719596</v>
      </c>
    </row>
    <row r="2045" spans="1:7" x14ac:dyDescent="0.2">
      <c r="A2045">
        <v>2033</v>
      </c>
      <c r="B2045" s="125">
        <v>42075.667400959879</v>
      </c>
      <c r="C2045" s="34">
        <v>11.885622845700709</v>
      </c>
      <c r="D2045" s="34">
        <v>7.6624002202879637</v>
      </c>
      <c r="E2045" s="3">
        <f t="shared" si="96"/>
        <v>500095.51370895334</v>
      </c>
      <c r="F2045" s="3">
        <f t="shared" si="97"/>
        <v>322400.60316187807</v>
      </c>
      <c r="G2045" s="3">
        <f t="shared" si="98"/>
        <v>177694.91054707527</v>
      </c>
    </row>
    <row r="2046" spans="1:7" x14ac:dyDescent="0.2">
      <c r="A2046">
        <v>2034</v>
      </c>
      <c r="B2046" s="125">
        <v>26706.730344622862</v>
      </c>
      <c r="C2046" s="34">
        <v>8.1829448592616245</v>
      </c>
      <c r="D2046" s="34">
        <v>3.0517191033868585</v>
      </c>
      <c r="E2046" s="3">
        <f t="shared" si="96"/>
        <v>218539.70178121809</v>
      </c>
      <c r="F2046" s="3">
        <f t="shared" si="97"/>
        <v>81501.439181687092</v>
      </c>
      <c r="G2046" s="3">
        <f t="shared" si="98"/>
        <v>137038.26259953098</v>
      </c>
    </row>
    <row r="2047" spans="1:7" x14ac:dyDescent="0.2">
      <c r="A2047">
        <v>2035</v>
      </c>
      <c r="B2047" s="125">
        <v>29573.08247804665</v>
      </c>
      <c r="C2047" s="34">
        <v>9.4614499832532601</v>
      </c>
      <c r="D2047" s="34">
        <v>3.911624743413995</v>
      </c>
      <c r="E2047" s="3">
        <f t="shared" si="96"/>
        <v>279804.24071666173</v>
      </c>
      <c r="F2047" s="3">
        <f t="shared" si="97"/>
        <v>115678.80116015013</v>
      </c>
      <c r="G2047" s="3">
        <f t="shared" si="98"/>
        <v>164125.43955651158</v>
      </c>
    </row>
    <row r="2048" spans="1:7" x14ac:dyDescent="0.2">
      <c r="A2048">
        <v>2036</v>
      </c>
      <c r="B2048" s="125">
        <v>34882.075900705764</v>
      </c>
      <c r="C2048" s="34">
        <v>10.799384901663871</v>
      </c>
      <c r="D2048" s="34">
        <v>5.5043227702117292</v>
      </c>
      <c r="E2048" s="3">
        <f t="shared" si="96"/>
        <v>376704.96382077498</v>
      </c>
      <c r="F2048" s="3">
        <f t="shared" si="97"/>
        <v>192002.20465250855</v>
      </c>
      <c r="G2048" s="3">
        <f t="shared" si="98"/>
        <v>184702.75916826644</v>
      </c>
    </row>
    <row r="2049" spans="1:7" x14ac:dyDescent="0.2">
      <c r="A2049">
        <v>2037</v>
      </c>
      <c r="B2049" s="125">
        <v>25674.749443888664</v>
      </c>
      <c r="C2049" s="34">
        <v>7.3765271710799425</v>
      </c>
      <c r="D2049" s="34">
        <v>2.7421248331665993</v>
      </c>
      <c r="E2049" s="3">
        <f t="shared" si="96"/>
        <v>189390.48688351439</v>
      </c>
      <c r="F2049" s="3">
        <f t="shared" si="97"/>
        <v>70403.368035417443</v>
      </c>
      <c r="G2049" s="3">
        <f t="shared" si="98"/>
        <v>118987.11884809694</v>
      </c>
    </row>
    <row r="2050" spans="1:7" x14ac:dyDescent="0.2">
      <c r="A2050">
        <v>2038</v>
      </c>
      <c r="B2050" s="125">
        <v>32574.926584667061</v>
      </c>
      <c r="C2050" s="34">
        <v>8.0794045718066627</v>
      </c>
      <c r="D2050" s="34">
        <v>4.8121779754001182</v>
      </c>
      <c r="E2050" s="3">
        <f t="shared" si="96"/>
        <v>263186.01077442546</v>
      </c>
      <c r="F2050" s="3">
        <f t="shared" si="97"/>
        <v>156756.34426101061</v>
      </c>
      <c r="G2050" s="3">
        <f t="shared" si="98"/>
        <v>106429.66651341485</v>
      </c>
    </row>
    <row r="2051" spans="1:7" x14ac:dyDescent="0.2">
      <c r="A2051">
        <v>2039</v>
      </c>
      <c r="B2051" s="125">
        <v>27409.84932987974</v>
      </c>
      <c r="C2051" s="34">
        <v>7.5498797034088057</v>
      </c>
      <c r="D2051" s="34">
        <v>3.2626547989639221</v>
      </c>
      <c r="E2051" s="3">
        <f t="shared" si="96"/>
        <v>206941.0651291525</v>
      </c>
      <c r="F2051" s="3">
        <f t="shared" si="97"/>
        <v>89428.876455010177</v>
      </c>
      <c r="G2051" s="3">
        <f t="shared" si="98"/>
        <v>117512.18867414232</v>
      </c>
    </row>
    <row r="2052" spans="1:7" x14ac:dyDescent="0.2">
      <c r="A2052">
        <v>2040</v>
      </c>
      <c r="B2052" s="125">
        <v>36344.122739857063</v>
      </c>
      <c r="C2052" s="34">
        <v>9.8062138451568899</v>
      </c>
      <c r="D2052" s="34">
        <v>5.9429368219571188</v>
      </c>
      <c r="E2052" s="3">
        <f t="shared" si="96"/>
        <v>356398.23960166768</v>
      </c>
      <c r="F2052" s="3">
        <f t="shared" si="97"/>
        <v>215990.82529242558</v>
      </c>
      <c r="G2052" s="3">
        <f t="shared" si="98"/>
        <v>140407.4143092421</v>
      </c>
    </row>
    <row r="2053" spans="1:7" x14ac:dyDescent="0.2">
      <c r="A2053">
        <v>2041</v>
      </c>
      <c r="B2053" s="125">
        <v>33893.307366989553</v>
      </c>
      <c r="C2053" s="34">
        <v>7.3017013366625179</v>
      </c>
      <c r="D2053" s="34">
        <v>5.2076922100968659</v>
      </c>
      <c r="E2053" s="3">
        <f t="shared" si="96"/>
        <v>247478.80770546119</v>
      </c>
      <c r="F2053" s="3">
        <f t="shared" si="97"/>
        <v>176505.91274949021</v>
      </c>
      <c r="G2053" s="3">
        <f t="shared" si="98"/>
        <v>70972.894955970987</v>
      </c>
    </row>
    <row r="2054" spans="1:7" x14ac:dyDescent="0.2">
      <c r="A2054">
        <v>2042</v>
      </c>
      <c r="B2054" s="125">
        <v>40605.105417663231</v>
      </c>
      <c r="C2054" s="34">
        <v>9.516241354693193</v>
      </c>
      <c r="D2054" s="34">
        <v>7.2212316252989694</v>
      </c>
      <c r="E2054" s="3">
        <f t="shared" si="96"/>
        <v>386407.98338724347</v>
      </c>
      <c r="F2054" s="3">
        <f t="shared" si="97"/>
        <v>293218.87139062822</v>
      </c>
      <c r="G2054" s="3">
        <f t="shared" si="98"/>
        <v>93189.111996615247</v>
      </c>
    </row>
    <row r="2055" spans="1:7" x14ac:dyDescent="0.2">
      <c r="A2055">
        <v>2043</v>
      </c>
      <c r="B2055" s="125">
        <v>37705.045136854984</v>
      </c>
      <c r="C2055" s="34">
        <v>12.018193067167886</v>
      </c>
      <c r="D2055" s="34">
        <v>6.3512135410564952</v>
      </c>
      <c r="E2055" s="3">
        <f t="shared" si="96"/>
        <v>453146.51206100278</v>
      </c>
      <c r="F2055" s="3">
        <f t="shared" si="97"/>
        <v>239472.79323933972</v>
      </c>
      <c r="G2055" s="3">
        <f t="shared" si="98"/>
        <v>213673.71882166306</v>
      </c>
    </row>
    <row r="2056" spans="1:7" x14ac:dyDescent="0.2">
      <c r="A2056">
        <v>2044</v>
      </c>
      <c r="B2056" s="125">
        <v>27382.348483834881</v>
      </c>
      <c r="C2056" s="34">
        <v>7.837137920621899</v>
      </c>
      <c r="D2056" s="34">
        <v>3.2544045451504644</v>
      </c>
      <c r="E2056" s="3">
        <f t="shared" si="96"/>
        <v>214599.24165834591</v>
      </c>
      <c r="F2056" s="3">
        <f t="shared" si="97"/>
        <v>89113.239362686159</v>
      </c>
      <c r="G2056" s="3">
        <f t="shared" si="98"/>
        <v>125486.00229565975</v>
      </c>
    </row>
    <row r="2057" spans="1:7" x14ac:dyDescent="0.2">
      <c r="A2057">
        <v>2045</v>
      </c>
      <c r="B2057" s="125">
        <v>40830.842002643272</v>
      </c>
      <c r="C2057" s="34">
        <v>2.0921043162234128</v>
      </c>
      <c r="D2057" s="34">
        <v>7.2889526007929817</v>
      </c>
      <c r="E2057" s="3">
        <f t="shared" si="96"/>
        <v>85422.380788766197</v>
      </c>
      <c r="F2057" s="3">
        <f t="shared" si="97"/>
        <v>297614.07200773398</v>
      </c>
      <c r="G2057" s="3">
        <f t="shared" si="98"/>
        <v>-212191.69121896778</v>
      </c>
    </row>
    <row r="2058" spans="1:7" x14ac:dyDescent="0.2">
      <c r="A2058">
        <v>2046</v>
      </c>
      <c r="B2058" s="125">
        <v>34500.611085414654</v>
      </c>
      <c r="C2058" s="34">
        <v>6.5081046816048911</v>
      </c>
      <c r="D2058" s="34">
        <v>5.3898833256243961</v>
      </c>
      <c r="E2058" s="3">
        <f t="shared" si="96"/>
        <v>224533.58852321672</v>
      </c>
      <c r="F2058" s="3">
        <f t="shared" si="97"/>
        <v>185954.26841312865</v>
      </c>
      <c r="G2058" s="3">
        <f t="shared" si="98"/>
        <v>38579.320110088069</v>
      </c>
    </row>
    <row r="2059" spans="1:7" x14ac:dyDescent="0.2">
      <c r="A2059">
        <v>2047</v>
      </c>
      <c r="B2059" s="125">
        <v>38587.23226020718</v>
      </c>
      <c r="C2059" s="34">
        <v>8.2866386239475105</v>
      </c>
      <c r="D2059" s="34">
        <v>6.615869678062154</v>
      </c>
      <c r="E2059" s="3">
        <f t="shared" si="96"/>
        <v>319758.44923866622</v>
      </c>
      <c r="F2059" s="3">
        <f t="shared" si="97"/>
        <v>255288.09987064643</v>
      </c>
      <c r="G2059" s="3">
        <f t="shared" si="98"/>
        <v>64470.349368019786</v>
      </c>
    </row>
    <row r="2060" spans="1:7" x14ac:dyDescent="0.2">
      <c r="A2060">
        <v>2048</v>
      </c>
      <c r="B2060" s="125">
        <v>33202.614353095647</v>
      </c>
      <c r="C2060" s="34">
        <v>8.5275410330796149</v>
      </c>
      <c r="D2060" s="34">
        <v>5.0004843059286941</v>
      </c>
      <c r="E2060" s="3">
        <f t="shared" si="96"/>
        <v>283136.65630154131</v>
      </c>
      <c r="F2060" s="3">
        <f t="shared" si="97"/>
        <v>166029.15198845757</v>
      </c>
      <c r="G2060" s="3">
        <f t="shared" si="98"/>
        <v>117107.50431308374</v>
      </c>
    </row>
    <row r="2061" spans="1:7" x14ac:dyDescent="0.2">
      <c r="A2061">
        <v>2049</v>
      </c>
      <c r="B2061" s="125">
        <v>35376.465851905756</v>
      </c>
      <c r="C2061" s="34">
        <v>11.868058229272719</v>
      </c>
      <c r="D2061" s="34">
        <v>5.6526397555717267</v>
      </c>
      <c r="E2061" s="3">
        <f t="shared" si="96"/>
        <v>419849.95667629543</v>
      </c>
      <c r="F2061" s="3">
        <f t="shared" si="97"/>
        <v>199970.41728610807</v>
      </c>
      <c r="G2061" s="3">
        <f t="shared" si="98"/>
        <v>219879.53939018736</v>
      </c>
    </row>
    <row r="2062" spans="1:7" x14ac:dyDescent="0.2">
      <c r="A2062">
        <v>2050</v>
      </c>
      <c r="B2062" s="125">
        <v>30872.949358846177</v>
      </c>
      <c r="C2062" s="34">
        <v>7.1947731814434519</v>
      </c>
      <c r="D2062" s="34">
        <v>4.3015848076538532</v>
      </c>
      <c r="E2062" s="3">
        <f t="shared" si="96"/>
        <v>222123.86807908828</v>
      </c>
      <c r="F2062" s="3">
        <f t="shared" si="97"/>
        <v>132802.60992947948</v>
      </c>
      <c r="G2062" s="3">
        <f t="shared" si="98"/>
        <v>89321.258149608795</v>
      </c>
    </row>
    <row r="2063" spans="1:7" x14ac:dyDescent="0.2">
      <c r="A2063">
        <v>2051</v>
      </c>
      <c r="B2063" s="125">
        <v>37385.664703643648</v>
      </c>
      <c r="C2063" s="34">
        <v>8.8864503797667567</v>
      </c>
      <c r="D2063" s="34">
        <v>6.2553994110930944</v>
      </c>
      <c r="E2063" s="3">
        <f t="shared" si="96"/>
        <v>332225.85430352675</v>
      </c>
      <c r="F2063" s="3">
        <f t="shared" si="97"/>
        <v>233862.26497049636</v>
      </c>
      <c r="G2063" s="3">
        <f t="shared" si="98"/>
        <v>98363.589333030395</v>
      </c>
    </row>
    <row r="2064" spans="1:7" x14ac:dyDescent="0.2">
      <c r="A2064">
        <v>2052</v>
      </c>
      <c r="B2064" s="125">
        <v>33156.804241835722</v>
      </c>
      <c r="C2064" s="34">
        <v>4.4600306157080922</v>
      </c>
      <c r="D2064" s="34">
        <v>4.9867412725507165</v>
      </c>
      <c r="E2064" s="3">
        <f t="shared" si="96"/>
        <v>147880.36203762726</v>
      </c>
      <c r="F2064" s="3">
        <f t="shared" si="97"/>
        <v>165344.40417864686</v>
      </c>
      <c r="G2064" s="3">
        <f t="shared" si="98"/>
        <v>-17464.0421410196</v>
      </c>
    </row>
    <row r="2065" spans="1:7" x14ac:dyDescent="0.2">
      <c r="A2065">
        <v>2053</v>
      </c>
      <c r="B2065" s="125">
        <v>29554.437836660305</v>
      </c>
      <c r="C2065" s="34">
        <v>7.9650412974006031</v>
      </c>
      <c r="D2065" s="34">
        <v>3.9060313509980915</v>
      </c>
      <c r="E2065" s="3">
        <f t="shared" si="96"/>
        <v>235402.31789045827</v>
      </c>
      <c r="F2065" s="3">
        <f t="shared" si="97"/>
        <v>115440.56075111937</v>
      </c>
      <c r="G2065" s="3">
        <f t="shared" si="98"/>
        <v>119961.75713933891</v>
      </c>
    </row>
    <row r="2066" spans="1:7" x14ac:dyDescent="0.2">
      <c r="A2066">
        <v>2054</v>
      </c>
      <c r="B2066" s="125">
        <v>32424.553004412679</v>
      </c>
      <c r="C2066" s="34">
        <v>9.5932414498820435</v>
      </c>
      <c r="D2066" s="34">
        <v>4.7670659013238037</v>
      </c>
      <c r="E2066" s="3">
        <f t="shared" si="96"/>
        <v>311056.56587582908</v>
      </c>
      <c r="F2066" s="3">
        <f t="shared" si="97"/>
        <v>154569.98099300198</v>
      </c>
      <c r="G2066" s="3">
        <f t="shared" si="98"/>
        <v>156486.5848828271</v>
      </c>
    </row>
    <row r="2067" spans="1:7" x14ac:dyDescent="0.2">
      <c r="A2067">
        <v>2055</v>
      </c>
      <c r="B2067" s="125">
        <v>32600.182115666918</v>
      </c>
      <c r="C2067" s="34">
        <v>5.2747843912657117</v>
      </c>
      <c r="D2067" s="34">
        <v>4.8197546347000753</v>
      </c>
      <c r="E2067" s="3">
        <f t="shared" si="96"/>
        <v>171958.93177613948</v>
      </c>
      <c r="F2067" s="3">
        <f t="shared" si="97"/>
        <v>157124.87884405212</v>
      </c>
      <c r="G2067" s="3">
        <f t="shared" si="98"/>
        <v>14834.052932087361</v>
      </c>
    </row>
    <row r="2068" spans="1:7" x14ac:dyDescent="0.2">
      <c r="A2068">
        <v>2056</v>
      </c>
      <c r="B2068" s="125">
        <v>36357.111461066757</v>
      </c>
      <c r="C2068" s="34">
        <v>8.8834689424475073</v>
      </c>
      <c r="D2068" s="34">
        <v>5.9468334383200272</v>
      </c>
      <c r="E2068" s="3">
        <f t="shared" si="96"/>
        <v>322977.27050148888</v>
      </c>
      <c r="F2068" s="3">
        <f t="shared" si="97"/>
        <v>216209.68615740008</v>
      </c>
      <c r="G2068" s="3">
        <f t="shared" si="98"/>
        <v>106767.5843440888</v>
      </c>
    </row>
    <row r="2069" spans="1:7" x14ac:dyDescent="0.2">
      <c r="A2069">
        <v>2057</v>
      </c>
      <c r="B2069" s="125">
        <v>38033.57736050291</v>
      </c>
      <c r="C2069" s="34">
        <v>8.4107164386368822</v>
      </c>
      <c r="D2069" s="34">
        <v>6.449773208150873</v>
      </c>
      <c r="E2069" s="3">
        <f t="shared" si="96"/>
        <v>319889.63432614936</v>
      </c>
      <c r="F2069" s="3">
        <f t="shared" si="97"/>
        <v>245307.94826990526</v>
      </c>
      <c r="G2069" s="3">
        <f t="shared" si="98"/>
        <v>74581.6860562441</v>
      </c>
    </row>
    <row r="2070" spans="1:7" x14ac:dyDescent="0.2">
      <c r="A2070">
        <v>2058</v>
      </c>
      <c r="B2070" s="125">
        <v>23486.14139354229</v>
      </c>
      <c r="C2070" s="34">
        <v>4.9553073242423125</v>
      </c>
      <c r="D2070" s="34">
        <v>2.0855424180626869</v>
      </c>
      <c r="E2070" s="3">
        <f t="shared" si="96"/>
        <v>116381.04846561066</v>
      </c>
      <c r="F2070" s="3">
        <f t="shared" si="97"/>
        <v>48981.344112850347</v>
      </c>
      <c r="G2070" s="3">
        <f t="shared" si="98"/>
        <v>67399.704352760309</v>
      </c>
    </row>
    <row r="2071" spans="1:7" x14ac:dyDescent="0.2">
      <c r="A2071">
        <v>2059</v>
      </c>
      <c r="B2071" s="125">
        <v>27828.671640046174</v>
      </c>
      <c r="C2071" s="34">
        <v>6.3298209826898528</v>
      </c>
      <c r="D2071" s="34">
        <v>3.3883014920138521</v>
      </c>
      <c r="E2071" s="3">
        <f t="shared" si="96"/>
        <v>176150.5096675503</v>
      </c>
      <c r="F2071" s="3">
        <f t="shared" si="97"/>
        <v>94291.929638732021</v>
      </c>
      <c r="G2071" s="3">
        <f t="shared" si="98"/>
        <v>81858.58002881828</v>
      </c>
    </row>
    <row r="2072" spans="1:7" x14ac:dyDescent="0.2">
      <c r="A2072">
        <v>2060</v>
      </c>
      <c r="B2072" s="125">
        <v>41381.54104456678</v>
      </c>
      <c r="C2072" s="34">
        <v>4.8172915032482706</v>
      </c>
      <c r="D2072" s="34">
        <v>7.4541623133700341</v>
      </c>
      <c r="E2072" s="3">
        <f t="shared" si="96"/>
        <v>199346.94606531112</v>
      </c>
      <c r="F2072" s="3">
        <f t="shared" si="97"/>
        <v>308464.7237235849</v>
      </c>
      <c r="G2072" s="3">
        <f t="shared" si="98"/>
        <v>-109117.77765827379</v>
      </c>
    </row>
    <row r="2073" spans="1:7" x14ac:dyDescent="0.2">
      <c r="A2073">
        <v>2061</v>
      </c>
      <c r="B2073" s="125">
        <v>31658.235506066354</v>
      </c>
      <c r="C2073" s="34">
        <v>10.204563998020603</v>
      </c>
      <c r="D2073" s="34">
        <v>4.5371706518199062</v>
      </c>
      <c r="E2073" s="3">
        <f t="shared" si="96"/>
        <v>323058.4902860623</v>
      </c>
      <c r="F2073" s="3">
        <f t="shared" si="97"/>
        <v>143638.81702652719</v>
      </c>
      <c r="G2073" s="3">
        <f t="shared" si="98"/>
        <v>179419.67325953511</v>
      </c>
    </row>
    <row r="2074" spans="1:7" x14ac:dyDescent="0.2">
      <c r="A2074">
        <v>2062</v>
      </c>
      <c r="B2074" s="125">
        <v>22081.15397824347</v>
      </c>
      <c r="C2074" s="34">
        <v>8.3994614417024422</v>
      </c>
      <c r="D2074" s="34">
        <v>1.6640461934730411</v>
      </c>
      <c r="E2074" s="3">
        <f t="shared" si="96"/>
        <v>185469.80142855051</v>
      </c>
      <c r="F2074" s="3">
        <f t="shared" si="97"/>
        <v>36744.060224988141</v>
      </c>
      <c r="G2074" s="3">
        <f t="shared" si="98"/>
        <v>148725.74120356236</v>
      </c>
    </row>
    <row r="2075" spans="1:7" x14ac:dyDescent="0.2">
      <c r="A2075">
        <v>2063</v>
      </c>
      <c r="B2075" s="125">
        <v>36604.192749829032</v>
      </c>
      <c r="C2075" s="34">
        <v>6.796039335502428</v>
      </c>
      <c r="D2075" s="34">
        <v>6.0209578249487095</v>
      </c>
      <c r="E2075" s="3">
        <f t="shared" si="96"/>
        <v>248763.5337721509</v>
      </c>
      <c r="F2075" s="3">
        <f t="shared" si="97"/>
        <v>220392.30076301392</v>
      </c>
      <c r="G2075" s="3">
        <f t="shared" si="98"/>
        <v>28371.23300913698</v>
      </c>
    </row>
    <row r="2076" spans="1:7" x14ac:dyDescent="0.2">
      <c r="A2076">
        <v>2064</v>
      </c>
      <c r="B2076" s="125">
        <v>23419.29353296198</v>
      </c>
      <c r="C2076" s="34">
        <v>4.0892637318465859</v>
      </c>
      <c r="D2076" s="34">
        <v>2.0654880598885939</v>
      </c>
      <c r="E2076" s="3">
        <f t="shared" si="96"/>
        <v>95767.667669810719</v>
      </c>
      <c r="F2076" s="3">
        <f t="shared" si="97"/>
        <v>48372.271163359132</v>
      </c>
      <c r="G2076" s="3">
        <f t="shared" si="98"/>
        <v>47395.396506451587</v>
      </c>
    </row>
    <row r="2077" spans="1:7" x14ac:dyDescent="0.2">
      <c r="A2077">
        <v>2065</v>
      </c>
      <c r="B2077" s="125">
        <v>36503.557161077857</v>
      </c>
      <c r="C2077" s="34">
        <v>7.9775127434986643</v>
      </c>
      <c r="D2077" s="34">
        <v>5.9907671483233571</v>
      </c>
      <c r="E2077" s="3">
        <f t="shared" si="96"/>
        <v>291207.5924355305</v>
      </c>
      <c r="F2077" s="3">
        <f t="shared" si="97"/>
        <v>218684.31103752906</v>
      </c>
      <c r="G2077" s="3">
        <f t="shared" si="98"/>
        <v>72523.281398001447</v>
      </c>
    </row>
    <row r="2078" spans="1:7" x14ac:dyDescent="0.2">
      <c r="A2078">
        <v>2066</v>
      </c>
      <c r="B2078" s="125">
        <v>29671.899077394279</v>
      </c>
      <c r="C2078" s="34">
        <v>5.8437415393273113</v>
      </c>
      <c r="D2078" s="34">
        <v>3.9412697232182836</v>
      </c>
      <c r="E2078" s="3">
        <f t="shared" si="96"/>
        <v>173394.90918929668</v>
      </c>
      <c r="F2078" s="3">
        <f t="shared" si="97"/>
        <v>116944.95746412259</v>
      </c>
      <c r="G2078" s="3">
        <f t="shared" si="98"/>
        <v>56449.951725174091</v>
      </c>
    </row>
    <row r="2079" spans="1:7" x14ac:dyDescent="0.2">
      <c r="A2079">
        <v>2067</v>
      </c>
      <c r="B2079" s="125">
        <v>28943.678038368467</v>
      </c>
      <c r="C2079" s="34">
        <v>1.7385837256442755</v>
      </c>
      <c r="D2079" s="34">
        <v>3.7228034115105402</v>
      </c>
      <c r="E2079" s="3">
        <f t="shared" si="96"/>
        <v>50321.007597795047</v>
      </c>
      <c r="F2079" s="3">
        <f t="shared" si="97"/>
        <v>107751.62334290083</v>
      </c>
      <c r="G2079" s="3">
        <f t="shared" si="98"/>
        <v>-57430.615745105781</v>
      </c>
    </row>
    <row r="2080" spans="1:7" x14ac:dyDescent="0.2">
      <c r="A2080">
        <v>2068</v>
      </c>
      <c r="B2080" s="125">
        <v>30201.28752158687</v>
      </c>
      <c r="C2080" s="34">
        <v>3.1011886878404766</v>
      </c>
      <c r="D2080" s="34">
        <v>4.100086256476061</v>
      </c>
      <c r="E2080" s="3">
        <f t="shared" si="96"/>
        <v>93659.891220162943</v>
      </c>
      <c r="F2080" s="3">
        <f t="shared" si="97"/>
        <v>123827.88389514029</v>
      </c>
      <c r="G2080" s="3">
        <f t="shared" si="98"/>
        <v>-30167.992674977344</v>
      </c>
    </row>
    <row r="2081" spans="1:7" x14ac:dyDescent="0.2">
      <c r="A2081">
        <v>2069</v>
      </c>
      <c r="B2081" s="125">
        <v>35723.58018917928</v>
      </c>
      <c r="C2081" s="34">
        <v>8.6842583388788626</v>
      </c>
      <c r="D2081" s="34">
        <v>5.756774056753784</v>
      </c>
      <c r="E2081" s="3">
        <f t="shared" si="96"/>
        <v>310232.79915248789</v>
      </c>
      <c r="F2081" s="3">
        <f t="shared" si="97"/>
        <v>205652.57964743071</v>
      </c>
      <c r="G2081" s="3">
        <f t="shared" si="98"/>
        <v>104580.21950505718</v>
      </c>
    </row>
    <row r="2082" spans="1:7" x14ac:dyDescent="0.2">
      <c r="A2082">
        <v>2070</v>
      </c>
      <c r="B2082" s="125">
        <v>26869.689057813026</v>
      </c>
      <c r="C2082" s="34">
        <v>3.3303927213710267</v>
      </c>
      <c r="D2082" s="34">
        <v>3.1006067173439078</v>
      </c>
      <c r="E2082" s="3">
        <f t="shared" si="96"/>
        <v>89486.616863643227</v>
      </c>
      <c r="F2082" s="3">
        <f t="shared" si="97"/>
        <v>83312.338385597162</v>
      </c>
      <c r="G2082" s="3">
        <f t="shared" si="98"/>
        <v>6174.2784780460643</v>
      </c>
    </row>
    <row r="2083" spans="1:7" x14ac:dyDescent="0.2">
      <c r="A2083">
        <v>2071</v>
      </c>
      <c r="B2083" s="125">
        <v>29661.957163435523</v>
      </c>
      <c r="C2083" s="34">
        <v>5.9023556306856335</v>
      </c>
      <c r="D2083" s="34">
        <v>3.938287149030657</v>
      </c>
      <c r="E2083" s="3">
        <f t="shared" si="96"/>
        <v>175075.41988075973</v>
      </c>
      <c r="F2083" s="3">
        <f t="shared" si="97"/>
        <v>116817.30471185596</v>
      </c>
      <c r="G2083" s="3">
        <f t="shared" si="98"/>
        <v>58258.115168903765</v>
      </c>
    </row>
    <row r="2084" spans="1:7" x14ac:dyDescent="0.2">
      <c r="A2084">
        <v>2072</v>
      </c>
      <c r="B2084" s="125">
        <v>37654.659130376764</v>
      </c>
      <c r="C2084" s="34">
        <v>7.8365296960400883</v>
      </c>
      <c r="D2084" s="34">
        <v>6.3360977391130291</v>
      </c>
      <c r="E2084" s="3">
        <f t="shared" si="96"/>
        <v>295081.85446946457</v>
      </c>
      <c r="F2084" s="3">
        <f t="shared" si="97"/>
        <v>238583.600583052</v>
      </c>
      <c r="G2084" s="3">
        <f t="shared" si="98"/>
        <v>56498.253886412567</v>
      </c>
    </row>
    <row r="2085" spans="1:7" x14ac:dyDescent="0.2">
      <c r="A2085">
        <v>2073</v>
      </c>
      <c r="B2085" s="125">
        <v>39154.074833087157</v>
      </c>
      <c r="C2085" s="34">
        <v>7.2467849097010912</v>
      </c>
      <c r="D2085" s="34">
        <v>6.7859224499261472</v>
      </c>
      <c r="E2085" s="3">
        <f t="shared" si="96"/>
        <v>283741.15865372331</v>
      </c>
      <c r="F2085" s="3">
        <f t="shared" si="97"/>
        <v>265696.5154159345</v>
      </c>
      <c r="G2085" s="3">
        <f t="shared" si="98"/>
        <v>18044.643237788812</v>
      </c>
    </row>
    <row r="2086" spans="1:7" x14ac:dyDescent="0.2">
      <c r="A2086">
        <v>2074</v>
      </c>
      <c r="B2086" s="125">
        <v>29335.340563003207</v>
      </c>
      <c r="C2086" s="34">
        <v>8.1156024609372253</v>
      </c>
      <c r="D2086" s="34">
        <v>3.840302168900962</v>
      </c>
      <c r="E2086" s="3">
        <f t="shared" si="96"/>
        <v>238073.96206554043</v>
      </c>
      <c r="F2086" s="3">
        <f t="shared" si="97"/>
        <v>112656.57198954959</v>
      </c>
      <c r="G2086" s="3">
        <f t="shared" si="98"/>
        <v>125417.39007599084</v>
      </c>
    </row>
    <row r="2087" spans="1:7" x14ac:dyDescent="0.2">
      <c r="A2087">
        <v>2075</v>
      </c>
      <c r="B2087" s="125">
        <v>38766.743776969612</v>
      </c>
      <c r="C2087" s="34">
        <v>7.6308872596273432</v>
      </c>
      <c r="D2087" s="34">
        <v>6.6697231330908835</v>
      </c>
      <c r="E2087" s="3">
        <f t="shared" si="96"/>
        <v>295824.65118491498</v>
      </c>
      <c r="F2087" s="3">
        <f t="shared" si="97"/>
        <v>258563.44776386127</v>
      </c>
      <c r="G2087" s="3">
        <f t="shared" si="98"/>
        <v>37261.203421053709</v>
      </c>
    </row>
    <row r="2088" spans="1:7" x14ac:dyDescent="0.2">
      <c r="A2088">
        <v>2076</v>
      </c>
      <c r="B2088" s="125">
        <v>35153.957973117009</v>
      </c>
      <c r="C2088" s="34">
        <v>5.1025204104080331</v>
      </c>
      <c r="D2088" s="34">
        <v>5.5858873919351026</v>
      </c>
      <c r="E2088" s="3">
        <f t="shared" si="96"/>
        <v>179373.78806445576</v>
      </c>
      <c r="F2088" s="3">
        <f t="shared" si="97"/>
        <v>196366.05061865077</v>
      </c>
      <c r="G2088" s="3">
        <f t="shared" si="98"/>
        <v>-16992.262554195011</v>
      </c>
    </row>
    <row r="2089" spans="1:7" x14ac:dyDescent="0.2">
      <c r="A2089">
        <v>2077</v>
      </c>
      <c r="B2089" s="125">
        <v>31054.04112265294</v>
      </c>
      <c r="C2089" s="34">
        <v>5.1014744915009942</v>
      </c>
      <c r="D2089" s="34">
        <v>4.3559123367958819</v>
      </c>
      <c r="E2089" s="3">
        <f t="shared" si="96"/>
        <v>158421.39864523686</v>
      </c>
      <c r="F2089" s="3">
        <f t="shared" si="97"/>
        <v>135268.68083353058</v>
      </c>
      <c r="G2089" s="3">
        <f t="shared" si="98"/>
        <v>23152.717811706272</v>
      </c>
    </row>
    <row r="2090" spans="1:7" x14ac:dyDescent="0.2">
      <c r="A2090">
        <v>2078</v>
      </c>
      <c r="B2090" s="125">
        <v>33171.452790876152</v>
      </c>
      <c r="C2090" s="34">
        <v>9.2165173757239245</v>
      </c>
      <c r="D2090" s="34">
        <v>4.9911358372628456</v>
      </c>
      <c r="E2090" s="3">
        <f t="shared" si="96"/>
        <v>305725.27102511592</v>
      </c>
      <c r="F2090" s="3">
        <f t="shared" si="97"/>
        <v>165563.2267986146</v>
      </c>
      <c r="G2090" s="3">
        <f t="shared" si="98"/>
        <v>140162.04422650131</v>
      </c>
    </row>
    <row r="2091" spans="1:7" x14ac:dyDescent="0.2">
      <c r="A2091">
        <v>2079</v>
      </c>
      <c r="B2091" s="125">
        <v>39059.032636751886</v>
      </c>
      <c r="C2091" s="34">
        <v>11.186642061336897</v>
      </c>
      <c r="D2091" s="34">
        <v>6.7574097910255659</v>
      </c>
      <c r="E2091" s="3">
        <f t="shared" si="96"/>
        <v>436939.41736941924</v>
      </c>
      <c r="F2091" s="3">
        <f t="shared" si="97"/>
        <v>263937.88956757431</v>
      </c>
      <c r="G2091" s="3">
        <f t="shared" si="98"/>
        <v>173001.52780184493</v>
      </c>
    </row>
    <row r="2092" spans="1:7" x14ac:dyDescent="0.2">
      <c r="A2092">
        <v>2080</v>
      </c>
      <c r="B2092" s="125">
        <v>36974.834578169044</v>
      </c>
      <c r="C2092" s="34">
        <v>10.887759364966769</v>
      </c>
      <c r="D2092" s="34">
        <v>6.1321503734507132</v>
      </c>
      <c r="E2092" s="3">
        <f t="shared" si="96"/>
        <v>402573.10144655709</v>
      </c>
      <c r="F2092" s="3">
        <f t="shared" si="97"/>
        <v>226735.24566679765</v>
      </c>
      <c r="G2092" s="3">
        <f t="shared" si="98"/>
        <v>175837.85577975944</v>
      </c>
    </row>
    <row r="2093" spans="1:7" x14ac:dyDescent="0.2">
      <c r="A2093">
        <v>2081</v>
      </c>
      <c r="B2093" s="125">
        <v>28195.789176416816</v>
      </c>
      <c r="C2093" s="34">
        <v>8.1505725322203944</v>
      </c>
      <c r="D2093" s="34">
        <v>3.4984367529250449</v>
      </c>
      <c r="E2093" s="3">
        <f t="shared" si="96"/>
        <v>229811.82478557999</v>
      </c>
      <c r="F2093" s="3">
        <f t="shared" si="97"/>
        <v>98641.185132502767</v>
      </c>
      <c r="G2093" s="3">
        <f t="shared" si="98"/>
        <v>131170.63965307723</v>
      </c>
    </row>
    <row r="2094" spans="1:7" x14ac:dyDescent="0.2">
      <c r="A2094">
        <v>2082</v>
      </c>
      <c r="B2094" s="125">
        <v>30323.370132274227</v>
      </c>
      <c r="C2094" s="34">
        <v>4.6341192703112029</v>
      </c>
      <c r="D2094" s="34">
        <v>4.1367110396822682</v>
      </c>
      <c r="E2094" s="3">
        <f t="shared" si="96"/>
        <v>140522.11387075117</v>
      </c>
      <c r="F2094" s="3">
        <f t="shared" si="97"/>
        <v>125439.01998655035</v>
      </c>
      <c r="G2094" s="3">
        <f t="shared" si="98"/>
        <v>15083.093884200818</v>
      </c>
    </row>
    <row r="2095" spans="1:7" x14ac:dyDescent="0.2">
      <c r="A2095">
        <v>2083</v>
      </c>
      <c r="B2095" s="125">
        <v>32416.651769191027</v>
      </c>
      <c r="C2095" s="34">
        <v>7.4621703081065789</v>
      </c>
      <c r="D2095" s="34">
        <v>4.764695530757308</v>
      </c>
      <c r="E2095" s="3">
        <f t="shared" si="96"/>
        <v>241898.57632028789</v>
      </c>
      <c r="F2095" s="3">
        <f t="shared" si="97"/>
        <v>154455.47580678048</v>
      </c>
      <c r="G2095" s="3">
        <f t="shared" si="98"/>
        <v>87443.100513507408</v>
      </c>
    </row>
    <row r="2096" spans="1:7" x14ac:dyDescent="0.2">
      <c r="A2096">
        <v>2084</v>
      </c>
      <c r="B2096" s="125">
        <v>44341.218703076243</v>
      </c>
      <c r="C2096" s="34">
        <v>4.5073016028327402</v>
      </c>
      <c r="D2096" s="34">
        <v>8.342065610922873</v>
      </c>
      <c r="E2096" s="3">
        <f t="shared" si="96"/>
        <v>199859.24613193262</v>
      </c>
      <c r="F2096" s="3">
        <f t="shared" si="97"/>
        <v>369897.35568934242</v>
      </c>
      <c r="G2096" s="3">
        <f t="shared" si="98"/>
        <v>-170038.1095574098</v>
      </c>
    </row>
    <row r="2097" spans="1:7" x14ac:dyDescent="0.2">
      <c r="A2097">
        <v>2085</v>
      </c>
      <c r="B2097" s="125">
        <v>33649.295622845762</v>
      </c>
      <c r="C2097" s="34">
        <v>8.9322235428044223</v>
      </c>
      <c r="D2097" s="34">
        <v>5.1344886868537287</v>
      </c>
      <c r="E2097" s="3">
        <f t="shared" si="96"/>
        <v>300563.03056116874</v>
      </c>
      <c r="F2097" s="3">
        <f t="shared" si="97"/>
        <v>172771.92769609825</v>
      </c>
      <c r="G2097" s="3">
        <f t="shared" si="98"/>
        <v>127791.10286507048</v>
      </c>
    </row>
    <row r="2098" spans="1:7" x14ac:dyDescent="0.2">
      <c r="A2098">
        <v>2086</v>
      </c>
      <c r="B2098" s="125">
        <v>38713.436018761946</v>
      </c>
      <c r="C2098" s="34">
        <v>13.110814527142793</v>
      </c>
      <c r="D2098" s="34">
        <v>6.6537308056285838</v>
      </c>
      <c r="E2098" s="3">
        <f t="shared" si="96"/>
        <v>507564.67935039714</v>
      </c>
      <c r="F2098" s="3">
        <f t="shared" si="97"/>
        <v>257588.78182976754</v>
      </c>
      <c r="G2098" s="3">
        <f t="shared" si="98"/>
        <v>249975.8975206296</v>
      </c>
    </row>
    <row r="2099" spans="1:7" x14ac:dyDescent="0.2">
      <c r="A2099">
        <v>2087</v>
      </c>
      <c r="B2099" s="125">
        <v>41783.037480664439</v>
      </c>
      <c r="C2099" s="34">
        <v>5.0485248468321515</v>
      </c>
      <c r="D2099" s="34">
        <v>7.5746112441993318</v>
      </c>
      <c r="E2099" s="3">
        <f t="shared" si="96"/>
        <v>210942.70289725348</v>
      </c>
      <c r="F2099" s="3">
        <f t="shared" si="97"/>
        <v>316490.26551784301</v>
      </c>
      <c r="G2099" s="3">
        <f t="shared" si="98"/>
        <v>-105547.56262058954</v>
      </c>
    </row>
    <row r="2100" spans="1:7" x14ac:dyDescent="0.2">
      <c r="A2100">
        <v>2088</v>
      </c>
      <c r="B2100" s="125">
        <v>34074.751559993252</v>
      </c>
      <c r="C2100" s="34">
        <v>4.216536146675935</v>
      </c>
      <c r="D2100" s="34">
        <v>5.2621254679979756</v>
      </c>
      <c r="E2100" s="3">
        <f t="shared" si="96"/>
        <v>143677.42164171376</v>
      </c>
      <c r="F2100" s="3">
        <f t="shared" si="97"/>
        <v>179305.61799954425</v>
      </c>
      <c r="G2100" s="3">
        <f t="shared" si="98"/>
        <v>-35628.196357830486</v>
      </c>
    </row>
    <row r="2101" spans="1:7" x14ac:dyDescent="0.2">
      <c r="A2101">
        <v>2089</v>
      </c>
      <c r="B2101" s="125">
        <v>30053.9721172672</v>
      </c>
      <c r="C2101" s="34">
        <v>13.200331543164793</v>
      </c>
      <c r="D2101" s="34">
        <v>4.0558916351801599</v>
      </c>
      <c r="E2101" s="3">
        <f t="shared" ref="E2101:E2164" si="99">C2101*B2101</f>
        <v>396722.3961369574</v>
      </c>
      <c r="F2101" s="3">
        <f t="shared" ref="F2101:F2164" si="100">D2101*B2101</f>
        <v>121895.65411436179</v>
      </c>
      <c r="G2101" s="3">
        <f t="shared" ref="G2101:G2164" si="101">E2101-F2101</f>
        <v>274826.7420225956</v>
      </c>
    </row>
    <row r="2102" spans="1:7" x14ac:dyDescent="0.2">
      <c r="A2102">
        <v>2090</v>
      </c>
      <c r="B2102" s="125">
        <v>28077.850450964412</v>
      </c>
      <c r="C2102" s="34">
        <v>9.737276988933445</v>
      </c>
      <c r="D2102" s="34">
        <v>3.4630551352893235</v>
      </c>
      <c r="E2102" s="3">
        <f t="shared" si="99"/>
        <v>273401.80709489033</v>
      </c>
      <c r="F2102" s="3">
        <f t="shared" si="100"/>
        <v>97235.144192097956</v>
      </c>
      <c r="G2102" s="3">
        <f t="shared" si="101"/>
        <v>176166.66290279239</v>
      </c>
    </row>
    <row r="2103" spans="1:7" x14ac:dyDescent="0.2">
      <c r="A2103">
        <v>2091</v>
      </c>
      <c r="B2103" s="125">
        <v>34331.047166952863</v>
      </c>
      <c r="C2103" s="34">
        <v>8.4036792233819142</v>
      </c>
      <c r="D2103" s="34">
        <v>5.339014150085859</v>
      </c>
      <c r="E2103" s="3">
        <f t="shared" si="99"/>
        <v>288507.10779386631</v>
      </c>
      <c r="F2103" s="3">
        <f t="shared" si="100"/>
        <v>183293.94661162636</v>
      </c>
      <c r="G2103" s="3">
        <f t="shared" si="101"/>
        <v>105213.16118223994</v>
      </c>
    </row>
    <row r="2104" spans="1:7" x14ac:dyDescent="0.2">
      <c r="A2104">
        <v>2092</v>
      </c>
      <c r="B2104" s="125">
        <v>26516.418578276876</v>
      </c>
      <c r="C2104" s="34">
        <v>7.8931286881997949</v>
      </c>
      <c r="D2104" s="34">
        <v>2.9946255734830629</v>
      </c>
      <c r="E2104" s="3">
        <f t="shared" si="99"/>
        <v>209297.50418851123</v>
      </c>
      <c r="F2104" s="3">
        <f t="shared" si="100"/>
        <v>79406.745191689333</v>
      </c>
      <c r="G2104" s="3">
        <f t="shared" si="101"/>
        <v>129890.7589968219</v>
      </c>
    </row>
    <row r="2105" spans="1:7" x14ac:dyDescent="0.2">
      <c r="A2105">
        <v>2093</v>
      </c>
      <c r="B2105" s="125">
        <v>27749.329596000258</v>
      </c>
      <c r="C2105" s="34">
        <v>12.318917490309104</v>
      </c>
      <c r="D2105" s="34">
        <v>3.3644988788000774</v>
      </c>
      <c r="E2105" s="3">
        <f t="shared" si="99"/>
        <v>341841.70170451963</v>
      </c>
      <c r="F2105" s="3">
        <f t="shared" si="100"/>
        <v>93362.588313196669</v>
      </c>
      <c r="G2105" s="3">
        <f t="shared" si="101"/>
        <v>248479.11339132296</v>
      </c>
    </row>
    <row r="2106" spans="1:7" x14ac:dyDescent="0.2">
      <c r="A2106">
        <v>2094</v>
      </c>
      <c r="B2106" s="125">
        <v>36176.303914354299</v>
      </c>
      <c r="C2106" s="34">
        <v>8.3505732593112043</v>
      </c>
      <c r="D2106" s="34">
        <v>5.8925911743062898</v>
      </c>
      <c r="E2106" s="3">
        <f t="shared" si="99"/>
        <v>302092.87608792225</v>
      </c>
      <c r="F2106" s="3">
        <f t="shared" si="100"/>
        <v>213172.16916474621</v>
      </c>
      <c r="G2106" s="3">
        <f t="shared" si="101"/>
        <v>88920.70692317604</v>
      </c>
    </row>
    <row r="2107" spans="1:7" x14ac:dyDescent="0.2">
      <c r="A2107">
        <v>2095</v>
      </c>
      <c r="B2107" s="125">
        <v>40386.644790297374</v>
      </c>
      <c r="C2107" s="34">
        <v>9.0939487538053072</v>
      </c>
      <c r="D2107" s="34">
        <v>7.1556934370892122</v>
      </c>
      <c r="E2107" s="3">
        <f t="shared" si="99"/>
        <v>367274.07806110242</v>
      </c>
      <c r="F2107" s="3">
        <f t="shared" si="100"/>
        <v>288994.44907198416</v>
      </c>
      <c r="G2107" s="3">
        <f t="shared" si="101"/>
        <v>78279.628989118268</v>
      </c>
    </row>
    <row r="2108" spans="1:7" x14ac:dyDescent="0.2">
      <c r="A2108">
        <v>2096</v>
      </c>
      <c r="B2108" s="125">
        <v>36480.916427345597</v>
      </c>
      <c r="C2108" s="34">
        <v>7.8601396100639249</v>
      </c>
      <c r="D2108" s="34">
        <v>5.9839749282036792</v>
      </c>
      <c r="E2108" s="3">
        <f t="shared" si="99"/>
        <v>286745.09622201085</v>
      </c>
      <c r="F2108" s="3">
        <f t="shared" si="100"/>
        <v>218300.88925912979</v>
      </c>
      <c r="G2108" s="3">
        <f t="shared" si="101"/>
        <v>68444.206962881057</v>
      </c>
    </row>
    <row r="2109" spans="1:7" x14ac:dyDescent="0.2">
      <c r="A2109">
        <v>2097</v>
      </c>
      <c r="B2109" s="125">
        <v>37344.930709687993</v>
      </c>
      <c r="C2109" s="34">
        <v>8.5536321623367257</v>
      </c>
      <c r="D2109" s="34">
        <v>6.2431792129063979</v>
      </c>
      <c r="E2109" s="3">
        <f t="shared" si="99"/>
        <v>319434.80041862372</v>
      </c>
      <c r="F2109" s="3">
        <f t="shared" si="100"/>
        <v>233151.09511415384</v>
      </c>
      <c r="G2109" s="3">
        <f t="shared" si="101"/>
        <v>86283.705304469884</v>
      </c>
    </row>
    <row r="2110" spans="1:7" x14ac:dyDescent="0.2">
      <c r="A2110">
        <v>2098</v>
      </c>
      <c r="B2110" s="125">
        <v>39067.763785888907</v>
      </c>
      <c r="C2110" s="34">
        <v>6.6840208521243767</v>
      </c>
      <c r="D2110" s="34">
        <v>6.760029135766672</v>
      </c>
      <c r="E2110" s="3">
        <f t="shared" si="99"/>
        <v>261129.74779075105</v>
      </c>
      <c r="F2110" s="3">
        <f t="shared" si="100"/>
        <v>264099.22146185907</v>
      </c>
      <c r="G2110" s="3">
        <f t="shared" si="101"/>
        <v>-2969.4736711080186</v>
      </c>
    </row>
    <row r="2111" spans="1:7" x14ac:dyDescent="0.2">
      <c r="A2111">
        <v>2099</v>
      </c>
      <c r="B2111" s="125">
        <v>35297.334128509625</v>
      </c>
      <c r="C2111" s="34">
        <v>7.8089663222344825</v>
      </c>
      <c r="D2111" s="34">
        <v>5.6289002385528875</v>
      </c>
      <c r="E2111" s="3">
        <f t="shared" si="99"/>
        <v>275635.69347418949</v>
      </c>
      <c r="F2111" s="3">
        <f t="shared" si="100"/>
        <v>198685.17249624879</v>
      </c>
      <c r="G2111" s="3">
        <f t="shared" si="101"/>
        <v>76950.520977940701</v>
      </c>
    </row>
    <row r="2112" spans="1:7" x14ac:dyDescent="0.2">
      <c r="A2112">
        <v>2100</v>
      </c>
      <c r="B2112" s="125">
        <v>32673.254330612486</v>
      </c>
      <c r="C2112" s="34">
        <v>8.9054986094270134</v>
      </c>
      <c r="D2112" s="34">
        <v>4.8416762991837459</v>
      </c>
      <c r="E2112" s="3">
        <f t="shared" si="99"/>
        <v>290971.62100672466</v>
      </c>
      <c r="F2112" s="3">
        <f t="shared" si="100"/>
        <v>158193.32110972915</v>
      </c>
      <c r="G2112" s="3">
        <f t="shared" si="101"/>
        <v>132778.29989699551</v>
      </c>
    </row>
    <row r="2113" spans="1:7" x14ac:dyDescent="0.2">
      <c r="A2113">
        <v>2101</v>
      </c>
      <c r="B2113" s="125">
        <v>26767.268585709622</v>
      </c>
      <c r="C2113" s="34">
        <v>13.100673661218025</v>
      </c>
      <c r="D2113" s="34">
        <v>3.0698805757128866</v>
      </c>
      <c r="E2113" s="3">
        <f t="shared" si="99"/>
        <v>350669.25054355472</v>
      </c>
      <c r="F2113" s="3">
        <f t="shared" si="100"/>
        <v>82172.317896159715</v>
      </c>
      <c r="G2113" s="3">
        <f t="shared" si="101"/>
        <v>268496.93264739501</v>
      </c>
    </row>
    <row r="2114" spans="1:7" x14ac:dyDescent="0.2">
      <c r="A2114">
        <v>2102</v>
      </c>
      <c r="B2114" s="125">
        <v>32295.166014401708</v>
      </c>
      <c r="C2114" s="34">
        <v>9.6013473214115947</v>
      </c>
      <c r="D2114" s="34">
        <v>4.7282498043205123</v>
      </c>
      <c r="E2114" s="3">
        <f t="shared" si="99"/>
        <v>310077.10570691858</v>
      </c>
      <c r="F2114" s="3">
        <f t="shared" si="100"/>
        <v>152699.61238809334</v>
      </c>
      <c r="G2114" s="3">
        <f t="shared" si="101"/>
        <v>157377.49331882523</v>
      </c>
    </row>
    <row r="2115" spans="1:7" x14ac:dyDescent="0.2">
      <c r="A2115">
        <v>2103</v>
      </c>
      <c r="B2115" s="125">
        <v>31759.50774110877</v>
      </c>
      <c r="C2115" s="34">
        <v>10.767978912743274</v>
      </c>
      <c r="D2115" s="34">
        <v>4.5675523223326309</v>
      </c>
      <c r="E2115" s="3">
        <f t="shared" si="99"/>
        <v>341985.70963536599</v>
      </c>
      <c r="F2115" s="3">
        <f t="shared" si="100"/>
        <v>145063.21333904253</v>
      </c>
      <c r="G2115" s="3">
        <f t="shared" si="101"/>
        <v>196922.49629632346</v>
      </c>
    </row>
    <row r="2116" spans="1:7" x14ac:dyDescent="0.2">
      <c r="A2116">
        <v>2104</v>
      </c>
      <c r="B2116" s="125">
        <v>39726.942808366381</v>
      </c>
      <c r="C2116" s="34">
        <v>4.6430152653629193</v>
      </c>
      <c r="D2116" s="34">
        <v>6.9577828425099142</v>
      </c>
      <c r="E2116" s="3">
        <f t="shared" si="99"/>
        <v>184452.80190544474</v>
      </c>
      <c r="F2116" s="3">
        <f t="shared" si="100"/>
        <v>276411.44105742424</v>
      </c>
      <c r="G2116" s="3">
        <f t="shared" si="101"/>
        <v>-91958.6391519795</v>
      </c>
    </row>
    <row r="2117" spans="1:7" x14ac:dyDescent="0.2">
      <c r="A2117">
        <v>2105</v>
      </c>
      <c r="B2117" s="125">
        <v>42268.207429325208</v>
      </c>
      <c r="C2117" s="34">
        <v>4.3641130307223648</v>
      </c>
      <c r="D2117" s="34">
        <v>7.7201622287975624</v>
      </c>
      <c r="E2117" s="3">
        <f t="shared" si="99"/>
        <v>184463.23482759402</v>
      </c>
      <c r="F2117" s="3">
        <f t="shared" si="100"/>
        <v>326317.418474857</v>
      </c>
      <c r="G2117" s="3">
        <f t="shared" si="101"/>
        <v>-141854.18364726298</v>
      </c>
    </row>
    <row r="2118" spans="1:7" x14ac:dyDescent="0.2">
      <c r="A2118">
        <v>2106</v>
      </c>
      <c r="B2118" s="125">
        <v>36372.840035065543</v>
      </c>
      <c r="C2118" s="34">
        <v>8.8360188985534478</v>
      </c>
      <c r="D2118" s="34">
        <v>5.9515520105196629</v>
      </c>
      <c r="E2118" s="3">
        <f t="shared" si="99"/>
        <v>321391.10194390058</v>
      </c>
      <c r="F2118" s="3">
        <f t="shared" si="100"/>
        <v>216474.84923900443</v>
      </c>
      <c r="G2118" s="3">
        <f t="shared" si="101"/>
        <v>104916.25270489615</v>
      </c>
    </row>
    <row r="2119" spans="1:7" x14ac:dyDescent="0.2">
      <c r="A2119">
        <v>2107</v>
      </c>
      <c r="B2119" s="125">
        <v>26903.249412308447</v>
      </c>
      <c r="C2119" s="34">
        <v>8.7323308182094479</v>
      </c>
      <c r="D2119" s="34">
        <v>3.1106748236925341</v>
      </c>
      <c r="E2119" s="3">
        <f t="shared" si="99"/>
        <v>234928.07395307627</v>
      </c>
      <c r="F2119" s="3">
        <f t="shared" si="100"/>
        <v>83687.260622388858</v>
      </c>
      <c r="G2119" s="3">
        <f t="shared" si="101"/>
        <v>151240.81333068741</v>
      </c>
    </row>
    <row r="2120" spans="1:7" x14ac:dyDescent="0.2">
      <c r="A2120">
        <v>2108</v>
      </c>
      <c r="B2120" s="125">
        <v>33374.531589098275</v>
      </c>
      <c r="C2120" s="34">
        <v>10.957415290438803</v>
      </c>
      <c r="D2120" s="34">
        <v>5.0520594767294824</v>
      </c>
      <c r="E2120" s="3">
        <f t="shared" si="99"/>
        <v>365698.60274561826</v>
      </c>
      <c r="F2120" s="3">
        <f t="shared" si="100"/>
        <v>168610.11859611142</v>
      </c>
      <c r="G2120" s="3">
        <f t="shared" si="101"/>
        <v>197088.48414950684</v>
      </c>
    </row>
    <row r="2121" spans="1:7" x14ac:dyDescent="0.2">
      <c r="A2121">
        <v>2109</v>
      </c>
      <c r="B2121" s="125">
        <v>28302.961758336984</v>
      </c>
      <c r="C2121" s="34">
        <v>10.750471139734145</v>
      </c>
      <c r="D2121" s="34">
        <v>3.5305885275010951</v>
      </c>
      <c r="E2121" s="3">
        <f t="shared" si="99"/>
        <v>304270.1735520009</v>
      </c>
      <c r="F2121" s="3">
        <f t="shared" si="100"/>
        <v>99926.11207828678</v>
      </c>
      <c r="G2121" s="3">
        <f t="shared" si="101"/>
        <v>204344.06147371413</v>
      </c>
    </row>
    <row r="2122" spans="1:7" x14ac:dyDescent="0.2">
      <c r="A2122">
        <v>2110</v>
      </c>
      <c r="B2122" s="125">
        <v>30479.433738756576</v>
      </c>
      <c r="C2122" s="34">
        <v>8.3405915549592464</v>
      </c>
      <c r="D2122" s="34">
        <v>4.1835301216269727</v>
      </c>
      <c r="E2122" s="3">
        <f t="shared" si="99"/>
        <v>254216.50764141302</v>
      </c>
      <c r="F2122" s="3">
        <f t="shared" si="100"/>
        <v>127511.62913622156</v>
      </c>
      <c r="G2122" s="3">
        <f t="shared" si="101"/>
        <v>126704.87850519146</v>
      </c>
    </row>
    <row r="2123" spans="1:7" x14ac:dyDescent="0.2">
      <c r="A2123">
        <v>2111</v>
      </c>
      <c r="B2123" s="125">
        <v>31259.831351954723</v>
      </c>
      <c r="C2123" s="34">
        <v>5.4583715811604634</v>
      </c>
      <c r="D2123" s="34">
        <v>4.4176494055864168</v>
      </c>
      <c r="E2123" s="3">
        <f t="shared" si="99"/>
        <v>170627.77508337854</v>
      </c>
      <c r="F2123" s="3">
        <f t="shared" si="100"/>
        <v>138094.97539069442</v>
      </c>
      <c r="G2123" s="3">
        <f t="shared" si="101"/>
        <v>32532.799692684115</v>
      </c>
    </row>
    <row r="2124" spans="1:7" x14ac:dyDescent="0.2">
      <c r="A2124">
        <v>2112</v>
      </c>
      <c r="B2124" s="125">
        <v>30885.801655850606</v>
      </c>
      <c r="C2124" s="34">
        <v>7.1436482105200412</v>
      </c>
      <c r="D2124" s="34">
        <v>4.3054404967551818</v>
      </c>
      <c r="E2124" s="3">
        <f t="shared" si="99"/>
        <v>220637.30172929409</v>
      </c>
      <c r="F2124" s="3">
        <f t="shared" si="100"/>
        <v>132976.98122384746</v>
      </c>
      <c r="G2124" s="3">
        <f t="shared" si="101"/>
        <v>87660.320505446638</v>
      </c>
    </row>
    <row r="2125" spans="1:7" x14ac:dyDescent="0.2">
      <c r="A2125">
        <v>2113</v>
      </c>
      <c r="B2125" s="125">
        <v>30146.052771479823</v>
      </c>
      <c r="C2125" s="34">
        <v>11.165507678204449</v>
      </c>
      <c r="D2125" s="34">
        <v>4.0835158314439468</v>
      </c>
      <c r="E2125" s="3">
        <f t="shared" si="99"/>
        <v>336595.98368751444</v>
      </c>
      <c r="F2125" s="3">
        <f t="shared" si="100"/>
        <v>123101.88374788253</v>
      </c>
      <c r="G2125" s="3">
        <f t="shared" si="101"/>
        <v>213494.09993963191</v>
      </c>
    </row>
    <row r="2126" spans="1:7" x14ac:dyDescent="0.2">
      <c r="A2126">
        <v>2114</v>
      </c>
      <c r="B2126" s="125">
        <v>23287.689649615437</v>
      </c>
      <c r="C2126" s="34">
        <v>8.4901750116914627</v>
      </c>
      <c r="D2126" s="34">
        <v>2.026006894884631</v>
      </c>
      <c r="E2126" s="3">
        <f t="shared" si="99"/>
        <v>197716.5607431909</v>
      </c>
      <c r="F2126" s="3">
        <f t="shared" si="100"/>
        <v>47181.01979605433</v>
      </c>
      <c r="G2126" s="3">
        <f t="shared" si="101"/>
        <v>150535.54094713659</v>
      </c>
    </row>
    <row r="2127" spans="1:7" x14ac:dyDescent="0.2">
      <c r="A2127">
        <v>2115</v>
      </c>
      <c r="B2127" s="125">
        <v>31567.286035889061</v>
      </c>
      <c r="C2127" s="34">
        <v>9.9235926629335154</v>
      </c>
      <c r="D2127" s="34">
        <v>4.5098858107667184</v>
      </c>
      <c r="E2127" s="3">
        <f t="shared" si="99"/>
        <v>313260.88809447229</v>
      </c>
      <c r="F2127" s="3">
        <f t="shared" si="100"/>
        <v>142364.85537767044</v>
      </c>
      <c r="G2127" s="3">
        <f t="shared" si="101"/>
        <v>170896.03271680186</v>
      </c>
    </row>
    <row r="2128" spans="1:7" x14ac:dyDescent="0.2">
      <c r="A2128">
        <v>2116</v>
      </c>
      <c r="B2128" s="125">
        <v>24952.178640697617</v>
      </c>
      <c r="C2128" s="34">
        <v>9.5519617591053247</v>
      </c>
      <c r="D2128" s="34">
        <v>2.5253535922092851</v>
      </c>
      <c r="E2128" s="3">
        <f t="shared" si="99"/>
        <v>238342.25618230831</v>
      </c>
      <c r="F2128" s="3">
        <f t="shared" si="100"/>
        <v>63013.073963733521</v>
      </c>
      <c r="G2128" s="3">
        <f t="shared" si="101"/>
        <v>175329.1822185748</v>
      </c>
    </row>
    <row r="2129" spans="1:7" x14ac:dyDescent="0.2">
      <c r="A2129">
        <v>2117</v>
      </c>
      <c r="B2129" s="125">
        <v>38898.393135051243</v>
      </c>
      <c r="C2129" s="34">
        <v>6.6868260748451576</v>
      </c>
      <c r="D2129" s="34">
        <v>6.7092179405153729</v>
      </c>
      <c r="E2129" s="3">
        <f t="shared" si="99"/>
        <v>260106.78948503852</v>
      </c>
      <c r="F2129" s="3">
        <f t="shared" si="100"/>
        <v>260977.79707890583</v>
      </c>
      <c r="G2129" s="3">
        <f t="shared" si="101"/>
        <v>-871.00759386731079</v>
      </c>
    </row>
    <row r="2130" spans="1:7" x14ac:dyDescent="0.2">
      <c r="A2130">
        <v>2118</v>
      </c>
      <c r="B2130" s="125">
        <v>30222.200215385761</v>
      </c>
      <c r="C2130" s="34">
        <v>2.74798642040696</v>
      </c>
      <c r="D2130" s="34">
        <v>4.1063600646157283</v>
      </c>
      <c r="E2130" s="3">
        <f t="shared" si="99"/>
        <v>83050.195786700366</v>
      </c>
      <c r="F2130" s="3">
        <f t="shared" si="100"/>
        <v>124103.23602928095</v>
      </c>
      <c r="G2130" s="3">
        <f t="shared" si="101"/>
        <v>-41053.040242580581</v>
      </c>
    </row>
    <row r="2131" spans="1:7" x14ac:dyDescent="0.2">
      <c r="A2131">
        <v>2119</v>
      </c>
      <c r="B2131" s="125">
        <v>27948.031450970098</v>
      </c>
      <c r="C2131" s="34">
        <v>8.9703825298856827</v>
      </c>
      <c r="D2131" s="34">
        <v>3.4241094352910295</v>
      </c>
      <c r="E2131" s="3">
        <f t="shared" si="99"/>
        <v>250704.53307247779</v>
      </c>
      <c r="F2131" s="3">
        <f t="shared" si="100"/>
        <v>95697.118189077155</v>
      </c>
      <c r="G2131" s="3">
        <f t="shared" si="101"/>
        <v>155007.41488340063</v>
      </c>
    </row>
    <row r="2132" spans="1:7" x14ac:dyDescent="0.2">
      <c r="A2132">
        <v>2120</v>
      </c>
      <c r="B2132" s="125">
        <v>42556.017027701251</v>
      </c>
      <c r="C2132" s="34">
        <v>5.6576248172932537</v>
      </c>
      <c r="D2132" s="34">
        <v>7.8065051083103754</v>
      </c>
      <c r="E2132" s="3">
        <f t="shared" si="99"/>
        <v>240765.97806107689</v>
      </c>
      <c r="F2132" s="3">
        <f t="shared" si="100"/>
        <v>332213.76431609312</v>
      </c>
      <c r="G2132" s="3">
        <f t="shared" si="101"/>
        <v>-91447.786255016224</v>
      </c>
    </row>
    <row r="2133" spans="1:7" x14ac:dyDescent="0.2">
      <c r="A2133">
        <v>2121</v>
      </c>
      <c r="B2133" s="125">
        <v>33060.858235140564</v>
      </c>
      <c r="C2133" s="34">
        <v>2.2927843221696094</v>
      </c>
      <c r="D2133" s="34">
        <v>4.9579574705421692</v>
      </c>
      <c r="E2133" s="3">
        <f t="shared" si="99"/>
        <v>75801.417439002311</v>
      </c>
      <c r="F2133" s="3">
        <f t="shared" si="100"/>
        <v>163914.32906945076</v>
      </c>
      <c r="G2133" s="3">
        <f t="shared" si="101"/>
        <v>-88112.911630448449</v>
      </c>
    </row>
    <row r="2134" spans="1:7" x14ac:dyDescent="0.2">
      <c r="A2134">
        <v>2122</v>
      </c>
      <c r="B2134" s="125">
        <v>34419.973011418711</v>
      </c>
      <c r="C2134" s="34">
        <v>8.3116326752206078</v>
      </c>
      <c r="D2134" s="34">
        <v>5.3656919034256134</v>
      </c>
      <c r="E2134" s="3">
        <f t="shared" si="99"/>
        <v>286086.17236191925</v>
      </c>
      <c r="F2134" s="3">
        <f t="shared" si="100"/>
        <v>184686.97050349752</v>
      </c>
      <c r="G2134" s="3">
        <f t="shared" si="101"/>
        <v>101399.20185842173</v>
      </c>
    </row>
    <row r="2135" spans="1:7" x14ac:dyDescent="0.2">
      <c r="A2135">
        <v>2123</v>
      </c>
      <c r="B2135" s="125">
        <v>26844.541529309005</v>
      </c>
      <c r="C2135" s="34">
        <v>5.3664500885206508</v>
      </c>
      <c r="D2135" s="34">
        <v>3.0930624587927014</v>
      </c>
      <c r="E2135" s="3">
        <f t="shared" si="99"/>
        <v>144059.89226625659</v>
      </c>
      <c r="F2135" s="3">
        <f t="shared" si="100"/>
        <v>83031.843627807291</v>
      </c>
      <c r="G2135" s="3">
        <f t="shared" si="101"/>
        <v>61028.048638449298</v>
      </c>
    </row>
    <row r="2136" spans="1:7" x14ac:dyDescent="0.2">
      <c r="A2136">
        <v>2124</v>
      </c>
      <c r="B2136" s="125">
        <v>28256.39562960621</v>
      </c>
      <c r="C2136" s="34">
        <v>4.2745278025977314</v>
      </c>
      <c r="D2136" s="34">
        <v>3.5166186888818629</v>
      </c>
      <c r="E2136" s="3">
        <f t="shared" si="99"/>
        <v>120782.74871995277</v>
      </c>
      <c r="F2136" s="3">
        <f t="shared" si="100"/>
        <v>99366.968951512987</v>
      </c>
      <c r="G2136" s="3">
        <f t="shared" si="101"/>
        <v>21415.779768439781</v>
      </c>
    </row>
    <row r="2137" spans="1:7" x14ac:dyDescent="0.2">
      <c r="A2137">
        <v>2125</v>
      </c>
      <c r="B2137" s="125">
        <v>37793.43665318354</v>
      </c>
      <c r="C2137" s="34">
        <v>7.0045182585163275</v>
      </c>
      <c r="D2137" s="34">
        <v>6.3777309959550621</v>
      </c>
      <c r="E2137" s="3">
        <f t="shared" si="99"/>
        <v>264724.81708930433</v>
      </c>
      <c r="F2137" s="3">
        <f t="shared" si="100"/>
        <v>241036.3723866728</v>
      </c>
      <c r="G2137" s="3">
        <f t="shared" si="101"/>
        <v>23688.444702631532</v>
      </c>
    </row>
    <row r="2138" spans="1:7" x14ac:dyDescent="0.2">
      <c r="A2138">
        <v>2126</v>
      </c>
      <c r="B2138" s="125">
        <v>33103.559011388803</v>
      </c>
      <c r="C2138" s="34">
        <v>8.1347586930933176</v>
      </c>
      <c r="D2138" s="34">
        <v>4.9707677034166409</v>
      </c>
      <c r="E2138" s="3">
        <f t="shared" si="99"/>
        <v>269289.46444022271</v>
      </c>
      <c r="F2138" s="3">
        <f t="shared" si="100"/>
        <v>164550.10200195835</v>
      </c>
      <c r="G2138" s="3">
        <f t="shared" si="101"/>
        <v>104739.36243826436</v>
      </c>
    </row>
    <row r="2139" spans="1:7" x14ac:dyDescent="0.2">
      <c r="A2139">
        <v>2127</v>
      </c>
      <c r="B2139" s="125">
        <v>38132.564490107121</v>
      </c>
      <c r="C2139" s="34">
        <v>9.7190814105561003</v>
      </c>
      <c r="D2139" s="34">
        <v>6.4794693470321363</v>
      </c>
      <c r="E2139" s="3">
        <f t="shared" si="99"/>
        <v>370613.4986726318</v>
      </c>
      <c r="F2139" s="3">
        <f t="shared" si="100"/>
        <v>247078.78273737521</v>
      </c>
      <c r="G2139" s="3">
        <f t="shared" si="101"/>
        <v>123534.71593525659</v>
      </c>
    </row>
    <row r="2140" spans="1:7" x14ac:dyDescent="0.2">
      <c r="A2140">
        <v>2128</v>
      </c>
      <c r="B2140" s="125">
        <v>32364.327402129653</v>
      </c>
      <c r="C2140" s="34">
        <v>5.2435034578666091</v>
      </c>
      <c r="D2140" s="34">
        <v>4.7489982206388959</v>
      </c>
      <c r="E2140" s="3">
        <f t="shared" si="99"/>
        <v>169702.46264459388</v>
      </c>
      <c r="F2140" s="3">
        <f t="shared" si="100"/>
        <v>153698.13324488839</v>
      </c>
      <c r="G2140" s="3">
        <f t="shared" si="101"/>
        <v>16004.329399705486</v>
      </c>
    </row>
    <row r="2141" spans="1:7" x14ac:dyDescent="0.2">
      <c r="A2141">
        <v>2129</v>
      </c>
      <c r="B2141" s="125">
        <v>36265.673137487262</v>
      </c>
      <c r="C2141" s="34">
        <v>8.8668763484820374</v>
      </c>
      <c r="D2141" s="34">
        <v>5.9194019412461785</v>
      </c>
      <c r="E2141" s="3">
        <f t="shared" si="99"/>
        <v>321563.23940456618</v>
      </c>
      <c r="F2141" s="3">
        <f t="shared" si="100"/>
        <v>214671.09597064147</v>
      </c>
      <c r="G2141" s="3">
        <f t="shared" si="101"/>
        <v>106892.14343392471</v>
      </c>
    </row>
    <row r="2142" spans="1:7" x14ac:dyDescent="0.2">
      <c r="A2142">
        <v>2130</v>
      </c>
      <c r="B2142" s="125">
        <v>37195.057351519587</v>
      </c>
      <c r="C2142" s="34">
        <v>9.3465466963680228</v>
      </c>
      <c r="D2142" s="34">
        <v>6.198217205455876</v>
      </c>
      <c r="E2142" s="3">
        <f t="shared" si="99"/>
        <v>347645.34041006456</v>
      </c>
      <c r="F2142" s="3">
        <f t="shared" si="100"/>
        <v>230543.04443410676</v>
      </c>
      <c r="G2142" s="3">
        <f t="shared" si="101"/>
        <v>117102.29597595779</v>
      </c>
    </row>
    <row r="2143" spans="1:7" x14ac:dyDescent="0.2">
      <c r="A2143">
        <v>2131</v>
      </c>
      <c r="B2143" s="125">
        <v>33947.80315265141</v>
      </c>
      <c r="C2143" s="34">
        <v>9.1552145906534861</v>
      </c>
      <c r="D2143" s="34">
        <v>5.2240409457954229</v>
      </c>
      <c r="E2143" s="3">
        <f t="shared" si="99"/>
        <v>310799.42274378659</v>
      </c>
      <c r="F2143" s="3">
        <f t="shared" si="100"/>
        <v>177344.7136892539</v>
      </c>
      <c r="G2143" s="3">
        <f t="shared" si="101"/>
        <v>133454.70905453269</v>
      </c>
    </row>
    <row r="2144" spans="1:7" x14ac:dyDescent="0.2">
      <c r="A2144">
        <v>2132</v>
      </c>
      <c r="B2144" s="125">
        <v>29902.00123694283</v>
      </c>
      <c r="C2144" s="34">
        <v>13.135052560945041</v>
      </c>
      <c r="D2144" s="34">
        <v>4.0103003710828489</v>
      </c>
      <c r="E2144" s="3">
        <f t="shared" si="99"/>
        <v>392764.35792468773</v>
      </c>
      <c r="F2144" s="3">
        <f t="shared" si="100"/>
        <v>119916.00665663164</v>
      </c>
      <c r="G2144" s="3">
        <f t="shared" si="101"/>
        <v>272848.35126805608</v>
      </c>
    </row>
    <row r="2145" spans="1:7" x14ac:dyDescent="0.2">
      <c r="A2145">
        <v>2133</v>
      </c>
      <c r="B2145" s="125">
        <v>34370.826191471657</v>
      </c>
      <c r="C2145" s="34">
        <v>4.5038057325728005</v>
      </c>
      <c r="D2145" s="34">
        <v>5.350947857441497</v>
      </c>
      <c r="E2145" s="3">
        <f t="shared" si="99"/>
        <v>154799.52403441339</v>
      </c>
      <c r="F2145" s="3">
        <f t="shared" si="100"/>
        <v>183916.49876774935</v>
      </c>
      <c r="G2145" s="3">
        <f t="shared" si="101"/>
        <v>-29116.974733335956</v>
      </c>
    </row>
    <row r="2146" spans="1:7" x14ac:dyDescent="0.2">
      <c r="A2146">
        <v>2134</v>
      </c>
      <c r="B2146" s="125">
        <v>24529.832038561814</v>
      </c>
      <c r="C2146" s="34">
        <v>4.974406712979544</v>
      </c>
      <c r="D2146" s="34">
        <v>2.3986496115685441</v>
      </c>
      <c r="E2146" s="3">
        <f t="shared" si="99"/>
        <v>122021.36116088257</v>
      </c>
      <c r="F2146" s="3">
        <f t="shared" si="100"/>
        <v>58838.472091137919</v>
      </c>
      <c r="G2146" s="3">
        <f t="shared" si="101"/>
        <v>63182.889069744655</v>
      </c>
    </row>
    <row r="2147" spans="1:7" x14ac:dyDescent="0.2">
      <c r="A2147">
        <v>2135</v>
      </c>
      <c r="B2147" s="125">
        <v>32603.689354610629</v>
      </c>
      <c r="C2147" s="34">
        <v>9.8187563455285272</v>
      </c>
      <c r="D2147" s="34">
        <v>4.8208068063831888</v>
      </c>
      <c r="E2147" s="3">
        <f t="shared" si="99"/>
        <v>320127.681738224</v>
      </c>
      <c r="F2147" s="3">
        <f t="shared" si="100"/>
        <v>157176.08755391004</v>
      </c>
      <c r="G2147" s="3">
        <f t="shared" si="101"/>
        <v>162951.59418431396</v>
      </c>
    </row>
    <row r="2148" spans="1:7" x14ac:dyDescent="0.2">
      <c r="A2148">
        <v>2136</v>
      </c>
      <c r="B2148" s="125">
        <v>31991.173094675993</v>
      </c>
      <c r="C2148" s="34">
        <v>6.3731413522036746</v>
      </c>
      <c r="D2148" s="34">
        <v>4.6370519284027978</v>
      </c>
      <c r="E2148" s="3">
        <f t="shared" si="99"/>
        <v>203884.26815518516</v>
      </c>
      <c r="F2148" s="3">
        <f t="shared" si="100"/>
        <v>148344.73089053502</v>
      </c>
      <c r="G2148" s="3">
        <f t="shared" si="101"/>
        <v>55539.537264650135</v>
      </c>
    </row>
    <row r="2149" spans="1:7" x14ac:dyDescent="0.2">
      <c r="A2149">
        <v>2137</v>
      </c>
      <c r="B2149" s="125">
        <v>37560.276317700278</v>
      </c>
      <c r="C2149" s="34">
        <v>8.5287375870466349</v>
      </c>
      <c r="D2149" s="34">
        <v>6.3077828953100834</v>
      </c>
      <c r="E2149" s="3">
        <f t="shared" si="99"/>
        <v>320341.74041062791</v>
      </c>
      <c r="F2149" s="3">
        <f t="shared" si="100"/>
        <v>236922.06849991021</v>
      </c>
      <c r="G2149" s="3">
        <f t="shared" si="101"/>
        <v>83419.671910717705</v>
      </c>
    </row>
    <row r="2150" spans="1:7" x14ac:dyDescent="0.2">
      <c r="A2150">
        <v>2138</v>
      </c>
      <c r="B2150" s="125">
        <v>24705.273566533811</v>
      </c>
      <c r="C2150" s="34">
        <v>4.4610196911962703</v>
      </c>
      <c r="D2150" s="34">
        <v>2.4512820699601434</v>
      </c>
      <c r="E2150" s="3">
        <f t="shared" si="99"/>
        <v>110210.71185669804</v>
      </c>
      <c r="F2150" s="3">
        <f t="shared" si="100"/>
        <v>60559.594127104618</v>
      </c>
      <c r="G2150" s="3">
        <f t="shared" si="101"/>
        <v>49651.117729593418</v>
      </c>
    </row>
    <row r="2151" spans="1:7" x14ac:dyDescent="0.2">
      <c r="A2151">
        <v>2139</v>
      </c>
      <c r="B2151" s="125">
        <v>31388.615801725769</v>
      </c>
      <c r="C2151" s="34">
        <v>7.8052942373760743</v>
      </c>
      <c r="D2151" s="34">
        <v>4.4562847405177308</v>
      </c>
      <c r="E2151" s="3">
        <f t="shared" si="99"/>
        <v>244997.38203642174</v>
      </c>
      <c r="F2151" s="3">
        <f t="shared" si="100"/>
        <v>139876.60962320428</v>
      </c>
      <c r="G2151" s="3">
        <f t="shared" si="101"/>
        <v>105120.77241321746</v>
      </c>
    </row>
    <row r="2152" spans="1:7" x14ac:dyDescent="0.2">
      <c r="A2152">
        <v>2140</v>
      </c>
      <c r="B2152" s="125">
        <v>30265.014678471722</v>
      </c>
      <c r="C2152" s="34">
        <v>10.321132797078462</v>
      </c>
      <c r="D2152" s="34">
        <v>4.1192044035415165</v>
      </c>
      <c r="E2152" s="3">
        <f t="shared" si="99"/>
        <v>312369.23560203554</v>
      </c>
      <c r="F2152" s="3">
        <f t="shared" si="100"/>
        <v>124667.78173680935</v>
      </c>
      <c r="G2152" s="3">
        <f t="shared" si="101"/>
        <v>187701.45386522618</v>
      </c>
    </row>
    <row r="2153" spans="1:7" x14ac:dyDescent="0.2">
      <c r="A2153">
        <v>2141</v>
      </c>
      <c r="B2153" s="125">
        <v>31191.568090244778</v>
      </c>
      <c r="C2153" s="34">
        <v>4.9674036037758924</v>
      </c>
      <c r="D2153" s="34">
        <v>4.3971704270734335</v>
      </c>
      <c r="E2153" s="3">
        <f t="shared" si="99"/>
        <v>154941.10773890305</v>
      </c>
      <c r="F2153" s="3">
        <f t="shared" si="100"/>
        <v>137154.6407804717</v>
      </c>
      <c r="G2153" s="3">
        <f t="shared" si="101"/>
        <v>17786.466958431352</v>
      </c>
    </row>
    <row r="2154" spans="1:7" x14ac:dyDescent="0.2">
      <c r="A2154">
        <v>2142</v>
      </c>
      <c r="B2154" s="125">
        <v>35211.585831158096</v>
      </c>
      <c r="C2154" s="34">
        <v>9.7061665857909247</v>
      </c>
      <c r="D2154" s="34">
        <v>5.6031757493474288</v>
      </c>
      <c r="E2154" s="3">
        <f t="shared" si="99"/>
        <v>341769.51782709587</v>
      </c>
      <c r="F2154" s="3">
        <f t="shared" si="100"/>
        <v>197296.70382521057</v>
      </c>
      <c r="G2154" s="3">
        <f t="shared" si="101"/>
        <v>144472.8140018853</v>
      </c>
    </row>
    <row r="2155" spans="1:7" x14ac:dyDescent="0.2">
      <c r="A2155">
        <v>2143</v>
      </c>
      <c r="B2155" s="125">
        <v>36844.617674242705</v>
      </c>
      <c r="C2155" s="34">
        <v>9.6211004094657255</v>
      </c>
      <c r="D2155" s="34">
        <v>6.0930853022728115</v>
      </c>
      <c r="E2155" s="3">
        <f t="shared" si="99"/>
        <v>354485.76619226462</v>
      </c>
      <c r="F2155" s="3">
        <f t="shared" si="100"/>
        <v>224497.39841878929</v>
      </c>
      <c r="G2155" s="3">
        <f t="shared" si="101"/>
        <v>129988.36777347533</v>
      </c>
    </row>
    <row r="2156" spans="1:7" x14ac:dyDescent="0.2">
      <c r="A2156">
        <v>2144</v>
      </c>
      <c r="B2156" s="125">
        <v>33682.134065921651</v>
      </c>
      <c r="C2156" s="34">
        <v>11.344462129462045</v>
      </c>
      <c r="D2156" s="34">
        <v>5.1443402197764954</v>
      </c>
      <c r="E2156" s="3">
        <f t="shared" si="99"/>
        <v>382105.69435031159</v>
      </c>
      <c r="F2156" s="3">
        <f t="shared" si="100"/>
        <v>173272.35696322477</v>
      </c>
      <c r="G2156" s="3">
        <f t="shared" si="101"/>
        <v>208833.33738708682</v>
      </c>
    </row>
    <row r="2157" spans="1:7" x14ac:dyDescent="0.2">
      <c r="A2157">
        <v>2145</v>
      </c>
      <c r="B2157" s="125">
        <v>35983.076080620755</v>
      </c>
      <c r="C2157" s="34">
        <v>6.2952829213900259</v>
      </c>
      <c r="D2157" s="34">
        <v>5.8346228241862264</v>
      </c>
      <c r="E2157" s="3">
        <f t="shared" si="99"/>
        <v>226523.64430940978</v>
      </c>
      <c r="F2157" s="3">
        <f t="shared" si="100"/>
        <v>209947.67698441932</v>
      </c>
      <c r="G2157" s="3">
        <f t="shared" si="101"/>
        <v>16575.967324990459</v>
      </c>
    </row>
    <row r="2158" spans="1:7" x14ac:dyDescent="0.2">
      <c r="A2158">
        <v>2146</v>
      </c>
      <c r="B2158" s="125">
        <v>31861.024402852287</v>
      </c>
      <c r="C2158" s="34">
        <v>6.9417517554102233</v>
      </c>
      <c r="D2158" s="34">
        <v>4.598007320855686</v>
      </c>
      <c r="E2158" s="3">
        <f t="shared" si="99"/>
        <v>221171.32207766784</v>
      </c>
      <c r="F2158" s="3">
        <f t="shared" si="100"/>
        <v>146497.22345427648</v>
      </c>
      <c r="G2158" s="3">
        <f t="shared" si="101"/>
        <v>74674.098623391357</v>
      </c>
    </row>
    <row r="2159" spans="1:7" x14ac:dyDescent="0.2">
      <c r="A2159">
        <v>2147</v>
      </c>
      <c r="B2159" s="125">
        <v>38810.103936876636</v>
      </c>
      <c r="C2159" s="34">
        <v>10.099761786666932</v>
      </c>
      <c r="D2159" s="34">
        <v>6.6827311810629908</v>
      </c>
      <c r="E2159" s="3">
        <f t="shared" si="99"/>
        <v>391972.80467823846</v>
      </c>
      <c r="F2159" s="3">
        <f t="shared" si="100"/>
        <v>259357.49171926104</v>
      </c>
      <c r="G2159" s="3">
        <f t="shared" si="101"/>
        <v>132615.31295897742</v>
      </c>
    </row>
    <row r="2160" spans="1:7" x14ac:dyDescent="0.2">
      <c r="A2160">
        <v>2148</v>
      </c>
      <c r="B2160" s="125">
        <v>37295.442829227773</v>
      </c>
      <c r="C2160" s="34">
        <v>8.1434386831533629</v>
      </c>
      <c r="D2160" s="34">
        <v>6.228332848768332</v>
      </c>
      <c r="E2160" s="3">
        <f t="shared" si="99"/>
        <v>303713.15184086817</v>
      </c>
      <c r="F2160" s="3">
        <f t="shared" si="100"/>
        <v>232288.43168264069</v>
      </c>
      <c r="G2160" s="3">
        <f t="shared" si="101"/>
        <v>71424.720158227487</v>
      </c>
    </row>
    <row r="2161" spans="1:7" x14ac:dyDescent="0.2">
      <c r="A2161">
        <v>2149</v>
      </c>
      <c r="B2161" s="125">
        <v>34614.013706041966</v>
      </c>
      <c r="C2161" s="34">
        <v>14.242862582439557</v>
      </c>
      <c r="D2161" s="34">
        <v>5.4239041118125897</v>
      </c>
      <c r="E2161" s="3">
        <f t="shared" si="99"/>
        <v>493002.64064183511</v>
      </c>
      <c r="F2161" s="3">
        <f t="shared" si="100"/>
        <v>187743.09126653837</v>
      </c>
      <c r="G2161" s="3">
        <f t="shared" si="101"/>
        <v>305259.54937529674</v>
      </c>
    </row>
    <row r="2162" spans="1:7" x14ac:dyDescent="0.2">
      <c r="A2162">
        <v>2150</v>
      </c>
      <c r="B2162" s="125">
        <v>32362.343566811411</v>
      </c>
      <c r="C2162" s="34">
        <v>9.9774631709879031</v>
      </c>
      <c r="D2162" s="34">
        <v>4.7484030700434232</v>
      </c>
      <c r="E2162" s="3">
        <f t="shared" si="99"/>
        <v>322894.09106471814</v>
      </c>
      <c r="F2162" s="3">
        <f t="shared" si="100"/>
        <v>153669.45154644732</v>
      </c>
      <c r="G2162" s="3">
        <f t="shared" si="101"/>
        <v>169224.63951827082</v>
      </c>
    </row>
    <row r="2163" spans="1:7" x14ac:dyDescent="0.2">
      <c r="A2163">
        <v>2151</v>
      </c>
      <c r="B2163" s="125">
        <v>27010.899478947045</v>
      </c>
      <c r="C2163" s="34">
        <v>6.6984050792671042</v>
      </c>
      <c r="D2163" s="34">
        <v>3.1429698436841136</v>
      </c>
      <c r="E2163" s="3">
        <f t="shared" si="99"/>
        <v>180929.94626535207</v>
      </c>
      <c r="F2163" s="3">
        <f t="shared" si="100"/>
        <v>84894.442513113507</v>
      </c>
      <c r="G2163" s="3">
        <f t="shared" si="101"/>
        <v>96035.503752238568</v>
      </c>
    </row>
    <row r="2164" spans="1:7" x14ac:dyDescent="0.2">
      <c r="A2164">
        <v>2152</v>
      </c>
      <c r="B2164" s="125">
        <v>35961.668849077774</v>
      </c>
      <c r="C2164" s="34">
        <v>4.9784994391375221</v>
      </c>
      <c r="D2164" s="34">
        <v>5.8282006547233323</v>
      </c>
      <c r="E2164" s="3">
        <f t="shared" si="99"/>
        <v>179035.14819558299</v>
      </c>
      <c r="F2164" s="3">
        <f t="shared" si="100"/>
        <v>209591.82193113875</v>
      </c>
      <c r="G2164" s="3">
        <f t="shared" si="101"/>
        <v>-30556.673735555756</v>
      </c>
    </row>
    <row r="2165" spans="1:7" x14ac:dyDescent="0.2">
      <c r="A2165">
        <v>2153</v>
      </c>
      <c r="B2165" s="125">
        <v>36964.591394090327</v>
      </c>
      <c r="C2165" s="34">
        <v>3.8615944706252776</v>
      </c>
      <c r="D2165" s="34">
        <v>6.129077418227098</v>
      </c>
      <c r="E2165" s="3">
        <f t="shared" ref="E2165:E2228" si="102">C2165*B2165</f>
        <v>142742.26173634193</v>
      </c>
      <c r="F2165" s="3">
        <f t="shared" ref="F2165:F2228" si="103">D2165*B2165</f>
        <v>226558.84238751075</v>
      </c>
      <c r="G2165" s="3">
        <f t="shared" ref="G2165:G2228" si="104">E2165-F2165</f>
        <v>-83816.580651168828</v>
      </c>
    </row>
    <row r="2166" spans="1:7" x14ac:dyDescent="0.2">
      <c r="A2166">
        <v>2154</v>
      </c>
      <c r="B2166" s="125">
        <v>37801.519787345547</v>
      </c>
      <c r="C2166" s="34">
        <v>6.6391230777371675</v>
      </c>
      <c r="D2166" s="34">
        <v>6.3801559362036642</v>
      </c>
      <c r="E2166" s="3">
        <f t="shared" si="102"/>
        <v>250968.942393704</v>
      </c>
      <c r="F2166" s="3">
        <f t="shared" si="103"/>
        <v>241179.59086875297</v>
      </c>
      <c r="G2166" s="3">
        <f t="shared" si="104"/>
        <v>9789.3515249510237</v>
      </c>
    </row>
    <row r="2167" spans="1:7" x14ac:dyDescent="0.2">
      <c r="A2167">
        <v>2155</v>
      </c>
      <c r="B2167" s="125">
        <v>34382.950892714667</v>
      </c>
      <c r="C2167" s="34">
        <v>5.1739441662066383</v>
      </c>
      <c r="D2167" s="34">
        <v>5.3545852678144001</v>
      </c>
      <c r="E2167" s="3">
        <f t="shared" si="102"/>
        <v>177895.46818833039</v>
      </c>
      <c r="F2167" s="3">
        <f t="shared" si="103"/>
        <v>184106.44231411594</v>
      </c>
      <c r="G2167" s="3">
        <f t="shared" si="104"/>
        <v>-6210.9741257855494</v>
      </c>
    </row>
    <row r="2168" spans="1:7" x14ac:dyDescent="0.2">
      <c r="A2168">
        <v>2156</v>
      </c>
      <c r="B2168" s="125">
        <v>38621.83853360964</v>
      </c>
      <c r="C2168" s="34">
        <v>8.6920373607499641</v>
      </c>
      <c r="D2168" s="34">
        <v>6.626251560082892</v>
      </c>
      <c r="E2168" s="3">
        <f t="shared" si="102"/>
        <v>335702.4634749876</v>
      </c>
      <c r="F2168" s="3">
        <f t="shared" si="103"/>
        <v>255918.01783660043</v>
      </c>
      <c r="G2168" s="3">
        <f t="shared" si="104"/>
        <v>79784.445638387173</v>
      </c>
    </row>
    <row r="2169" spans="1:7" x14ac:dyDescent="0.2">
      <c r="A2169">
        <v>2157</v>
      </c>
      <c r="B2169" s="125">
        <v>31791.561745004379</v>
      </c>
      <c r="C2169" s="34">
        <v>5.0316935105074663</v>
      </c>
      <c r="D2169" s="34">
        <v>4.5771685235013138</v>
      </c>
      <c r="E2169" s="3">
        <f t="shared" si="102"/>
        <v>159965.39492123594</v>
      </c>
      <c r="F2169" s="3">
        <f t="shared" si="103"/>
        <v>145515.33573218255</v>
      </c>
      <c r="G2169" s="3">
        <f t="shared" si="104"/>
        <v>14450.059189053398</v>
      </c>
    </row>
    <row r="2170" spans="1:7" x14ac:dyDescent="0.2">
      <c r="A2170">
        <v>2158</v>
      </c>
      <c r="B2170" s="125">
        <v>28534.655533613637</v>
      </c>
      <c r="C2170" s="34">
        <v>9.0952845741485362</v>
      </c>
      <c r="D2170" s="34">
        <v>3.6000966600840911</v>
      </c>
      <c r="E2170" s="3">
        <f t="shared" si="102"/>
        <v>259530.81230351829</v>
      </c>
      <c r="F2170" s="3">
        <f t="shared" si="103"/>
        <v>102727.51808321249</v>
      </c>
      <c r="G2170" s="3">
        <f t="shared" si="104"/>
        <v>156803.2942203058</v>
      </c>
    </row>
    <row r="2171" spans="1:7" x14ac:dyDescent="0.2">
      <c r="A2171">
        <v>2159</v>
      </c>
      <c r="B2171" s="125">
        <v>41150.120117700659</v>
      </c>
      <c r="C2171" s="34">
        <v>9.5710639900134993</v>
      </c>
      <c r="D2171" s="34">
        <v>7.3847360353101976</v>
      </c>
      <c r="E2171" s="3">
        <f t="shared" si="102"/>
        <v>393850.43284325482</v>
      </c>
      <c r="F2171" s="3">
        <f t="shared" si="103"/>
        <v>303882.77489052719</v>
      </c>
      <c r="G2171" s="3">
        <f t="shared" si="104"/>
        <v>89967.657952727634</v>
      </c>
    </row>
    <row r="2172" spans="1:7" x14ac:dyDescent="0.2">
      <c r="A2172">
        <v>2160</v>
      </c>
      <c r="B2172" s="125">
        <v>38677.908881973941</v>
      </c>
      <c r="C2172" s="34">
        <v>7.72739317399828</v>
      </c>
      <c r="D2172" s="34">
        <v>6.6430726645921823</v>
      </c>
      <c r="E2172" s="3">
        <f t="shared" si="102"/>
        <v>298879.4090790929</v>
      </c>
      <c r="F2172" s="3">
        <f t="shared" si="103"/>
        <v>256940.15921742827</v>
      </c>
      <c r="G2172" s="3">
        <f t="shared" si="104"/>
        <v>41939.249861664633</v>
      </c>
    </row>
    <row r="2173" spans="1:7" x14ac:dyDescent="0.2">
      <c r="A2173">
        <v>2161</v>
      </c>
      <c r="B2173" s="125">
        <v>39752.294973178301</v>
      </c>
      <c r="C2173" s="34">
        <v>10.221401018687175</v>
      </c>
      <c r="D2173" s="34">
        <v>6.9653884919534903</v>
      </c>
      <c r="E2173" s="3">
        <f t="shared" si="102"/>
        <v>406324.14833399776</v>
      </c>
      <c r="F2173" s="3">
        <f t="shared" si="103"/>
        <v>276890.17793491675</v>
      </c>
      <c r="G2173" s="3">
        <f t="shared" si="104"/>
        <v>129433.97039908101</v>
      </c>
    </row>
    <row r="2174" spans="1:7" x14ac:dyDescent="0.2">
      <c r="A2174">
        <v>2162</v>
      </c>
      <c r="B2174" s="125">
        <v>32193.524297136697</v>
      </c>
      <c r="C2174" s="34">
        <v>4.4109179018123541</v>
      </c>
      <c r="D2174" s="34">
        <v>4.6977572891410091</v>
      </c>
      <c r="E2174" s="3">
        <f t="shared" si="102"/>
        <v>142002.99264467123</v>
      </c>
      <c r="F2174" s="3">
        <f t="shared" si="103"/>
        <v>151237.3634300121</v>
      </c>
      <c r="G2174" s="3">
        <f t="shared" si="104"/>
        <v>-9234.3707853408705</v>
      </c>
    </row>
    <row r="2175" spans="1:7" x14ac:dyDescent="0.2">
      <c r="A2175">
        <v>2163</v>
      </c>
      <c r="B2175" s="125">
        <v>33949.451611798373</v>
      </c>
      <c r="C2175" s="34">
        <v>10.330182269361103</v>
      </c>
      <c r="D2175" s="34">
        <v>5.2245354835395119</v>
      </c>
      <c r="E2175" s="3">
        <f t="shared" si="102"/>
        <v>350704.02309473226</v>
      </c>
      <c r="F2175" s="3">
        <f t="shared" si="103"/>
        <v>177370.11459254829</v>
      </c>
      <c r="G2175" s="3">
        <f t="shared" si="104"/>
        <v>173333.90850218397</v>
      </c>
    </row>
    <row r="2176" spans="1:7" x14ac:dyDescent="0.2">
      <c r="A2176">
        <v>2164</v>
      </c>
      <c r="B2176" s="125">
        <v>32489.593244273216</v>
      </c>
      <c r="C2176" s="34">
        <v>10.679740873645642</v>
      </c>
      <c r="D2176" s="34">
        <v>4.7865779732819647</v>
      </c>
      <c r="E2176" s="3">
        <f t="shared" si="102"/>
        <v>346980.43693898595</v>
      </c>
      <c r="F2176" s="3">
        <f t="shared" si="103"/>
        <v>155513.9713839287</v>
      </c>
      <c r="G2176" s="3">
        <f t="shared" si="104"/>
        <v>191466.46555505725</v>
      </c>
    </row>
    <row r="2177" spans="1:7" x14ac:dyDescent="0.2">
      <c r="A2177">
        <v>2165</v>
      </c>
      <c r="B2177" s="125">
        <v>36017.744881783961</v>
      </c>
      <c r="C2177" s="34">
        <v>7.1503557339456165</v>
      </c>
      <c r="D2177" s="34">
        <v>5.8450234645351884</v>
      </c>
      <c r="E2177" s="3">
        <f t="shared" si="102"/>
        <v>257539.68863925434</v>
      </c>
      <c r="F2177" s="3">
        <f t="shared" si="103"/>
        <v>210524.56397366943</v>
      </c>
      <c r="G2177" s="3">
        <f t="shared" si="104"/>
        <v>47015.12466558491</v>
      </c>
    </row>
    <row r="2178" spans="1:7" x14ac:dyDescent="0.2">
      <c r="A2178">
        <v>2166</v>
      </c>
      <c r="B2178" s="125">
        <v>27732.742686376674</v>
      </c>
      <c r="C2178" s="34">
        <v>10.7595149276749</v>
      </c>
      <c r="D2178" s="34">
        <v>3.3595228059130022</v>
      </c>
      <c r="E2178" s="3">
        <f t="shared" si="102"/>
        <v>298390.85891943675</v>
      </c>
      <c r="F2178" s="3">
        <f t="shared" si="103"/>
        <v>93168.781525399449</v>
      </c>
      <c r="G2178" s="3">
        <f t="shared" si="104"/>
        <v>205222.0773940373</v>
      </c>
    </row>
    <row r="2179" spans="1:7" x14ac:dyDescent="0.2">
      <c r="A2179">
        <v>2167</v>
      </c>
      <c r="B2179" s="125">
        <v>32769.933617410949</v>
      </c>
      <c r="C2179" s="34">
        <v>9.7974912225326989</v>
      </c>
      <c r="D2179" s="34">
        <v>4.8706800852232846</v>
      </c>
      <c r="E2179" s="3">
        <f t="shared" si="102"/>
        <v>321063.13697956299</v>
      </c>
      <c r="F2179" s="3">
        <f t="shared" si="103"/>
        <v>159611.86306441252</v>
      </c>
      <c r="G2179" s="3">
        <f t="shared" si="104"/>
        <v>161451.27391515046</v>
      </c>
    </row>
    <row r="2180" spans="1:7" x14ac:dyDescent="0.2">
      <c r="A2180">
        <v>2168</v>
      </c>
      <c r="B2180" s="125">
        <v>28136.467384493677</v>
      </c>
      <c r="C2180" s="34">
        <v>6.9818945778097259</v>
      </c>
      <c r="D2180" s="34">
        <v>3.4806402153481031</v>
      </c>
      <c r="E2180" s="3">
        <f t="shared" si="102"/>
        <v>196445.84907051659</v>
      </c>
      <c r="F2180" s="3">
        <f t="shared" si="103"/>
        <v>97932.919896298947</v>
      </c>
      <c r="G2180" s="3">
        <f t="shared" si="104"/>
        <v>98512.929174217643</v>
      </c>
    </row>
    <row r="2181" spans="1:7" x14ac:dyDescent="0.2">
      <c r="A2181">
        <v>2169</v>
      </c>
      <c r="B2181" s="125">
        <v>31572.470155689167</v>
      </c>
      <c r="C2181" s="34">
        <v>8.4068880343766068</v>
      </c>
      <c r="D2181" s="34">
        <v>4.5114410467067501</v>
      </c>
      <c r="E2181" s="3">
        <f t="shared" si="102"/>
        <v>265426.22156757576</v>
      </c>
      <c r="F2181" s="3">
        <f t="shared" si="103"/>
        <v>142437.33780629997</v>
      </c>
      <c r="G2181" s="3">
        <f t="shared" si="104"/>
        <v>122988.88376127579</v>
      </c>
    </row>
    <row r="2182" spans="1:7" x14ac:dyDescent="0.2">
      <c r="A2182">
        <v>2170</v>
      </c>
      <c r="B2182" s="125">
        <v>34941.340849210043</v>
      </c>
      <c r="C2182" s="34">
        <v>13.192350727156736</v>
      </c>
      <c r="D2182" s="34">
        <v>5.5221022547630128</v>
      </c>
      <c r="E2182" s="3">
        <f t="shared" si="102"/>
        <v>460958.42335990747</v>
      </c>
      <c r="F2182" s="3">
        <f t="shared" si="103"/>
        <v>192949.65708786575</v>
      </c>
      <c r="G2182" s="3">
        <f t="shared" si="104"/>
        <v>268008.76627204171</v>
      </c>
    </row>
    <row r="2183" spans="1:7" x14ac:dyDescent="0.2">
      <c r="A2183">
        <v>2171</v>
      </c>
      <c r="B2183" s="125">
        <v>23219.159223836847</v>
      </c>
      <c r="C2183" s="34">
        <v>6.6322563927387819</v>
      </c>
      <c r="D2183" s="34">
        <v>2.005447767151054</v>
      </c>
      <c r="E2183" s="3">
        <f t="shared" si="102"/>
        <v>153995.41719631158</v>
      </c>
      <c r="F2183" s="3">
        <f t="shared" si="103"/>
        <v>46564.811020568406</v>
      </c>
      <c r="G2183" s="3">
        <f t="shared" si="104"/>
        <v>107430.60617574317</v>
      </c>
    </row>
    <row r="2184" spans="1:7" x14ac:dyDescent="0.2">
      <c r="A2184">
        <v>2172</v>
      </c>
      <c r="B2184" s="125">
        <v>35400.351456511067</v>
      </c>
      <c r="C2184" s="34">
        <v>6.3976920248096576</v>
      </c>
      <c r="D2184" s="34">
        <v>5.6598054369533202</v>
      </c>
      <c r="E2184" s="3">
        <f t="shared" si="102"/>
        <v>226480.54618877982</v>
      </c>
      <c r="F2184" s="3">
        <f t="shared" si="103"/>
        <v>200359.10164361974</v>
      </c>
      <c r="G2184" s="3">
        <f t="shared" si="104"/>
        <v>26121.444545160077</v>
      </c>
    </row>
    <row r="2185" spans="1:7" x14ac:dyDescent="0.2">
      <c r="A2185">
        <v>2173</v>
      </c>
      <c r="B2185" s="125">
        <v>32300.64571997989</v>
      </c>
      <c r="C2185" s="34">
        <v>3.4751160657906439</v>
      </c>
      <c r="D2185" s="34">
        <v>4.7298937159939669</v>
      </c>
      <c r="E2185" s="3">
        <f t="shared" si="102"/>
        <v>112248.49287691392</v>
      </c>
      <c r="F2185" s="3">
        <f t="shared" si="103"/>
        <v>152778.62121348031</v>
      </c>
      <c r="G2185" s="3">
        <f t="shared" si="104"/>
        <v>-40530.128336566384</v>
      </c>
    </row>
    <row r="2186" spans="1:7" x14ac:dyDescent="0.2">
      <c r="A2186">
        <v>2174</v>
      </c>
      <c r="B2186" s="125">
        <v>34652.360276405467</v>
      </c>
      <c r="C2186" s="34">
        <v>10.024117407017911</v>
      </c>
      <c r="D2186" s="34">
        <v>5.43540808292164</v>
      </c>
      <c r="E2186" s="3">
        <f t="shared" si="102"/>
        <v>347359.32784097205</v>
      </c>
      <c r="F2186" s="3">
        <f t="shared" si="103"/>
        <v>188349.71913868704</v>
      </c>
      <c r="G2186" s="3">
        <f t="shared" si="104"/>
        <v>159009.60870228501</v>
      </c>
    </row>
    <row r="2187" spans="1:7" x14ac:dyDescent="0.2">
      <c r="A2187">
        <v>2175</v>
      </c>
      <c r="B2187" s="125">
        <v>37204.720732725924</v>
      </c>
      <c r="C2187" s="34">
        <v>5.2505804635147797</v>
      </c>
      <c r="D2187" s="34">
        <v>6.2011162198177772</v>
      </c>
      <c r="E2187" s="3">
        <f t="shared" si="102"/>
        <v>195346.37982977403</v>
      </c>
      <c r="F2187" s="3">
        <f t="shared" si="103"/>
        <v>230710.79718949748</v>
      </c>
      <c r="G2187" s="3">
        <f t="shared" si="104"/>
        <v>-35364.417359723448</v>
      </c>
    </row>
    <row r="2188" spans="1:7" x14ac:dyDescent="0.2">
      <c r="A2188">
        <v>2176</v>
      </c>
      <c r="B2188" s="125">
        <v>42529.232408734038</v>
      </c>
      <c r="C2188" s="34">
        <v>13.8305431593908</v>
      </c>
      <c r="D2188" s="34">
        <v>7.7984697226202115</v>
      </c>
      <c r="E2188" s="3">
        <f t="shared" si="102"/>
        <v>588202.38436475804</v>
      </c>
      <c r="F2188" s="3">
        <f t="shared" si="103"/>
        <v>331662.93126579066</v>
      </c>
      <c r="G2188" s="3">
        <f t="shared" si="104"/>
        <v>256539.45309896738</v>
      </c>
    </row>
    <row r="2189" spans="1:7" x14ac:dyDescent="0.2">
      <c r="A2189">
        <v>2177</v>
      </c>
      <c r="B2189" s="125">
        <v>29282.55576424906</v>
      </c>
      <c r="C2189" s="34">
        <v>8.2472148707965971</v>
      </c>
      <c r="D2189" s="34">
        <v>3.8244667292747181</v>
      </c>
      <c r="E2189" s="3">
        <f t="shared" si="102"/>
        <v>241499.52935384546</v>
      </c>
      <c r="F2189" s="3">
        <f t="shared" si="103"/>
        <v>111990.16026850215</v>
      </c>
      <c r="G2189" s="3">
        <f t="shared" si="104"/>
        <v>129509.36908534331</v>
      </c>
    </row>
    <row r="2190" spans="1:7" x14ac:dyDescent="0.2">
      <c r="A2190">
        <v>2178</v>
      </c>
      <c r="B2190" s="125">
        <v>34237.744379234733</v>
      </c>
      <c r="C2190" s="34">
        <v>7.7125456729918369</v>
      </c>
      <c r="D2190" s="34">
        <v>5.3110233137704199</v>
      </c>
      <c r="E2190" s="3">
        <f t="shared" si="102"/>
        <v>264060.1672650674</v>
      </c>
      <c r="F2190" s="3">
        <f t="shared" si="103"/>
        <v>181837.45860902782</v>
      </c>
      <c r="G2190" s="3">
        <f t="shared" si="104"/>
        <v>82222.708656039584</v>
      </c>
    </row>
    <row r="2191" spans="1:7" x14ac:dyDescent="0.2">
      <c r="A2191">
        <v>2179</v>
      </c>
      <c r="B2191" s="125">
        <v>39189.908924337011</v>
      </c>
      <c r="C2191" s="34">
        <v>6.2342615112429485</v>
      </c>
      <c r="D2191" s="34">
        <v>6.7966726773011032</v>
      </c>
      <c r="E2191" s="3">
        <f t="shared" si="102"/>
        <v>244320.14083611078</v>
      </c>
      <c r="F2191" s="3">
        <f t="shared" si="103"/>
        <v>266360.98321196</v>
      </c>
      <c r="G2191" s="3">
        <f t="shared" si="104"/>
        <v>-22040.842375849228</v>
      </c>
    </row>
    <row r="2192" spans="1:7" x14ac:dyDescent="0.2">
      <c r="A2192">
        <v>2180</v>
      </c>
      <c r="B2192" s="125">
        <v>36938.591214303393</v>
      </c>
      <c r="C2192" s="34">
        <v>9.4378372270584805</v>
      </c>
      <c r="D2192" s="34">
        <v>6.1212773642910179</v>
      </c>
      <c r="E2192" s="3">
        <f t="shared" si="102"/>
        <v>348620.41127744789</v>
      </c>
      <c r="F2192" s="3">
        <f t="shared" si="103"/>
        <v>226111.36226891441</v>
      </c>
      <c r="G2192" s="3">
        <f t="shared" si="104"/>
        <v>122509.04900853347</v>
      </c>
    </row>
    <row r="2193" spans="1:7" x14ac:dyDescent="0.2">
      <c r="A2193">
        <v>2181</v>
      </c>
      <c r="B2193" s="125">
        <v>33218.689671949483</v>
      </c>
      <c r="C2193" s="34">
        <v>6.9842365266667912</v>
      </c>
      <c r="D2193" s="34">
        <v>5.005306901584845</v>
      </c>
      <c r="E2193" s="3">
        <f t="shared" si="102"/>
        <v>232007.18577483846</v>
      </c>
      <c r="F2193" s="3">
        <f t="shared" si="103"/>
        <v>166269.73667661397</v>
      </c>
      <c r="G2193" s="3">
        <f t="shared" si="104"/>
        <v>65737.44909822449</v>
      </c>
    </row>
    <row r="2194" spans="1:7" x14ac:dyDescent="0.2">
      <c r="A2194">
        <v>2182</v>
      </c>
      <c r="B2194" s="125">
        <v>29358.896475779125</v>
      </c>
      <c r="C2194" s="34">
        <v>7.0114417869335739</v>
      </c>
      <c r="D2194" s="34">
        <v>3.8473689427337376</v>
      </c>
      <c r="E2194" s="3">
        <f t="shared" si="102"/>
        <v>205848.1935685346</v>
      </c>
      <c r="F2194" s="3">
        <f t="shared" si="103"/>
        <v>112954.50649384758</v>
      </c>
      <c r="G2194" s="3">
        <f t="shared" si="104"/>
        <v>92893.687074687012</v>
      </c>
    </row>
    <row r="2195" spans="1:7" x14ac:dyDescent="0.2">
      <c r="A2195">
        <v>2183</v>
      </c>
      <c r="B2195" s="125">
        <v>31161.634345872677</v>
      </c>
      <c r="C2195" s="34">
        <v>9.1731515314750141</v>
      </c>
      <c r="D2195" s="34">
        <v>4.3881903037618031</v>
      </c>
      <c r="E2195" s="3">
        <f t="shared" si="102"/>
        <v>285850.39382310637</v>
      </c>
      <c r="F2195" s="3">
        <f t="shared" si="103"/>
        <v>136743.18168592924</v>
      </c>
      <c r="G2195" s="3">
        <f t="shared" si="104"/>
        <v>149107.21213717712</v>
      </c>
    </row>
    <row r="2196" spans="1:7" x14ac:dyDescent="0.2">
      <c r="A2196">
        <v>2184</v>
      </c>
      <c r="B2196" s="125">
        <v>35430.432993772207</v>
      </c>
      <c r="C2196" s="34">
        <v>5.3596572999667842</v>
      </c>
      <c r="D2196" s="34">
        <v>5.668829898131662</v>
      </c>
      <c r="E2196" s="3">
        <f t="shared" si="102"/>
        <v>189894.9788360552</v>
      </c>
      <c r="F2196" s="3">
        <f t="shared" si="103"/>
        <v>200849.09785884639</v>
      </c>
      <c r="G2196" s="3">
        <f t="shared" si="104"/>
        <v>-10954.119022791187</v>
      </c>
    </row>
    <row r="2197" spans="1:7" x14ac:dyDescent="0.2">
      <c r="A2197">
        <v>2185</v>
      </c>
      <c r="B2197" s="125">
        <v>20131.197337642312</v>
      </c>
      <c r="C2197" s="34">
        <v>8.79424467003264</v>
      </c>
      <c r="D2197" s="34">
        <v>1.0790592012926936</v>
      </c>
      <c r="E2197" s="3">
        <f t="shared" si="102"/>
        <v>177038.67488793618</v>
      </c>
      <c r="F2197" s="3">
        <f t="shared" si="103"/>
        <v>21722.753720221914</v>
      </c>
      <c r="G2197" s="3">
        <f t="shared" si="104"/>
        <v>155315.92116771426</v>
      </c>
    </row>
    <row r="2198" spans="1:7" x14ac:dyDescent="0.2">
      <c r="A2198">
        <v>2186</v>
      </c>
      <c r="B2198" s="125">
        <v>29118.994510818971</v>
      </c>
      <c r="C2198" s="34">
        <v>7.1905241358836065</v>
      </c>
      <c r="D2198" s="34">
        <v>3.7753983532456914</v>
      </c>
      <c r="E2198" s="3">
        <f t="shared" si="102"/>
        <v>209380.83284270606</v>
      </c>
      <c r="F2198" s="3">
        <f t="shared" si="103"/>
        <v>109935.80392431628</v>
      </c>
      <c r="G2198" s="3">
        <f t="shared" si="104"/>
        <v>99445.028918389784</v>
      </c>
    </row>
    <row r="2199" spans="1:7" x14ac:dyDescent="0.2">
      <c r="A2199">
        <v>2187</v>
      </c>
      <c r="B2199" s="125">
        <v>30924.176647923538</v>
      </c>
      <c r="C2199" s="34">
        <v>10.330659754079534</v>
      </c>
      <c r="D2199" s="34">
        <v>4.3169529943770613</v>
      </c>
      <c r="E2199" s="3">
        <f t="shared" si="102"/>
        <v>319467.14712474984</v>
      </c>
      <c r="F2199" s="3">
        <f t="shared" si="103"/>
        <v>133498.21697889871</v>
      </c>
      <c r="G2199" s="3">
        <f t="shared" si="104"/>
        <v>185968.93014585113</v>
      </c>
    </row>
    <row r="2200" spans="1:7" x14ac:dyDescent="0.2">
      <c r="A2200">
        <v>2188</v>
      </c>
      <c r="B2200" s="125">
        <v>34284.623146769241</v>
      </c>
      <c r="C2200" s="34">
        <v>9.2206726296426496</v>
      </c>
      <c r="D2200" s="34">
        <v>5.3250869440307724</v>
      </c>
      <c r="E2200" s="3">
        <f t="shared" si="102"/>
        <v>316127.28626702802</v>
      </c>
      <c r="F2200" s="3">
        <f t="shared" si="103"/>
        <v>182568.5990998761</v>
      </c>
      <c r="G2200" s="3">
        <f t="shared" si="104"/>
        <v>133558.68716715192</v>
      </c>
    </row>
    <row r="2201" spans="1:7" x14ac:dyDescent="0.2">
      <c r="A2201">
        <v>2189</v>
      </c>
      <c r="B2201" s="125">
        <v>31204.175960548106</v>
      </c>
      <c r="C2201" s="34">
        <v>10.06533172786294</v>
      </c>
      <c r="D2201" s="34">
        <v>4.4009527881644317</v>
      </c>
      <c r="E2201" s="3">
        <f t="shared" si="102"/>
        <v>314080.38233752287</v>
      </c>
      <c r="F2201" s="3">
        <f t="shared" si="103"/>
        <v>137328.10519594772</v>
      </c>
      <c r="G2201" s="3">
        <f t="shared" si="104"/>
        <v>176752.27714157515</v>
      </c>
    </row>
    <row r="2202" spans="1:7" x14ac:dyDescent="0.2">
      <c r="A2202">
        <v>2190</v>
      </c>
      <c r="B2202" s="125">
        <v>29993.814727086807</v>
      </c>
      <c r="C2202" s="34">
        <v>6.3062764385977061</v>
      </c>
      <c r="D2202" s="34">
        <v>4.037844418126042</v>
      </c>
      <c r="E2202" s="3">
        <f t="shared" si="102"/>
        <v>189149.2871170924</v>
      </c>
      <c r="F2202" s="3">
        <f t="shared" si="103"/>
        <v>121110.35737407414</v>
      </c>
      <c r="G2202" s="3">
        <f t="shared" si="104"/>
        <v>68038.929743018263</v>
      </c>
    </row>
    <row r="2203" spans="1:7" x14ac:dyDescent="0.2">
      <c r="A2203">
        <v>2191</v>
      </c>
      <c r="B2203" s="125">
        <v>29488.579051568173</v>
      </c>
      <c r="C2203" s="34">
        <v>9.6502525568284909</v>
      </c>
      <c r="D2203" s="34">
        <v>3.8862737154704519</v>
      </c>
      <c r="E2203" s="3">
        <f t="shared" si="102"/>
        <v>284572.23538963485</v>
      </c>
      <c r="F2203" s="3">
        <f t="shared" si="103"/>
        <v>114600.68967468198</v>
      </c>
      <c r="G2203" s="3">
        <f t="shared" si="104"/>
        <v>169971.54571495287</v>
      </c>
    </row>
    <row r="2204" spans="1:7" x14ac:dyDescent="0.2">
      <c r="A2204">
        <v>2192</v>
      </c>
      <c r="B2204" s="125">
        <v>26019.58436006587</v>
      </c>
      <c r="C2204" s="34">
        <v>3.3241740513476543</v>
      </c>
      <c r="D2204" s="34">
        <v>2.845575308019761</v>
      </c>
      <c r="E2204" s="3">
        <f t="shared" si="102"/>
        <v>86493.627156582224</v>
      </c>
      <c r="F2204" s="3">
        <f t="shared" si="103"/>
        <v>74040.686779940588</v>
      </c>
      <c r="G2204" s="3">
        <f t="shared" si="104"/>
        <v>12452.940376641636</v>
      </c>
    </row>
    <row r="2205" spans="1:7" x14ac:dyDescent="0.2">
      <c r="A2205">
        <v>2193</v>
      </c>
      <c r="B2205" s="125">
        <v>30121.331568617257</v>
      </c>
      <c r="C2205" s="34">
        <v>6.6197224188799737</v>
      </c>
      <c r="D2205" s="34">
        <v>4.0760994705851772</v>
      </c>
      <c r="E2205" s="3">
        <f t="shared" si="102"/>
        <v>199394.85387129275</v>
      </c>
      <c r="F2205" s="3">
        <f t="shared" si="103"/>
        <v>122777.54366016139</v>
      </c>
      <c r="G2205" s="3">
        <f t="shared" si="104"/>
        <v>76617.310211131364</v>
      </c>
    </row>
    <row r="2206" spans="1:7" x14ac:dyDescent="0.2">
      <c r="A2206">
        <v>2194</v>
      </c>
      <c r="B2206" s="125">
        <v>34009.796585261007</v>
      </c>
      <c r="C2206" s="34">
        <v>7.0917103787069209</v>
      </c>
      <c r="D2206" s="34">
        <v>5.2426389755783021</v>
      </c>
      <c r="E2206" s="3">
        <f t="shared" si="102"/>
        <v>241187.62742140668</v>
      </c>
      <c r="F2206" s="3">
        <f t="shared" si="103"/>
        <v>178301.08512937921</v>
      </c>
      <c r="G2206" s="3">
        <f t="shared" si="104"/>
        <v>62886.542292027472</v>
      </c>
    </row>
    <row r="2207" spans="1:7" x14ac:dyDescent="0.2">
      <c r="A2207">
        <v>2195</v>
      </c>
      <c r="B2207" s="125">
        <v>31774.014181602048</v>
      </c>
      <c r="C2207" s="34">
        <v>2.0764610073529184</v>
      </c>
      <c r="D2207" s="34">
        <v>4.5719042544806143</v>
      </c>
      <c r="E2207" s="3">
        <f t="shared" si="102"/>
        <v>65977.501495175296</v>
      </c>
      <c r="F2207" s="3">
        <f t="shared" si="103"/>
        <v>145267.75061879377</v>
      </c>
      <c r="G2207" s="3">
        <f t="shared" si="104"/>
        <v>-79290.249123618472</v>
      </c>
    </row>
    <row r="2208" spans="1:7" x14ac:dyDescent="0.2">
      <c r="A2208">
        <v>2196</v>
      </c>
      <c r="B2208" s="125">
        <v>34115.26386461535</v>
      </c>
      <c r="C2208" s="34">
        <v>9.4200168152456172</v>
      </c>
      <c r="D2208" s="34">
        <v>5.274279159384605</v>
      </c>
      <c r="E2208" s="3">
        <f t="shared" si="102"/>
        <v>321366.35926121776</v>
      </c>
      <c r="F2208" s="3">
        <f t="shared" si="103"/>
        <v>179933.42521804743</v>
      </c>
      <c r="G2208" s="3">
        <f t="shared" si="104"/>
        <v>141432.93404317033</v>
      </c>
    </row>
    <row r="2209" spans="1:7" x14ac:dyDescent="0.2">
      <c r="A2209">
        <v>2197</v>
      </c>
      <c r="B2209" s="125">
        <v>36329.343450953253</v>
      </c>
      <c r="C2209" s="34">
        <v>9.6664216673234478</v>
      </c>
      <c r="D2209" s="34">
        <v>5.9385030352859758</v>
      </c>
      <c r="E2209" s="3">
        <f t="shared" si="102"/>
        <v>351174.75269392971</v>
      </c>
      <c r="F2209" s="3">
        <f t="shared" si="103"/>
        <v>215741.91635343258</v>
      </c>
      <c r="G2209" s="3">
        <f t="shared" si="104"/>
        <v>135432.83634049713</v>
      </c>
    </row>
    <row r="2210" spans="1:7" x14ac:dyDescent="0.2">
      <c r="A2210">
        <v>2198</v>
      </c>
      <c r="B2210" s="125">
        <v>30122.724232379347</v>
      </c>
      <c r="C2210" s="34">
        <v>10.44576767727267</v>
      </c>
      <c r="D2210" s="34">
        <v>4.0765172697138041</v>
      </c>
      <c r="E2210" s="3">
        <f t="shared" si="102"/>
        <v>314654.97913798637</v>
      </c>
      <c r="F2210" s="3">
        <f t="shared" si="103"/>
        <v>122795.8055441209</v>
      </c>
      <c r="G2210" s="3">
        <f t="shared" si="104"/>
        <v>191859.17359386547</v>
      </c>
    </row>
    <row r="2211" spans="1:7" x14ac:dyDescent="0.2">
      <c r="A2211">
        <v>2199</v>
      </c>
      <c r="B2211" s="125">
        <v>26955.022398206871</v>
      </c>
      <c r="C2211" s="34">
        <v>6.6914247074309969</v>
      </c>
      <c r="D2211" s="34">
        <v>3.1262067194620613</v>
      </c>
      <c r="E2211" s="3">
        <f t="shared" si="102"/>
        <v>180367.50286471739</v>
      </c>
      <c r="F2211" s="3">
        <f t="shared" si="103"/>
        <v>84266.972144524683</v>
      </c>
      <c r="G2211" s="3">
        <f t="shared" si="104"/>
        <v>96100.530720192706</v>
      </c>
    </row>
    <row r="2212" spans="1:7" x14ac:dyDescent="0.2">
      <c r="A2212">
        <v>2200</v>
      </c>
      <c r="B2212" s="125">
        <v>27393.64895550441</v>
      </c>
      <c r="C2212" s="34">
        <v>9.8354114672547439</v>
      </c>
      <c r="D2212" s="34">
        <v>3.257794686651323</v>
      </c>
      <c r="E2212" s="3">
        <f t="shared" si="102"/>
        <v>269427.80906691903</v>
      </c>
      <c r="F2212" s="3">
        <f t="shared" si="103"/>
        <v>89242.884015233823</v>
      </c>
      <c r="G2212" s="3">
        <f t="shared" si="104"/>
        <v>180184.92505168519</v>
      </c>
    </row>
    <row r="2213" spans="1:7" x14ac:dyDescent="0.2">
      <c r="A2213">
        <v>2201</v>
      </c>
      <c r="B2213" s="125">
        <v>35015.305505831726</v>
      </c>
      <c r="C2213" s="34">
        <v>7.7142253960191738</v>
      </c>
      <c r="D2213" s="34">
        <v>5.5442916517495178</v>
      </c>
      <c r="E2213" s="3">
        <f t="shared" si="102"/>
        <v>270115.95898245712</v>
      </c>
      <c r="F2213" s="3">
        <f t="shared" si="103"/>
        <v>194135.06599944175</v>
      </c>
      <c r="G2213" s="3">
        <f t="shared" si="104"/>
        <v>75980.892983015365</v>
      </c>
    </row>
    <row r="2214" spans="1:7" x14ac:dyDescent="0.2">
      <c r="A2214">
        <v>2202</v>
      </c>
      <c r="B2214" s="125">
        <v>27649.126017232426</v>
      </c>
      <c r="C2214" s="34">
        <v>9.4161742001306266</v>
      </c>
      <c r="D2214" s="34">
        <v>3.3344378051697277</v>
      </c>
      <c r="E2214" s="3">
        <f t="shared" si="102"/>
        <v>260348.98705962443</v>
      </c>
      <c r="F2214" s="3">
        <f t="shared" si="103"/>
        <v>92194.291071761705</v>
      </c>
      <c r="G2214" s="3">
        <f t="shared" si="104"/>
        <v>168154.69598786271</v>
      </c>
    </row>
    <row r="2215" spans="1:7" x14ac:dyDescent="0.2">
      <c r="A2215">
        <v>2203</v>
      </c>
      <c r="B2215" s="125">
        <v>31492.377778514288</v>
      </c>
      <c r="C2215" s="34">
        <v>12.920866558677517</v>
      </c>
      <c r="D2215" s="34">
        <v>4.4874133335542865</v>
      </c>
      <c r="E2215" s="3">
        <f t="shared" si="102"/>
        <v>406908.81089164421</v>
      </c>
      <c r="F2215" s="3">
        <f t="shared" si="103"/>
        <v>141319.31594863374</v>
      </c>
      <c r="G2215" s="3">
        <f t="shared" si="104"/>
        <v>265589.4949430105</v>
      </c>
    </row>
    <row r="2216" spans="1:7" x14ac:dyDescent="0.2">
      <c r="A2216">
        <v>2204</v>
      </c>
      <c r="B2216" s="125">
        <v>25376.753504852764</v>
      </c>
      <c r="C2216" s="34">
        <v>14.379741535056382</v>
      </c>
      <c r="D2216" s="34">
        <v>2.6527260514558293</v>
      </c>
      <c r="E2216" s="3">
        <f t="shared" si="102"/>
        <v>364911.15639861894</v>
      </c>
      <c r="F2216" s="3">
        <f t="shared" si="103"/>
        <v>67317.575123695948</v>
      </c>
      <c r="G2216" s="3">
        <f t="shared" si="104"/>
        <v>297593.581274923</v>
      </c>
    </row>
    <row r="2217" spans="1:7" x14ac:dyDescent="0.2">
      <c r="A2217">
        <v>2205</v>
      </c>
      <c r="B2217" s="125">
        <v>32020.680513406638</v>
      </c>
      <c r="C2217" s="34">
        <v>12.532626007858198</v>
      </c>
      <c r="D2217" s="34">
        <v>4.6459041540219914</v>
      </c>
      <c r="E2217" s="3">
        <f t="shared" si="102"/>
        <v>401303.21339163824</v>
      </c>
      <c r="F2217" s="3">
        <f t="shared" si="103"/>
        <v>148765.01261184693</v>
      </c>
      <c r="G2217" s="3">
        <f t="shared" si="104"/>
        <v>252538.20077979131</v>
      </c>
    </row>
    <row r="2218" spans="1:7" x14ac:dyDescent="0.2">
      <c r="A2218">
        <v>2206</v>
      </c>
      <c r="B2218" s="125">
        <v>30094.444631496095</v>
      </c>
      <c r="C2218" s="34">
        <v>6.1894291067874292</v>
      </c>
      <c r="D2218" s="34">
        <v>4.0680333894488285</v>
      </c>
      <c r="E2218" s="3">
        <f t="shared" si="102"/>
        <v>186267.43155478462</v>
      </c>
      <c r="F2218" s="3">
        <f t="shared" si="103"/>
        <v>122425.20559784517</v>
      </c>
      <c r="G2218" s="3">
        <f t="shared" si="104"/>
        <v>63842.225956939452</v>
      </c>
    </row>
    <row r="2219" spans="1:7" x14ac:dyDescent="0.2">
      <c r="A2219">
        <v>2207</v>
      </c>
      <c r="B2219" s="125">
        <v>37196.489805674879</v>
      </c>
      <c r="C2219" s="34">
        <v>8.7350166697506211</v>
      </c>
      <c r="D2219" s="34">
        <v>6.1986469417024637</v>
      </c>
      <c r="E2219" s="3">
        <f t="shared" si="102"/>
        <v>324911.95850877912</v>
      </c>
      <c r="F2219" s="3">
        <f t="shared" si="103"/>
        <v>230567.90777601345</v>
      </c>
      <c r="G2219" s="3">
        <f t="shared" si="104"/>
        <v>94344.050732765667</v>
      </c>
    </row>
    <row r="2220" spans="1:7" x14ac:dyDescent="0.2">
      <c r="A2220">
        <v>2208</v>
      </c>
      <c r="B2220" s="125">
        <v>41764.006304029841</v>
      </c>
      <c r="C2220" s="34">
        <v>9.9682488527905662</v>
      </c>
      <c r="D2220" s="34">
        <v>7.5689018912089523</v>
      </c>
      <c r="E2220" s="3">
        <f t="shared" si="102"/>
        <v>416314.00792808342</v>
      </c>
      <c r="F2220" s="3">
        <f t="shared" si="103"/>
        <v>316107.66629903408</v>
      </c>
      <c r="G2220" s="3">
        <f t="shared" si="104"/>
        <v>100206.34162904933</v>
      </c>
    </row>
    <row r="2221" spans="1:7" x14ac:dyDescent="0.2">
      <c r="A2221">
        <v>2209</v>
      </c>
      <c r="B2221" s="125">
        <v>35765.769374657772</v>
      </c>
      <c r="C2221" s="34">
        <v>5.8374830789107364</v>
      </c>
      <c r="D2221" s="34">
        <v>5.7694308123973315</v>
      </c>
      <c r="E2221" s="3">
        <f t="shared" si="102"/>
        <v>208782.07352878858</v>
      </c>
      <c r="F2221" s="3">
        <f t="shared" si="103"/>
        <v>206348.1318592474</v>
      </c>
      <c r="G2221" s="3">
        <f t="shared" si="104"/>
        <v>2433.9416695411783</v>
      </c>
    </row>
    <row r="2222" spans="1:7" x14ac:dyDescent="0.2">
      <c r="A2222">
        <v>2210</v>
      </c>
      <c r="B2222" s="125">
        <v>37602.749720273074</v>
      </c>
      <c r="C2222" s="34">
        <v>7.675480921723647</v>
      </c>
      <c r="D2222" s="34">
        <v>6.3205249160819221</v>
      </c>
      <c r="E2222" s="3">
        <f t="shared" si="102"/>
        <v>288619.18808230519</v>
      </c>
      <c r="F2222" s="3">
        <f t="shared" si="103"/>
        <v>237669.1165201785</v>
      </c>
      <c r="G2222" s="3">
        <f t="shared" si="104"/>
        <v>50950.071562126686</v>
      </c>
    </row>
    <row r="2223" spans="1:7" x14ac:dyDescent="0.2">
      <c r="A2223">
        <v>2211</v>
      </c>
      <c r="B2223" s="125">
        <v>38372.250450075604</v>
      </c>
      <c r="C2223" s="34">
        <v>8.4474031811696477</v>
      </c>
      <c r="D2223" s="34">
        <v>6.5513751350226812</v>
      </c>
      <c r="E2223" s="3">
        <f t="shared" si="102"/>
        <v>324145.8705206071</v>
      </c>
      <c r="F2223" s="3">
        <f t="shared" si="103"/>
        <v>251391.00747348819</v>
      </c>
      <c r="G2223" s="3">
        <f t="shared" si="104"/>
        <v>72754.86304711891</v>
      </c>
    </row>
    <row r="2224" spans="1:7" x14ac:dyDescent="0.2">
      <c r="A2224">
        <v>2212</v>
      </c>
      <c r="B2224" s="125">
        <v>31769.830505973892</v>
      </c>
      <c r="C2224" s="34">
        <v>4.2987430990324356</v>
      </c>
      <c r="D2224" s="34">
        <v>4.5706491517921677</v>
      </c>
      <c r="E2224" s="3">
        <f t="shared" si="102"/>
        <v>136570.33964498542</v>
      </c>
      <c r="F2224" s="3">
        <f t="shared" si="103"/>
        <v>145208.74885471052</v>
      </c>
      <c r="G2224" s="3">
        <f t="shared" si="104"/>
        <v>-8638.4092097250978</v>
      </c>
    </row>
    <row r="2225" spans="1:7" x14ac:dyDescent="0.2">
      <c r="A2225">
        <v>2213</v>
      </c>
      <c r="B2225" s="125">
        <v>28773.409261512803</v>
      </c>
      <c r="C2225" s="34">
        <v>11.19848822982749</v>
      </c>
      <c r="D2225" s="34">
        <v>3.6717227784538409</v>
      </c>
      <c r="E2225" s="3">
        <f t="shared" si="102"/>
        <v>322218.68494706042</v>
      </c>
      <c r="F2225" s="3">
        <f t="shared" si="103"/>
        <v>105647.98219927127</v>
      </c>
      <c r="G2225" s="3">
        <f t="shared" si="104"/>
        <v>216570.70274778915</v>
      </c>
    </row>
    <row r="2226" spans="1:7" x14ac:dyDescent="0.2">
      <c r="A2226">
        <v>2214</v>
      </c>
      <c r="B2226" s="125">
        <v>35591.197550994344</v>
      </c>
      <c r="C2226" s="34">
        <v>11.675086190924048</v>
      </c>
      <c r="D2226" s="34">
        <v>5.7170592652983032</v>
      </c>
      <c r="E2226" s="3">
        <f t="shared" si="102"/>
        <v>415530.29904606385</v>
      </c>
      <c r="F2226" s="3">
        <f t="shared" si="103"/>
        <v>203476.98572197449</v>
      </c>
      <c r="G2226" s="3">
        <f t="shared" si="104"/>
        <v>212053.31332408937</v>
      </c>
    </row>
    <row r="2227" spans="1:7" x14ac:dyDescent="0.2">
      <c r="A2227">
        <v>2215</v>
      </c>
      <c r="B2227" s="125">
        <v>36773.61455974367</v>
      </c>
      <c r="C2227" s="34">
        <v>7.7455233824439347</v>
      </c>
      <c r="D2227" s="34">
        <v>6.0717843679231009</v>
      </c>
      <c r="E2227" s="3">
        <f t="shared" si="102"/>
        <v>284830.89142947533</v>
      </c>
      <c r="F2227" s="3">
        <f t="shared" si="103"/>
        <v>223281.45803588096</v>
      </c>
      <c r="G2227" s="3">
        <f t="shared" si="104"/>
        <v>61549.433393594372</v>
      </c>
    </row>
    <row r="2228" spans="1:7" x14ac:dyDescent="0.2">
      <c r="A2228">
        <v>2216</v>
      </c>
      <c r="B2228" s="125">
        <v>27928.613739087246</v>
      </c>
      <c r="C2228" s="34">
        <v>5.5401976826105965</v>
      </c>
      <c r="D2228" s="34">
        <v>3.4182841217261739</v>
      </c>
      <c r="E2228" s="3">
        <f t="shared" si="102"/>
        <v>154730.04111581764</v>
      </c>
      <c r="F2228" s="3">
        <f t="shared" si="103"/>
        <v>95467.936886145399</v>
      </c>
      <c r="G2228" s="3">
        <f t="shared" si="104"/>
        <v>59262.104229672244</v>
      </c>
    </row>
    <row r="2229" spans="1:7" x14ac:dyDescent="0.2">
      <c r="A2229">
        <v>2217</v>
      </c>
      <c r="B2229" s="125">
        <v>18081.560077726841</v>
      </c>
      <c r="C2229" s="34">
        <v>7.5839772282124613</v>
      </c>
      <c r="D2229" s="34">
        <v>0.46416802331805229</v>
      </c>
      <c r="E2229" s="3">
        <f t="shared" ref="E2229:E2292" si="105">C2229*B2229</f>
        <v>137130.13988003592</v>
      </c>
      <c r="F2229" s="3">
        <f t="shared" ref="F2229:F2292" si="106">D2229*B2229</f>
        <v>8392.8819997850751</v>
      </c>
      <c r="G2229" s="3">
        <f t="shared" ref="G2229:G2292" si="107">E2229-F2229</f>
        <v>128737.25788025084</v>
      </c>
    </row>
    <row r="2230" spans="1:7" x14ac:dyDescent="0.2">
      <c r="A2230">
        <v>2218</v>
      </c>
      <c r="B2230" s="125">
        <v>42588.713362229988</v>
      </c>
      <c r="C2230" s="34">
        <v>10.592958026070846</v>
      </c>
      <c r="D2230" s="34">
        <v>7.8163140086689964</v>
      </c>
      <c r="E2230" s="3">
        <f t="shared" si="105"/>
        <v>451140.45303046482</v>
      </c>
      <c r="F2230" s="3">
        <f t="shared" si="106"/>
        <v>332886.75686438673</v>
      </c>
      <c r="G2230" s="3">
        <f t="shared" si="107"/>
        <v>118253.69616607809</v>
      </c>
    </row>
    <row r="2231" spans="1:7" x14ac:dyDescent="0.2">
      <c r="A2231">
        <v>2219</v>
      </c>
      <c r="B2231" s="125">
        <v>25473.228155343328</v>
      </c>
      <c r="C2231" s="34">
        <v>11.082504917983897</v>
      </c>
      <c r="D2231" s="34">
        <v>2.6816684466029983</v>
      </c>
      <c r="E2231" s="3">
        <f t="shared" si="105"/>
        <v>282307.17630851828</v>
      </c>
      <c r="F2231" s="3">
        <f t="shared" si="106"/>
        <v>68310.752177303308</v>
      </c>
      <c r="G2231" s="3">
        <f t="shared" si="107"/>
        <v>213996.42413121497</v>
      </c>
    </row>
    <row r="2232" spans="1:7" x14ac:dyDescent="0.2">
      <c r="A2232">
        <v>2220</v>
      </c>
      <c r="B2232" s="125">
        <v>21598.3941905424</v>
      </c>
      <c r="C2232" s="34">
        <v>8.696104507369455</v>
      </c>
      <c r="D2232" s="34">
        <v>1.51921825716272</v>
      </c>
      <c r="E2232" s="3">
        <f t="shared" si="105"/>
        <v>187821.89307231802</v>
      </c>
      <c r="F2232" s="3">
        <f t="shared" si="106"/>
        <v>32812.674779669243</v>
      </c>
      <c r="G2232" s="3">
        <f t="shared" si="107"/>
        <v>155009.21829264879</v>
      </c>
    </row>
    <row r="2233" spans="1:7" x14ac:dyDescent="0.2">
      <c r="A2233">
        <v>2221</v>
      </c>
      <c r="B2233" s="125">
        <v>35783.140723461634</v>
      </c>
      <c r="C2233" s="34">
        <v>8.7159314918681048</v>
      </c>
      <c r="D2233" s="34">
        <v>5.7746422170384903</v>
      </c>
      <c r="E2233" s="3">
        <f t="shared" si="105"/>
        <v>311883.4031095673</v>
      </c>
      <c r="F2233" s="3">
        <f t="shared" si="106"/>
        <v>206634.83507993078</v>
      </c>
      <c r="G2233" s="3">
        <f t="shared" si="107"/>
        <v>105248.56802963652</v>
      </c>
    </row>
    <row r="2234" spans="1:7" x14ac:dyDescent="0.2">
      <c r="A2234">
        <v>2222</v>
      </c>
      <c r="B2234" s="125">
        <v>29284.772657584632</v>
      </c>
      <c r="C2234" s="34">
        <v>9.3959720490674954</v>
      </c>
      <c r="D2234" s="34">
        <v>3.8251317972753895</v>
      </c>
      <c r="E2234" s="3">
        <f t="shared" si="105"/>
        <v>275158.90535396122</v>
      </c>
      <c r="F2234" s="3">
        <f t="shared" si="106"/>
        <v>112018.11506850789</v>
      </c>
      <c r="G2234" s="3">
        <f t="shared" si="107"/>
        <v>163140.79028545332</v>
      </c>
    </row>
    <row r="2235" spans="1:7" x14ac:dyDescent="0.2">
      <c r="A2235">
        <v>2223</v>
      </c>
      <c r="B2235" s="125">
        <v>36893.059635795886</v>
      </c>
      <c r="C2235" s="34">
        <v>9.4318970897875261</v>
      </c>
      <c r="D2235" s="34">
        <v>6.1076178907387657</v>
      </c>
      <c r="E2235" s="3">
        <f t="shared" si="105"/>
        <v>347971.54181222088</v>
      </c>
      <c r="F2235" s="3">
        <f t="shared" si="106"/>
        <v>225328.71107567917</v>
      </c>
      <c r="G2235" s="3">
        <f t="shared" si="107"/>
        <v>122642.83073654171</v>
      </c>
    </row>
    <row r="2236" spans="1:7" x14ac:dyDescent="0.2">
      <c r="A2236">
        <v>2224</v>
      </c>
      <c r="B2236" s="125">
        <v>28401.835201103473</v>
      </c>
      <c r="C2236" s="34">
        <v>10.334957116545411</v>
      </c>
      <c r="D2236" s="34">
        <v>3.5602505603310419</v>
      </c>
      <c r="E2236" s="3">
        <f t="shared" si="105"/>
        <v>293531.74883459433</v>
      </c>
      <c r="F2236" s="3">
        <f t="shared" si="106"/>
        <v>101117.64968915856</v>
      </c>
      <c r="G2236" s="3">
        <f t="shared" si="107"/>
        <v>192414.09914543579</v>
      </c>
    </row>
    <row r="2237" spans="1:7" x14ac:dyDescent="0.2">
      <c r="A2237">
        <v>2225</v>
      </c>
      <c r="B2237" s="125">
        <v>28035.08146261354</v>
      </c>
      <c r="C2237" s="34">
        <v>5.3599813074542908</v>
      </c>
      <c r="D2237" s="34">
        <v>3.4502244387840619</v>
      </c>
      <c r="E2237" s="3">
        <f t="shared" si="105"/>
        <v>150267.51259256687</v>
      </c>
      <c r="F2237" s="3">
        <f t="shared" si="106"/>
        <v>96727.323205611261</v>
      </c>
      <c r="G2237" s="3">
        <f t="shared" si="107"/>
        <v>53540.189386955608</v>
      </c>
    </row>
    <row r="2238" spans="1:7" x14ac:dyDescent="0.2">
      <c r="A2238">
        <v>2226</v>
      </c>
      <c r="B2238" s="125">
        <v>37542.56390838325</v>
      </c>
      <c r="C2238" s="34">
        <v>5.1297029333072715</v>
      </c>
      <c r="D2238" s="34">
        <v>6.3024691725149751</v>
      </c>
      <c r="E2238" s="3">
        <f t="shared" si="105"/>
        <v>192582.20020470925</v>
      </c>
      <c r="F2238" s="3">
        <f t="shared" si="106"/>
        <v>236610.85168975874</v>
      </c>
      <c r="G2238" s="3">
        <f t="shared" si="107"/>
        <v>-44028.651485049486</v>
      </c>
    </row>
    <row r="2239" spans="1:7" x14ac:dyDescent="0.2">
      <c r="A2239">
        <v>2227</v>
      </c>
      <c r="B2239" s="125">
        <v>37029.313310805243</v>
      </c>
      <c r="C2239" s="34">
        <v>8.6829964149801526</v>
      </c>
      <c r="D2239" s="34">
        <v>6.1484939932415728</v>
      </c>
      <c r="E2239" s="3">
        <f t="shared" si="105"/>
        <v>321525.39472689875</v>
      </c>
      <c r="F2239" s="3">
        <f t="shared" si="106"/>
        <v>227674.51046534625</v>
      </c>
      <c r="G2239" s="3">
        <f t="shared" si="107"/>
        <v>93850.884261552506</v>
      </c>
    </row>
    <row r="2240" spans="1:7" x14ac:dyDescent="0.2">
      <c r="A2240">
        <v>2228</v>
      </c>
      <c r="B2240" s="125">
        <v>39047.891326655168</v>
      </c>
      <c r="C2240" s="34">
        <v>9.8027208170678932</v>
      </c>
      <c r="D2240" s="34">
        <v>6.7540673979965504</v>
      </c>
      <c r="E2240" s="3">
        <f t="shared" si="105"/>
        <v>382775.57717040746</v>
      </c>
      <c r="F2240" s="3">
        <f t="shared" si="106"/>
        <v>263732.08976987394</v>
      </c>
      <c r="G2240" s="3">
        <f t="shared" si="107"/>
        <v>119043.48740053352</v>
      </c>
    </row>
    <row r="2241" spans="1:7" x14ac:dyDescent="0.2">
      <c r="A2241">
        <v>2229</v>
      </c>
      <c r="B2241" s="125">
        <v>29700.138887884328</v>
      </c>
      <c r="C2241" s="34">
        <v>5.5938806073827436</v>
      </c>
      <c r="D2241" s="34">
        <v>3.9497416663652984</v>
      </c>
      <c r="E2241" s="3">
        <f t="shared" si="105"/>
        <v>166139.03096151023</v>
      </c>
      <c r="F2241" s="3">
        <f t="shared" si="106"/>
        <v>117307.87606231305</v>
      </c>
      <c r="G2241" s="3">
        <f t="shared" si="107"/>
        <v>48831.154899197179</v>
      </c>
    </row>
    <row r="2242" spans="1:7" x14ac:dyDescent="0.2">
      <c r="A2242">
        <v>2230</v>
      </c>
      <c r="B2242" s="125">
        <v>36965.409939321922</v>
      </c>
      <c r="C2242" s="34">
        <v>4.8512497616757173</v>
      </c>
      <c r="D2242" s="34">
        <v>6.1293229817965766</v>
      </c>
      <c r="E2242" s="3">
        <f t="shared" si="105"/>
        <v>179328.43615838067</v>
      </c>
      <c r="F2242" s="3">
        <f t="shared" si="106"/>
        <v>226572.93667261745</v>
      </c>
      <c r="G2242" s="3">
        <f t="shared" si="107"/>
        <v>-47244.500514236774</v>
      </c>
    </row>
    <row r="2243" spans="1:7" x14ac:dyDescent="0.2">
      <c r="A2243">
        <v>2231</v>
      </c>
      <c r="B2243" s="125">
        <v>35109.318836285616</v>
      </c>
      <c r="C2243" s="34">
        <v>9.0745736744866008</v>
      </c>
      <c r="D2243" s="34">
        <v>5.5724956508856849</v>
      </c>
      <c r="E2243" s="3">
        <f t="shared" si="105"/>
        <v>318602.10044091399</v>
      </c>
      <c r="F2243" s="3">
        <f t="shared" si="106"/>
        <v>195646.52652076044</v>
      </c>
      <c r="G2243" s="3">
        <f t="shared" si="107"/>
        <v>122955.57392015355</v>
      </c>
    </row>
    <row r="2244" spans="1:7" x14ac:dyDescent="0.2">
      <c r="A2244">
        <v>2232</v>
      </c>
      <c r="B2244" s="125">
        <v>36868.895498438156</v>
      </c>
      <c r="C2244" s="34">
        <v>5.6871038143144688</v>
      </c>
      <c r="D2244" s="34">
        <v>6.1003686495314469</v>
      </c>
      <c r="E2244" s="3">
        <f t="shared" si="105"/>
        <v>209677.23621872917</v>
      </c>
      <c r="F2244" s="3">
        <f t="shared" si="106"/>
        <v>224913.85424152322</v>
      </c>
      <c r="G2244" s="3">
        <f t="shared" si="107"/>
        <v>-15236.618022794049</v>
      </c>
    </row>
    <row r="2245" spans="1:7" x14ac:dyDescent="0.2">
      <c r="A2245">
        <v>2233</v>
      </c>
      <c r="B2245" s="125">
        <v>32642.331510752207</v>
      </c>
      <c r="C2245" s="34">
        <v>6.4132784902612912</v>
      </c>
      <c r="D2245" s="34">
        <v>4.832399453225662</v>
      </c>
      <c r="E2245" s="3">
        <f t="shared" si="105"/>
        <v>209344.3625498855</v>
      </c>
      <c r="F2245" s="3">
        <f t="shared" si="106"/>
        <v>157740.78494456975</v>
      </c>
      <c r="G2245" s="3">
        <f t="shared" si="107"/>
        <v>51603.577605315746</v>
      </c>
    </row>
    <row r="2246" spans="1:7" x14ac:dyDescent="0.2">
      <c r="A2246">
        <v>2234</v>
      </c>
      <c r="B2246" s="125">
        <v>39100.050847801846</v>
      </c>
      <c r="C2246" s="34">
        <v>5.3737260461348342</v>
      </c>
      <c r="D2246" s="34">
        <v>6.7697152543405537</v>
      </c>
      <c r="E2246" s="3">
        <f t="shared" si="105"/>
        <v>210112.96164602917</v>
      </c>
      <c r="F2246" s="3">
        <f t="shared" si="106"/>
        <v>264696.21066985547</v>
      </c>
      <c r="G2246" s="3">
        <f t="shared" si="107"/>
        <v>-54583.249023826298</v>
      </c>
    </row>
    <row r="2247" spans="1:7" x14ac:dyDescent="0.2">
      <c r="A2247">
        <v>2235</v>
      </c>
      <c r="B2247" s="125">
        <v>30969.350112892222</v>
      </c>
      <c r="C2247" s="34">
        <v>6.6259410889033461</v>
      </c>
      <c r="D2247" s="34">
        <v>4.3305050338676665</v>
      </c>
      <c r="E2247" s="3">
        <f t="shared" si="105"/>
        <v>205201.08940964605</v>
      </c>
      <c r="F2247" s="3">
        <f t="shared" si="106"/>
        <v>134112.92655948995</v>
      </c>
      <c r="G2247" s="3">
        <f t="shared" si="107"/>
        <v>71088.162850156106</v>
      </c>
    </row>
    <row r="2248" spans="1:7" x14ac:dyDescent="0.2">
      <c r="A2248">
        <v>2236</v>
      </c>
      <c r="B2248" s="125">
        <v>30710.991089827963</v>
      </c>
      <c r="C2248" s="34">
        <v>9.2420969142112881</v>
      </c>
      <c r="D2248" s="34">
        <v>4.2529973269483889</v>
      </c>
      <c r="E2248" s="3">
        <f t="shared" si="105"/>
        <v>283833.95598366938</v>
      </c>
      <c r="F2248" s="3">
        <f t="shared" si="106"/>
        <v>130613.76301297412</v>
      </c>
      <c r="G2248" s="3">
        <f t="shared" si="107"/>
        <v>153220.19297069527</v>
      </c>
    </row>
    <row r="2249" spans="1:7" x14ac:dyDescent="0.2">
      <c r="A2249">
        <v>2237</v>
      </c>
      <c r="B2249" s="125">
        <v>32193.467453717836</v>
      </c>
      <c r="C2249" s="34">
        <v>9.2258226433914388</v>
      </c>
      <c r="D2249" s="34">
        <v>4.6977402361153509</v>
      </c>
      <c r="E2249" s="3">
        <f t="shared" si="105"/>
        <v>297011.22100379533</v>
      </c>
      <c r="F2249" s="3">
        <f t="shared" si="106"/>
        <v>151236.54739740028</v>
      </c>
      <c r="G2249" s="3">
        <f t="shared" si="107"/>
        <v>145774.67360639505</v>
      </c>
    </row>
    <row r="2250" spans="1:7" x14ac:dyDescent="0.2">
      <c r="A2250">
        <v>2238</v>
      </c>
      <c r="B2250" s="125">
        <v>32985.529336466221</v>
      </c>
      <c r="C2250" s="34">
        <v>3.9104684421618003</v>
      </c>
      <c r="D2250" s="34">
        <v>4.9353588009398663</v>
      </c>
      <c r="E2250" s="3">
        <f t="shared" si="105"/>
        <v>128988.87151825342</v>
      </c>
      <c r="F2250" s="3">
        <f t="shared" si="106"/>
        <v>162795.42251438872</v>
      </c>
      <c r="G2250" s="3">
        <f t="shared" si="107"/>
        <v>-33806.550996135295</v>
      </c>
    </row>
    <row r="2251" spans="1:7" x14ac:dyDescent="0.2">
      <c r="A2251">
        <v>2239</v>
      </c>
      <c r="B2251" s="125">
        <v>34942.346977723879</v>
      </c>
      <c r="C2251" s="34">
        <v>5.298789367050631</v>
      </c>
      <c r="D2251" s="34">
        <v>5.5224040933171636</v>
      </c>
      <c r="E2251" s="3">
        <f t="shared" si="105"/>
        <v>185152.13662535703</v>
      </c>
      <c r="F2251" s="3">
        <f t="shared" si="106"/>
        <v>192965.75997989098</v>
      </c>
      <c r="G2251" s="3">
        <f t="shared" si="107"/>
        <v>-7813.6233545339492</v>
      </c>
    </row>
    <row r="2252" spans="1:7" x14ac:dyDescent="0.2">
      <c r="A2252">
        <v>2240</v>
      </c>
      <c r="B2252" s="125">
        <v>30469.855622678529</v>
      </c>
      <c r="C2252" s="34">
        <v>7.1293691437022062</v>
      </c>
      <c r="D2252" s="34">
        <v>4.1806566868035588</v>
      </c>
      <c r="E2252" s="3">
        <f t="shared" si="105"/>
        <v>217230.84848938548</v>
      </c>
      <c r="F2252" s="3">
        <f t="shared" si="106"/>
        <v>127384.00565489</v>
      </c>
      <c r="G2252" s="3">
        <f t="shared" si="107"/>
        <v>89846.842834495474</v>
      </c>
    </row>
    <row r="2253" spans="1:7" x14ac:dyDescent="0.2">
      <c r="A2253">
        <v>2241</v>
      </c>
      <c r="B2253" s="125">
        <v>30332.146756146336</v>
      </c>
      <c r="C2253" s="34">
        <v>10.228546236437978</v>
      </c>
      <c r="D2253" s="34">
        <v>4.1393440268439008</v>
      </c>
      <c r="E2253" s="3">
        <f t="shared" si="105"/>
        <v>310253.76554566505</v>
      </c>
      <c r="F2253" s="3">
        <f t="shared" si="106"/>
        <v>125555.19049640694</v>
      </c>
      <c r="G2253" s="3">
        <f t="shared" si="107"/>
        <v>184698.57504925813</v>
      </c>
    </row>
    <row r="2254" spans="1:7" x14ac:dyDescent="0.2">
      <c r="A2254">
        <v>2242</v>
      </c>
      <c r="B2254" s="125">
        <v>32092.280483803712</v>
      </c>
      <c r="C2254" s="34">
        <v>12.888511284661945</v>
      </c>
      <c r="D2254" s="34">
        <v>4.6673841451411135</v>
      </c>
      <c r="E2254" s="3">
        <f t="shared" si="105"/>
        <v>413621.71916604042</v>
      </c>
      <c r="F2254" s="3">
        <f t="shared" si="106"/>
        <v>149787.00111152703</v>
      </c>
      <c r="G2254" s="3">
        <f t="shared" si="107"/>
        <v>263834.71805451339</v>
      </c>
    </row>
    <row r="2255" spans="1:7" x14ac:dyDescent="0.2">
      <c r="A2255">
        <v>2243</v>
      </c>
      <c r="B2255" s="125">
        <v>37293.157723789569</v>
      </c>
      <c r="C2255" s="34">
        <v>6.8939777040286572</v>
      </c>
      <c r="D2255" s="34">
        <v>6.2276473171368707</v>
      </c>
      <c r="E2255" s="3">
        <f t="shared" si="105"/>
        <v>257098.19786062939</v>
      </c>
      <c r="F2255" s="3">
        <f t="shared" si="106"/>
        <v>232248.63364612029</v>
      </c>
      <c r="G2255" s="3">
        <f t="shared" si="107"/>
        <v>24849.564214509097</v>
      </c>
    </row>
    <row r="2256" spans="1:7" x14ac:dyDescent="0.2">
      <c r="A2256">
        <v>2244</v>
      </c>
      <c r="B2256" s="125">
        <v>32308.603798620403</v>
      </c>
      <c r="C2256" s="34">
        <v>5.1409863519511418</v>
      </c>
      <c r="D2256" s="34">
        <v>4.7322811395861208</v>
      </c>
      <c r="E2256" s="3">
        <f t="shared" si="105"/>
        <v>166098.09117930432</v>
      </c>
      <c r="F2256" s="3">
        <f t="shared" si="106"/>
        <v>152893.39640257185</v>
      </c>
      <c r="G2256" s="3">
        <f t="shared" si="107"/>
        <v>13204.694776732475</v>
      </c>
    </row>
    <row r="2257" spans="1:7" x14ac:dyDescent="0.2">
      <c r="A2257">
        <v>2245</v>
      </c>
      <c r="B2257" s="125">
        <v>27316.296431118622</v>
      </c>
      <c r="C2257" s="34">
        <v>6.6620593972475035</v>
      </c>
      <c r="D2257" s="34">
        <v>3.2345889293355867</v>
      </c>
      <c r="E2257" s="3">
        <f t="shared" si="105"/>
        <v>181982.78933693227</v>
      </c>
      <c r="F2257" s="3">
        <f t="shared" si="106"/>
        <v>88356.990026545493</v>
      </c>
      <c r="G2257" s="3">
        <f t="shared" si="107"/>
        <v>93625.799310386778</v>
      </c>
    </row>
    <row r="2258" spans="1:7" x14ac:dyDescent="0.2">
      <c r="A2258">
        <v>2246</v>
      </c>
      <c r="B2258" s="125">
        <v>30238.571120017674</v>
      </c>
      <c r="C2258" s="34">
        <v>6.7609385243558791</v>
      </c>
      <c r="D2258" s="34">
        <v>4.1112713360053021</v>
      </c>
      <c r="E2258" s="3">
        <f t="shared" si="105"/>
        <v>204441.1204068026</v>
      </c>
      <c r="F2258" s="3">
        <f t="shared" si="106"/>
        <v>124318.97068748641</v>
      </c>
      <c r="G2258" s="3">
        <f t="shared" si="107"/>
        <v>80122.149719316192</v>
      </c>
    </row>
    <row r="2259" spans="1:7" x14ac:dyDescent="0.2">
      <c r="A2259">
        <v>2247</v>
      </c>
      <c r="B2259" s="125">
        <v>33816.546014159918</v>
      </c>
      <c r="C2259" s="34">
        <v>8.0444913439423544</v>
      </c>
      <c r="D2259" s="34">
        <v>5.1846638042479753</v>
      </c>
      <c r="E2259" s="3">
        <f t="shared" si="105"/>
        <v>272036.91169293778</v>
      </c>
      <c r="F2259" s="3">
        <f t="shared" si="106"/>
        <v>175327.42210430108</v>
      </c>
      <c r="G2259" s="3">
        <f t="shared" si="107"/>
        <v>96709.489588636701</v>
      </c>
    </row>
    <row r="2260" spans="1:7" x14ac:dyDescent="0.2">
      <c r="A2260">
        <v>2248</v>
      </c>
      <c r="B2260" s="125">
        <v>38957.44207856385</v>
      </c>
      <c r="C2260" s="34">
        <v>10.288192035848624</v>
      </c>
      <c r="D2260" s="34">
        <v>6.7269326235691551</v>
      </c>
      <c r="E2260" s="3">
        <f t="shared" si="105"/>
        <v>400801.64532971469</v>
      </c>
      <c r="F2260" s="3">
        <f t="shared" si="106"/>
        <v>262064.08804909693</v>
      </c>
      <c r="G2260" s="3">
        <f t="shared" si="107"/>
        <v>138737.55728061777</v>
      </c>
    </row>
    <row r="2261" spans="1:7" x14ac:dyDescent="0.2">
      <c r="A2261">
        <v>2249</v>
      </c>
      <c r="B2261" s="125">
        <v>31575.892129504588</v>
      </c>
      <c r="C2261" s="34">
        <v>7.0108676684030797</v>
      </c>
      <c r="D2261" s="34">
        <v>4.5124676388513763</v>
      </c>
      <c r="E2261" s="3">
        <f t="shared" si="105"/>
        <v>221374.40123172698</v>
      </c>
      <c r="F2261" s="3">
        <f t="shared" si="106"/>
        <v>142485.19140225131</v>
      </c>
      <c r="G2261" s="3">
        <f t="shared" si="107"/>
        <v>78889.209829475672</v>
      </c>
    </row>
    <row r="2262" spans="1:7" x14ac:dyDescent="0.2">
      <c r="A2262">
        <v>2250</v>
      </c>
      <c r="B2262" s="125">
        <v>44813.883099587634</v>
      </c>
      <c r="C2262" s="34">
        <v>6.3839842343513737</v>
      </c>
      <c r="D2262" s="34">
        <v>8.4838649298762903</v>
      </c>
      <c r="E2262" s="3">
        <f t="shared" si="105"/>
        <v>286091.12318783294</v>
      </c>
      <c r="F2262" s="3">
        <f t="shared" si="106"/>
        <v>380194.93120016734</v>
      </c>
      <c r="G2262" s="3">
        <f t="shared" si="107"/>
        <v>-94103.808012334397</v>
      </c>
    </row>
    <row r="2263" spans="1:7" x14ac:dyDescent="0.2">
      <c r="A2263">
        <v>2251</v>
      </c>
      <c r="B2263" s="125">
        <v>29530.03495694336</v>
      </c>
      <c r="C2263" s="34">
        <v>5.3848389345221221</v>
      </c>
      <c r="D2263" s="34">
        <v>3.898710487083008</v>
      </c>
      <c r="E2263" s="3">
        <f t="shared" si="105"/>
        <v>159014.4819739479</v>
      </c>
      <c r="F2263" s="3">
        <f t="shared" si="106"/>
        <v>115129.0569705629</v>
      </c>
      <c r="G2263" s="3">
        <f t="shared" si="107"/>
        <v>43885.425003384997</v>
      </c>
    </row>
    <row r="2264" spans="1:7" x14ac:dyDescent="0.2">
      <c r="A2264">
        <v>2252</v>
      </c>
      <c r="B2264" s="125">
        <v>31927.934791193344</v>
      </c>
      <c r="C2264" s="34">
        <v>7.97706936483155</v>
      </c>
      <c r="D2264" s="34">
        <v>4.6180804373580031</v>
      </c>
      <c r="E2264" s="3">
        <f t="shared" si="105"/>
        <v>254691.35050516782</v>
      </c>
      <c r="F2264" s="3">
        <f t="shared" si="106"/>
        <v>147445.77106445195</v>
      </c>
      <c r="G2264" s="3">
        <f t="shared" si="107"/>
        <v>107245.57944071587</v>
      </c>
    </row>
    <row r="2265" spans="1:7" x14ac:dyDescent="0.2">
      <c r="A2265">
        <v>2253</v>
      </c>
      <c r="B2265" s="125">
        <v>34205.826799544389</v>
      </c>
      <c r="C2265" s="34">
        <v>15.079688657540828</v>
      </c>
      <c r="D2265" s="34">
        <v>5.3014480398633168</v>
      </c>
      <c r="E2265" s="3">
        <f t="shared" si="105"/>
        <v>515813.21841089561</v>
      </c>
      <c r="F2265" s="3">
        <f t="shared" si="106"/>
        <v>181340.41343834871</v>
      </c>
      <c r="G2265" s="3">
        <f t="shared" si="107"/>
        <v>334472.80497254687</v>
      </c>
    </row>
    <row r="2266" spans="1:7" x14ac:dyDescent="0.2">
      <c r="A2266">
        <v>2254</v>
      </c>
      <c r="B2266" s="125">
        <v>42123.802408051211</v>
      </c>
      <c r="C2266" s="34">
        <v>4.9921987030829769</v>
      </c>
      <c r="D2266" s="34">
        <v>7.6768407224153634</v>
      </c>
      <c r="E2266" s="3">
        <f t="shared" si="105"/>
        <v>210290.39175039684</v>
      </c>
      <c r="F2266" s="3">
        <f t="shared" si="106"/>
        <v>323377.72170910588</v>
      </c>
      <c r="G2266" s="3">
        <f t="shared" si="107"/>
        <v>-113087.32995870904</v>
      </c>
    </row>
    <row r="2267" spans="1:7" x14ac:dyDescent="0.2">
      <c r="A2267">
        <v>2255</v>
      </c>
      <c r="B2267" s="125">
        <v>31217.522795296623</v>
      </c>
      <c r="C2267" s="34">
        <v>10.255762865388533</v>
      </c>
      <c r="D2267" s="34">
        <v>4.404956838588987</v>
      </c>
      <c r="E2267" s="3">
        <f t="shared" si="105"/>
        <v>320159.51103342313</v>
      </c>
      <c r="F2267" s="3">
        <f t="shared" si="106"/>
        <v>137511.84052094945</v>
      </c>
      <c r="G2267" s="3">
        <f t="shared" si="107"/>
        <v>182647.67051247368</v>
      </c>
    </row>
    <row r="2268" spans="1:7" x14ac:dyDescent="0.2">
      <c r="A2268">
        <v>2256</v>
      </c>
      <c r="B2268" s="125">
        <v>37318.100615985692</v>
      </c>
      <c r="C2268" s="34">
        <v>10.101597829096136</v>
      </c>
      <c r="D2268" s="34">
        <v>6.2351301847957075</v>
      </c>
      <c r="E2268" s="3">
        <f t="shared" si="105"/>
        <v>376972.44416843221</v>
      </c>
      <c r="F2268" s="3">
        <f t="shared" si="106"/>
        <v>232683.21558997568</v>
      </c>
      <c r="G2268" s="3">
        <f t="shared" si="107"/>
        <v>144289.22857845653</v>
      </c>
    </row>
    <row r="2269" spans="1:7" x14ac:dyDescent="0.2">
      <c r="A2269">
        <v>2257</v>
      </c>
      <c r="B2269" s="125">
        <v>30591.580119827064</v>
      </c>
      <c r="C2269" s="34">
        <v>13.00392616231693</v>
      </c>
      <c r="D2269" s="34">
        <v>4.2171740359481191</v>
      </c>
      <c r="E2269" s="3">
        <f t="shared" si="105"/>
        <v>397810.6490668336</v>
      </c>
      <c r="F2269" s="3">
        <f t="shared" si="106"/>
        <v>129010.01739996135</v>
      </c>
      <c r="G2269" s="3">
        <f t="shared" si="107"/>
        <v>268800.63166687224</v>
      </c>
    </row>
    <row r="2270" spans="1:7" x14ac:dyDescent="0.2">
      <c r="A2270">
        <v>2258</v>
      </c>
      <c r="B2270" s="125">
        <v>37666.641723072622</v>
      </c>
      <c r="C2270" s="34">
        <v>4.1835897011042107</v>
      </c>
      <c r="D2270" s="34">
        <v>6.3396925169217866</v>
      </c>
      <c r="E2270" s="3">
        <f t="shared" si="105"/>
        <v>157581.77438782877</v>
      </c>
      <c r="F2270" s="3">
        <f t="shared" si="106"/>
        <v>238794.92666933744</v>
      </c>
      <c r="G2270" s="3">
        <f t="shared" si="107"/>
        <v>-81213.152281508665</v>
      </c>
    </row>
    <row r="2271" spans="1:7" x14ac:dyDescent="0.2">
      <c r="A2271">
        <v>2259</v>
      </c>
      <c r="B2271" s="125">
        <v>35443.791197204497</v>
      </c>
      <c r="C2271" s="34">
        <v>5.4289039528230205</v>
      </c>
      <c r="D2271" s="34">
        <v>5.672837359161349</v>
      </c>
      <c r="E2271" s="3">
        <f t="shared" si="105"/>
        <v>192420.93813353727</v>
      </c>
      <c r="F2271" s="3">
        <f t="shared" si="106"/>
        <v>201066.86285381584</v>
      </c>
      <c r="G2271" s="3">
        <f t="shared" si="107"/>
        <v>-8645.9247202785627</v>
      </c>
    </row>
    <row r="2272" spans="1:7" x14ac:dyDescent="0.2">
      <c r="A2272">
        <v>2260</v>
      </c>
      <c r="B2272" s="125">
        <v>29191.890511166072</v>
      </c>
      <c r="C2272" s="34">
        <v>8.0444259740106645</v>
      </c>
      <c r="D2272" s="34">
        <v>3.7972671533498215</v>
      </c>
      <c r="E2272" s="3">
        <f t="shared" si="105"/>
        <v>234832.00225849979</v>
      </c>
      <c r="F2272" s="3">
        <f t="shared" si="106"/>
        <v>110849.40698223525</v>
      </c>
      <c r="G2272" s="3">
        <f t="shared" si="107"/>
        <v>123982.59527626455</v>
      </c>
    </row>
    <row r="2273" spans="1:7" x14ac:dyDescent="0.2">
      <c r="A2273">
        <v>2261</v>
      </c>
      <c r="B2273" s="125">
        <v>37239.349743495928</v>
      </c>
      <c r="C2273" s="34">
        <v>8.9365464848087868</v>
      </c>
      <c r="D2273" s="34">
        <v>6.2115049230487784</v>
      </c>
      <c r="E2273" s="3">
        <f t="shared" si="105"/>
        <v>332791.18004680355</v>
      </c>
      <c r="F2273" s="3">
        <f t="shared" si="106"/>
        <v>231312.40426286022</v>
      </c>
      <c r="G2273" s="3">
        <f t="shared" si="107"/>
        <v>101478.77578394333</v>
      </c>
    </row>
    <row r="2274" spans="1:7" x14ac:dyDescent="0.2">
      <c r="A2274">
        <v>2262</v>
      </c>
      <c r="B2274" s="125">
        <v>34226.210849547875</v>
      </c>
      <c r="C2274" s="34">
        <v>9.9927313132939162</v>
      </c>
      <c r="D2274" s="34">
        <v>5.3075632548643625</v>
      </c>
      <c r="E2274" s="3">
        <f t="shared" si="105"/>
        <v>342013.32889167703</v>
      </c>
      <c r="F2274" s="3">
        <f t="shared" si="106"/>
        <v>181657.77905830028</v>
      </c>
      <c r="G2274" s="3">
        <f t="shared" si="107"/>
        <v>160355.54983337675</v>
      </c>
    </row>
    <row r="2275" spans="1:7" x14ac:dyDescent="0.2">
      <c r="A2275">
        <v>2263</v>
      </c>
      <c r="B2275" s="125">
        <v>36381.207386321854</v>
      </c>
      <c r="C2275" s="34">
        <v>5.6646620325482218</v>
      </c>
      <c r="D2275" s="34">
        <v>5.9540622158965562</v>
      </c>
      <c r="E2275" s="3">
        <f t="shared" si="105"/>
        <v>206087.24417956034</v>
      </c>
      <c r="F2275" s="3">
        <f t="shared" si="106"/>
        <v>216615.97226759564</v>
      </c>
      <c r="G2275" s="3">
        <f t="shared" si="107"/>
        <v>-10528.728088035306</v>
      </c>
    </row>
    <row r="2276" spans="1:7" x14ac:dyDescent="0.2">
      <c r="A2276">
        <v>2264</v>
      </c>
      <c r="B2276" s="125">
        <v>30179.363014932256</v>
      </c>
      <c r="C2276" s="34">
        <v>5.8046446358348476</v>
      </c>
      <c r="D2276" s="34">
        <v>4.0935089044796769</v>
      </c>
      <c r="E2276" s="3">
        <f t="shared" si="105"/>
        <v>175180.47763753912</v>
      </c>
      <c r="F2276" s="3">
        <f t="shared" si="106"/>
        <v>123539.49123314982</v>
      </c>
      <c r="G2276" s="3">
        <f t="shared" si="107"/>
        <v>51640.986404389303</v>
      </c>
    </row>
    <row r="2277" spans="1:7" x14ac:dyDescent="0.2">
      <c r="A2277">
        <v>2265</v>
      </c>
      <c r="B2277" s="125">
        <v>28282.407178076915</v>
      </c>
      <c r="C2277" s="34">
        <v>5.9988501763727982</v>
      </c>
      <c r="D2277" s="34">
        <v>3.5244221534230746</v>
      </c>
      <c r="E2277" s="3">
        <f t="shared" si="105"/>
        <v>169661.92328845401</v>
      </c>
      <c r="F2277" s="3">
        <f t="shared" si="106"/>
        <v>99679.142410546061</v>
      </c>
      <c r="G2277" s="3">
        <f t="shared" si="107"/>
        <v>69982.78087790795</v>
      </c>
    </row>
    <row r="2278" spans="1:7" x14ac:dyDescent="0.2">
      <c r="A2278">
        <v>2266</v>
      </c>
      <c r="B2278" s="125">
        <v>30094.461684521753</v>
      </c>
      <c r="C2278" s="34">
        <v>7.4363520272599999</v>
      </c>
      <c r="D2278" s="34">
        <v>4.068038505356526</v>
      </c>
      <c r="E2278" s="3">
        <f t="shared" si="105"/>
        <v>223793.01115699174</v>
      </c>
      <c r="F2278" s="3">
        <f t="shared" si="106"/>
        <v>122425.42893061112</v>
      </c>
      <c r="G2278" s="3">
        <f t="shared" si="107"/>
        <v>101367.58222638062</v>
      </c>
    </row>
    <row r="2279" spans="1:7" x14ac:dyDescent="0.2">
      <c r="A2279">
        <v>2267</v>
      </c>
      <c r="B2279" s="125">
        <v>37590.778496260988</v>
      </c>
      <c r="C2279" s="34">
        <v>8.0051727511163335</v>
      </c>
      <c r="D2279" s="34">
        <v>6.3169335488782963</v>
      </c>
      <c r="E2279" s="3">
        <f t="shared" si="105"/>
        <v>300920.67571151827</v>
      </c>
      <c r="F2279" s="3">
        <f t="shared" si="106"/>
        <v>237458.44981148388</v>
      </c>
      <c r="G2279" s="3">
        <f t="shared" si="107"/>
        <v>63462.225900034391</v>
      </c>
    </row>
    <row r="2280" spans="1:7" x14ac:dyDescent="0.2">
      <c r="A2280">
        <v>2268</v>
      </c>
      <c r="B2280" s="125">
        <v>41213.261787371244</v>
      </c>
      <c r="C2280" s="34">
        <v>7.1660956766281743</v>
      </c>
      <c r="D2280" s="34">
        <v>7.4036785362113733</v>
      </c>
      <c r="E2280" s="3">
        <f t="shared" si="105"/>
        <v>295338.17711422622</v>
      </c>
      <c r="F2280" s="3">
        <f t="shared" si="106"/>
        <v>305129.74170242087</v>
      </c>
      <c r="G2280" s="3">
        <f t="shared" si="107"/>
        <v>-9791.5645881946548</v>
      </c>
    </row>
    <row r="2281" spans="1:7" x14ac:dyDescent="0.2">
      <c r="A2281">
        <v>2269</v>
      </c>
      <c r="B2281" s="125">
        <v>33802.272631683969</v>
      </c>
      <c r="C2281" s="34">
        <v>9.7481795566709479</v>
      </c>
      <c r="D2281" s="34">
        <v>5.1803817895051907</v>
      </c>
      <c r="E2281" s="3">
        <f t="shared" si="105"/>
        <v>329510.62303719955</v>
      </c>
      <c r="F2281" s="3">
        <f t="shared" si="106"/>
        <v>175108.67758506534</v>
      </c>
      <c r="G2281" s="3">
        <f t="shared" si="107"/>
        <v>154401.94545213421</v>
      </c>
    </row>
    <row r="2282" spans="1:7" x14ac:dyDescent="0.2">
      <c r="A2282">
        <v>2270</v>
      </c>
      <c r="B2282" s="125">
        <v>38910.171091439202</v>
      </c>
      <c r="C2282" s="34">
        <v>7.956315832605469</v>
      </c>
      <c r="D2282" s="34">
        <v>6.7127513274317607</v>
      </c>
      <c r="E2282" s="3">
        <f t="shared" si="105"/>
        <v>309581.61030420533</v>
      </c>
      <c r="F2282" s="3">
        <f t="shared" si="106"/>
        <v>261194.30264465543</v>
      </c>
      <c r="G2282" s="3">
        <f t="shared" si="107"/>
        <v>48387.307659549901</v>
      </c>
    </row>
    <row r="2283" spans="1:7" x14ac:dyDescent="0.2">
      <c r="A2283">
        <v>2271</v>
      </c>
      <c r="B2283" s="125">
        <v>33392.027993423631</v>
      </c>
      <c r="C2283" s="34">
        <v>7.0114105230532004</v>
      </c>
      <c r="D2283" s="34">
        <v>5.0573083980270894</v>
      </c>
      <c r="E2283" s="3">
        <f t="shared" si="105"/>
        <v>234125.21645917749</v>
      </c>
      <c r="F2283" s="3">
        <f t="shared" si="106"/>
        <v>168873.78359829698</v>
      </c>
      <c r="G2283" s="3">
        <f t="shared" si="107"/>
        <v>65251.432860880508</v>
      </c>
    </row>
    <row r="2284" spans="1:7" x14ac:dyDescent="0.2">
      <c r="A2284">
        <v>2272</v>
      </c>
      <c r="B2284" s="125">
        <v>34518.647502219188</v>
      </c>
      <c r="C2284" s="34">
        <v>8.6566011734321364</v>
      </c>
      <c r="D2284" s="34">
        <v>5.3952942506657564</v>
      </c>
      <c r="E2284" s="3">
        <f t="shared" si="105"/>
        <v>298814.16447300091</v>
      </c>
      <c r="F2284" s="3">
        <f t="shared" si="106"/>
        <v>186238.26040948107</v>
      </c>
      <c r="G2284" s="3">
        <f t="shared" si="107"/>
        <v>112575.90406351985</v>
      </c>
    </row>
    <row r="2285" spans="1:7" x14ac:dyDescent="0.2">
      <c r="A2285">
        <v>2273</v>
      </c>
      <c r="B2285" s="125">
        <v>29508.633409742266</v>
      </c>
      <c r="C2285" s="34">
        <v>7.8200337358866818</v>
      </c>
      <c r="D2285" s="34">
        <v>3.8922900229226798</v>
      </c>
      <c r="E2285" s="3">
        <f t="shared" si="105"/>
        <v>230758.50876409738</v>
      </c>
      <c r="F2285" s="3">
        <f t="shared" si="106"/>
        <v>114856.15941082269</v>
      </c>
      <c r="G2285" s="3">
        <f t="shared" si="107"/>
        <v>115902.34935327469</v>
      </c>
    </row>
    <row r="2286" spans="1:7" x14ac:dyDescent="0.2">
      <c r="A2286">
        <v>2274</v>
      </c>
      <c r="B2286" s="125">
        <v>33365.317270900938</v>
      </c>
      <c r="C2286" s="34">
        <v>6.2845451995672192</v>
      </c>
      <c r="D2286" s="34">
        <v>5.0492951812702813</v>
      </c>
      <c r="E2286" s="3">
        <f t="shared" si="105"/>
        <v>209685.84448687773</v>
      </c>
      <c r="F2286" s="3">
        <f t="shared" si="106"/>
        <v>168471.33571751419</v>
      </c>
      <c r="G2286" s="3">
        <f t="shared" si="107"/>
        <v>41214.508769363543</v>
      </c>
    </row>
    <row r="2287" spans="1:7" x14ac:dyDescent="0.2">
      <c r="A2287">
        <v>2275</v>
      </c>
      <c r="B2287" s="125">
        <v>37642.005785338348</v>
      </c>
      <c r="C2287" s="34">
        <v>8.3078440613535349</v>
      </c>
      <c r="D2287" s="34">
        <v>6.3323017356015043</v>
      </c>
      <c r="E2287" s="3">
        <f t="shared" si="105"/>
        <v>312723.9142211586</v>
      </c>
      <c r="F2287" s="3">
        <f t="shared" si="106"/>
        <v>238360.53856601988</v>
      </c>
      <c r="G2287" s="3">
        <f t="shared" si="107"/>
        <v>74363.37565513872</v>
      </c>
    </row>
    <row r="2288" spans="1:7" x14ac:dyDescent="0.2">
      <c r="A2288">
        <v>2276</v>
      </c>
      <c r="B2288" s="125">
        <v>32665.336042365176</v>
      </c>
      <c r="C2288" s="34">
        <v>4.0838408696872648</v>
      </c>
      <c r="D2288" s="34">
        <v>4.8393008127095527</v>
      </c>
      <c r="E2288" s="3">
        <f t="shared" si="105"/>
        <v>133400.03435187935</v>
      </c>
      <c r="F2288" s="3">
        <f t="shared" si="106"/>
        <v>158077.38725724843</v>
      </c>
      <c r="G2288" s="3">
        <f t="shared" si="107"/>
        <v>-24677.352905369073</v>
      </c>
    </row>
    <row r="2289" spans="1:7" x14ac:dyDescent="0.2">
      <c r="A2289">
        <v>2277</v>
      </c>
      <c r="B2289" s="125">
        <v>33767.740254726028</v>
      </c>
      <c r="C2289" s="34">
        <v>6.1007988480996573</v>
      </c>
      <c r="D2289" s="34">
        <v>5.1700220764178084</v>
      </c>
      <c r="E2289" s="3">
        <f t="shared" si="105"/>
        <v>206010.19084896098</v>
      </c>
      <c r="F2289" s="3">
        <f t="shared" si="106"/>
        <v>174579.96258767587</v>
      </c>
      <c r="G2289" s="3">
        <f t="shared" si="107"/>
        <v>31430.228261285112</v>
      </c>
    </row>
    <row r="2290" spans="1:7" x14ac:dyDescent="0.2">
      <c r="A2290">
        <v>2278</v>
      </c>
      <c r="B2290" s="125">
        <v>39057.941243109759</v>
      </c>
      <c r="C2290" s="34">
        <v>4.9579334901936818</v>
      </c>
      <c r="D2290" s="34">
        <v>6.7570823729329277</v>
      </c>
      <c r="E2290" s="3">
        <f t="shared" si="105"/>
        <v>193646.67494723093</v>
      </c>
      <c r="F2290" s="3">
        <f t="shared" si="106"/>
        <v>263917.72629686695</v>
      </c>
      <c r="G2290" s="3">
        <f t="shared" si="107"/>
        <v>-70271.051349636022</v>
      </c>
    </row>
    <row r="2291" spans="1:7" x14ac:dyDescent="0.2">
      <c r="A2291">
        <v>2279</v>
      </c>
      <c r="B2291" s="125">
        <v>23876.996741629206</v>
      </c>
      <c r="C2291" s="34">
        <v>8.728044824427343</v>
      </c>
      <c r="D2291" s="34">
        <v>2.2027990224887617</v>
      </c>
      <c r="E2291" s="3">
        <f t="shared" si="105"/>
        <v>208399.49783364532</v>
      </c>
      <c r="F2291" s="3">
        <f t="shared" si="106"/>
        <v>52596.225082428165</v>
      </c>
      <c r="G2291" s="3">
        <f t="shared" si="107"/>
        <v>155803.27275121716</v>
      </c>
    </row>
    <row r="2292" spans="1:7" x14ac:dyDescent="0.2">
      <c r="A2292">
        <v>2280</v>
      </c>
      <c r="B2292" s="125">
        <v>37063.396624754183</v>
      </c>
      <c r="C2292" s="34">
        <v>10.760583583949483</v>
      </c>
      <c r="D2292" s="34">
        <v>6.1587189874262549</v>
      </c>
      <c r="E2292" s="3">
        <f t="shared" si="105"/>
        <v>398823.77728573856</v>
      </c>
      <c r="F2292" s="3">
        <f t="shared" si="106"/>
        <v>228263.04453138376</v>
      </c>
      <c r="G2292" s="3">
        <f t="shared" si="107"/>
        <v>170560.7327543548</v>
      </c>
    </row>
    <row r="2293" spans="1:7" x14ac:dyDescent="0.2">
      <c r="A2293">
        <v>2281</v>
      </c>
      <c r="B2293" s="125">
        <v>39247.502676326782</v>
      </c>
      <c r="C2293" s="34">
        <v>6.873141748845228</v>
      </c>
      <c r="D2293" s="34">
        <v>6.8139508028980345</v>
      </c>
      <c r="E2293" s="3">
        <f t="shared" ref="E2293:E2356" si="108">C2293*B2293</f>
        <v>269753.6491825764</v>
      </c>
      <c r="F2293" s="3">
        <f t="shared" ref="F2293:F2356" si="109">D2293*B2293</f>
        <v>267430.55237309961</v>
      </c>
      <c r="G2293" s="3">
        <f t="shared" ref="G2293:G2356" si="110">E2293-F2293</f>
        <v>2323.0968094767886</v>
      </c>
    </row>
    <row r="2294" spans="1:7" x14ac:dyDescent="0.2">
      <c r="A2294">
        <v>2282</v>
      </c>
      <c r="B2294" s="125">
        <v>29149.576270166086</v>
      </c>
      <c r="C2294" s="34">
        <v>8.2983938429679256</v>
      </c>
      <c r="D2294" s="34">
        <v>3.7845728810498258</v>
      </c>
      <c r="E2294" s="3">
        <f t="shared" si="108"/>
        <v>241894.66424547019</v>
      </c>
      <c r="F2294" s="3">
        <f t="shared" si="109"/>
        <v>110318.6958461641</v>
      </c>
      <c r="G2294" s="3">
        <f t="shared" si="110"/>
        <v>131575.96839930609</v>
      </c>
    </row>
    <row r="2295" spans="1:7" x14ac:dyDescent="0.2">
      <c r="A2295">
        <v>2283</v>
      </c>
      <c r="B2295" s="125">
        <v>37067.472297886503</v>
      </c>
      <c r="C2295" s="34">
        <v>11.177916596541763</v>
      </c>
      <c r="D2295" s="34">
        <v>6.1599416893659509</v>
      </c>
      <c r="E2295" s="3">
        <f t="shared" si="108"/>
        <v>414337.11379039759</v>
      </c>
      <c r="F2295" s="3">
        <f t="shared" si="109"/>
        <v>228333.46792716856</v>
      </c>
      <c r="G2295" s="3">
        <f t="shared" si="110"/>
        <v>186003.64586322903</v>
      </c>
    </row>
    <row r="2296" spans="1:7" x14ac:dyDescent="0.2">
      <c r="A2296">
        <v>2284</v>
      </c>
      <c r="B2296" s="125">
        <v>40934.842721791007</v>
      </c>
      <c r="C2296" s="34">
        <v>7.778682990836387</v>
      </c>
      <c r="D2296" s="34">
        <v>7.320152816537302</v>
      </c>
      <c r="E2296" s="3">
        <f t="shared" si="108"/>
        <v>318419.16481255839</v>
      </c>
      <c r="F2296" s="3">
        <f t="shared" si="109"/>
        <v>299649.30424442992</v>
      </c>
      <c r="G2296" s="3">
        <f t="shared" si="110"/>
        <v>18769.860568128468</v>
      </c>
    </row>
    <row r="2297" spans="1:7" x14ac:dyDescent="0.2">
      <c r="A2297">
        <v>2285</v>
      </c>
      <c r="B2297" s="125">
        <v>32575.466597146238</v>
      </c>
      <c r="C2297" s="34">
        <v>9.2986333786102477</v>
      </c>
      <c r="D2297" s="34">
        <v>4.8123399791438715</v>
      </c>
      <c r="E2297" s="3">
        <f t="shared" si="108"/>
        <v>302907.32102402719</v>
      </c>
      <c r="F2297" s="3">
        <f t="shared" si="109"/>
        <v>156764.2202447126</v>
      </c>
      <c r="G2297" s="3">
        <f t="shared" si="110"/>
        <v>146143.10077931458</v>
      </c>
    </row>
    <row r="2298" spans="1:7" x14ac:dyDescent="0.2">
      <c r="A2298">
        <v>2286</v>
      </c>
      <c r="B2298" s="125">
        <v>38116.807494398905</v>
      </c>
      <c r="C2298" s="34">
        <v>12.168828127149027</v>
      </c>
      <c r="D2298" s="34">
        <v>6.4747422483196715</v>
      </c>
      <c r="E2298" s="3">
        <f t="shared" si="108"/>
        <v>463836.87915496621</v>
      </c>
      <c r="F2298" s="3">
        <f t="shared" si="109"/>
        <v>246796.50385505246</v>
      </c>
      <c r="G2298" s="3">
        <f t="shared" si="110"/>
        <v>217040.37529991375</v>
      </c>
    </row>
    <row r="2299" spans="1:7" x14ac:dyDescent="0.2">
      <c r="A2299">
        <v>2287</v>
      </c>
      <c r="B2299" s="125">
        <v>32298.718728080508</v>
      </c>
      <c r="C2299" s="34">
        <v>6.1908501922589494</v>
      </c>
      <c r="D2299" s="34">
        <v>4.7293156184241525</v>
      </c>
      <c r="E2299" s="3">
        <f t="shared" si="108"/>
        <v>199956.52904745494</v>
      </c>
      <c r="F2299" s="3">
        <f t="shared" si="109"/>
        <v>152750.83493579982</v>
      </c>
      <c r="G2299" s="3">
        <f t="shared" si="110"/>
        <v>47205.694111655117</v>
      </c>
    </row>
    <row r="2300" spans="1:7" x14ac:dyDescent="0.2">
      <c r="A2300">
        <v>2288</v>
      </c>
      <c r="B2300" s="125">
        <v>25899.531059431843</v>
      </c>
      <c r="C2300" s="34">
        <v>8.2898161710618297</v>
      </c>
      <c r="D2300" s="34">
        <v>2.809559317829553</v>
      </c>
      <c r="E2300" s="3">
        <f t="shared" si="108"/>
        <v>214702.35139939623</v>
      </c>
      <c r="F2300" s="3">
        <f t="shared" si="109"/>
        <v>72766.268815442658</v>
      </c>
      <c r="G2300" s="3">
        <f t="shared" si="110"/>
        <v>141936.08258395357</v>
      </c>
    </row>
    <row r="2301" spans="1:7" x14ac:dyDescent="0.2">
      <c r="A2301">
        <v>2289</v>
      </c>
      <c r="B2301" s="125">
        <v>38782.557616096688</v>
      </c>
      <c r="C2301" s="34">
        <v>4.0469608595303725</v>
      </c>
      <c r="D2301" s="34">
        <v>6.6744672848290065</v>
      </c>
      <c r="E2301" s="3">
        <f t="shared" si="108"/>
        <v>156951.49270482486</v>
      </c>
      <c r="F2301" s="3">
        <f t="shared" si="109"/>
        <v>258852.91203063336</v>
      </c>
      <c r="G2301" s="3">
        <f t="shared" si="110"/>
        <v>-101901.4193258085</v>
      </c>
    </row>
    <row r="2302" spans="1:7" x14ac:dyDescent="0.2">
      <c r="A2302">
        <v>2290</v>
      </c>
      <c r="B2302" s="125">
        <v>24910.410096518695</v>
      </c>
      <c r="C2302" s="34">
        <v>8.3873822151945205</v>
      </c>
      <c r="D2302" s="34">
        <v>2.5128230289556086</v>
      </c>
      <c r="E2302" s="3">
        <f t="shared" si="108"/>
        <v>208933.13061674291</v>
      </c>
      <c r="F2302" s="3">
        <f t="shared" si="109"/>
        <v>62595.452151260484</v>
      </c>
      <c r="G2302" s="3">
        <f t="shared" si="110"/>
        <v>146337.67846548243</v>
      </c>
    </row>
    <row r="2303" spans="1:7" x14ac:dyDescent="0.2">
      <c r="A2303">
        <v>2291</v>
      </c>
      <c r="B2303" s="125">
        <v>34579.504066451569</v>
      </c>
      <c r="C2303" s="34">
        <v>6.8381347293397994</v>
      </c>
      <c r="D2303" s="34">
        <v>5.4135512199354707</v>
      </c>
      <c r="E2303" s="3">
        <f t="shared" si="108"/>
        <v>236459.3076801493</v>
      </c>
      <c r="F2303" s="3">
        <f t="shared" si="109"/>
        <v>187197.91642370247</v>
      </c>
      <c r="G2303" s="3">
        <f t="shared" si="110"/>
        <v>49261.391256446834</v>
      </c>
    </row>
    <row r="2304" spans="1:7" x14ac:dyDescent="0.2">
      <c r="A2304">
        <v>2292</v>
      </c>
      <c r="B2304" s="125">
        <v>40328.050594135653</v>
      </c>
      <c r="C2304" s="34">
        <v>0.218363331630826</v>
      </c>
      <c r="D2304" s="34">
        <v>7.138115178240696</v>
      </c>
      <c r="E2304" s="3">
        <f t="shared" si="108"/>
        <v>8806.1674859119721</v>
      </c>
      <c r="F2304" s="3">
        <f t="shared" si="109"/>
        <v>287866.27005485841</v>
      </c>
      <c r="G2304" s="3">
        <f t="shared" si="110"/>
        <v>-279060.10256894643</v>
      </c>
    </row>
    <row r="2305" spans="1:7" x14ac:dyDescent="0.2">
      <c r="A2305">
        <v>2293</v>
      </c>
      <c r="B2305" s="125">
        <v>33605.361344408244</v>
      </c>
      <c r="C2305" s="34">
        <v>8.5368633537727874</v>
      </c>
      <c r="D2305" s="34">
        <v>5.1213084033224732</v>
      </c>
      <c r="E2305" s="3">
        <f t="shared" si="108"/>
        <v>286884.37775137136</v>
      </c>
      <c r="F2305" s="3">
        <f t="shared" si="109"/>
        <v>172103.41944980616</v>
      </c>
      <c r="G2305" s="3">
        <f t="shared" si="110"/>
        <v>114780.9583015652</v>
      </c>
    </row>
    <row r="2306" spans="1:7" x14ac:dyDescent="0.2">
      <c r="A2306">
        <v>2294</v>
      </c>
      <c r="B2306" s="125">
        <v>28305.951722169062</v>
      </c>
      <c r="C2306" s="34">
        <v>7.235021164167847</v>
      </c>
      <c r="D2306" s="34">
        <v>3.5314855166507186</v>
      </c>
      <c r="E2306" s="3">
        <f t="shared" si="108"/>
        <v>204794.15978180649</v>
      </c>
      <c r="F2306" s="3">
        <f t="shared" si="109"/>
        <v>99962.058541854509</v>
      </c>
      <c r="G2306" s="3">
        <f t="shared" si="110"/>
        <v>104832.10123995198</v>
      </c>
    </row>
    <row r="2307" spans="1:7" x14ac:dyDescent="0.2">
      <c r="A2307">
        <v>2295</v>
      </c>
      <c r="B2307" s="125">
        <v>36959.106004170259</v>
      </c>
      <c r="C2307" s="34">
        <v>7.3117114627239062</v>
      </c>
      <c r="D2307" s="34">
        <v>6.1274318012510776</v>
      </c>
      <c r="E2307" s="3">
        <f t="shared" si="108"/>
        <v>270234.31902271963</v>
      </c>
      <c r="F2307" s="3">
        <f t="shared" si="109"/>
        <v>226464.40147576248</v>
      </c>
      <c r="G2307" s="3">
        <f t="shared" si="110"/>
        <v>43769.917546957149</v>
      </c>
    </row>
    <row r="2308" spans="1:7" x14ac:dyDescent="0.2">
      <c r="A2308">
        <v>2296</v>
      </c>
      <c r="B2308" s="125">
        <v>30230.794940317515</v>
      </c>
      <c r="C2308" s="34">
        <v>8.4044181878271047</v>
      </c>
      <c r="D2308" s="34">
        <v>4.1089384820952546</v>
      </c>
      <c r="E2308" s="3">
        <f t="shared" si="108"/>
        <v>254072.24282887613</v>
      </c>
      <c r="F2308" s="3">
        <f t="shared" si="109"/>
        <v>124216.47667460116</v>
      </c>
      <c r="G2308" s="3">
        <f t="shared" si="110"/>
        <v>129855.76615427497</v>
      </c>
    </row>
    <row r="2309" spans="1:7" x14ac:dyDescent="0.2">
      <c r="A2309">
        <v>2297</v>
      </c>
      <c r="B2309" s="125">
        <v>37543.871307017049</v>
      </c>
      <c r="C2309" s="34">
        <v>7.6220651610201458</v>
      </c>
      <c r="D2309" s="34">
        <v>6.3028613921051146</v>
      </c>
      <c r="E2309" s="3">
        <f t="shared" si="108"/>
        <v>286161.83349903853</v>
      </c>
      <c r="F2309" s="3">
        <f t="shared" si="109"/>
        <v>236633.81697116073</v>
      </c>
      <c r="G2309" s="3">
        <f t="shared" si="110"/>
        <v>49528.0165278778</v>
      </c>
    </row>
    <row r="2310" spans="1:7" x14ac:dyDescent="0.2">
      <c r="A2310">
        <v>2298</v>
      </c>
      <c r="B2310" s="125">
        <v>43355.64476950001</v>
      </c>
      <c r="C2310" s="34">
        <v>9.4483248378382996</v>
      </c>
      <c r="D2310" s="34">
        <v>8.0463934308500029</v>
      </c>
      <c r="E2310" s="3">
        <f t="shared" si="108"/>
        <v>409638.21533616108</v>
      </c>
      <c r="F2310" s="3">
        <f t="shared" si="109"/>
        <v>348856.57526357117</v>
      </c>
      <c r="G2310" s="3">
        <f t="shared" si="110"/>
        <v>60781.640072589915</v>
      </c>
    </row>
    <row r="2311" spans="1:7" x14ac:dyDescent="0.2">
      <c r="A2311">
        <v>2299</v>
      </c>
      <c r="B2311" s="125">
        <v>38453.309165371116</v>
      </c>
      <c r="C2311" s="34">
        <v>5.4657725942961406</v>
      </c>
      <c r="D2311" s="34">
        <v>6.5756927496113349</v>
      </c>
      <c r="E2311" s="3">
        <f t="shared" si="108"/>
        <v>210177.04339608204</v>
      </c>
      <c r="F2311" s="3">
        <f t="shared" si="109"/>
        <v>252857.14627729394</v>
      </c>
      <c r="G2311" s="3">
        <f t="shared" si="110"/>
        <v>-42680.102881211904</v>
      </c>
    </row>
    <row r="2312" spans="1:7" x14ac:dyDescent="0.2">
      <c r="A2312">
        <v>2300</v>
      </c>
      <c r="B2312" s="125">
        <v>33478.111666946439</v>
      </c>
      <c r="C2312" s="34">
        <v>6.0469908678060165</v>
      </c>
      <c r="D2312" s="34">
        <v>5.0831335000839317</v>
      </c>
      <c r="E2312" s="3">
        <f t="shared" si="108"/>
        <v>202441.83552141517</v>
      </c>
      <c r="F2312" s="3">
        <f t="shared" si="109"/>
        <v>170173.71093380617</v>
      </c>
      <c r="G2312" s="3">
        <f t="shared" si="110"/>
        <v>32268.124587608996</v>
      </c>
    </row>
    <row r="2313" spans="1:7" x14ac:dyDescent="0.2">
      <c r="A2313">
        <v>2301</v>
      </c>
      <c r="B2313" s="125">
        <v>40315.977051969618</v>
      </c>
      <c r="C2313" s="34">
        <v>10.699380274862051</v>
      </c>
      <c r="D2313" s="34">
        <v>7.1344931155908853</v>
      </c>
      <c r="E2313" s="3">
        <f t="shared" si="108"/>
        <v>431355.96963163483</v>
      </c>
      <c r="F2313" s="3">
        <f t="shared" si="109"/>
        <v>287634.06072559737</v>
      </c>
      <c r="G2313" s="3">
        <f t="shared" si="110"/>
        <v>143721.90890603745</v>
      </c>
    </row>
    <row r="2314" spans="1:7" x14ac:dyDescent="0.2">
      <c r="A2314">
        <v>2302</v>
      </c>
      <c r="B2314" s="125">
        <v>35244.879021584871</v>
      </c>
      <c r="C2314" s="34">
        <v>11.123670921922894</v>
      </c>
      <c r="D2314" s="34">
        <v>5.6131637064754614</v>
      </c>
      <c r="E2314" s="3">
        <f t="shared" si="108"/>
        <v>392052.43591909384</v>
      </c>
      <c r="F2314" s="3">
        <f t="shared" si="109"/>
        <v>197835.27576307856</v>
      </c>
      <c r="G2314" s="3">
        <f t="shared" si="110"/>
        <v>194217.16015601528</v>
      </c>
    </row>
    <row r="2315" spans="1:7" x14ac:dyDescent="0.2">
      <c r="A2315">
        <v>2303</v>
      </c>
      <c r="B2315" s="125">
        <v>39477.491149037611</v>
      </c>
      <c r="C2315" s="34">
        <v>9.3944543297839118</v>
      </c>
      <c r="D2315" s="34">
        <v>6.8829473447112832</v>
      </c>
      <c r="E2315" s="3">
        <f t="shared" si="108"/>
        <v>370869.48765408242</v>
      </c>
      <c r="F2315" s="3">
        <f t="shared" si="109"/>
        <v>271721.49288013158</v>
      </c>
      <c r="G2315" s="3">
        <f t="shared" si="110"/>
        <v>99147.994773950835</v>
      </c>
    </row>
    <row r="2316" spans="1:7" x14ac:dyDescent="0.2">
      <c r="A2316">
        <v>2304</v>
      </c>
      <c r="B2316" s="125">
        <v>33930.852445147117</v>
      </c>
      <c r="C2316" s="34">
        <v>6.1878460175721557</v>
      </c>
      <c r="D2316" s="34">
        <v>5.218955733544135</v>
      </c>
      <c r="E2316" s="3">
        <f t="shared" si="108"/>
        <v>209958.89017553203</v>
      </c>
      <c r="F2316" s="3">
        <f t="shared" si="109"/>
        <v>177083.61691264057</v>
      </c>
      <c r="G2316" s="3">
        <f t="shared" si="110"/>
        <v>32875.273262891453</v>
      </c>
    </row>
    <row r="2317" spans="1:7" x14ac:dyDescent="0.2">
      <c r="A2317">
        <v>2305</v>
      </c>
      <c r="B2317" s="125">
        <v>36950.386223717011</v>
      </c>
      <c r="C2317" s="34">
        <v>7.0305184383032611</v>
      </c>
      <c r="D2317" s="34">
        <v>6.1248158671151032</v>
      </c>
      <c r="E2317" s="3">
        <f t="shared" si="108"/>
        <v>259780.37164826924</v>
      </c>
      <c r="F2317" s="3">
        <f t="shared" si="109"/>
        <v>226314.31183905326</v>
      </c>
      <c r="G2317" s="3">
        <f t="shared" si="110"/>
        <v>33466.059809215978</v>
      </c>
    </row>
    <row r="2318" spans="1:7" x14ac:dyDescent="0.2">
      <c r="A2318">
        <v>2306</v>
      </c>
      <c r="B2318" s="125">
        <v>32629.797536893399</v>
      </c>
      <c r="C2318" s="34">
        <v>4.2839183353935368</v>
      </c>
      <c r="D2318" s="34">
        <v>4.8286392610680196</v>
      </c>
      <c r="E2318" s="3">
        <f t="shared" si="108"/>
        <v>139783.38794847651</v>
      </c>
      <c r="F2318" s="3">
        <f t="shared" si="109"/>
        <v>157557.52146734402</v>
      </c>
      <c r="G2318" s="3">
        <f t="shared" si="110"/>
        <v>-17774.133518867515</v>
      </c>
    </row>
    <row r="2319" spans="1:7" x14ac:dyDescent="0.2">
      <c r="A2319">
        <v>2307</v>
      </c>
      <c r="B2319" s="125">
        <v>28527.243151794188</v>
      </c>
      <c r="C2319" s="34">
        <v>9.0760913937701844</v>
      </c>
      <c r="D2319" s="34">
        <v>3.5978729455382563</v>
      </c>
      <c r="E2319" s="3">
        <f t="shared" si="108"/>
        <v>258915.86605798866</v>
      </c>
      <c r="F2319" s="3">
        <f t="shared" si="109"/>
        <v>102637.39634663181</v>
      </c>
      <c r="G2319" s="3">
        <f t="shared" si="110"/>
        <v>156278.46971135685</v>
      </c>
    </row>
    <row r="2320" spans="1:7" x14ac:dyDescent="0.2">
      <c r="A2320">
        <v>2308</v>
      </c>
      <c r="B2320" s="125">
        <v>33544.709416483762</v>
      </c>
      <c r="C2320" s="34">
        <v>11.078287136304425</v>
      </c>
      <c r="D2320" s="34">
        <v>5.1031128249451285</v>
      </c>
      <c r="E2320" s="3">
        <f t="shared" si="108"/>
        <v>371617.92281970195</v>
      </c>
      <c r="F2320" s="3">
        <f t="shared" si="109"/>
        <v>171182.4368323159</v>
      </c>
      <c r="G2320" s="3">
        <f t="shared" si="110"/>
        <v>200435.48598738606</v>
      </c>
    </row>
    <row r="2321" spans="1:7" x14ac:dyDescent="0.2">
      <c r="A2321">
        <v>2309</v>
      </c>
      <c r="B2321" s="125">
        <v>25263.316778174136</v>
      </c>
      <c r="C2321" s="34">
        <v>6.7782985044759698</v>
      </c>
      <c r="D2321" s="34">
        <v>2.6186950334522408</v>
      </c>
      <c r="E2321" s="3">
        <f t="shared" si="108"/>
        <v>171242.30233560043</v>
      </c>
      <c r="F2321" s="3">
        <f t="shared" si="109"/>
        <v>66156.922175535277</v>
      </c>
      <c r="G2321" s="3">
        <f t="shared" si="110"/>
        <v>105085.38016006515</v>
      </c>
    </row>
    <row r="2322" spans="1:7" x14ac:dyDescent="0.2">
      <c r="A2322">
        <v>2310</v>
      </c>
      <c r="B2322" s="125">
        <v>32952.747736809193</v>
      </c>
      <c r="C2322" s="34">
        <v>9.7658919659879757</v>
      </c>
      <c r="D2322" s="34">
        <v>4.9255243210427579</v>
      </c>
      <c r="E2322" s="3">
        <f t="shared" si="108"/>
        <v>321812.97438013332</v>
      </c>
      <c r="F2322" s="3">
        <f t="shared" si="109"/>
        <v>162309.56042284038</v>
      </c>
      <c r="G2322" s="3">
        <f t="shared" si="110"/>
        <v>159503.41395729294</v>
      </c>
    </row>
    <row r="2323" spans="1:7" x14ac:dyDescent="0.2">
      <c r="A2323">
        <v>2311</v>
      </c>
      <c r="B2323" s="125">
        <v>36203.969606313854</v>
      </c>
      <c r="C2323" s="34">
        <v>8.6715168865412124</v>
      </c>
      <c r="D2323" s="34">
        <v>5.9008908818941563</v>
      </c>
      <c r="E2323" s="3">
        <f t="shared" si="108"/>
        <v>313943.33380097541</v>
      </c>
      <c r="F2323" s="3">
        <f t="shared" si="109"/>
        <v>213635.67413827058</v>
      </c>
      <c r="G2323" s="3">
        <f t="shared" si="110"/>
        <v>100307.65966270483</v>
      </c>
    </row>
    <row r="2324" spans="1:7" x14ac:dyDescent="0.2">
      <c r="A2324">
        <v>2312</v>
      </c>
      <c r="B2324" s="125">
        <v>41687.904334858991</v>
      </c>
      <c r="C2324" s="34">
        <v>4.6350742397480644</v>
      </c>
      <c r="D2324" s="34">
        <v>7.5460713004576974</v>
      </c>
      <c r="E2324" s="3">
        <f t="shared" si="108"/>
        <v>193226.53149158659</v>
      </c>
      <c r="F2324" s="3">
        <f t="shared" si="109"/>
        <v>314579.89847750549</v>
      </c>
      <c r="G2324" s="3">
        <f t="shared" si="110"/>
        <v>-121353.3669859189</v>
      </c>
    </row>
    <row r="2325" spans="1:7" x14ac:dyDescent="0.2">
      <c r="A2325">
        <v>2313</v>
      </c>
      <c r="B2325" s="125">
        <v>38227.424787502037</v>
      </c>
      <c r="C2325" s="34">
        <v>7.6401811586110853</v>
      </c>
      <c r="D2325" s="34">
        <v>6.5079274362506112</v>
      </c>
      <c r="E2325" s="3">
        <f t="shared" si="108"/>
        <v>292064.45060369541</v>
      </c>
      <c r="F2325" s="3">
        <f t="shared" si="109"/>
        <v>248781.30659179119</v>
      </c>
      <c r="G2325" s="3">
        <f t="shared" si="110"/>
        <v>43283.144011904224</v>
      </c>
    </row>
    <row r="2326" spans="1:7" x14ac:dyDescent="0.2">
      <c r="A2326">
        <v>2314</v>
      </c>
      <c r="B2326" s="125">
        <v>40048.97214489663</v>
      </c>
      <c r="C2326" s="34">
        <v>9.9342053292348282</v>
      </c>
      <c r="D2326" s="34">
        <v>7.0543916434689891</v>
      </c>
      <c r="E2326" s="3">
        <f t="shared" si="108"/>
        <v>397854.71251220931</v>
      </c>
      <c r="F2326" s="3">
        <f t="shared" si="109"/>
        <v>282521.13442848111</v>
      </c>
      <c r="G2326" s="3">
        <f t="shared" si="110"/>
        <v>115333.57808372821</v>
      </c>
    </row>
    <row r="2327" spans="1:7" x14ac:dyDescent="0.2">
      <c r="A2327">
        <v>2315</v>
      </c>
      <c r="B2327" s="125">
        <v>34077.548256201204</v>
      </c>
      <c r="C2327" s="34">
        <v>10.825726141963969</v>
      </c>
      <c r="D2327" s="34">
        <v>5.2629644768603612</v>
      </c>
      <c r="E2327" s="3">
        <f t="shared" si="108"/>
        <v>368914.20501119603</v>
      </c>
      <c r="F2327" s="3">
        <f t="shared" si="109"/>
        <v>179348.92593088167</v>
      </c>
      <c r="G2327" s="3">
        <f t="shared" si="110"/>
        <v>189565.27908031436</v>
      </c>
    </row>
    <row r="2328" spans="1:7" x14ac:dyDescent="0.2">
      <c r="A2328">
        <v>2316</v>
      </c>
      <c r="B2328" s="125">
        <v>42347.333468379453</v>
      </c>
      <c r="C2328" s="34">
        <v>11.554657723725541</v>
      </c>
      <c r="D2328" s="34">
        <v>7.7439000405138358</v>
      </c>
      <c r="E2328" s="3">
        <f t="shared" si="108"/>
        <v>489308.94373959175</v>
      </c>
      <c r="F2328" s="3">
        <f t="shared" si="109"/>
        <v>327933.51736143656</v>
      </c>
      <c r="G2328" s="3">
        <f t="shared" si="110"/>
        <v>161375.42637815519</v>
      </c>
    </row>
    <row r="2329" spans="1:7" x14ac:dyDescent="0.2">
      <c r="A2329">
        <v>2317</v>
      </c>
      <c r="B2329" s="125">
        <v>41334.861228998285</v>
      </c>
      <c r="C2329" s="34">
        <v>11.188461050740443</v>
      </c>
      <c r="D2329" s="34">
        <v>7.4401583686994854</v>
      </c>
      <c r="E2329" s="3">
        <f t="shared" si="108"/>
        <v>462473.48489840858</v>
      </c>
      <c r="F2329" s="3">
        <f t="shared" si="109"/>
        <v>307537.91369196348</v>
      </c>
      <c r="G2329" s="3">
        <f t="shared" si="110"/>
        <v>154935.57120644511</v>
      </c>
    </row>
    <row r="2330" spans="1:7" x14ac:dyDescent="0.2">
      <c r="A2330">
        <v>2318</v>
      </c>
      <c r="B2330" s="125">
        <v>38163.782895745477</v>
      </c>
      <c r="C2330" s="34">
        <v>3.6365627440391108</v>
      </c>
      <c r="D2330" s="34">
        <v>6.488834868723643</v>
      </c>
      <c r="E2330" s="3">
        <f t="shared" si="108"/>
        <v>138784.99105026506</v>
      </c>
      <c r="F2330" s="3">
        <f t="shared" si="109"/>
        <v>247638.48517631221</v>
      </c>
      <c r="G2330" s="3">
        <f t="shared" si="110"/>
        <v>-108853.49412604715</v>
      </c>
    </row>
    <row r="2331" spans="1:7" x14ac:dyDescent="0.2">
      <c r="A2331">
        <v>2319</v>
      </c>
      <c r="B2331" s="125">
        <v>26771.054357405752</v>
      </c>
      <c r="C2331" s="34">
        <v>2.1179339657537639</v>
      </c>
      <c r="D2331" s="34">
        <v>3.0710163072217256</v>
      </c>
      <c r="E2331" s="3">
        <f t="shared" si="108"/>
        <v>56699.325322589946</v>
      </c>
      <c r="F2331" s="3">
        <f t="shared" si="109"/>
        <v>82214.344493112294</v>
      </c>
      <c r="G2331" s="3">
        <f t="shared" si="110"/>
        <v>-25515.019170522348</v>
      </c>
    </row>
    <row r="2332" spans="1:7" x14ac:dyDescent="0.2">
      <c r="A2332">
        <v>2320</v>
      </c>
      <c r="B2332" s="125">
        <v>35098.910806292202</v>
      </c>
      <c r="C2332" s="34">
        <v>8.4016328603029251</v>
      </c>
      <c r="D2332" s="34">
        <v>5.5693732418876607</v>
      </c>
      <c r="E2332" s="3">
        <f t="shared" si="108"/>
        <v>294888.16239098599</v>
      </c>
      <c r="F2332" s="3">
        <f t="shared" si="109"/>
        <v>195478.93466396545</v>
      </c>
      <c r="G2332" s="3">
        <f t="shared" si="110"/>
        <v>99409.227727020538</v>
      </c>
    </row>
    <row r="2333" spans="1:7" x14ac:dyDescent="0.2">
      <c r="A2333">
        <v>2321</v>
      </c>
      <c r="B2333" s="125">
        <v>37263.042080477113</v>
      </c>
      <c r="C2333" s="34">
        <v>4.3339519126748201</v>
      </c>
      <c r="D2333" s="34">
        <v>6.2186126241431339</v>
      </c>
      <c r="E2333" s="3">
        <f t="shared" si="108"/>
        <v>161496.23249676608</v>
      </c>
      <c r="F2333" s="3">
        <f t="shared" si="109"/>
        <v>231724.4238956318</v>
      </c>
      <c r="G2333" s="3">
        <f t="shared" si="110"/>
        <v>-70228.191398865718</v>
      </c>
    </row>
    <row r="2334" spans="1:7" x14ac:dyDescent="0.2">
      <c r="A2334">
        <v>2322</v>
      </c>
      <c r="B2334" s="125">
        <v>32744.069861829281</v>
      </c>
      <c r="C2334" s="34">
        <v>9.9873482415277977</v>
      </c>
      <c r="D2334" s="34">
        <v>4.8629209585487843</v>
      </c>
      <c r="E2334" s="3">
        <f t="shared" si="108"/>
        <v>327026.42855500401</v>
      </c>
      <c r="F2334" s="3">
        <f t="shared" si="109"/>
        <v>159231.8235992752</v>
      </c>
      <c r="G2334" s="3">
        <f t="shared" si="110"/>
        <v>167794.60495572881</v>
      </c>
    </row>
    <row r="2335" spans="1:7" x14ac:dyDescent="0.2">
      <c r="A2335">
        <v>2323</v>
      </c>
      <c r="B2335" s="125">
        <v>34581.766434522229</v>
      </c>
      <c r="C2335" s="34">
        <v>8.996004700937192</v>
      </c>
      <c r="D2335" s="34">
        <v>5.4142299303566688</v>
      </c>
      <c r="E2335" s="3">
        <f t="shared" si="108"/>
        <v>311097.73341167398</v>
      </c>
      <c r="F2335" s="3">
        <f t="shared" si="109"/>
        <v>187233.63487439387</v>
      </c>
      <c r="G2335" s="3">
        <f t="shared" si="110"/>
        <v>123864.09853728011</v>
      </c>
    </row>
    <row r="2336" spans="1:7" x14ac:dyDescent="0.2">
      <c r="A2336">
        <v>2324</v>
      </c>
      <c r="B2336" s="125">
        <v>38272.728992334101</v>
      </c>
      <c r="C2336" s="34">
        <v>9.9282310859125573</v>
      </c>
      <c r="D2336" s="34">
        <v>6.5215186977002304</v>
      </c>
      <c r="E2336" s="3">
        <f t="shared" si="108"/>
        <v>379980.49772439821</v>
      </c>
      <c r="F2336" s="3">
        <f t="shared" si="109"/>
        <v>249596.31773552054</v>
      </c>
      <c r="G2336" s="3">
        <f t="shared" si="110"/>
        <v>130384.17998887767</v>
      </c>
    </row>
    <row r="2337" spans="1:7" x14ac:dyDescent="0.2">
      <c r="A2337">
        <v>2325</v>
      </c>
      <c r="B2337" s="125">
        <v>31974.836296095396</v>
      </c>
      <c r="C2337" s="34">
        <v>13.218498699832708</v>
      </c>
      <c r="D2337" s="34">
        <v>4.6321508888286189</v>
      </c>
      <c r="E2337" s="3">
        <f t="shared" si="108"/>
        <v>422659.33200730069</v>
      </c>
      <c r="F2337" s="3">
        <f t="shared" si="109"/>
        <v>148112.26636910788</v>
      </c>
      <c r="G2337" s="3">
        <f t="shared" si="110"/>
        <v>274547.06563819281</v>
      </c>
    </row>
    <row r="2338" spans="1:7" x14ac:dyDescent="0.2">
      <c r="A2338">
        <v>2326</v>
      </c>
      <c r="B2338" s="125">
        <v>33742.444933332969</v>
      </c>
      <c r="C2338" s="34">
        <v>6.8095851222169586</v>
      </c>
      <c r="D2338" s="34">
        <v>5.1624334799998906</v>
      </c>
      <c r="E2338" s="3">
        <f t="shared" si="108"/>
        <v>229772.05100524917</v>
      </c>
      <c r="F2338" s="3">
        <f t="shared" si="109"/>
        <v>174193.12742089079</v>
      </c>
      <c r="G2338" s="3">
        <f t="shared" si="110"/>
        <v>55578.923584358388</v>
      </c>
    </row>
    <row r="2339" spans="1:7" x14ac:dyDescent="0.2">
      <c r="A2339">
        <v>2327</v>
      </c>
      <c r="B2339" s="125">
        <v>28409.611380803632</v>
      </c>
      <c r="C2339" s="34">
        <v>7.7024104914089548</v>
      </c>
      <c r="D2339" s="34">
        <v>3.5625834142410895</v>
      </c>
      <c r="E2339" s="3">
        <f t="shared" si="108"/>
        <v>218822.48875635312</v>
      </c>
      <c r="F2339" s="3">
        <f t="shared" si="109"/>
        <v>101211.61031028592</v>
      </c>
      <c r="G2339" s="3">
        <f t="shared" si="110"/>
        <v>117610.8784460672</v>
      </c>
    </row>
    <row r="2340" spans="1:7" x14ac:dyDescent="0.2">
      <c r="A2340">
        <v>2328</v>
      </c>
      <c r="B2340" s="125">
        <v>36359.652361889835</v>
      </c>
      <c r="C2340" s="34">
        <v>6.2462981051867246</v>
      </c>
      <c r="D2340" s="34">
        <v>5.9475957085669506</v>
      </c>
      <c r="E2340" s="3">
        <f t="shared" si="108"/>
        <v>227113.2276533205</v>
      </c>
      <c r="F2340" s="3">
        <f t="shared" si="109"/>
        <v>216252.51235256219</v>
      </c>
      <c r="G2340" s="3">
        <f t="shared" si="110"/>
        <v>10860.715300758311</v>
      </c>
    </row>
    <row r="2341" spans="1:7" x14ac:dyDescent="0.2">
      <c r="A2341">
        <v>2329</v>
      </c>
      <c r="B2341" s="125">
        <v>34748.539341117954</v>
      </c>
      <c r="C2341" s="34">
        <v>11.418455207793158</v>
      </c>
      <c r="D2341" s="34">
        <v>5.4642618023353862</v>
      </c>
      <c r="E2341" s="3">
        <f t="shared" si="108"/>
        <v>396774.64000279375</v>
      </c>
      <c r="F2341" s="3">
        <f t="shared" si="109"/>
        <v>189875.11620861926</v>
      </c>
      <c r="G2341" s="3">
        <f t="shared" si="110"/>
        <v>206899.52379417449</v>
      </c>
    </row>
    <row r="2342" spans="1:7" x14ac:dyDescent="0.2">
      <c r="A2342">
        <v>2330</v>
      </c>
      <c r="B2342" s="125">
        <v>26747.27107095439</v>
      </c>
      <c r="C2342" s="34">
        <v>9.7017384834616678</v>
      </c>
      <c r="D2342" s="34">
        <v>3.063881321286317</v>
      </c>
      <c r="E2342" s="3">
        <f t="shared" si="108"/>
        <v>259495.02907665918</v>
      </c>
      <c r="F2342" s="3">
        <f t="shared" si="109"/>
        <v>81950.464229679012</v>
      </c>
      <c r="G2342" s="3">
        <f t="shared" si="110"/>
        <v>177544.56484698015</v>
      </c>
    </row>
    <row r="2343" spans="1:7" x14ac:dyDescent="0.2">
      <c r="A2343">
        <v>2331</v>
      </c>
      <c r="B2343" s="125">
        <v>36404.336973456317</v>
      </c>
      <c r="C2343" s="34">
        <v>6.8626143476722063</v>
      </c>
      <c r="D2343" s="34">
        <v>5.961001092036895</v>
      </c>
      <c r="E2343" s="3">
        <f t="shared" si="108"/>
        <v>249828.9252315351</v>
      </c>
      <c r="F2343" s="3">
        <f t="shared" si="109"/>
        <v>217006.29245365222</v>
      </c>
      <c r="G2343" s="3">
        <f t="shared" si="110"/>
        <v>32822.632777882885</v>
      </c>
    </row>
    <row r="2344" spans="1:7" x14ac:dyDescent="0.2">
      <c r="A2344">
        <v>2332</v>
      </c>
      <c r="B2344" s="125">
        <v>34082.78921942017</v>
      </c>
      <c r="C2344" s="34">
        <v>4.2330434755131137</v>
      </c>
      <c r="D2344" s="34">
        <v>5.2645367658260511</v>
      </c>
      <c r="E2344" s="3">
        <f t="shared" si="108"/>
        <v>144273.92853255523</v>
      </c>
      <c r="F2344" s="3">
        <f t="shared" si="109"/>
        <v>179430.09692753726</v>
      </c>
      <c r="G2344" s="3">
        <f t="shared" si="110"/>
        <v>-35156.168394982029</v>
      </c>
    </row>
    <row r="2345" spans="1:7" x14ac:dyDescent="0.2">
      <c r="A2345">
        <v>2333</v>
      </c>
      <c r="B2345" s="125">
        <v>39248.889655746985</v>
      </c>
      <c r="C2345" s="34">
        <v>5.3406545450416161</v>
      </c>
      <c r="D2345" s="34">
        <v>6.8143668967240956</v>
      </c>
      <c r="E2345" s="3">
        <f t="shared" si="108"/>
        <v>209614.76092780201</v>
      </c>
      <c r="F2345" s="3">
        <f t="shared" si="109"/>
        <v>267456.33440329903</v>
      </c>
      <c r="G2345" s="3">
        <f t="shared" si="110"/>
        <v>-57841.573475497018</v>
      </c>
    </row>
    <row r="2346" spans="1:7" x14ac:dyDescent="0.2">
      <c r="A2346">
        <v>2334</v>
      </c>
      <c r="B2346" s="125">
        <v>26953.339833008591</v>
      </c>
      <c r="C2346" s="34">
        <v>8.407885636377614</v>
      </c>
      <c r="D2346" s="34">
        <v>3.1257019499025773</v>
      </c>
      <c r="E2346" s="3">
        <f t="shared" si="108"/>
        <v>226620.59883435752</v>
      </c>
      <c r="F2346" s="3">
        <f t="shared" si="109"/>
        <v>84248.106872421762</v>
      </c>
      <c r="G2346" s="3">
        <f t="shared" si="110"/>
        <v>142372.49196193577</v>
      </c>
    </row>
    <row r="2347" spans="1:7" x14ac:dyDescent="0.2">
      <c r="A2347">
        <v>2335</v>
      </c>
      <c r="B2347" s="125">
        <v>26499.774825234432</v>
      </c>
      <c r="C2347" s="34">
        <v>8.7709502369834809</v>
      </c>
      <c r="D2347" s="34">
        <v>2.9896324475703295</v>
      </c>
      <c r="E2347" s="3">
        <f t="shared" si="108"/>
        <v>232428.20628339882</v>
      </c>
      <c r="F2347" s="3">
        <f t="shared" si="109"/>
        <v>79224.586670828212</v>
      </c>
      <c r="G2347" s="3">
        <f t="shared" si="110"/>
        <v>153203.61961257062</v>
      </c>
    </row>
    <row r="2348" spans="1:7" x14ac:dyDescent="0.2">
      <c r="A2348">
        <v>2336</v>
      </c>
      <c r="B2348" s="125">
        <v>22903.882885467261</v>
      </c>
      <c r="C2348" s="34">
        <v>10.961695599879022</v>
      </c>
      <c r="D2348" s="34">
        <v>1.9108648656401783</v>
      </c>
      <c r="E2348" s="3">
        <f t="shared" si="108"/>
        <v>251065.3922457709</v>
      </c>
      <c r="F2348" s="3">
        <f t="shared" si="109"/>
        <v>43766.22509257678</v>
      </c>
      <c r="G2348" s="3">
        <f t="shared" si="110"/>
        <v>207299.16715319411</v>
      </c>
    </row>
    <row r="2349" spans="1:7" x14ac:dyDescent="0.2">
      <c r="A2349">
        <v>2337</v>
      </c>
      <c r="B2349" s="125">
        <v>33763.505420020898</v>
      </c>
      <c r="C2349" s="34">
        <v>8.3728587216755841</v>
      </c>
      <c r="D2349" s="34">
        <v>5.1687516260062694</v>
      </c>
      <c r="E2349" s="3">
        <f t="shared" si="108"/>
        <v>282697.06083036284</v>
      </c>
      <c r="F2349" s="3">
        <f t="shared" si="109"/>
        <v>174515.1735394045</v>
      </c>
      <c r="G2349" s="3">
        <f t="shared" si="110"/>
        <v>108181.88729095834</v>
      </c>
    </row>
    <row r="2350" spans="1:7" x14ac:dyDescent="0.2">
      <c r="A2350">
        <v>2338</v>
      </c>
      <c r="B2350" s="125">
        <v>29560.451870375779</v>
      </c>
      <c r="C2350" s="34">
        <v>10.240733465441735</v>
      </c>
      <c r="D2350" s="34">
        <v>3.9078355611127336</v>
      </c>
      <c r="E2350" s="3">
        <f t="shared" si="108"/>
        <v>302720.70872253698</v>
      </c>
      <c r="F2350" s="3">
        <f t="shared" si="109"/>
        <v>115517.38502161589</v>
      </c>
      <c r="G2350" s="3">
        <f t="shared" si="110"/>
        <v>187203.32370092109</v>
      </c>
    </row>
    <row r="2351" spans="1:7" x14ac:dyDescent="0.2">
      <c r="A2351">
        <v>2339</v>
      </c>
      <c r="B2351" s="125">
        <v>34707.884927948704</v>
      </c>
      <c r="C2351" s="34">
        <v>11.217985522496747</v>
      </c>
      <c r="D2351" s="34">
        <v>5.4520654783846112</v>
      </c>
      <c r="E2351" s="3">
        <f t="shared" si="108"/>
        <v>389352.5506382116</v>
      </c>
      <c r="F2351" s="3">
        <f t="shared" si="109"/>
        <v>189229.66124341468</v>
      </c>
      <c r="G2351" s="3">
        <f t="shared" si="110"/>
        <v>200122.88939479692</v>
      </c>
    </row>
    <row r="2352" spans="1:7" x14ac:dyDescent="0.2">
      <c r="A2352">
        <v>2340</v>
      </c>
      <c r="B2352" s="125">
        <v>25246.263752515893</v>
      </c>
      <c r="C2352" s="34">
        <v>11.018584493474918</v>
      </c>
      <c r="D2352" s="34">
        <v>2.613579125754768</v>
      </c>
      <c r="E2352" s="3">
        <f t="shared" si="108"/>
        <v>278178.09030164953</v>
      </c>
      <c r="F2352" s="3">
        <f t="shared" si="109"/>
        <v>65983.107946874778</v>
      </c>
      <c r="G2352" s="3">
        <f t="shared" si="110"/>
        <v>212194.98235477475</v>
      </c>
    </row>
    <row r="2353" spans="1:7" x14ac:dyDescent="0.2">
      <c r="A2353">
        <v>2341</v>
      </c>
      <c r="B2353" s="125">
        <v>21971.559866679832</v>
      </c>
      <c r="C2353" s="34">
        <v>5.6556182446074672</v>
      </c>
      <c r="D2353" s="34">
        <v>1.6311679600039497</v>
      </c>
      <c r="E2353" s="3">
        <f t="shared" si="108"/>
        <v>124262.75484447967</v>
      </c>
      <c r="F2353" s="3">
        <f t="shared" si="109"/>
        <v>35839.304485836794</v>
      </c>
      <c r="G2353" s="3">
        <f t="shared" si="110"/>
        <v>88423.450358642876</v>
      </c>
    </row>
    <row r="2354" spans="1:7" x14ac:dyDescent="0.2">
      <c r="A2354">
        <v>2342</v>
      </c>
      <c r="B2354" s="125">
        <v>35286.278083541198</v>
      </c>
      <c r="C2354" s="34">
        <v>8.2725641934375744</v>
      </c>
      <c r="D2354" s="34">
        <v>5.6255834250623593</v>
      </c>
      <c r="E2354" s="3">
        <f t="shared" si="108"/>
        <v>291908.00059358397</v>
      </c>
      <c r="F2354" s="3">
        <f t="shared" si="109"/>
        <v>198505.90111891055</v>
      </c>
      <c r="G2354" s="3">
        <f t="shared" si="110"/>
        <v>93402.099474673421</v>
      </c>
    </row>
    <row r="2355" spans="1:7" x14ac:dyDescent="0.2">
      <c r="A2355">
        <v>2343</v>
      </c>
      <c r="B2355" s="125">
        <v>38871.779046340613</v>
      </c>
      <c r="C2355" s="34">
        <v>4.4264077334519243</v>
      </c>
      <c r="D2355" s="34">
        <v>6.7012337139021838</v>
      </c>
      <c r="E2355" s="3">
        <f t="shared" si="108"/>
        <v>172062.34338375655</v>
      </c>
      <c r="F2355" s="3">
        <f t="shared" si="109"/>
        <v>260488.87626469421</v>
      </c>
      <c r="G2355" s="3">
        <f t="shared" si="110"/>
        <v>-88426.532880937651</v>
      </c>
    </row>
    <row r="2356" spans="1:7" x14ac:dyDescent="0.2">
      <c r="A2356">
        <v>2344</v>
      </c>
      <c r="B2356" s="125">
        <v>34166.326307778014</v>
      </c>
      <c r="C2356" s="34">
        <v>9.4352281141327694</v>
      </c>
      <c r="D2356" s="34">
        <v>5.2895978923334042</v>
      </c>
      <c r="E2356" s="3">
        <f t="shared" si="108"/>
        <v>322367.0825357812</v>
      </c>
      <c r="F2356" s="3">
        <f t="shared" si="109"/>
        <v>180726.12762639791</v>
      </c>
      <c r="G2356" s="3">
        <f t="shared" si="110"/>
        <v>141640.95490938329</v>
      </c>
    </row>
    <row r="2357" spans="1:7" x14ac:dyDescent="0.2">
      <c r="A2357">
        <v>2345</v>
      </c>
      <c r="B2357" s="125">
        <v>22002.118888659403</v>
      </c>
      <c r="C2357" s="34">
        <v>7.4001143477362348</v>
      </c>
      <c r="D2357" s="34">
        <v>1.6403356665978208</v>
      </c>
      <c r="E2357" s="3">
        <f t="shared" ref="E2357:E2420" si="111">C2357*B2357</f>
        <v>162818.19566856686</v>
      </c>
      <c r="F2357" s="3">
        <f t="shared" ref="F2357:F2420" si="112">D2357*B2357</f>
        <v>36090.860353793629</v>
      </c>
      <c r="G2357" s="3">
        <f t="shared" ref="G2357:G2420" si="113">E2357-F2357</f>
        <v>126727.33531477323</v>
      </c>
    </row>
    <row r="2358" spans="1:7" x14ac:dyDescent="0.2">
      <c r="A2358">
        <v>2346</v>
      </c>
      <c r="B2358" s="125">
        <v>43060.923011390492</v>
      </c>
      <c r="C2358" s="34">
        <v>11.378522706043441</v>
      </c>
      <c r="D2358" s="34">
        <v>7.9579769034171477</v>
      </c>
      <c r="E2358" s="3">
        <f t="shared" si="111"/>
        <v>489969.69022829522</v>
      </c>
      <c r="F2358" s="3">
        <f t="shared" si="112"/>
        <v>342677.83076446952</v>
      </c>
      <c r="G2358" s="3">
        <f t="shared" si="113"/>
        <v>147291.85946382571</v>
      </c>
    </row>
    <row r="2359" spans="1:7" x14ac:dyDescent="0.2">
      <c r="A2359">
        <v>2347</v>
      </c>
      <c r="B2359" s="125">
        <v>33147.385287330486</v>
      </c>
      <c r="C2359" s="34">
        <v>6.2241490670276107</v>
      </c>
      <c r="D2359" s="34">
        <v>4.9839155861991458</v>
      </c>
      <c r="E2359" s="3">
        <f t="shared" si="111"/>
        <v>206314.26721054281</v>
      </c>
      <c r="F2359" s="3">
        <f t="shared" si="112"/>
        <v>165203.77017527467</v>
      </c>
      <c r="G2359" s="3">
        <f t="shared" si="113"/>
        <v>41110.497035268141</v>
      </c>
    </row>
    <row r="2360" spans="1:7" x14ac:dyDescent="0.2">
      <c r="A2360">
        <v>2348</v>
      </c>
      <c r="B2360" s="125">
        <v>34537.582045041723</v>
      </c>
      <c r="C2360" s="34">
        <v>8.7245688493640046</v>
      </c>
      <c r="D2360" s="34">
        <v>5.400974613512517</v>
      </c>
      <c r="E2360" s="3">
        <f t="shared" si="111"/>
        <v>301325.51244252454</v>
      </c>
      <c r="F2360" s="3">
        <f t="shared" si="112"/>
        <v>186536.60383737605</v>
      </c>
      <c r="G2360" s="3">
        <f t="shared" si="113"/>
        <v>114788.90860514849</v>
      </c>
    </row>
    <row r="2361" spans="1:7" x14ac:dyDescent="0.2">
      <c r="A2361">
        <v>2349</v>
      </c>
      <c r="B2361" s="125">
        <v>36444.201263103401</v>
      </c>
      <c r="C2361" s="34">
        <v>11.710260898515116</v>
      </c>
      <c r="D2361" s="34">
        <v>5.9729603789310204</v>
      </c>
      <c r="E2361" s="3">
        <f t="shared" si="111"/>
        <v>426771.10502893495</v>
      </c>
      <c r="F2361" s="3">
        <f t="shared" si="112"/>
        <v>217679.77018630446</v>
      </c>
      <c r="G2361" s="3">
        <f t="shared" si="113"/>
        <v>209091.33484263049</v>
      </c>
    </row>
    <row r="2362" spans="1:7" x14ac:dyDescent="0.2">
      <c r="A2362">
        <v>2350</v>
      </c>
      <c r="B2362" s="125">
        <v>15735.791342914104</v>
      </c>
      <c r="C2362" s="34">
        <v>5.4436093452823116</v>
      </c>
      <c r="D2362" s="34">
        <v>-0.23956259712576866</v>
      </c>
      <c r="E2362" s="3">
        <f t="shared" si="111"/>
        <v>85659.500809699719</v>
      </c>
      <c r="F2362" s="3">
        <f t="shared" si="112"/>
        <v>-3769.7070419376896</v>
      </c>
      <c r="G2362" s="3">
        <f t="shared" si="113"/>
        <v>89429.207851637402</v>
      </c>
    </row>
    <row r="2363" spans="1:7" x14ac:dyDescent="0.2">
      <c r="A2363">
        <v>2351</v>
      </c>
      <c r="B2363" s="125">
        <v>21833.771419361234</v>
      </c>
      <c r="C2363" s="34">
        <v>10.342142124689417</v>
      </c>
      <c r="D2363" s="34">
        <v>1.5898314258083701</v>
      </c>
      <c r="E2363" s="3">
        <f t="shared" si="111"/>
        <v>225807.96713701566</v>
      </c>
      <c r="F2363" s="3">
        <f t="shared" si="112"/>
        <v>34712.015946417108</v>
      </c>
      <c r="G2363" s="3">
        <f t="shared" si="113"/>
        <v>191095.95119059854</v>
      </c>
    </row>
    <row r="2364" spans="1:7" x14ac:dyDescent="0.2">
      <c r="A2364">
        <v>2352</v>
      </c>
      <c r="B2364" s="125">
        <v>30163.600334882154</v>
      </c>
      <c r="C2364" s="34">
        <v>8.5815309123136103</v>
      </c>
      <c r="D2364" s="34">
        <v>4.0887801004646462</v>
      </c>
      <c r="E2364" s="3">
        <f t="shared" si="111"/>
        <v>258849.86870046437</v>
      </c>
      <c r="F2364" s="3">
        <f t="shared" si="112"/>
        <v>123332.3288076349</v>
      </c>
      <c r="G2364" s="3">
        <f t="shared" si="113"/>
        <v>135517.53989282949</v>
      </c>
    </row>
    <row r="2365" spans="1:7" x14ac:dyDescent="0.2">
      <c r="A2365">
        <v>2353</v>
      </c>
      <c r="B2365" s="125">
        <v>34148.568423725897</v>
      </c>
      <c r="C2365" s="34">
        <v>6.0818586209352361</v>
      </c>
      <c r="D2365" s="34">
        <v>5.2842705271177692</v>
      </c>
      <c r="E2365" s="3">
        <f t="shared" si="111"/>
        <v>207686.76526043413</v>
      </c>
      <c r="F2365" s="3">
        <f t="shared" si="112"/>
        <v>180450.27366475927</v>
      </c>
      <c r="G2365" s="3">
        <f t="shared" si="113"/>
        <v>27236.491595674859</v>
      </c>
    </row>
    <row r="2366" spans="1:7" x14ac:dyDescent="0.2">
      <c r="A2366">
        <v>2354</v>
      </c>
      <c r="B2366" s="125">
        <v>34845.957592361607</v>
      </c>
      <c r="C2366" s="34">
        <v>5.4396018842526246</v>
      </c>
      <c r="D2366" s="34">
        <v>5.493487277708482</v>
      </c>
      <c r="E2366" s="3">
        <f t="shared" si="111"/>
        <v>189548.13657799724</v>
      </c>
      <c r="F2366" s="3">
        <f t="shared" si="112"/>
        <v>191425.82471320778</v>
      </c>
      <c r="G2366" s="3">
        <f t="shared" si="113"/>
        <v>-1877.6881352105411</v>
      </c>
    </row>
    <row r="2367" spans="1:7" x14ac:dyDescent="0.2">
      <c r="A2367">
        <v>2355</v>
      </c>
      <c r="B2367" s="125">
        <v>29681.420350053464</v>
      </c>
      <c r="C2367" s="34">
        <v>7.7043062194279628</v>
      </c>
      <c r="D2367" s="34">
        <v>3.9441261050160392</v>
      </c>
      <c r="E2367" s="3">
        <f t="shared" si="111"/>
        <v>228674.7514043726</v>
      </c>
      <c r="F2367" s="3">
        <f t="shared" si="112"/>
        <v>117067.26483660017</v>
      </c>
      <c r="G2367" s="3">
        <f t="shared" si="113"/>
        <v>111607.48656777243</v>
      </c>
    </row>
    <row r="2368" spans="1:7" x14ac:dyDescent="0.2">
      <c r="A2368">
        <v>2356</v>
      </c>
      <c r="B2368" s="125">
        <v>28197.01699426421</v>
      </c>
      <c r="C2368" s="34">
        <v>6.6186139722121879</v>
      </c>
      <c r="D2368" s="34">
        <v>3.4988050982792629</v>
      </c>
      <c r="E2368" s="3">
        <f t="shared" si="111"/>
        <v>186625.1706529416</v>
      </c>
      <c r="F2368" s="3">
        <f t="shared" si="112"/>
        <v>98655.866815798639</v>
      </c>
      <c r="G2368" s="3">
        <f t="shared" si="113"/>
        <v>87969.303837142957</v>
      </c>
    </row>
    <row r="2369" spans="1:7" x14ac:dyDescent="0.2">
      <c r="A2369">
        <v>2357</v>
      </c>
      <c r="B2369" s="125">
        <v>30324.973116686102</v>
      </c>
      <c r="C2369" s="34">
        <v>10.193269210692961</v>
      </c>
      <c r="D2369" s="34">
        <v>4.1371919350058306</v>
      </c>
      <c r="E2369" s="3">
        <f t="shared" si="111"/>
        <v>309110.61478540819</v>
      </c>
      <c r="F2369" s="3">
        <f t="shared" si="112"/>
        <v>125460.23420762237</v>
      </c>
      <c r="G2369" s="3">
        <f t="shared" si="113"/>
        <v>183650.38057778584</v>
      </c>
    </row>
    <row r="2370" spans="1:7" x14ac:dyDescent="0.2">
      <c r="A2370">
        <v>2358</v>
      </c>
      <c r="B2370" s="125">
        <v>29938.005858449265</v>
      </c>
      <c r="C2370" s="34">
        <v>13.789070200989954</v>
      </c>
      <c r="D2370" s="34">
        <v>4.0211017575347796</v>
      </c>
      <c r="E2370" s="3">
        <f t="shared" si="111"/>
        <v>412817.26445980545</v>
      </c>
      <c r="F2370" s="3">
        <f t="shared" si="112"/>
        <v>120383.76797449686</v>
      </c>
      <c r="G2370" s="3">
        <f t="shared" si="113"/>
        <v>292433.49648530857</v>
      </c>
    </row>
    <row r="2371" spans="1:7" x14ac:dyDescent="0.2">
      <c r="A2371">
        <v>2359</v>
      </c>
      <c r="B2371" s="125">
        <v>33506.601588479476</v>
      </c>
      <c r="C2371" s="34">
        <v>4.234828358865343</v>
      </c>
      <c r="D2371" s="34">
        <v>5.0916804765438428</v>
      </c>
      <c r="E2371" s="3">
        <f t="shared" si="111"/>
        <v>141894.70661609544</v>
      </c>
      <c r="F2371" s="3">
        <f t="shared" si="112"/>
        <v>170604.90914339386</v>
      </c>
      <c r="G2371" s="3">
        <f t="shared" si="113"/>
        <v>-28710.202527298417</v>
      </c>
    </row>
    <row r="2372" spans="1:7" x14ac:dyDescent="0.2">
      <c r="A2372">
        <v>2360</v>
      </c>
      <c r="B2372" s="125">
        <v>25432.551004806533</v>
      </c>
      <c r="C2372" s="34">
        <v>9.1554277534742141</v>
      </c>
      <c r="D2372" s="34">
        <v>2.66946530144196</v>
      </c>
      <c r="E2372" s="3">
        <f t="shared" si="111"/>
        <v>232845.88331105426</v>
      </c>
      <c r="F2372" s="3">
        <f t="shared" si="112"/>
        <v>67891.312434483902</v>
      </c>
      <c r="G2372" s="3">
        <f t="shared" si="113"/>
        <v>164954.57087657036</v>
      </c>
    </row>
    <row r="2373" spans="1:7" x14ac:dyDescent="0.2">
      <c r="A2373">
        <v>2361</v>
      </c>
      <c r="B2373" s="125">
        <v>34362.436102847802</v>
      </c>
      <c r="C2373" s="34">
        <v>7.9740850853413576</v>
      </c>
      <c r="D2373" s="34">
        <v>5.3484308308543405</v>
      </c>
      <c r="E2373" s="3">
        <f t="shared" si="111"/>
        <v>274008.98922371404</v>
      </c>
      <c r="F2373" s="3">
        <f t="shared" si="112"/>
        <v>183785.11267573346</v>
      </c>
      <c r="G2373" s="3">
        <f t="shared" si="113"/>
        <v>90223.876547980588</v>
      </c>
    </row>
    <row r="2374" spans="1:7" x14ac:dyDescent="0.2">
      <c r="A2374">
        <v>2362</v>
      </c>
      <c r="B2374" s="125">
        <v>26633.277278770925</v>
      </c>
      <c r="C2374" s="34">
        <v>16.528877515345812</v>
      </c>
      <c r="D2374" s="34">
        <v>3.0296831836312776</v>
      </c>
      <c r="E2374" s="3">
        <f t="shared" si="111"/>
        <v>440218.17797304725</v>
      </c>
      <c r="F2374" s="3">
        <f t="shared" si="112"/>
        <v>80690.392296481266</v>
      </c>
      <c r="G2374" s="3">
        <f t="shared" si="113"/>
        <v>359527.78567656595</v>
      </c>
    </row>
    <row r="2375" spans="1:7" x14ac:dyDescent="0.2">
      <c r="A2375">
        <v>2363</v>
      </c>
      <c r="B2375" s="125">
        <v>29980.172306560213</v>
      </c>
      <c r="C2375" s="34">
        <v>8.4478749815461924</v>
      </c>
      <c r="D2375" s="34">
        <v>4.0337516919680638</v>
      </c>
      <c r="E2375" s="3">
        <f t="shared" si="111"/>
        <v>253268.74757103404</v>
      </c>
      <c r="F2375" s="3">
        <f t="shared" si="112"/>
        <v>120932.57076708134</v>
      </c>
      <c r="G2375" s="3">
        <f t="shared" si="113"/>
        <v>132336.17680395269</v>
      </c>
    </row>
    <row r="2376" spans="1:7" x14ac:dyDescent="0.2">
      <c r="A2376">
        <v>2364</v>
      </c>
      <c r="B2376" s="125">
        <v>31275.96351422742</v>
      </c>
      <c r="C2376" s="34">
        <v>6.7888998020935105</v>
      </c>
      <c r="D2376" s="34">
        <v>4.422489054268226</v>
      </c>
      <c r="E2376" s="3">
        <f t="shared" si="111"/>
        <v>212329.38251202239</v>
      </c>
      <c r="F2376" s="3">
        <f t="shared" si="112"/>
        <v>138317.60630336317</v>
      </c>
      <c r="G2376" s="3">
        <f t="shared" si="113"/>
        <v>74011.776208659227</v>
      </c>
    </row>
    <row r="2377" spans="1:7" x14ac:dyDescent="0.2">
      <c r="A2377">
        <v>2365</v>
      </c>
      <c r="B2377" s="125">
        <v>31967.645603609504</v>
      </c>
      <c r="C2377" s="34">
        <v>2.3376678857021034</v>
      </c>
      <c r="D2377" s="34">
        <v>4.6299936810828513</v>
      </c>
      <c r="E2377" s="3">
        <f t="shared" si="111"/>
        <v>74729.738509063973</v>
      </c>
      <c r="F2377" s="3">
        <f t="shared" si="112"/>
        <v>148009.997143808</v>
      </c>
      <c r="G2377" s="3">
        <f t="shared" si="113"/>
        <v>-73280.258634744023</v>
      </c>
    </row>
    <row r="2378" spans="1:7" x14ac:dyDescent="0.2">
      <c r="A2378">
        <v>2366</v>
      </c>
      <c r="B2378" s="125">
        <v>28820.657511269907</v>
      </c>
      <c r="C2378" s="34">
        <v>8.7744688446109649</v>
      </c>
      <c r="D2378" s="34">
        <v>3.685897253380972</v>
      </c>
      <c r="E2378" s="3">
        <f t="shared" si="111"/>
        <v>252885.96141384079</v>
      </c>
      <c r="F2378" s="3">
        <f t="shared" si="112"/>
        <v>106229.98236142343</v>
      </c>
      <c r="G2378" s="3">
        <f t="shared" si="113"/>
        <v>146655.97905241736</v>
      </c>
    </row>
    <row r="2379" spans="1:7" x14ac:dyDescent="0.2">
      <c r="A2379">
        <v>2367</v>
      </c>
      <c r="B2379" s="125">
        <v>35408.872284998302</v>
      </c>
      <c r="C2379" s="34">
        <v>10.977731128339656</v>
      </c>
      <c r="D2379" s="34">
        <v>5.6623616854994907</v>
      </c>
      <c r="E2379" s="3">
        <f t="shared" si="111"/>
        <v>388709.07950242917</v>
      </c>
      <c r="F2379" s="3">
        <f t="shared" si="112"/>
        <v>200497.8417533192</v>
      </c>
      <c r="G2379" s="3">
        <f t="shared" si="113"/>
        <v>188211.23774910998</v>
      </c>
    </row>
    <row r="2380" spans="1:7" x14ac:dyDescent="0.2">
      <c r="A2380">
        <v>2368</v>
      </c>
      <c r="B2380" s="125">
        <v>37368.532097199</v>
      </c>
      <c r="C2380" s="34">
        <v>10.105650764860911</v>
      </c>
      <c r="D2380" s="34">
        <v>6.2502596291597001</v>
      </c>
      <c r="E2380" s="3">
        <f t="shared" si="111"/>
        <v>377633.33496978862</v>
      </c>
      <c r="F2380" s="3">
        <f t="shared" si="112"/>
        <v>233563.02756808136</v>
      </c>
      <c r="G2380" s="3">
        <f t="shared" si="113"/>
        <v>144070.30740170725</v>
      </c>
    </row>
    <row r="2381" spans="1:7" x14ac:dyDescent="0.2">
      <c r="A2381">
        <v>2369</v>
      </c>
      <c r="B2381" s="125">
        <v>30474.624785520951</v>
      </c>
      <c r="C2381" s="34">
        <v>8.6860261692054337</v>
      </c>
      <c r="D2381" s="34">
        <v>4.1820874356562854</v>
      </c>
      <c r="E2381" s="3">
        <f t="shared" si="111"/>
        <v>264703.3883837515</v>
      </c>
      <c r="F2381" s="3">
        <f t="shared" si="112"/>
        <v>127447.54542186679</v>
      </c>
      <c r="G2381" s="3">
        <f t="shared" si="113"/>
        <v>137255.84296188471</v>
      </c>
    </row>
    <row r="2382" spans="1:7" x14ac:dyDescent="0.2">
      <c r="A2382">
        <v>2370</v>
      </c>
      <c r="B2382" s="125">
        <v>37249.558821523329</v>
      </c>
      <c r="C2382" s="34">
        <v>8.5734591468353756</v>
      </c>
      <c r="D2382" s="34">
        <v>6.2145676464569988</v>
      </c>
      <c r="E2382" s="3">
        <f t="shared" si="111"/>
        <v>319357.57079397154</v>
      </c>
      <c r="F2382" s="3">
        <f t="shared" si="112"/>
        <v>231489.90309703577</v>
      </c>
      <c r="G2382" s="3">
        <f t="shared" si="113"/>
        <v>87867.667696935765</v>
      </c>
    </row>
    <row r="2383" spans="1:7" x14ac:dyDescent="0.2">
      <c r="A2383">
        <v>2371</v>
      </c>
      <c r="B2383" s="125">
        <v>32522.636323657003</v>
      </c>
      <c r="C2383" s="34">
        <v>5.3155411225889111</v>
      </c>
      <c r="D2383" s="34">
        <v>4.796490897097101</v>
      </c>
      <c r="E2383" s="3">
        <f t="shared" si="111"/>
        <v>172875.41079340264</v>
      </c>
      <c r="F2383" s="3">
        <f t="shared" si="112"/>
        <v>155994.52907602035</v>
      </c>
      <c r="G2383" s="3">
        <f t="shared" si="113"/>
        <v>16880.88171738229</v>
      </c>
    </row>
    <row r="2384" spans="1:7" x14ac:dyDescent="0.2">
      <c r="A2384">
        <v>2372</v>
      </c>
      <c r="B2384" s="125">
        <v>34403.039356940077</v>
      </c>
      <c r="C2384" s="34">
        <v>8.0850263859319966</v>
      </c>
      <c r="D2384" s="34">
        <v>5.360611807082023</v>
      </c>
      <c r="E2384" s="3">
        <f t="shared" si="111"/>
        <v>278149.48095711746</v>
      </c>
      <c r="F2384" s="3">
        <f t="shared" si="112"/>
        <v>184421.33897632049</v>
      </c>
      <c r="G2384" s="3">
        <f t="shared" si="113"/>
        <v>93728.141980796965</v>
      </c>
    </row>
    <row r="2385" spans="1:7" x14ac:dyDescent="0.2">
      <c r="A2385">
        <v>2373</v>
      </c>
      <c r="B2385" s="125">
        <v>24777.123647973873</v>
      </c>
      <c r="C2385" s="34">
        <v>7.9837683617442963</v>
      </c>
      <c r="D2385" s="34">
        <v>2.4728370943921618</v>
      </c>
      <c r="E2385" s="3">
        <f t="shared" si="111"/>
        <v>197814.81587572023</v>
      </c>
      <c r="F2385" s="3">
        <f t="shared" si="112"/>
        <v>61269.790449051034</v>
      </c>
      <c r="G2385" s="3">
        <f t="shared" si="113"/>
        <v>136545.02542666919</v>
      </c>
    </row>
    <row r="2386" spans="1:7" x14ac:dyDescent="0.2">
      <c r="A2386">
        <v>2374</v>
      </c>
      <c r="B2386" s="125">
        <v>31812.360751965549</v>
      </c>
      <c r="C2386" s="34">
        <v>12.517028173722792</v>
      </c>
      <c r="D2386" s="34">
        <v>4.5834082255896647</v>
      </c>
      <c r="E2386" s="3">
        <f t="shared" si="111"/>
        <v>398196.21580498596</v>
      </c>
      <c r="F2386" s="3">
        <f t="shared" si="112"/>
        <v>145809.03594598471</v>
      </c>
      <c r="G2386" s="3">
        <f t="shared" si="113"/>
        <v>252387.17985900125</v>
      </c>
    </row>
    <row r="2387" spans="1:7" x14ac:dyDescent="0.2">
      <c r="A2387">
        <v>2375</v>
      </c>
      <c r="B2387" s="125">
        <v>45684.724276535213</v>
      </c>
      <c r="C2387" s="34">
        <v>4.7865164762770291</v>
      </c>
      <c r="D2387" s="34">
        <v>8.7451172829605639</v>
      </c>
      <c r="E2387" s="3">
        <f t="shared" si="111"/>
        <v>218670.68546380897</v>
      </c>
      <c r="F2387" s="3">
        <f t="shared" si="112"/>
        <v>399518.27183801611</v>
      </c>
      <c r="G2387" s="3">
        <f t="shared" si="113"/>
        <v>-180847.58637420714</v>
      </c>
    </row>
    <row r="2388" spans="1:7" x14ac:dyDescent="0.2">
      <c r="A2388">
        <v>2376</v>
      </c>
      <c r="B2388" s="125">
        <v>35374.322855014703</v>
      </c>
      <c r="C2388" s="34">
        <v>7.3579734791637748</v>
      </c>
      <c r="D2388" s="34">
        <v>5.651996856504411</v>
      </c>
      <c r="E2388" s="3">
        <f t="shared" si="111"/>
        <v>260283.32941057516</v>
      </c>
      <c r="F2388" s="3">
        <f t="shared" si="112"/>
        <v>199935.56157751524</v>
      </c>
      <c r="G2388" s="3">
        <f t="shared" si="113"/>
        <v>60347.767833059916</v>
      </c>
    </row>
    <row r="2389" spans="1:7" x14ac:dyDescent="0.2">
      <c r="A2389">
        <v>2377</v>
      </c>
      <c r="B2389" s="125">
        <v>35943.66085398267</v>
      </c>
      <c r="C2389" s="34">
        <v>6.8382995752544957</v>
      </c>
      <c r="D2389" s="34">
        <v>5.8227982561948011</v>
      </c>
      <c r="E2389" s="3">
        <f t="shared" si="111"/>
        <v>245793.52075088135</v>
      </c>
      <c r="F2389" s="3">
        <f t="shared" si="112"/>
        <v>209292.68574182762</v>
      </c>
      <c r="G2389" s="3">
        <f t="shared" si="113"/>
        <v>36500.835009053728</v>
      </c>
    </row>
    <row r="2390" spans="1:7" x14ac:dyDescent="0.2">
      <c r="A2390">
        <v>2378</v>
      </c>
      <c r="B2390" s="125">
        <v>21775.563758447766</v>
      </c>
      <c r="C2390" s="34">
        <v>7.3445385371160228</v>
      </c>
      <c r="D2390" s="34">
        <v>1.5723691275343299</v>
      </c>
      <c r="E2390" s="3">
        <f t="shared" si="111"/>
        <v>159931.46719134663</v>
      </c>
      <c r="F2390" s="3">
        <f t="shared" si="112"/>
        <v>34239.224188438689</v>
      </c>
      <c r="G2390" s="3">
        <f t="shared" si="113"/>
        <v>125692.24300290794</v>
      </c>
    </row>
    <row r="2391" spans="1:7" x14ac:dyDescent="0.2">
      <c r="A2391">
        <v>2379</v>
      </c>
      <c r="B2391" s="125">
        <v>32728.381078223698</v>
      </c>
      <c r="C2391" s="34">
        <v>7.8614157448173501</v>
      </c>
      <c r="D2391" s="34">
        <v>4.8582143234671094</v>
      </c>
      <c r="E2391" s="3">
        <f t="shared" si="111"/>
        <v>257291.41031073002</v>
      </c>
      <c r="F2391" s="3">
        <f t="shared" si="112"/>
        <v>159001.48973811627</v>
      </c>
      <c r="G2391" s="3">
        <f t="shared" si="113"/>
        <v>98289.920572613744</v>
      </c>
    </row>
    <row r="2392" spans="1:7" x14ac:dyDescent="0.2">
      <c r="A2392">
        <v>2380</v>
      </c>
      <c r="B2392" s="125">
        <v>35174.523922060849</v>
      </c>
      <c r="C2392" s="34">
        <v>1.8399014354217798</v>
      </c>
      <c r="D2392" s="34">
        <v>5.5920571766182547</v>
      </c>
      <c r="E2392" s="3">
        <f t="shared" si="111"/>
        <v>64717.657054477488</v>
      </c>
      <c r="F2392" s="3">
        <f t="shared" si="112"/>
        <v>196697.94893249086</v>
      </c>
      <c r="G2392" s="3">
        <f t="shared" si="113"/>
        <v>-131980.29187801338</v>
      </c>
    </row>
    <row r="2393" spans="1:7" x14ac:dyDescent="0.2">
      <c r="A2393">
        <v>2381</v>
      </c>
      <c r="B2393" s="125">
        <v>38728.249413717072</v>
      </c>
      <c r="C2393" s="34">
        <v>7.6792553247360047</v>
      </c>
      <c r="D2393" s="34">
        <v>6.6581748241151217</v>
      </c>
      <c r="E2393" s="3">
        <f t="shared" si="111"/>
        <v>297404.11552799086</v>
      </c>
      <c r="F2393" s="3">
        <f t="shared" si="112"/>
        <v>257859.45522846223</v>
      </c>
      <c r="G2393" s="3">
        <f t="shared" si="113"/>
        <v>39544.660299528623</v>
      </c>
    </row>
    <row r="2394" spans="1:7" x14ac:dyDescent="0.2">
      <c r="A2394">
        <v>2382</v>
      </c>
      <c r="B2394" s="125">
        <v>36598.940417926293</v>
      </c>
      <c r="C2394" s="34">
        <v>8.7109662192306132</v>
      </c>
      <c r="D2394" s="34">
        <v>6.0193821253778879</v>
      </c>
      <c r="E2394" s="3">
        <f t="shared" si="111"/>
        <v>318812.13364018989</v>
      </c>
      <c r="F2394" s="3">
        <f t="shared" si="112"/>
        <v>220303.00775943586</v>
      </c>
      <c r="G2394" s="3">
        <f t="shared" si="113"/>
        <v>98509.125880754029</v>
      </c>
    </row>
    <row r="2395" spans="1:7" x14ac:dyDescent="0.2">
      <c r="A2395">
        <v>2383</v>
      </c>
      <c r="B2395" s="125">
        <v>32336.161488084123</v>
      </c>
      <c r="C2395" s="34">
        <v>11.539514636941021</v>
      </c>
      <c r="D2395" s="34">
        <v>4.7405484464252368</v>
      </c>
      <c r="E2395" s="3">
        <f t="shared" si="111"/>
        <v>373143.60879423528</v>
      </c>
      <c r="F2395" s="3">
        <f t="shared" si="112"/>
        <v>153291.14010569276</v>
      </c>
      <c r="G2395" s="3">
        <f t="shared" si="113"/>
        <v>219852.46868854252</v>
      </c>
    </row>
    <row r="2396" spans="1:7" x14ac:dyDescent="0.2">
      <c r="A2396">
        <v>2384</v>
      </c>
      <c r="B2396" s="125">
        <v>33277.141759564052</v>
      </c>
      <c r="C2396" s="34">
        <v>4.1002004056354053</v>
      </c>
      <c r="D2396" s="34">
        <v>5.0228425278692157</v>
      </c>
      <c r="E2396" s="3">
        <f t="shared" si="111"/>
        <v>136442.95014095141</v>
      </c>
      <c r="F2396" s="3">
        <f t="shared" si="112"/>
        <v>167145.84283587095</v>
      </c>
      <c r="G2396" s="3">
        <f t="shared" si="113"/>
        <v>-30702.892694919545</v>
      </c>
    </row>
    <row r="2397" spans="1:7" x14ac:dyDescent="0.2">
      <c r="A2397">
        <v>2385</v>
      </c>
      <c r="B2397" s="125">
        <v>34505.653096667607</v>
      </c>
      <c r="C2397" s="34">
        <v>5.5254013406811282</v>
      </c>
      <c r="D2397" s="34">
        <v>5.3913959290002822</v>
      </c>
      <c r="E2397" s="3">
        <f t="shared" si="111"/>
        <v>190657.58188140512</v>
      </c>
      <c r="F2397" s="3">
        <f t="shared" si="112"/>
        <v>186033.63763286971</v>
      </c>
      <c r="G2397" s="3">
        <f t="shared" si="113"/>
        <v>4623.9442485354084</v>
      </c>
    </row>
    <row r="2398" spans="1:7" x14ac:dyDescent="0.2">
      <c r="A2398">
        <v>2386</v>
      </c>
      <c r="B2398" s="125">
        <v>31822.819941035938</v>
      </c>
      <c r="C2398" s="34">
        <v>3.8168700686655939</v>
      </c>
      <c r="D2398" s="34">
        <v>4.5865459823107813</v>
      </c>
      <c r="E2398" s="3">
        <f t="shared" si="111"/>
        <v>121463.56893347467</v>
      </c>
      <c r="F2398" s="3">
        <f t="shared" si="112"/>
        <v>145956.82694635779</v>
      </c>
      <c r="G2398" s="3">
        <f t="shared" si="113"/>
        <v>-24493.258012883118</v>
      </c>
    </row>
    <row r="2399" spans="1:7" x14ac:dyDescent="0.2">
      <c r="A2399">
        <v>2387</v>
      </c>
      <c r="B2399" s="125">
        <v>33071.061628826079</v>
      </c>
      <c r="C2399" s="34">
        <v>6.3856810104043689</v>
      </c>
      <c r="D2399" s="34">
        <v>4.9610184886478237</v>
      </c>
      <c r="E2399" s="3">
        <f t="shared" si="111"/>
        <v>211181.25023710728</v>
      </c>
      <c r="F2399" s="3">
        <f t="shared" si="112"/>
        <v>164066.1481798178</v>
      </c>
      <c r="G2399" s="3">
        <f t="shared" si="113"/>
        <v>47115.102057289478</v>
      </c>
    </row>
    <row r="2400" spans="1:7" x14ac:dyDescent="0.2">
      <c r="A2400">
        <v>2388</v>
      </c>
      <c r="B2400" s="125">
        <v>30159.592873852467</v>
      </c>
      <c r="C2400" s="34">
        <v>10.504509666323429</v>
      </c>
      <c r="D2400" s="34">
        <v>4.0875778621557401</v>
      </c>
      <c r="E2400" s="3">
        <f t="shared" si="111"/>
        <v>316811.73487576243</v>
      </c>
      <c r="F2400" s="3">
        <f t="shared" si="112"/>
        <v>123279.68416278936</v>
      </c>
      <c r="G2400" s="3">
        <f t="shared" si="113"/>
        <v>193532.05071297305</v>
      </c>
    </row>
    <row r="2401" spans="1:7" x14ac:dyDescent="0.2">
      <c r="A2401">
        <v>2389</v>
      </c>
      <c r="B2401" s="125">
        <v>26916.755408629775</v>
      </c>
      <c r="C2401" s="34">
        <v>10.159879386454122</v>
      </c>
      <c r="D2401" s="34">
        <v>3.1147266225889325</v>
      </c>
      <c r="E2401" s="3">
        <f t="shared" si="111"/>
        <v>273470.98842636513</v>
      </c>
      <c r="F2401" s="3">
        <f t="shared" si="112"/>
        <v>83838.334664973794</v>
      </c>
      <c r="G2401" s="3">
        <f t="shared" si="113"/>
        <v>189632.65376139135</v>
      </c>
    </row>
    <row r="2402" spans="1:7" x14ac:dyDescent="0.2">
      <c r="A2402">
        <v>2390</v>
      </c>
      <c r="B2402" s="125">
        <v>36111.411467382801</v>
      </c>
      <c r="C2402" s="34">
        <v>9.2208204225316877</v>
      </c>
      <c r="D2402" s="34">
        <v>5.8731234402148402</v>
      </c>
      <c r="E2402" s="3">
        <f t="shared" si="111"/>
        <v>332976.84034488833</v>
      </c>
      <c r="F2402" s="3">
        <f t="shared" si="112"/>
        <v>212086.7771483289</v>
      </c>
      <c r="G2402" s="3">
        <f t="shared" si="113"/>
        <v>120890.06319655944</v>
      </c>
    </row>
    <row r="2403" spans="1:7" x14ac:dyDescent="0.2">
      <c r="A2403">
        <v>2391</v>
      </c>
      <c r="B2403" s="125">
        <v>36499.566753073828</v>
      </c>
      <c r="C2403" s="34">
        <v>5.3230330851947656</v>
      </c>
      <c r="D2403" s="34">
        <v>5.9895700259221485</v>
      </c>
      <c r="E2403" s="3">
        <f t="shared" si="111"/>
        <v>194288.40142188687</v>
      </c>
      <c r="F2403" s="3">
        <f t="shared" si="112"/>
        <v>218616.71098335559</v>
      </c>
      <c r="G2403" s="3">
        <f t="shared" si="113"/>
        <v>-24328.309561468719</v>
      </c>
    </row>
    <row r="2404" spans="1:7" x14ac:dyDescent="0.2">
      <c r="A2404">
        <v>2392</v>
      </c>
      <c r="B2404" s="125">
        <v>40966.584086882882</v>
      </c>
      <c r="C2404" s="34">
        <v>10.303147539350903</v>
      </c>
      <c r="D2404" s="34">
        <v>7.3296752260648645</v>
      </c>
      <c r="E2404" s="3">
        <f t="shared" si="111"/>
        <v>422084.76003037923</v>
      </c>
      <c r="F2404" s="3">
        <f t="shared" si="112"/>
        <v>300271.75647812855</v>
      </c>
      <c r="G2404" s="3">
        <f t="shared" si="113"/>
        <v>121813.00355225068</v>
      </c>
    </row>
    <row r="2405" spans="1:7" x14ac:dyDescent="0.2">
      <c r="A2405">
        <v>2393</v>
      </c>
      <c r="B2405" s="125">
        <v>29989.551470672246</v>
      </c>
      <c r="C2405" s="34">
        <v>9.0300311714672716</v>
      </c>
      <c r="D2405" s="34">
        <v>4.0365654412016738</v>
      </c>
      <c r="E2405" s="3">
        <f t="shared" si="111"/>
        <v>270806.58459849254</v>
      </c>
      <c r="F2405" s="3">
        <f t="shared" si="112"/>
        <v>121054.78706365442</v>
      </c>
      <c r="G2405" s="3">
        <f t="shared" si="113"/>
        <v>149751.79753483812</v>
      </c>
    </row>
    <row r="2406" spans="1:7" x14ac:dyDescent="0.2">
      <c r="A2406">
        <v>2394</v>
      </c>
      <c r="B2406" s="125">
        <v>34127.343091123272</v>
      </c>
      <c r="C2406" s="34">
        <v>10.56983412327827</v>
      </c>
      <c r="D2406" s="34">
        <v>5.2779029273369815</v>
      </c>
      <c r="E2406" s="3">
        <f t="shared" si="111"/>
        <v>360720.35554137966</v>
      </c>
      <c r="F2406" s="3">
        <f t="shared" si="112"/>
        <v>180120.80400287302</v>
      </c>
      <c r="G2406" s="3">
        <f t="shared" si="113"/>
        <v>180599.55153850664</v>
      </c>
    </row>
    <row r="2407" spans="1:7" x14ac:dyDescent="0.2">
      <c r="A2407">
        <v>2395</v>
      </c>
      <c r="B2407" s="125">
        <v>35314.085884047905</v>
      </c>
      <c r="C2407" s="34">
        <v>7.9645183379470836</v>
      </c>
      <c r="D2407" s="34">
        <v>5.6339257652143715</v>
      </c>
      <c r="E2407" s="3">
        <f t="shared" si="111"/>
        <v>281259.68461133778</v>
      </c>
      <c r="F2407" s="3">
        <f t="shared" si="112"/>
        <v>198956.93833713062</v>
      </c>
      <c r="G2407" s="3">
        <f t="shared" si="113"/>
        <v>82302.746274207166</v>
      </c>
    </row>
    <row r="2408" spans="1:7" x14ac:dyDescent="0.2">
      <c r="A2408">
        <v>2396</v>
      </c>
      <c r="B2408" s="125">
        <v>23085.963724762201</v>
      </c>
      <c r="C2408" s="34">
        <v>6.9568266300921096</v>
      </c>
      <c r="D2408" s="34">
        <v>1.9654891174286604</v>
      </c>
      <c r="E2408" s="3">
        <f t="shared" si="111"/>
        <v>160605.04722176612</v>
      </c>
      <c r="F2408" s="3">
        <f t="shared" si="112"/>
        <v>45375.210466372926</v>
      </c>
      <c r="G2408" s="3">
        <f t="shared" si="113"/>
        <v>115229.83675539319</v>
      </c>
    </row>
    <row r="2409" spans="1:7" x14ac:dyDescent="0.2">
      <c r="A2409">
        <v>2397</v>
      </c>
      <c r="B2409" s="125">
        <v>41645.430932286195</v>
      </c>
      <c r="C2409" s="34">
        <v>10.243069729956915</v>
      </c>
      <c r="D2409" s="34">
        <v>7.5333292796858586</v>
      </c>
      <c r="E2409" s="3">
        <f t="shared" si="111"/>
        <v>426577.05297351209</v>
      </c>
      <c r="F2409" s="3">
        <f t="shared" si="112"/>
        <v>313728.74420732673</v>
      </c>
      <c r="G2409" s="3">
        <f t="shared" si="113"/>
        <v>112848.30876618536</v>
      </c>
    </row>
    <row r="2410" spans="1:7" x14ac:dyDescent="0.2">
      <c r="A2410">
        <v>2398</v>
      </c>
      <c r="B2410" s="125">
        <v>29910.49932806252</v>
      </c>
      <c r="C2410" s="34">
        <v>4.6876316648267675</v>
      </c>
      <c r="D2410" s="34">
        <v>4.0128497984187561</v>
      </c>
      <c r="E2410" s="3">
        <f t="shared" si="111"/>
        <v>140209.40376100561</v>
      </c>
      <c r="F2410" s="3">
        <f t="shared" si="112"/>
        <v>120026.34119922003</v>
      </c>
      <c r="G2410" s="3">
        <f t="shared" si="113"/>
        <v>20183.062561785584</v>
      </c>
    </row>
    <row r="2411" spans="1:7" x14ac:dyDescent="0.2">
      <c r="A2411">
        <v>2399</v>
      </c>
      <c r="B2411" s="125">
        <v>36829.429112723097</v>
      </c>
      <c r="C2411" s="34">
        <v>6.2120755248615751</v>
      </c>
      <c r="D2411" s="34">
        <v>6.0885287338169292</v>
      </c>
      <c r="E2411" s="3">
        <f t="shared" si="111"/>
        <v>228787.1951857715</v>
      </c>
      <c r="F2411" s="3">
        <f t="shared" si="112"/>
        <v>224237.03740288829</v>
      </c>
      <c r="G2411" s="3">
        <f t="shared" si="113"/>
        <v>4550.1577828832087</v>
      </c>
    </row>
    <row r="2412" spans="1:7" x14ac:dyDescent="0.2">
      <c r="A2412">
        <v>2400</v>
      </c>
      <c r="B2412" s="125">
        <v>39692.370641015237</v>
      </c>
      <c r="C2412" s="34">
        <v>7.9662890104445978</v>
      </c>
      <c r="D2412" s="34">
        <v>6.9474111923045712</v>
      </c>
      <c r="E2412" s="3">
        <f t="shared" si="111"/>
        <v>316200.8960360135</v>
      </c>
      <c r="F2412" s="3">
        <f t="shared" si="112"/>
        <v>275759.22004049062</v>
      </c>
      <c r="G2412" s="3">
        <f t="shared" si="113"/>
        <v>40441.675995522877</v>
      </c>
    </row>
    <row r="2413" spans="1:7" x14ac:dyDescent="0.2">
      <c r="A2413">
        <v>2401</v>
      </c>
      <c r="B2413" s="125">
        <v>26687.47179431282</v>
      </c>
      <c r="C2413" s="34">
        <v>4.614150177265401</v>
      </c>
      <c r="D2413" s="34">
        <v>3.045941538293846</v>
      </c>
      <c r="E2413" s="3">
        <f t="shared" si="111"/>
        <v>123140.00271049389</v>
      </c>
      <c r="F2413" s="3">
        <f t="shared" si="112"/>
        <v>81288.478890342813</v>
      </c>
      <c r="G2413" s="3">
        <f t="shared" si="113"/>
        <v>41851.52382015108</v>
      </c>
    </row>
    <row r="2414" spans="1:7" x14ac:dyDescent="0.2">
      <c r="A2414">
        <v>2402</v>
      </c>
      <c r="B2414" s="125">
        <v>27995.927715702215</v>
      </c>
      <c r="C2414" s="34">
        <v>11.061228426304297</v>
      </c>
      <c r="D2414" s="34">
        <v>3.4384783147106646</v>
      </c>
      <c r="E2414" s="3">
        <f t="shared" si="111"/>
        <v>309669.35146968567</v>
      </c>
      <c r="F2414" s="3">
        <f t="shared" si="112"/>
        <v>96263.390350649337</v>
      </c>
      <c r="G2414" s="3">
        <f t="shared" si="113"/>
        <v>213405.96111903634</v>
      </c>
    </row>
    <row r="2415" spans="1:7" x14ac:dyDescent="0.2">
      <c r="A2415">
        <v>2403</v>
      </c>
      <c r="B2415" s="125">
        <v>27783.094586803578</v>
      </c>
      <c r="C2415" s="34">
        <v>9.9581648302846588</v>
      </c>
      <c r="D2415" s="34">
        <v>3.3746283760410734</v>
      </c>
      <c r="E2415" s="3">
        <f t="shared" si="111"/>
        <v>276668.63539077947</v>
      </c>
      <c r="F2415" s="3">
        <f t="shared" si="112"/>
        <v>93757.619366860497</v>
      </c>
      <c r="G2415" s="3">
        <f t="shared" si="113"/>
        <v>182911.01602391899</v>
      </c>
    </row>
    <row r="2416" spans="1:7" x14ac:dyDescent="0.2">
      <c r="A2416">
        <v>2404</v>
      </c>
      <c r="B2416" s="125">
        <v>37406.958248348907</v>
      </c>
      <c r="C2416" s="34">
        <v>6.8691513408411993</v>
      </c>
      <c r="D2416" s="34">
        <v>6.261787474504672</v>
      </c>
      <c r="E2416" s="3">
        <f t="shared" si="111"/>
        <v>256954.05740843664</v>
      </c>
      <c r="F2416" s="3">
        <f t="shared" si="112"/>
        <v>234234.4226188304</v>
      </c>
      <c r="G2416" s="3">
        <f t="shared" si="113"/>
        <v>22719.634789606236</v>
      </c>
    </row>
    <row r="2417" spans="1:7" x14ac:dyDescent="0.2">
      <c r="A2417">
        <v>2405</v>
      </c>
      <c r="B2417" s="125">
        <v>34163.484136834973</v>
      </c>
      <c r="C2417" s="34">
        <v>10.968363332911395</v>
      </c>
      <c r="D2417" s="34">
        <v>5.288745241050492</v>
      </c>
      <c r="E2417" s="3">
        <f t="shared" si="111"/>
        <v>374717.5067309608</v>
      </c>
      <c r="F2417" s="3">
        <f t="shared" si="112"/>
        <v>180681.96414638995</v>
      </c>
      <c r="G2417" s="3">
        <f t="shared" si="113"/>
        <v>194035.54258457085</v>
      </c>
    </row>
    <row r="2418" spans="1:7" x14ac:dyDescent="0.2">
      <c r="A2418">
        <v>2406</v>
      </c>
      <c r="B2418" s="125">
        <v>30040.48317397153</v>
      </c>
      <c r="C2418" s="34">
        <v>7.4395125213486608</v>
      </c>
      <c r="D2418" s="34">
        <v>4.051844952191459</v>
      </c>
      <c r="E2418" s="3">
        <f t="shared" si="111"/>
        <v>223486.55072012497</v>
      </c>
      <c r="F2418" s="3">
        <f t="shared" si="112"/>
        <v>121719.38010984901</v>
      </c>
      <c r="G2418" s="3">
        <f t="shared" si="113"/>
        <v>101767.17061027596</v>
      </c>
    </row>
    <row r="2419" spans="1:7" x14ac:dyDescent="0.2">
      <c r="A2419">
        <v>2407</v>
      </c>
      <c r="B2419" s="125">
        <v>30902.581833098317</v>
      </c>
      <c r="C2419" s="34">
        <v>9.7800118712330004</v>
      </c>
      <c r="D2419" s="34">
        <v>4.310474549929495</v>
      </c>
      <c r="E2419" s="3">
        <f t="shared" si="111"/>
        <v>302227.61717945081</v>
      </c>
      <c r="F2419" s="3">
        <f t="shared" si="112"/>
        <v>133204.79251868385</v>
      </c>
      <c r="G2419" s="3">
        <f t="shared" si="113"/>
        <v>169022.82466076696</v>
      </c>
    </row>
    <row r="2420" spans="1:7" x14ac:dyDescent="0.2">
      <c r="A2420">
        <v>2408</v>
      </c>
      <c r="B2420" s="125">
        <v>33220.40634319908</v>
      </c>
      <c r="C2420" s="34">
        <v>4.0326022119261324</v>
      </c>
      <c r="D2420" s="34">
        <v>5.005821902959724</v>
      </c>
      <c r="E2420" s="3">
        <f t="shared" si="111"/>
        <v>133964.68410066952</v>
      </c>
      <c r="F2420" s="3">
        <f t="shared" si="112"/>
        <v>166295.43769800811</v>
      </c>
      <c r="G2420" s="3">
        <f t="shared" si="113"/>
        <v>-32330.753597338597</v>
      </c>
    </row>
    <row r="2421" spans="1:7" x14ac:dyDescent="0.2">
      <c r="A2421">
        <v>2409</v>
      </c>
      <c r="B2421" s="125">
        <v>33489.355295197107</v>
      </c>
      <c r="C2421" s="34">
        <v>8.4838341283175396</v>
      </c>
      <c r="D2421" s="34">
        <v>5.0865065885591321</v>
      </c>
      <c r="E2421" s="3">
        <f t="shared" ref="E2421:E2484" si="114">C2421*B2421</f>
        <v>284118.13538874494</v>
      </c>
      <c r="F2421" s="3">
        <f t="shared" ref="F2421:F2484" si="115">D2421*B2421</f>
        <v>170343.82635561776</v>
      </c>
      <c r="G2421" s="3">
        <f t="shared" ref="G2421:G2484" si="116">E2421-F2421</f>
        <v>113774.30903312718</v>
      </c>
    </row>
    <row r="2422" spans="1:7" x14ac:dyDescent="0.2">
      <c r="A2422">
        <v>2410</v>
      </c>
      <c r="B2422" s="125">
        <v>42823.681318433024</v>
      </c>
      <c r="C2422" s="34">
        <v>4.6608186241501244</v>
      </c>
      <c r="D2422" s="34">
        <v>7.8868043955299072</v>
      </c>
      <c r="E2422" s="3">
        <f t="shared" si="114"/>
        <v>199593.4114436224</v>
      </c>
      <c r="F2422" s="3">
        <f t="shared" si="115"/>
        <v>337741.99805498956</v>
      </c>
      <c r="G2422" s="3">
        <f t="shared" si="116"/>
        <v>-138148.58661136715</v>
      </c>
    </row>
    <row r="2423" spans="1:7" x14ac:dyDescent="0.2">
      <c r="A2423">
        <v>2411</v>
      </c>
      <c r="B2423" s="125">
        <v>37379.070867055794</v>
      </c>
      <c r="C2423" s="34">
        <v>8.3145601112919394</v>
      </c>
      <c r="D2423" s="34">
        <v>6.2534212601167383</v>
      </c>
      <c r="E2423" s="3">
        <f t="shared" si="114"/>
        <v>310790.53162837669</v>
      </c>
      <c r="F2423" s="3">
        <f t="shared" si="115"/>
        <v>233747.0764434569</v>
      </c>
      <c r="G2423" s="3">
        <f t="shared" si="116"/>
        <v>77043.455184919789</v>
      </c>
    </row>
    <row r="2424" spans="1:7" x14ac:dyDescent="0.2">
      <c r="A2424">
        <v>2412</v>
      </c>
      <c r="B2424" s="125">
        <v>30045.320548916585</v>
      </c>
      <c r="C2424" s="34">
        <v>11.818183813564247</v>
      </c>
      <c r="D2424" s="34">
        <v>4.0532961646749754</v>
      </c>
      <c r="E2424" s="3">
        <f t="shared" si="114"/>
        <v>355081.12098455522</v>
      </c>
      <c r="F2424" s="3">
        <f t="shared" si="115"/>
        <v>121782.58254735383</v>
      </c>
      <c r="G2424" s="3">
        <f t="shared" si="116"/>
        <v>233298.53843720141</v>
      </c>
    </row>
    <row r="2425" spans="1:7" x14ac:dyDescent="0.2">
      <c r="A2425">
        <v>2413</v>
      </c>
      <c r="B2425" s="125">
        <v>35012.93513526523</v>
      </c>
      <c r="C2425" s="34">
        <v>6.9272509992588311</v>
      </c>
      <c r="D2425" s="34">
        <v>5.5435805405795691</v>
      </c>
      <c r="E2425" s="3">
        <f t="shared" si="114"/>
        <v>242543.3899027507</v>
      </c>
      <c r="F2425" s="3">
        <f t="shared" si="115"/>
        <v>194097.025884431</v>
      </c>
      <c r="G2425" s="3">
        <f t="shared" si="116"/>
        <v>48446.364018319699</v>
      </c>
    </row>
    <row r="2426" spans="1:7" x14ac:dyDescent="0.2">
      <c r="A2426">
        <v>2414</v>
      </c>
      <c r="B2426" s="125">
        <v>28277.54138142243</v>
      </c>
      <c r="C2426" s="34">
        <v>6.574719484167872</v>
      </c>
      <c r="D2426" s="34">
        <v>3.5229624144267291</v>
      </c>
      <c r="E2426" s="3">
        <f t="shared" si="114"/>
        <v>185916.90228480133</v>
      </c>
      <c r="F2426" s="3">
        <f t="shared" si="115"/>
        <v>99620.715459147716</v>
      </c>
      <c r="G2426" s="3">
        <f t="shared" si="116"/>
        <v>86296.186825653611</v>
      </c>
    </row>
    <row r="2427" spans="1:7" x14ac:dyDescent="0.2">
      <c r="A2427">
        <v>2415</v>
      </c>
      <c r="B2427" s="125">
        <v>29894.657067226013</v>
      </c>
      <c r="C2427" s="34">
        <v>6.2850624746788526</v>
      </c>
      <c r="D2427" s="34">
        <v>4.008097120167804</v>
      </c>
      <c r="E2427" s="3">
        <f t="shared" si="114"/>
        <v>187889.78732661519</v>
      </c>
      <c r="F2427" s="3">
        <f t="shared" si="115"/>
        <v>119820.68889955267</v>
      </c>
      <c r="G2427" s="3">
        <f t="shared" si="116"/>
        <v>68069.098427062519</v>
      </c>
    </row>
    <row r="2428" spans="1:7" x14ac:dyDescent="0.2">
      <c r="A2428">
        <v>2416</v>
      </c>
      <c r="B2428" s="125">
        <v>35506.102952959714</v>
      </c>
      <c r="C2428" s="34">
        <v>8.9430408454136341</v>
      </c>
      <c r="D2428" s="34">
        <v>5.6915308858879143</v>
      </c>
      <c r="E2428" s="3">
        <f t="shared" si="114"/>
        <v>317532.52896978037</v>
      </c>
      <c r="F2428" s="3">
        <f t="shared" si="115"/>
        <v>202084.08159428628</v>
      </c>
      <c r="G2428" s="3">
        <f t="shared" si="116"/>
        <v>115448.44737549408</v>
      </c>
    </row>
    <row r="2429" spans="1:7" x14ac:dyDescent="0.2">
      <c r="A2429">
        <v>2417</v>
      </c>
      <c r="B2429" s="125">
        <v>33967.39707913273</v>
      </c>
      <c r="C2429" s="34">
        <v>2.9196535453666002</v>
      </c>
      <c r="D2429" s="34">
        <v>5.229919123739819</v>
      </c>
      <c r="E2429" s="3">
        <f t="shared" si="114"/>
        <v>99173.031308964972</v>
      </c>
      <c r="F2429" s="3">
        <f t="shared" si="115"/>
        <v>177646.73956782033</v>
      </c>
      <c r="G2429" s="3">
        <f t="shared" si="116"/>
        <v>-78473.70825885536</v>
      </c>
    </row>
    <row r="2430" spans="1:7" x14ac:dyDescent="0.2">
      <c r="A2430">
        <v>2418</v>
      </c>
      <c r="B2430" s="125">
        <v>29573.389432508498</v>
      </c>
      <c r="C2430" s="34">
        <v>5.0220926570618758</v>
      </c>
      <c r="D2430" s="34">
        <v>3.9117168297525495</v>
      </c>
      <c r="E2430" s="3">
        <f t="shared" si="114"/>
        <v>148520.30191343219</v>
      </c>
      <c r="F2430" s="3">
        <f t="shared" si="115"/>
        <v>115682.72515596969</v>
      </c>
      <c r="G2430" s="3">
        <f t="shared" si="116"/>
        <v>32837.576757462506</v>
      </c>
    </row>
    <row r="2431" spans="1:7" x14ac:dyDescent="0.2">
      <c r="A2431">
        <v>2419</v>
      </c>
      <c r="B2431" s="125">
        <v>40953.441888442263</v>
      </c>
      <c r="C2431" s="34">
        <v>12.834987521462608</v>
      </c>
      <c r="D2431" s="34">
        <v>7.3257325665326789</v>
      </c>
      <c r="E2431" s="3">
        <f t="shared" si="114"/>
        <v>525636.91559910052</v>
      </c>
      <c r="F2431" s="3">
        <f t="shared" si="115"/>
        <v>300013.96295376506</v>
      </c>
      <c r="G2431" s="3">
        <f t="shared" si="116"/>
        <v>225622.95264533546</v>
      </c>
    </row>
    <row r="2432" spans="1:7" x14ac:dyDescent="0.2">
      <c r="A2432">
        <v>2420</v>
      </c>
      <c r="B2432" s="125">
        <v>42874.703971202485</v>
      </c>
      <c r="C2432" s="34">
        <v>9.0404619388282299</v>
      </c>
      <c r="D2432" s="34">
        <v>7.9021111913607456</v>
      </c>
      <c r="E2432" s="3">
        <f t="shared" si="114"/>
        <v>387607.1293901836</v>
      </c>
      <c r="F2432" s="3">
        <f t="shared" si="115"/>
        <v>338800.67807711818</v>
      </c>
      <c r="G2432" s="3">
        <f t="shared" si="116"/>
        <v>48806.451313065423</v>
      </c>
    </row>
    <row r="2433" spans="1:7" x14ac:dyDescent="0.2">
      <c r="A2433">
        <v>2421</v>
      </c>
      <c r="B2433" s="125">
        <v>32318.113702595816</v>
      </c>
      <c r="C2433" s="34">
        <v>8.1589057774253888</v>
      </c>
      <c r="D2433" s="34">
        <v>4.7351341107787448</v>
      </c>
      <c r="E2433" s="3">
        <f t="shared" si="114"/>
        <v>263680.44460359961</v>
      </c>
      <c r="F2433" s="3">
        <f t="shared" si="115"/>
        <v>153030.60258918742</v>
      </c>
      <c r="G2433" s="3">
        <f t="shared" si="116"/>
        <v>110649.84201441219</v>
      </c>
    </row>
    <row r="2434" spans="1:7" x14ac:dyDescent="0.2">
      <c r="A2434">
        <v>2422</v>
      </c>
      <c r="B2434" s="125">
        <v>35368.502088923356</v>
      </c>
      <c r="C2434" s="34">
        <v>7.3890895666481811</v>
      </c>
      <c r="D2434" s="34">
        <v>5.6502506266770069</v>
      </c>
      <c r="E2434" s="3">
        <f t="shared" si="114"/>
        <v>261341.02977323797</v>
      </c>
      <c r="F2434" s="3">
        <f t="shared" si="115"/>
        <v>199840.90109256623</v>
      </c>
      <c r="G2434" s="3">
        <f t="shared" si="116"/>
        <v>61500.12868067174</v>
      </c>
    </row>
    <row r="2435" spans="1:7" x14ac:dyDescent="0.2">
      <c r="A2435">
        <v>2423</v>
      </c>
      <c r="B2435" s="125">
        <v>34489.998419113341</v>
      </c>
      <c r="C2435" s="34">
        <v>5.8427126734459307</v>
      </c>
      <c r="D2435" s="34">
        <v>5.3866995257340022</v>
      </c>
      <c r="E2435" s="3">
        <f t="shared" si="114"/>
        <v>201515.15087048363</v>
      </c>
      <c r="F2435" s="3">
        <f t="shared" si="115"/>
        <v>185787.25812680431</v>
      </c>
      <c r="G2435" s="3">
        <f t="shared" si="116"/>
        <v>15727.892743679316</v>
      </c>
    </row>
    <row r="2436" spans="1:7" x14ac:dyDescent="0.2">
      <c r="A2436">
        <v>2424</v>
      </c>
      <c r="B2436" s="125">
        <v>26668.667991353665</v>
      </c>
      <c r="C2436" s="34">
        <v>4.9086047713062726</v>
      </c>
      <c r="D2436" s="34">
        <v>3.0403003974060994</v>
      </c>
      <c r="E2436" s="3">
        <f t="shared" si="114"/>
        <v>130905.95094674146</v>
      </c>
      <c r="F2436" s="3">
        <f t="shared" si="115"/>
        <v>81080.761892403869</v>
      </c>
      <c r="G2436" s="3">
        <f t="shared" si="116"/>
        <v>49825.189054337592</v>
      </c>
    </row>
    <row r="2437" spans="1:7" x14ac:dyDescent="0.2">
      <c r="A2437">
        <v>2425</v>
      </c>
      <c r="B2437" s="125">
        <v>31720.894006676623</v>
      </c>
      <c r="C2437" s="34">
        <v>6.4670012054266408</v>
      </c>
      <c r="D2437" s="34">
        <v>4.5559682020029868</v>
      </c>
      <c r="E2437" s="3">
        <f t="shared" si="114"/>
        <v>205139.05977838841</v>
      </c>
      <c r="F2437" s="3">
        <f t="shared" si="115"/>
        <v>144519.38443352582</v>
      </c>
      <c r="G2437" s="3">
        <f t="shared" si="116"/>
        <v>60619.675344862597</v>
      </c>
    </row>
    <row r="2438" spans="1:7" x14ac:dyDescent="0.2">
      <c r="A2438">
        <v>2426</v>
      </c>
      <c r="B2438" s="125">
        <v>30300.575921311043</v>
      </c>
      <c r="C2438" s="34">
        <v>9.5986415746738203</v>
      </c>
      <c r="D2438" s="34">
        <v>4.129872776393313</v>
      </c>
      <c r="E2438" s="3">
        <f t="shared" si="114"/>
        <v>290844.36777485668</v>
      </c>
      <c r="F2438" s="3">
        <f t="shared" si="115"/>
        <v>125137.52360646121</v>
      </c>
      <c r="G2438" s="3">
        <f t="shared" si="116"/>
        <v>165706.84416839547</v>
      </c>
    </row>
    <row r="2439" spans="1:7" x14ac:dyDescent="0.2">
      <c r="A2439">
        <v>2427</v>
      </c>
      <c r="B2439" s="125">
        <v>34045.897840579506</v>
      </c>
      <c r="C2439" s="34">
        <v>12.181538315606304</v>
      </c>
      <c r="D2439" s="34">
        <v>5.2534693521738518</v>
      </c>
      <c r="E2439" s="3">
        <f t="shared" si="114"/>
        <v>414731.40903423715</v>
      </c>
      <c r="F2439" s="3">
        <f t="shared" si="115"/>
        <v>178859.08087272636</v>
      </c>
      <c r="G2439" s="3">
        <f t="shared" si="116"/>
        <v>235872.32816151078</v>
      </c>
    </row>
    <row r="2440" spans="1:7" x14ac:dyDescent="0.2">
      <c r="A2440">
        <v>2428</v>
      </c>
      <c r="B2440" s="125">
        <v>27951.010046118405</v>
      </c>
      <c r="C2440" s="34">
        <v>9.2177395092294319</v>
      </c>
      <c r="D2440" s="34">
        <v>3.4250030138355214</v>
      </c>
      <c r="E2440" s="3">
        <f t="shared" si="114"/>
        <v>257645.12962497439</v>
      </c>
      <c r="F2440" s="3">
        <f t="shared" si="115"/>
        <v>95732.293647702478</v>
      </c>
      <c r="G2440" s="3">
        <f t="shared" si="116"/>
        <v>161912.8359772719</v>
      </c>
    </row>
    <row r="2441" spans="1:7" x14ac:dyDescent="0.2">
      <c r="A2441">
        <v>2429</v>
      </c>
      <c r="B2441" s="125">
        <v>30186.002326255199</v>
      </c>
      <c r="C2441" s="34">
        <v>10.156480150006246</v>
      </c>
      <c r="D2441" s="34">
        <v>4.0955006978765596</v>
      </c>
      <c r="E2441" s="3">
        <f t="shared" si="114"/>
        <v>306583.53343465331</v>
      </c>
      <c r="F2441" s="3">
        <f t="shared" si="115"/>
        <v>123626.79359328162</v>
      </c>
      <c r="G2441" s="3">
        <f t="shared" si="116"/>
        <v>182956.73984137169</v>
      </c>
    </row>
    <row r="2442" spans="1:7" x14ac:dyDescent="0.2">
      <c r="A2442">
        <v>2430</v>
      </c>
      <c r="B2442" s="125">
        <v>34247.51007859502</v>
      </c>
      <c r="C2442" s="34">
        <v>7.3895215766315232</v>
      </c>
      <c r="D2442" s="34">
        <v>5.313953023578506</v>
      </c>
      <c r="E2442" s="3">
        <f t="shared" si="114"/>
        <v>253072.71467168344</v>
      </c>
      <c r="F2442" s="3">
        <f t="shared" si="115"/>
        <v>181989.65973218536</v>
      </c>
      <c r="G2442" s="3">
        <f t="shared" si="116"/>
        <v>71083.054939498077</v>
      </c>
    </row>
    <row r="2443" spans="1:7" x14ac:dyDescent="0.2">
      <c r="A2443">
        <v>2431</v>
      </c>
      <c r="B2443" s="125">
        <v>35695.186901458306</v>
      </c>
      <c r="C2443" s="34">
        <v>6.8342096912674606</v>
      </c>
      <c r="D2443" s="34">
        <v>5.7482560704374919</v>
      </c>
      <c r="E2443" s="3">
        <f t="shared" si="114"/>
        <v>243948.39225354968</v>
      </c>
      <c r="F2443" s="3">
        <f t="shared" si="115"/>
        <v>205185.07479170855</v>
      </c>
      <c r="G2443" s="3">
        <f t="shared" si="116"/>
        <v>38763.317461841129</v>
      </c>
    </row>
    <row r="2444" spans="1:7" x14ac:dyDescent="0.2">
      <c r="A2444">
        <v>2432</v>
      </c>
      <c r="B2444" s="125">
        <v>33547.790329786018</v>
      </c>
      <c r="C2444" s="34">
        <v>8.3315079766252893</v>
      </c>
      <c r="D2444" s="34">
        <v>5.1040370989358053</v>
      </c>
      <c r="E2444" s="3">
        <f t="shared" si="114"/>
        <v>279503.68273076497</v>
      </c>
      <c r="F2444" s="3">
        <f t="shared" si="115"/>
        <v>171229.16643054769</v>
      </c>
      <c r="G2444" s="3">
        <f t="shared" si="116"/>
        <v>108274.51630021728</v>
      </c>
    </row>
    <row r="2445" spans="1:7" x14ac:dyDescent="0.2">
      <c r="A2445">
        <v>2433</v>
      </c>
      <c r="B2445" s="125">
        <v>28637.496647016611</v>
      </c>
      <c r="C2445" s="34">
        <v>2.2085651127854362</v>
      </c>
      <c r="D2445" s="34">
        <v>3.6309489941049833</v>
      </c>
      <c r="E2445" s="3">
        <f t="shared" si="114"/>
        <v>63247.776012110793</v>
      </c>
      <c r="F2445" s="3">
        <f t="shared" si="115"/>
        <v>103981.2896441698</v>
      </c>
      <c r="G2445" s="3">
        <f t="shared" si="116"/>
        <v>-40733.513632059003</v>
      </c>
    </row>
    <row r="2446" spans="1:7" x14ac:dyDescent="0.2">
      <c r="A2446">
        <v>2434</v>
      </c>
      <c r="B2446" s="125">
        <v>23492.735230130143</v>
      </c>
      <c r="C2446" s="34">
        <v>8.0020293100533308</v>
      </c>
      <c r="D2446" s="34">
        <v>2.087520569039043</v>
      </c>
      <c r="E2446" s="3">
        <f t="shared" si="114"/>
        <v>187989.5558848239</v>
      </c>
      <c r="F2446" s="3">
        <f t="shared" si="115"/>
        <v>49041.568015884848</v>
      </c>
      <c r="G2446" s="3">
        <f t="shared" si="116"/>
        <v>138947.98786893906</v>
      </c>
    </row>
    <row r="2447" spans="1:7" x14ac:dyDescent="0.2">
      <c r="A2447">
        <v>2435</v>
      </c>
      <c r="B2447" s="125">
        <v>33029.850150151993</v>
      </c>
      <c r="C2447" s="34">
        <v>11.988213848060695</v>
      </c>
      <c r="D2447" s="34">
        <v>4.9486550450455979</v>
      </c>
      <c r="E2447" s="3">
        <f t="shared" si="114"/>
        <v>395968.90696942178</v>
      </c>
      <c r="F2447" s="3">
        <f t="shared" si="115"/>
        <v>163453.33458264975</v>
      </c>
      <c r="G2447" s="3">
        <f t="shared" si="116"/>
        <v>232515.57238677202</v>
      </c>
    </row>
    <row r="2448" spans="1:7" x14ac:dyDescent="0.2">
      <c r="A2448">
        <v>2436</v>
      </c>
      <c r="B2448" s="125">
        <v>24033.338880863972</v>
      </c>
      <c r="C2448" s="34">
        <v>5.6030778725544224</v>
      </c>
      <c r="D2448" s="34">
        <v>2.2497016642591916</v>
      </c>
      <c r="E2448" s="3">
        <f t="shared" si="114"/>
        <v>134660.66928697078</v>
      </c>
      <c r="F2448" s="3">
        <f t="shared" si="115"/>
        <v>54067.842477984814</v>
      </c>
      <c r="G2448" s="3">
        <f t="shared" si="116"/>
        <v>80592.826808985963</v>
      </c>
    </row>
    <row r="2449" spans="1:7" x14ac:dyDescent="0.2">
      <c r="A2449">
        <v>2437</v>
      </c>
      <c r="B2449" s="125">
        <v>35960.67408924771</v>
      </c>
      <c r="C2449" s="34">
        <v>8.9982443316403078</v>
      </c>
      <c r="D2449" s="34">
        <v>5.827902226774313</v>
      </c>
      <c r="E2449" s="3">
        <f t="shared" si="114"/>
        <v>323582.93178553769</v>
      </c>
      <c r="F2449" s="3">
        <f t="shared" si="115"/>
        <v>209575.29260103207</v>
      </c>
      <c r="G2449" s="3">
        <f t="shared" si="116"/>
        <v>114007.63918450562</v>
      </c>
    </row>
    <row r="2450" spans="1:7" x14ac:dyDescent="0.2">
      <c r="A2450">
        <v>2438</v>
      </c>
      <c r="B2450" s="125">
        <v>34790.864950801712</v>
      </c>
      <c r="C2450" s="34">
        <v>6.8936679073958658</v>
      </c>
      <c r="D2450" s="34">
        <v>5.4769594852405135</v>
      </c>
      <c r="E2450" s="3">
        <f t="shared" si="114"/>
        <v>239836.6691818854</v>
      </c>
      <c r="F2450" s="3">
        <f t="shared" si="115"/>
        <v>190548.15779201518</v>
      </c>
      <c r="G2450" s="3">
        <f t="shared" si="116"/>
        <v>49288.511389870226</v>
      </c>
    </row>
    <row r="2451" spans="1:7" x14ac:dyDescent="0.2">
      <c r="A2451">
        <v>2439</v>
      </c>
      <c r="B2451" s="125">
        <v>27554.174770367332</v>
      </c>
      <c r="C2451" s="34">
        <v>7.2126788583846064</v>
      </c>
      <c r="D2451" s="34">
        <v>3.3059524311101995</v>
      </c>
      <c r="E2451" s="3">
        <f t="shared" si="114"/>
        <v>198739.41382646296</v>
      </c>
      <c r="F2451" s="3">
        <f t="shared" si="115"/>
        <v>91092.791069331201</v>
      </c>
      <c r="G2451" s="3">
        <f t="shared" si="116"/>
        <v>107646.62275713176</v>
      </c>
    </row>
    <row r="2452" spans="1:7" x14ac:dyDescent="0.2">
      <c r="A2452">
        <v>2440</v>
      </c>
      <c r="B2452" s="125">
        <v>31287.548202991253</v>
      </c>
      <c r="C2452" s="34">
        <v>6.6391344464209396</v>
      </c>
      <c r="D2452" s="34">
        <v>4.4259644608973758</v>
      </c>
      <c r="E2452" s="3">
        <f t="shared" si="114"/>
        <v>207722.2390185348</v>
      </c>
      <c r="F2452" s="3">
        <f t="shared" si="115"/>
        <v>138477.57641505284</v>
      </c>
      <c r="G2452" s="3">
        <f t="shared" si="116"/>
        <v>69244.662603481964</v>
      </c>
    </row>
    <row r="2453" spans="1:7" x14ac:dyDescent="0.2">
      <c r="A2453">
        <v>2441</v>
      </c>
      <c r="B2453" s="125">
        <v>38037.033440369647</v>
      </c>
      <c r="C2453" s="34">
        <v>5.5471723701048177</v>
      </c>
      <c r="D2453" s="34">
        <v>6.4508100321108941</v>
      </c>
      <c r="E2453" s="3">
        <f t="shared" si="114"/>
        <v>210997.9809411715</v>
      </c>
      <c r="F2453" s="3">
        <f t="shared" si="115"/>
        <v>245369.67690887407</v>
      </c>
      <c r="G2453" s="3">
        <f t="shared" si="116"/>
        <v>-34371.695967702573</v>
      </c>
    </row>
    <row r="2454" spans="1:7" x14ac:dyDescent="0.2">
      <c r="A2454">
        <v>2442</v>
      </c>
      <c r="B2454" s="125">
        <v>40594.532541755121</v>
      </c>
      <c r="C2454" s="34">
        <v>13.256947588350158</v>
      </c>
      <c r="D2454" s="34">
        <v>7.2180597625265364</v>
      </c>
      <c r="E2454" s="3">
        <f t="shared" si="114"/>
        <v>538159.59027962259</v>
      </c>
      <c r="F2454" s="3">
        <f t="shared" si="115"/>
        <v>293013.76191821671</v>
      </c>
      <c r="G2454" s="3">
        <f t="shared" si="116"/>
        <v>245145.82836140587</v>
      </c>
    </row>
    <row r="2455" spans="1:7" x14ac:dyDescent="0.2">
      <c r="A2455">
        <v>2443</v>
      </c>
      <c r="B2455" s="125">
        <v>26092.707734088413</v>
      </c>
      <c r="C2455" s="34">
        <v>10.114336439262843</v>
      </c>
      <c r="D2455" s="34">
        <v>2.867512320226524</v>
      </c>
      <c r="E2455" s="3">
        <f t="shared" si="114"/>
        <v>263910.42463392584</v>
      </c>
      <c r="F2455" s="3">
        <f t="shared" si="115"/>
        <v>74821.160895568435</v>
      </c>
      <c r="G2455" s="3">
        <f t="shared" si="116"/>
        <v>189089.2637383574</v>
      </c>
    </row>
    <row r="2456" spans="1:7" x14ac:dyDescent="0.2">
      <c r="A2456">
        <v>2444</v>
      </c>
      <c r="B2456" s="125">
        <v>34407.888100568904</v>
      </c>
      <c r="C2456" s="34">
        <v>11.603656750783557</v>
      </c>
      <c r="D2456" s="34">
        <v>5.3620664301706711</v>
      </c>
      <c r="E2456" s="3">
        <f t="shared" si="114"/>
        <v>399257.32303837157</v>
      </c>
      <c r="F2456" s="3">
        <f t="shared" si="115"/>
        <v>184497.38171712941</v>
      </c>
      <c r="G2456" s="3">
        <f t="shared" si="116"/>
        <v>214759.94132124216</v>
      </c>
    </row>
    <row r="2457" spans="1:7" x14ac:dyDescent="0.2">
      <c r="A2457">
        <v>2445</v>
      </c>
      <c r="B2457" s="125">
        <v>31409.880924721598</v>
      </c>
      <c r="C2457" s="34">
        <v>4.263807133800583</v>
      </c>
      <c r="D2457" s="34">
        <v>4.4626642774164793</v>
      </c>
      <c r="E2457" s="3">
        <f t="shared" si="114"/>
        <v>133925.6743586548</v>
      </c>
      <c r="F2457" s="3">
        <f t="shared" si="115"/>
        <v>140171.75356066038</v>
      </c>
      <c r="G2457" s="3">
        <f t="shared" si="116"/>
        <v>-6246.0792020055815</v>
      </c>
    </row>
    <row r="2458" spans="1:7" x14ac:dyDescent="0.2">
      <c r="A2458">
        <v>2446</v>
      </c>
      <c r="B2458" s="125">
        <v>16480.849402606487</v>
      </c>
      <c r="C2458" s="34">
        <v>11.199295406375313</v>
      </c>
      <c r="D2458" s="34">
        <v>-1.6045179218053818E-2</v>
      </c>
      <c r="E2458" s="3">
        <f t="shared" si="114"/>
        <v>184573.90100777417</v>
      </c>
      <c r="F2458" s="3">
        <f t="shared" si="115"/>
        <v>-264.4381823305763</v>
      </c>
      <c r="G2458" s="3">
        <f t="shared" si="116"/>
        <v>184838.33919010474</v>
      </c>
    </row>
    <row r="2459" spans="1:7" x14ac:dyDescent="0.2">
      <c r="A2459">
        <v>2447</v>
      </c>
      <c r="B2459" s="125">
        <v>41143.571755847894</v>
      </c>
      <c r="C2459" s="34">
        <v>10.941999355243752</v>
      </c>
      <c r="D2459" s="34">
        <v>7.3827715267543681</v>
      </c>
      <c r="E2459" s="3">
        <f t="shared" si="114"/>
        <v>450192.93562491267</v>
      </c>
      <c r="F2459" s="3">
        <f t="shared" si="115"/>
        <v>303753.59006804903</v>
      </c>
      <c r="G2459" s="3">
        <f t="shared" si="116"/>
        <v>146439.34555686364</v>
      </c>
    </row>
    <row r="2460" spans="1:7" x14ac:dyDescent="0.2">
      <c r="A2460">
        <v>2448</v>
      </c>
      <c r="B2460" s="125">
        <v>31625.971181520959</v>
      </c>
      <c r="C2460" s="34">
        <v>6.2889448801870458</v>
      </c>
      <c r="D2460" s="34">
        <v>4.5274913544562878</v>
      </c>
      <c r="E2460" s="3">
        <f t="shared" si="114"/>
        <v>198893.9895429693</v>
      </c>
      <c r="F2460" s="3">
        <f t="shared" si="115"/>
        <v>143186.31110061985</v>
      </c>
      <c r="G2460" s="3">
        <f t="shared" si="116"/>
        <v>55707.678442349454</v>
      </c>
    </row>
    <row r="2461" spans="1:7" x14ac:dyDescent="0.2">
      <c r="A2461">
        <v>2449</v>
      </c>
      <c r="B2461" s="125">
        <v>37403.684067422524</v>
      </c>
      <c r="C2461" s="34">
        <v>10.90501702693291</v>
      </c>
      <c r="D2461" s="34">
        <v>6.2608052202267572</v>
      </c>
      <c r="E2461" s="3">
        <f t="shared" si="114"/>
        <v>407887.81162526185</v>
      </c>
      <c r="F2461" s="3">
        <f t="shared" si="115"/>
        <v>234177.18046503133</v>
      </c>
      <c r="G2461" s="3">
        <f t="shared" si="116"/>
        <v>173710.63116023052</v>
      </c>
    </row>
    <row r="2462" spans="1:7" x14ac:dyDescent="0.2">
      <c r="A2462">
        <v>2450</v>
      </c>
      <c r="B2462" s="125">
        <v>33137.687800072832</v>
      </c>
      <c r="C2462" s="34">
        <v>5.7536617734585889</v>
      </c>
      <c r="D2462" s="34">
        <v>4.9810063400218496</v>
      </c>
      <c r="E2462" s="3">
        <f t="shared" si="114"/>
        <v>190663.04755608409</v>
      </c>
      <c r="F2462" s="3">
        <f t="shared" si="115"/>
        <v>165059.03302582746</v>
      </c>
      <c r="G2462" s="3">
        <f t="shared" si="116"/>
        <v>25604.014530256623</v>
      </c>
    </row>
    <row r="2463" spans="1:7" x14ac:dyDescent="0.2">
      <c r="A2463">
        <v>2451</v>
      </c>
      <c r="B2463" s="125">
        <v>34471.939264941262</v>
      </c>
      <c r="C2463" s="34">
        <v>3.9481783662340604</v>
      </c>
      <c r="D2463" s="34">
        <v>5.3812817794823786</v>
      </c>
      <c r="E2463" s="3">
        <f t="shared" si="114"/>
        <v>136101.36484797555</v>
      </c>
      <c r="F2463" s="3">
        <f t="shared" si="115"/>
        <v>185503.2186698516</v>
      </c>
      <c r="G2463" s="3">
        <f t="shared" si="116"/>
        <v>-49401.853821876051</v>
      </c>
    </row>
    <row r="2464" spans="1:7" x14ac:dyDescent="0.2">
      <c r="A2464">
        <v>2452</v>
      </c>
      <c r="B2464" s="125">
        <v>35293.826889565913</v>
      </c>
      <c r="C2464" s="34">
        <v>0.36351868603378534</v>
      </c>
      <c r="D2464" s="34">
        <v>5.6278480668697739</v>
      </c>
      <c r="E2464" s="3">
        <f t="shared" si="114"/>
        <v>12829.965575998882</v>
      </c>
      <c r="F2464" s="3">
        <f t="shared" si="115"/>
        <v>198628.29543287997</v>
      </c>
      <c r="G2464" s="3">
        <f t="shared" si="116"/>
        <v>-185798.32985688109</v>
      </c>
    </row>
    <row r="2465" spans="1:7" x14ac:dyDescent="0.2">
      <c r="A2465">
        <v>2453</v>
      </c>
      <c r="B2465" s="125">
        <v>27966.175870270468</v>
      </c>
      <c r="C2465" s="34">
        <v>11.926709268853301</v>
      </c>
      <c r="D2465" s="34">
        <v>3.4295527610811405</v>
      </c>
      <c r="E2465" s="3">
        <f t="shared" si="114"/>
        <v>333544.44896633632</v>
      </c>
      <c r="F2465" s="3">
        <f t="shared" si="115"/>
        <v>95911.475672766857</v>
      </c>
      <c r="G2465" s="3">
        <f t="shared" si="116"/>
        <v>237632.97329356946</v>
      </c>
    </row>
    <row r="2466" spans="1:7" x14ac:dyDescent="0.2">
      <c r="A2466">
        <v>2454</v>
      </c>
      <c r="B2466" s="125">
        <v>20171.760801341385</v>
      </c>
      <c r="C2466" s="34">
        <v>3.6730334815802053</v>
      </c>
      <c r="D2466" s="34">
        <v>1.0912282404024154</v>
      </c>
      <c r="E2466" s="3">
        <f t="shared" si="114"/>
        <v>74091.55280575405</v>
      </c>
      <c r="F2466" s="3">
        <f t="shared" si="115"/>
        <v>22011.995045066174</v>
      </c>
      <c r="G2466" s="3">
        <f t="shared" si="116"/>
        <v>52079.55776068788</v>
      </c>
    </row>
    <row r="2467" spans="1:7" x14ac:dyDescent="0.2">
      <c r="A2467">
        <v>2455</v>
      </c>
      <c r="B2467" s="125">
        <v>22815.161677309312</v>
      </c>
      <c r="C2467" s="34">
        <v>8.6587129064428154</v>
      </c>
      <c r="D2467" s="34">
        <v>1.8842485031927936</v>
      </c>
      <c r="E2467" s="3">
        <f t="shared" si="114"/>
        <v>197549.93487789764</v>
      </c>
      <c r="F2467" s="3">
        <f t="shared" si="115"/>
        <v>42989.43424057166</v>
      </c>
      <c r="G2467" s="3">
        <f t="shared" si="116"/>
        <v>154560.50063732598</v>
      </c>
    </row>
    <row r="2468" spans="1:7" x14ac:dyDescent="0.2">
      <c r="A2468">
        <v>2456</v>
      </c>
      <c r="B2468" s="125">
        <v>33616.974454881507</v>
      </c>
      <c r="C2468" s="34">
        <v>11.978482254751725</v>
      </c>
      <c r="D2468" s="34">
        <v>5.1247923364644521</v>
      </c>
      <c r="E2468" s="3">
        <f t="shared" si="114"/>
        <v>402680.33196624019</v>
      </c>
      <c r="F2468" s="3">
        <f t="shared" si="115"/>
        <v>172280.013061498</v>
      </c>
      <c r="G2468" s="3">
        <f t="shared" si="116"/>
        <v>230400.31890474219</v>
      </c>
    </row>
    <row r="2469" spans="1:7" x14ac:dyDescent="0.2">
      <c r="A2469">
        <v>2457</v>
      </c>
      <c r="B2469" s="125">
        <v>35599.007836745819</v>
      </c>
      <c r="C2469" s="34">
        <v>10.408444288448663</v>
      </c>
      <c r="D2469" s="34">
        <v>5.7194023510237457</v>
      </c>
      <c r="E2469" s="3">
        <f t="shared" si="114"/>
        <v>370530.28979281621</v>
      </c>
      <c r="F2469" s="3">
        <f t="shared" si="115"/>
        <v>203605.04911559678</v>
      </c>
      <c r="G2469" s="3">
        <f t="shared" si="116"/>
        <v>166925.24067721944</v>
      </c>
    </row>
    <row r="2470" spans="1:7" x14ac:dyDescent="0.2">
      <c r="A2470">
        <v>2458</v>
      </c>
      <c r="B2470" s="125">
        <v>26748.885424050037</v>
      </c>
      <c r="C2470" s="34">
        <v>10.261674580950057</v>
      </c>
      <c r="D2470" s="34">
        <v>3.064365627215011</v>
      </c>
      <c r="E2470" s="3">
        <f t="shared" si="114"/>
        <v>274488.35762471973</v>
      </c>
      <c r="F2470" s="3">
        <f t="shared" si="115"/>
        <v>81968.36505977156</v>
      </c>
      <c r="G2470" s="3">
        <f t="shared" si="116"/>
        <v>192519.99256494816</v>
      </c>
    </row>
    <row r="2471" spans="1:7" x14ac:dyDescent="0.2">
      <c r="A2471">
        <v>2459</v>
      </c>
      <c r="B2471" s="125">
        <v>35532.182713533053</v>
      </c>
      <c r="C2471" s="34">
        <v>6.9958894275332568</v>
      </c>
      <c r="D2471" s="34">
        <v>5.699354814059916</v>
      </c>
      <c r="E2471" s="3">
        <f t="shared" si="114"/>
        <v>248579.22138278582</v>
      </c>
      <c r="F2471" s="3">
        <f t="shared" si="115"/>
        <v>202510.51660243113</v>
      </c>
      <c r="G2471" s="3">
        <f t="shared" si="116"/>
        <v>46068.704780354688</v>
      </c>
    </row>
    <row r="2472" spans="1:7" x14ac:dyDescent="0.2">
      <c r="A2472">
        <v>2460</v>
      </c>
      <c r="B2472" s="125">
        <v>42378.028914564289</v>
      </c>
      <c r="C2472" s="34">
        <v>5.4749414377583889</v>
      </c>
      <c r="D2472" s="34">
        <v>7.7531086743692867</v>
      </c>
      <c r="E2472" s="3">
        <f t="shared" si="114"/>
        <v>232017.22655487119</v>
      </c>
      <c r="F2472" s="3">
        <f t="shared" si="115"/>
        <v>328561.46358018083</v>
      </c>
      <c r="G2472" s="3">
        <f t="shared" si="116"/>
        <v>-96544.237025309645</v>
      </c>
    </row>
    <row r="2473" spans="1:7" x14ac:dyDescent="0.2">
      <c r="A2473">
        <v>2461</v>
      </c>
      <c r="B2473" s="125">
        <v>34752.671857669135</v>
      </c>
      <c r="C2473" s="34">
        <v>12.29438387072878</v>
      </c>
      <c r="D2473" s="34">
        <v>5.4655015573007404</v>
      </c>
      <c r="E2473" s="3">
        <f t="shared" si="114"/>
        <v>427262.68835165736</v>
      </c>
      <c r="F2473" s="3">
        <f t="shared" si="115"/>
        <v>189940.78215845226</v>
      </c>
      <c r="G2473" s="3">
        <f t="shared" si="116"/>
        <v>237321.9061932051</v>
      </c>
    </row>
    <row r="2474" spans="1:7" x14ac:dyDescent="0.2">
      <c r="A2474">
        <v>2462</v>
      </c>
      <c r="B2474" s="125">
        <v>31643.837068068911</v>
      </c>
      <c r="C2474" s="34">
        <v>8.8455970146314939</v>
      </c>
      <c r="D2474" s="34">
        <v>4.5328511204206734</v>
      </c>
      <c r="E2474" s="3">
        <f t="shared" si="114"/>
        <v>279908.63070079579</v>
      </c>
      <c r="F2474" s="3">
        <f t="shared" si="115"/>
        <v>143436.8023084054</v>
      </c>
      <c r="G2474" s="3">
        <f t="shared" si="116"/>
        <v>136471.82839239039</v>
      </c>
    </row>
    <row r="2475" spans="1:7" x14ac:dyDescent="0.2">
      <c r="A2475">
        <v>2463</v>
      </c>
      <c r="B2475" s="125">
        <v>34551.065303995507</v>
      </c>
      <c r="C2475" s="34">
        <v>11.047421159863006</v>
      </c>
      <c r="D2475" s="34">
        <v>5.4050195911986521</v>
      </c>
      <c r="E2475" s="3">
        <f t="shared" si="114"/>
        <v>381700.16993516852</v>
      </c>
      <c r="F2475" s="3">
        <f t="shared" si="115"/>
        <v>186749.18486487973</v>
      </c>
      <c r="G2475" s="3">
        <f t="shared" si="116"/>
        <v>194950.98507028879</v>
      </c>
    </row>
    <row r="2476" spans="1:7" x14ac:dyDescent="0.2">
      <c r="A2476">
        <v>2464</v>
      </c>
      <c r="B2476" s="125">
        <v>28717.191120259464</v>
      </c>
      <c r="C2476" s="34">
        <v>6.1273504090495408</v>
      </c>
      <c r="D2476" s="34">
        <v>3.6548573360778391</v>
      </c>
      <c r="E2476" s="3">
        <f t="shared" si="114"/>
        <v>175960.29275747566</v>
      </c>
      <c r="F2476" s="3">
        <f t="shared" si="115"/>
        <v>104957.23663742968</v>
      </c>
      <c r="G2476" s="3">
        <f t="shared" si="116"/>
        <v>71003.056120045978</v>
      </c>
    </row>
    <row r="2477" spans="1:7" x14ac:dyDescent="0.2">
      <c r="A2477">
        <v>2465</v>
      </c>
      <c r="B2477" s="125">
        <v>19146.032676681876</v>
      </c>
      <c r="C2477" s="34">
        <v>9.1795890486610006</v>
      </c>
      <c r="D2477" s="34">
        <v>0.78350980300456285</v>
      </c>
      <c r="E2477" s="3">
        <f t="shared" si="114"/>
        <v>175752.71188417461</v>
      </c>
      <c r="F2477" s="3">
        <f t="shared" si="115"/>
        <v>15001.104290825941</v>
      </c>
      <c r="G2477" s="3">
        <f t="shared" si="116"/>
        <v>160751.60759334866</v>
      </c>
    </row>
    <row r="2478" spans="1:7" x14ac:dyDescent="0.2">
      <c r="A2478">
        <v>2466</v>
      </c>
      <c r="B2478" s="125">
        <v>33299.634700407274</v>
      </c>
      <c r="C2478" s="34">
        <v>8.6329912594082998</v>
      </c>
      <c r="D2478" s="34">
        <v>5.0295904101221822</v>
      </c>
      <c r="E2478" s="3">
        <f t="shared" si="114"/>
        <v>287475.45531010529</v>
      </c>
      <c r="F2478" s="3">
        <f t="shared" si="115"/>
        <v>167483.52334974028</v>
      </c>
      <c r="G2478" s="3">
        <f t="shared" si="116"/>
        <v>119991.93196036501</v>
      </c>
    </row>
    <row r="2479" spans="1:7" x14ac:dyDescent="0.2">
      <c r="A2479">
        <v>2467</v>
      </c>
      <c r="B2479" s="125">
        <v>36746.903837220976</v>
      </c>
      <c r="C2479" s="34">
        <v>6.0459392645570915</v>
      </c>
      <c r="D2479" s="34">
        <v>6.0637711511662928</v>
      </c>
      <c r="E2479" s="3">
        <f t="shared" si="114"/>
        <v>222169.54876035795</v>
      </c>
      <c r="F2479" s="3">
        <f t="shared" si="115"/>
        <v>222824.8153828225</v>
      </c>
      <c r="G2479" s="3">
        <f t="shared" si="116"/>
        <v>-655.26662246455089</v>
      </c>
    </row>
    <row r="2480" spans="1:7" x14ac:dyDescent="0.2">
      <c r="A2480">
        <v>2468</v>
      </c>
      <c r="B2480" s="125">
        <v>31165.278009021655</v>
      </c>
      <c r="C2480" s="34">
        <v>9.9222341052227421</v>
      </c>
      <c r="D2480" s="34">
        <v>4.3892834027064964</v>
      </c>
      <c r="E2480" s="3">
        <f t="shared" si="114"/>
        <v>309229.18435986299</v>
      </c>
      <c r="F2480" s="3">
        <f t="shared" si="115"/>
        <v>136793.23750573251</v>
      </c>
      <c r="G2480" s="3">
        <f t="shared" si="116"/>
        <v>172435.94685413048</v>
      </c>
    </row>
    <row r="2481" spans="1:7" x14ac:dyDescent="0.2">
      <c r="A2481">
        <v>2469</v>
      </c>
      <c r="B2481" s="125">
        <v>28439.420069654239</v>
      </c>
      <c r="C2481" s="34">
        <v>2.9530547382892109</v>
      </c>
      <c r="D2481" s="34">
        <v>3.5715260208962718</v>
      </c>
      <c r="E2481" s="3">
        <f t="shared" si="114"/>
        <v>83983.164190889729</v>
      </c>
      <c r="F2481" s="3">
        <f t="shared" si="115"/>
        <v>101572.12879796978</v>
      </c>
      <c r="G2481" s="3">
        <f t="shared" si="116"/>
        <v>-17588.964607080052</v>
      </c>
    </row>
    <row r="2482" spans="1:7" x14ac:dyDescent="0.2">
      <c r="A2482">
        <v>2470</v>
      </c>
      <c r="B2482" s="125">
        <v>25350.741956382059</v>
      </c>
      <c r="C2482" s="34">
        <v>8.8645031357445987</v>
      </c>
      <c r="D2482" s="34">
        <v>2.6449225869146176</v>
      </c>
      <c r="E2482" s="3">
        <f t="shared" si="114"/>
        <v>224721.73156580093</v>
      </c>
      <c r="F2482" s="3">
        <f t="shared" si="115"/>
        <v>67050.749995478967</v>
      </c>
      <c r="G2482" s="3">
        <f t="shared" si="116"/>
        <v>157670.98157032195</v>
      </c>
    </row>
    <row r="2483" spans="1:7" x14ac:dyDescent="0.2">
      <c r="A2483">
        <v>2471</v>
      </c>
      <c r="B2483" s="125">
        <v>28791.883372642566</v>
      </c>
      <c r="C2483" s="34">
        <v>9.4064767128729727</v>
      </c>
      <c r="D2483" s="34">
        <v>3.6772650117927697</v>
      </c>
      <c r="E2483" s="3">
        <f t="shared" si="114"/>
        <v>270830.18046451686</v>
      </c>
      <c r="F2483" s="3">
        <f t="shared" si="115"/>
        <v>105875.38534983651</v>
      </c>
      <c r="G2483" s="3">
        <f t="shared" si="116"/>
        <v>164954.79511468037</v>
      </c>
    </row>
    <row r="2484" spans="1:7" x14ac:dyDescent="0.2">
      <c r="A2484">
        <v>2472</v>
      </c>
      <c r="B2484" s="125">
        <v>32575.199433077592</v>
      </c>
      <c r="C2484" s="34">
        <v>10.053610614893842</v>
      </c>
      <c r="D2484" s="34">
        <v>4.8122598299232777</v>
      </c>
      <c r="E2484" s="3">
        <f t="shared" si="114"/>
        <v>327498.37080267275</v>
      </c>
      <c r="F2484" s="3">
        <f t="shared" si="115"/>
        <v>156760.32368353882</v>
      </c>
      <c r="G2484" s="3">
        <f t="shared" si="116"/>
        <v>170738.04711913393</v>
      </c>
    </row>
    <row r="2485" spans="1:7" x14ac:dyDescent="0.2">
      <c r="A2485">
        <v>2473</v>
      </c>
      <c r="B2485" s="125">
        <v>32968.612735013245</v>
      </c>
      <c r="C2485" s="34">
        <v>10.667337639650214</v>
      </c>
      <c r="D2485" s="34">
        <v>4.9302838205039734</v>
      </c>
      <c r="E2485" s="3">
        <f t="shared" ref="E2485:E2548" si="117">C2485*B2485</f>
        <v>351687.32355525816</v>
      </c>
      <c r="F2485" s="3">
        <f t="shared" ref="F2485:F2548" si="118">D2485*B2485</f>
        <v>162544.61795189706</v>
      </c>
      <c r="G2485" s="3">
        <f t="shared" ref="G2485:G2548" si="119">E2485-F2485</f>
        <v>189142.7056033611</v>
      </c>
    </row>
    <row r="2486" spans="1:7" x14ac:dyDescent="0.2">
      <c r="A2486">
        <v>2474</v>
      </c>
      <c r="B2486" s="125">
        <v>43876.512385205366</v>
      </c>
      <c r="C2486" s="34">
        <v>8.5376250555855222</v>
      </c>
      <c r="D2486" s="34">
        <v>8.2026537155616097</v>
      </c>
      <c r="E2486" s="3">
        <f t="shared" si="117"/>
        <v>374601.21149163781</v>
      </c>
      <c r="F2486" s="3">
        <f t="shared" si="118"/>
        <v>359903.8373423898</v>
      </c>
      <c r="G2486" s="3">
        <f t="shared" si="119"/>
        <v>14697.374149248004</v>
      </c>
    </row>
    <row r="2487" spans="1:7" x14ac:dyDescent="0.2">
      <c r="A2487">
        <v>2475</v>
      </c>
      <c r="B2487" s="125">
        <v>36819.390564952279</v>
      </c>
      <c r="C2487" s="34">
        <v>7.2137475146591896</v>
      </c>
      <c r="D2487" s="34">
        <v>6.0855171694856836</v>
      </c>
      <c r="E2487" s="3">
        <f t="shared" si="117"/>
        <v>265605.78717919049</v>
      </c>
      <c r="F2487" s="3">
        <f t="shared" si="118"/>
        <v>224065.03345301628</v>
      </c>
      <c r="G2487" s="3">
        <f t="shared" si="119"/>
        <v>41540.753726174211</v>
      </c>
    </row>
    <row r="2488" spans="1:7" x14ac:dyDescent="0.2">
      <c r="A2488">
        <v>2476</v>
      </c>
      <c r="B2488" s="125">
        <v>33831.30825003807</v>
      </c>
      <c r="C2488" s="34">
        <v>2.9666516840807162</v>
      </c>
      <c r="D2488" s="34">
        <v>5.1890924750114209</v>
      </c>
      <c r="E2488" s="3">
        <f t="shared" si="117"/>
        <v>100365.70759462926</v>
      </c>
      <c r="F2488" s="3">
        <f t="shared" si="118"/>
        <v>175553.78706006435</v>
      </c>
      <c r="G2488" s="3">
        <f t="shared" si="119"/>
        <v>-75188.07946543509</v>
      </c>
    </row>
    <row r="2489" spans="1:7" x14ac:dyDescent="0.2">
      <c r="A2489">
        <v>2477</v>
      </c>
      <c r="B2489" s="125">
        <v>33396.171878658584</v>
      </c>
      <c r="C2489" s="34">
        <v>7.4755711441030144</v>
      </c>
      <c r="D2489" s="34">
        <v>5.0585515635975753</v>
      </c>
      <c r="E2489" s="3">
        <f t="shared" si="117"/>
        <v>249655.45881960468</v>
      </c>
      <c r="F2489" s="3">
        <f t="shared" si="118"/>
        <v>168936.25747496175</v>
      </c>
      <c r="G2489" s="3">
        <f t="shared" si="119"/>
        <v>80719.201344642934</v>
      </c>
    </row>
    <row r="2490" spans="1:7" x14ac:dyDescent="0.2">
      <c r="A2490">
        <v>2478</v>
      </c>
      <c r="B2490" s="125">
        <v>28267.991687053815</v>
      </c>
      <c r="C2490" s="34">
        <v>6.1033425910936785</v>
      </c>
      <c r="D2490" s="34">
        <v>3.5200975061161444</v>
      </c>
      <c r="E2490" s="3">
        <f t="shared" si="117"/>
        <v>172529.23762827759</v>
      </c>
      <c r="F2490" s="3">
        <f t="shared" si="118"/>
        <v>99506.087040510029</v>
      </c>
      <c r="G2490" s="3">
        <f t="shared" si="119"/>
        <v>73023.150587767566</v>
      </c>
    </row>
    <row r="2491" spans="1:7" x14ac:dyDescent="0.2">
      <c r="A2491">
        <v>2479</v>
      </c>
      <c r="B2491" s="125">
        <v>31526.051819847431</v>
      </c>
      <c r="C2491" s="34">
        <v>6.0897143814217998</v>
      </c>
      <c r="D2491" s="34">
        <v>4.4975155459542293</v>
      </c>
      <c r="E2491" s="3">
        <f t="shared" si="117"/>
        <v>191984.65115677379</v>
      </c>
      <c r="F2491" s="3">
        <f t="shared" si="118"/>
        <v>141788.90816232245</v>
      </c>
      <c r="G2491" s="3">
        <f t="shared" si="119"/>
        <v>50195.742994451342</v>
      </c>
    </row>
    <row r="2492" spans="1:7" x14ac:dyDescent="0.2">
      <c r="A2492">
        <v>2480</v>
      </c>
      <c r="B2492" s="125">
        <v>35821.981831569225</v>
      </c>
      <c r="C2492" s="34">
        <v>10.809491661537322</v>
      </c>
      <c r="D2492" s="34">
        <v>5.7862945494707674</v>
      </c>
      <c r="E2492" s="3">
        <f t="shared" si="117"/>
        <v>387217.41390808899</v>
      </c>
      <c r="F2492" s="3">
        <f t="shared" si="118"/>
        <v>207276.53822324987</v>
      </c>
      <c r="G2492" s="3">
        <f t="shared" si="119"/>
        <v>179940.87568483912</v>
      </c>
    </row>
    <row r="2493" spans="1:7" x14ac:dyDescent="0.2">
      <c r="A2493">
        <v>2481</v>
      </c>
      <c r="B2493" s="125">
        <v>35935.418558247853</v>
      </c>
      <c r="C2493" s="34">
        <v>10.606253701742389</v>
      </c>
      <c r="D2493" s="34">
        <v>5.8203255674743559</v>
      </c>
      <c r="E2493" s="3">
        <f t="shared" si="117"/>
        <v>381140.16610707843</v>
      </c>
      <c r="F2493" s="3">
        <f t="shared" si="118"/>
        <v>209155.83541246245</v>
      </c>
      <c r="G2493" s="3">
        <f t="shared" si="119"/>
        <v>171984.33069461599</v>
      </c>
    </row>
    <row r="2494" spans="1:7" x14ac:dyDescent="0.2">
      <c r="A2494">
        <v>2482</v>
      </c>
      <c r="B2494" s="125">
        <v>33253.602899813792</v>
      </c>
      <c r="C2494" s="34">
        <v>8.9746656814968446</v>
      </c>
      <c r="D2494" s="34">
        <v>5.0157808699441375</v>
      </c>
      <c r="E2494" s="3">
        <f t="shared" si="117"/>
        <v>298439.9687310828</v>
      </c>
      <c r="F2494" s="3">
        <f t="shared" si="118"/>
        <v>166792.78528160491</v>
      </c>
      <c r="G2494" s="3">
        <f t="shared" si="119"/>
        <v>131647.18344947789</v>
      </c>
    </row>
    <row r="2495" spans="1:7" x14ac:dyDescent="0.2">
      <c r="A2495">
        <v>2483</v>
      </c>
      <c r="B2495" s="125">
        <v>24377.309777074493</v>
      </c>
      <c r="C2495" s="34">
        <v>10.328368964299443</v>
      </c>
      <c r="D2495" s="34">
        <v>2.352892933122348</v>
      </c>
      <c r="E2495" s="3">
        <f t="shared" si="117"/>
        <v>251777.84973464959</v>
      </c>
      <c r="F2495" s="3">
        <f t="shared" si="118"/>
        <v>57357.199903012894</v>
      </c>
      <c r="G2495" s="3">
        <f t="shared" si="119"/>
        <v>194420.64983163669</v>
      </c>
    </row>
    <row r="2496" spans="1:7" x14ac:dyDescent="0.2">
      <c r="A2496">
        <v>2484</v>
      </c>
      <c r="B2496" s="125">
        <v>28586.280726623023</v>
      </c>
      <c r="C2496" s="34">
        <v>9.4136787740426371</v>
      </c>
      <c r="D2496" s="34">
        <v>3.6155842179869069</v>
      </c>
      <c r="E2496" s="3">
        <f t="shared" si="117"/>
        <v>269102.06410503527</v>
      </c>
      <c r="F2496" s="3">
        <f t="shared" si="118"/>
        <v>103356.1054461215</v>
      </c>
      <c r="G2496" s="3">
        <f t="shared" si="119"/>
        <v>165745.95865891379</v>
      </c>
    </row>
    <row r="2497" spans="1:7" x14ac:dyDescent="0.2">
      <c r="A2497">
        <v>2485</v>
      </c>
      <c r="B2497" s="125">
        <v>41740.109330740757</v>
      </c>
      <c r="C2497" s="34">
        <v>6.4664896146568935</v>
      </c>
      <c r="D2497" s="34">
        <v>7.5617327992222272</v>
      </c>
      <c r="E2497" s="3">
        <f t="shared" si="117"/>
        <v>269911.98350187839</v>
      </c>
      <c r="F2497" s="3">
        <f t="shared" si="118"/>
        <v>315627.5537693841</v>
      </c>
      <c r="G2497" s="3">
        <f t="shared" si="119"/>
        <v>-45715.570267505711</v>
      </c>
    </row>
    <row r="2498" spans="1:7" x14ac:dyDescent="0.2">
      <c r="A2498">
        <v>2486</v>
      </c>
      <c r="B2498" s="125">
        <v>30200.906670680502</v>
      </c>
      <c r="C2498" s="34">
        <v>8.6744784286638605</v>
      </c>
      <c r="D2498" s="34">
        <v>4.0999720012041507</v>
      </c>
      <c r="E2498" s="3">
        <f t="shared" si="117"/>
        <v>261977.11344090852</v>
      </c>
      <c r="F2498" s="3">
        <f t="shared" si="118"/>
        <v>123822.87176076972</v>
      </c>
      <c r="G2498" s="3">
        <f t="shared" si="119"/>
        <v>138154.2416801388</v>
      </c>
    </row>
    <row r="2499" spans="1:7" x14ac:dyDescent="0.2">
      <c r="A2499">
        <v>2487</v>
      </c>
      <c r="B2499" s="125">
        <v>30031.808868253371</v>
      </c>
      <c r="C2499" s="34">
        <v>9.6880505881999852</v>
      </c>
      <c r="D2499" s="34">
        <v>4.0492426604760112</v>
      </c>
      <c r="E2499" s="3">
        <f t="shared" si="117"/>
        <v>290949.68357079162</v>
      </c>
      <c r="F2499" s="3">
        <f t="shared" si="118"/>
        <v>121606.08164059334</v>
      </c>
      <c r="G2499" s="3">
        <f t="shared" si="119"/>
        <v>169343.60193019826</v>
      </c>
    </row>
    <row r="2500" spans="1:7" x14ac:dyDescent="0.2">
      <c r="A2500">
        <v>2488</v>
      </c>
      <c r="B2500" s="125">
        <v>37613.413545651361</v>
      </c>
      <c r="C2500" s="34">
        <v>5.439135768217966</v>
      </c>
      <c r="D2500" s="34">
        <v>6.3237240636954084</v>
      </c>
      <c r="E2500" s="3">
        <f t="shared" si="117"/>
        <v>204584.46298092647</v>
      </c>
      <c r="F2500" s="3">
        <f t="shared" si="118"/>
        <v>237856.84835636234</v>
      </c>
      <c r="G2500" s="3">
        <f t="shared" si="119"/>
        <v>-33272.385375435872</v>
      </c>
    </row>
    <row r="2501" spans="1:7" x14ac:dyDescent="0.2">
      <c r="A2501">
        <v>2489</v>
      </c>
      <c r="B2501" s="125">
        <v>33828.630925009726</v>
      </c>
      <c r="C2501" s="34">
        <v>9.4439876849792199</v>
      </c>
      <c r="D2501" s="34">
        <v>5.1882892775029177</v>
      </c>
      <c r="E2501" s="3">
        <f t="shared" si="117"/>
        <v>319477.17385549907</v>
      </c>
      <c r="F2501" s="3">
        <f t="shared" si="118"/>
        <v>175512.72310083156</v>
      </c>
      <c r="G2501" s="3">
        <f t="shared" si="119"/>
        <v>143964.45075466752</v>
      </c>
    </row>
    <row r="2502" spans="1:7" x14ac:dyDescent="0.2">
      <c r="A2502">
        <v>2490</v>
      </c>
      <c r="B2502" s="125">
        <v>41482.335794890765</v>
      </c>
      <c r="C2502" s="34">
        <v>6.7742455687111942</v>
      </c>
      <c r="D2502" s="34">
        <v>7.4844007384672295</v>
      </c>
      <c r="E2502" s="3">
        <f t="shared" si="117"/>
        <v>281011.52943832852</v>
      </c>
      <c r="F2502" s="3">
        <f t="shared" si="118"/>
        <v>310470.42465662601</v>
      </c>
      <c r="G2502" s="3">
        <f t="shared" si="119"/>
        <v>-29458.89521829749</v>
      </c>
    </row>
    <row r="2503" spans="1:7" x14ac:dyDescent="0.2">
      <c r="A2503">
        <v>2491</v>
      </c>
      <c r="B2503" s="125">
        <v>29818.725628311746</v>
      </c>
      <c r="C2503" s="34">
        <v>5.0096951074083336</v>
      </c>
      <c r="D2503" s="34">
        <v>3.9853176884935237</v>
      </c>
      <c r="E2503" s="3">
        <f t="shared" si="117"/>
        <v>149382.72388930485</v>
      </c>
      <c r="F2503" s="3">
        <f t="shared" si="118"/>
        <v>118837.09469484596</v>
      </c>
      <c r="G2503" s="3">
        <f t="shared" si="119"/>
        <v>30545.629194458888</v>
      </c>
    </row>
    <row r="2504" spans="1:7" x14ac:dyDescent="0.2">
      <c r="A2504">
        <v>2492</v>
      </c>
      <c r="B2504" s="125">
        <v>29967.337062581442</v>
      </c>
      <c r="C2504" s="34">
        <v>9.0806672889884794</v>
      </c>
      <c r="D2504" s="34">
        <v>4.0299011187744327</v>
      </c>
      <c r="E2504" s="3">
        <f t="shared" si="117"/>
        <v>272123.41740227543</v>
      </c>
      <c r="F2504" s="3">
        <f t="shared" si="118"/>
        <v>120765.40515518747</v>
      </c>
      <c r="G2504" s="3">
        <f t="shared" si="119"/>
        <v>151358.01224708796</v>
      </c>
    </row>
    <row r="2505" spans="1:7" x14ac:dyDescent="0.2">
      <c r="A2505">
        <v>2493</v>
      </c>
      <c r="B2505" s="125">
        <v>31635.418557735626</v>
      </c>
      <c r="C2505" s="34">
        <v>4.3901814226119313</v>
      </c>
      <c r="D2505" s="34">
        <v>4.5303255673206877</v>
      </c>
      <c r="E2505" s="3">
        <f t="shared" si="117"/>
        <v>138885.22684872369</v>
      </c>
      <c r="F2505" s="3">
        <f t="shared" si="118"/>
        <v>143318.74552500105</v>
      </c>
      <c r="G2505" s="3">
        <f t="shared" si="119"/>
        <v>-4433.5186762773665</v>
      </c>
    </row>
    <row r="2506" spans="1:7" x14ac:dyDescent="0.2">
      <c r="A2506">
        <v>2494</v>
      </c>
      <c r="B2506" s="125">
        <v>38625.112714536022</v>
      </c>
      <c r="C2506" s="34">
        <v>4.8434565289499005</v>
      </c>
      <c r="D2506" s="34">
        <v>6.6272338143608067</v>
      </c>
      <c r="E2506" s="3">
        <f t="shared" si="117"/>
        <v>187079.05435864531</v>
      </c>
      <c r="F2506" s="3">
        <f t="shared" si="118"/>
        <v>255977.65306527066</v>
      </c>
      <c r="G2506" s="3">
        <f t="shared" si="119"/>
        <v>-68898.598706625344</v>
      </c>
    </row>
    <row r="2507" spans="1:7" x14ac:dyDescent="0.2">
      <c r="A2507">
        <v>2495</v>
      </c>
      <c r="B2507" s="125">
        <v>37916.24117529043</v>
      </c>
      <c r="C2507" s="34">
        <v>6.1492777578750974</v>
      </c>
      <c r="D2507" s="34">
        <v>6.414572352587129</v>
      </c>
      <c r="E2507" s="3">
        <f t="shared" si="117"/>
        <v>233157.49852144139</v>
      </c>
      <c r="F2507" s="3">
        <f t="shared" si="118"/>
        <v>243216.47235704371</v>
      </c>
      <c r="G2507" s="3">
        <f t="shared" si="119"/>
        <v>-10058.973835602315</v>
      </c>
    </row>
    <row r="2508" spans="1:7" x14ac:dyDescent="0.2">
      <c r="A2508">
        <v>2496</v>
      </c>
      <c r="B2508" s="125">
        <v>30197.47332818131</v>
      </c>
      <c r="C2508" s="34">
        <v>6.3392228841694305</v>
      </c>
      <c r="D2508" s="34">
        <v>4.0989419984543929</v>
      </c>
      <c r="E2508" s="3">
        <f t="shared" si="117"/>
        <v>191428.51396610297</v>
      </c>
      <c r="F2508" s="3">
        <f t="shared" si="118"/>
        <v>123777.69167208872</v>
      </c>
      <c r="G2508" s="3">
        <f t="shared" si="119"/>
        <v>67650.822294014244</v>
      </c>
    </row>
    <row r="2509" spans="1:7" x14ac:dyDescent="0.2">
      <c r="A2509">
        <v>2497</v>
      </c>
      <c r="B2509" s="125">
        <v>32264.231825857656</v>
      </c>
      <c r="C2509" s="34">
        <v>6.691075120405003</v>
      </c>
      <c r="D2509" s="34">
        <v>4.7189695477572968</v>
      </c>
      <c r="E2509" s="3">
        <f t="shared" si="117"/>
        <v>215882.39884897546</v>
      </c>
      <c r="F2509" s="3">
        <f t="shared" si="118"/>
        <v>152253.92746800408</v>
      </c>
      <c r="G2509" s="3">
        <f t="shared" si="119"/>
        <v>63628.471380971372</v>
      </c>
    </row>
    <row r="2510" spans="1:7" x14ac:dyDescent="0.2">
      <c r="A2510">
        <v>2498</v>
      </c>
      <c r="B2510" s="125">
        <v>34436.355284734396</v>
      </c>
      <c r="C2510" s="34">
        <v>12.189791980024893</v>
      </c>
      <c r="D2510" s="34">
        <v>5.3706065854203189</v>
      </c>
      <c r="E2510" s="3">
        <f t="shared" si="117"/>
        <v>419772.00747114315</v>
      </c>
      <c r="F2510" s="3">
        <f t="shared" si="118"/>
        <v>184944.11647006834</v>
      </c>
      <c r="G2510" s="3">
        <f t="shared" si="119"/>
        <v>234827.89100107481</v>
      </c>
    </row>
    <row r="2511" spans="1:7" x14ac:dyDescent="0.2">
      <c r="A2511">
        <v>2499</v>
      </c>
      <c r="B2511" s="125">
        <v>32129.84829932882</v>
      </c>
      <c r="C2511" s="34">
        <v>5.2736304698628373</v>
      </c>
      <c r="D2511" s="34">
        <v>4.678654489798646</v>
      </c>
      <c r="E2511" s="3">
        <f t="shared" si="117"/>
        <v>169440.94698341112</v>
      </c>
      <c r="F2511" s="3">
        <f t="shared" si="118"/>
        <v>150324.45900220418</v>
      </c>
      <c r="G2511" s="3">
        <f t="shared" si="119"/>
        <v>19116.487981206941</v>
      </c>
    </row>
    <row r="2512" spans="1:7" x14ac:dyDescent="0.2">
      <c r="A2512">
        <v>2500</v>
      </c>
      <c r="B2512" s="125">
        <v>45892.998563241214</v>
      </c>
      <c r="C2512" s="34">
        <v>11.673301307571819</v>
      </c>
      <c r="D2512" s="34">
        <v>8.8075995689723641</v>
      </c>
      <c r="E2512" s="3">
        <f t="shared" si="117"/>
        <v>535722.80013667524</v>
      </c>
      <c r="F2512" s="3">
        <f t="shared" si="118"/>
        <v>404207.15436445264</v>
      </c>
      <c r="G2512" s="3">
        <f t="shared" si="119"/>
        <v>131515.6457722226</v>
      </c>
    </row>
    <row r="2513" spans="1:7" x14ac:dyDescent="0.2">
      <c r="A2513">
        <v>2501</v>
      </c>
      <c r="B2513" s="125">
        <v>32138.13038545684</v>
      </c>
      <c r="C2513" s="34">
        <v>10.509790419935598</v>
      </c>
      <c r="D2513" s="34">
        <v>4.6811391156370519</v>
      </c>
      <c r="E2513" s="3">
        <f t="shared" si="117"/>
        <v>337765.01483971544</v>
      </c>
      <c r="F2513" s="3">
        <f t="shared" si="118"/>
        <v>150443.0592508057</v>
      </c>
      <c r="G2513" s="3">
        <f t="shared" si="119"/>
        <v>187321.95558890974</v>
      </c>
    </row>
    <row r="2514" spans="1:7" x14ac:dyDescent="0.2">
      <c r="A2514">
        <v>2502</v>
      </c>
      <c r="B2514" s="125">
        <v>38330.697910888353</v>
      </c>
      <c r="C2514" s="34">
        <v>7.2223365552490577</v>
      </c>
      <c r="D2514" s="34">
        <v>6.538909373266506</v>
      </c>
      <c r="E2514" s="3">
        <f t="shared" si="117"/>
        <v>276837.20071001764</v>
      </c>
      <c r="F2514" s="3">
        <f t="shared" si="118"/>
        <v>250640.95985335473</v>
      </c>
      <c r="G2514" s="3">
        <f t="shared" si="119"/>
        <v>26196.240856662916</v>
      </c>
    </row>
    <row r="2515" spans="1:7" x14ac:dyDescent="0.2">
      <c r="A2515">
        <v>2503</v>
      </c>
      <c r="B2515" s="125">
        <v>34493.744400416268</v>
      </c>
      <c r="C2515" s="34">
        <v>12.126422936678864</v>
      </c>
      <c r="D2515" s="34">
        <v>5.3878233201248804</v>
      </c>
      <c r="E2515" s="3">
        <f t="shared" si="117"/>
        <v>418285.73326914595</v>
      </c>
      <c r="F2515" s="3">
        <f t="shared" si="118"/>
        <v>185846.20047898978</v>
      </c>
      <c r="G2515" s="3">
        <f t="shared" si="119"/>
        <v>232439.53279015617</v>
      </c>
    </row>
    <row r="2516" spans="1:7" x14ac:dyDescent="0.2">
      <c r="A2516">
        <v>2504</v>
      </c>
      <c r="B2516" s="125">
        <v>41406.870472011156</v>
      </c>
      <c r="C2516" s="34">
        <v>8.0925496124182246</v>
      </c>
      <c r="D2516" s="34">
        <v>7.4617611416033469</v>
      </c>
      <c r="E2516" s="3">
        <f t="shared" si="117"/>
        <v>335087.15358972549</v>
      </c>
      <c r="F2516" s="3">
        <f t="shared" si="118"/>
        <v>308968.1770834559</v>
      </c>
      <c r="G2516" s="3">
        <f t="shared" si="119"/>
        <v>26118.976506269595</v>
      </c>
    </row>
    <row r="2517" spans="1:7" x14ac:dyDescent="0.2">
      <c r="A2517">
        <v>2505</v>
      </c>
      <c r="B2517" s="125">
        <v>29849.779188035405</v>
      </c>
      <c r="C2517" s="34">
        <v>9.0597375421639299</v>
      </c>
      <c r="D2517" s="34">
        <v>3.9946337564106216</v>
      </c>
      <c r="E2517" s="3">
        <f t="shared" si="117"/>
        <v>270431.16513514792</v>
      </c>
      <c r="F2517" s="3">
        <f t="shared" si="118"/>
        <v>119238.93556592947</v>
      </c>
      <c r="G2517" s="3">
        <f t="shared" si="119"/>
        <v>151192.22956921847</v>
      </c>
    </row>
    <row r="2518" spans="1:7" x14ac:dyDescent="0.2">
      <c r="A2518">
        <v>2506</v>
      </c>
      <c r="B2518" s="125">
        <v>32665.557731698733</v>
      </c>
      <c r="C2518" s="34">
        <v>10.634726570249768</v>
      </c>
      <c r="D2518" s="34">
        <v>4.8393673195096198</v>
      </c>
      <c r="E2518" s="3">
        <f t="shared" si="117"/>
        <v>347389.27474132425</v>
      </c>
      <c r="F2518" s="3">
        <f t="shared" si="118"/>
        <v>158080.63256033763</v>
      </c>
      <c r="G2518" s="3">
        <f t="shared" si="119"/>
        <v>189308.64218098662</v>
      </c>
    </row>
    <row r="2519" spans="1:7" x14ac:dyDescent="0.2">
      <c r="A2519">
        <v>2507</v>
      </c>
      <c r="B2519" s="125">
        <v>38123.45817440562</v>
      </c>
      <c r="C2519" s="34">
        <v>9.5823275134607684</v>
      </c>
      <c r="D2519" s="34">
        <v>6.4767374523216859</v>
      </c>
      <c r="E2519" s="3">
        <f t="shared" si="117"/>
        <v>365311.4621728778</v>
      </c>
      <c r="F2519" s="3">
        <f t="shared" si="118"/>
        <v>246915.62937019221</v>
      </c>
      <c r="G2519" s="3">
        <f t="shared" si="119"/>
        <v>118395.83280268559</v>
      </c>
    </row>
    <row r="2520" spans="1:7" x14ac:dyDescent="0.2">
      <c r="A2520">
        <v>2508</v>
      </c>
      <c r="B2520" s="125">
        <v>40235.464033495169</v>
      </c>
      <c r="C2520" s="34">
        <v>6.0389702614047565</v>
      </c>
      <c r="D2520" s="34">
        <v>7.1103392100485507</v>
      </c>
      <c r="E2520" s="3">
        <f t="shared" si="117"/>
        <v>242980.770752098</v>
      </c>
      <c r="F2520" s="3">
        <f t="shared" si="118"/>
        <v>286087.79755185894</v>
      </c>
      <c r="G2520" s="3">
        <f t="shared" si="119"/>
        <v>-43107.026799760933</v>
      </c>
    </row>
    <row r="2521" spans="1:7" x14ac:dyDescent="0.2">
      <c r="A2521">
        <v>2509</v>
      </c>
      <c r="B2521" s="125">
        <v>43426.130608887412</v>
      </c>
      <c r="C2521" s="34">
        <v>2.9142875266261399</v>
      </c>
      <c r="D2521" s="34">
        <v>8.0675391826662235</v>
      </c>
      <c r="E2521" s="3">
        <f t="shared" si="117"/>
        <v>126556.2307631182</v>
      </c>
      <c r="F2521" s="3">
        <f t="shared" si="118"/>
        <v>350342.01023878023</v>
      </c>
      <c r="G2521" s="3">
        <f t="shared" si="119"/>
        <v>-223785.77947566204</v>
      </c>
    </row>
    <row r="2522" spans="1:7" x14ac:dyDescent="0.2">
      <c r="A2522">
        <v>2510</v>
      </c>
      <c r="B2522" s="125">
        <v>35836.15858023311</v>
      </c>
      <c r="C2522" s="34">
        <v>6.6678290042618755</v>
      </c>
      <c r="D2522" s="34">
        <v>5.790547574069933</v>
      </c>
      <c r="E2522" s="3">
        <f t="shared" si="117"/>
        <v>238949.37758260639</v>
      </c>
      <c r="F2522" s="3">
        <f t="shared" si="118"/>
        <v>207510.98113075425</v>
      </c>
      <c r="G2522" s="3">
        <f t="shared" si="119"/>
        <v>31438.396451852139</v>
      </c>
    </row>
    <row r="2523" spans="1:7" x14ac:dyDescent="0.2">
      <c r="A2523">
        <v>2511</v>
      </c>
      <c r="B2523" s="125">
        <v>30096.303411292844</v>
      </c>
      <c r="C2523" s="34">
        <v>9.5147463727771537</v>
      </c>
      <c r="D2523" s="34">
        <v>4.0685910233878531</v>
      </c>
      <c r="E2523" s="3">
        <f t="shared" si="117"/>
        <v>286358.69371659926</v>
      </c>
      <c r="F2523" s="3">
        <f t="shared" si="118"/>
        <v>122449.54989634328</v>
      </c>
      <c r="G2523" s="3">
        <f t="shared" si="119"/>
        <v>163909.14382025599</v>
      </c>
    </row>
    <row r="2524" spans="1:7" x14ac:dyDescent="0.2">
      <c r="A2524">
        <v>2512</v>
      </c>
      <c r="B2524" s="125">
        <v>38129.187991026789</v>
      </c>
      <c r="C2524" s="34">
        <v>8.6403809038602049</v>
      </c>
      <c r="D2524" s="34">
        <v>6.4784563973080367</v>
      </c>
      <c r="E2524" s="3">
        <f t="shared" si="117"/>
        <v>329450.70779736369</v>
      </c>
      <c r="F2524" s="3">
        <f t="shared" si="118"/>
        <v>247018.28186462825</v>
      </c>
      <c r="G2524" s="3">
        <f t="shared" si="119"/>
        <v>82432.425932735438</v>
      </c>
    </row>
    <row r="2525" spans="1:7" x14ac:dyDescent="0.2">
      <c r="A2525">
        <v>2513</v>
      </c>
      <c r="B2525" s="125">
        <v>35120.255510074436</v>
      </c>
      <c r="C2525" s="34">
        <v>7.4132252822964801</v>
      </c>
      <c r="D2525" s="34">
        <v>5.5757766530223307</v>
      </c>
      <c r="E2525" s="3">
        <f t="shared" si="117"/>
        <v>260354.36606799607</v>
      </c>
      <c r="F2525" s="3">
        <f t="shared" si="118"/>
        <v>195822.70072125189</v>
      </c>
      <c r="G2525" s="3">
        <f t="shared" si="119"/>
        <v>64531.665346744179</v>
      </c>
    </row>
    <row r="2526" spans="1:7" x14ac:dyDescent="0.2">
      <c r="A2526">
        <v>2514</v>
      </c>
      <c r="B2526" s="125">
        <v>31909.017301396467</v>
      </c>
      <c r="C2526" s="34">
        <v>4.7206235851335805</v>
      </c>
      <c r="D2526" s="34">
        <v>4.61240519041894</v>
      </c>
      <c r="E2526" s="3">
        <f t="shared" si="117"/>
        <v>150630.45965140764</v>
      </c>
      <c r="F2526" s="3">
        <f t="shared" si="118"/>
        <v>147177.31702212882</v>
      </c>
      <c r="G2526" s="3">
        <f t="shared" si="119"/>
        <v>3453.1426292788237</v>
      </c>
    </row>
    <row r="2527" spans="1:7" x14ac:dyDescent="0.2">
      <c r="A2527">
        <v>2515</v>
      </c>
      <c r="B2527" s="125">
        <v>24431.288287624717</v>
      </c>
      <c r="C2527" s="34">
        <v>6.9469785077744746</v>
      </c>
      <c r="D2527" s="34">
        <v>2.369086486287415</v>
      </c>
      <c r="E2527" s="3">
        <f t="shared" si="117"/>
        <v>169723.63465137116</v>
      </c>
      <c r="F2527" s="3">
        <f t="shared" si="118"/>
        <v>57879.834924803719</v>
      </c>
      <c r="G2527" s="3">
        <f t="shared" si="119"/>
        <v>111843.79972656743</v>
      </c>
    </row>
    <row r="2528" spans="1:7" x14ac:dyDescent="0.2">
      <c r="A2528">
        <v>2516</v>
      </c>
      <c r="B2528" s="125">
        <v>34108.164121599635</v>
      </c>
      <c r="C2528" s="34">
        <v>8.785240672485088</v>
      </c>
      <c r="D2528" s="34">
        <v>5.2721492364798905</v>
      </c>
      <c r="E2528" s="3">
        <f t="shared" si="117"/>
        <v>299648.43070487375</v>
      </c>
      <c r="F2528" s="3">
        <f t="shared" si="118"/>
        <v>179823.33143142232</v>
      </c>
      <c r="G2528" s="3">
        <f t="shared" si="119"/>
        <v>119825.09927345143</v>
      </c>
    </row>
    <row r="2529" spans="1:7" x14ac:dyDescent="0.2">
      <c r="A2529">
        <v>2517</v>
      </c>
      <c r="B2529" s="125">
        <v>31502.279902079841</v>
      </c>
      <c r="C2529" s="34">
        <v>7.353414636971138</v>
      </c>
      <c r="D2529" s="34">
        <v>4.4903839706239523</v>
      </c>
      <c r="E2529" s="3">
        <f t="shared" si="117"/>
        <v>231649.3261299156</v>
      </c>
      <c r="F2529" s="3">
        <f t="shared" si="118"/>
        <v>141457.3327104084</v>
      </c>
      <c r="G2529" s="3">
        <f t="shared" si="119"/>
        <v>90191.993419507198</v>
      </c>
    </row>
    <row r="2530" spans="1:7" x14ac:dyDescent="0.2">
      <c r="A2530">
        <v>2518</v>
      </c>
      <c r="B2530" s="125">
        <v>34265.063326339237</v>
      </c>
      <c r="C2530" s="34">
        <v>7.9594336941299844</v>
      </c>
      <c r="D2530" s="34">
        <v>5.3192189979017712</v>
      </c>
      <c r="E2530" s="3">
        <f t="shared" si="117"/>
        <v>272730.49957116216</v>
      </c>
      <c r="F2530" s="3">
        <f t="shared" si="118"/>
        <v>182263.37580977092</v>
      </c>
      <c r="G2530" s="3">
        <f t="shared" si="119"/>
        <v>90467.123761391238</v>
      </c>
    </row>
    <row r="2531" spans="1:7" x14ac:dyDescent="0.2">
      <c r="A2531">
        <v>2519</v>
      </c>
      <c r="B2531" s="125">
        <v>36100.048467952525</v>
      </c>
      <c r="C2531" s="34">
        <v>9.3361244555198937</v>
      </c>
      <c r="D2531" s="34">
        <v>5.8697145403857576</v>
      </c>
      <c r="E2531" s="3">
        <f t="shared" si="117"/>
        <v>337034.54534710501</v>
      </c>
      <c r="F2531" s="3">
        <f t="shared" si="118"/>
        <v>211896.97940097153</v>
      </c>
      <c r="G2531" s="3">
        <f t="shared" si="119"/>
        <v>125137.56594613349</v>
      </c>
    </row>
    <row r="2532" spans="1:7" x14ac:dyDescent="0.2">
      <c r="A2532">
        <v>2520</v>
      </c>
      <c r="B2532" s="125">
        <v>38836.00179850962</v>
      </c>
      <c r="C2532" s="34">
        <v>7.8015255187056027</v>
      </c>
      <c r="D2532" s="34">
        <v>6.690500539552886</v>
      </c>
      <c r="E2532" s="3">
        <f t="shared" si="117"/>
        <v>302980.0590755695</v>
      </c>
      <c r="F2532" s="3">
        <f t="shared" si="118"/>
        <v>259832.29098700546</v>
      </c>
      <c r="G2532" s="3">
        <f t="shared" si="119"/>
        <v>43147.768088564044</v>
      </c>
    </row>
    <row r="2533" spans="1:7" x14ac:dyDescent="0.2">
      <c r="A2533">
        <v>2521</v>
      </c>
      <c r="B2533" s="125">
        <v>29923.391415460152</v>
      </c>
      <c r="C2533" s="34">
        <v>9.6619196685496718</v>
      </c>
      <c r="D2533" s="34">
        <v>4.0167174246380455</v>
      </c>
      <c r="E2533" s="3">
        <f t="shared" si="117"/>
        <v>289117.40406674484</v>
      </c>
      <c r="F2533" s="3">
        <f t="shared" si="118"/>
        <v>120193.8077027433</v>
      </c>
      <c r="G2533" s="3">
        <f t="shared" si="119"/>
        <v>168923.59636400154</v>
      </c>
    </row>
    <row r="2534" spans="1:7" x14ac:dyDescent="0.2">
      <c r="A2534">
        <v>2522</v>
      </c>
      <c r="B2534" s="125">
        <v>35828.825779200066</v>
      </c>
      <c r="C2534" s="34">
        <v>5.4934382862556959</v>
      </c>
      <c r="D2534" s="34">
        <v>5.7883477337600198</v>
      </c>
      <c r="E2534" s="3">
        <f t="shared" si="117"/>
        <v>196823.4432870427</v>
      </c>
      <c r="F2534" s="3">
        <f t="shared" si="118"/>
        <v>207389.70250231528</v>
      </c>
      <c r="G2534" s="3">
        <f t="shared" si="119"/>
        <v>-10566.259215272585</v>
      </c>
    </row>
    <row r="2535" spans="1:7" x14ac:dyDescent="0.2">
      <c r="A2535">
        <v>2523</v>
      </c>
      <c r="B2535" s="125">
        <v>35824.64210357191</v>
      </c>
      <c r="C2535" s="34">
        <v>10.649250063768704</v>
      </c>
      <c r="D2535" s="34">
        <v>5.7870926310715731</v>
      </c>
      <c r="E2535" s="3">
        <f t="shared" si="117"/>
        <v>381505.57220595417</v>
      </c>
      <c r="F2535" s="3">
        <f t="shared" si="118"/>
        <v>207320.52232835742</v>
      </c>
      <c r="G2535" s="3">
        <f t="shared" si="119"/>
        <v>174185.04987759676</v>
      </c>
    </row>
    <row r="2536" spans="1:7" x14ac:dyDescent="0.2">
      <c r="A2536">
        <v>2524</v>
      </c>
      <c r="B2536" s="125">
        <v>37668.653980100295</v>
      </c>
      <c r="C2536" s="34">
        <v>3.2066445985110477</v>
      </c>
      <c r="D2536" s="34">
        <v>6.3402961940300884</v>
      </c>
      <c r="E2536" s="3">
        <f t="shared" si="117"/>
        <v>120789.98581847029</v>
      </c>
      <c r="F2536" s="3">
        <f t="shared" si="118"/>
        <v>238830.42346426623</v>
      </c>
      <c r="G2536" s="3">
        <f t="shared" si="119"/>
        <v>-118040.43764579594</v>
      </c>
    </row>
    <row r="2537" spans="1:7" x14ac:dyDescent="0.2">
      <c r="A2537">
        <v>2525</v>
      </c>
      <c r="B2537" s="125">
        <v>32988.712567922426</v>
      </c>
      <c r="C2537" s="34">
        <v>10.377623786742333</v>
      </c>
      <c r="D2537" s="34">
        <v>4.9363137703767279</v>
      </c>
      <c r="E2537" s="3">
        <f t="shared" si="117"/>
        <v>342344.44823887752</v>
      </c>
      <c r="F2537" s="3">
        <f t="shared" si="118"/>
        <v>162842.63611603531</v>
      </c>
      <c r="G2537" s="3">
        <f t="shared" si="119"/>
        <v>179501.81212284221</v>
      </c>
    </row>
    <row r="2538" spans="1:7" x14ac:dyDescent="0.2">
      <c r="A2538">
        <v>2526</v>
      </c>
      <c r="B2538" s="125">
        <v>39703.637006633449</v>
      </c>
      <c r="C2538" s="34">
        <v>8.2736669557634741</v>
      </c>
      <c r="D2538" s="34">
        <v>6.9507911019900348</v>
      </c>
      <c r="E2538" s="3">
        <f t="shared" si="117"/>
        <v>328494.66952541098</v>
      </c>
      <c r="F2538" s="3">
        <f t="shared" si="118"/>
        <v>275971.68682235002</v>
      </c>
      <c r="G2538" s="3">
        <f t="shared" si="119"/>
        <v>52522.982703060959</v>
      </c>
    </row>
    <row r="2539" spans="1:7" x14ac:dyDescent="0.2">
      <c r="A2539">
        <v>2527</v>
      </c>
      <c r="B2539" s="125">
        <v>34317.916337196017</v>
      </c>
      <c r="C2539" s="34">
        <v>2.6579009701963514</v>
      </c>
      <c r="D2539" s="34">
        <v>5.335074901158805</v>
      </c>
      <c r="E2539" s="3">
        <f t="shared" si="117"/>
        <v>91213.623127750514</v>
      </c>
      <c r="F2539" s="3">
        <f t="shared" si="118"/>
        <v>183088.65411064218</v>
      </c>
      <c r="G2539" s="3">
        <f t="shared" si="119"/>
        <v>-91875.030982891665</v>
      </c>
    </row>
    <row r="2540" spans="1:7" x14ac:dyDescent="0.2">
      <c r="A2540">
        <v>2528</v>
      </c>
      <c r="B2540" s="125">
        <v>40507.721272470895</v>
      </c>
      <c r="C2540" s="34">
        <v>3.7781255943700671</v>
      </c>
      <c r="D2540" s="34">
        <v>7.1920163817412686</v>
      </c>
      <c r="E2540" s="3">
        <f t="shared" si="117"/>
        <v>153043.25850913112</v>
      </c>
      <c r="F2540" s="3">
        <f t="shared" si="118"/>
        <v>291332.19497861993</v>
      </c>
      <c r="G2540" s="3">
        <f t="shared" si="119"/>
        <v>-138288.93646948881</v>
      </c>
    </row>
    <row r="2541" spans="1:7" x14ac:dyDescent="0.2">
      <c r="A2541">
        <v>2529</v>
      </c>
      <c r="B2541" s="125">
        <v>33885.991618982167</v>
      </c>
      <c r="C2541" s="34">
        <v>12.562230060400907</v>
      </c>
      <c r="D2541" s="34">
        <v>5.2054974856946501</v>
      </c>
      <c r="E2541" s="3">
        <f t="shared" si="117"/>
        <v>425683.62254247098</v>
      </c>
      <c r="F2541" s="3">
        <f t="shared" si="118"/>
        <v>176393.44417288166</v>
      </c>
      <c r="G2541" s="3">
        <f t="shared" si="119"/>
        <v>249290.17836958932</v>
      </c>
    </row>
    <row r="2542" spans="1:7" x14ac:dyDescent="0.2">
      <c r="A2542">
        <v>2530</v>
      </c>
      <c r="B2542" s="125">
        <v>29206.283264821628</v>
      </c>
      <c r="C2542" s="34">
        <v>7.4483118825883139</v>
      </c>
      <c r="D2542" s="34">
        <v>3.8015849794464884</v>
      </c>
      <c r="E2542" s="3">
        <f t="shared" si="117"/>
        <v>217537.50668761114</v>
      </c>
      <c r="F2542" s="3">
        <f t="shared" si="118"/>
        <v>111030.16776500524</v>
      </c>
      <c r="G2542" s="3">
        <f t="shared" si="119"/>
        <v>106507.33892260589</v>
      </c>
    </row>
    <row r="2543" spans="1:7" x14ac:dyDescent="0.2">
      <c r="A2543">
        <v>2531</v>
      </c>
      <c r="B2543" s="125">
        <v>37314.519480597461</v>
      </c>
      <c r="C2543" s="34">
        <v>10.039905666606501</v>
      </c>
      <c r="D2543" s="34">
        <v>6.2340558441792382</v>
      </c>
      <c r="E2543" s="3">
        <f t="shared" si="117"/>
        <v>374634.25557994912</v>
      </c>
      <c r="F2543" s="3">
        <f t="shared" si="118"/>
        <v>232620.79824075862</v>
      </c>
      <c r="G2543" s="3">
        <f t="shared" si="119"/>
        <v>142013.4573391905</v>
      </c>
    </row>
    <row r="2544" spans="1:7" x14ac:dyDescent="0.2">
      <c r="A2544">
        <v>2532</v>
      </c>
      <c r="B2544" s="125">
        <v>39059.748863829533</v>
      </c>
      <c r="C2544" s="34">
        <v>8.4214797399981762</v>
      </c>
      <c r="D2544" s="34">
        <v>6.7576246591488598</v>
      </c>
      <c r="E2544" s="3">
        <f t="shared" si="117"/>
        <v>328940.88370615721</v>
      </c>
      <c r="F2544" s="3">
        <f t="shared" si="118"/>
        <v>263951.12210237613</v>
      </c>
      <c r="G2544" s="3">
        <f t="shared" si="119"/>
        <v>64989.76160378108</v>
      </c>
    </row>
    <row r="2545" spans="1:7" x14ac:dyDescent="0.2">
      <c r="A2545">
        <v>2533</v>
      </c>
      <c r="B2545" s="125">
        <v>29913.392658082535</v>
      </c>
      <c r="C2545" s="34">
        <v>8.52115183279966</v>
      </c>
      <c r="D2545" s="34">
        <v>4.0137177974247606</v>
      </c>
      <c r="E2545" s="3">
        <f t="shared" si="117"/>
        <v>254896.56067367588</v>
      </c>
      <c r="F2545" s="3">
        <f t="shared" si="118"/>
        <v>120063.91649310105</v>
      </c>
      <c r="G2545" s="3">
        <f t="shared" si="119"/>
        <v>134832.64418057483</v>
      </c>
    </row>
    <row r="2546" spans="1:7" x14ac:dyDescent="0.2">
      <c r="A2546">
        <v>2534</v>
      </c>
      <c r="B2546" s="125">
        <v>39440.690719667124</v>
      </c>
      <c r="C2546" s="34">
        <v>5.7120126004592748</v>
      </c>
      <c r="D2546" s="34">
        <v>6.8719072159001371</v>
      </c>
      <c r="E2546" s="3">
        <f t="shared" si="117"/>
        <v>225285.72236155579</v>
      </c>
      <c r="F2546" s="3">
        <f t="shared" si="118"/>
        <v>271032.76715656609</v>
      </c>
      <c r="G2546" s="3">
        <f t="shared" si="119"/>
        <v>-45747.044795010297</v>
      </c>
    </row>
    <row r="2547" spans="1:7" x14ac:dyDescent="0.2">
      <c r="A2547">
        <v>2535</v>
      </c>
      <c r="B2547" s="125">
        <v>20424.23653055355</v>
      </c>
      <c r="C2547" s="34">
        <v>2.2107024253346026</v>
      </c>
      <c r="D2547" s="34">
        <v>1.1669709591660649</v>
      </c>
      <c r="E2547" s="3">
        <f t="shared" si="117"/>
        <v>45151.909233702318</v>
      </c>
      <c r="F2547" s="3">
        <f t="shared" si="118"/>
        <v>23834.490894294657</v>
      </c>
      <c r="G2547" s="3">
        <f t="shared" si="119"/>
        <v>21317.418339407661</v>
      </c>
    </row>
    <row r="2548" spans="1:7" x14ac:dyDescent="0.2">
      <c r="A2548">
        <v>2536</v>
      </c>
      <c r="B2548" s="125">
        <v>27850.238033161964</v>
      </c>
      <c r="C2548" s="34">
        <v>11.101570200669812</v>
      </c>
      <c r="D2548" s="34">
        <v>3.3947714099485893</v>
      </c>
      <c r="E2548" s="3">
        <f t="shared" si="117"/>
        <v>309181.37263051188</v>
      </c>
      <c r="F2548" s="3">
        <f t="shared" si="118"/>
        <v>94545.191835241072</v>
      </c>
      <c r="G2548" s="3">
        <f t="shared" si="119"/>
        <v>214636.1807952708</v>
      </c>
    </row>
    <row r="2549" spans="1:7" x14ac:dyDescent="0.2">
      <c r="A2549">
        <v>2537</v>
      </c>
      <c r="B2549" s="125">
        <v>29392.354512120597</v>
      </c>
      <c r="C2549" s="34">
        <v>7.4172668493774836</v>
      </c>
      <c r="D2549" s="34">
        <v>3.8574063536361791</v>
      </c>
      <c r="E2549" s="3">
        <f t="shared" ref="E2549:E2612" si="120">C2549*B2549</f>
        <v>218010.9367479028</v>
      </c>
      <c r="F2549" s="3">
        <f t="shared" ref="F2549:F2612" si="121">D2549*B2549</f>
        <v>113378.25504338101</v>
      </c>
      <c r="G2549" s="3">
        <f t="shared" ref="G2549:G2612" si="122">E2549-F2549</f>
        <v>104632.68170452179</v>
      </c>
    </row>
    <row r="2550" spans="1:7" x14ac:dyDescent="0.2">
      <c r="A2550">
        <v>2538</v>
      </c>
      <c r="B2550" s="125">
        <v>37765.515165839111</v>
      </c>
      <c r="C2550" s="34">
        <v>8.9042935289471643</v>
      </c>
      <c r="D2550" s="34">
        <v>6.3693545497517334</v>
      </c>
      <c r="E2550" s="3">
        <f t="shared" si="120"/>
        <v>336275.23230853718</v>
      </c>
      <c r="F2550" s="3">
        <f t="shared" si="121"/>
        <v>240541.95584525543</v>
      </c>
      <c r="G2550" s="3">
        <f t="shared" si="122"/>
        <v>95733.276463281742</v>
      </c>
    </row>
    <row r="2551" spans="1:7" x14ac:dyDescent="0.2">
      <c r="A2551">
        <v>2539</v>
      </c>
      <c r="B2551" s="125">
        <v>38946.846465288196</v>
      </c>
      <c r="C2551" s="34">
        <v>12.153321242483798</v>
      </c>
      <c r="D2551" s="34">
        <v>6.7237539395864587</v>
      </c>
      <c r="E2551" s="3">
        <f t="shared" si="120"/>
        <v>473333.53647434205</v>
      </c>
      <c r="F2551" s="3">
        <f t="shared" si="121"/>
        <v>261869.01235545045</v>
      </c>
      <c r="G2551" s="3">
        <f t="shared" si="122"/>
        <v>211464.5241188916</v>
      </c>
    </row>
    <row r="2552" spans="1:7" x14ac:dyDescent="0.2">
      <c r="A2552">
        <v>2540</v>
      </c>
      <c r="B2552" s="125">
        <v>24401.911608757451</v>
      </c>
      <c r="C2552" s="34">
        <v>10.284554057041532</v>
      </c>
      <c r="D2552" s="34">
        <v>2.3602734826272354</v>
      </c>
      <c r="E2552" s="3">
        <f t="shared" si="120"/>
        <v>250962.7790354153</v>
      </c>
      <c r="F2552" s="3">
        <f t="shared" si="121"/>
        <v>57595.184895563914</v>
      </c>
      <c r="G2552" s="3">
        <f t="shared" si="122"/>
        <v>193367.5941398514</v>
      </c>
    </row>
    <row r="2553" spans="1:7" x14ac:dyDescent="0.2">
      <c r="A2553">
        <v>2541</v>
      </c>
      <c r="B2553" s="125">
        <v>28262.386925954139</v>
      </c>
      <c r="C2553" s="34">
        <v>11.5914695217798</v>
      </c>
      <c r="D2553" s="34">
        <v>3.5184160777862417</v>
      </c>
      <c r="E2553" s="3">
        <f t="shared" si="120"/>
        <v>327602.5966649453</v>
      </c>
      <c r="F2553" s="3">
        <f t="shared" si="121"/>
        <v>99438.836556892711</v>
      </c>
      <c r="G2553" s="3">
        <f t="shared" si="122"/>
        <v>228163.76010805258</v>
      </c>
    </row>
    <row r="2554" spans="1:7" x14ac:dyDescent="0.2">
      <c r="A2554">
        <v>2542</v>
      </c>
      <c r="B2554" s="125">
        <v>36657.023023318266</v>
      </c>
      <c r="C2554" s="34">
        <v>7.6955352798977401</v>
      </c>
      <c r="D2554" s="34">
        <v>6.0368069069954799</v>
      </c>
      <c r="E2554" s="3">
        <f t="shared" si="120"/>
        <v>282095.41393196944</v>
      </c>
      <c r="F2554" s="3">
        <f t="shared" si="121"/>
        <v>221291.36977706006</v>
      </c>
      <c r="G2554" s="3">
        <f t="shared" si="122"/>
        <v>60804.044154909381</v>
      </c>
    </row>
    <row r="2555" spans="1:7" x14ac:dyDescent="0.2">
      <c r="A2555">
        <v>2543</v>
      </c>
      <c r="B2555" s="125">
        <v>22396.021043997258</v>
      </c>
      <c r="C2555" s="34">
        <v>11.806326276389882</v>
      </c>
      <c r="D2555" s="34">
        <v>1.7585063131991774</v>
      </c>
      <c r="E2555" s="3">
        <f t="shared" si="120"/>
        <v>264414.73173832556</v>
      </c>
      <c r="F2555" s="3">
        <f t="shared" si="121"/>
        <v>39383.544396410813</v>
      </c>
      <c r="G2555" s="3">
        <f t="shared" si="122"/>
        <v>225031.18734191475</v>
      </c>
    </row>
    <row r="2556" spans="1:7" x14ac:dyDescent="0.2">
      <c r="A2556">
        <v>2544</v>
      </c>
      <c r="B2556" s="125">
        <v>41368.171472450718</v>
      </c>
      <c r="C2556" s="34">
        <v>7.3270535014744382</v>
      </c>
      <c r="D2556" s="34">
        <v>7.4501514417352155</v>
      </c>
      <c r="E2556" s="3">
        <f t="shared" si="120"/>
        <v>303106.80563681503</v>
      </c>
      <c r="F2556" s="3">
        <f t="shared" si="121"/>
        <v>308199.14233742835</v>
      </c>
      <c r="G2556" s="3">
        <f t="shared" si="122"/>
        <v>-5092.3367006133194</v>
      </c>
    </row>
    <row r="2557" spans="1:7" x14ac:dyDescent="0.2">
      <c r="A2557">
        <v>2545</v>
      </c>
      <c r="B2557" s="125">
        <v>35435.54890146968</v>
      </c>
      <c r="C2557" s="34">
        <v>6.0462291659932816</v>
      </c>
      <c r="D2557" s="34">
        <v>5.6703646704409039</v>
      </c>
      <c r="E2557" s="3">
        <f t="shared" si="120"/>
        <v>214251.44928104716</v>
      </c>
      <c r="F2557" s="3">
        <f t="shared" si="121"/>
        <v>200932.48456857464</v>
      </c>
      <c r="G2557" s="3">
        <f t="shared" si="122"/>
        <v>13318.964712472516</v>
      </c>
    </row>
    <row r="2558" spans="1:7" x14ac:dyDescent="0.2">
      <c r="A2558">
        <v>2546</v>
      </c>
      <c r="B2558" s="125">
        <v>29187.786416324321</v>
      </c>
      <c r="C2558" s="34">
        <v>7.0394599080900662</v>
      </c>
      <c r="D2558" s="34">
        <v>3.7960359248972964</v>
      </c>
      <c r="E2558" s="3">
        <f t="shared" si="120"/>
        <v>205466.2522836109</v>
      </c>
      <c r="F2558" s="3">
        <f t="shared" si="121"/>
        <v>110797.88580459644</v>
      </c>
      <c r="G2558" s="3">
        <f t="shared" si="122"/>
        <v>94668.366479014454</v>
      </c>
    </row>
    <row r="2559" spans="1:7" x14ac:dyDescent="0.2">
      <c r="A2559">
        <v>2547</v>
      </c>
      <c r="B2559" s="125">
        <v>37464.847586116754</v>
      </c>
      <c r="C2559" s="34">
        <v>6.9180793136256398</v>
      </c>
      <c r="D2559" s="34">
        <v>6.2791542758350261</v>
      </c>
      <c r="E2559" s="3">
        <f t="shared" si="120"/>
        <v>259184.78707365179</v>
      </c>
      <c r="F2559" s="3">
        <f t="shared" si="121"/>
        <v>235247.55791387256</v>
      </c>
      <c r="G2559" s="3">
        <f t="shared" si="122"/>
        <v>23937.229159779235</v>
      </c>
    </row>
    <row r="2560" spans="1:7" x14ac:dyDescent="0.2">
      <c r="A2560">
        <v>2548</v>
      </c>
      <c r="B2560" s="125">
        <v>37655.932422959246</v>
      </c>
      <c r="C2560" s="34">
        <v>10.799691856125719</v>
      </c>
      <c r="D2560" s="34">
        <v>6.3364797268877737</v>
      </c>
      <c r="E2560" s="3">
        <f t="shared" si="120"/>
        <v>406672.46672305337</v>
      </c>
      <c r="F2560" s="3">
        <f t="shared" si="121"/>
        <v>238606.05239513726</v>
      </c>
      <c r="G2560" s="3">
        <f t="shared" si="122"/>
        <v>168066.41432791611</v>
      </c>
    </row>
    <row r="2561" spans="1:7" x14ac:dyDescent="0.2">
      <c r="A2561">
        <v>2549</v>
      </c>
      <c r="B2561" s="125">
        <v>23626.976648111828</v>
      </c>
      <c r="C2561" s="34">
        <v>10.506516239009215</v>
      </c>
      <c r="D2561" s="34">
        <v>2.1277929944335483</v>
      </c>
      <c r="E2561" s="3">
        <f t="shared" si="120"/>
        <v>248237.21383207844</v>
      </c>
      <c r="F2561" s="3">
        <f t="shared" si="121"/>
        <v>50273.315391497388</v>
      </c>
      <c r="G2561" s="3">
        <f t="shared" si="122"/>
        <v>197963.89844058105</v>
      </c>
    </row>
    <row r="2562" spans="1:7" x14ac:dyDescent="0.2">
      <c r="A2562">
        <v>2550</v>
      </c>
      <c r="B2562" s="125">
        <v>33728.398924532463</v>
      </c>
      <c r="C2562" s="34">
        <v>4.2102492645499296</v>
      </c>
      <c r="D2562" s="34">
        <v>5.1582196773597389</v>
      </c>
      <c r="E2562" s="3">
        <f t="shared" si="120"/>
        <v>142004.96676645943</v>
      </c>
      <c r="F2562" s="3">
        <f t="shared" si="121"/>
        <v>173978.4910183624</v>
      </c>
      <c r="G2562" s="3">
        <f t="shared" si="122"/>
        <v>-31973.524251902971</v>
      </c>
    </row>
    <row r="2563" spans="1:7" x14ac:dyDescent="0.2">
      <c r="A2563">
        <v>2551</v>
      </c>
      <c r="B2563" s="125">
        <v>32379.987764025806</v>
      </c>
      <c r="C2563" s="34">
        <v>8.8248321137216408</v>
      </c>
      <c r="D2563" s="34">
        <v>4.7536963292077417</v>
      </c>
      <c r="E2563" s="3">
        <f t="shared" si="120"/>
        <v>285747.95586188871</v>
      </c>
      <c r="F2563" s="3">
        <f t="shared" si="121"/>
        <v>153924.62897364105</v>
      </c>
      <c r="G2563" s="3">
        <f t="shared" si="122"/>
        <v>131823.32688824766</v>
      </c>
    </row>
    <row r="2564" spans="1:7" x14ac:dyDescent="0.2">
      <c r="A2564">
        <v>2552</v>
      </c>
      <c r="B2564" s="125">
        <v>32500.564024113351</v>
      </c>
      <c r="C2564" s="34">
        <v>6.0566258273029234</v>
      </c>
      <c r="D2564" s="34">
        <v>4.7898692072340054</v>
      </c>
      <c r="E2564" s="3">
        <f t="shared" si="120"/>
        <v>196843.75547035717</v>
      </c>
      <c r="F2564" s="3">
        <f t="shared" si="121"/>
        <v>155673.45083683784</v>
      </c>
      <c r="G2564" s="3">
        <f t="shared" si="122"/>
        <v>41170.304633519321</v>
      </c>
    </row>
    <row r="2565" spans="1:7" x14ac:dyDescent="0.2">
      <c r="A2565">
        <v>2553</v>
      </c>
      <c r="B2565" s="125">
        <v>30162.020087837824</v>
      </c>
      <c r="C2565" s="34">
        <v>11.723710051417584</v>
      </c>
      <c r="D2565" s="34">
        <v>4.0883060263513471</v>
      </c>
      <c r="E2565" s="3">
        <f t="shared" si="120"/>
        <v>353610.77807484334</v>
      </c>
      <c r="F2565" s="3">
        <f t="shared" si="121"/>
        <v>123311.56849203777</v>
      </c>
      <c r="G2565" s="3">
        <f t="shared" si="122"/>
        <v>230299.20958280558</v>
      </c>
    </row>
    <row r="2566" spans="1:7" x14ac:dyDescent="0.2">
      <c r="A2566">
        <v>2554</v>
      </c>
      <c r="B2566" s="125">
        <v>37615.550858200528</v>
      </c>
      <c r="C2566" s="34">
        <v>4.7092492170195328</v>
      </c>
      <c r="D2566" s="34">
        <v>6.3243652574601583</v>
      </c>
      <c r="E2566" s="3">
        <f t="shared" si="120"/>
        <v>177141.00342673925</v>
      </c>
      <c r="F2566" s="3">
        <f t="shared" si="121"/>
        <v>237894.48298782905</v>
      </c>
      <c r="G2566" s="3">
        <f t="shared" si="122"/>
        <v>-60753.4795610898</v>
      </c>
    </row>
    <row r="2567" spans="1:7" x14ac:dyDescent="0.2">
      <c r="A2567">
        <v>2555</v>
      </c>
      <c r="B2567" s="125">
        <v>32997.358451931155</v>
      </c>
      <c r="C2567" s="34">
        <v>7.8486941876763012</v>
      </c>
      <c r="D2567" s="34">
        <v>4.9389075355793466</v>
      </c>
      <c r="E2567" s="3">
        <f t="shared" si="120"/>
        <v>258986.17549034354</v>
      </c>
      <c r="F2567" s="3">
        <f t="shared" si="121"/>
        <v>162970.90231245561</v>
      </c>
      <c r="G2567" s="3">
        <f t="shared" si="122"/>
        <v>96015.273177887924</v>
      </c>
    </row>
    <row r="2568" spans="1:7" x14ac:dyDescent="0.2">
      <c r="A2568">
        <v>2556</v>
      </c>
      <c r="B2568" s="125">
        <v>33096.976543484721</v>
      </c>
      <c r="C2568" s="34">
        <v>11.966545136790955</v>
      </c>
      <c r="D2568" s="34">
        <v>4.9687929630454164</v>
      </c>
      <c r="E2568" s="3">
        <f t="shared" si="120"/>
        <v>396056.46369892143</v>
      </c>
      <c r="F2568" s="3">
        <f t="shared" si="121"/>
        <v>164452.02414734609</v>
      </c>
      <c r="G2568" s="3">
        <f t="shared" si="122"/>
        <v>231604.43955157534</v>
      </c>
    </row>
    <row r="2569" spans="1:7" x14ac:dyDescent="0.2">
      <c r="A2569">
        <v>2557</v>
      </c>
      <c r="B2569" s="125">
        <v>22044.683240702376</v>
      </c>
      <c r="C2569" s="34">
        <v>9.8710068161453819</v>
      </c>
      <c r="D2569" s="34">
        <v>1.6531049722107127</v>
      </c>
      <c r="E2569" s="3">
        <f t="shared" si="120"/>
        <v>217603.21852873903</v>
      </c>
      <c r="F2569" s="3">
        <f t="shared" si="121"/>
        <v>36442.175476015269</v>
      </c>
      <c r="G2569" s="3">
        <f t="shared" si="122"/>
        <v>181161.04305272375</v>
      </c>
    </row>
    <row r="2570" spans="1:7" x14ac:dyDescent="0.2">
      <c r="A2570">
        <v>2558</v>
      </c>
      <c r="B2570" s="125">
        <v>35281.741978716105</v>
      </c>
      <c r="C2570" s="34">
        <v>13.598803909379058</v>
      </c>
      <c r="D2570" s="34">
        <v>5.6242225936148316</v>
      </c>
      <c r="E2570" s="3">
        <f t="shared" si="120"/>
        <v>479789.49074986775</v>
      </c>
      <c r="F2570" s="3">
        <f t="shared" si="121"/>
        <v>198432.37037878396</v>
      </c>
      <c r="G2570" s="3">
        <f t="shared" si="122"/>
        <v>281357.12037108379</v>
      </c>
    </row>
    <row r="2571" spans="1:7" x14ac:dyDescent="0.2">
      <c r="A2571">
        <v>2559</v>
      </c>
      <c r="B2571" s="125">
        <v>30593.671957641141</v>
      </c>
      <c r="C2571" s="34">
        <v>11.093839495704742</v>
      </c>
      <c r="D2571" s="34">
        <v>4.2178015872923424</v>
      </c>
      <c r="E2571" s="3">
        <f t="shared" si="120"/>
        <v>339401.28628231393</v>
      </c>
      <c r="F2571" s="3">
        <f t="shared" si="121"/>
        <v>129038.03814404004</v>
      </c>
      <c r="G2571" s="3">
        <f t="shared" si="122"/>
        <v>210363.24813827389</v>
      </c>
    </row>
    <row r="2572" spans="1:7" x14ac:dyDescent="0.2">
      <c r="A2572">
        <v>2560</v>
      </c>
      <c r="B2572" s="125">
        <v>30097.383436251199</v>
      </c>
      <c r="C2572" s="34">
        <v>9.9198068912373856</v>
      </c>
      <c r="D2572" s="34">
        <v>4.0689150308753597</v>
      </c>
      <c r="E2572" s="3">
        <f t="shared" si="120"/>
        <v>298560.23161913856</v>
      </c>
      <c r="F2572" s="3">
        <f t="shared" si="121"/>
        <v>122463.69585378158</v>
      </c>
      <c r="G2572" s="3">
        <f t="shared" si="122"/>
        <v>176096.53576535697</v>
      </c>
    </row>
    <row r="2573" spans="1:7" x14ac:dyDescent="0.2">
      <c r="A2573">
        <v>2561</v>
      </c>
      <c r="B2573" s="125">
        <v>24098.9134488618</v>
      </c>
      <c r="C2573" s="34">
        <v>5.6720346239744686</v>
      </c>
      <c r="D2573" s="34">
        <v>2.26937403465854</v>
      </c>
      <c r="E2573" s="3">
        <f t="shared" si="120"/>
        <v>136689.87148210811</v>
      </c>
      <c r="F2573" s="3">
        <f t="shared" si="121"/>
        <v>54689.448444330454</v>
      </c>
      <c r="G2573" s="3">
        <f t="shared" si="122"/>
        <v>82000.423037777655</v>
      </c>
    </row>
    <row r="2574" spans="1:7" x14ac:dyDescent="0.2">
      <c r="A2574">
        <v>2562</v>
      </c>
      <c r="B2574" s="125">
        <v>30257.698930464336</v>
      </c>
      <c r="C2574" s="34">
        <v>13.671699909726158</v>
      </c>
      <c r="D2574" s="34">
        <v>4.1170096791393007</v>
      </c>
      <c r="E2574" s="3">
        <f t="shared" si="120"/>
        <v>413674.17973615055</v>
      </c>
      <c r="F2574" s="3">
        <f t="shared" si="121"/>
        <v>124571.23936520454</v>
      </c>
      <c r="G2574" s="3">
        <f t="shared" si="122"/>
        <v>289102.94037094602</v>
      </c>
    </row>
    <row r="2575" spans="1:7" x14ac:dyDescent="0.2">
      <c r="A2575">
        <v>2563</v>
      </c>
      <c r="B2575" s="125">
        <v>26657.367519684136</v>
      </c>
      <c r="C2575" s="34">
        <v>6.6816845876091975</v>
      </c>
      <c r="D2575" s="34">
        <v>3.0369102559052408</v>
      </c>
      <c r="E2575" s="3">
        <f t="shared" si="120"/>
        <v>178116.12170250752</v>
      </c>
      <c r="F2575" s="3">
        <f t="shared" si="121"/>
        <v>80956.032815964005</v>
      </c>
      <c r="G2575" s="3">
        <f t="shared" si="122"/>
        <v>97160.088886543512</v>
      </c>
    </row>
    <row r="2576" spans="1:7" x14ac:dyDescent="0.2">
      <c r="A2576">
        <v>2564</v>
      </c>
      <c r="B2576" s="125">
        <v>40600.057722068392</v>
      </c>
      <c r="C2576" s="34">
        <v>2.6495336189400405</v>
      </c>
      <c r="D2576" s="34">
        <v>7.2197173166205175</v>
      </c>
      <c r="E2576" s="3">
        <f t="shared" si="120"/>
        <v>107571.2178655264</v>
      </c>
      <c r="F2576" s="3">
        <f t="shared" si="121"/>
        <v>293120.93979180971</v>
      </c>
      <c r="G2576" s="3">
        <f t="shared" si="122"/>
        <v>-185549.72192628332</v>
      </c>
    </row>
    <row r="2577" spans="1:7" x14ac:dyDescent="0.2">
      <c r="A2577">
        <v>2565</v>
      </c>
      <c r="B2577" s="125">
        <v>33955.954498916049</v>
      </c>
      <c r="C2577" s="34">
        <v>9.8332229956286028</v>
      </c>
      <c r="D2577" s="34">
        <v>5.2264863496748148</v>
      </c>
      <c r="E2577" s="3">
        <f t="shared" si="120"/>
        <v>333896.47261725983</v>
      </c>
      <c r="F2577" s="3">
        <f t="shared" si="121"/>
        <v>177470.33267876384</v>
      </c>
      <c r="G2577" s="3">
        <f t="shared" si="122"/>
        <v>156426.139938496</v>
      </c>
    </row>
    <row r="2578" spans="1:7" x14ac:dyDescent="0.2">
      <c r="A2578">
        <v>2566</v>
      </c>
      <c r="B2578" s="125">
        <v>25684.844835078344</v>
      </c>
      <c r="C2578" s="34">
        <v>12.660728336602915</v>
      </c>
      <c r="D2578" s="34">
        <v>2.7451534505235031</v>
      </c>
      <c r="E2578" s="3">
        <f t="shared" si="120"/>
        <v>325188.84282472543</v>
      </c>
      <c r="F2578" s="3">
        <f t="shared" si="121"/>
        <v>70508.840425176095</v>
      </c>
      <c r="G2578" s="3">
        <f t="shared" si="122"/>
        <v>254680.00239954935</v>
      </c>
    </row>
    <row r="2579" spans="1:7" x14ac:dyDescent="0.2">
      <c r="A2579">
        <v>2567</v>
      </c>
      <c r="B2579" s="125">
        <v>37631.813760336605</v>
      </c>
      <c r="C2579" s="34">
        <v>8.7664283430131036</v>
      </c>
      <c r="D2579" s="34">
        <v>6.3292441281009815</v>
      </c>
      <c r="E2579" s="3">
        <f t="shared" si="120"/>
        <v>329896.59874760534</v>
      </c>
      <c r="F2579" s="3">
        <f t="shared" si="121"/>
        <v>238180.93627240017</v>
      </c>
      <c r="G2579" s="3">
        <f t="shared" si="122"/>
        <v>91715.662475205172</v>
      </c>
    </row>
    <row r="2580" spans="1:7" x14ac:dyDescent="0.2">
      <c r="A2580">
        <v>2568</v>
      </c>
      <c r="B2580" s="125">
        <v>29600.924384604674</v>
      </c>
      <c r="C2580" s="34">
        <v>6.8216700330667663</v>
      </c>
      <c r="D2580" s="34">
        <v>3.9199773153814021</v>
      </c>
      <c r="E2580" s="3">
        <f t="shared" si="120"/>
        <v>201927.73882553302</v>
      </c>
      <c r="F2580" s="3">
        <f t="shared" si="121"/>
        <v>116034.95210197051</v>
      </c>
      <c r="G2580" s="3">
        <f t="shared" si="122"/>
        <v>85892.786723562502</v>
      </c>
    </row>
    <row r="2581" spans="1:7" x14ac:dyDescent="0.2">
      <c r="A2581">
        <v>2569</v>
      </c>
      <c r="B2581" s="125">
        <v>31725.37895242474</v>
      </c>
      <c r="C2581" s="34">
        <v>7.517194737563841</v>
      </c>
      <c r="D2581" s="34">
        <v>4.5573136857274221</v>
      </c>
      <c r="E2581" s="3">
        <f t="shared" si="120"/>
        <v>238485.85170838589</v>
      </c>
      <c r="F2581" s="3">
        <f t="shared" si="121"/>
        <v>144582.50368477398</v>
      </c>
      <c r="G2581" s="3">
        <f t="shared" si="122"/>
        <v>93903.348023611907</v>
      </c>
    </row>
    <row r="2582" spans="1:7" x14ac:dyDescent="0.2">
      <c r="A2582">
        <v>2570</v>
      </c>
      <c r="B2582" s="125">
        <v>24487.358635989018</v>
      </c>
      <c r="C2582" s="34">
        <v>8.7608718988194596</v>
      </c>
      <c r="D2582" s="34">
        <v>2.3859075907967053</v>
      </c>
      <c r="E2582" s="3">
        <f t="shared" si="120"/>
        <v>214530.61215035021</v>
      </c>
      <c r="F2582" s="3">
        <f t="shared" si="121"/>
        <v>58424.574848167453</v>
      </c>
      <c r="G2582" s="3">
        <f t="shared" si="122"/>
        <v>156106.03730218275</v>
      </c>
    </row>
    <row r="2583" spans="1:7" x14ac:dyDescent="0.2">
      <c r="A2583">
        <v>2571</v>
      </c>
      <c r="B2583" s="125">
        <v>39113.932010687655</v>
      </c>
      <c r="C2583" s="34">
        <v>4.656924849958159</v>
      </c>
      <c r="D2583" s="34">
        <v>6.7738796032062965</v>
      </c>
      <c r="E2583" s="3">
        <f t="shared" si="120"/>
        <v>182150.64196014524</v>
      </c>
      <c r="F2583" s="3">
        <f t="shared" si="121"/>
        <v>264953.06624839496</v>
      </c>
      <c r="G2583" s="3">
        <f t="shared" si="122"/>
        <v>-82802.42428824972</v>
      </c>
    </row>
    <row r="2584" spans="1:7" x14ac:dyDescent="0.2">
      <c r="A2584">
        <v>2572</v>
      </c>
      <c r="B2584" s="125">
        <v>34396.576260215603</v>
      </c>
      <c r="C2584" s="34">
        <v>6.5138913416449213</v>
      </c>
      <c r="D2584" s="34">
        <v>5.3586728780646808</v>
      </c>
      <c r="E2584" s="3">
        <f t="shared" si="120"/>
        <v>224055.56028364768</v>
      </c>
      <c r="F2584" s="3">
        <f t="shared" si="121"/>
        <v>184320.00030390083</v>
      </c>
      <c r="G2584" s="3">
        <f t="shared" si="122"/>
        <v>39735.559979746846</v>
      </c>
    </row>
    <row r="2585" spans="1:7" x14ac:dyDescent="0.2">
      <c r="A2585">
        <v>2573</v>
      </c>
      <c r="B2585" s="125">
        <v>34824.453727006563</v>
      </c>
      <c r="C2585" s="34">
        <v>8.2836173962350585</v>
      </c>
      <c r="D2585" s="34">
        <v>5.4870361181019689</v>
      </c>
      <c r="E2585" s="3">
        <f t="shared" si="120"/>
        <v>288472.45070741436</v>
      </c>
      <c r="F2585" s="3">
        <f t="shared" si="121"/>
        <v>191083.03539325573</v>
      </c>
      <c r="G2585" s="3">
        <f t="shared" si="122"/>
        <v>97389.415314158628</v>
      </c>
    </row>
    <row r="2586" spans="1:7" x14ac:dyDescent="0.2">
      <c r="A2586">
        <v>2574</v>
      </c>
      <c r="B2586" s="125">
        <v>39663.164492404554</v>
      </c>
      <c r="C2586" s="34">
        <v>8.2151494982172153</v>
      </c>
      <c r="D2586" s="34">
        <v>6.9386493477213662</v>
      </c>
      <c r="E2586" s="3">
        <f t="shared" si="120"/>
        <v>325838.82587748417</v>
      </c>
      <c r="F2586" s="3">
        <f t="shared" si="121"/>
        <v>275208.79043378809</v>
      </c>
      <c r="G2586" s="3">
        <f t="shared" si="122"/>
        <v>50630.035443696077</v>
      </c>
    </row>
    <row r="2587" spans="1:7" x14ac:dyDescent="0.2">
      <c r="A2587">
        <v>2575</v>
      </c>
      <c r="B2587" s="125">
        <v>28460.054230700713</v>
      </c>
      <c r="C2587" s="34">
        <v>10.31914896176022</v>
      </c>
      <c r="D2587" s="34">
        <v>3.5777162692102138</v>
      </c>
      <c r="E2587" s="3">
        <f t="shared" si="120"/>
        <v>293683.53906637483</v>
      </c>
      <c r="F2587" s="3">
        <f t="shared" si="121"/>
        <v>101821.99904378291</v>
      </c>
      <c r="G2587" s="3">
        <f t="shared" si="122"/>
        <v>191861.54002259191</v>
      </c>
    </row>
    <row r="2588" spans="1:7" x14ac:dyDescent="0.2">
      <c r="A2588">
        <v>2576</v>
      </c>
      <c r="B2588" s="125">
        <v>35590.49269260047</v>
      </c>
      <c r="C2588" s="34">
        <v>9.006068828246498</v>
      </c>
      <c r="D2588" s="34">
        <v>5.716847807780141</v>
      </c>
      <c r="E2588" s="3">
        <f t="shared" si="120"/>
        <v>320530.42682076385</v>
      </c>
      <c r="F2588" s="3">
        <f t="shared" si="121"/>
        <v>203465.43012750812</v>
      </c>
      <c r="G2588" s="3">
        <f t="shared" si="122"/>
        <v>117064.99669325573</v>
      </c>
    </row>
    <row r="2589" spans="1:7" x14ac:dyDescent="0.2">
      <c r="A2589">
        <v>2577</v>
      </c>
      <c r="B2589" s="125">
        <v>40127.711648702621</v>
      </c>
      <c r="C2589" s="34">
        <v>9.2553641681734007</v>
      </c>
      <c r="D2589" s="34">
        <v>7.0780134946107864</v>
      </c>
      <c r="E2589" s="3">
        <f t="shared" si="120"/>
        <v>371396.58454419661</v>
      </c>
      <c r="F2589" s="3">
        <f t="shared" si="121"/>
        <v>284024.48455736763</v>
      </c>
      <c r="G2589" s="3">
        <f t="shared" si="122"/>
        <v>87372.09998682898</v>
      </c>
    </row>
    <row r="2590" spans="1:7" x14ac:dyDescent="0.2">
      <c r="A2590">
        <v>2578</v>
      </c>
      <c r="B2590" s="125">
        <v>32710.043391299201</v>
      </c>
      <c r="C2590" s="34">
        <v>4.7571056913584471</v>
      </c>
      <c r="D2590" s="34">
        <v>4.8527130173897604</v>
      </c>
      <c r="E2590" s="3">
        <f t="shared" si="120"/>
        <v>155605.1335813312</v>
      </c>
      <c r="F2590" s="3">
        <f t="shared" si="121"/>
        <v>158732.45336434155</v>
      </c>
      <c r="G2590" s="3">
        <f t="shared" si="122"/>
        <v>-3127.3197830103454</v>
      </c>
    </row>
    <row r="2591" spans="1:7" x14ac:dyDescent="0.2">
      <c r="A2591">
        <v>2579</v>
      </c>
      <c r="B2591" s="125">
        <v>28629.208876546705</v>
      </c>
      <c r="C2591" s="34">
        <v>5.2017633353971178</v>
      </c>
      <c r="D2591" s="34">
        <v>3.6284626629640115</v>
      </c>
      <c r="E2591" s="3">
        <f t="shared" si="120"/>
        <v>148922.36905544635</v>
      </c>
      <c r="F2591" s="3">
        <f t="shared" si="121"/>
        <v>103880.01547874758</v>
      </c>
      <c r="G2591" s="3">
        <f t="shared" si="122"/>
        <v>45042.353576698777</v>
      </c>
    </row>
    <row r="2592" spans="1:7" x14ac:dyDescent="0.2">
      <c r="A2592">
        <v>2580</v>
      </c>
      <c r="B2592" s="125">
        <v>35863.000042619184</v>
      </c>
      <c r="C2592" s="34">
        <v>6.2671056386607233</v>
      </c>
      <c r="D2592" s="34">
        <v>5.7986000127857551</v>
      </c>
      <c r="E2592" s="3">
        <f t="shared" si="120"/>
        <v>224757.20978638844</v>
      </c>
      <c r="F2592" s="3">
        <f t="shared" si="121"/>
        <v>207955.19250566713</v>
      </c>
      <c r="G2592" s="3">
        <f t="shared" si="122"/>
        <v>16802.017280721309</v>
      </c>
    </row>
    <row r="2593" spans="1:7" x14ac:dyDescent="0.2">
      <c r="A2593">
        <v>2581</v>
      </c>
      <c r="B2593" s="125">
        <v>33862.31633502664</v>
      </c>
      <c r="C2593" s="34">
        <v>9.1341853678459302</v>
      </c>
      <c r="D2593" s="34">
        <v>5.1983949005079921</v>
      </c>
      <c r="E2593" s="3">
        <f t="shared" si="120"/>
        <v>309304.67438877054</v>
      </c>
      <c r="F2593" s="3">
        <f t="shared" si="121"/>
        <v>176029.69255539097</v>
      </c>
      <c r="G2593" s="3">
        <f t="shared" si="122"/>
        <v>133274.98183337957</v>
      </c>
    </row>
    <row r="2594" spans="1:7" x14ac:dyDescent="0.2">
      <c r="A2594">
        <v>2582</v>
      </c>
      <c r="B2594" s="125">
        <v>36643.983143031597</v>
      </c>
      <c r="C2594" s="34">
        <v>5.8174855641555041</v>
      </c>
      <c r="D2594" s="34">
        <v>6.0328949429094791</v>
      </c>
      <c r="E2594" s="3">
        <f t="shared" si="120"/>
        <v>213175.84294774395</v>
      </c>
      <c r="F2594" s="3">
        <f t="shared" si="121"/>
        <v>221069.30059165551</v>
      </c>
      <c r="G2594" s="3">
        <f t="shared" si="122"/>
        <v>-7893.4576439115626</v>
      </c>
    </row>
    <row r="2595" spans="1:7" x14ac:dyDescent="0.2">
      <c r="A2595">
        <v>2583</v>
      </c>
      <c r="B2595" s="125">
        <v>29541.42069374118</v>
      </c>
      <c r="C2595" s="34">
        <v>9.1758032769648707</v>
      </c>
      <c r="D2595" s="34">
        <v>3.902126208122354</v>
      </c>
      <c r="E2595" s="3">
        <f t="shared" si="120"/>
        <v>271066.26480782818</v>
      </c>
      <c r="F2595" s="3">
        <f t="shared" si="121"/>
        <v>115274.35191421551</v>
      </c>
      <c r="G2595" s="3">
        <f t="shared" si="122"/>
        <v>155791.91289361267</v>
      </c>
    </row>
    <row r="2596" spans="1:7" x14ac:dyDescent="0.2">
      <c r="A2596">
        <v>2584</v>
      </c>
      <c r="B2596" s="125">
        <v>25710.538060403429</v>
      </c>
      <c r="C2596" s="34">
        <v>8.0719268200555234</v>
      </c>
      <c r="D2596" s="34">
        <v>2.7528614181210287</v>
      </c>
      <c r="E2596" s="3">
        <f t="shared" si="120"/>
        <v>207533.58172782874</v>
      </c>
      <c r="F2596" s="3">
        <f t="shared" si="121"/>
        <v>70777.548265616861</v>
      </c>
      <c r="G2596" s="3">
        <f t="shared" si="122"/>
        <v>136756.0334622119</v>
      </c>
    </row>
    <row r="2597" spans="1:7" x14ac:dyDescent="0.2">
      <c r="A2597">
        <v>2585</v>
      </c>
      <c r="B2597" s="125">
        <v>43761.779628576711</v>
      </c>
      <c r="C2597" s="34">
        <v>7.2512755397910951</v>
      </c>
      <c r="D2597" s="34">
        <v>8.1682338885730132</v>
      </c>
      <c r="E2597" s="3">
        <f t="shared" si="120"/>
        <v>317328.72219842655</v>
      </c>
      <c r="F2597" s="3">
        <f t="shared" si="121"/>
        <v>357456.4513864044</v>
      </c>
      <c r="G2597" s="3">
        <f t="shared" si="122"/>
        <v>-40127.72918797785</v>
      </c>
    </row>
    <row r="2598" spans="1:7" x14ac:dyDescent="0.2">
      <c r="A2598">
        <v>2586</v>
      </c>
      <c r="B2598" s="125">
        <v>34748.857664263574</v>
      </c>
      <c r="C2598" s="34">
        <v>3.3470478430972435</v>
      </c>
      <c r="D2598" s="34">
        <v>5.4643572992790723</v>
      </c>
      <c r="E2598" s="3">
        <f t="shared" si="120"/>
        <v>116306.08909526651</v>
      </c>
      <c r="F2598" s="3">
        <f t="shared" si="121"/>
        <v>189880.1740193282</v>
      </c>
      <c r="G2598" s="3">
        <f t="shared" si="122"/>
        <v>-73574.084924061695</v>
      </c>
    </row>
    <row r="2599" spans="1:7" x14ac:dyDescent="0.2">
      <c r="A2599">
        <v>2587</v>
      </c>
      <c r="B2599" s="125">
        <v>33248.845105655142</v>
      </c>
      <c r="C2599" s="34">
        <v>3.9416300043812953</v>
      </c>
      <c r="D2599" s="34">
        <v>5.0143535316965426</v>
      </c>
      <c r="E2599" s="3">
        <f t="shared" si="120"/>
        <v>131054.64547947649</v>
      </c>
      <c r="F2599" s="3">
        <f t="shared" si="121"/>
        <v>166721.46388037317</v>
      </c>
      <c r="G2599" s="3">
        <f t="shared" si="122"/>
        <v>-35666.818400896678</v>
      </c>
    </row>
    <row r="2600" spans="1:7" x14ac:dyDescent="0.2">
      <c r="A2600">
        <v>2588</v>
      </c>
      <c r="B2600" s="125">
        <v>35258.299752777908</v>
      </c>
      <c r="C2600" s="34">
        <v>6.598991624021437</v>
      </c>
      <c r="D2600" s="34">
        <v>5.6171899258333724</v>
      </c>
      <c r="E2600" s="3">
        <f t="shared" si="120"/>
        <v>232669.22474581853</v>
      </c>
      <c r="F2600" s="3">
        <f t="shared" si="121"/>
        <v>198052.56617331735</v>
      </c>
      <c r="G2600" s="3">
        <f t="shared" si="122"/>
        <v>34616.658572501183</v>
      </c>
    </row>
    <row r="2601" spans="1:7" x14ac:dyDescent="0.2">
      <c r="A2601">
        <v>2589</v>
      </c>
      <c r="B2601" s="125">
        <v>32406.761014309246</v>
      </c>
      <c r="C2601" s="34">
        <v>9.5358864402514882</v>
      </c>
      <c r="D2601" s="34">
        <v>4.7617283042927738</v>
      </c>
      <c r="E2601" s="3">
        <f t="shared" si="120"/>
        <v>309027.19292882213</v>
      </c>
      <c r="F2601" s="3">
        <f t="shared" si="121"/>
        <v>154312.19117228794</v>
      </c>
      <c r="G2601" s="3">
        <f t="shared" si="122"/>
        <v>154715.00175653418</v>
      </c>
    </row>
    <row r="2602" spans="1:7" x14ac:dyDescent="0.2">
      <c r="A2602">
        <v>2590</v>
      </c>
      <c r="B2602" s="125">
        <v>39098.834398638224</v>
      </c>
      <c r="C2602" s="34">
        <v>9.0941874961645226</v>
      </c>
      <c r="D2602" s="34">
        <v>6.7693503195914673</v>
      </c>
      <c r="E2602" s="3">
        <f t="shared" si="120"/>
        <v>355572.13090270304</v>
      </c>
      <c r="F2602" s="3">
        <f t="shared" si="121"/>
        <v>264673.70713207551</v>
      </c>
      <c r="G2602" s="3">
        <f t="shared" si="122"/>
        <v>90898.423770627531</v>
      </c>
    </row>
    <row r="2603" spans="1:7" x14ac:dyDescent="0.2">
      <c r="A2603">
        <v>2591</v>
      </c>
      <c r="B2603" s="125">
        <v>33378.601577888709</v>
      </c>
      <c r="C2603" s="34">
        <v>4.0739614834892564</v>
      </c>
      <c r="D2603" s="34">
        <v>5.0532804733666126</v>
      </c>
      <c r="E2603" s="3">
        <f t="shared" si="120"/>
        <v>135983.1372010523</v>
      </c>
      <c r="F2603" s="3">
        <f t="shared" si="121"/>
        <v>168671.43558182902</v>
      </c>
      <c r="G2603" s="3">
        <f t="shared" si="122"/>
        <v>-32688.298380776716</v>
      </c>
    </row>
    <row r="2604" spans="1:7" x14ac:dyDescent="0.2">
      <c r="A2604">
        <v>2592</v>
      </c>
      <c r="B2604" s="125">
        <v>34647.875330657349</v>
      </c>
      <c r="C2604" s="34">
        <v>7.8890530150674749</v>
      </c>
      <c r="D2604" s="34">
        <v>5.4340625991972047</v>
      </c>
      <c r="E2604" s="3">
        <f t="shared" si="120"/>
        <v>273338.92534300435</v>
      </c>
      <c r="F2604" s="3">
        <f t="shared" si="121"/>
        <v>188278.72347597257</v>
      </c>
      <c r="G2604" s="3">
        <f t="shared" si="122"/>
        <v>85060.201867031778</v>
      </c>
    </row>
    <row r="2605" spans="1:7" x14ac:dyDescent="0.2">
      <c r="A2605">
        <v>2593</v>
      </c>
      <c r="B2605" s="125">
        <v>23395.692145450972</v>
      </c>
      <c r="C2605" s="34">
        <v>3.4651912048575468</v>
      </c>
      <c r="D2605" s="34">
        <v>2.0584076436352916</v>
      </c>
      <c r="E2605" s="3">
        <f t="shared" si="120"/>
        <v>81070.546653971498</v>
      </c>
      <c r="F2605" s="3">
        <f t="shared" si="121"/>
        <v>48157.871540334432</v>
      </c>
      <c r="G2605" s="3">
        <f t="shared" si="122"/>
        <v>32912.675113637066</v>
      </c>
    </row>
    <row r="2606" spans="1:7" x14ac:dyDescent="0.2">
      <c r="A2606">
        <v>2594</v>
      </c>
      <c r="B2606" s="125">
        <v>26643.656887054909</v>
      </c>
      <c r="C2606" s="34">
        <v>8.8464013490083744</v>
      </c>
      <c r="D2606" s="34">
        <v>3.0327970661164727</v>
      </c>
      <c r="E2606" s="3">
        <f t="shared" si="120"/>
        <v>235700.4822281588</v>
      </c>
      <c r="F2606" s="3">
        <f t="shared" si="121"/>
        <v>80804.804437674087</v>
      </c>
      <c r="G2606" s="3">
        <f t="shared" si="122"/>
        <v>154895.67779048471</v>
      </c>
    </row>
    <row r="2607" spans="1:7" x14ac:dyDescent="0.2">
      <c r="A2607">
        <v>2595</v>
      </c>
      <c r="B2607" s="125">
        <v>27925.464613682358</v>
      </c>
      <c r="C2607" s="34">
        <v>11.544278115441557</v>
      </c>
      <c r="D2607" s="34">
        <v>3.4173393841047073</v>
      </c>
      <c r="E2607" s="3">
        <f t="shared" si="120"/>
        <v>322379.33000327088</v>
      </c>
      <c r="F2607" s="3">
        <f t="shared" si="121"/>
        <v>95430.790043759072</v>
      </c>
      <c r="G2607" s="3">
        <f t="shared" si="122"/>
        <v>226948.53995951181</v>
      </c>
    </row>
    <row r="2608" spans="1:7" x14ac:dyDescent="0.2">
      <c r="A2608">
        <v>2596</v>
      </c>
      <c r="B2608" s="125">
        <v>34208.310856948607</v>
      </c>
      <c r="C2608" s="34">
        <v>9.6414134051956353</v>
      </c>
      <c r="D2608" s="34">
        <v>5.302193257084582</v>
      </c>
      <c r="E2608" s="3">
        <f t="shared" si="120"/>
        <v>329816.46686528367</v>
      </c>
      <c r="F2608" s="3">
        <f t="shared" si="121"/>
        <v>181379.0751619662</v>
      </c>
      <c r="G2608" s="3">
        <f t="shared" si="122"/>
        <v>148437.39170331747</v>
      </c>
    </row>
    <row r="2609" spans="1:7" x14ac:dyDescent="0.2">
      <c r="A2609">
        <v>2597</v>
      </c>
      <c r="B2609" s="125">
        <v>29513.828898226144</v>
      </c>
      <c r="C2609" s="34">
        <v>11.977254436904332</v>
      </c>
      <c r="D2609" s="34">
        <v>3.8938486694678431</v>
      </c>
      <c r="E2609" s="3">
        <f t="shared" si="120"/>
        <v>353494.63812131435</v>
      </c>
      <c r="F2609" s="3">
        <f t="shared" si="121"/>
        <v>114922.38338625945</v>
      </c>
      <c r="G2609" s="3">
        <f t="shared" si="122"/>
        <v>238572.25473505491</v>
      </c>
    </row>
    <row r="2610" spans="1:7" x14ac:dyDescent="0.2">
      <c r="A2610">
        <v>2598</v>
      </c>
      <c r="B2610" s="125">
        <v>37763.775757221971</v>
      </c>
      <c r="C2610" s="34">
        <v>11.264875658715027</v>
      </c>
      <c r="D2610" s="34">
        <v>6.3688327271665912</v>
      </c>
      <c r="E2610" s="3">
        <f t="shared" si="120"/>
        <v>425404.23830870242</v>
      </c>
      <c r="F2610" s="3">
        <f t="shared" si="121"/>
        <v>240511.17094397559</v>
      </c>
      <c r="G2610" s="3">
        <f t="shared" si="122"/>
        <v>184893.06736472683</v>
      </c>
    </row>
    <row r="2611" spans="1:7" x14ac:dyDescent="0.2">
      <c r="A2611">
        <v>2599</v>
      </c>
      <c r="B2611" s="125">
        <v>30981.264493485447</v>
      </c>
      <c r="C2611" s="34">
        <v>5.3601461533689871</v>
      </c>
      <c r="D2611" s="34">
        <v>4.3340793480456341</v>
      </c>
      <c r="E2611" s="3">
        <f t="shared" si="120"/>
        <v>166064.10570126321</v>
      </c>
      <c r="F2611" s="3">
        <f t="shared" si="121"/>
        <v>134275.25861755476</v>
      </c>
      <c r="G2611" s="3">
        <f t="shared" si="122"/>
        <v>31788.847083708446</v>
      </c>
    </row>
    <row r="2612" spans="1:7" x14ac:dyDescent="0.2">
      <c r="A2612">
        <v>2600</v>
      </c>
      <c r="B2612" s="125">
        <v>36996.526026806328</v>
      </c>
      <c r="C2612" s="34">
        <v>7.2075515820033615</v>
      </c>
      <c r="D2612" s="34">
        <v>6.1386578080418985</v>
      </c>
      <c r="E2612" s="3">
        <f t="shared" si="120"/>
        <v>266654.36969313648</v>
      </c>
      <c r="F2612" s="3">
        <f t="shared" si="121"/>
        <v>227109.01336488</v>
      </c>
      <c r="G2612" s="3">
        <f t="shared" si="122"/>
        <v>39545.356328256486</v>
      </c>
    </row>
    <row r="2613" spans="1:7" x14ac:dyDescent="0.2">
      <c r="A2613">
        <v>2601</v>
      </c>
      <c r="B2613" s="125">
        <v>46532.373338587582</v>
      </c>
      <c r="C2613" s="34">
        <v>6.0102700192219345</v>
      </c>
      <c r="D2613" s="34">
        <v>8.9994120015762746</v>
      </c>
      <c r="E2613" s="3">
        <f t="shared" ref="E2613:E2676" si="123">C2613*B2613</f>
        <v>279672.12840015499</v>
      </c>
      <c r="F2613" s="3">
        <f t="shared" ref="F2613:F2676" si="124">D2613*B2613</f>
        <v>418763.99908511294</v>
      </c>
      <c r="G2613" s="3">
        <f t="shared" ref="G2613:G2676" si="125">E2613-F2613</f>
        <v>-139091.87068495795</v>
      </c>
    </row>
    <row r="2614" spans="1:7" x14ac:dyDescent="0.2">
      <c r="A2614">
        <v>2602</v>
      </c>
      <c r="B2614" s="125">
        <v>33727.961230207235</v>
      </c>
      <c r="C2614" s="34">
        <v>9.2303956964387908</v>
      </c>
      <c r="D2614" s="34">
        <v>5.1580883690621704</v>
      </c>
      <c r="E2614" s="3">
        <f t="shared" si="123"/>
        <v>311322.42818895925</v>
      </c>
      <c r="F2614" s="3">
        <f t="shared" si="124"/>
        <v>173971.80453371175</v>
      </c>
      <c r="G2614" s="3">
        <f t="shared" si="125"/>
        <v>137350.6236552475</v>
      </c>
    </row>
    <row r="2615" spans="1:7" x14ac:dyDescent="0.2">
      <c r="A2615">
        <v>2603</v>
      </c>
      <c r="B2615" s="125">
        <v>38515.541340339929</v>
      </c>
      <c r="C2615" s="34">
        <v>11.50227082890342</v>
      </c>
      <c r="D2615" s="34">
        <v>6.5943624021019787</v>
      </c>
      <c r="E2615" s="3">
        <f t="shared" si="123"/>
        <v>443016.18761841569</v>
      </c>
      <c r="F2615" s="3">
        <f t="shared" si="124"/>
        <v>253985.43771134206</v>
      </c>
      <c r="G2615" s="3">
        <f t="shared" si="125"/>
        <v>189030.74990707362</v>
      </c>
    </row>
    <row r="2616" spans="1:7" x14ac:dyDescent="0.2">
      <c r="A2616">
        <v>2604</v>
      </c>
      <c r="B2616" s="125">
        <v>30244.573785049375</v>
      </c>
      <c r="C2616" s="34">
        <v>2.0513589535839856</v>
      </c>
      <c r="D2616" s="34">
        <v>4.1130721355148125</v>
      </c>
      <c r="E2616" s="3">
        <f t="shared" si="123"/>
        <v>62042.477231292527</v>
      </c>
      <c r="F2616" s="3">
        <f t="shared" si="124"/>
        <v>124398.11368580835</v>
      </c>
      <c r="G2616" s="3">
        <f t="shared" si="125"/>
        <v>-62355.636454515821</v>
      </c>
    </row>
    <row r="2617" spans="1:7" x14ac:dyDescent="0.2">
      <c r="A2617">
        <v>2605</v>
      </c>
      <c r="B2617" s="125">
        <v>30621.002273429418</v>
      </c>
      <c r="C2617" s="34">
        <v>9.2875545962742763</v>
      </c>
      <c r="D2617" s="34">
        <v>4.2260006820288254</v>
      </c>
      <c r="E2617" s="3">
        <f t="shared" si="123"/>
        <v>284394.23040711443</v>
      </c>
      <c r="F2617" s="3">
        <f t="shared" si="124"/>
        <v>129404.37649191893</v>
      </c>
      <c r="G2617" s="3">
        <f t="shared" si="125"/>
        <v>154989.8539151955</v>
      </c>
    </row>
    <row r="2618" spans="1:7" x14ac:dyDescent="0.2">
      <c r="A2618">
        <v>2606</v>
      </c>
      <c r="B2618" s="125">
        <v>30626.373976511764</v>
      </c>
      <c r="C2618" s="34">
        <v>12.336629899626132</v>
      </c>
      <c r="D2618" s="34">
        <v>4.2276121929535293</v>
      </c>
      <c r="E2618" s="3">
        <f t="shared" si="123"/>
        <v>377826.24091576668</v>
      </c>
      <c r="F2618" s="3">
        <f t="shared" si="124"/>
        <v>129476.4320490558</v>
      </c>
      <c r="G2618" s="3">
        <f t="shared" si="125"/>
        <v>248349.80886671087</v>
      </c>
    </row>
    <row r="2619" spans="1:7" x14ac:dyDescent="0.2">
      <c r="A2619">
        <v>2607</v>
      </c>
      <c r="B2619" s="125">
        <v>34580.498826281633</v>
      </c>
      <c r="C2619" s="34">
        <v>5.648848193421145</v>
      </c>
      <c r="D2619" s="34">
        <v>5.41384964788449</v>
      </c>
      <c r="E2619" s="3">
        <f t="shared" si="123"/>
        <v>195339.98832244304</v>
      </c>
      <c r="F2619" s="3">
        <f t="shared" si="124"/>
        <v>187213.62139433483</v>
      </c>
      <c r="G2619" s="3">
        <f t="shared" si="125"/>
        <v>8126.3669281082111</v>
      </c>
    </row>
    <row r="2620" spans="1:7" x14ac:dyDescent="0.2">
      <c r="A2620">
        <v>2608</v>
      </c>
      <c r="B2620" s="125">
        <v>29195.642176810885</v>
      </c>
      <c r="C2620" s="34">
        <v>10.660209474925068</v>
      </c>
      <c r="D2620" s="34">
        <v>3.7983926530432655</v>
      </c>
      <c r="E2620" s="3">
        <f t="shared" si="123"/>
        <v>311231.66135976132</v>
      </c>
      <c r="F2620" s="3">
        <f t="shared" si="124"/>
        <v>110896.51274527855</v>
      </c>
      <c r="G2620" s="3">
        <f t="shared" si="125"/>
        <v>200335.14861448278</v>
      </c>
    </row>
    <row r="2621" spans="1:7" x14ac:dyDescent="0.2">
      <c r="A2621">
        <v>2609</v>
      </c>
      <c r="B2621" s="125">
        <v>32443.868398141582</v>
      </c>
      <c r="C2621" s="34">
        <v>9.6839237559906906</v>
      </c>
      <c r="D2621" s="34">
        <v>4.7728605194424745</v>
      </c>
      <c r="E2621" s="3">
        <f t="shared" si="123"/>
        <v>314183.94791699888</v>
      </c>
      <c r="F2621" s="3">
        <f t="shared" si="124"/>
        <v>154850.05857547731</v>
      </c>
      <c r="G2621" s="3">
        <f t="shared" si="125"/>
        <v>159333.88934152157</v>
      </c>
    </row>
    <row r="2622" spans="1:7" x14ac:dyDescent="0.2">
      <c r="A2622">
        <v>2610</v>
      </c>
      <c r="B2622" s="125">
        <v>24799.770066048019</v>
      </c>
      <c r="C2622" s="34">
        <v>6.9295190516713774</v>
      </c>
      <c r="D2622" s="34">
        <v>2.4796310198144056</v>
      </c>
      <c r="E2622" s="3">
        <f t="shared" si="123"/>
        <v>171850.47914974927</v>
      </c>
      <c r="F2622" s="3">
        <f t="shared" si="124"/>
        <v>61494.279140037419</v>
      </c>
      <c r="G2622" s="3">
        <f t="shared" si="125"/>
        <v>110356.20000971184</v>
      </c>
    </row>
    <row r="2623" spans="1:7" x14ac:dyDescent="0.2">
      <c r="A2623">
        <v>2611</v>
      </c>
      <c r="B2623" s="125">
        <v>36832.635081546847</v>
      </c>
      <c r="C2623" s="34">
        <v>10.40905819737236</v>
      </c>
      <c r="D2623" s="34">
        <v>6.089490524464054</v>
      </c>
      <c r="E2623" s="3">
        <f t="shared" si="123"/>
        <v>383393.04212639999</v>
      </c>
      <c r="F2623" s="3">
        <f t="shared" si="124"/>
        <v>224291.98232012181</v>
      </c>
      <c r="G2623" s="3">
        <f t="shared" si="125"/>
        <v>159101.05980627818</v>
      </c>
    </row>
    <row r="2624" spans="1:7" x14ac:dyDescent="0.2">
      <c r="A2624">
        <v>2612</v>
      </c>
      <c r="B2624" s="125">
        <v>29086.440284837387</v>
      </c>
      <c r="C2624" s="34">
        <v>10.680980060176807</v>
      </c>
      <c r="D2624" s="34">
        <v>3.765632085451216</v>
      </c>
      <c r="E2624" s="3">
        <f t="shared" si="123"/>
        <v>310671.68870387156</v>
      </c>
      <c r="F2624" s="3">
        <f t="shared" si="124"/>
        <v>109528.83278814447</v>
      </c>
      <c r="G2624" s="3">
        <f t="shared" si="125"/>
        <v>201142.85591572709</v>
      </c>
    </row>
    <row r="2625" spans="1:7" x14ac:dyDescent="0.2">
      <c r="A2625">
        <v>2613</v>
      </c>
      <c r="B2625" s="125">
        <v>27418.387211392634</v>
      </c>
      <c r="C2625" s="34">
        <v>6.2138888299232349</v>
      </c>
      <c r="D2625" s="34">
        <v>3.2652161634177901</v>
      </c>
      <c r="E2625" s="3">
        <f t="shared" si="123"/>
        <v>170374.81002738277</v>
      </c>
      <c r="F2625" s="3">
        <f t="shared" si="124"/>
        <v>89526.961097486856</v>
      </c>
      <c r="G2625" s="3">
        <f t="shared" si="125"/>
        <v>80847.848929895918</v>
      </c>
    </row>
    <row r="2626" spans="1:7" x14ac:dyDescent="0.2">
      <c r="A2626">
        <v>2614</v>
      </c>
      <c r="B2626" s="125">
        <v>34372.980557046481</v>
      </c>
      <c r="C2626" s="34">
        <v>6.4299051902780775</v>
      </c>
      <c r="D2626" s="34">
        <v>5.3515941671139444</v>
      </c>
      <c r="E2626" s="3">
        <f t="shared" si="123"/>
        <v>221015.00608908062</v>
      </c>
      <c r="F2626" s="3">
        <f t="shared" si="124"/>
        <v>183950.24225541097</v>
      </c>
      <c r="G2626" s="3">
        <f t="shared" si="125"/>
        <v>37064.763833669655</v>
      </c>
    </row>
    <row r="2627" spans="1:7" x14ac:dyDescent="0.2">
      <c r="A2627">
        <v>2615</v>
      </c>
      <c r="B2627" s="125">
        <v>38506.787453835364</v>
      </c>
      <c r="C2627" s="34">
        <v>9.1715371783793671</v>
      </c>
      <c r="D2627" s="34">
        <v>6.5917362361506093</v>
      </c>
      <c r="E2627" s="3">
        <f t="shared" si="123"/>
        <v>353166.4327528032</v>
      </c>
      <c r="F2627" s="3">
        <f t="shared" si="124"/>
        <v>253826.58619719624</v>
      </c>
      <c r="G2627" s="3">
        <f t="shared" si="125"/>
        <v>99339.846555606957</v>
      </c>
    </row>
    <row r="2628" spans="1:7" x14ac:dyDescent="0.2">
      <c r="A2628">
        <v>2616</v>
      </c>
      <c r="B2628" s="125">
        <v>34461.809767700266</v>
      </c>
      <c r="C2628" s="34">
        <v>6.4284158927039243</v>
      </c>
      <c r="D2628" s="34">
        <v>5.3782429303100798</v>
      </c>
      <c r="E2628" s="3">
        <f t="shared" si="123"/>
        <v>221534.84560202374</v>
      </c>
      <c r="F2628" s="3">
        <f t="shared" si="124"/>
        <v>185343.98474882482</v>
      </c>
      <c r="G2628" s="3">
        <f t="shared" si="125"/>
        <v>36190.860853198916</v>
      </c>
    </row>
    <row r="2629" spans="1:7" x14ac:dyDescent="0.2">
      <c r="A2629">
        <v>2617</v>
      </c>
      <c r="B2629" s="125">
        <v>33198.373834048631</v>
      </c>
      <c r="C2629" s="34">
        <v>7.3771012896104367</v>
      </c>
      <c r="D2629" s="34">
        <v>4.9992121502145892</v>
      </c>
      <c r="E2629" s="3">
        <f t="shared" si="123"/>
        <v>244907.76642412954</v>
      </c>
      <c r="F2629" s="3">
        <f t="shared" si="124"/>
        <v>165965.713838542</v>
      </c>
      <c r="G2629" s="3">
        <f t="shared" si="125"/>
        <v>78942.052585587546</v>
      </c>
    </row>
    <row r="2630" spans="1:7" x14ac:dyDescent="0.2">
      <c r="A2630">
        <v>2618</v>
      </c>
      <c r="B2630" s="125">
        <v>42974.793863132596</v>
      </c>
      <c r="C2630" s="34">
        <v>1.9393546810606495</v>
      </c>
      <c r="D2630" s="34">
        <v>7.9321381589397788</v>
      </c>
      <c r="E2630" s="3">
        <f t="shared" si="123"/>
        <v>83343.367646082668</v>
      </c>
      <c r="F2630" s="3">
        <f t="shared" si="124"/>
        <v>340882.00227432512</v>
      </c>
      <c r="G2630" s="3">
        <f t="shared" si="125"/>
        <v>-257538.63462824246</v>
      </c>
    </row>
    <row r="2631" spans="1:7" x14ac:dyDescent="0.2">
      <c r="A2631">
        <v>2619</v>
      </c>
      <c r="B2631" s="125">
        <v>35602.282017672202</v>
      </c>
      <c r="C2631" s="34">
        <v>11.327210151837789</v>
      </c>
      <c r="D2631" s="34">
        <v>5.7203846053016605</v>
      </c>
      <c r="E2631" s="3">
        <f t="shared" si="123"/>
        <v>403274.53029916855</v>
      </c>
      <c r="F2631" s="3">
        <f t="shared" si="124"/>
        <v>203658.7459675002</v>
      </c>
      <c r="G2631" s="3">
        <f t="shared" si="125"/>
        <v>199615.78433166834</v>
      </c>
    </row>
    <row r="2632" spans="1:7" x14ac:dyDescent="0.2">
      <c r="A2632">
        <v>2620</v>
      </c>
      <c r="B2632" s="125">
        <v>22537.311045917682</v>
      </c>
      <c r="C2632" s="34">
        <v>6.3078964760352392</v>
      </c>
      <c r="D2632" s="34">
        <v>1.8008933137753047</v>
      </c>
      <c r="E2632" s="3">
        <f t="shared" si="123"/>
        <v>142163.02492585423</v>
      </c>
      <c r="F2632" s="3">
        <f t="shared" si="124"/>
        <v>40587.292773067471</v>
      </c>
      <c r="G2632" s="3">
        <f t="shared" si="125"/>
        <v>101575.73215278676</v>
      </c>
    </row>
    <row r="2633" spans="1:7" x14ac:dyDescent="0.2">
      <c r="A2633">
        <v>2621</v>
      </c>
      <c r="B2633" s="125">
        <v>38691.085186465876</v>
      </c>
      <c r="C2633" s="34">
        <v>5.8676839873514837</v>
      </c>
      <c r="D2633" s="34">
        <v>6.6470255559397629</v>
      </c>
      <c r="E2633" s="3">
        <f t="shared" si="123"/>
        <v>227027.06100187803</v>
      </c>
      <c r="F2633" s="3">
        <f t="shared" si="124"/>
        <v>257180.63202148105</v>
      </c>
      <c r="G2633" s="3">
        <f t="shared" si="125"/>
        <v>-30153.571019603027</v>
      </c>
    </row>
    <row r="2634" spans="1:7" x14ac:dyDescent="0.2">
      <c r="A2634">
        <v>2622</v>
      </c>
      <c r="B2634" s="125">
        <v>34363.993612524588</v>
      </c>
      <c r="C2634" s="34">
        <v>7.7386197492232895</v>
      </c>
      <c r="D2634" s="34">
        <v>5.3488980837573763</v>
      </c>
      <c r="E2634" s="3">
        <f t="shared" si="123"/>
        <v>265929.87963206577</v>
      </c>
      <c r="F2634" s="3">
        <f t="shared" si="124"/>
        <v>183809.49958428348</v>
      </c>
      <c r="G2634" s="3">
        <f t="shared" si="125"/>
        <v>82120.380047782295</v>
      </c>
    </row>
    <row r="2635" spans="1:7" x14ac:dyDescent="0.2">
      <c r="A2635">
        <v>2623</v>
      </c>
      <c r="B2635" s="125">
        <v>27653.09368786891</v>
      </c>
      <c r="C2635" s="34">
        <v>9.676284000495798</v>
      </c>
      <c r="D2635" s="34">
        <v>3.335628106360673</v>
      </c>
      <c r="E2635" s="3">
        <f t="shared" si="123"/>
        <v>267579.18801613728</v>
      </c>
      <c r="F2635" s="3">
        <f t="shared" si="124"/>
        <v>92240.436533080458</v>
      </c>
      <c r="G2635" s="3">
        <f t="shared" si="125"/>
        <v>175338.75148305681</v>
      </c>
    </row>
    <row r="2636" spans="1:7" x14ac:dyDescent="0.2">
      <c r="A2636">
        <v>2624</v>
      </c>
      <c r="B2636" s="125">
        <v>29774.774296848569</v>
      </c>
      <c r="C2636" s="34">
        <v>13.340166353562381</v>
      </c>
      <c r="D2636" s="34">
        <v>3.9721322890545707</v>
      </c>
      <c r="E2636" s="3">
        <f t="shared" si="123"/>
        <v>397200.44225973327</v>
      </c>
      <c r="F2636" s="3">
        <f t="shared" si="124"/>
        <v>118269.3423838243</v>
      </c>
      <c r="G2636" s="3">
        <f t="shared" si="125"/>
        <v>278931.09987590899</v>
      </c>
    </row>
    <row r="2637" spans="1:7" x14ac:dyDescent="0.2">
      <c r="A2637">
        <v>2625</v>
      </c>
      <c r="B2637" s="125">
        <v>33406.176320378087</v>
      </c>
      <c r="C2637" s="34">
        <v>7.5344808212394128</v>
      </c>
      <c r="D2637" s="34">
        <v>5.061552896113426</v>
      </c>
      <c r="E2637" s="3">
        <f t="shared" si="123"/>
        <v>251698.19479683091</v>
      </c>
      <c r="F2637" s="3">
        <f t="shared" si="124"/>
        <v>169087.12850248546</v>
      </c>
      <c r="G2637" s="3">
        <f t="shared" si="125"/>
        <v>82611.066294345452</v>
      </c>
    </row>
    <row r="2638" spans="1:7" x14ac:dyDescent="0.2">
      <c r="A2638">
        <v>2626</v>
      </c>
      <c r="B2638" s="125">
        <v>34039.662117530475</v>
      </c>
      <c r="C2638" s="34">
        <v>5.4522097545559518</v>
      </c>
      <c r="D2638" s="34">
        <v>5.2515986352591426</v>
      </c>
      <c r="E2638" s="3">
        <f t="shared" si="123"/>
        <v>185591.37783898835</v>
      </c>
      <c r="F2638" s="3">
        <f t="shared" si="124"/>
        <v>178762.64312110539</v>
      </c>
      <c r="G2638" s="3">
        <f t="shared" si="125"/>
        <v>6828.7347178829659</v>
      </c>
    </row>
    <row r="2639" spans="1:7" x14ac:dyDescent="0.2">
      <c r="A2639">
        <v>2627</v>
      </c>
      <c r="B2639" s="125">
        <v>39588.836037902161</v>
      </c>
      <c r="C2639" s="34">
        <v>8.108548192656599</v>
      </c>
      <c r="D2639" s="34">
        <v>6.9163508113706484</v>
      </c>
      <c r="E2639" s="3">
        <f t="shared" si="123"/>
        <v>321007.98490451003</v>
      </c>
      <c r="F2639" s="3">
        <f t="shared" si="124"/>
        <v>273810.27825196419</v>
      </c>
      <c r="G2639" s="3">
        <f t="shared" si="125"/>
        <v>47197.706652545836</v>
      </c>
    </row>
    <row r="2640" spans="1:7" x14ac:dyDescent="0.2">
      <c r="A2640">
        <v>2628</v>
      </c>
      <c r="B2640" s="125">
        <v>33401.162730834563</v>
      </c>
      <c r="C2640" s="34">
        <v>8.212736495086574</v>
      </c>
      <c r="D2640" s="34">
        <v>5.060048819250369</v>
      </c>
      <c r="E2640" s="3">
        <f t="shared" si="123"/>
        <v>274314.94813785056</v>
      </c>
      <c r="F2640" s="3">
        <f t="shared" si="124"/>
        <v>169011.51403774886</v>
      </c>
      <c r="G2640" s="3">
        <f t="shared" si="125"/>
        <v>105303.4341001017</v>
      </c>
    </row>
    <row r="2641" spans="1:7" x14ac:dyDescent="0.2">
      <c r="A2641">
        <v>2629</v>
      </c>
      <c r="B2641" s="125">
        <v>38363.348770682001</v>
      </c>
      <c r="C2641" s="34">
        <v>7.1961715295474278</v>
      </c>
      <c r="D2641" s="34">
        <v>6.5487046312046004</v>
      </c>
      <c r="E2641" s="3">
        <f t="shared" si="123"/>
        <v>276069.23820168013</v>
      </c>
      <c r="F2641" s="3">
        <f t="shared" si="124"/>
        <v>251230.23976308253</v>
      </c>
      <c r="G2641" s="3">
        <f t="shared" si="125"/>
        <v>24838.998438597599</v>
      </c>
    </row>
    <row r="2642" spans="1:7" x14ac:dyDescent="0.2">
      <c r="A2642">
        <v>2630</v>
      </c>
      <c r="B2642" s="125">
        <v>31738.862211378524</v>
      </c>
      <c r="C2642" s="34">
        <v>5.9408983108442044</v>
      </c>
      <c r="D2642" s="34">
        <v>4.5613586634135572</v>
      </c>
      <c r="E2642" s="3">
        <f t="shared" si="123"/>
        <v>188557.35289969563</v>
      </c>
      <c r="F2642" s="3">
        <f t="shared" si="124"/>
        <v>144772.3341147606</v>
      </c>
      <c r="G2642" s="3">
        <f t="shared" si="125"/>
        <v>43785.018784935033</v>
      </c>
    </row>
    <row r="2643" spans="1:7" x14ac:dyDescent="0.2">
      <c r="A2643">
        <v>2631</v>
      </c>
      <c r="B2643" s="125">
        <v>31352.724867057055</v>
      </c>
      <c r="C2643" s="34">
        <v>8.8806154028206947</v>
      </c>
      <c r="D2643" s="34">
        <v>4.4455174601171166</v>
      </c>
      <c r="E2643" s="3">
        <f t="shared" si="123"/>
        <v>278431.4913747863</v>
      </c>
      <c r="F2643" s="3">
        <f t="shared" si="124"/>
        <v>139379.08581875023</v>
      </c>
      <c r="G2643" s="3">
        <f t="shared" si="125"/>
        <v>139052.40555603607</v>
      </c>
    </row>
    <row r="2644" spans="1:7" x14ac:dyDescent="0.2">
      <c r="A2644">
        <v>2632</v>
      </c>
      <c r="B2644" s="125">
        <v>30104.22738388204</v>
      </c>
      <c r="C2644" s="34">
        <v>7.1926983966550324</v>
      </c>
      <c r="D2644" s="34">
        <v>4.070968215164612</v>
      </c>
      <c r="E2644" s="3">
        <f t="shared" si="123"/>
        <v>216530.62803658686</v>
      </c>
      <c r="F2644" s="3">
        <f t="shared" si="124"/>
        <v>122553.3528218719</v>
      </c>
      <c r="G2644" s="3">
        <f t="shared" si="125"/>
        <v>93977.275214714959</v>
      </c>
    </row>
    <row r="2645" spans="1:7" x14ac:dyDescent="0.2">
      <c r="A2645">
        <v>2633</v>
      </c>
      <c r="B2645" s="125">
        <v>34594.522097714595</v>
      </c>
      <c r="C2645" s="34">
        <v>7.0707124197797384</v>
      </c>
      <c r="D2645" s="34">
        <v>5.4180566293143784</v>
      </c>
      <c r="E2645" s="3">
        <f t="shared" si="123"/>
        <v>244607.91705265519</v>
      </c>
      <c r="F2645" s="3">
        <f t="shared" si="124"/>
        <v>187435.07978948532</v>
      </c>
      <c r="G2645" s="3">
        <f t="shared" si="125"/>
        <v>57172.837263169873</v>
      </c>
    </row>
    <row r="2646" spans="1:7" x14ac:dyDescent="0.2">
      <c r="A2646">
        <v>2634</v>
      </c>
      <c r="B2646" s="125">
        <v>30679.295199471177</v>
      </c>
      <c r="C2646" s="34">
        <v>7.1340587257582229</v>
      </c>
      <c r="D2646" s="34">
        <v>4.243488559841353</v>
      </c>
      <c r="E2646" s="3">
        <f t="shared" si="123"/>
        <v>218867.89361789971</v>
      </c>
      <c r="F2646" s="3">
        <f t="shared" si="124"/>
        <v>130187.23820295167</v>
      </c>
      <c r="G2646" s="3">
        <f t="shared" si="125"/>
        <v>88680.655414948036</v>
      </c>
    </row>
    <row r="2647" spans="1:7" x14ac:dyDescent="0.2">
      <c r="A2647">
        <v>2635</v>
      </c>
      <c r="B2647" s="125">
        <v>40687.869435524568</v>
      </c>
      <c r="C2647" s="34">
        <v>8.9840277925832197</v>
      </c>
      <c r="D2647" s="34">
        <v>7.2460608306573704</v>
      </c>
      <c r="E2647" s="3">
        <f t="shared" si="123"/>
        <v>365540.94982975005</v>
      </c>
      <c r="F2647" s="3">
        <f t="shared" si="124"/>
        <v>294826.77699965576</v>
      </c>
      <c r="G2647" s="3">
        <f t="shared" si="125"/>
        <v>70714.172830094292</v>
      </c>
    </row>
    <row r="2648" spans="1:7" x14ac:dyDescent="0.2">
      <c r="A2648">
        <v>2636</v>
      </c>
      <c r="B2648" s="125">
        <v>32521.903043553699</v>
      </c>
      <c r="C2648" s="34">
        <v>4.4725247991736978</v>
      </c>
      <c r="D2648" s="34">
        <v>4.7962709130661096</v>
      </c>
      <c r="E2648" s="3">
        <f t="shared" si="123"/>
        <v>145455.01787861649</v>
      </c>
      <c r="F2648" s="3">
        <f t="shared" si="124"/>
        <v>155983.85760535279</v>
      </c>
      <c r="G2648" s="3">
        <f t="shared" si="125"/>
        <v>-10528.839726736303</v>
      </c>
    </row>
    <row r="2649" spans="1:7" x14ac:dyDescent="0.2">
      <c r="A2649">
        <v>2637</v>
      </c>
      <c r="B2649" s="125">
        <v>34675.347754992777</v>
      </c>
      <c r="C2649" s="34">
        <v>10.448416580591584</v>
      </c>
      <c r="D2649" s="34">
        <v>5.4423043264978332</v>
      </c>
      <c r="E2649" s="3">
        <f t="shared" si="123"/>
        <v>362302.4784210457</v>
      </c>
      <c r="F2649" s="3">
        <f t="shared" si="124"/>
        <v>188713.79510981412</v>
      </c>
      <c r="G2649" s="3">
        <f t="shared" si="125"/>
        <v>173588.68331123158</v>
      </c>
    </row>
    <row r="2650" spans="1:7" x14ac:dyDescent="0.2">
      <c r="A2650">
        <v>2638</v>
      </c>
      <c r="B2650" s="125">
        <v>30951.734337387257</v>
      </c>
      <c r="C2650" s="34">
        <v>9.3107296581438277</v>
      </c>
      <c r="D2650" s="34">
        <v>4.3252203012161772</v>
      </c>
      <c r="E2650" s="3">
        <f t="shared" si="123"/>
        <v>288183.23086610023</v>
      </c>
      <c r="F2650" s="3">
        <f t="shared" si="124"/>
        <v>133873.06971391721</v>
      </c>
      <c r="G2650" s="3">
        <f t="shared" si="125"/>
        <v>154310.16115218302</v>
      </c>
    </row>
    <row r="2651" spans="1:7" x14ac:dyDescent="0.2">
      <c r="A2651">
        <v>2639</v>
      </c>
      <c r="B2651" s="125">
        <v>41095.936970842537</v>
      </c>
      <c r="C2651" s="34">
        <v>6.4095666150096804</v>
      </c>
      <c r="D2651" s="34">
        <v>7.368481091252761</v>
      </c>
      <c r="E2651" s="3">
        <f t="shared" si="123"/>
        <v>263407.1456208544</v>
      </c>
      <c r="F2651" s="3">
        <f t="shared" si="124"/>
        <v>302814.63449696847</v>
      </c>
      <c r="G2651" s="3">
        <f t="shared" si="125"/>
        <v>-39407.488876114076</v>
      </c>
    </row>
    <row r="2652" spans="1:7" x14ac:dyDescent="0.2">
      <c r="A2652">
        <v>2640</v>
      </c>
      <c r="B2652" s="125">
        <v>28134.943980868207</v>
      </c>
      <c r="C2652" s="34">
        <v>2.0640464046737179</v>
      </c>
      <c r="D2652" s="34">
        <v>3.4801831942604622</v>
      </c>
      <c r="E2652" s="3">
        <f t="shared" si="123"/>
        <v>58071.829969407481</v>
      </c>
      <c r="F2652" s="3">
        <f t="shared" si="124"/>
        <v>97914.759213677084</v>
      </c>
      <c r="G2652" s="3">
        <f t="shared" si="125"/>
        <v>-39842.929244269602</v>
      </c>
    </row>
    <row r="2653" spans="1:7" x14ac:dyDescent="0.2">
      <c r="A2653">
        <v>2641</v>
      </c>
      <c r="B2653" s="125">
        <v>28030.249772010371</v>
      </c>
      <c r="C2653" s="34">
        <v>9.4624845334765268</v>
      </c>
      <c r="D2653" s="34">
        <v>3.4487749316031113</v>
      </c>
      <c r="E2653" s="3">
        <f t="shared" si="123"/>
        <v>265235.80493713205</v>
      </c>
      <c r="F2653" s="3">
        <f t="shared" si="124"/>
        <v>96670.022740283195</v>
      </c>
      <c r="G2653" s="3">
        <f t="shared" si="125"/>
        <v>168565.78219684886</v>
      </c>
    </row>
    <row r="2654" spans="1:7" x14ac:dyDescent="0.2">
      <c r="A2654">
        <v>2642</v>
      </c>
      <c r="B2654" s="125">
        <v>21357.014296691865</v>
      </c>
      <c r="C2654" s="34">
        <v>5.975837118247</v>
      </c>
      <c r="D2654" s="34">
        <v>1.4468042890075594</v>
      </c>
      <c r="E2654" s="3">
        <f t="shared" si="123"/>
        <v>127626.03876910309</v>
      </c>
      <c r="F2654" s="3">
        <f t="shared" si="124"/>
        <v>30899.419884849554</v>
      </c>
      <c r="G2654" s="3">
        <f t="shared" si="125"/>
        <v>96726.618884253534</v>
      </c>
    </row>
    <row r="2655" spans="1:7" x14ac:dyDescent="0.2">
      <c r="A2655">
        <v>2643</v>
      </c>
      <c r="B2655" s="125">
        <v>42253.337190951221</v>
      </c>
      <c r="C2655" s="34">
        <v>9.9058717271036585</v>
      </c>
      <c r="D2655" s="34">
        <v>7.7157011572853662</v>
      </c>
      <c r="E2655" s="3">
        <f t="shared" si="123"/>
        <v>418556.13825562119</v>
      </c>
      <c r="F2655" s="3">
        <f t="shared" si="124"/>
        <v>326014.12266339111</v>
      </c>
      <c r="G2655" s="3">
        <f t="shared" si="125"/>
        <v>92542.015592230076</v>
      </c>
    </row>
    <row r="2656" spans="1:7" x14ac:dyDescent="0.2">
      <c r="A2656">
        <v>2644</v>
      </c>
      <c r="B2656" s="125">
        <v>39090.705789741129</v>
      </c>
      <c r="C2656" s="34">
        <v>6.5745034791762009</v>
      </c>
      <c r="D2656" s="34">
        <v>6.7669117369223386</v>
      </c>
      <c r="E2656" s="3">
        <f t="shared" si="123"/>
        <v>257001.98121810632</v>
      </c>
      <c r="F2656" s="3">
        <f t="shared" si="124"/>
        <v>264523.35581317724</v>
      </c>
      <c r="G2656" s="3">
        <f t="shared" si="125"/>
        <v>-7521.3745950709272</v>
      </c>
    </row>
    <row r="2657" spans="1:7" x14ac:dyDescent="0.2">
      <c r="A2657">
        <v>2645</v>
      </c>
      <c r="B2657" s="125">
        <v>25806.42153933784</v>
      </c>
      <c r="C2657" s="34">
        <v>9.6902333754842402</v>
      </c>
      <c r="D2657" s="34">
        <v>2.781626461801352</v>
      </c>
      <c r="E2657" s="3">
        <f t="shared" si="123"/>
        <v>250070.24730230693</v>
      </c>
      <c r="F2657" s="3">
        <f t="shared" si="124"/>
        <v>71783.825038222509</v>
      </c>
      <c r="G2657" s="3">
        <f t="shared" si="125"/>
        <v>178286.42226408442</v>
      </c>
    </row>
    <row r="2658" spans="1:7" x14ac:dyDescent="0.2">
      <c r="A2658">
        <v>2646</v>
      </c>
      <c r="B2658" s="125">
        <v>32669.849409822724</v>
      </c>
      <c r="C2658" s="34">
        <v>10.170429524994688</v>
      </c>
      <c r="D2658" s="34">
        <v>4.8406548229468171</v>
      </c>
      <c r="E2658" s="3">
        <f t="shared" si="123"/>
        <v>332266.40101479134</v>
      </c>
      <c r="F2658" s="3">
        <f t="shared" si="124"/>
        <v>158143.4641106046</v>
      </c>
      <c r="G2658" s="3">
        <f t="shared" si="125"/>
        <v>174122.93690418673</v>
      </c>
    </row>
    <row r="2659" spans="1:7" x14ac:dyDescent="0.2">
      <c r="A2659">
        <v>2647</v>
      </c>
      <c r="B2659" s="125">
        <v>33946.131956136902</v>
      </c>
      <c r="C2659" s="34">
        <v>5.2385580804257188</v>
      </c>
      <c r="D2659" s="34">
        <v>5.2235395868410706</v>
      </c>
      <c r="E2659" s="3">
        <f t="shared" si="123"/>
        <v>177828.78385801867</v>
      </c>
      <c r="F2659" s="3">
        <f t="shared" si="124"/>
        <v>177318.9640930118</v>
      </c>
      <c r="G2659" s="3">
        <f t="shared" si="125"/>
        <v>509.81976500686142</v>
      </c>
    </row>
    <row r="2660" spans="1:7" x14ac:dyDescent="0.2">
      <c r="A2660">
        <v>2648</v>
      </c>
      <c r="B2660" s="125">
        <v>24463.461662699934</v>
      </c>
      <c r="C2660" s="34">
        <v>7.4977400774587295</v>
      </c>
      <c r="D2660" s="34">
        <v>2.3787384988099802</v>
      </c>
      <c r="E2660" s="3">
        <f t="shared" si="123"/>
        <v>183420.67694180046</v>
      </c>
      <c r="F2660" s="3">
        <f t="shared" si="124"/>
        <v>58192.178071226343</v>
      </c>
      <c r="G2660" s="3">
        <f t="shared" si="125"/>
        <v>125228.49887057411</v>
      </c>
    </row>
    <row r="2661" spans="1:7" x14ac:dyDescent="0.2">
      <c r="A2661">
        <v>2649</v>
      </c>
      <c r="B2661" s="125">
        <v>39499.273547145072</v>
      </c>
      <c r="C2661" s="34">
        <v>7.6199306906419224</v>
      </c>
      <c r="D2661" s="34">
        <v>6.8894820641435217</v>
      </c>
      <c r="E2661" s="3">
        <f t="shared" si="123"/>
        <v>300981.72675995139</v>
      </c>
      <c r="F2661" s="3">
        <f t="shared" si="124"/>
        <v>272129.53664975462</v>
      </c>
      <c r="G2661" s="3">
        <f t="shared" si="125"/>
        <v>28852.190110196767</v>
      </c>
    </row>
    <row r="2662" spans="1:7" x14ac:dyDescent="0.2">
      <c r="A2662">
        <v>2650</v>
      </c>
      <c r="B2662" s="125">
        <v>37494.747224437539</v>
      </c>
      <c r="C2662" s="34">
        <v>4.1987896313075908</v>
      </c>
      <c r="D2662" s="34">
        <v>6.2881241673312616</v>
      </c>
      <c r="E2662" s="3">
        <f t="shared" si="123"/>
        <v>157432.55587446739</v>
      </c>
      <c r="F2662" s="3">
        <f t="shared" si="124"/>
        <v>235771.62616996243</v>
      </c>
      <c r="G2662" s="3">
        <f t="shared" si="125"/>
        <v>-78339.070295495039</v>
      </c>
    </row>
    <row r="2663" spans="1:7" x14ac:dyDescent="0.2">
      <c r="A2663">
        <v>2651</v>
      </c>
      <c r="B2663" s="125">
        <v>34573.865199300577</v>
      </c>
      <c r="C2663" s="34">
        <v>11.505817858240334</v>
      </c>
      <c r="D2663" s="34">
        <v>5.4118595597901731</v>
      </c>
      <c r="E2663" s="3">
        <f t="shared" si="123"/>
        <v>397800.59563850658</v>
      </c>
      <c r="F2663" s="3">
        <f t="shared" si="124"/>
        <v>187108.9028977316</v>
      </c>
      <c r="G2663" s="3">
        <f t="shared" si="125"/>
        <v>210691.69274077498</v>
      </c>
    </row>
    <row r="2664" spans="1:7" x14ac:dyDescent="0.2">
      <c r="A2664">
        <v>2652</v>
      </c>
      <c r="B2664" s="125">
        <v>35046.160113589372</v>
      </c>
      <c r="C2664" s="34">
        <v>8.4511718998401193</v>
      </c>
      <c r="D2664" s="34">
        <v>5.5535480340768117</v>
      </c>
      <c r="E2664" s="3">
        <f t="shared" si="123"/>
        <v>296181.1235492641</v>
      </c>
      <c r="F2664" s="3">
        <f t="shared" si="124"/>
        <v>194630.53360076543</v>
      </c>
      <c r="G2664" s="3">
        <f t="shared" si="125"/>
        <v>101550.58994849867</v>
      </c>
    </row>
    <row r="2665" spans="1:7" x14ac:dyDescent="0.2">
      <c r="A2665">
        <v>2653</v>
      </c>
      <c r="B2665" s="125">
        <v>38158.905730407219</v>
      </c>
      <c r="C2665" s="34">
        <v>2.3335296848090366</v>
      </c>
      <c r="D2665" s="34">
        <v>6.4873717191221658</v>
      </c>
      <c r="E2665" s="3">
        <f t="shared" si="123"/>
        <v>89044.939261734893</v>
      </c>
      <c r="F2665" s="3">
        <f t="shared" si="124"/>
        <v>247551.00586809256</v>
      </c>
      <c r="G2665" s="3">
        <f t="shared" si="125"/>
        <v>-158506.06660635766</v>
      </c>
    </row>
    <row r="2666" spans="1:7" x14ac:dyDescent="0.2">
      <c r="A2666">
        <v>2654</v>
      </c>
      <c r="B2666" s="125">
        <v>26787.538948875386</v>
      </c>
      <c r="C2666" s="34">
        <v>9.8497331666367245</v>
      </c>
      <c r="D2666" s="34">
        <v>3.0759616846626159</v>
      </c>
      <c r="E2666" s="3">
        <f t="shared" si="123"/>
        <v>263850.11083731096</v>
      </c>
      <c r="F2666" s="3">
        <f t="shared" si="124"/>
        <v>82397.443433148175</v>
      </c>
      <c r="G2666" s="3">
        <f t="shared" si="125"/>
        <v>181452.66740416278</v>
      </c>
    </row>
    <row r="2667" spans="1:7" x14ac:dyDescent="0.2">
      <c r="A2667">
        <v>2655</v>
      </c>
      <c r="B2667" s="125">
        <v>31123.844841014012</v>
      </c>
      <c r="C2667" s="34">
        <v>9.5225793958961731</v>
      </c>
      <c r="D2667" s="34">
        <v>4.3768534523042035</v>
      </c>
      <c r="E2667" s="3">
        <f t="shared" si="123"/>
        <v>296379.28360410943</v>
      </c>
      <c r="F2667" s="3">
        <f t="shared" si="124"/>
        <v>136224.50774137254</v>
      </c>
      <c r="G2667" s="3">
        <f t="shared" si="125"/>
        <v>160154.77586273689</v>
      </c>
    </row>
    <row r="2668" spans="1:7" x14ac:dyDescent="0.2">
      <c r="A2668">
        <v>2656</v>
      </c>
      <c r="B2668" s="125">
        <v>27214.09196400689</v>
      </c>
      <c r="C2668" s="34">
        <v>4.4126459417457227</v>
      </c>
      <c r="D2668" s="34">
        <v>3.2039275892020669</v>
      </c>
      <c r="E2668" s="3">
        <f t="shared" si="123"/>
        <v>120086.15246326989</v>
      </c>
      <c r="F2668" s="3">
        <f t="shared" si="124"/>
        <v>87191.980058563931</v>
      </c>
      <c r="G2668" s="3">
        <f t="shared" si="125"/>
        <v>32894.172404705954</v>
      </c>
    </row>
    <row r="2669" spans="1:7" x14ac:dyDescent="0.2">
      <c r="A2669">
        <v>2657</v>
      </c>
      <c r="B2669" s="125">
        <v>33600.325017497176</v>
      </c>
      <c r="C2669" s="34">
        <v>7.8831810898991534</v>
      </c>
      <c r="D2669" s="34">
        <v>5.1197975052491529</v>
      </c>
      <c r="E2669" s="3">
        <f t="shared" si="123"/>
        <v>264877.44679239916</v>
      </c>
      <c r="F2669" s="3">
        <f t="shared" si="124"/>
        <v>172026.86020014275</v>
      </c>
      <c r="G2669" s="3">
        <f t="shared" si="125"/>
        <v>92850.586592256412</v>
      </c>
    </row>
    <row r="2670" spans="1:7" x14ac:dyDescent="0.2">
      <c r="A2670">
        <v>2658</v>
      </c>
      <c r="B2670" s="125">
        <v>32292.249947014148</v>
      </c>
      <c r="C2670" s="34">
        <v>6.7011904067912837</v>
      </c>
      <c r="D2670" s="34">
        <v>4.7273749841042445</v>
      </c>
      <c r="E2670" s="3">
        <f t="shared" si="123"/>
        <v>216396.51555863756</v>
      </c>
      <c r="F2670" s="3">
        <f t="shared" si="124"/>
        <v>152657.5745799563</v>
      </c>
      <c r="G2670" s="3">
        <f t="shared" si="125"/>
        <v>63738.940978681261</v>
      </c>
    </row>
    <row r="2671" spans="1:7" x14ac:dyDescent="0.2">
      <c r="A2671">
        <v>2659</v>
      </c>
      <c r="B2671" s="125">
        <v>33707.611286255065</v>
      </c>
      <c r="C2671" s="34">
        <v>8.8761787739786087</v>
      </c>
      <c r="D2671" s="34">
        <v>5.1519833858765196</v>
      </c>
      <c r="E2671" s="3">
        <f t="shared" si="123"/>
        <v>299194.783820579</v>
      </c>
      <c r="F2671" s="3">
        <f t="shared" si="124"/>
        <v>173661.05332436995</v>
      </c>
      <c r="G2671" s="3">
        <f t="shared" si="125"/>
        <v>125533.73049620906</v>
      </c>
    </row>
    <row r="2672" spans="1:7" x14ac:dyDescent="0.2">
      <c r="A2672">
        <v>2660</v>
      </c>
      <c r="B2672" s="125">
        <v>35973.839025055873</v>
      </c>
      <c r="C2672" s="34">
        <v>5.7904110437521012</v>
      </c>
      <c r="D2672" s="34">
        <v>5.831851707516762</v>
      </c>
      <c r="E2672" s="3">
        <f t="shared" si="123"/>
        <v>208303.31477684385</v>
      </c>
      <c r="F2672" s="3">
        <f t="shared" si="124"/>
        <v>209794.09454420523</v>
      </c>
      <c r="G2672" s="3">
        <f t="shared" si="125"/>
        <v>-1490.7797673613823</v>
      </c>
    </row>
    <row r="2673" spans="1:7" x14ac:dyDescent="0.2">
      <c r="A2673">
        <v>2661</v>
      </c>
      <c r="B2673" s="125">
        <v>36967.541567529202</v>
      </c>
      <c r="C2673" s="34">
        <v>6.753054342159885</v>
      </c>
      <c r="D2673" s="34">
        <v>6.1299624702587607</v>
      </c>
      <c r="E2673" s="3">
        <f t="shared" si="123"/>
        <v>249643.81710157913</v>
      </c>
      <c r="F2673" s="3">
        <f t="shared" si="124"/>
        <v>226609.64242668473</v>
      </c>
      <c r="G2673" s="3">
        <f t="shared" si="125"/>
        <v>23034.174674894399</v>
      </c>
    </row>
    <row r="2674" spans="1:7" x14ac:dyDescent="0.2">
      <c r="A2674">
        <v>2662</v>
      </c>
      <c r="B2674" s="125">
        <v>37390.337232674006</v>
      </c>
      <c r="C2674" s="34">
        <v>10.276647137477994</v>
      </c>
      <c r="D2674" s="34">
        <v>6.2568011698022019</v>
      </c>
      <c r="E2674" s="3">
        <f t="shared" si="123"/>
        <v>384247.30209149618</v>
      </c>
      <c r="F2674" s="3">
        <f t="shared" si="124"/>
        <v>233943.90573669356</v>
      </c>
      <c r="G2674" s="3">
        <f t="shared" si="125"/>
        <v>150303.39635480262</v>
      </c>
    </row>
    <row r="2675" spans="1:7" x14ac:dyDescent="0.2">
      <c r="A2675">
        <v>2663</v>
      </c>
      <c r="B2675" s="125">
        <v>39820.370651606005</v>
      </c>
      <c r="C2675" s="34">
        <v>11.99276132156956</v>
      </c>
      <c r="D2675" s="34">
        <v>6.9858111954818014</v>
      </c>
      <c r="E2675" s="3">
        <f t="shared" si="123"/>
        <v>477556.20096114418</v>
      </c>
      <c r="F2675" s="3">
        <f t="shared" si="124"/>
        <v>278177.59110622416</v>
      </c>
      <c r="G2675" s="3">
        <f t="shared" si="125"/>
        <v>199378.60985492001</v>
      </c>
    </row>
    <row r="2676" spans="1:7" x14ac:dyDescent="0.2">
      <c r="A2676">
        <v>2664</v>
      </c>
      <c r="B2676" s="125">
        <v>36951.380983547075</v>
      </c>
      <c r="C2676" s="34">
        <v>8.4835271738556912</v>
      </c>
      <c r="D2676" s="34">
        <v>6.1251142950641224</v>
      </c>
      <c r="E2676" s="3">
        <f t="shared" si="123"/>
        <v>313478.04468541604</v>
      </c>
      <c r="F2676" s="3">
        <f t="shared" si="124"/>
        <v>226331.43188468475</v>
      </c>
      <c r="G2676" s="3">
        <f t="shared" si="125"/>
        <v>87146.612800731295</v>
      </c>
    </row>
    <row r="2677" spans="1:7" x14ac:dyDescent="0.2">
      <c r="A2677">
        <v>2665</v>
      </c>
      <c r="B2677" s="125">
        <v>32741.114004048519</v>
      </c>
      <c r="C2677" s="34">
        <v>6.5857016326917801</v>
      </c>
      <c r="D2677" s="34">
        <v>4.8620342012145557</v>
      </c>
      <c r="E2677" s="3">
        <f t="shared" ref="E2677:E2740" si="126">C2677*B2677</f>
        <v>215623.20795261004</v>
      </c>
      <c r="F2677" s="3">
        <f t="shared" ref="F2677:F2740" si="127">D2677*B2677</f>
        <v>159188.41607354875</v>
      </c>
      <c r="G2677" s="3">
        <f t="shared" ref="G2677:G2740" si="128">E2677-F2677</f>
        <v>56434.791879061289</v>
      </c>
    </row>
    <row r="2678" spans="1:7" x14ac:dyDescent="0.2">
      <c r="A2678">
        <v>2666</v>
      </c>
      <c r="B2678" s="125">
        <v>35248.664793281001</v>
      </c>
      <c r="C2678" s="34">
        <v>6.7610863172449172</v>
      </c>
      <c r="D2678" s="34">
        <v>5.6142994379843003</v>
      </c>
      <c r="E2678" s="3">
        <f t="shared" si="126"/>
        <v>238319.2652350048</v>
      </c>
      <c r="F2678" s="3">
        <f t="shared" si="127"/>
        <v>197896.55893861453</v>
      </c>
      <c r="G2678" s="3">
        <f t="shared" si="128"/>
        <v>40422.706296390272</v>
      </c>
    </row>
    <row r="2679" spans="1:7" x14ac:dyDescent="0.2">
      <c r="A2679">
        <v>2667</v>
      </c>
      <c r="B2679" s="125">
        <v>34014.770384411328</v>
      </c>
      <c r="C2679" s="34">
        <v>10.723390934988856</v>
      </c>
      <c r="D2679" s="34">
        <v>5.2441311153233983</v>
      </c>
      <c r="E2679" s="3">
        <f t="shared" si="126"/>
        <v>364753.68039592385</v>
      </c>
      <c r="F2679" s="3">
        <f t="shared" si="127"/>
        <v>178377.91575347228</v>
      </c>
      <c r="G2679" s="3">
        <f t="shared" si="128"/>
        <v>186375.76464245157</v>
      </c>
    </row>
    <row r="2680" spans="1:7" x14ac:dyDescent="0.2">
      <c r="A2680">
        <v>2668</v>
      </c>
      <c r="B2680" s="125">
        <v>43044.006409937516</v>
      </c>
      <c r="C2680" s="34">
        <v>9.0588905752229039</v>
      </c>
      <c r="D2680" s="34">
        <v>7.9529019229812548</v>
      </c>
      <c r="E2680" s="3">
        <f t="shared" si="126"/>
        <v>389930.9439868172</v>
      </c>
      <c r="F2680" s="3">
        <f t="shared" si="127"/>
        <v>342324.76135040954</v>
      </c>
      <c r="G2680" s="3">
        <f t="shared" si="128"/>
        <v>47606.18263640767</v>
      </c>
    </row>
    <row r="2681" spans="1:7" x14ac:dyDescent="0.2">
      <c r="A2681">
        <v>2669</v>
      </c>
      <c r="B2681" s="125">
        <v>29711.780420067022</v>
      </c>
      <c r="C2681" s="34">
        <v>9.9366211745364126</v>
      </c>
      <c r="D2681" s="34">
        <v>3.9532341260201065</v>
      </c>
      <c r="E2681" s="3">
        <f t="shared" si="126"/>
        <v>295234.70645521436</v>
      </c>
      <c r="F2681" s="3">
        <f t="shared" si="127"/>
        <v>117457.62430142496</v>
      </c>
      <c r="G2681" s="3">
        <f t="shared" si="128"/>
        <v>177777.08215378941</v>
      </c>
    </row>
    <row r="2682" spans="1:7" x14ac:dyDescent="0.2">
      <c r="A2682">
        <v>2670</v>
      </c>
      <c r="B2682" s="125">
        <v>19451.62289647758</v>
      </c>
      <c r="C2682" s="34">
        <v>9.0759492852230323</v>
      </c>
      <c r="D2682" s="34">
        <v>0.87518686894327402</v>
      </c>
      <c r="E2682" s="3">
        <f t="shared" si="126"/>
        <v>176541.94292371365</v>
      </c>
      <c r="F2682" s="3">
        <f t="shared" si="127"/>
        <v>17023.804938633511</v>
      </c>
      <c r="G2682" s="3">
        <f t="shared" si="128"/>
        <v>159518.13798508013</v>
      </c>
    </row>
    <row r="2683" spans="1:7" x14ac:dyDescent="0.2">
      <c r="A2683">
        <v>2671</v>
      </c>
      <c r="B2683" s="125">
        <v>26801.977177266032</v>
      </c>
      <c r="C2683" s="34">
        <v>8.2742751803452848</v>
      </c>
      <c r="D2683" s="34">
        <v>3.0802931531798095</v>
      </c>
      <c r="E2683" s="3">
        <f t="shared" si="126"/>
        <v>221766.93454203309</v>
      </c>
      <c r="F2683" s="3">
        <f t="shared" si="127"/>
        <v>82557.94679081408</v>
      </c>
      <c r="G2683" s="3">
        <f t="shared" si="128"/>
        <v>139208.98775121901</v>
      </c>
    </row>
    <row r="2684" spans="1:7" x14ac:dyDescent="0.2">
      <c r="A2684">
        <v>2672</v>
      </c>
      <c r="B2684" s="125">
        <v>38655.774054669542</v>
      </c>
      <c r="C2684" s="34">
        <v>8.8865526979207061</v>
      </c>
      <c r="D2684" s="34">
        <v>6.6364322164008627</v>
      </c>
      <c r="E2684" s="3">
        <f t="shared" si="126"/>
        <v>343516.57321573683</v>
      </c>
      <c r="F2684" s="3">
        <f t="shared" si="127"/>
        <v>256536.42428632156</v>
      </c>
      <c r="G2684" s="3">
        <f t="shared" si="128"/>
        <v>86980.148929415271</v>
      </c>
    </row>
    <row r="2685" spans="1:7" x14ac:dyDescent="0.2">
      <c r="A2685">
        <v>2673</v>
      </c>
      <c r="B2685" s="125">
        <v>34209.169192573405</v>
      </c>
      <c r="C2685" s="34">
        <v>6.8995114108547568</v>
      </c>
      <c r="D2685" s="34">
        <v>5.3024507577720215</v>
      </c>
      <c r="E2685" s="3">
        <f t="shared" si="126"/>
        <v>236026.55320002121</v>
      </c>
      <c r="F2685" s="3">
        <f t="shared" si="127"/>
        <v>181392.43510791214</v>
      </c>
      <c r="G2685" s="3">
        <f t="shared" si="128"/>
        <v>54634.118092109071</v>
      </c>
    </row>
    <row r="2686" spans="1:7" x14ac:dyDescent="0.2">
      <c r="A2686">
        <v>2674</v>
      </c>
      <c r="B2686" s="125">
        <v>31318.255017859861</v>
      </c>
      <c r="C2686" s="34">
        <v>8.5867605068488047</v>
      </c>
      <c r="D2686" s="34">
        <v>4.4351765053579584</v>
      </c>
      <c r="E2686" s="3">
        <f t="shared" si="126"/>
        <v>268922.35533077846</v>
      </c>
      <c r="F2686" s="3">
        <f t="shared" si="127"/>
        <v>138901.98884402105</v>
      </c>
      <c r="G2686" s="3">
        <f t="shared" si="128"/>
        <v>130020.36648675741</v>
      </c>
    </row>
    <row r="2687" spans="1:7" x14ac:dyDescent="0.2">
      <c r="A2687">
        <v>2675</v>
      </c>
      <c r="B2687" s="125">
        <v>28042.641637322027</v>
      </c>
      <c r="C2687" s="34">
        <v>10.823890099534765</v>
      </c>
      <c r="D2687" s="34">
        <v>3.4524924911966082</v>
      </c>
      <c r="E2687" s="3">
        <f t="shared" si="126"/>
        <v>303530.47118301125</v>
      </c>
      <c r="F2687" s="3">
        <f t="shared" si="127"/>
        <v>96817.009686171659</v>
      </c>
      <c r="G2687" s="3">
        <f t="shared" si="128"/>
        <v>206713.46149683959</v>
      </c>
    </row>
    <row r="2688" spans="1:7" x14ac:dyDescent="0.2">
      <c r="A2688">
        <v>2676</v>
      </c>
      <c r="B2688" s="125">
        <v>36689.207767077256</v>
      </c>
      <c r="C2688" s="34">
        <v>6.820095470364322</v>
      </c>
      <c r="D2688" s="34">
        <v>6.0464623301231768</v>
      </c>
      <c r="E2688" s="3">
        <f t="shared" si="126"/>
        <v>250223.8997034991</v>
      </c>
      <c r="F2688" s="3">
        <f t="shared" si="127"/>
        <v>221839.91268569531</v>
      </c>
      <c r="G2688" s="3">
        <f t="shared" si="128"/>
        <v>28383.987017803796</v>
      </c>
    </row>
    <row r="2689" spans="1:7" x14ac:dyDescent="0.2">
      <c r="A2689">
        <v>2677</v>
      </c>
      <c r="B2689" s="125">
        <v>40755.058356618043</v>
      </c>
      <c r="C2689" s="34">
        <v>8.9366459607917932</v>
      </c>
      <c r="D2689" s="34">
        <v>7.2662175069854129</v>
      </c>
      <c r="E2689" s="3">
        <f t="shared" si="126"/>
        <v>364213.52764450444</v>
      </c>
      <c r="F2689" s="3">
        <f t="shared" si="127"/>
        <v>296135.11852907017</v>
      </c>
      <c r="G2689" s="3">
        <f t="shared" si="128"/>
        <v>68078.409115434275</v>
      </c>
    </row>
    <row r="2690" spans="1:7" x14ac:dyDescent="0.2">
      <c r="A2690">
        <v>2678</v>
      </c>
      <c r="B2690" s="125">
        <v>33369.159886015928</v>
      </c>
      <c r="C2690" s="34">
        <v>3.5537077767075971</v>
      </c>
      <c r="D2690" s="34">
        <v>5.0504479658047785</v>
      </c>
      <c r="E2690" s="3">
        <f t="shared" si="126"/>
        <v>118584.242989134</v>
      </c>
      <c r="F2690" s="3">
        <f t="shared" si="127"/>
        <v>168529.20566694357</v>
      </c>
      <c r="G2690" s="3">
        <f t="shared" si="128"/>
        <v>-49944.96267780957</v>
      </c>
    </row>
    <row r="2691" spans="1:7" x14ac:dyDescent="0.2">
      <c r="A2691">
        <v>2679</v>
      </c>
      <c r="B2691" s="125">
        <v>41928.602107683197</v>
      </c>
      <c r="C2691" s="34">
        <v>11.833713435597019</v>
      </c>
      <c r="D2691" s="34">
        <v>7.618280632304959</v>
      </c>
      <c r="E2691" s="3">
        <f t="shared" si="126"/>
        <v>496171.06209749216</v>
      </c>
      <c r="F2691" s="3">
        <f t="shared" si="127"/>
        <v>319423.85737658379</v>
      </c>
      <c r="G2691" s="3">
        <f t="shared" si="128"/>
        <v>176747.20472090837</v>
      </c>
    </row>
    <row r="2692" spans="1:7" x14ac:dyDescent="0.2">
      <c r="A2692">
        <v>2680</v>
      </c>
      <c r="B2692" s="125">
        <v>29099.861016030423</v>
      </c>
      <c r="C2692" s="34">
        <v>6.3026270911068423</v>
      </c>
      <c r="D2692" s="34">
        <v>3.769658304809127</v>
      </c>
      <c r="E2692" s="3">
        <f t="shared" si="126"/>
        <v>183405.57238707723</v>
      </c>
      <c r="F2692" s="3">
        <f t="shared" si="127"/>
        <v>109696.53274787044</v>
      </c>
      <c r="G2692" s="3">
        <f t="shared" si="128"/>
        <v>73709.039639206792</v>
      </c>
    </row>
    <row r="2693" spans="1:7" x14ac:dyDescent="0.2">
      <c r="A2693">
        <v>2681</v>
      </c>
      <c r="B2693" s="125">
        <v>42042.789167490788</v>
      </c>
      <c r="C2693" s="34">
        <v>12.731396074930672</v>
      </c>
      <c r="D2693" s="34">
        <v>7.6525367502472363</v>
      </c>
      <c r="E2693" s="3">
        <f t="shared" si="126"/>
        <v>535263.40098613</v>
      </c>
      <c r="F2693" s="3">
        <f t="shared" si="127"/>
        <v>321733.98918711965</v>
      </c>
      <c r="G2693" s="3">
        <f t="shared" si="128"/>
        <v>213529.41179901036</v>
      </c>
    </row>
    <row r="2694" spans="1:7" x14ac:dyDescent="0.2">
      <c r="A2694">
        <v>2682</v>
      </c>
      <c r="B2694" s="125">
        <v>40239.283911242615</v>
      </c>
      <c r="C2694" s="34">
        <v>4.8239649206225295</v>
      </c>
      <c r="D2694" s="34">
        <v>7.1114851733727846</v>
      </c>
      <c r="E2694" s="3">
        <f t="shared" si="126"/>
        <v>194112.89401880492</v>
      </c>
      <c r="F2694" s="3">
        <f t="shared" si="127"/>
        <v>286161.07092193991</v>
      </c>
      <c r="G2694" s="3">
        <f t="shared" si="128"/>
        <v>-92048.176903134998</v>
      </c>
    </row>
    <row r="2695" spans="1:7" x14ac:dyDescent="0.2">
      <c r="A2695">
        <v>2683</v>
      </c>
      <c r="B2695" s="125">
        <v>39307.256478233263</v>
      </c>
      <c r="C2695" s="34">
        <v>9.9835795228573261</v>
      </c>
      <c r="D2695" s="34">
        <v>6.8318769434699789</v>
      </c>
      <c r="E2695" s="3">
        <f t="shared" si="126"/>
        <v>392427.1208757906</v>
      </c>
      <c r="F2695" s="3">
        <f t="shared" si="127"/>
        <v>268542.33924470277</v>
      </c>
      <c r="G2695" s="3">
        <f t="shared" si="128"/>
        <v>123884.78163108783</v>
      </c>
    </row>
    <row r="2696" spans="1:7" x14ac:dyDescent="0.2">
      <c r="A2696">
        <v>2684</v>
      </c>
      <c r="B2696" s="125">
        <v>33216.523937690887</v>
      </c>
      <c r="C2696" s="34">
        <v>6.5398034141326207</v>
      </c>
      <c r="D2696" s="34">
        <v>5.004657181307266</v>
      </c>
      <c r="E2696" s="3">
        <f t="shared" si="126"/>
        <v>217229.53665332877</v>
      </c>
      <c r="F2696" s="3">
        <f t="shared" si="127"/>
        <v>166237.31506282941</v>
      </c>
      <c r="G2696" s="3">
        <f t="shared" si="128"/>
        <v>50992.221590499365</v>
      </c>
    </row>
    <row r="2697" spans="1:7" x14ac:dyDescent="0.2">
      <c r="A2697">
        <v>2685</v>
      </c>
      <c r="B2697" s="125">
        <v>30865.25844427431</v>
      </c>
      <c r="C2697" s="34">
        <v>12.413050191942602</v>
      </c>
      <c r="D2697" s="34">
        <v>4.299277533282293</v>
      </c>
      <c r="E2697" s="3">
        <f t="shared" si="126"/>
        <v>383132.00225605723</v>
      </c>
      <c r="F2697" s="3">
        <f t="shared" si="127"/>
        <v>132698.31218842012</v>
      </c>
      <c r="G2697" s="3">
        <f t="shared" si="128"/>
        <v>250433.6900676371</v>
      </c>
    </row>
    <row r="2698" spans="1:7" x14ac:dyDescent="0.2">
      <c r="A2698">
        <v>2686</v>
      </c>
      <c r="B2698" s="125">
        <v>33767.831204196205</v>
      </c>
      <c r="C2698" s="34">
        <v>8.0360699914381257</v>
      </c>
      <c r="D2698" s="34">
        <v>5.1700493612588616</v>
      </c>
      <c r="E2698" s="3">
        <f t="shared" si="126"/>
        <v>271360.65501598909</v>
      </c>
      <c r="F2698" s="3">
        <f t="shared" si="127"/>
        <v>174581.35414835165</v>
      </c>
      <c r="G2698" s="3">
        <f t="shared" si="128"/>
        <v>96779.300867637445</v>
      </c>
    </row>
    <row r="2699" spans="1:7" x14ac:dyDescent="0.2">
      <c r="A2699">
        <v>2687</v>
      </c>
      <c r="B2699" s="125">
        <v>19685.908731654286</v>
      </c>
      <c r="C2699" s="34">
        <v>6.2125359565543476</v>
      </c>
      <c r="D2699" s="34">
        <v>0.94547261949628592</v>
      </c>
      <c r="E2699" s="3">
        <f t="shared" si="126"/>
        <v>122299.41583284945</v>
      </c>
      <c r="F2699" s="3">
        <f t="shared" si="127"/>
        <v>18612.487695681986</v>
      </c>
      <c r="G2699" s="3">
        <f t="shared" si="128"/>
        <v>103686.92813716747</v>
      </c>
    </row>
    <row r="2700" spans="1:7" x14ac:dyDescent="0.2">
      <c r="A2700">
        <v>2688</v>
      </c>
      <c r="B2700" s="125">
        <v>36519.768904136959</v>
      </c>
      <c r="C2700" s="34">
        <v>7.6955892811456579</v>
      </c>
      <c r="D2700" s="34">
        <v>5.9956306712410878</v>
      </c>
      <c r="E2700" s="3">
        <f t="shared" si="126"/>
        <v>281041.14212859288</v>
      </c>
      <c r="F2700" s="3">
        <f t="shared" si="127"/>
        <v>218959.04654828008</v>
      </c>
      <c r="G2700" s="3">
        <f t="shared" si="128"/>
        <v>62082.095580312802</v>
      </c>
    </row>
    <row r="2701" spans="1:7" x14ac:dyDescent="0.2">
      <c r="A2701">
        <v>2689</v>
      </c>
      <c r="B2701" s="125">
        <v>35865.035037014401</v>
      </c>
      <c r="C2701" s="34">
        <v>4.5145661917631514</v>
      </c>
      <c r="D2701" s="34">
        <v>5.7992105111043202</v>
      </c>
      <c r="E2701" s="3">
        <f t="shared" si="126"/>
        <v>161915.07464450609</v>
      </c>
      <c r="F2701" s="3">
        <f t="shared" si="127"/>
        <v>207988.88816777864</v>
      </c>
      <c r="G2701" s="3">
        <f t="shared" si="128"/>
        <v>-46073.813523272547</v>
      </c>
    </row>
    <row r="2702" spans="1:7" x14ac:dyDescent="0.2">
      <c r="A2702">
        <v>2690</v>
      </c>
      <c r="B2702" s="125">
        <v>39980.009709134698</v>
      </c>
      <c r="C2702" s="34">
        <v>14.805021257605404</v>
      </c>
      <c r="D2702" s="34">
        <v>7.0337029127404094</v>
      </c>
      <c r="E2702" s="3">
        <f t="shared" si="126"/>
        <v>591904.89362300967</v>
      </c>
      <c r="F2702" s="3">
        <f t="shared" si="127"/>
        <v>281207.51074253058</v>
      </c>
      <c r="G2702" s="3">
        <f t="shared" si="128"/>
        <v>310697.3828804791</v>
      </c>
    </row>
    <row r="2703" spans="1:7" x14ac:dyDescent="0.2">
      <c r="A2703">
        <v>2691</v>
      </c>
      <c r="B2703" s="125">
        <v>23672.314958995208</v>
      </c>
      <c r="C2703" s="34">
        <v>7.8510475052171387</v>
      </c>
      <c r="D2703" s="34">
        <v>2.1413944876985624</v>
      </c>
      <c r="E2703" s="3">
        <f t="shared" si="126"/>
        <v>185852.46930153368</v>
      </c>
      <c r="F2703" s="3">
        <f t="shared" si="127"/>
        <v>50691.764764256557</v>
      </c>
      <c r="G2703" s="3">
        <f t="shared" si="128"/>
        <v>135160.70453727711</v>
      </c>
    </row>
    <row r="2704" spans="1:7" x14ac:dyDescent="0.2">
      <c r="A2704">
        <v>2692</v>
      </c>
      <c r="B2704" s="125">
        <v>31258.967331988038</v>
      </c>
      <c r="C2704" s="34">
        <v>6.2571978307532845</v>
      </c>
      <c r="D2704" s="34">
        <v>4.4173901995964115</v>
      </c>
      <c r="E2704" s="3">
        <f t="shared" si="126"/>
        <v>195593.54258130334</v>
      </c>
      <c r="F2704" s="3">
        <f t="shared" si="127"/>
        <v>138083.05594182835</v>
      </c>
      <c r="G2704" s="3">
        <f t="shared" si="128"/>
        <v>57510.486639474984</v>
      </c>
    </row>
    <row r="2705" spans="1:7" x14ac:dyDescent="0.2">
      <c r="A2705">
        <v>2693</v>
      </c>
      <c r="B2705" s="125">
        <v>29904.195392910857</v>
      </c>
      <c r="C2705" s="34">
        <v>10.13283328776015</v>
      </c>
      <c r="D2705" s="34">
        <v>4.010958617873257</v>
      </c>
      <c r="E2705" s="3">
        <f t="shared" si="126"/>
        <v>303014.22652097081</v>
      </c>
      <c r="F2705" s="3">
        <f t="shared" si="127"/>
        <v>119944.49022176155</v>
      </c>
      <c r="G2705" s="3">
        <f t="shared" si="128"/>
        <v>183069.73629920927</v>
      </c>
    </row>
    <row r="2706" spans="1:7" x14ac:dyDescent="0.2">
      <c r="A2706">
        <v>2694</v>
      </c>
      <c r="B2706" s="125">
        <v>41959.524927543476</v>
      </c>
      <c r="C2706" s="34">
        <v>8.0594269522480317</v>
      </c>
      <c r="D2706" s="34">
        <v>7.6275574782630429</v>
      </c>
      <c r="E2706" s="3">
        <f t="shared" si="126"/>
        <v>338169.72610456706</v>
      </c>
      <c r="F2706" s="3">
        <f t="shared" si="127"/>
        <v>320048.6881454488</v>
      </c>
      <c r="G2706" s="3">
        <f t="shared" si="128"/>
        <v>18121.037959118257</v>
      </c>
    </row>
    <row r="2707" spans="1:7" x14ac:dyDescent="0.2">
      <c r="A2707">
        <v>2695</v>
      </c>
      <c r="B2707" s="125">
        <v>28910.492850437528</v>
      </c>
      <c r="C2707" s="34">
        <v>10.837782631104346</v>
      </c>
      <c r="D2707" s="34">
        <v>3.7128478551312583</v>
      </c>
      <c r="E2707" s="3">
        <f t="shared" si="126"/>
        <v>313325.6372711382</v>
      </c>
      <c r="F2707" s="3">
        <f t="shared" si="127"/>
        <v>107340.26137053456</v>
      </c>
      <c r="G2707" s="3">
        <f t="shared" si="128"/>
        <v>205985.37590060366</v>
      </c>
    </row>
    <row r="2708" spans="1:7" x14ac:dyDescent="0.2">
      <c r="A2708">
        <v>2696</v>
      </c>
      <c r="B2708" s="125">
        <v>31888.894731119741</v>
      </c>
      <c r="C2708" s="34">
        <v>12.076343884662492</v>
      </c>
      <c r="D2708" s="34">
        <v>4.6063684193359222</v>
      </c>
      <c r="E2708" s="3">
        <f t="shared" si="126"/>
        <v>385101.25887480384</v>
      </c>
      <c r="F2708" s="3">
        <f t="shared" si="127"/>
        <v>146891.99761695767</v>
      </c>
      <c r="G2708" s="3">
        <f t="shared" si="128"/>
        <v>238209.26125784617</v>
      </c>
    </row>
    <row r="2709" spans="1:7" x14ac:dyDescent="0.2">
      <c r="A2709">
        <v>2697</v>
      </c>
      <c r="B2709" s="125">
        <v>41380.131327779032</v>
      </c>
      <c r="C2709" s="34">
        <v>8.2663512077560881</v>
      </c>
      <c r="D2709" s="34">
        <v>7.4537393983337097</v>
      </c>
      <c r="E2709" s="3">
        <f t="shared" si="126"/>
        <v>342062.69857849175</v>
      </c>
      <c r="F2709" s="3">
        <f t="shared" si="127"/>
        <v>308436.71518608957</v>
      </c>
      <c r="G2709" s="3">
        <f t="shared" si="128"/>
        <v>33625.98339240218</v>
      </c>
    </row>
    <row r="2710" spans="1:7" x14ac:dyDescent="0.2">
      <c r="A2710">
        <v>2698</v>
      </c>
      <c r="B2710" s="125">
        <v>39311.951744631166</v>
      </c>
      <c r="C2710" s="34">
        <v>8.0397363919546478</v>
      </c>
      <c r="D2710" s="34">
        <v>6.8332855233893497</v>
      </c>
      <c r="E2710" s="3">
        <f t="shared" si="126"/>
        <v>316057.72908007621</v>
      </c>
      <c r="F2710" s="3">
        <f t="shared" si="127"/>
        <v>268629.79075276881</v>
      </c>
      <c r="G2710" s="3">
        <f t="shared" si="128"/>
        <v>47427.938327307405</v>
      </c>
    </row>
    <row r="2711" spans="1:7" x14ac:dyDescent="0.2">
      <c r="A2711">
        <v>2699</v>
      </c>
      <c r="B2711" s="125">
        <v>32986.586624057032</v>
      </c>
      <c r="C2711" s="34">
        <v>4.3190816743008327</v>
      </c>
      <c r="D2711" s="34">
        <v>4.9356759872171097</v>
      </c>
      <c r="E2711" s="3">
        <f t="shared" si="126"/>
        <v>142471.7617857017</v>
      </c>
      <c r="F2711" s="3">
        <f t="shared" si="127"/>
        <v>162811.1035006154</v>
      </c>
      <c r="G2711" s="3">
        <f t="shared" si="128"/>
        <v>-20339.341714913695</v>
      </c>
    </row>
    <row r="2712" spans="1:7" x14ac:dyDescent="0.2">
      <c r="A2712">
        <v>2700</v>
      </c>
      <c r="B2712" s="125">
        <v>25451.059221987613</v>
      </c>
      <c r="C2712" s="34">
        <v>6.222622821231198</v>
      </c>
      <c r="D2712" s="34">
        <v>2.6750177665962838</v>
      </c>
      <c r="E2712" s="3">
        <f t="shared" si="126"/>
        <v>158372.34193924686</v>
      </c>
      <c r="F2712" s="3">
        <f t="shared" si="127"/>
        <v>68082.035597511058</v>
      </c>
      <c r="G2712" s="3">
        <f t="shared" si="128"/>
        <v>90290.306341735806</v>
      </c>
    </row>
    <row r="2713" spans="1:7" x14ac:dyDescent="0.2">
      <c r="A2713">
        <v>2701</v>
      </c>
      <c r="B2713" s="125">
        <v>24350.707057047635</v>
      </c>
      <c r="C2713" s="34">
        <v>7.5673846342469915</v>
      </c>
      <c r="D2713" s="34">
        <v>2.3449121171142906</v>
      </c>
      <c r="E2713" s="3">
        <f t="shared" si="126"/>
        <v>184271.16641655206</v>
      </c>
      <c r="F2713" s="3">
        <f t="shared" si="127"/>
        <v>57100.268038371469</v>
      </c>
      <c r="G2713" s="3">
        <f t="shared" si="128"/>
        <v>127170.8983781806</v>
      </c>
    </row>
    <row r="2714" spans="1:7" x14ac:dyDescent="0.2">
      <c r="A2714">
        <v>2702</v>
      </c>
      <c r="B2714" s="125">
        <v>35767.014245530823</v>
      </c>
      <c r="C2714" s="34">
        <v>13.422339199867565</v>
      </c>
      <c r="D2714" s="34">
        <v>5.769804273659247</v>
      </c>
      <c r="E2714" s="3">
        <f t="shared" si="126"/>
        <v>480076.99737001001</v>
      </c>
      <c r="F2714" s="3">
        <f t="shared" si="127"/>
        <v>206368.67164989491</v>
      </c>
      <c r="G2714" s="3">
        <f t="shared" si="128"/>
        <v>273708.3257201151</v>
      </c>
    </row>
    <row r="2715" spans="1:7" x14ac:dyDescent="0.2">
      <c r="A2715">
        <v>2703</v>
      </c>
      <c r="B2715" s="125">
        <v>30251.315414526267</v>
      </c>
      <c r="C2715" s="34">
        <v>5.5066884871921502</v>
      </c>
      <c r="D2715" s="34">
        <v>4.1150946243578801</v>
      </c>
      <c r="E2715" s="3">
        <f t="shared" si="126"/>
        <v>166584.57031559022</v>
      </c>
      <c r="F2715" s="3">
        <f t="shared" si="127"/>
        <v>124487.02544207171</v>
      </c>
      <c r="G2715" s="3">
        <f t="shared" si="128"/>
        <v>42097.544873518505</v>
      </c>
    </row>
    <row r="2716" spans="1:7" x14ac:dyDescent="0.2">
      <c r="A2716">
        <v>2704</v>
      </c>
      <c r="B2716" s="125">
        <v>39549.011538648279</v>
      </c>
      <c r="C2716" s="34">
        <v>7.4377930079281214</v>
      </c>
      <c r="D2716" s="34">
        <v>6.9044034615944838</v>
      </c>
      <c r="E2716" s="3">
        <f t="shared" si="126"/>
        <v>294157.36149262678</v>
      </c>
      <c r="F2716" s="3">
        <f t="shared" si="127"/>
        <v>273062.33217008336</v>
      </c>
      <c r="G2716" s="3">
        <f t="shared" si="128"/>
        <v>21095.029322543414</v>
      </c>
    </row>
    <row r="2717" spans="1:7" x14ac:dyDescent="0.2">
      <c r="A2717">
        <v>2705</v>
      </c>
      <c r="B2717" s="125">
        <v>37097.968792105326</v>
      </c>
      <c r="C2717" s="34">
        <v>6.4724979640304809</v>
      </c>
      <c r="D2717" s="34">
        <v>6.1690906376315979</v>
      </c>
      <c r="E2717" s="3">
        <f t="shared" si="126"/>
        <v>240116.52747656804</v>
      </c>
      <c r="F2717" s="3">
        <f t="shared" si="127"/>
        <v>228860.73195052615</v>
      </c>
      <c r="G2717" s="3">
        <f t="shared" si="128"/>
        <v>11255.795526041882</v>
      </c>
    </row>
    <row r="2718" spans="1:7" x14ac:dyDescent="0.2">
      <c r="A2718">
        <v>2706</v>
      </c>
      <c r="B2718" s="125">
        <v>28861.346030490473</v>
      </c>
      <c r="C2718" s="34">
        <v>12.529681518761208</v>
      </c>
      <c r="D2718" s="34">
        <v>3.6981038091471419</v>
      </c>
      <c r="E2718" s="3">
        <f t="shared" si="126"/>
        <v>361623.47396480863</v>
      </c>
      <c r="F2718" s="3">
        <f t="shared" si="127"/>
        <v>106732.25369247056</v>
      </c>
      <c r="G2718" s="3">
        <f t="shared" si="128"/>
        <v>254891.22027233808</v>
      </c>
    </row>
    <row r="2719" spans="1:7" x14ac:dyDescent="0.2">
      <c r="A2719">
        <v>2707</v>
      </c>
      <c r="B2719" s="125">
        <v>43120.631338561885</v>
      </c>
      <c r="C2719" s="34">
        <v>9.361476620331814</v>
      </c>
      <c r="D2719" s="34">
        <v>7.9758894015685655</v>
      </c>
      <c r="E2719" s="3">
        <f t="shared" si="126"/>
        <v>403672.78212989442</v>
      </c>
      <c r="F2719" s="3">
        <f t="shared" si="127"/>
        <v>343925.38648218109</v>
      </c>
      <c r="G2719" s="3">
        <f t="shared" si="128"/>
        <v>59747.395647713332</v>
      </c>
    </row>
    <row r="2720" spans="1:7" x14ac:dyDescent="0.2">
      <c r="A2720">
        <v>2708</v>
      </c>
      <c r="B2720" s="125">
        <v>37693.790139920544</v>
      </c>
      <c r="C2720" s="34">
        <v>6.3449072260555113</v>
      </c>
      <c r="D2720" s="34">
        <v>6.3478370419761632</v>
      </c>
      <c r="E2720" s="3">
        <f t="shared" si="126"/>
        <v>239163.60143620183</v>
      </c>
      <c r="F2720" s="3">
        <f t="shared" si="127"/>
        <v>239274.03730266349</v>
      </c>
      <c r="G2720" s="3">
        <f t="shared" si="128"/>
        <v>-110.43586646165932</v>
      </c>
    </row>
    <row r="2721" spans="1:7" x14ac:dyDescent="0.2">
      <c r="A2721">
        <v>2709</v>
      </c>
      <c r="B2721" s="125">
        <v>24856.15873755794</v>
      </c>
      <c r="C2721" s="34">
        <v>8.2391743691987358</v>
      </c>
      <c r="D2721" s="34">
        <v>2.4965476212673821</v>
      </c>
      <c r="E2721" s="3">
        <f t="shared" si="126"/>
        <v>204794.2259872226</v>
      </c>
      <c r="F2721" s="3">
        <f t="shared" si="127"/>
        <v>62054.583970094733</v>
      </c>
      <c r="G2721" s="3">
        <f t="shared" si="128"/>
        <v>142739.64201712786</v>
      </c>
    </row>
    <row r="2722" spans="1:7" x14ac:dyDescent="0.2">
      <c r="A2722">
        <v>2710</v>
      </c>
      <c r="B2722" s="125">
        <v>31504.383108577691</v>
      </c>
      <c r="C2722" s="34">
        <v>13.693573257303797</v>
      </c>
      <c r="D2722" s="34">
        <v>4.4910149325733073</v>
      </c>
      <c r="E2722" s="3">
        <f t="shared" si="126"/>
        <v>431407.57802347292</v>
      </c>
      <c r="F2722" s="3">
        <f t="shared" si="127"/>
        <v>141486.65498213269</v>
      </c>
      <c r="G2722" s="3">
        <f t="shared" si="128"/>
        <v>289920.9230413402</v>
      </c>
    </row>
    <row r="2723" spans="1:7" x14ac:dyDescent="0.2">
      <c r="A2723">
        <v>2711</v>
      </c>
      <c r="B2723" s="125">
        <v>29831.68592781201</v>
      </c>
      <c r="C2723" s="34">
        <v>9.5613693449267885</v>
      </c>
      <c r="D2723" s="34">
        <v>3.989205778343603</v>
      </c>
      <c r="E2723" s="3">
        <f t="shared" si="126"/>
        <v>285231.7673376656</v>
      </c>
      <c r="F2723" s="3">
        <f t="shared" si="127"/>
        <v>119004.73388095922</v>
      </c>
      <c r="G2723" s="3">
        <f t="shared" si="128"/>
        <v>166227.03345670638</v>
      </c>
    </row>
    <row r="2724" spans="1:7" x14ac:dyDescent="0.2">
      <c r="A2724">
        <v>2712</v>
      </c>
      <c r="B2724" s="125">
        <v>26601.751918670721</v>
      </c>
      <c r="C2724" s="34">
        <v>4.611757069331361</v>
      </c>
      <c r="D2724" s="34">
        <v>3.0202255756012164</v>
      </c>
      <c r="E2724" s="3">
        <f t="shared" si="126"/>
        <v>122680.81746752879</v>
      </c>
      <c r="F2724" s="3">
        <f t="shared" si="127"/>
        <v>80343.291500568041</v>
      </c>
      <c r="G2724" s="3">
        <f t="shared" si="128"/>
        <v>42337.525966960748</v>
      </c>
    </row>
    <row r="2725" spans="1:7" x14ac:dyDescent="0.2">
      <c r="A2725">
        <v>2713</v>
      </c>
      <c r="B2725" s="125">
        <v>33063.802724237554</v>
      </c>
      <c r="C2725" s="34">
        <v>6.8626655067491811</v>
      </c>
      <c r="D2725" s="34">
        <v>4.9588408172712661</v>
      </c>
      <c r="E2725" s="3">
        <f t="shared" si="126"/>
        <v>226905.81847758466</v>
      </c>
      <c r="F2725" s="3">
        <f t="shared" si="127"/>
        <v>163958.13452315406</v>
      </c>
      <c r="G2725" s="3">
        <f t="shared" si="128"/>
        <v>62947.683954430599</v>
      </c>
    </row>
    <row r="2726" spans="1:7" x14ac:dyDescent="0.2">
      <c r="A2726">
        <v>2714</v>
      </c>
      <c r="B2726" s="125">
        <v>33750.471224076115</v>
      </c>
      <c r="C2726" s="34">
        <v>5.8415587520430563</v>
      </c>
      <c r="D2726" s="34">
        <v>5.1648413672228344</v>
      </c>
      <c r="E2726" s="3">
        <f t="shared" si="126"/>
        <v>197155.36056457914</v>
      </c>
      <c r="F2726" s="3">
        <f t="shared" si="127"/>
        <v>174315.82994137221</v>
      </c>
      <c r="G2726" s="3">
        <f t="shared" si="128"/>
        <v>22839.530623206927</v>
      </c>
    </row>
    <row r="2727" spans="1:7" x14ac:dyDescent="0.2">
      <c r="A2727">
        <v>2715</v>
      </c>
      <c r="B2727" s="125">
        <v>38793.437446466647</v>
      </c>
      <c r="C2727" s="34">
        <v>12.716753210232127</v>
      </c>
      <c r="D2727" s="34">
        <v>6.6777312339399941</v>
      </c>
      <c r="E2727" s="3">
        <f t="shared" si="126"/>
        <v>493326.57018329395</v>
      </c>
      <c r="F2727" s="3">
        <f t="shared" si="127"/>
        <v>259052.1489081677</v>
      </c>
      <c r="G2727" s="3">
        <f t="shared" si="128"/>
        <v>234274.42127512625</v>
      </c>
    </row>
    <row r="2728" spans="1:7" x14ac:dyDescent="0.2">
      <c r="A2728">
        <v>2716</v>
      </c>
      <c r="B2728" s="125">
        <v>38660.207841340685</v>
      </c>
      <c r="C2728" s="34">
        <v>8.0768864083511289</v>
      </c>
      <c r="D2728" s="34">
        <v>6.6377623524022056</v>
      </c>
      <c r="E2728" s="3">
        <f t="shared" si="126"/>
        <v>312254.10725775431</v>
      </c>
      <c r="F2728" s="3">
        <f t="shared" si="127"/>
        <v>256617.27214529575</v>
      </c>
      <c r="G2728" s="3">
        <f t="shared" si="128"/>
        <v>55636.835112458561</v>
      </c>
    </row>
    <row r="2729" spans="1:7" x14ac:dyDescent="0.2">
      <c r="A2729">
        <v>2717</v>
      </c>
      <c r="B2729" s="125">
        <v>38536.959940566681</v>
      </c>
      <c r="C2729" s="34">
        <v>9.1595489013416227</v>
      </c>
      <c r="D2729" s="34">
        <v>6.6007879821700044</v>
      </c>
      <c r="E2729" s="3">
        <f t="shared" si="126"/>
        <v>352981.16908466368</v>
      </c>
      <c r="F2729" s="3">
        <f t="shared" si="127"/>
        <v>254374.30204505945</v>
      </c>
      <c r="G2729" s="3">
        <f t="shared" si="128"/>
        <v>98606.867039604229</v>
      </c>
    </row>
    <row r="2730" spans="1:7" x14ac:dyDescent="0.2">
      <c r="A2730">
        <v>2718</v>
      </c>
      <c r="B2730" s="125">
        <v>34030.69222603424</v>
      </c>
      <c r="C2730" s="34">
        <v>7.5027110344381072</v>
      </c>
      <c r="D2730" s="34">
        <v>5.248907667810272</v>
      </c>
      <c r="E2730" s="3">
        <f t="shared" si="126"/>
        <v>255322.45007383422</v>
      </c>
      <c r="F2730" s="3">
        <f t="shared" si="127"/>
        <v>178623.96136612253</v>
      </c>
      <c r="G2730" s="3">
        <f t="shared" si="128"/>
        <v>76698.488707711687</v>
      </c>
    </row>
    <row r="2731" spans="1:7" x14ac:dyDescent="0.2">
      <c r="A2731">
        <v>2719</v>
      </c>
      <c r="B2731" s="125">
        <v>24108.372193760239</v>
      </c>
      <c r="C2731" s="34">
        <v>8.0790265630712383</v>
      </c>
      <c r="D2731" s="34">
        <v>2.2722116581280716</v>
      </c>
      <c r="E2731" s="3">
        <f t="shared" si="126"/>
        <v>194772.17934579699</v>
      </c>
      <c r="F2731" s="3">
        <f t="shared" si="127"/>
        <v>54779.324357152647</v>
      </c>
      <c r="G2731" s="3">
        <f t="shared" si="128"/>
        <v>139992.85498864434</v>
      </c>
    </row>
    <row r="2732" spans="1:7" x14ac:dyDescent="0.2">
      <c r="A2732">
        <v>2720</v>
      </c>
      <c r="B2732" s="125">
        <v>35866.103693288984</v>
      </c>
      <c r="C2732" s="34">
        <v>7.4813720149977598</v>
      </c>
      <c r="D2732" s="34">
        <v>5.7995311079866951</v>
      </c>
      <c r="E2732" s="3">
        <f t="shared" si="126"/>
        <v>268327.66445798002</v>
      </c>
      <c r="F2732" s="3">
        <f t="shared" si="127"/>
        <v>208006.58409150597</v>
      </c>
      <c r="G2732" s="3">
        <f t="shared" si="128"/>
        <v>60321.080366474052</v>
      </c>
    </row>
    <row r="2733" spans="1:7" x14ac:dyDescent="0.2">
      <c r="A2733">
        <v>2721</v>
      </c>
      <c r="B2733" s="125">
        <v>28191.685081575066</v>
      </c>
      <c r="C2733" s="34">
        <v>7.6788346834364347</v>
      </c>
      <c r="D2733" s="34">
        <v>3.4972055244725198</v>
      </c>
      <c r="E2733" s="3">
        <f t="shared" si="126"/>
        <v>216479.28918891613</v>
      </c>
      <c r="F2733" s="3">
        <f t="shared" si="127"/>
        <v>98592.116811473839</v>
      </c>
      <c r="G2733" s="3">
        <f t="shared" si="128"/>
        <v>117887.17237744229</v>
      </c>
    </row>
    <row r="2734" spans="1:7" x14ac:dyDescent="0.2">
      <c r="A2734">
        <v>2722</v>
      </c>
      <c r="B2734" s="125">
        <v>41443.909643740859</v>
      </c>
      <c r="C2734" s="34">
        <v>7.9766259861644357</v>
      </c>
      <c r="D2734" s="34">
        <v>7.4728728931222577</v>
      </c>
      <c r="E2734" s="3">
        <f t="shared" si="126"/>
        <v>330582.56663251418</v>
      </c>
      <c r="F2734" s="3">
        <f t="shared" si="127"/>
        <v>309705.06896171917</v>
      </c>
      <c r="G2734" s="3">
        <f t="shared" si="128"/>
        <v>20877.497670795012</v>
      </c>
    </row>
    <row r="2735" spans="1:7" x14ac:dyDescent="0.2">
      <c r="A2735">
        <v>2723</v>
      </c>
      <c r="B2735" s="125">
        <v>26583.49381253263</v>
      </c>
      <c r="C2735" s="34">
        <v>10.243717744931928</v>
      </c>
      <c r="D2735" s="34">
        <v>3.0147481437597889</v>
      </c>
      <c r="E2735" s="3">
        <f t="shared" si="126"/>
        <v>272313.8072897286</v>
      </c>
      <c r="F2735" s="3">
        <f t="shared" si="127"/>
        <v>80142.538625982575</v>
      </c>
      <c r="G2735" s="3">
        <f t="shared" si="128"/>
        <v>192171.26866374601</v>
      </c>
    </row>
    <row r="2736" spans="1:7" x14ac:dyDescent="0.2">
      <c r="A2736">
        <v>2724</v>
      </c>
      <c r="B2736" s="125">
        <v>30069.075413658516</v>
      </c>
      <c r="C2736" s="34">
        <v>6.3442933171318145</v>
      </c>
      <c r="D2736" s="34">
        <v>4.0604226240975549</v>
      </c>
      <c r="E2736" s="3">
        <f t="shared" si="126"/>
        <v>190767.03419920627</v>
      </c>
      <c r="F2736" s="3">
        <f t="shared" si="127"/>
        <v>122093.15409531459</v>
      </c>
      <c r="G2736" s="3">
        <f t="shared" si="128"/>
        <v>68673.880103891686</v>
      </c>
    </row>
    <row r="2737" spans="1:7" x14ac:dyDescent="0.2">
      <c r="A2737">
        <v>2725</v>
      </c>
      <c r="B2737" s="125">
        <v>37119.717084161472</v>
      </c>
      <c r="C2737" s="34">
        <v>5.9741289735102328</v>
      </c>
      <c r="D2737" s="34">
        <v>6.1756151252484415</v>
      </c>
      <c r="E2737" s="3">
        <f t="shared" si="126"/>
        <v>221757.97732099183</v>
      </c>
      <c r="F2737" s="3">
        <f t="shared" si="127"/>
        <v>229237.08626989057</v>
      </c>
      <c r="G2737" s="3">
        <f t="shared" si="128"/>
        <v>-7479.1089488987345</v>
      </c>
    </row>
    <row r="2738" spans="1:7" x14ac:dyDescent="0.2">
      <c r="A2738">
        <v>2726</v>
      </c>
      <c r="B2738" s="125">
        <v>35550.401029277942</v>
      </c>
      <c r="C2738" s="34">
        <v>7.8692430835944833</v>
      </c>
      <c r="D2738" s="34">
        <v>5.7048203087833826</v>
      </c>
      <c r="E2738" s="3">
        <f t="shared" si="126"/>
        <v>279754.74741865566</v>
      </c>
      <c r="F2738" s="3">
        <f t="shared" si="127"/>
        <v>202808.64977721847</v>
      </c>
      <c r="G2738" s="3">
        <f t="shared" si="128"/>
        <v>76946.097641437198</v>
      </c>
    </row>
    <row r="2739" spans="1:7" x14ac:dyDescent="0.2">
      <c r="A2739">
        <v>2727</v>
      </c>
      <c r="B2739" s="125">
        <v>38702.931354956469</v>
      </c>
      <c r="C2739" s="34">
        <v>12.714502210845239</v>
      </c>
      <c r="D2739" s="34">
        <v>6.6505794064869406</v>
      </c>
      <c r="E2739" s="3">
        <f t="shared" si="126"/>
        <v>492088.50627878559</v>
      </c>
      <c r="F2739" s="3">
        <f t="shared" si="127"/>
        <v>257396.91823995119</v>
      </c>
      <c r="G2739" s="3">
        <f t="shared" si="128"/>
        <v>234691.58803883439</v>
      </c>
    </row>
    <row r="2740" spans="1:7" x14ac:dyDescent="0.2">
      <c r="A2740">
        <v>2728</v>
      </c>
      <c r="B2740" s="125">
        <v>30241.578136875411</v>
      </c>
      <c r="C2740" s="34">
        <v>7.9411215867439751</v>
      </c>
      <c r="D2740" s="34">
        <v>4.1121734410626232</v>
      </c>
      <c r="E2740" s="3">
        <f t="shared" si="126"/>
        <v>240152.04895994597</v>
      </c>
      <c r="F2740" s="3">
        <f t="shared" si="127"/>
        <v>124358.61443027915</v>
      </c>
      <c r="G2740" s="3">
        <f t="shared" si="128"/>
        <v>115793.43452966682</v>
      </c>
    </row>
    <row r="2741" spans="1:7" x14ac:dyDescent="0.2">
      <c r="A2741">
        <v>2729</v>
      </c>
      <c r="B2741" s="125">
        <v>40673.226570826024</v>
      </c>
      <c r="C2741" s="34">
        <v>8.6606455826840829</v>
      </c>
      <c r="D2741" s="34">
        <v>7.2416679712478071</v>
      </c>
      <c r="E2741" s="3">
        <f t="shared" ref="E2741:E2804" si="129">C2741*B2741</f>
        <v>352256.40003413329</v>
      </c>
      <c r="F2741" s="3">
        <f t="shared" ref="F2741:F2804" si="130">D2741*B2741</f>
        <v>294542.00214525609</v>
      </c>
      <c r="G2741" s="3">
        <f t="shared" ref="G2741:G2804" si="131">E2741-F2741</f>
        <v>57714.397888877196</v>
      </c>
    </row>
    <row r="2742" spans="1:7" x14ac:dyDescent="0.2">
      <c r="A2742">
        <v>2730</v>
      </c>
      <c r="B2742" s="125">
        <v>23698.826729551889</v>
      </c>
      <c r="C2742" s="34">
        <v>12.036462541989749</v>
      </c>
      <c r="D2742" s="34">
        <v>2.1493480188655667</v>
      </c>
      <c r="E2742" s="3">
        <f t="shared" si="129"/>
        <v>285250.04021935677</v>
      </c>
      <c r="F2742" s="3">
        <f t="shared" si="130"/>
        <v>50937.026280600687</v>
      </c>
      <c r="G2742" s="3">
        <f t="shared" si="131"/>
        <v>234313.01393875608</v>
      </c>
    </row>
    <row r="2743" spans="1:7" x14ac:dyDescent="0.2">
      <c r="A2743">
        <v>2731</v>
      </c>
      <c r="B2743" s="125">
        <v>28109.39854843216</v>
      </c>
      <c r="C2743" s="34">
        <v>10.766165607681614</v>
      </c>
      <c r="D2743" s="34">
        <v>3.4725195645296481</v>
      </c>
      <c r="E2743" s="3">
        <f t="shared" si="129"/>
        <v>302630.43990474584</v>
      </c>
      <c r="F2743" s="3">
        <f t="shared" si="130"/>
        <v>97610.436406591965</v>
      </c>
      <c r="G2743" s="3">
        <f t="shared" si="131"/>
        <v>205020.00349815388</v>
      </c>
    </row>
    <row r="2744" spans="1:7" x14ac:dyDescent="0.2">
      <c r="A2744">
        <v>2732</v>
      </c>
      <c r="B2744" s="125">
        <v>35789.00696428807</v>
      </c>
      <c r="C2744" s="34">
        <v>7.6851499872718705</v>
      </c>
      <c r="D2744" s="34">
        <v>5.776402089286421</v>
      </c>
      <c r="E2744" s="3">
        <f t="shared" si="129"/>
        <v>275043.88641607133</v>
      </c>
      <c r="F2744" s="3">
        <f t="shared" si="130"/>
        <v>206731.69460199989</v>
      </c>
      <c r="G2744" s="3">
        <f t="shared" si="131"/>
        <v>68312.191814071441</v>
      </c>
    </row>
    <row r="2745" spans="1:7" x14ac:dyDescent="0.2">
      <c r="A2745">
        <v>2733</v>
      </c>
      <c r="B2745" s="125">
        <v>26734.65183196729</v>
      </c>
      <c r="C2745" s="34">
        <v>6.6727743817027658</v>
      </c>
      <c r="D2745" s="34">
        <v>3.0600955495901871</v>
      </c>
      <c r="E2745" s="3">
        <f t="shared" si="129"/>
        <v>178394.29984809426</v>
      </c>
      <c r="F2745" s="3">
        <f t="shared" si="130"/>
        <v>81810.589090846246</v>
      </c>
      <c r="G2745" s="3">
        <f t="shared" si="131"/>
        <v>96583.710757248016</v>
      </c>
    </row>
    <row r="2746" spans="1:7" x14ac:dyDescent="0.2">
      <c r="A2746">
        <v>2734</v>
      </c>
      <c r="B2746" s="125">
        <v>31895.738678750582</v>
      </c>
      <c r="C2746" s="34">
        <v>6.2744270710099954</v>
      </c>
      <c r="D2746" s="34">
        <v>4.6084216036251746</v>
      </c>
      <c r="E2746" s="3">
        <f t="shared" si="129"/>
        <v>200127.48621581323</v>
      </c>
      <c r="F2746" s="3">
        <f t="shared" si="130"/>
        <v>146989.01119073728</v>
      </c>
      <c r="G2746" s="3">
        <f t="shared" si="131"/>
        <v>53138.475025075953</v>
      </c>
    </row>
    <row r="2747" spans="1:7" x14ac:dyDescent="0.2">
      <c r="A2747">
        <v>2735</v>
      </c>
      <c r="B2747" s="125">
        <v>37665.220637601102</v>
      </c>
      <c r="C2747" s="34">
        <v>5.2568730299826711</v>
      </c>
      <c r="D2747" s="34">
        <v>6.3392661912803305</v>
      </c>
      <c r="E2747" s="3">
        <f t="shared" si="129"/>
        <v>198001.28253815195</v>
      </c>
      <c r="F2747" s="3">
        <f t="shared" si="130"/>
        <v>238769.85977505884</v>
      </c>
      <c r="G2747" s="3">
        <f t="shared" si="131"/>
        <v>-40768.577236906887</v>
      </c>
    </row>
    <row r="2748" spans="1:7" x14ac:dyDescent="0.2">
      <c r="A2748">
        <v>2736</v>
      </c>
      <c r="B2748" s="125">
        <v>31927.798366988078</v>
      </c>
      <c r="C2748" s="34">
        <v>6.0845132085960358</v>
      </c>
      <c r="D2748" s="34">
        <v>4.6180395100964233</v>
      </c>
      <c r="E2748" s="3">
        <f t="shared" si="129"/>
        <v>194265.11088532989</v>
      </c>
      <c r="F2748" s="3">
        <f t="shared" si="130"/>
        <v>147443.83432914302</v>
      </c>
      <c r="G2748" s="3">
        <f t="shared" si="131"/>
        <v>46821.276556186873</v>
      </c>
    </row>
    <row r="2749" spans="1:7" x14ac:dyDescent="0.2">
      <c r="A2749">
        <v>2737</v>
      </c>
      <c r="B2749" s="125">
        <v>32055.229943390237</v>
      </c>
      <c r="C2749" s="34">
        <v>7.7712080812561908</v>
      </c>
      <c r="D2749" s="34">
        <v>4.6562689830170712</v>
      </c>
      <c r="E2749" s="3">
        <f t="shared" si="129"/>
        <v>249107.86198259963</v>
      </c>
      <c r="F2749" s="3">
        <f t="shared" si="130"/>
        <v>149257.77292888804</v>
      </c>
      <c r="G2749" s="3">
        <f t="shared" si="131"/>
        <v>99850.089053711592</v>
      </c>
    </row>
    <row r="2750" spans="1:7" x14ac:dyDescent="0.2">
      <c r="A2750">
        <v>2738</v>
      </c>
      <c r="B2750" s="125">
        <v>31385.330252115615</v>
      </c>
      <c r="C2750" s="34">
        <v>9.5657917629141593</v>
      </c>
      <c r="D2750" s="34">
        <v>4.4552990756346844</v>
      </c>
      <c r="E2750" s="3">
        <f t="shared" si="129"/>
        <v>300225.5336020281</v>
      </c>
      <c r="F2750" s="3">
        <f t="shared" si="130"/>
        <v>139831.03286074</v>
      </c>
      <c r="G2750" s="3">
        <f t="shared" si="131"/>
        <v>160394.5007412881</v>
      </c>
    </row>
    <row r="2751" spans="1:7" x14ac:dyDescent="0.2">
      <c r="A2751">
        <v>2739</v>
      </c>
      <c r="B2751" s="125">
        <v>28061.786500794347</v>
      </c>
      <c r="C2751" s="34">
        <v>10.462752490828279</v>
      </c>
      <c r="D2751" s="34">
        <v>3.4582359502383042</v>
      </c>
      <c r="E2751" s="3">
        <f t="shared" si="129"/>
        <v>293603.52660827746</v>
      </c>
      <c r="F2751" s="3">
        <f t="shared" si="130"/>
        <v>97044.278904958963</v>
      </c>
      <c r="G2751" s="3">
        <f t="shared" si="131"/>
        <v>196559.24770331848</v>
      </c>
    </row>
    <row r="2752" spans="1:7" x14ac:dyDescent="0.2">
      <c r="A2752">
        <v>2740</v>
      </c>
      <c r="B2752" s="125">
        <v>38630.660632216837</v>
      </c>
      <c r="C2752" s="34">
        <v>7.6438504012985504</v>
      </c>
      <c r="D2752" s="34">
        <v>6.6288981896650512</v>
      </c>
      <c r="E2752" s="3">
        <f t="shared" si="129"/>
        <v>295286.9907759988</v>
      </c>
      <c r="F2752" s="3">
        <f t="shared" si="130"/>
        <v>256078.71633046714</v>
      </c>
      <c r="G2752" s="3">
        <f t="shared" si="131"/>
        <v>39208.274445531657</v>
      </c>
    </row>
    <row r="2753" spans="1:7" x14ac:dyDescent="0.2">
      <c r="A2753">
        <v>2741</v>
      </c>
      <c r="B2753" s="125">
        <v>41407.166057789233</v>
      </c>
      <c r="C2753" s="34">
        <v>8.165113078764989</v>
      </c>
      <c r="D2753" s="34">
        <v>7.4618498173367698</v>
      </c>
      <c r="E2753" s="3">
        <f t="shared" si="129"/>
        <v>338094.1931330486</v>
      </c>
      <c r="F2753" s="3">
        <f t="shared" si="130"/>
        <v>308974.05448474787</v>
      </c>
      <c r="G2753" s="3">
        <f t="shared" si="131"/>
        <v>29120.138648300723</v>
      </c>
    </row>
    <row r="2754" spans="1:7" x14ac:dyDescent="0.2">
      <c r="A2754">
        <v>2742</v>
      </c>
      <c r="B2754" s="125">
        <v>31368.646708679968</v>
      </c>
      <c r="C2754" s="34">
        <v>2.3163857096806169</v>
      </c>
      <c r="D2754" s="34">
        <v>4.4502940126039903</v>
      </c>
      <c r="E2754" s="3">
        <f t="shared" si="129"/>
        <v>72661.884968006198</v>
      </c>
      <c r="F2754" s="3">
        <f t="shared" si="130"/>
        <v>139599.70063112833</v>
      </c>
      <c r="G2754" s="3">
        <f t="shared" si="131"/>
        <v>-66937.815663122135</v>
      </c>
    </row>
    <row r="2755" spans="1:7" x14ac:dyDescent="0.2">
      <c r="A2755">
        <v>2743</v>
      </c>
      <c r="B2755" s="125">
        <v>29297.664744982263</v>
      </c>
      <c r="C2755" s="34">
        <v>6.4890791893121786</v>
      </c>
      <c r="D2755" s="34">
        <v>3.8289994234946789</v>
      </c>
      <c r="E2755" s="3">
        <f t="shared" si="129"/>
        <v>190114.86659210949</v>
      </c>
      <c r="F2755" s="3">
        <f t="shared" si="130"/>
        <v>112180.74141827747</v>
      </c>
      <c r="G2755" s="3">
        <f t="shared" si="131"/>
        <v>77934.125173832028</v>
      </c>
    </row>
    <row r="2756" spans="1:7" x14ac:dyDescent="0.2">
      <c r="A2756">
        <v>2744</v>
      </c>
      <c r="B2756" s="125">
        <v>33318.978515845607</v>
      </c>
      <c r="C2756" s="34">
        <v>11.848424512398196</v>
      </c>
      <c r="D2756" s="34">
        <v>5.0353935547536821</v>
      </c>
      <c r="E2756" s="3">
        <f t="shared" si="129"/>
        <v>394777.40177521395</v>
      </c>
      <c r="F2756" s="3">
        <f t="shared" si="130"/>
        <v>167774.16966966537</v>
      </c>
      <c r="G2756" s="3">
        <f t="shared" si="131"/>
        <v>227003.23210554858</v>
      </c>
    </row>
    <row r="2757" spans="1:7" x14ac:dyDescent="0.2">
      <c r="A2757">
        <v>2745</v>
      </c>
      <c r="B2757" s="125">
        <v>35780.690772108734</v>
      </c>
      <c r="C2757" s="34">
        <v>7.162560015975032</v>
      </c>
      <c r="D2757" s="34">
        <v>5.7739072316326201</v>
      </c>
      <c r="E2757" s="3">
        <f t="shared" si="129"/>
        <v>256281.34506827281</v>
      </c>
      <c r="F2757" s="3">
        <f t="shared" si="130"/>
        <v>206594.38920188916</v>
      </c>
      <c r="G2757" s="3">
        <f t="shared" si="131"/>
        <v>49686.955866383651</v>
      </c>
    </row>
    <row r="2758" spans="1:7" x14ac:dyDescent="0.2">
      <c r="A2758">
        <v>2746</v>
      </c>
      <c r="B2758" s="125">
        <v>31101.499693059828</v>
      </c>
      <c r="C2758" s="34">
        <v>9.9521678495948436</v>
      </c>
      <c r="D2758" s="34">
        <v>4.3701499079179484</v>
      </c>
      <c r="E2758" s="3">
        <f t="shared" si="129"/>
        <v>309527.34531945392</v>
      </c>
      <c r="F2758" s="3">
        <f t="shared" si="130"/>
        <v>135918.2160197355</v>
      </c>
      <c r="G2758" s="3">
        <f t="shared" si="131"/>
        <v>173609.12929971842</v>
      </c>
    </row>
    <row r="2759" spans="1:7" x14ac:dyDescent="0.2">
      <c r="A2759">
        <v>2747</v>
      </c>
      <c r="B2759" s="125">
        <v>35126.656079038163</v>
      </c>
      <c r="C2759" s="34">
        <v>7.898065539127856</v>
      </c>
      <c r="D2759" s="34">
        <v>5.5776968237114488</v>
      </c>
      <c r="E2759" s="3">
        <f t="shared" si="129"/>
        <v>277432.63188264734</v>
      </c>
      <c r="F2759" s="3">
        <f t="shared" si="130"/>
        <v>195925.83803965562</v>
      </c>
      <c r="G2759" s="3">
        <f t="shared" si="131"/>
        <v>81506.793842991727</v>
      </c>
    </row>
    <row r="2760" spans="1:7" x14ac:dyDescent="0.2">
      <c r="A2760">
        <v>2748</v>
      </c>
      <c r="B2760" s="125">
        <v>31536.943018901162</v>
      </c>
      <c r="C2760" s="34">
        <v>5.7605853018758353</v>
      </c>
      <c r="D2760" s="34">
        <v>4.5007829056703486</v>
      </c>
      <c r="E2760" s="3">
        <f t="shared" si="129"/>
        <v>181671.25042077777</v>
      </c>
      <c r="F2760" s="3">
        <f t="shared" si="130"/>
        <v>141940.93403657019</v>
      </c>
      <c r="G2760" s="3">
        <f t="shared" si="131"/>
        <v>39730.316384207574</v>
      </c>
    </row>
    <row r="2761" spans="1:7" x14ac:dyDescent="0.2">
      <c r="A2761">
        <v>2749</v>
      </c>
      <c r="B2761" s="125">
        <v>33345.427758641541</v>
      </c>
      <c r="C2761" s="34">
        <v>7.7923168848501518</v>
      </c>
      <c r="D2761" s="34">
        <v>5.0433283275924623</v>
      </c>
      <c r="E2761" s="3">
        <f t="shared" si="129"/>
        <v>259838.13975621344</v>
      </c>
      <c r="F2761" s="3">
        <f t="shared" si="130"/>
        <v>168171.94041084492</v>
      </c>
      <c r="G2761" s="3">
        <f t="shared" si="131"/>
        <v>91666.199345368514</v>
      </c>
    </row>
    <row r="2762" spans="1:7" x14ac:dyDescent="0.2">
      <c r="A2762">
        <v>2750</v>
      </c>
      <c r="B2762" s="125">
        <v>28038.821759574581</v>
      </c>
      <c r="C2762" s="34">
        <v>5.2367049849708565</v>
      </c>
      <c r="D2762" s="34">
        <v>3.4513465278723743</v>
      </c>
      <c r="E2762" s="3">
        <f t="shared" si="129"/>
        <v>146831.03768107353</v>
      </c>
      <c r="F2762" s="3">
        <f t="shared" si="130"/>
        <v>96771.690125540103</v>
      </c>
      <c r="G2762" s="3">
        <f t="shared" si="131"/>
        <v>50059.34755553343</v>
      </c>
    </row>
    <row r="2763" spans="1:7" x14ac:dyDescent="0.2">
      <c r="A2763">
        <v>2751</v>
      </c>
      <c r="B2763" s="125">
        <v>36607.290716156946</v>
      </c>
      <c r="C2763" s="34">
        <v>9.5113300833036192</v>
      </c>
      <c r="D2763" s="34">
        <v>6.0218872148470837</v>
      </c>
      <c r="E2763" s="3">
        <f t="shared" si="129"/>
        <v>348184.02545682486</v>
      </c>
      <c r="F2763" s="3">
        <f t="shared" si="130"/>
        <v>220444.97593381585</v>
      </c>
      <c r="G2763" s="3">
        <f t="shared" si="131"/>
        <v>127739.04952300902</v>
      </c>
    </row>
    <row r="2764" spans="1:7" x14ac:dyDescent="0.2">
      <c r="A2764">
        <v>2752</v>
      </c>
      <c r="B2764" s="125">
        <v>30831.220605060458</v>
      </c>
      <c r="C2764" s="34">
        <v>12.750813786813524</v>
      </c>
      <c r="D2764" s="34">
        <v>4.2890661815181375</v>
      </c>
      <c r="E2764" s="3">
        <f t="shared" si="129"/>
        <v>393123.15275529405</v>
      </c>
      <c r="F2764" s="3">
        <f t="shared" si="130"/>
        <v>132237.14563208999</v>
      </c>
      <c r="G2764" s="3">
        <f t="shared" si="131"/>
        <v>260886.00712320406</v>
      </c>
    </row>
    <row r="2765" spans="1:7" x14ac:dyDescent="0.2">
      <c r="A2765">
        <v>2753</v>
      </c>
      <c r="B2765" s="125">
        <v>35722.983333281241</v>
      </c>
      <c r="C2765" s="34">
        <v>9.4332101727632107</v>
      </c>
      <c r="D2765" s="34">
        <v>5.7565949999843724</v>
      </c>
      <c r="E2765" s="3">
        <f t="shared" si="129"/>
        <v>336982.40978095925</v>
      </c>
      <c r="F2765" s="3">
        <f t="shared" si="130"/>
        <v>205642.74724089185</v>
      </c>
      <c r="G2765" s="3">
        <f t="shared" si="131"/>
        <v>131339.66254006739</v>
      </c>
    </row>
    <row r="2766" spans="1:7" x14ac:dyDescent="0.2">
      <c r="A2766">
        <v>2754</v>
      </c>
      <c r="B2766" s="125">
        <v>31923.870486744796</v>
      </c>
      <c r="C2766" s="34">
        <v>10.314214953003102</v>
      </c>
      <c r="D2766" s="34">
        <v>4.6168611460234388</v>
      </c>
      <c r="E2766" s="3">
        <f t="shared" si="129"/>
        <v>329269.66233211762</v>
      </c>
      <c r="F2766" s="3">
        <f t="shared" si="130"/>
        <v>147388.07728093641</v>
      </c>
      <c r="G2766" s="3">
        <f t="shared" si="131"/>
        <v>181881.5850511812</v>
      </c>
    </row>
    <row r="2767" spans="1:7" x14ac:dyDescent="0.2">
      <c r="A2767">
        <v>2755</v>
      </c>
      <c r="B2767" s="125">
        <v>30689.890812746831</v>
      </c>
      <c r="C2767" s="34">
        <v>3.550115272635594</v>
      </c>
      <c r="D2767" s="34">
        <v>4.2466672438240494</v>
      </c>
      <c r="E2767" s="3">
        <f t="shared" si="129"/>
        <v>108952.65008985133</v>
      </c>
      <c r="F2767" s="3">
        <f t="shared" si="130"/>
        <v>130329.7540310286</v>
      </c>
      <c r="G2767" s="3">
        <f t="shared" si="131"/>
        <v>-21377.103941177265</v>
      </c>
    </row>
    <row r="2768" spans="1:7" x14ac:dyDescent="0.2">
      <c r="A2768">
        <v>2756</v>
      </c>
      <c r="B2768" s="125">
        <v>32585.976945293602</v>
      </c>
      <c r="C2768" s="34">
        <v>12.565845301840454</v>
      </c>
      <c r="D2768" s="34">
        <v>4.8154930835880805</v>
      </c>
      <c r="E2768" s="3">
        <f t="shared" si="129"/>
        <v>409470.34530389897</v>
      </c>
      <c r="F2768" s="3">
        <f t="shared" si="130"/>
        <v>156917.54660202199</v>
      </c>
      <c r="G2768" s="3">
        <f t="shared" si="131"/>
        <v>252552.79870187698</v>
      </c>
    </row>
    <row r="2769" spans="1:7" x14ac:dyDescent="0.2">
      <c r="A2769">
        <v>2757</v>
      </c>
      <c r="B2769" s="125">
        <v>37830.271188605344</v>
      </c>
      <c r="C2769" s="34">
        <v>6.2935207754053408</v>
      </c>
      <c r="D2769" s="34">
        <v>6.3887813565816032</v>
      </c>
      <c r="E2769" s="3">
        <f t="shared" si="129"/>
        <v>238085.59766470583</v>
      </c>
      <c r="F2769" s="3">
        <f t="shared" si="130"/>
        <v>241689.331284188</v>
      </c>
      <c r="G2769" s="3">
        <f t="shared" si="131"/>
        <v>-3603.7336194821692</v>
      </c>
    </row>
    <row r="2770" spans="1:7" x14ac:dyDescent="0.2">
      <c r="A2770">
        <v>2758</v>
      </c>
      <c r="B2770" s="125">
        <v>36940.683052117471</v>
      </c>
      <c r="C2770" s="34">
        <v>8.5754685616921051</v>
      </c>
      <c r="D2770" s="34">
        <v>6.1219049156352412</v>
      </c>
      <c r="E2770" s="3">
        <f t="shared" si="129"/>
        <v>316783.66616086575</v>
      </c>
      <c r="F2770" s="3">
        <f t="shared" si="130"/>
        <v>226147.34916368139</v>
      </c>
      <c r="G2770" s="3">
        <f t="shared" si="131"/>
        <v>90636.31699718436</v>
      </c>
    </row>
    <row r="2771" spans="1:7" x14ac:dyDescent="0.2">
      <c r="A2771">
        <v>2759</v>
      </c>
      <c r="B2771" s="125">
        <v>34806.314992048079</v>
      </c>
      <c r="C2771" s="34">
        <v>7.2980491470007109</v>
      </c>
      <c r="D2771" s="34">
        <v>5.4815944976144237</v>
      </c>
      <c r="E2771" s="3">
        <f t="shared" si="129"/>
        <v>254018.19743795454</v>
      </c>
      <c r="F2771" s="3">
        <f t="shared" si="130"/>
        <v>190794.10474264517</v>
      </c>
      <c r="G2771" s="3">
        <f t="shared" si="131"/>
        <v>63224.092695309373</v>
      </c>
    </row>
    <row r="2772" spans="1:7" x14ac:dyDescent="0.2">
      <c r="A2772">
        <v>2760</v>
      </c>
      <c r="B2772" s="125">
        <v>37616.312560013263</v>
      </c>
      <c r="C2772" s="34">
        <v>6.7528781275614165</v>
      </c>
      <c r="D2772" s="34">
        <v>6.3245937680039788</v>
      </c>
      <c r="E2772" s="3">
        <f t="shared" si="129"/>
        <v>254018.37432602735</v>
      </c>
      <c r="F2772" s="3">
        <f t="shared" si="130"/>
        <v>237907.89599234966</v>
      </c>
      <c r="G2772" s="3">
        <f t="shared" si="131"/>
        <v>16110.478333677689</v>
      </c>
    </row>
    <row r="2773" spans="1:7" x14ac:dyDescent="0.2">
      <c r="A2773">
        <v>2761</v>
      </c>
      <c r="B2773" s="125">
        <v>28707.75511272857</v>
      </c>
      <c r="C2773" s="34">
        <v>7.3783546869963175</v>
      </c>
      <c r="D2773" s="34">
        <v>3.6520265338185709</v>
      </c>
      <c r="E2773" s="3">
        <f t="shared" si="129"/>
        <v>211815.99948914335</v>
      </c>
      <c r="F2773" s="3">
        <f t="shared" si="130"/>
        <v>104841.48339805048</v>
      </c>
      <c r="G2773" s="3">
        <f t="shared" si="131"/>
        <v>106974.51609109287</v>
      </c>
    </row>
    <row r="2774" spans="1:7" x14ac:dyDescent="0.2">
      <c r="A2774">
        <v>2762</v>
      </c>
      <c r="B2774" s="125">
        <v>33750.073320144089</v>
      </c>
      <c r="C2774" s="34">
        <v>6.4620330906182062</v>
      </c>
      <c r="D2774" s="34">
        <v>5.1647219960432267</v>
      </c>
      <c r="E2774" s="3">
        <f t="shared" si="129"/>
        <v>218094.09060556177</v>
      </c>
      <c r="F2774" s="3">
        <f t="shared" si="130"/>
        <v>174309.74604461982</v>
      </c>
      <c r="G2774" s="3">
        <f t="shared" si="131"/>
        <v>43784.344560941943</v>
      </c>
    </row>
    <row r="2775" spans="1:7" x14ac:dyDescent="0.2">
      <c r="A2775">
        <v>2763</v>
      </c>
      <c r="B2775" s="125">
        <v>31068.973888787674</v>
      </c>
      <c r="C2775" s="34">
        <v>9.3336432402866194</v>
      </c>
      <c r="D2775" s="34">
        <v>4.3603921666363021</v>
      </c>
      <c r="E2775" s="3">
        <f t="shared" si="129"/>
        <v>289986.71811972454</v>
      </c>
      <c r="F2775" s="3">
        <f t="shared" si="130"/>
        <v>135472.91037009758</v>
      </c>
      <c r="G2775" s="3">
        <f t="shared" si="131"/>
        <v>154513.80774962695</v>
      </c>
    </row>
    <row r="2776" spans="1:7" x14ac:dyDescent="0.2">
      <c r="A2776">
        <v>2764</v>
      </c>
      <c r="B2776" s="125">
        <v>36945.810328498716</v>
      </c>
      <c r="C2776" s="34">
        <v>9.311101982537366</v>
      </c>
      <c r="D2776" s="34">
        <v>6.1234430985496147</v>
      </c>
      <c r="E2776" s="3">
        <f t="shared" si="129"/>
        <v>344006.20779613388</v>
      </c>
      <c r="F2776" s="3">
        <f t="shared" si="130"/>
        <v>226235.56727636853</v>
      </c>
      <c r="G2776" s="3">
        <f t="shared" si="131"/>
        <v>117770.64051976535</v>
      </c>
    </row>
    <row r="2777" spans="1:7" x14ac:dyDescent="0.2">
      <c r="A2777">
        <v>2765</v>
      </c>
      <c r="B2777" s="125">
        <v>37791.526714309817</v>
      </c>
      <c r="C2777" s="34">
        <v>5.2484090449142968</v>
      </c>
      <c r="D2777" s="34">
        <v>6.3771580142929452</v>
      </c>
      <c r="E2777" s="3">
        <f t="shared" si="129"/>
        <v>198345.39062850393</v>
      </c>
      <c r="F2777" s="3">
        <f t="shared" si="130"/>
        <v>241002.53745852679</v>
      </c>
      <c r="G2777" s="3">
        <f t="shared" si="131"/>
        <v>-42657.146830022859</v>
      </c>
    </row>
    <row r="2778" spans="1:7" x14ac:dyDescent="0.2">
      <c r="A2778">
        <v>2766</v>
      </c>
      <c r="B2778" s="125">
        <v>37544.712589616189</v>
      </c>
      <c r="C2778" s="34">
        <v>10.207207216997631</v>
      </c>
      <c r="D2778" s="34">
        <v>6.3031137768848566</v>
      </c>
      <c r="E2778" s="3">
        <f t="shared" si="129"/>
        <v>383226.66130483215</v>
      </c>
      <c r="F2778" s="3">
        <f t="shared" si="130"/>
        <v>236648.59517279212</v>
      </c>
      <c r="G2778" s="3">
        <f t="shared" si="131"/>
        <v>146578.06613204002</v>
      </c>
    </row>
    <row r="2779" spans="1:7" x14ac:dyDescent="0.2">
      <c r="A2779">
        <v>2767</v>
      </c>
      <c r="B2779" s="125">
        <v>36583.820068509318</v>
      </c>
      <c r="C2779" s="34">
        <v>7.1180487768360763</v>
      </c>
      <c r="D2779" s="34">
        <v>6.0148460205527954</v>
      </c>
      <c r="E2779" s="3">
        <f t="shared" si="129"/>
        <v>260405.41569064386</v>
      </c>
      <c r="F2779" s="3">
        <f t="shared" si="130"/>
        <v>220046.04455569276</v>
      </c>
      <c r="G2779" s="3">
        <f t="shared" si="131"/>
        <v>40359.3711349511</v>
      </c>
    </row>
    <row r="2780" spans="1:7" x14ac:dyDescent="0.2">
      <c r="A2780">
        <v>2768</v>
      </c>
      <c r="B2780" s="125">
        <v>30872.102391905151</v>
      </c>
      <c r="C2780" s="34">
        <v>6.4141936693049502</v>
      </c>
      <c r="D2780" s="34">
        <v>4.3013307175715454</v>
      </c>
      <c r="E2780" s="3">
        <f t="shared" si="129"/>
        <v>198019.64372029222</v>
      </c>
      <c r="F2780" s="3">
        <f t="shared" si="130"/>
        <v>132791.12233431562</v>
      </c>
      <c r="G2780" s="3">
        <f t="shared" si="131"/>
        <v>65228.521385976608</v>
      </c>
    </row>
    <row r="2781" spans="1:7" x14ac:dyDescent="0.2">
      <c r="A2781">
        <v>2769</v>
      </c>
      <c r="B2781" s="125">
        <v>37152.811322622234</v>
      </c>
      <c r="C2781" s="34">
        <v>5.4144770931161474</v>
      </c>
      <c r="D2781" s="34">
        <v>6.1855433967866702</v>
      </c>
      <c r="E2781" s="3">
        <f t="shared" si="129"/>
        <v>201163.04585120431</v>
      </c>
      <c r="F2781" s="3">
        <f t="shared" si="130"/>
        <v>229810.32674870698</v>
      </c>
      <c r="G2781" s="3">
        <f t="shared" si="131"/>
        <v>-28647.280897502671</v>
      </c>
    </row>
    <row r="2782" spans="1:7" x14ac:dyDescent="0.2">
      <c r="A2782">
        <v>2770</v>
      </c>
      <c r="B2782" s="125">
        <v>29777.082139654318</v>
      </c>
      <c r="C2782" s="34">
        <v>9.9275205431767972</v>
      </c>
      <c r="D2782" s="34">
        <v>3.9728246418962954</v>
      </c>
      <c r="E2782" s="3">
        <f t="shared" si="129"/>
        <v>295612.59465728112</v>
      </c>
      <c r="F2782" s="3">
        <f t="shared" si="130"/>
        <v>118299.12568818874</v>
      </c>
      <c r="G2782" s="3">
        <f t="shared" si="131"/>
        <v>177313.46896909238</v>
      </c>
    </row>
    <row r="2783" spans="1:7" x14ac:dyDescent="0.2">
      <c r="A2783">
        <v>2771</v>
      </c>
      <c r="B2783" s="125">
        <v>42392.990102408454</v>
      </c>
      <c r="C2783" s="34">
        <v>8.4115918272873387</v>
      </c>
      <c r="D2783" s="34">
        <v>7.7575970307225361</v>
      </c>
      <c r="E2783" s="3">
        <f t="shared" si="129"/>
        <v>356592.52907969197</v>
      </c>
      <c r="F2783" s="3">
        <f t="shared" si="130"/>
        <v>328867.73414189368</v>
      </c>
      <c r="G2783" s="3">
        <f t="shared" si="131"/>
        <v>27724.794937798288</v>
      </c>
    </row>
    <row r="2784" spans="1:7" x14ac:dyDescent="0.2">
      <c r="A2784">
        <v>2772</v>
      </c>
      <c r="B2784" s="125">
        <v>31091.040503989439</v>
      </c>
      <c r="C2784" s="34">
        <v>7.5123687313025584</v>
      </c>
      <c r="D2784" s="34">
        <v>4.3670121511968318</v>
      </c>
      <c r="E2784" s="3">
        <f t="shared" si="129"/>
        <v>233567.3605058316</v>
      </c>
      <c r="F2784" s="3">
        <f t="shared" si="130"/>
        <v>135774.95167427475</v>
      </c>
      <c r="G2784" s="3">
        <f t="shared" si="131"/>
        <v>97792.408831556852</v>
      </c>
    </row>
    <row r="2785" spans="1:7" x14ac:dyDescent="0.2">
      <c r="A2785">
        <v>2773</v>
      </c>
      <c r="B2785" s="125">
        <v>37698.576355788624</v>
      </c>
      <c r="C2785" s="34">
        <v>11.413987315070699</v>
      </c>
      <c r="D2785" s="34">
        <v>6.3492729067365872</v>
      </c>
      <c r="E2785" s="3">
        <f t="shared" si="129"/>
        <v>430291.0723211955</v>
      </c>
      <c r="F2785" s="3">
        <f t="shared" si="130"/>
        <v>239358.54947834922</v>
      </c>
      <c r="G2785" s="3">
        <f t="shared" si="131"/>
        <v>190932.52284284629</v>
      </c>
    </row>
    <row r="2786" spans="1:7" x14ac:dyDescent="0.2">
      <c r="A2786">
        <v>2774</v>
      </c>
      <c r="B2786" s="125">
        <v>31118.541350034298</v>
      </c>
      <c r="C2786" s="34">
        <v>3.6655756250256673</v>
      </c>
      <c r="D2786" s="34">
        <v>4.3752624050102895</v>
      </c>
      <c r="E2786" s="3">
        <f t="shared" si="129"/>
        <v>114067.36665903905</v>
      </c>
      <c r="F2786" s="3">
        <f t="shared" si="130"/>
        <v>136151.78406756322</v>
      </c>
      <c r="G2786" s="3">
        <f t="shared" si="131"/>
        <v>-22084.417408524168</v>
      </c>
    </row>
    <row r="2787" spans="1:7" x14ac:dyDescent="0.2">
      <c r="A2787">
        <v>2775</v>
      </c>
      <c r="B2787" s="125">
        <v>34342.438588092569</v>
      </c>
      <c r="C2787" s="34">
        <v>5.4075251429894706</v>
      </c>
      <c r="D2787" s="34">
        <v>5.3424315764277708</v>
      </c>
      <c r="E2787" s="3">
        <f t="shared" si="129"/>
        <v>185707.60013668239</v>
      </c>
      <c r="F2787" s="3">
        <f t="shared" si="130"/>
        <v>183472.1283245573</v>
      </c>
      <c r="G2787" s="3">
        <f t="shared" si="131"/>
        <v>2235.4718121250917</v>
      </c>
    </row>
    <row r="2788" spans="1:7" x14ac:dyDescent="0.2">
      <c r="A2788">
        <v>2776</v>
      </c>
      <c r="B2788" s="125">
        <v>43490.34093483258</v>
      </c>
      <c r="C2788" s="34">
        <v>10.795309228531551</v>
      </c>
      <c r="D2788" s="34">
        <v>8.0868022804497741</v>
      </c>
      <c r="E2788" s="3">
        <f t="shared" si="129"/>
        <v>469491.6788457816</v>
      </c>
      <c r="F2788" s="3">
        <f t="shared" si="130"/>
        <v>351697.78824934229</v>
      </c>
      <c r="G2788" s="3">
        <f t="shared" si="131"/>
        <v>117793.89059643931</v>
      </c>
    </row>
    <row r="2789" spans="1:7" x14ac:dyDescent="0.2">
      <c r="A2789">
        <v>2777</v>
      </c>
      <c r="B2789" s="125">
        <v>29015.573594543617</v>
      </c>
      <c r="C2789" s="34">
        <v>8.340841666002234</v>
      </c>
      <c r="D2789" s="34">
        <v>3.7443720783630852</v>
      </c>
      <c r="E2789" s="3">
        <f t="shared" si="129"/>
        <v>242014.30520032361</v>
      </c>
      <c r="F2789" s="3">
        <f t="shared" si="130"/>
        <v>108645.10360509834</v>
      </c>
      <c r="G2789" s="3">
        <f t="shared" si="131"/>
        <v>133369.20159522526</v>
      </c>
    </row>
    <row r="2790" spans="1:7" x14ac:dyDescent="0.2">
      <c r="A2790">
        <v>2778</v>
      </c>
      <c r="B2790" s="125">
        <v>37101.106548826443</v>
      </c>
      <c r="C2790" s="34">
        <v>10.255751496704761</v>
      </c>
      <c r="D2790" s="34">
        <v>6.1700319646479329</v>
      </c>
      <c r="E2790" s="3">
        <f t="shared" si="129"/>
        <v>380499.72901752958</v>
      </c>
      <c r="F2790" s="3">
        <f t="shared" si="130"/>
        <v>228915.01333006792</v>
      </c>
      <c r="G2790" s="3">
        <f t="shared" si="131"/>
        <v>151584.71568746166</v>
      </c>
    </row>
    <row r="2791" spans="1:7" x14ac:dyDescent="0.2">
      <c r="A2791">
        <v>2779</v>
      </c>
      <c r="B2791" s="125">
        <v>30533.474777067546</v>
      </c>
      <c r="C2791" s="34">
        <v>9.9287199393147603</v>
      </c>
      <c r="D2791" s="34">
        <v>4.1997424331202637</v>
      </c>
      <c r="E2791" s="3">
        <f t="shared" si="129"/>
        <v>303158.31983563484</v>
      </c>
      <c r="F2791" s="3">
        <f t="shared" si="130"/>
        <v>128232.72965185785</v>
      </c>
      <c r="G2791" s="3">
        <f t="shared" si="131"/>
        <v>174925.59018377698</v>
      </c>
    </row>
    <row r="2792" spans="1:7" x14ac:dyDescent="0.2">
      <c r="A2792">
        <v>2780</v>
      </c>
      <c r="B2792" s="125">
        <v>22937.670613638125</v>
      </c>
      <c r="C2792" s="34">
        <v>12.126457042730181</v>
      </c>
      <c r="D2792" s="34">
        <v>1.9210011840914376</v>
      </c>
      <c r="E2792" s="3">
        <f t="shared" si="129"/>
        <v>278152.67735657713</v>
      </c>
      <c r="F2792" s="3">
        <f t="shared" si="130"/>
        <v>44063.292409098212</v>
      </c>
      <c r="G2792" s="3">
        <f t="shared" si="131"/>
        <v>234089.38494747892</v>
      </c>
    </row>
    <row r="2793" spans="1:7" x14ac:dyDescent="0.2">
      <c r="A2793">
        <v>2781</v>
      </c>
      <c r="B2793" s="125">
        <v>23020.116308353841</v>
      </c>
      <c r="C2793" s="34">
        <v>8.2301788981640129</v>
      </c>
      <c r="D2793" s="34">
        <v>1.9457348925061524</v>
      </c>
      <c r="E2793" s="3">
        <f t="shared" si="129"/>
        <v>189459.67547429504</v>
      </c>
      <c r="F2793" s="3">
        <f t="shared" si="130"/>
        <v>44791.043530713985</v>
      </c>
      <c r="G2793" s="3">
        <f t="shared" si="131"/>
        <v>144668.63194358104</v>
      </c>
    </row>
    <row r="2794" spans="1:7" x14ac:dyDescent="0.2">
      <c r="A2794">
        <v>2782</v>
      </c>
      <c r="B2794" s="125">
        <v>35786.909442132106</v>
      </c>
      <c r="C2794" s="34">
        <v>12.701450961874798</v>
      </c>
      <c r="D2794" s="34">
        <v>5.7757728326396318</v>
      </c>
      <c r="E2794" s="3">
        <f t="shared" si="129"/>
        <v>454545.67535629513</v>
      </c>
      <c r="F2794" s="3">
        <f t="shared" si="130"/>
        <v>206697.05932000134</v>
      </c>
      <c r="G2794" s="3">
        <f t="shared" si="131"/>
        <v>247848.6160362938</v>
      </c>
    </row>
    <row r="2795" spans="1:7" x14ac:dyDescent="0.2">
      <c r="A2795">
        <v>2783</v>
      </c>
      <c r="B2795" s="125">
        <v>34992.693193808896</v>
      </c>
      <c r="C2795" s="34">
        <v>8.307429104395851</v>
      </c>
      <c r="D2795" s="34">
        <v>5.5375079581426689</v>
      </c>
      <c r="E2795" s="3">
        <f t="shared" si="129"/>
        <v>290699.31787944265</v>
      </c>
      <c r="F2795" s="3">
        <f t="shared" si="130"/>
        <v>193772.31703756156</v>
      </c>
      <c r="G2795" s="3">
        <f t="shared" si="131"/>
        <v>96927.00084188109</v>
      </c>
    </row>
    <row r="2796" spans="1:7" x14ac:dyDescent="0.2">
      <c r="A2796">
        <v>2784</v>
      </c>
      <c r="B2796" s="125">
        <v>36093.21020466357</v>
      </c>
      <c r="C2796" s="34">
        <v>12.291678123991005</v>
      </c>
      <c r="D2796" s="34">
        <v>5.867663061399071</v>
      </c>
      <c r="E2796" s="3">
        <f t="shared" si="129"/>
        <v>443646.12229727209</v>
      </c>
      <c r="F2796" s="3">
        <f t="shared" si="130"/>
        <v>211782.79628521643</v>
      </c>
      <c r="G2796" s="3">
        <f t="shared" si="131"/>
        <v>231863.32601205565</v>
      </c>
    </row>
    <row r="2797" spans="1:7" x14ac:dyDescent="0.2">
      <c r="A2797">
        <v>2785</v>
      </c>
      <c r="B2797" s="125">
        <v>27258.134244940244</v>
      </c>
      <c r="C2797" s="34">
        <v>12.518938112596516</v>
      </c>
      <c r="D2797" s="34">
        <v>3.2171402734820731</v>
      </c>
      <c r="E2797" s="3">
        <f t="shared" si="129"/>
        <v>341242.89567725465</v>
      </c>
      <c r="F2797" s="3">
        <f t="shared" si="130"/>
        <v>87693.241459378114</v>
      </c>
      <c r="G2797" s="3">
        <f t="shared" si="131"/>
        <v>253549.65421787655</v>
      </c>
    </row>
    <row r="2798" spans="1:7" x14ac:dyDescent="0.2">
      <c r="A2798">
        <v>2786</v>
      </c>
      <c r="B2798" s="125">
        <v>33558.727003574837</v>
      </c>
      <c r="C2798" s="34">
        <v>4.8890961099532433</v>
      </c>
      <c r="D2798" s="34">
        <v>5.1073181010724511</v>
      </c>
      <c r="E2798" s="3">
        <f t="shared" si="129"/>
        <v>164071.8416481606</v>
      </c>
      <c r="F2798" s="3">
        <f t="shared" si="130"/>
        <v>171395.09387430662</v>
      </c>
      <c r="G2798" s="3">
        <f t="shared" si="131"/>
        <v>-7323.2522261460254</v>
      </c>
    </row>
    <row r="2799" spans="1:7" x14ac:dyDescent="0.2">
      <c r="A2799">
        <v>2787</v>
      </c>
      <c r="B2799" s="125">
        <v>37434.561412547715</v>
      </c>
      <c r="C2799" s="34">
        <v>2.9641960483859293</v>
      </c>
      <c r="D2799" s="34">
        <v>6.2700684237643145</v>
      </c>
      <c r="E2799" s="3">
        <f t="shared" si="129"/>
        <v>110963.37901213433</v>
      </c>
      <c r="F2799" s="3">
        <f t="shared" si="130"/>
        <v>234717.26147028149</v>
      </c>
      <c r="G2799" s="3">
        <f t="shared" si="131"/>
        <v>-123753.88245814716</v>
      </c>
    </row>
    <row r="2800" spans="1:7" x14ac:dyDescent="0.2">
      <c r="A2800">
        <v>2788</v>
      </c>
      <c r="B2800" s="125">
        <v>33244.615955291898</v>
      </c>
      <c r="C2800" s="34">
        <v>8.3073068910453003</v>
      </c>
      <c r="D2800" s="34">
        <v>5.0130847865875694</v>
      </c>
      <c r="E2800" s="3">
        <f t="shared" si="129"/>
        <v>276173.2272155509</v>
      </c>
      <c r="F2800" s="3">
        <f t="shared" si="130"/>
        <v>166658.07848142018</v>
      </c>
      <c r="G2800" s="3">
        <f t="shared" si="131"/>
        <v>109515.14873413072</v>
      </c>
    </row>
    <row r="2801" spans="1:7" x14ac:dyDescent="0.2">
      <c r="A2801">
        <v>2789</v>
      </c>
      <c r="B2801" s="125">
        <v>44934.754945453256</v>
      </c>
      <c r="C2801" s="34">
        <v>8.836388380776043</v>
      </c>
      <c r="D2801" s="34">
        <v>8.5201264836359769</v>
      </c>
      <c r="E2801" s="3">
        <f t="shared" si="129"/>
        <v>397060.94649302197</v>
      </c>
      <c r="F2801" s="3">
        <f t="shared" si="130"/>
        <v>382849.79564644897</v>
      </c>
      <c r="G2801" s="3">
        <f t="shared" si="131"/>
        <v>14211.150846573</v>
      </c>
    </row>
    <row r="2802" spans="1:7" x14ac:dyDescent="0.2">
      <c r="A2802">
        <v>2790</v>
      </c>
      <c r="B2802" s="125">
        <v>38518.28119312902</v>
      </c>
      <c r="C2802" s="34">
        <v>8.2972683432744816</v>
      </c>
      <c r="D2802" s="34">
        <v>6.5951843579387059</v>
      </c>
      <c r="E2802" s="3">
        <f t="shared" si="129"/>
        <v>319596.51518109423</v>
      </c>
      <c r="F2802" s="3">
        <f t="shared" si="130"/>
        <v>254035.16561960915</v>
      </c>
      <c r="G2802" s="3">
        <f t="shared" si="131"/>
        <v>65561.349561485084</v>
      </c>
    </row>
    <row r="2803" spans="1:7" x14ac:dyDescent="0.2">
      <c r="A2803">
        <v>2791</v>
      </c>
      <c r="B2803" s="125">
        <v>31479.809698604164</v>
      </c>
      <c r="C2803" s="34">
        <v>11.21271613756835</v>
      </c>
      <c r="D2803" s="34">
        <v>4.4836429095812491</v>
      </c>
      <c r="E2803" s="3">
        <f t="shared" si="129"/>
        <v>352974.17021511955</v>
      </c>
      <c r="F2803" s="3">
        <f t="shared" si="130"/>
        <v>141144.2255501136</v>
      </c>
      <c r="G2803" s="3">
        <f t="shared" si="131"/>
        <v>211829.94466500595</v>
      </c>
    </row>
    <row r="2804" spans="1:7" x14ac:dyDescent="0.2">
      <c r="A2804">
        <v>2792</v>
      </c>
      <c r="B2804" s="125">
        <v>28295.208316004369</v>
      </c>
      <c r="C2804" s="34">
        <v>9.3300450518727303</v>
      </c>
      <c r="D2804" s="34">
        <v>3.5282624948013108</v>
      </c>
      <c r="E2804" s="3">
        <f t="shared" si="129"/>
        <v>263995.5683404447</v>
      </c>
      <c r="F2804" s="3">
        <f t="shared" si="130"/>
        <v>99832.92228394837</v>
      </c>
      <c r="G2804" s="3">
        <f t="shared" si="131"/>
        <v>164162.64605649633</v>
      </c>
    </row>
    <row r="2805" spans="1:7" x14ac:dyDescent="0.2">
      <c r="A2805">
        <v>2793</v>
      </c>
      <c r="B2805" s="125">
        <v>38845.460543408059</v>
      </c>
      <c r="C2805" s="34">
        <v>6.8742359846582985</v>
      </c>
      <c r="D2805" s="34">
        <v>6.6933381630224176</v>
      </c>
      <c r="E2805" s="3">
        <f t="shared" ref="E2805:E2868" si="132">C2805*B2805</f>
        <v>267032.86270811979</v>
      </c>
      <c r="F2805" s="3">
        <f t="shared" ref="F2805:F2868" si="133">D2805*B2805</f>
        <v>260005.80351537469</v>
      </c>
      <c r="G2805" s="3">
        <f t="shared" ref="G2805:G2868" si="134">E2805-F2805</f>
        <v>7027.0591927451023</v>
      </c>
    </row>
    <row r="2806" spans="1:7" x14ac:dyDescent="0.2">
      <c r="A2806">
        <v>2794</v>
      </c>
      <c r="B2806" s="125">
        <v>42440.14740269538</v>
      </c>
      <c r="C2806" s="34">
        <v>5.8947698764386587</v>
      </c>
      <c r="D2806" s="34">
        <v>7.771744220808614</v>
      </c>
      <c r="E2806" s="3">
        <f t="shared" si="132"/>
        <v>250174.90246102511</v>
      </c>
      <c r="F2806" s="3">
        <f t="shared" si="133"/>
        <v>329833.97030716354</v>
      </c>
      <c r="G2806" s="3">
        <f t="shared" si="134"/>
        <v>-79659.067846138438</v>
      </c>
    </row>
    <row r="2807" spans="1:7" x14ac:dyDescent="0.2">
      <c r="A2807">
        <v>2795</v>
      </c>
      <c r="B2807" s="125">
        <v>39715.437700388953</v>
      </c>
      <c r="C2807" s="34">
        <v>5.769145920756273</v>
      </c>
      <c r="D2807" s="34">
        <v>6.9543313101166859</v>
      </c>
      <c r="E2807" s="3">
        <f t="shared" si="132"/>
        <v>229124.15540024883</v>
      </c>
      <c r="F2807" s="3">
        <f t="shared" si="133"/>
        <v>276194.31189480354</v>
      </c>
      <c r="G2807" s="3">
        <f t="shared" si="134"/>
        <v>-47070.156494554714</v>
      </c>
    </row>
    <row r="2808" spans="1:7" x14ac:dyDescent="0.2">
      <c r="A2808">
        <v>2796</v>
      </c>
      <c r="B2808" s="125">
        <v>31650.493432417512</v>
      </c>
      <c r="C2808" s="34">
        <v>10.746469363046344</v>
      </c>
      <c r="D2808" s="34">
        <v>4.5348480297252536</v>
      </c>
      <c r="E2808" s="3">
        <f t="shared" si="132"/>
        <v>340131.05799677433</v>
      </c>
      <c r="F2808" s="3">
        <f t="shared" si="133"/>
        <v>143530.17778183063</v>
      </c>
      <c r="G2808" s="3">
        <f t="shared" si="134"/>
        <v>196600.8802149437</v>
      </c>
    </row>
    <row r="2809" spans="1:7" x14ac:dyDescent="0.2">
      <c r="A2809">
        <v>2797</v>
      </c>
      <c r="B2809" s="125">
        <v>27188.785273930058</v>
      </c>
      <c r="C2809" s="34">
        <v>9.215846623381367</v>
      </c>
      <c r="D2809" s="34">
        <v>3.1963355821790174</v>
      </c>
      <c r="E2809" s="3">
        <f t="shared" si="132"/>
        <v>250567.67496058936</v>
      </c>
      <c r="F2809" s="3">
        <f t="shared" si="133"/>
        <v>86904.48180728752</v>
      </c>
      <c r="G2809" s="3">
        <f t="shared" si="134"/>
        <v>163663.19315330184</v>
      </c>
    </row>
    <row r="2810" spans="1:7" x14ac:dyDescent="0.2">
      <c r="A2810">
        <v>2798</v>
      </c>
      <c r="B2810" s="125">
        <v>22828.66767363064</v>
      </c>
      <c r="C2810" s="34">
        <v>6.7020828484673984</v>
      </c>
      <c r="D2810" s="34">
        <v>1.888300302089192</v>
      </c>
      <c r="E2810" s="3">
        <f t="shared" si="132"/>
        <v>152999.62206880207</v>
      </c>
      <c r="F2810" s="3">
        <f t="shared" si="133"/>
        <v>43107.380064410507</v>
      </c>
      <c r="G2810" s="3">
        <f t="shared" si="134"/>
        <v>109892.24200439156</v>
      </c>
    </row>
    <row r="2811" spans="1:7" x14ac:dyDescent="0.2">
      <c r="A2811">
        <v>2799</v>
      </c>
      <c r="B2811" s="125">
        <v>34965.431090123253</v>
      </c>
      <c r="C2811" s="34">
        <v>9.4708120943396352</v>
      </c>
      <c r="D2811" s="34">
        <v>5.5293293270369759</v>
      </c>
      <c r="E2811" s="3">
        <f t="shared" si="132"/>
        <v>331151.02765213838</v>
      </c>
      <c r="F2811" s="3">
        <f t="shared" si="133"/>
        <v>193335.38355910897</v>
      </c>
      <c r="G2811" s="3">
        <f t="shared" si="134"/>
        <v>137815.6440930294</v>
      </c>
    </row>
    <row r="2812" spans="1:7" x14ac:dyDescent="0.2">
      <c r="A2812">
        <v>2800</v>
      </c>
      <c r="B2812" s="125">
        <v>31994.811073483084</v>
      </c>
      <c r="C2812" s="34">
        <v>2.4801857054699212</v>
      </c>
      <c r="D2812" s="34">
        <v>4.6381433220449253</v>
      </c>
      <c r="E2812" s="3">
        <f t="shared" si="132"/>
        <v>79353.073073663487</v>
      </c>
      <c r="F2812" s="3">
        <f t="shared" si="133"/>
        <v>148396.51932056461</v>
      </c>
      <c r="G2812" s="3">
        <f t="shared" si="134"/>
        <v>-69043.44624690112</v>
      </c>
    </row>
    <row r="2813" spans="1:7" x14ac:dyDescent="0.2">
      <c r="A2813">
        <v>2801</v>
      </c>
      <c r="B2813" s="125">
        <v>33816.176531937323</v>
      </c>
      <c r="C2813" s="34">
        <v>13.669198799296282</v>
      </c>
      <c r="D2813" s="34">
        <v>5.1845529595811968</v>
      </c>
      <c r="E2813" s="3">
        <f t="shared" si="132"/>
        <v>462240.03964714875</v>
      </c>
      <c r="F2813" s="3">
        <f t="shared" si="133"/>
        <v>175321.75812037586</v>
      </c>
      <c r="G2813" s="3">
        <f t="shared" si="134"/>
        <v>286918.28152677289</v>
      </c>
    </row>
    <row r="2814" spans="1:7" x14ac:dyDescent="0.2">
      <c r="A2814">
        <v>2802</v>
      </c>
      <c r="B2814" s="125">
        <v>31630.927927645622</v>
      </c>
      <c r="C2814" s="34">
        <v>10.040485469478881</v>
      </c>
      <c r="D2814" s="34">
        <v>4.5289783782936865</v>
      </c>
      <c r="E2814" s="3">
        <f t="shared" si="132"/>
        <v>317589.87224365957</v>
      </c>
      <c r="F2814" s="3">
        <f t="shared" si="133"/>
        <v>143255.78866967294</v>
      </c>
      <c r="G2814" s="3">
        <f t="shared" si="134"/>
        <v>174334.08357398663</v>
      </c>
    </row>
    <row r="2815" spans="1:7" x14ac:dyDescent="0.2">
      <c r="A2815">
        <v>2803</v>
      </c>
      <c r="B2815" s="125">
        <v>27460.621871606214</v>
      </c>
      <c r="C2815" s="34">
        <v>9.1565674640223733</v>
      </c>
      <c r="D2815" s="34">
        <v>3.2778865614818642</v>
      </c>
      <c r="E2815" s="3">
        <f t="shared" si="132"/>
        <v>251445.03677137062</v>
      </c>
      <c r="F2815" s="3">
        <f t="shared" si="133"/>
        <v>90012.80340287296</v>
      </c>
      <c r="G2815" s="3">
        <f t="shared" si="134"/>
        <v>161432.23336849766</v>
      </c>
    </row>
    <row r="2816" spans="1:7" x14ac:dyDescent="0.2">
      <c r="A2816">
        <v>2804</v>
      </c>
      <c r="B2816" s="125">
        <v>36632.603090575663</v>
      </c>
      <c r="C2816" s="34">
        <v>6.2220856509229634</v>
      </c>
      <c r="D2816" s="34">
        <v>6.029480927172699</v>
      </c>
      <c r="E2816" s="3">
        <f t="shared" si="132"/>
        <v>227931.19404582703</v>
      </c>
      <c r="F2816" s="3">
        <f t="shared" si="133"/>
        <v>220875.58164731364</v>
      </c>
      <c r="G2816" s="3">
        <f t="shared" si="134"/>
        <v>7055.6123985133891</v>
      </c>
    </row>
    <row r="2817" spans="1:7" x14ac:dyDescent="0.2">
      <c r="A2817">
        <v>2805</v>
      </c>
      <c r="B2817" s="125">
        <v>28633.006016926607</v>
      </c>
      <c r="C2817" s="34">
        <v>6.7810724633163773</v>
      </c>
      <c r="D2817" s="34">
        <v>3.6296018050779821</v>
      </c>
      <c r="E2817" s="3">
        <f t="shared" si="132"/>
        <v>194162.48864335316</v>
      </c>
      <c r="F2817" s="3">
        <f t="shared" si="133"/>
        <v>103926.41032384554</v>
      </c>
      <c r="G2817" s="3">
        <f t="shared" si="134"/>
        <v>90236.078319507622</v>
      </c>
    </row>
    <row r="2818" spans="1:7" x14ac:dyDescent="0.2">
      <c r="A2818">
        <v>2806</v>
      </c>
      <c r="B2818" s="125">
        <v>25093.809703131206</v>
      </c>
      <c r="C2818" s="34">
        <v>7.1476101968146395</v>
      </c>
      <c r="D2818" s="34">
        <v>2.5678429109393619</v>
      </c>
      <c r="E2818" s="3">
        <f t="shared" si="132"/>
        <v>179360.77011102677</v>
      </c>
      <c r="F2818" s="3">
        <f t="shared" si="133"/>
        <v>64436.961354646839</v>
      </c>
      <c r="G2818" s="3">
        <f t="shared" si="134"/>
        <v>114923.80875637993</v>
      </c>
    </row>
    <row r="2819" spans="1:7" x14ac:dyDescent="0.2">
      <c r="A2819">
        <v>2807</v>
      </c>
      <c r="B2819" s="125">
        <v>36203.861603818019</v>
      </c>
      <c r="C2819" s="34">
        <v>11.420370831008768</v>
      </c>
      <c r="D2819" s="34">
        <v>5.9008584811454057</v>
      </c>
      <c r="E2819" s="3">
        <f t="shared" si="132"/>
        <v>413461.52503012161</v>
      </c>
      <c r="F2819" s="3">
        <f t="shared" si="133"/>
        <v>213633.86379510406</v>
      </c>
      <c r="G2819" s="3">
        <f t="shared" si="134"/>
        <v>199827.66123501756</v>
      </c>
    </row>
    <row r="2820" spans="1:7" x14ac:dyDescent="0.2">
      <c r="A2820">
        <v>2808</v>
      </c>
      <c r="B2820" s="125">
        <v>38018.684384761378</v>
      </c>
      <c r="C2820" s="34">
        <v>9.8129867385141551</v>
      </c>
      <c r="D2820" s="34">
        <v>6.4453053154284135</v>
      </c>
      <c r="E2820" s="3">
        <f t="shared" si="132"/>
        <v>373076.84568341862</v>
      </c>
      <c r="F2820" s="3">
        <f t="shared" si="133"/>
        <v>245042.02855069772</v>
      </c>
      <c r="G2820" s="3">
        <f t="shared" si="134"/>
        <v>128034.8171327209</v>
      </c>
    </row>
    <row r="2821" spans="1:7" x14ac:dyDescent="0.2">
      <c r="A2821">
        <v>2809</v>
      </c>
      <c r="B2821" s="125">
        <v>33057.765953154536</v>
      </c>
      <c r="C2821" s="34">
        <v>7.1381201880358276</v>
      </c>
      <c r="D2821" s="34">
        <v>4.9570297859463608</v>
      </c>
      <c r="E2821" s="3">
        <f t="shared" si="132"/>
        <v>235970.30652157584</v>
      </c>
      <c r="F2821" s="3">
        <f t="shared" si="133"/>
        <v>163868.33048663053</v>
      </c>
      <c r="G2821" s="3">
        <f t="shared" si="134"/>
        <v>72101.976034945314</v>
      </c>
    </row>
    <row r="2822" spans="1:7" x14ac:dyDescent="0.2">
      <c r="A2822">
        <v>2810</v>
      </c>
      <c r="B2822" s="125">
        <v>32505.259290511254</v>
      </c>
      <c r="C2822" s="34">
        <v>11.450384156167274</v>
      </c>
      <c r="D2822" s="34">
        <v>4.7912777871533763</v>
      </c>
      <c r="E2822" s="3">
        <f t="shared" si="132"/>
        <v>372197.70597217919</v>
      </c>
      <c r="F2822" s="3">
        <f t="shared" si="133"/>
        <v>155741.72680428749</v>
      </c>
      <c r="G2822" s="3">
        <f t="shared" si="134"/>
        <v>216455.9791678917</v>
      </c>
    </row>
    <row r="2823" spans="1:7" x14ac:dyDescent="0.2">
      <c r="A2823">
        <v>2811</v>
      </c>
      <c r="B2823" s="125">
        <v>33381.65975382342</v>
      </c>
      <c r="C2823" s="34">
        <v>4.4597009238786995</v>
      </c>
      <c r="D2823" s="34">
        <v>5.054197926147026</v>
      </c>
      <c r="E2823" s="3">
        <f t="shared" si="132"/>
        <v>148872.2188447307</v>
      </c>
      <c r="F2823" s="3">
        <f t="shared" si="133"/>
        <v>168717.51549911997</v>
      </c>
      <c r="G2823" s="3">
        <f t="shared" si="134"/>
        <v>-19845.296654389269</v>
      </c>
    </row>
    <row r="2824" spans="1:7" x14ac:dyDescent="0.2">
      <c r="A2824">
        <v>2812</v>
      </c>
      <c r="B2824" s="125">
        <v>36075.145366149605</v>
      </c>
      <c r="C2824" s="34">
        <v>5.5626792547700461</v>
      </c>
      <c r="D2824" s="34">
        <v>5.8622436098448816</v>
      </c>
      <c r="E2824" s="3">
        <f t="shared" si="132"/>
        <v>200674.46274109418</v>
      </c>
      <c r="F2824" s="3">
        <f t="shared" si="133"/>
        <v>211481.29039693571</v>
      </c>
      <c r="G2824" s="3">
        <f t="shared" si="134"/>
        <v>-10806.827655841538</v>
      </c>
    </row>
    <row r="2825" spans="1:7" x14ac:dyDescent="0.2">
      <c r="A2825">
        <v>2813</v>
      </c>
      <c r="B2825" s="125">
        <v>34501.895746680908</v>
      </c>
      <c r="C2825" s="34">
        <v>9.7738955193635775</v>
      </c>
      <c r="D2825" s="34">
        <v>5.3902687240042724</v>
      </c>
      <c r="E2825" s="3">
        <f t="shared" si="132"/>
        <v>337217.92424803379</v>
      </c>
      <c r="F2825" s="3">
        <f t="shared" si="133"/>
        <v>185974.48956219014</v>
      </c>
      <c r="G2825" s="3">
        <f t="shared" si="134"/>
        <v>151243.43468584365</v>
      </c>
    </row>
    <row r="2826" spans="1:7" x14ac:dyDescent="0.2">
      <c r="A2826">
        <v>2814</v>
      </c>
      <c r="B2826" s="125">
        <v>33468.459654423874</v>
      </c>
      <c r="C2826" s="34">
        <v>6.74960963097692</v>
      </c>
      <c r="D2826" s="34">
        <v>5.0802378963271622</v>
      </c>
      <c r="E2826" s="3">
        <f t="shared" si="132"/>
        <v>225899.03761746187</v>
      </c>
      <c r="F2826" s="3">
        <f t="shared" si="133"/>
        <v>170027.73706810083</v>
      </c>
      <c r="G2826" s="3">
        <f t="shared" si="134"/>
        <v>55871.30054936104</v>
      </c>
    </row>
    <row r="2827" spans="1:7" x14ac:dyDescent="0.2">
      <c r="A2827">
        <v>2815</v>
      </c>
      <c r="B2827" s="125">
        <v>46618.411537375301</v>
      </c>
      <c r="C2827" s="34">
        <v>9.1032000202249037</v>
      </c>
      <c r="D2827" s="34">
        <v>9.0252234612125903</v>
      </c>
      <c r="E2827" s="3">
        <f t="shared" si="132"/>
        <v>424376.72484988772</v>
      </c>
      <c r="F2827" s="3">
        <f t="shared" si="133"/>
        <v>420741.58153158327</v>
      </c>
      <c r="G2827" s="3">
        <f t="shared" si="134"/>
        <v>3635.1433183044428</v>
      </c>
    </row>
    <row r="2828" spans="1:7" x14ac:dyDescent="0.2">
      <c r="A2828">
        <v>2816</v>
      </c>
      <c r="B2828" s="125">
        <v>36896.538453030167</v>
      </c>
      <c r="C2828" s="34">
        <v>1.9201643428532407</v>
      </c>
      <c r="D2828" s="34">
        <v>6.1086615359090501</v>
      </c>
      <c r="E2828" s="3">
        <f t="shared" si="132"/>
        <v>70847.417512221989</v>
      </c>
      <c r="F2828" s="3">
        <f t="shared" si="133"/>
        <v>225388.46525621458</v>
      </c>
      <c r="G2828" s="3">
        <f t="shared" si="134"/>
        <v>-154541.04774399259</v>
      </c>
    </row>
    <row r="2829" spans="1:7" x14ac:dyDescent="0.2">
      <c r="A2829">
        <v>2817</v>
      </c>
      <c r="B2829" s="125">
        <v>36136.212251031771</v>
      </c>
      <c r="C2829" s="34">
        <v>5.9629251356527675</v>
      </c>
      <c r="D2829" s="34">
        <v>5.8805636753095314</v>
      </c>
      <c r="E2829" s="3">
        <f t="shared" si="132"/>
        <v>215477.52833896084</v>
      </c>
      <c r="F2829" s="3">
        <f t="shared" si="133"/>
        <v>212501.29712669272</v>
      </c>
      <c r="G2829" s="3">
        <f t="shared" si="134"/>
        <v>2976.2312122681178</v>
      </c>
    </row>
    <row r="2830" spans="1:7" x14ac:dyDescent="0.2">
      <c r="A2830">
        <v>2818</v>
      </c>
      <c r="B2830" s="125">
        <v>37095.638211932033</v>
      </c>
      <c r="C2830" s="34">
        <v>10.86307226815552</v>
      </c>
      <c r="D2830" s="34">
        <v>6.16839146357961</v>
      </c>
      <c r="E2830" s="3">
        <f t="shared" si="132"/>
        <v>402972.59872956906</v>
      </c>
      <c r="F2830" s="3">
        <f t="shared" si="133"/>
        <v>228820.41808251914</v>
      </c>
      <c r="G2830" s="3">
        <f t="shared" si="134"/>
        <v>174152.18064704991</v>
      </c>
    </row>
    <row r="2831" spans="1:7" x14ac:dyDescent="0.2">
      <c r="A2831">
        <v>2819</v>
      </c>
      <c r="B2831" s="125">
        <v>39287.145276640309</v>
      </c>
      <c r="C2831" s="34">
        <v>7.0785056525055552</v>
      </c>
      <c r="D2831" s="34">
        <v>6.8258435829920927</v>
      </c>
      <c r="E2831" s="3">
        <f t="shared" si="132"/>
        <v>278094.27991150535</v>
      </c>
      <c r="F2831" s="3">
        <f t="shared" si="133"/>
        <v>268167.90848063334</v>
      </c>
      <c r="G2831" s="3">
        <f t="shared" si="134"/>
        <v>9926.3714308720082</v>
      </c>
    </row>
    <row r="2832" spans="1:7" x14ac:dyDescent="0.2">
      <c r="A2832">
        <v>2820</v>
      </c>
      <c r="B2832" s="125">
        <v>35464.936949020717</v>
      </c>
      <c r="C2832" s="34">
        <v>10.992413783431402</v>
      </c>
      <c r="D2832" s="34">
        <v>5.6791810847062152</v>
      </c>
      <c r="E2832" s="3">
        <f t="shared" si="132"/>
        <v>389845.26174694096</v>
      </c>
      <c r="F2832" s="3">
        <f t="shared" si="133"/>
        <v>201411.799091177</v>
      </c>
      <c r="G2832" s="3">
        <f t="shared" si="134"/>
        <v>188433.46265576396</v>
      </c>
    </row>
    <row r="2833" spans="1:7" x14ac:dyDescent="0.2">
      <c r="A2833">
        <v>2821</v>
      </c>
      <c r="B2833" s="125">
        <v>37941.002168546198</v>
      </c>
      <c r="C2833" s="34">
        <v>4.8352710766339442</v>
      </c>
      <c r="D2833" s="34">
        <v>6.4220006505638594</v>
      </c>
      <c r="E2833" s="3">
        <f t="shared" si="132"/>
        <v>183455.03040407717</v>
      </c>
      <c r="F2833" s="3">
        <f t="shared" si="133"/>
        <v>243657.14060944848</v>
      </c>
      <c r="G2833" s="3">
        <f t="shared" si="134"/>
        <v>-60202.110205371311</v>
      </c>
    </row>
    <row r="2834" spans="1:7" x14ac:dyDescent="0.2">
      <c r="A2834">
        <v>2822</v>
      </c>
      <c r="B2834" s="125">
        <v>33404.30048755568</v>
      </c>
      <c r="C2834" s="34">
        <v>7.0908293057145784</v>
      </c>
      <c r="D2834" s="34">
        <v>5.060990146266704</v>
      </c>
      <c r="E2834" s="3">
        <f t="shared" si="132"/>
        <v>236864.1928340556</v>
      </c>
      <c r="F2834" s="3">
        <f t="shared" si="133"/>
        <v>169058.83561045135</v>
      </c>
      <c r="G2834" s="3">
        <f t="shared" si="134"/>
        <v>67805.357223604253</v>
      </c>
    </row>
    <row r="2835" spans="1:7" x14ac:dyDescent="0.2">
      <c r="A2835">
        <v>2823</v>
      </c>
      <c r="B2835" s="125">
        <v>25170.571055960841</v>
      </c>
      <c r="C2835" s="34">
        <v>10.099875473504653</v>
      </c>
      <c r="D2835" s="34">
        <v>2.5908713167882524</v>
      </c>
      <c r="E2835" s="3">
        <f t="shared" si="132"/>
        <v>254219.63326220502</v>
      </c>
      <c r="F2835" s="3">
        <f t="shared" si="133"/>
        <v>65213.710576069541</v>
      </c>
      <c r="G2835" s="3">
        <f t="shared" si="134"/>
        <v>189005.92268613548</v>
      </c>
    </row>
    <row r="2836" spans="1:7" x14ac:dyDescent="0.2">
      <c r="A2836">
        <v>2824</v>
      </c>
      <c r="B2836" s="125">
        <v>36082.364480344928</v>
      </c>
      <c r="C2836" s="34">
        <v>9.5239493222907186</v>
      </c>
      <c r="D2836" s="34">
        <v>5.8644093441034784</v>
      </c>
      <c r="E2836" s="3">
        <f t="shared" si="132"/>
        <v>343646.61073922779</v>
      </c>
      <c r="F2836" s="3">
        <f t="shared" si="133"/>
        <v>211601.75541588225</v>
      </c>
      <c r="G2836" s="3">
        <f t="shared" si="134"/>
        <v>132044.85532334555</v>
      </c>
    </row>
    <row r="2837" spans="1:7" x14ac:dyDescent="0.2">
      <c r="A2837">
        <v>2825</v>
      </c>
      <c r="B2837" s="125">
        <v>37520.861091062194</v>
      </c>
      <c r="C2837" s="34">
        <v>5.0703413509909296</v>
      </c>
      <c r="D2837" s="34">
        <v>6.2959583273186581</v>
      </c>
      <c r="E2837" s="3">
        <f t="shared" si="132"/>
        <v>190243.5735147993</v>
      </c>
      <c r="F2837" s="3">
        <f t="shared" si="133"/>
        <v>236229.77783443965</v>
      </c>
      <c r="G2837" s="3">
        <f t="shared" si="134"/>
        <v>-45986.204319640354</v>
      </c>
    </row>
    <row r="2838" spans="1:7" x14ac:dyDescent="0.2">
      <c r="A2838">
        <v>2826</v>
      </c>
      <c r="B2838" s="125">
        <v>36947.686161321122</v>
      </c>
      <c r="C2838" s="34">
        <v>7.1201832472142996</v>
      </c>
      <c r="D2838" s="34">
        <v>6.1240058483963367</v>
      </c>
      <c r="E2838" s="3">
        <f t="shared" si="132"/>
        <v>263074.29602917028</v>
      </c>
      <c r="F2838" s="3">
        <f t="shared" si="133"/>
        <v>226267.84613664294</v>
      </c>
      <c r="G2838" s="3">
        <f t="shared" si="134"/>
        <v>36806.449892527336</v>
      </c>
    </row>
    <row r="2839" spans="1:7" x14ac:dyDescent="0.2">
      <c r="A2839">
        <v>2827</v>
      </c>
      <c r="B2839" s="125">
        <v>36071.575599445147</v>
      </c>
      <c r="C2839" s="34">
        <v>8.9094122788155801</v>
      </c>
      <c r="D2839" s="34">
        <v>5.861172679833544</v>
      </c>
      <c r="E2839" s="3">
        <f t="shared" si="132"/>
        <v>321376.53856192104</v>
      </c>
      <c r="F2839" s="3">
        <f t="shared" si="133"/>
        <v>211421.73342201818</v>
      </c>
      <c r="G2839" s="3">
        <f t="shared" si="134"/>
        <v>109954.80513990286</v>
      </c>
    </row>
    <row r="2840" spans="1:7" x14ac:dyDescent="0.2">
      <c r="A2840">
        <v>2828</v>
      </c>
      <c r="B2840" s="125">
        <v>33767.586777495104</v>
      </c>
      <c r="C2840" s="34">
        <v>10.187698555644602</v>
      </c>
      <c r="D2840" s="34">
        <v>5.1699760332485312</v>
      </c>
      <c r="E2840" s="3">
        <f t="shared" si="132"/>
        <v>344013.99504069064</v>
      </c>
      <c r="F2840" s="3">
        <f t="shared" si="133"/>
        <v>174577.6143402897</v>
      </c>
      <c r="G2840" s="3">
        <f t="shared" si="134"/>
        <v>169436.38070040094</v>
      </c>
    </row>
    <row r="2841" spans="1:7" x14ac:dyDescent="0.2">
      <c r="A2841">
        <v>2829</v>
      </c>
      <c r="B2841" s="125">
        <v>35481.376065755263</v>
      </c>
      <c r="C2841" s="34">
        <v>10.161613110729377</v>
      </c>
      <c r="D2841" s="34">
        <v>5.6841128197265789</v>
      </c>
      <c r="E2841" s="3">
        <f t="shared" si="132"/>
        <v>360548.01621649822</v>
      </c>
      <c r="F2841" s="3">
        <f t="shared" si="133"/>
        <v>201680.14455689929</v>
      </c>
      <c r="G2841" s="3">
        <f t="shared" si="134"/>
        <v>158867.87165959892</v>
      </c>
    </row>
    <row r="2842" spans="1:7" x14ac:dyDescent="0.2">
      <c r="A2842">
        <v>2830</v>
      </c>
      <c r="B2842" s="125">
        <v>35914.068170123734</v>
      </c>
      <c r="C2842" s="34">
        <v>10.984927505167434</v>
      </c>
      <c r="D2842" s="34">
        <v>5.8139204510371201</v>
      </c>
      <c r="E2842" s="3">
        <f t="shared" si="132"/>
        <v>394513.43526445044</v>
      </c>
      <c r="F2842" s="3">
        <f t="shared" si="133"/>
        <v>208801.53541422365</v>
      </c>
      <c r="G2842" s="3">
        <f t="shared" si="134"/>
        <v>185711.89985022679</v>
      </c>
    </row>
    <row r="2843" spans="1:7" x14ac:dyDescent="0.2">
      <c r="A2843">
        <v>2831</v>
      </c>
      <c r="B2843" s="125">
        <v>37772.768386085751</v>
      </c>
      <c r="C2843" s="34">
        <v>6.5385500167467399</v>
      </c>
      <c r="D2843" s="34">
        <v>6.3715305158257252</v>
      </c>
      <c r="E2843" s="3">
        <f t="shared" si="132"/>
        <v>246979.13536341171</v>
      </c>
      <c r="F2843" s="3">
        <f t="shared" si="133"/>
        <v>240670.34643916259</v>
      </c>
      <c r="G2843" s="3">
        <f t="shared" si="134"/>
        <v>6308.7889242491219</v>
      </c>
    </row>
    <row r="2844" spans="1:7" x14ac:dyDescent="0.2">
      <c r="A2844">
        <v>2832</v>
      </c>
      <c r="B2844" s="125">
        <v>30235.348098168266</v>
      </c>
      <c r="C2844" s="34">
        <v>5.1218358041369356</v>
      </c>
      <c r="D2844" s="34">
        <v>4.1103044294504798</v>
      </c>
      <c r="E2844" s="3">
        <f t="shared" si="132"/>
        <v>154860.48843974184</v>
      </c>
      <c r="F2844" s="3">
        <f t="shared" si="133"/>
        <v>124276.48521387816</v>
      </c>
      <c r="G2844" s="3">
        <f t="shared" si="134"/>
        <v>30584.003225863678</v>
      </c>
    </row>
    <row r="2845" spans="1:7" x14ac:dyDescent="0.2">
      <c r="A2845">
        <v>2833</v>
      </c>
      <c r="B2845" s="125">
        <v>40382.847649917472</v>
      </c>
      <c r="C2845" s="34">
        <v>9.3989335911901435</v>
      </c>
      <c r="D2845" s="34">
        <v>7.1545542949752416</v>
      </c>
      <c r="E2845" s="3">
        <f t="shared" si="132"/>
        <v>379555.70328472328</v>
      </c>
      <c r="F2845" s="3">
        <f t="shared" si="133"/>
        <v>288921.2760970479</v>
      </c>
      <c r="G2845" s="3">
        <f t="shared" si="134"/>
        <v>90634.427187675377</v>
      </c>
    </row>
    <row r="2846" spans="1:7" x14ac:dyDescent="0.2">
      <c r="A2846">
        <v>2834</v>
      </c>
      <c r="B2846" s="125">
        <v>40822.270015079062</v>
      </c>
      <c r="C2846" s="34">
        <v>8.075488060247153</v>
      </c>
      <c r="D2846" s="34">
        <v>7.2863810045237187</v>
      </c>
      <c r="E2846" s="3">
        <f t="shared" si="132"/>
        <v>329659.75409895636</v>
      </c>
      <c r="F2846" s="3">
        <f t="shared" si="133"/>
        <v>297446.61279941024</v>
      </c>
      <c r="G2846" s="3">
        <f t="shared" si="134"/>
        <v>32213.141299546114</v>
      </c>
    </row>
    <row r="2847" spans="1:7" x14ac:dyDescent="0.2">
      <c r="A2847">
        <v>2835</v>
      </c>
      <c r="B2847" s="125">
        <v>22248.228154959157</v>
      </c>
      <c r="C2847" s="34">
        <v>11.677996573969722</v>
      </c>
      <c r="D2847" s="34">
        <v>1.7141684464877471</v>
      </c>
      <c r="E2847" s="3">
        <f t="shared" si="132"/>
        <v>259814.73217050973</v>
      </c>
      <c r="F2847" s="3">
        <f t="shared" si="133"/>
        <v>38137.210693491295</v>
      </c>
      <c r="G2847" s="3">
        <f t="shared" si="134"/>
        <v>221677.52147701842</v>
      </c>
    </row>
    <row r="2848" spans="1:7" x14ac:dyDescent="0.2">
      <c r="A2848">
        <v>2836</v>
      </c>
      <c r="B2848" s="125">
        <v>31434.136011549504</v>
      </c>
      <c r="C2848" s="34">
        <v>4.962941395395319</v>
      </c>
      <c r="D2848" s="34">
        <v>4.4699408034648513</v>
      </c>
      <c r="E2848" s="3">
        <f t="shared" si="132"/>
        <v>156005.77484020573</v>
      </c>
      <c r="F2848" s="3">
        <f t="shared" si="133"/>
        <v>140508.72717968901</v>
      </c>
      <c r="G2848" s="3">
        <f t="shared" si="134"/>
        <v>15497.04766051672</v>
      </c>
    </row>
    <row r="2849" spans="1:7" x14ac:dyDescent="0.2">
      <c r="A2849">
        <v>2837</v>
      </c>
      <c r="B2849" s="125">
        <v>33541.742190019228</v>
      </c>
      <c r="C2849" s="34">
        <v>3.1990957924863324</v>
      </c>
      <c r="D2849" s="34">
        <v>5.1022226570057683</v>
      </c>
      <c r="E2849" s="3">
        <f t="shared" si="132"/>
        <v>107303.24631275181</v>
      </c>
      <c r="F2849" s="3">
        <f t="shared" si="133"/>
        <v>171137.43695736237</v>
      </c>
      <c r="G2849" s="3">
        <f t="shared" si="134"/>
        <v>-63834.190644610557</v>
      </c>
    </row>
    <row r="2850" spans="1:7" x14ac:dyDescent="0.2">
      <c r="A2850">
        <v>2838</v>
      </c>
      <c r="B2850" s="125">
        <v>26389.998814730439</v>
      </c>
      <c r="C2850" s="34">
        <v>8.7210076091723749</v>
      </c>
      <c r="D2850" s="34">
        <v>2.9566996444191318</v>
      </c>
      <c r="E2850" s="3">
        <f t="shared" si="132"/>
        <v>230147.38046931411</v>
      </c>
      <c r="F2850" s="3">
        <f t="shared" si="133"/>
        <v>78027.300111734803</v>
      </c>
      <c r="G2850" s="3">
        <f t="shared" si="134"/>
        <v>152120.08035757931</v>
      </c>
    </row>
    <row r="2851" spans="1:7" x14ac:dyDescent="0.2">
      <c r="A2851">
        <v>2839</v>
      </c>
      <c r="B2851" s="125">
        <v>40795.280759803951</v>
      </c>
      <c r="C2851" s="34">
        <v>9.8556931991042802</v>
      </c>
      <c r="D2851" s="34">
        <v>7.2782842279411852</v>
      </c>
      <c r="E2851" s="3">
        <f t="shared" si="132"/>
        <v>402065.7711399495</v>
      </c>
      <c r="F2851" s="3">
        <f t="shared" si="133"/>
        <v>296919.64852851362</v>
      </c>
      <c r="G2851" s="3">
        <f t="shared" si="134"/>
        <v>105146.12261143589</v>
      </c>
    </row>
    <row r="2852" spans="1:7" x14ac:dyDescent="0.2">
      <c r="A2852">
        <v>2840</v>
      </c>
      <c r="B2852" s="125">
        <v>34983.456138244015</v>
      </c>
      <c r="C2852" s="34">
        <v>10.926259412561194</v>
      </c>
      <c r="D2852" s="34">
        <v>5.5347368414732045</v>
      </c>
      <c r="E2852" s="3">
        <f t="shared" si="132"/>
        <v>382238.31691441033</v>
      </c>
      <c r="F2852" s="3">
        <f t="shared" si="133"/>
        <v>193624.22353040107</v>
      </c>
      <c r="G2852" s="3">
        <f t="shared" si="134"/>
        <v>188614.09338400926</v>
      </c>
    </row>
    <row r="2853" spans="1:7" x14ac:dyDescent="0.2">
      <c r="A2853">
        <v>2841</v>
      </c>
      <c r="B2853" s="125">
        <v>26918.699453554815</v>
      </c>
      <c r="C2853" s="34">
        <v>3.7569798425538465</v>
      </c>
      <c r="D2853" s="34">
        <v>3.1153098360664444</v>
      </c>
      <c r="E2853" s="3">
        <f t="shared" si="132"/>
        <v>101133.01123477069</v>
      </c>
      <c r="F2853" s="3">
        <f t="shared" si="133"/>
        <v>83860.089181775737</v>
      </c>
      <c r="G2853" s="3">
        <f t="shared" si="134"/>
        <v>17272.922052994953</v>
      </c>
    </row>
    <row r="2854" spans="1:7" x14ac:dyDescent="0.2">
      <c r="A2854">
        <v>2842</v>
      </c>
      <c r="B2854" s="125">
        <v>39801.453161809128</v>
      </c>
      <c r="C2854" s="34">
        <v>7.5744218495019595</v>
      </c>
      <c r="D2854" s="34">
        <v>6.9801359485427383</v>
      </c>
      <c r="E2854" s="3">
        <f t="shared" si="132"/>
        <v>301472.99647073593</v>
      </c>
      <c r="F2854" s="3">
        <f t="shared" si="133"/>
        <v>277819.55401898391</v>
      </c>
      <c r="G2854" s="3">
        <f t="shared" si="134"/>
        <v>23653.442451752024</v>
      </c>
    </row>
    <row r="2855" spans="1:7" x14ac:dyDescent="0.2">
      <c r="A2855">
        <v>2843</v>
      </c>
      <c r="B2855" s="125">
        <v>28770.419297680724</v>
      </c>
      <c r="C2855" s="34">
        <v>8.5454637630464276</v>
      </c>
      <c r="D2855" s="34">
        <v>3.6708257893042173</v>
      </c>
      <c r="E2855" s="3">
        <f t="shared" si="132"/>
        <v>245856.57555598227</v>
      </c>
      <c r="F2855" s="3">
        <f t="shared" si="133"/>
        <v>105611.19712702213</v>
      </c>
      <c r="G2855" s="3">
        <f t="shared" si="134"/>
        <v>140245.37842896016</v>
      </c>
    </row>
    <row r="2856" spans="1:7" x14ac:dyDescent="0.2">
      <c r="A2856">
        <v>2844</v>
      </c>
      <c r="B2856" s="125">
        <v>43061.650607151911</v>
      </c>
      <c r="C2856" s="34">
        <v>11.393148517716327</v>
      </c>
      <c r="D2856" s="34">
        <v>7.9581951821455732</v>
      </c>
      <c r="E2856" s="3">
        <f t="shared" si="132"/>
        <v>490607.78078529116</v>
      </c>
      <c r="F2856" s="3">
        <f t="shared" si="133"/>
        <v>342693.02039707231</v>
      </c>
      <c r="G2856" s="3">
        <f t="shared" si="134"/>
        <v>147914.76038821886</v>
      </c>
    </row>
    <row r="2857" spans="1:7" x14ac:dyDescent="0.2">
      <c r="A2857">
        <v>2845</v>
      </c>
      <c r="B2857" s="125">
        <v>34933.922783048707</v>
      </c>
      <c r="C2857" s="34">
        <v>11.456653985267621</v>
      </c>
      <c r="D2857" s="34">
        <v>5.5198768349146121</v>
      </c>
      <c r="E2857" s="3">
        <f t="shared" si="132"/>
        <v>400225.86567344633</v>
      </c>
      <c r="F2857" s="3">
        <f t="shared" si="133"/>
        <v>192830.95112284637</v>
      </c>
      <c r="G2857" s="3">
        <f t="shared" si="134"/>
        <v>207394.91455059996</v>
      </c>
    </row>
    <row r="2858" spans="1:7" x14ac:dyDescent="0.2">
      <c r="A2858">
        <v>2846</v>
      </c>
      <c r="B2858" s="125">
        <v>35256.634240605286</v>
      </c>
      <c r="C2858" s="34">
        <v>8.3656992930700653</v>
      </c>
      <c r="D2858" s="34">
        <v>5.6166902721815859</v>
      </c>
      <c r="E2858" s="3">
        <f t="shared" si="132"/>
        <v>294946.40014266153</v>
      </c>
      <c r="F2858" s="3">
        <f t="shared" si="133"/>
        <v>198025.59456907192</v>
      </c>
      <c r="G2858" s="3">
        <f t="shared" si="134"/>
        <v>96920.805573589605</v>
      </c>
    </row>
    <row r="2859" spans="1:7" x14ac:dyDescent="0.2">
      <c r="A2859">
        <v>2847</v>
      </c>
      <c r="B2859" s="125">
        <v>31757.438640662236</v>
      </c>
      <c r="C2859" s="34">
        <v>10.328619075342431</v>
      </c>
      <c r="D2859" s="34">
        <v>4.5669315921986708</v>
      </c>
      <c r="E2859" s="3">
        <f t="shared" si="132"/>
        <v>328010.48652796075</v>
      </c>
      <c r="F2859" s="3">
        <f t="shared" si="133"/>
        <v>145034.04981535117</v>
      </c>
      <c r="G2859" s="3">
        <f t="shared" si="134"/>
        <v>182976.43671260957</v>
      </c>
    </row>
    <row r="2860" spans="1:7" x14ac:dyDescent="0.2">
      <c r="A2860">
        <v>2848</v>
      </c>
      <c r="B2860" s="125">
        <v>29725.491052696249</v>
      </c>
      <c r="C2860" s="34">
        <v>5.3291039623290999</v>
      </c>
      <c r="D2860" s="34">
        <v>3.9573473158088746</v>
      </c>
      <c r="E2860" s="3">
        <f t="shared" si="132"/>
        <v>158410.23215110178</v>
      </c>
      <c r="F2860" s="3">
        <f t="shared" si="133"/>
        <v>117634.09222848821</v>
      </c>
      <c r="G2860" s="3">
        <f t="shared" si="134"/>
        <v>40776.139922613569</v>
      </c>
    </row>
    <row r="2861" spans="1:7" x14ac:dyDescent="0.2">
      <c r="A2861">
        <v>2849</v>
      </c>
      <c r="B2861" s="125">
        <v>32331.386640899815</v>
      </c>
      <c r="C2861" s="34">
        <v>2.6394609651179053</v>
      </c>
      <c r="D2861" s="34">
        <v>4.7391159922699444</v>
      </c>
      <c r="E2861" s="3">
        <f t="shared" si="132"/>
        <v>85337.432986789572</v>
      </c>
      <c r="F2861" s="3">
        <f t="shared" si="133"/>
        <v>153222.19148215116</v>
      </c>
      <c r="G2861" s="3">
        <f t="shared" si="134"/>
        <v>-67884.758495361588</v>
      </c>
    </row>
    <row r="2862" spans="1:7" x14ac:dyDescent="0.2">
      <c r="A2862">
        <v>2850</v>
      </c>
      <c r="B2862" s="125">
        <v>28931.661339621292</v>
      </c>
      <c r="C2862" s="34">
        <v>3.6960436975350603</v>
      </c>
      <c r="D2862" s="34">
        <v>3.7191984018863877</v>
      </c>
      <c r="E2862" s="3">
        <f t="shared" si="132"/>
        <v>106932.68455352604</v>
      </c>
      <c r="F2862" s="3">
        <f t="shared" si="133"/>
        <v>107602.5886182377</v>
      </c>
      <c r="G2862" s="3">
        <f t="shared" si="134"/>
        <v>-669.90406471166352</v>
      </c>
    </row>
    <row r="2863" spans="1:7" x14ac:dyDescent="0.2">
      <c r="A2863">
        <v>2851</v>
      </c>
      <c r="B2863" s="125">
        <v>25977.40654327115</v>
      </c>
      <c r="C2863" s="34">
        <v>8.0887268924998352</v>
      </c>
      <c r="D2863" s="34">
        <v>2.8329219629813451</v>
      </c>
      <c r="E2863" s="3">
        <f t="shared" si="132"/>
        <v>210124.14690395855</v>
      </c>
      <c r="F2863" s="3">
        <f t="shared" si="133"/>
        <v>73591.965537728145</v>
      </c>
      <c r="G2863" s="3">
        <f t="shared" si="134"/>
        <v>136532.18136623042</v>
      </c>
    </row>
    <row r="2864" spans="1:7" x14ac:dyDescent="0.2">
      <c r="A2864">
        <v>2852</v>
      </c>
      <c r="B2864" s="125">
        <v>29439.750554766739</v>
      </c>
      <c r="C2864" s="34">
        <v>7.5030805166607024</v>
      </c>
      <c r="D2864" s="34">
        <v>3.8716251664300216</v>
      </c>
      <c r="E2864" s="3">
        <f t="shared" si="132"/>
        <v>220888.81880282142</v>
      </c>
      <c r="F2864" s="3">
        <f t="shared" si="133"/>
        <v>113979.6791412571</v>
      </c>
      <c r="G2864" s="3">
        <f t="shared" si="134"/>
        <v>106909.13966156432</v>
      </c>
    </row>
    <row r="2865" spans="1:7" x14ac:dyDescent="0.2">
      <c r="A2865">
        <v>2853</v>
      </c>
      <c r="B2865" s="125">
        <v>33833.462615612894</v>
      </c>
      <c r="C2865" s="34">
        <v>7.9082149315654533</v>
      </c>
      <c r="D2865" s="34">
        <v>5.1897387846838683</v>
      </c>
      <c r="E2865" s="3">
        <f t="shared" si="132"/>
        <v>267562.29424335144</v>
      </c>
      <c r="F2865" s="3">
        <f t="shared" si="133"/>
        <v>175586.83315639794</v>
      </c>
      <c r="G2865" s="3">
        <f t="shared" si="134"/>
        <v>91975.461086953495</v>
      </c>
    </row>
    <row r="2866" spans="1:7" x14ac:dyDescent="0.2">
      <c r="A2866">
        <v>2854</v>
      </c>
      <c r="B2866" s="125">
        <v>31696.445652224589</v>
      </c>
      <c r="C2866" s="34">
        <v>7.2432208273385186</v>
      </c>
      <c r="D2866" s="34">
        <v>4.5486336956673767</v>
      </c>
      <c r="E2866" s="3">
        <f t="shared" si="132"/>
        <v>229584.35530079657</v>
      </c>
      <c r="F2866" s="3">
        <f t="shared" si="133"/>
        <v>144175.52072659848</v>
      </c>
      <c r="G2866" s="3">
        <f t="shared" si="134"/>
        <v>85408.834574198088</v>
      </c>
    </row>
    <row r="2867" spans="1:7" x14ac:dyDescent="0.2">
      <c r="A2867">
        <v>2855</v>
      </c>
      <c r="B2867" s="125">
        <v>40605.855750792194</v>
      </c>
      <c r="C2867" s="34">
        <v>7.3016444932436571</v>
      </c>
      <c r="D2867" s="34">
        <v>7.2214567252376582</v>
      </c>
      <c r="E2867" s="3">
        <f t="shared" si="132"/>
        <v>296489.52303621813</v>
      </c>
      <c r="F2867" s="3">
        <f t="shared" si="133"/>
        <v>293233.43009558856</v>
      </c>
      <c r="G2867" s="3">
        <f t="shared" si="134"/>
        <v>3256.0929406295763</v>
      </c>
    </row>
    <row r="2868" spans="1:7" x14ac:dyDescent="0.2">
      <c r="A2868">
        <v>2856</v>
      </c>
      <c r="B2868" s="125">
        <v>28016.925674629398</v>
      </c>
      <c r="C2868" s="34">
        <v>8.503564479004126</v>
      </c>
      <c r="D2868" s="34">
        <v>3.4447777023888193</v>
      </c>
      <c r="E2868" s="3">
        <f t="shared" si="132"/>
        <v>238243.73397767724</v>
      </c>
      <c r="F2868" s="3">
        <f t="shared" si="133"/>
        <v>96512.080853448177</v>
      </c>
      <c r="G2868" s="3">
        <f t="shared" si="134"/>
        <v>141731.65312422905</v>
      </c>
    </row>
    <row r="2869" spans="1:7" x14ac:dyDescent="0.2">
      <c r="A2869">
        <v>2857</v>
      </c>
      <c r="B2869" s="125">
        <v>33845.001829641638</v>
      </c>
      <c r="C2869" s="34">
        <v>13.640868039336056</v>
      </c>
      <c r="D2869" s="34">
        <v>5.1932005488924915</v>
      </c>
      <c r="E2869" s="3">
        <f t="shared" ref="E2869:E2932" si="135">C2869*B2869</f>
        <v>461675.20374922897</v>
      </c>
      <c r="F2869" s="3">
        <f t="shared" ref="F2869:F2932" si="136">D2869*B2869</f>
        <v>175763.88207896234</v>
      </c>
      <c r="G2869" s="3">
        <f t="shared" ref="G2869:G2932" si="137">E2869-F2869</f>
        <v>285911.32167026663</v>
      </c>
    </row>
    <row r="2870" spans="1:7" x14ac:dyDescent="0.2">
      <c r="A2870">
        <v>2858</v>
      </c>
      <c r="B2870" s="125">
        <v>36196.63680528081</v>
      </c>
      <c r="C2870" s="34">
        <v>11.353773081471445</v>
      </c>
      <c r="D2870" s="34">
        <v>5.8986910415842431</v>
      </c>
      <c r="E2870" s="3">
        <f t="shared" si="135"/>
        <v>410968.4005995958</v>
      </c>
      <c r="F2870" s="3">
        <f t="shared" si="136"/>
        <v>213512.77725878841</v>
      </c>
      <c r="G2870" s="3">
        <f t="shared" si="137"/>
        <v>197455.62334080739</v>
      </c>
    </row>
    <row r="2871" spans="1:7" x14ac:dyDescent="0.2">
      <c r="A2871">
        <v>2859</v>
      </c>
      <c r="B2871" s="125">
        <v>36377.967311446788</v>
      </c>
      <c r="C2871" s="34">
        <v>7.5671089436655166</v>
      </c>
      <c r="D2871" s="34">
        <v>5.9530901934340363</v>
      </c>
      <c r="E2871" s="3">
        <f t="shared" si="135"/>
        <v>275276.04179482081</v>
      </c>
      <c r="F2871" s="3">
        <f t="shared" si="136"/>
        <v>216561.32045883781</v>
      </c>
      <c r="G2871" s="3">
        <f t="shared" si="137"/>
        <v>58714.721335982991</v>
      </c>
    </row>
    <row r="2872" spans="1:7" x14ac:dyDescent="0.2">
      <c r="A2872">
        <v>2860</v>
      </c>
      <c r="B2872" s="125">
        <v>36087.827132897452</v>
      </c>
      <c r="C2872" s="34">
        <v>6.3425226446343004</v>
      </c>
      <c r="D2872" s="34">
        <v>5.8660481398692355</v>
      </c>
      <c r="E2872" s="3">
        <f t="shared" si="135"/>
        <v>228887.86078605021</v>
      </c>
      <c r="F2872" s="3">
        <f t="shared" si="136"/>
        <v>211692.93122485562</v>
      </c>
      <c r="G2872" s="3">
        <f t="shared" si="137"/>
        <v>17194.929561194585</v>
      </c>
    </row>
    <row r="2873" spans="1:7" x14ac:dyDescent="0.2">
      <c r="A2873">
        <v>2861</v>
      </c>
      <c r="B2873" s="125">
        <v>22301.160746602342</v>
      </c>
      <c r="C2873" s="34">
        <v>7.3660935615480412</v>
      </c>
      <c r="D2873" s="34">
        <v>1.7300482239807025</v>
      </c>
      <c r="E2873" s="3">
        <f t="shared" si="135"/>
        <v>164272.4365905954</v>
      </c>
      <c r="F2873" s="3">
        <f t="shared" si="136"/>
        <v>38582.083542367538</v>
      </c>
      <c r="G2873" s="3">
        <f t="shared" si="137"/>
        <v>125690.35304822787</v>
      </c>
    </row>
    <row r="2874" spans="1:7" x14ac:dyDescent="0.2">
      <c r="A2874">
        <v>2862</v>
      </c>
      <c r="B2874" s="125">
        <v>39226.334187143017</v>
      </c>
      <c r="C2874" s="34">
        <v>7.4010920545406407</v>
      </c>
      <c r="D2874" s="34">
        <v>6.807600256142905</v>
      </c>
      <c r="E2874" s="3">
        <f t="shared" si="135"/>
        <v>290317.71028122009</v>
      </c>
      <c r="F2874" s="3">
        <f t="shared" si="136"/>
        <v>267037.20265994198</v>
      </c>
      <c r="G2874" s="3">
        <f t="shared" si="137"/>
        <v>23280.507621278113</v>
      </c>
    </row>
    <row r="2875" spans="1:7" x14ac:dyDescent="0.2">
      <c r="A2875">
        <v>2863</v>
      </c>
      <c r="B2875" s="125">
        <v>33283.695805758704</v>
      </c>
      <c r="C2875" s="34">
        <v>7.7547263319574995</v>
      </c>
      <c r="D2875" s="34">
        <v>5.0248087417276111</v>
      </c>
      <c r="E2875" s="3">
        <f t="shared" si="135"/>
        <v>258105.9522897804</v>
      </c>
      <c r="F2875" s="3">
        <f t="shared" si="136"/>
        <v>167244.20564177894</v>
      </c>
      <c r="G2875" s="3">
        <f t="shared" si="137"/>
        <v>90861.746648001455</v>
      </c>
    </row>
    <row r="2876" spans="1:7" x14ac:dyDescent="0.2">
      <c r="A2876">
        <v>2864</v>
      </c>
      <c r="B2876" s="125">
        <v>31855.311639256775</v>
      </c>
      <c r="C2876" s="34">
        <v>9.5101676353879157</v>
      </c>
      <c r="D2876" s="34">
        <v>4.5962934917770326</v>
      </c>
      <c r="E2876" s="3">
        <f t="shared" si="135"/>
        <v>302949.35376685578</v>
      </c>
      <c r="F2876" s="3">
        <f t="shared" si="136"/>
        <v>146416.36156604506</v>
      </c>
      <c r="G2876" s="3">
        <f t="shared" si="137"/>
        <v>156532.99220081072</v>
      </c>
    </row>
    <row r="2877" spans="1:7" x14ac:dyDescent="0.2">
      <c r="A2877">
        <v>2865</v>
      </c>
      <c r="B2877" s="125">
        <v>32887.730234316201</v>
      </c>
      <c r="C2877" s="34">
        <v>7.2334807075167191</v>
      </c>
      <c r="D2877" s="34">
        <v>4.9060190702948603</v>
      </c>
      <c r="E2877" s="3">
        <f t="shared" si="135"/>
        <v>237892.76216394056</v>
      </c>
      <c r="F2877" s="3">
        <f t="shared" si="136"/>
        <v>161347.83170826815</v>
      </c>
      <c r="G2877" s="3">
        <f t="shared" si="137"/>
        <v>76544.930455672409</v>
      </c>
    </row>
    <row r="2878" spans="1:7" x14ac:dyDescent="0.2">
      <c r="A2878">
        <v>2866</v>
      </c>
      <c r="B2878" s="125">
        <v>35525.520664842566</v>
      </c>
      <c r="C2878" s="34">
        <v>7.698977148909762</v>
      </c>
      <c r="D2878" s="34">
        <v>5.6973561994527699</v>
      </c>
      <c r="E2878" s="3">
        <f t="shared" si="135"/>
        <v>273510.17180174444</v>
      </c>
      <c r="F2878" s="3">
        <f t="shared" si="136"/>
        <v>202401.54539862828</v>
      </c>
      <c r="G2878" s="3">
        <f t="shared" si="137"/>
        <v>71108.626403116155</v>
      </c>
    </row>
    <row r="2879" spans="1:7" x14ac:dyDescent="0.2">
      <c r="A2879">
        <v>2867</v>
      </c>
      <c r="B2879" s="125">
        <v>41400.322110158391</v>
      </c>
      <c r="C2879" s="34">
        <v>4.7649443988193525</v>
      </c>
      <c r="D2879" s="34">
        <v>7.4597966330475174</v>
      </c>
      <c r="E2879" s="3">
        <f t="shared" si="135"/>
        <v>197270.23294811623</v>
      </c>
      <c r="F2879" s="3">
        <f t="shared" si="136"/>
        <v>308837.98348444223</v>
      </c>
      <c r="G2879" s="3">
        <f t="shared" si="137"/>
        <v>-111567.750536326</v>
      </c>
    </row>
    <row r="2880" spans="1:7" x14ac:dyDescent="0.2">
      <c r="A2880">
        <v>2868</v>
      </c>
      <c r="B2880" s="125">
        <v>42558.472663396038</v>
      </c>
      <c r="C2880" s="34">
        <v>5.9991343934671022</v>
      </c>
      <c r="D2880" s="34">
        <v>7.8072417990188114</v>
      </c>
      <c r="E2880" s="3">
        <f t="shared" si="135"/>
        <v>255313.99708840865</v>
      </c>
      <c r="F2880" s="3">
        <f t="shared" si="136"/>
        <v>332264.28668006498</v>
      </c>
      <c r="G2880" s="3">
        <f t="shared" si="137"/>
        <v>-76950.289591656328</v>
      </c>
    </row>
    <row r="2881" spans="1:7" x14ac:dyDescent="0.2">
      <c r="A2881">
        <v>2869</v>
      </c>
      <c r="B2881" s="125">
        <v>25579.047863894608</v>
      </c>
      <c r="C2881" s="34">
        <v>12.509297468757723</v>
      </c>
      <c r="D2881" s="34">
        <v>2.7134143591683824</v>
      </c>
      <c r="E2881" s="3">
        <f t="shared" si="135"/>
        <v>319975.91869704943</v>
      </c>
      <c r="F2881" s="3">
        <f t="shared" si="136"/>
        <v>69406.555767746962</v>
      </c>
      <c r="G2881" s="3">
        <f t="shared" si="137"/>
        <v>250569.36292930247</v>
      </c>
    </row>
    <row r="2882" spans="1:7" x14ac:dyDescent="0.2">
      <c r="A2882">
        <v>2870</v>
      </c>
      <c r="B2882" s="125">
        <v>35888.420419533737</v>
      </c>
      <c r="C2882" s="34">
        <v>3.5347902869107202</v>
      </c>
      <c r="D2882" s="34">
        <v>5.8062261258601211</v>
      </c>
      <c r="E2882" s="3">
        <f t="shared" si="135"/>
        <v>126858.03991153621</v>
      </c>
      <c r="F2882" s="3">
        <f t="shared" si="136"/>
        <v>208376.28425574864</v>
      </c>
      <c r="G2882" s="3">
        <f t="shared" si="137"/>
        <v>-81518.244344212435</v>
      </c>
    </row>
    <row r="2883" spans="1:7" x14ac:dyDescent="0.2">
      <c r="A2883">
        <v>2871</v>
      </c>
      <c r="B2883" s="125">
        <v>26520.374880229589</v>
      </c>
      <c r="C2883" s="34">
        <v>8.4931564490107121</v>
      </c>
      <c r="D2883" s="34">
        <v>2.9958124640688766</v>
      </c>
      <c r="E2883" s="3">
        <f t="shared" si="135"/>
        <v>225241.69294420362</v>
      </c>
      <c r="F2883" s="3">
        <f t="shared" si="136"/>
        <v>79450.069617970948</v>
      </c>
      <c r="G2883" s="3">
        <f t="shared" si="137"/>
        <v>145791.62332623266</v>
      </c>
    </row>
    <row r="2884" spans="1:7" x14ac:dyDescent="0.2">
      <c r="A2884">
        <v>2872</v>
      </c>
      <c r="B2884" s="125">
        <v>30676.163127091946</v>
      </c>
      <c r="C2884" s="34">
        <v>8.7833563131498522</v>
      </c>
      <c r="D2884" s="34">
        <v>4.2425489381275838</v>
      </c>
      <c r="E2884" s="3">
        <f t="shared" si="135"/>
        <v>269439.67106555775</v>
      </c>
      <c r="F2884" s="3">
        <f t="shared" si="136"/>
        <v>130145.12330067248</v>
      </c>
      <c r="G2884" s="3">
        <f t="shared" si="137"/>
        <v>139294.54776488527</v>
      </c>
    </row>
    <row r="2885" spans="1:7" x14ac:dyDescent="0.2">
      <c r="A2885">
        <v>2873</v>
      </c>
      <c r="B2885" s="125">
        <v>29641.158156474354</v>
      </c>
      <c r="C2885" s="34">
        <v>8.549357537238393</v>
      </c>
      <c r="D2885" s="34">
        <v>3.9320474469423061</v>
      </c>
      <c r="E2885" s="3">
        <f t="shared" si="135"/>
        <v>253412.85889752928</v>
      </c>
      <c r="F2885" s="3">
        <f t="shared" si="136"/>
        <v>116550.4402535781</v>
      </c>
      <c r="G2885" s="3">
        <f t="shared" si="137"/>
        <v>136862.41864395118</v>
      </c>
    </row>
    <row r="2886" spans="1:7" x14ac:dyDescent="0.2">
      <c r="A2886">
        <v>2874</v>
      </c>
      <c r="B2886" s="125">
        <v>27782.68531418778</v>
      </c>
      <c r="C2886" s="34">
        <v>4.9409827826893888</v>
      </c>
      <c r="D2886" s="34">
        <v>3.374505594256334</v>
      </c>
      <c r="E2886" s="3">
        <f t="shared" si="135"/>
        <v>137273.76979427916</v>
      </c>
      <c r="F2886" s="3">
        <f t="shared" si="136"/>
        <v>93752.827016189956</v>
      </c>
      <c r="G2886" s="3">
        <f t="shared" si="137"/>
        <v>43520.9427780892</v>
      </c>
    </row>
    <row r="2887" spans="1:7" x14ac:dyDescent="0.2">
      <c r="A2887">
        <v>2875</v>
      </c>
      <c r="B2887" s="125">
        <v>33204.68345354218</v>
      </c>
      <c r="C2887" s="34">
        <v>2.9764514894923195</v>
      </c>
      <c r="D2887" s="34">
        <v>5.0011050360626541</v>
      </c>
      <c r="E2887" s="3">
        <f t="shared" si="135"/>
        <v>98832.129523416603</v>
      </c>
      <c r="F2887" s="3">
        <f t="shared" si="136"/>
        <v>166060.10964037609</v>
      </c>
      <c r="G2887" s="3">
        <f t="shared" si="137"/>
        <v>-67227.980116959487</v>
      </c>
    </row>
    <row r="2888" spans="1:7" x14ac:dyDescent="0.2">
      <c r="A2888">
        <v>2876</v>
      </c>
      <c r="B2888" s="125">
        <v>32463.018945955788</v>
      </c>
      <c r="C2888" s="34">
        <v>11.118384483968839</v>
      </c>
      <c r="D2888" s="34">
        <v>4.7786056837867363</v>
      </c>
      <c r="E2888" s="3">
        <f t="shared" si="135"/>
        <v>360936.32615150127</v>
      </c>
      <c r="F2888" s="3">
        <f t="shared" si="136"/>
        <v>155127.96684802082</v>
      </c>
      <c r="G2888" s="3">
        <f t="shared" si="137"/>
        <v>205808.35930348045</v>
      </c>
    </row>
    <row r="2889" spans="1:7" x14ac:dyDescent="0.2">
      <c r="A2889">
        <v>2877</v>
      </c>
      <c r="B2889" s="125">
        <v>32541.491285693133</v>
      </c>
      <c r="C2889" s="34">
        <v>5.9118683768319897</v>
      </c>
      <c r="D2889" s="34">
        <v>4.80214738570794</v>
      </c>
      <c r="E2889" s="3">
        <f t="shared" si="135"/>
        <v>192381.01326684302</v>
      </c>
      <c r="F2889" s="3">
        <f t="shared" si="136"/>
        <v>156269.03730462899</v>
      </c>
      <c r="G2889" s="3">
        <f t="shared" si="137"/>
        <v>36111.975962214026</v>
      </c>
    </row>
    <row r="2890" spans="1:7" x14ac:dyDescent="0.2">
      <c r="A2890">
        <v>2878</v>
      </c>
      <c r="B2890" s="125">
        <v>35188.109499168582</v>
      </c>
      <c r="C2890" s="34">
        <v>7.6405563251755666</v>
      </c>
      <c r="D2890" s="34">
        <v>5.5961328497505747</v>
      </c>
      <c r="E2890" s="3">
        <f t="shared" si="135"/>
        <v>268856.73260484292</v>
      </c>
      <c r="F2890" s="3">
        <f t="shared" si="136"/>
        <v>196917.33548891754</v>
      </c>
      <c r="G2890" s="3">
        <f t="shared" si="137"/>
        <v>71939.397115925385</v>
      </c>
    </row>
    <row r="2891" spans="1:7" x14ac:dyDescent="0.2">
      <c r="A2891">
        <v>2879</v>
      </c>
      <c r="B2891" s="125">
        <v>35887.465450096875</v>
      </c>
      <c r="C2891" s="34">
        <v>9.9057438294112217</v>
      </c>
      <c r="D2891" s="34">
        <v>5.8059396350290626</v>
      </c>
      <c r="E2891" s="3">
        <f t="shared" si="135"/>
        <v>355492.03943550552</v>
      </c>
      <c r="F2891" s="3">
        <f t="shared" si="136"/>
        <v>208360.45805745354</v>
      </c>
      <c r="G2891" s="3">
        <f t="shared" si="137"/>
        <v>147131.58137805198</v>
      </c>
    </row>
    <row r="2892" spans="1:7" x14ac:dyDescent="0.2">
      <c r="A2892">
        <v>2880</v>
      </c>
      <c r="B2892" s="125">
        <v>43960.958968264982</v>
      </c>
      <c r="C2892" s="34">
        <v>3.0699248074670322</v>
      </c>
      <c r="D2892" s="34">
        <v>8.2279876904794946</v>
      </c>
      <c r="E2892" s="3">
        <f t="shared" si="135"/>
        <v>134956.83849671698</v>
      </c>
      <c r="F2892" s="3">
        <f t="shared" si="136"/>
        <v>361710.22925255843</v>
      </c>
      <c r="G2892" s="3">
        <f t="shared" si="137"/>
        <v>-226753.39075584145</v>
      </c>
    </row>
    <row r="2893" spans="1:7" x14ac:dyDescent="0.2">
      <c r="A2893">
        <v>2881</v>
      </c>
      <c r="B2893" s="125">
        <v>28061.365859494777</v>
      </c>
      <c r="C2893" s="34">
        <v>7.7476606949931011</v>
      </c>
      <c r="D2893" s="34">
        <v>3.4581097578484332</v>
      </c>
      <c r="E2893" s="3">
        <f t="shared" si="135"/>
        <v>217409.94131742898</v>
      </c>
      <c r="F2893" s="3">
        <f t="shared" si="136"/>
        <v>97039.283097273772</v>
      </c>
      <c r="G2893" s="3">
        <f t="shared" si="137"/>
        <v>120370.65822015521</v>
      </c>
    </row>
    <row r="2894" spans="1:7" x14ac:dyDescent="0.2">
      <c r="A2894">
        <v>2882</v>
      </c>
      <c r="B2894" s="125">
        <v>33650.506387667498</v>
      </c>
      <c r="C2894" s="34">
        <v>10.761839823506307</v>
      </c>
      <c r="D2894" s="34">
        <v>5.1348519163002493</v>
      </c>
      <c r="E2894" s="3">
        <f t="shared" si="135"/>
        <v>362141.35972395341</v>
      </c>
      <c r="F2894" s="3">
        <f t="shared" si="136"/>
        <v>172790.36720918823</v>
      </c>
      <c r="G2894" s="3">
        <f t="shared" si="137"/>
        <v>189350.99251476518</v>
      </c>
    </row>
    <row r="2895" spans="1:7" x14ac:dyDescent="0.2">
      <c r="A2895">
        <v>2883</v>
      </c>
      <c r="B2895" s="125">
        <v>32910.780240664259</v>
      </c>
      <c r="C2895" s="34">
        <v>5.4433990246325266</v>
      </c>
      <c r="D2895" s="34">
        <v>4.9129340721992776</v>
      </c>
      <c r="E2895" s="3">
        <f t="shared" si="135"/>
        <v>179146.50906192727</v>
      </c>
      <c r="F2895" s="3">
        <f t="shared" si="136"/>
        <v>161688.49358702218</v>
      </c>
      <c r="G2895" s="3">
        <f t="shared" si="137"/>
        <v>17458.015474905085</v>
      </c>
    </row>
    <row r="2896" spans="1:7" x14ac:dyDescent="0.2">
      <c r="A2896">
        <v>2884</v>
      </c>
      <c r="B2896" s="125">
        <v>33603.809519073344</v>
      </c>
      <c r="C2896" s="34">
        <v>7.9439808107126737</v>
      </c>
      <c r="D2896" s="34">
        <v>5.1208428557220032</v>
      </c>
      <c r="E2896" s="3">
        <f t="shared" si="135"/>
        <v>266948.01798636251</v>
      </c>
      <c r="F2896" s="3">
        <f t="shared" si="136"/>
        <v>172079.82790078977</v>
      </c>
      <c r="G2896" s="3">
        <f t="shared" si="137"/>
        <v>94868.190085572744</v>
      </c>
    </row>
    <row r="2897" spans="1:7" x14ac:dyDescent="0.2">
      <c r="A2897">
        <v>2885</v>
      </c>
      <c r="B2897" s="125">
        <v>26383.541402347852</v>
      </c>
      <c r="C2897" s="34">
        <v>6.4852479428809602</v>
      </c>
      <c r="D2897" s="34">
        <v>2.9547624207043555</v>
      </c>
      <c r="E2897" s="3">
        <f t="shared" si="135"/>
        <v>171103.80760549105</v>
      </c>
      <c r="F2897" s="3">
        <f t="shared" si="136"/>
        <v>77957.09666075492</v>
      </c>
      <c r="G2897" s="3">
        <f t="shared" si="137"/>
        <v>93146.710944736129</v>
      </c>
    </row>
    <row r="2898" spans="1:7" x14ac:dyDescent="0.2">
      <c r="A2898">
        <v>2886</v>
      </c>
      <c r="B2898" s="125">
        <v>33387.958004633198</v>
      </c>
      <c r="C2898" s="34">
        <v>7.2571360962756444</v>
      </c>
      <c r="D2898" s="34">
        <v>5.0560874013899593</v>
      </c>
      <c r="E2898" s="3">
        <f t="shared" si="135"/>
        <v>242300.95521635891</v>
      </c>
      <c r="F2898" s="3">
        <f t="shared" si="136"/>
        <v>168812.43382536294</v>
      </c>
      <c r="G2898" s="3">
        <f t="shared" si="137"/>
        <v>73488.521390995971</v>
      </c>
    </row>
    <row r="2899" spans="1:7" x14ac:dyDescent="0.2">
      <c r="A2899">
        <v>2887</v>
      </c>
      <c r="B2899" s="125">
        <v>28127.497492997441</v>
      </c>
      <c r="C2899" s="34">
        <v>4.3159325488959439</v>
      </c>
      <c r="D2899" s="34">
        <v>3.4779492478992324</v>
      </c>
      <c r="E2899" s="3">
        <f t="shared" si="135"/>
        <v>121396.38194901672</v>
      </c>
      <c r="F2899" s="3">
        <f t="shared" si="136"/>
        <v>97826.008751057991</v>
      </c>
      <c r="G2899" s="3">
        <f t="shared" si="137"/>
        <v>23570.373197958732</v>
      </c>
    </row>
    <row r="2900" spans="1:7" x14ac:dyDescent="0.2">
      <c r="A2900">
        <v>2888</v>
      </c>
      <c r="B2900" s="125">
        <v>28529.846580378013</v>
      </c>
      <c r="C2900" s="34">
        <v>7.255283000820782</v>
      </c>
      <c r="D2900" s="34">
        <v>3.5986539741134038</v>
      </c>
      <c r="E2900" s="3">
        <f t="shared" si="135"/>
        <v>206992.11091064152</v>
      </c>
      <c r="F2900" s="3">
        <f t="shared" si="136"/>
        <v>102669.04577732304</v>
      </c>
      <c r="G2900" s="3">
        <f t="shared" si="137"/>
        <v>104323.06513331848</v>
      </c>
    </row>
    <row r="2901" spans="1:7" x14ac:dyDescent="0.2">
      <c r="A2901">
        <v>2889</v>
      </c>
      <c r="B2901" s="125">
        <v>36997.071723627392</v>
      </c>
      <c r="C2901" s="34">
        <v>6.8152325158807798</v>
      </c>
      <c r="D2901" s="34">
        <v>6.1388215170882177</v>
      </c>
      <c r="E2901" s="3">
        <f t="shared" si="135"/>
        <v>252143.64620323878</v>
      </c>
      <c r="F2901" s="3">
        <f t="shared" si="136"/>
        <v>227118.41996625991</v>
      </c>
      <c r="G2901" s="3">
        <f t="shared" si="137"/>
        <v>25025.226236978866</v>
      </c>
    </row>
    <row r="2902" spans="1:7" x14ac:dyDescent="0.2">
      <c r="A2902">
        <v>2890</v>
      </c>
      <c r="B2902" s="125">
        <v>33776.124659007997</v>
      </c>
      <c r="C2902" s="34">
        <v>13.231618160905782</v>
      </c>
      <c r="D2902" s="34">
        <v>5.1725373977023992</v>
      </c>
      <c r="E2902" s="3">
        <f t="shared" si="135"/>
        <v>446912.78444314783</v>
      </c>
      <c r="F2902" s="3">
        <f t="shared" si="136"/>
        <v>174708.26794817706</v>
      </c>
      <c r="G2902" s="3">
        <f t="shared" si="137"/>
        <v>272204.51649497077</v>
      </c>
    </row>
    <row r="2903" spans="1:7" x14ac:dyDescent="0.2">
      <c r="A2903">
        <v>2891</v>
      </c>
      <c r="B2903" s="125">
        <v>24787.46915020654</v>
      </c>
      <c r="C2903" s="34">
        <v>6.506478959825472</v>
      </c>
      <c r="D2903" s="34">
        <v>2.4759407450619619</v>
      </c>
      <c r="E2903" s="3">
        <f t="shared" si="135"/>
        <v>161279.14649314183</v>
      </c>
      <c r="F2903" s="3">
        <f t="shared" si="136"/>
        <v>61372.304835962779</v>
      </c>
      <c r="G2903" s="3">
        <f t="shared" si="137"/>
        <v>99906.841657179059</v>
      </c>
    </row>
    <row r="2904" spans="1:7" x14ac:dyDescent="0.2">
      <c r="A2904">
        <v>2892</v>
      </c>
      <c r="B2904" s="125">
        <v>36589.993263797602</v>
      </c>
      <c r="C2904" s="34">
        <v>11.200324272256694</v>
      </c>
      <c r="D2904" s="34">
        <v>6.0166979791392805</v>
      </c>
      <c r="E2904" s="3">
        <f t="shared" si="135"/>
        <v>409819.78967422119</v>
      </c>
      <c r="F2904" s="3">
        <f t="shared" si="136"/>
        <v>220150.93852701091</v>
      </c>
      <c r="G2904" s="3">
        <f t="shared" si="137"/>
        <v>189668.85114721028</v>
      </c>
    </row>
    <row r="2905" spans="1:7" x14ac:dyDescent="0.2">
      <c r="A2905">
        <v>2893</v>
      </c>
      <c r="B2905" s="125">
        <v>39608.162800314836</v>
      </c>
      <c r="C2905" s="34">
        <v>4.7899782404856523</v>
      </c>
      <c r="D2905" s="34">
        <v>6.9221488400944509</v>
      </c>
      <c r="E2905" s="3">
        <f t="shared" si="135"/>
        <v>189722.23795912132</v>
      </c>
      <c r="F2905" s="3">
        <f t="shared" si="136"/>
        <v>274173.5981864715</v>
      </c>
      <c r="G2905" s="3">
        <f t="shared" si="137"/>
        <v>-84451.360227350175</v>
      </c>
    </row>
    <row r="2906" spans="1:7" x14ac:dyDescent="0.2">
      <c r="A2906">
        <v>2894</v>
      </c>
      <c r="B2906" s="125">
        <v>41316.193850244395</v>
      </c>
      <c r="C2906" s="34">
        <v>7.7902421000617323</v>
      </c>
      <c r="D2906" s="34">
        <v>7.4345581550733186</v>
      </c>
      <c r="E2906" s="3">
        <f t="shared" si="135"/>
        <v>321863.15274648555</v>
      </c>
      <c r="F2906" s="3">
        <f t="shared" si="136"/>
        <v>307167.64592592459</v>
      </c>
      <c r="G2906" s="3">
        <f t="shared" si="137"/>
        <v>14695.506820560957</v>
      </c>
    </row>
    <row r="2907" spans="1:7" x14ac:dyDescent="0.2">
      <c r="A2907">
        <v>2895</v>
      </c>
      <c r="B2907" s="125">
        <v>28020.563653436489</v>
      </c>
      <c r="C2907" s="34">
        <v>8.5411521897258353</v>
      </c>
      <c r="D2907" s="34">
        <v>3.4458690960309468</v>
      </c>
      <c r="E2907" s="3">
        <f t="shared" si="135"/>
        <v>239327.89860590122</v>
      </c>
      <c r="F2907" s="3">
        <f t="shared" si="136"/>
        <v>96555.1943467448</v>
      </c>
      <c r="G2907" s="3">
        <f t="shared" si="137"/>
        <v>142772.70425915642</v>
      </c>
    </row>
    <row r="2908" spans="1:7" x14ac:dyDescent="0.2">
      <c r="A2908">
        <v>2896</v>
      </c>
      <c r="B2908" s="125">
        <v>32075.494622214115</v>
      </c>
      <c r="C2908" s="34">
        <v>8.7591154371766606</v>
      </c>
      <c r="D2908" s="34">
        <v>4.6623483866642346</v>
      </c>
      <c r="E2908" s="3">
        <f t="shared" si="135"/>
        <v>280952.9601005126</v>
      </c>
      <c r="F2908" s="3">
        <f t="shared" si="136"/>
        <v>149547.13060333731</v>
      </c>
      <c r="G2908" s="3">
        <f t="shared" si="137"/>
        <v>131405.82949717529</v>
      </c>
    </row>
    <row r="2909" spans="1:7" x14ac:dyDescent="0.2">
      <c r="A2909">
        <v>2897</v>
      </c>
      <c r="B2909" s="125">
        <v>38256.517249274999</v>
      </c>
      <c r="C2909" s="34">
        <v>8.6224780690899934</v>
      </c>
      <c r="D2909" s="34">
        <v>6.5166551747824997</v>
      </c>
      <c r="E2909" s="3">
        <f t="shared" si="135"/>
        <v>329865.98098163673</v>
      </c>
      <c r="F2909" s="3">
        <f t="shared" si="136"/>
        <v>249304.53110164389</v>
      </c>
      <c r="G2909" s="3">
        <f t="shared" si="137"/>
        <v>80561.449879992841</v>
      </c>
    </row>
    <row r="2910" spans="1:7" x14ac:dyDescent="0.2">
      <c r="A2910">
        <v>2898</v>
      </c>
      <c r="B2910" s="125">
        <v>31785.007698809728</v>
      </c>
      <c r="C2910" s="34">
        <v>11.219491873096558</v>
      </c>
      <c r="D2910" s="34">
        <v>4.5752023096429184</v>
      </c>
      <c r="E2910" s="3">
        <f t="shared" si="135"/>
        <v>356611.63556310727</v>
      </c>
      <c r="F2910" s="3">
        <f t="shared" si="136"/>
        <v>145422.8406356122</v>
      </c>
      <c r="G2910" s="3">
        <f t="shared" si="137"/>
        <v>211188.79492749507</v>
      </c>
    </row>
    <row r="2911" spans="1:7" x14ac:dyDescent="0.2">
      <c r="A2911">
        <v>2899</v>
      </c>
      <c r="B2911" s="125">
        <v>36181.686986120418</v>
      </c>
      <c r="C2911" s="34">
        <v>8.9382091548104654</v>
      </c>
      <c r="D2911" s="34">
        <v>5.8942060958361253</v>
      </c>
      <c r="E2911" s="3">
        <f t="shared" si="135"/>
        <v>323399.48585582821</v>
      </c>
      <c r="F2911" s="3">
        <f t="shared" si="136"/>
        <v>213262.31999122558</v>
      </c>
      <c r="G2911" s="3">
        <f t="shared" si="137"/>
        <v>110137.16586460263</v>
      </c>
    </row>
    <row r="2912" spans="1:7" x14ac:dyDescent="0.2">
      <c r="A2912">
        <v>2900</v>
      </c>
      <c r="B2912" s="125">
        <v>42364.522918242961</v>
      </c>
      <c r="C2912" s="34">
        <v>11.997013209300349</v>
      </c>
      <c r="D2912" s="34">
        <v>7.7490568754728884</v>
      </c>
      <c r="E2912" s="3">
        <f t="shared" si="135"/>
        <v>508247.74105586816</v>
      </c>
      <c r="F2912" s="3">
        <f t="shared" si="136"/>
        <v>328285.09759573935</v>
      </c>
      <c r="G2912" s="3">
        <f t="shared" si="137"/>
        <v>179962.64346012881</v>
      </c>
    </row>
    <row r="2913" spans="1:7" x14ac:dyDescent="0.2">
      <c r="A2913">
        <v>2901</v>
      </c>
      <c r="B2913" s="125">
        <v>29966.370724460809</v>
      </c>
      <c r="C2913" s="34">
        <v>9.7385616501996992</v>
      </c>
      <c r="D2913" s="34">
        <v>4.0296112173382426</v>
      </c>
      <c r="E2913" s="3">
        <f t="shared" si="135"/>
        <v>291829.34873290098</v>
      </c>
      <c r="F2913" s="3">
        <f t="shared" si="136"/>
        <v>120752.82361420359</v>
      </c>
      <c r="G2913" s="3">
        <f t="shared" si="137"/>
        <v>171076.52511869738</v>
      </c>
    </row>
    <row r="2914" spans="1:7" x14ac:dyDescent="0.2">
      <c r="A2914">
        <v>2902</v>
      </c>
      <c r="B2914" s="125">
        <v>30961.255610046443</v>
      </c>
      <c r="C2914" s="34">
        <v>6.4902501637407113</v>
      </c>
      <c r="D2914" s="34">
        <v>4.3280766830139328</v>
      </c>
      <c r="E2914" s="3">
        <f t="shared" si="135"/>
        <v>200946.29429272193</v>
      </c>
      <c r="F2914" s="3">
        <f t="shared" si="136"/>
        <v>134002.68848267631</v>
      </c>
      <c r="G2914" s="3">
        <f t="shared" si="137"/>
        <v>66943.605810045614</v>
      </c>
    </row>
    <row r="2915" spans="1:7" x14ac:dyDescent="0.2">
      <c r="A2915">
        <v>2903</v>
      </c>
      <c r="B2915" s="125">
        <v>33053.929022381431</v>
      </c>
      <c r="C2915" s="34">
        <v>8.3328352704556892</v>
      </c>
      <c r="D2915" s="34">
        <v>4.9558787067144294</v>
      </c>
      <c r="E2915" s="3">
        <f t="shared" si="135"/>
        <v>275432.94558483892</v>
      </c>
      <c r="F2915" s="3">
        <f t="shared" si="136"/>
        <v>163811.26301527023</v>
      </c>
      <c r="G2915" s="3">
        <f t="shared" si="137"/>
        <v>111621.68256956869</v>
      </c>
    </row>
    <row r="2916" spans="1:7" x14ac:dyDescent="0.2">
      <c r="A2916">
        <v>2904</v>
      </c>
      <c r="B2916" s="125">
        <v>30663.975898088189</v>
      </c>
      <c r="C2916" s="34">
        <v>8.2413457877992187</v>
      </c>
      <c r="D2916" s="34">
        <v>4.2388927694264567</v>
      </c>
      <c r="E2916" s="3">
        <f t="shared" si="135"/>
        <v>252712.42860488585</v>
      </c>
      <c r="F2916" s="3">
        <f t="shared" si="136"/>
        <v>129981.30571627316</v>
      </c>
      <c r="G2916" s="3">
        <f t="shared" si="137"/>
        <v>122731.12288861269</v>
      </c>
    </row>
    <row r="2917" spans="1:7" x14ac:dyDescent="0.2">
      <c r="A2917">
        <v>2905</v>
      </c>
      <c r="B2917" s="125">
        <v>38492.030902299099</v>
      </c>
      <c r="C2917" s="34">
        <v>9.9946241991419811</v>
      </c>
      <c r="D2917" s="34">
        <v>6.5873092706897296</v>
      </c>
      <c r="E2917" s="3">
        <f t="shared" si="135"/>
        <v>384713.38353023952</v>
      </c>
      <c r="F2917" s="3">
        <f t="shared" si="136"/>
        <v>253558.9120103904</v>
      </c>
      <c r="G2917" s="3">
        <f t="shared" si="137"/>
        <v>131154.47151984912</v>
      </c>
    </row>
    <row r="2918" spans="1:7" x14ac:dyDescent="0.2">
      <c r="A2918">
        <v>2906</v>
      </c>
      <c r="B2918" s="125">
        <v>30687.474967445247</v>
      </c>
      <c r="C2918" s="34">
        <v>10.801419896059087</v>
      </c>
      <c r="D2918" s="34">
        <v>4.2459424902335741</v>
      </c>
      <c r="E2918" s="3">
        <f t="shared" si="135"/>
        <v>331468.30267317826</v>
      </c>
      <c r="F2918" s="3">
        <f t="shared" si="136"/>
        <v>130297.25388225494</v>
      </c>
      <c r="G2918" s="3">
        <f t="shared" si="137"/>
        <v>201171.04879092332</v>
      </c>
    </row>
    <row r="2919" spans="1:7" x14ac:dyDescent="0.2">
      <c r="A2919">
        <v>2907</v>
      </c>
      <c r="B2919" s="125">
        <v>34405.932686960092</v>
      </c>
      <c r="C2919" s="34">
        <v>6.8133140504942276</v>
      </c>
      <c r="D2919" s="34">
        <v>5.3614798060880275</v>
      </c>
      <c r="E2919" s="3">
        <f t="shared" si="135"/>
        <v>234418.42459642381</v>
      </c>
      <c r="F2919" s="3">
        <f t="shared" si="136"/>
        <v>184466.71331076053</v>
      </c>
      <c r="G2919" s="3">
        <f t="shared" si="137"/>
        <v>49951.711285663274</v>
      </c>
    </row>
    <row r="2920" spans="1:7" x14ac:dyDescent="0.2">
      <c r="A2920">
        <v>2908</v>
      </c>
      <c r="B2920" s="125">
        <v>37690.550065045478</v>
      </c>
      <c r="C2920" s="34">
        <v>7.2881811294864747</v>
      </c>
      <c r="D2920" s="34">
        <v>6.3468650195136433</v>
      </c>
      <c r="E2920" s="3">
        <f t="shared" si="135"/>
        <v>274695.5557440297</v>
      </c>
      <c r="F2920" s="3">
        <f t="shared" si="136"/>
        <v>239216.83377406481</v>
      </c>
      <c r="G2920" s="3">
        <f t="shared" si="137"/>
        <v>35478.721969964885</v>
      </c>
    </row>
    <row r="2921" spans="1:7" x14ac:dyDescent="0.2">
      <c r="A2921">
        <v>2909</v>
      </c>
      <c r="B2921" s="125">
        <v>27938.549968704116</v>
      </c>
      <c r="C2921" s="34">
        <v>10.961627387776389</v>
      </c>
      <c r="D2921" s="34">
        <v>3.4212649906112347</v>
      </c>
      <c r="E2921" s="3">
        <f t="shared" si="135"/>
        <v>306251.97451170621</v>
      </c>
      <c r="F2921" s="3">
        <f t="shared" si="136"/>
        <v>95585.182896369995</v>
      </c>
      <c r="G2921" s="3">
        <f t="shared" si="137"/>
        <v>210666.7916153362</v>
      </c>
    </row>
    <row r="2922" spans="1:7" x14ac:dyDescent="0.2">
      <c r="A2922">
        <v>2910</v>
      </c>
      <c r="B2922" s="125">
        <v>35146.920757862041</v>
      </c>
      <c r="C2922" s="34">
        <v>7.7851347188770887</v>
      </c>
      <c r="D2922" s="34">
        <v>5.5837762273586122</v>
      </c>
      <c r="E2922" s="3">
        <f t="shared" si="135"/>
        <v>273623.51305365359</v>
      </c>
      <c r="F2922" s="3">
        <f t="shared" si="136"/>
        <v>196252.54059260699</v>
      </c>
      <c r="G2922" s="3">
        <f t="shared" si="137"/>
        <v>77370.972461046593</v>
      </c>
    </row>
    <row r="2923" spans="1:7" x14ac:dyDescent="0.2">
      <c r="A2923">
        <v>2911</v>
      </c>
      <c r="B2923" s="125">
        <v>34200.682470137486</v>
      </c>
      <c r="C2923" s="34">
        <v>11.853369889839087</v>
      </c>
      <c r="D2923" s="34">
        <v>5.2999047410412459</v>
      </c>
      <c r="E2923" s="3">
        <f t="shared" si="135"/>
        <v>405393.33980347513</v>
      </c>
      <c r="F2923" s="3">
        <f t="shared" si="136"/>
        <v>181260.35917032789</v>
      </c>
      <c r="G2923" s="3">
        <f t="shared" si="137"/>
        <v>224132.98063314724</v>
      </c>
    </row>
    <row r="2924" spans="1:7" x14ac:dyDescent="0.2">
      <c r="A2924">
        <v>2912</v>
      </c>
      <c r="B2924" s="125">
        <v>28926.227108778199</v>
      </c>
      <c r="C2924" s="34">
        <v>7.4785412127384916</v>
      </c>
      <c r="D2924" s="34">
        <v>3.7175681326334598</v>
      </c>
      <c r="E2924" s="3">
        <f t="shared" si="135"/>
        <v>216325.98156203114</v>
      </c>
      <c r="F2924" s="3">
        <f t="shared" si="136"/>
        <v>107535.22009691193</v>
      </c>
      <c r="G2924" s="3">
        <f t="shared" si="137"/>
        <v>108790.76146511921</v>
      </c>
    </row>
    <row r="2925" spans="1:7" x14ac:dyDescent="0.2">
      <c r="A2925">
        <v>2913</v>
      </c>
      <c r="B2925" s="125">
        <v>21626.588526297361</v>
      </c>
      <c r="C2925" s="34">
        <v>2.7169271763414145</v>
      </c>
      <c r="D2925" s="34">
        <v>1.5276765578892082</v>
      </c>
      <c r="E2925" s="3">
        <f t="shared" si="135"/>
        <v>58757.866098650717</v>
      </c>
      <c r="F2925" s="3">
        <f t="shared" si="136"/>
        <v>33038.432318740197</v>
      </c>
      <c r="G2925" s="3">
        <f t="shared" si="137"/>
        <v>25719.43377991052</v>
      </c>
    </row>
    <row r="2926" spans="1:7" x14ac:dyDescent="0.2">
      <c r="A2926">
        <v>2914</v>
      </c>
      <c r="B2926" s="125">
        <v>30265.765011600684</v>
      </c>
      <c r="C2926" s="34">
        <v>8.6703146482323064</v>
      </c>
      <c r="D2926" s="34">
        <v>4.1194295034802053</v>
      </c>
      <c r="E2926" s="3">
        <f t="shared" si="135"/>
        <v>262413.70572003821</v>
      </c>
      <c r="F2926" s="3">
        <f t="shared" si="136"/>
        <v>124677.68533418678</v>
      </c>
      <c r="G2926" s="3">
        <f t="shared" si="137"/>
        <v>137736.02038585144</v>
      </c>
    </row>
    <row r="2927" spans="1:7" x14ac:dyDescent="0.2">
      <c r="A2927">
        <v>2915</v>
      </c>
      <c r="B2927" s="125">
        <v>28882.321252050111</v>
      </c>
      <c r="C2927" s="34">
        <v>13.194306140765548</v>
      </c>
      <c r="D2927" s="34">
        <v>3.7043963756150333</v>
      </c>
      <c r="E2927" s="3">
        <f t="shared" si="135"/>
        <v>381082.18865548808</v>
      </c>
      <c r="F2927" s="3">
        <f t="shared" si="136"/>
        <v>106991.56616544348</v>
      </c>
      <c r="G2927" s="3">
        <f t="shared" si="137"/>
        <v>274090.62249004457</v>
      </c>
    </row>
    <row r="2928" spans="1:7" x14ac:dyDescent="0.2">
      <c r="A2928">
        <v>2916</v>
      </c>
      <c r="B2928" s="125">
        <v>30830.049630631926</v>
      </c>
      <c r="C2928" s="34">
        <v>11.110346824541921</v>
      </c>
      <c r="D2928" s="34">
        <v>4.2887148891895777</v>
      </c>
      <c r="E2928" s="3">
        <f t="shared" si="135"/>
        <v>342532.54401416122</v>
      </c>
      <c r="F2928" s="3">
        <f t="shared" si="136"/>
        <v>132221.29288534477</v>
      </c>
      <c r="G2928" s="3">
        <f t="shared" si="137"/>
        <v>210311.25112881645</v>
      </c>
    </row>
    <row r="2929" spans="1:7" x14ac:dyDescent="0.2">
      <c r="A2929">
        <v>2917</v>
      </c>
      <c r="B2929" s="125">
        <v>30330.231132930727</v>
      </c>
      <c r="C2929" s="34">
        <v>6.570143588949577</v>
      </c>
      <c r="D2929" s="34">
        <v>4.138769339879218</v>
      </c>
      <c r="E2929" s="3">
        <f t="shared" si="135"/>
        <v>199273.97362938369</v>
      </c>
      <c r="F2929" s="3">
        <f t="shared" si="136"/>
        <v>125529.83068442381</v>
      </c>
      <c r="G2929" s="3">
        <f t="shared" si="137"/>
        <v>73744.14294495988</v>
      </c>
    </row>
    <row r="2930" spans="1:7" x14ac:dyDescent="0.2">
      <c r="A2930">
        <v>2918</v>
      </c>
      <c r="B2930" s="125">
        <v>29603.357282931916</v>
      </c>
      <c r="C2930" s="34">
        <v>10.223754336228012</v>
      </c>
      <c r="D2930" s="34">
        <v>3.9207071848795749</v>
      </c>
      <c r="E2930" s="3">
        <f t="shared" si="135"/>
        <v>302657.45238828228</v>
      </c>
      <c r="F2930" s="3">
        <f t="shared" si="136"/>
        <v>116066.09559574825</v>
      </c>
      <c r="G2930" s="3">
        <f t="shared" si="137"/>
        <v>186591.35679253403</v>
      </c>
    </row>
    <row r="2931" spans="1:7" x14ac:dyDescent="0.2">
      <c r="A2931">
        <v>2919</v>
      </c>
      <c r="B2931" s="125">
        <v>39520.19192528585</v>
      </c>
      <c r="C2931" s="34">
        <v>6.9113291576359188</v>
      </c>
      <c r="D2931" s="34">
        <v>6.8957575775857549</v>
      </c>
      <c r="E2931" s="3">
        <f t="shared" si="135"/>
        <v>273137.05476859567</v>
      </c>
      <c r="F2931" s="3">
        <f t="shared" si="136"/>
        <v>272521.66293643328</v>
      </c>
      <c r="G2931" s="3">
        <f t="shared" si="137"/>
        <v>615.39183216239326</v>
      </c>
    </row>
    <row r="2932" spans="1:7" x14ac:dyDescent="0.2">
      <c r="A2932">
        <v>2920</v>
      </c>
      <c r="B2932" s="125">
        <v>32658.293142768322</v>
      </c>
      <c r="C2932" s="34">
        <v>7.2946641214075498</v>
      </c>
      <c r="D2932" s="34">
        <v>4.8371879428304965</v>
      </c>
      <c r="E2932" s="3">
        <f t="shared" si="135"/>
        <v>238231.27925496228</v>
      </c>
      <c r="F2932" s="3">
        <f t="shared" si="136"/>
        <v>157974.30182362281</v>
      </c>
      <c r="G2932" s="3">
        <f t="shared" si="137"/>
        <v>80256.977431339474</v>
      </c>
    </row>
    <row r="2933" spans="1:7" x14ac:dyDescent="0.2">
      <c r="A2933">
        <v>2921</v>
      </c>
      <c r="B2933" s="125">
        <v>28009.695191750303</v>
      </c>
      <c r="C2933" s="34">
        <v>8.5584467999142362</v>
      </c>
      <c r="D2933" s="34">
        <v>3.4426085575250909</v>
      </c>
      <c r="E2933" s="3">
        <f t="shared" ref="E2933:E2996" si="138">C2933*B2933</f>
        <v>239719.48618040854</v>
      </c>
      <c r="F2933" s="3">
        <f t="shared" ref="F2933:F2996" si="139">D2933*B2933</f>
        <v>96426.416360788979</v>
      </c>
      <c r="G2933" s="3">
        <f t="shared" ref="G2933:G2996" si="140">E2933-F2933</f>
        <v>143293.06981961956</v>
      </c>
    </row>
    <row r="2934" spans="1:7" x14ac:dyDescent="0.2">
      <c r="A2934">
        <v>2922</v>
      </c>
      <c r="B2934" s="125">
        <v>39500.592314462643</v>
      </c>
      <c r="C2934" s="34">
        <v>11.136983650620095</v>
      </c>
      <c r="D2934" s="34">
        <v>6.8898776943387929</v>
      </c>
      <c r="E2934" s="3">
        <f t="shared" si="138"/>
        <v>439917.45079598023</v>
      </c>
      <c r="F2934" s="3">
        <f t="shared" si="139"/>
        <v>272154.2499005865</v>
      </c>
      <c r="G2934" s="3">
        <f t="shared" si="140"/>
        <v>167763.20089539373</v>
      </c>
    </row>
    <row r="2935" spans="1:7" x14ac:dyDescent="0.2">
      <c r="A2935">
        <v>2923</v>
      </c>
      <c r="B2935" s="125">
        <v>34434.308921655407</v>
      </c>
      <c r="C2935" s="34">
        <v>2.6721345622790977</v>
      </c>
      <c r="D2935" s="34">
        <v>5.3699926764966222</v>
      </c>
      <c r="E2935" s="3">
        <f t="shared" si="138"/>
        <v>92013.106997750903</v>
      </c>
      <c r="F2935" s="3">
        <f t="shared" si="139"/>
        <v>184911.98672951185</v>
      </c>
      <c r="G2935" s="3">
        <f t="shared" si="140"/>
        <v>-92898.879731760942</v>
      </c>
    </row>
    <row r="2936" spans="1:7" x14ac:dyDescent="0.2">
      <c r="A2936">
        <v>2924</v>
      </c>
      <c r="B2936" s="125">
        <v>36658.284947216976</v>
      </c>
      <c r="C2936" s="34">
        <v>12.349283244664548</v>
      </c>
      <c r="D2936" s="34">
        <v>6.0371854841650929</v>
      </c>
      <c r="E2936" s="3">
        <f t="shared" si="138"/>
        <v>452703.54407680524</v>
      </c>
      <c r="F2936" s="3">
        <f t="shared" si="139"/>
        <v>221312.86575772605</v>
      </c>
      <c r="G2936" s="3">
        <f t="shared" si="140"/>
        <v>231390.67831907919</v>
      </c>
    </row>
    <row r="2937" spans="1:7" x14ac:dyDescent="0.2">
      <c r="A2937">
        <v>2925</v>
      </c>
      <c r="B2937" s="125">
        <v>31287.622099435772</v>
      </c>
      <c r="C2937" s="34">
        <v>9.1320338444420486</v>
      </c>
      <c r="D2937" s="34">
        <v>4.4259866298307315</v>
      </c>
      <c r="E2937" s="3">
        <f t="shared" si="138"/>
        <v>285719.62392416043</v>
      </c>
      <c r="F2937" s="3">
        <f t="shared" si="139"/>
        <v>138478.59709129925</v>
      </c>
      <c r="G2937" s="3">
        <f t="shared" si="140"/>
        <v>147241.02683286119</v>
      </c>
    </row>
    <row r="2938" spans="1:7" x14ac:dyDescent="0.2">
      <c r="A2938">
        <v>2926</v>
      </c>
      <c r="B2938" s="125">
        <v>40386.690265032463</v>
      </c>
      <c r="C2938" s="34">
        <v>13.516176315722987</v>
      </c>
      <c r="D2938" s="34">
        <v>7.1557070795097388</v>
      </c>
      <c r="E2938" s="3">
        <f t="shared" si="138"/>
        <v>545873.62643067189</v>
      </c>
      <c r="F2938" s="3">
        <f t="shared" si="139"/>
        <v>288995.32544745982</v>
      </c>
      <c r="G2938" s="3">
        <f t="shared" si="140"/>
        <v>256878.30098321207</v>
      </c>
    </row>
    <row r="2939" spans="1:7" x14ac:dyDescent="0.2">
      <c r="A2939">
        <v>2927</v>
      </c>
      <c r="B2939" s="125">
        <v>36823.244548751041</v>
      </c>
      <c r="C2939" s="34">
        <v>5.509274862750317</v>
      </c>
      <c r="D2939" s="34">
        <v>6.0866733646253124</v>
      </c>
      <c r="E2939" s="3">
        <f t="shared" si="138"/>
        <v>202869.37555734176</v>
      </c>
      <c r="F2939" s="3">
        <f t="shared" si="139"/>
        <v>224131.06179396718</v>
      </c>
      <c r="G2939" s="3">
        <f t="shared" si="140"/>
        <v>-21261.686236625421</v>
      </c>
    </row>
    <row r="2940" spans="1:7" x14ac:dyDescent="0.2">
      <c r="A2940">
        <v>2928</v>
      </c>
      <c r="B2940" s="125">
        <v>33518.356807499891</v>
      </c>
      <c r="C2940" s="34">
        <v>8.8687834451848175</v>
      </c>
      <c r="D2940" s="34">
        <v>5.0952070422499673</v>
      </c>
      <c r="E2940" s="3">
        <f t="shared" si="138"/>
        <v>297267.04796415288</v>
      </c>
      <c r="F2940" s="3">
        <f t="shared" si="139"/>
        <v>170782.96765022058</v>
      </c>
      <c r="G2940" s="3">
        <f t="shared" si="140"/>
        <v>126484.0803139323</v>
      </c>
    </row>
    <row r="2941" spans="1:7" x14ac:dyDescent="0.2">
      <c r="A2941">
        <v>2929</v>
      </c>
      <c r="B2941" s="125">
        <v>37308.317863599746</v>
      </c>
      <c r="C2941" s="34">
        <v>8.1601961230335291</v>
      </c>
      <c r="D2941" s="34">
        <v>6.2321953590799239</v>
      </c>
      <c r="E2941" s="3">
        <f t="shared" si="138"/>
        <v>304443.19078744919</v>
      </c>
      <c r="F2941" s="3">
        <f t="shared" si="139"/>
        <v>232512.72544460496</v>
      </c>
      <c r="G2941" s="3">
        <f t="shared" si="140"/>
        <v>71930.465342844225</v>
      </c>
    </row>
    <row r="2942" spans="1:7" x14ac:dyDescent="0.2">
      <c r="A2942">
        <v>2930</v>
      </c>
      <c r="B2942" s="125">
        <v>41442.386240115389</v>
      </c>
      <c r="C2942" s="34">
        <v>10.617451855257968</v>
      </c>
      <c r="D2942" s="34">
        <v>7.4724158720346168</v>
      </c>
      <c r="E2942" s="3">
        <f t="shared" si="138"/>
        <v>440012.54067143047</v>
      </c>
      <c r="F2942" s="3">
        <f t="shared" si="139"/>
        <v>309674.74471562722</v>
      </c>
      <c r="G2942" s="3">
        <f t="shared" si="140"/>
        <v>130337.79595580325</v>
      </c>
    </row>
    <row r="2943" spans="1:7" x14ac:dyDescent="0.2">
      <c r="A2943">
        <v>2931</v>
      </c>
      <c r="B2943" s="125">
        <v>34055.805648486945</v>
      </c>
      <c r="C2943" s="34">
        <v>4.0223476591636427</v>
      </c>
      <c r="D2943" s="34">
        <v>5.2564416945460835</v>
      </c>
      <c r="E2943" s="3">
        <f t="shared" si="138"/>
        <v>136984.29013112342</v>
      </c>
      <c r="F2943" s="3">
        <f t="shared" si="139"/>
        <v>179012.35675206481</v>
      </c>
      <c r="G2943" s="3">
        <f t="shared" si="140"/>
        <v>-42028.06662094139</v>
      </c>
    </row>
    <row r="2944" spans="1:7" x14ac:dyDescent="0.2">
      <c r="A2944">
        <v>2932</v>
      </c>
      <c r="B2944" s="125">
        <v>29618.705006024335</v>
      </c>
      <c r="C2944" s="34">
        <v>10.060988890661974</v>
      </c>
      <c r="D2944" s="34">
        <v>3.9253115018073004</v>
      </c>
      <c r="E2944" s="3">
        <f t="shared" si="138"/>
        <v>297993.46202140505</v>
      </c>
      <c r="F2944" s="3">
        <f t="shared" si="139"/>
        <v>116262.64342878478</v>
      </c>
      <c r="G2944" s="3">
        <f t="shared" si="140"/>
        <v>181730.81859262026</v>
      </c>
    </row>
    <row r="2945" spans="1:7" x14ac:dyDescent="0.2">
      <c r="A2945">
        <v>2933</v>
      </c>
      <c r="B2945" s="125">
        <v>37423.64747612644</v>
      </c>
      <c r="C2945" s="34">
        <v>12.433195499586873</v>
      </c>
      <c r="D2945" s="34">
        <v>6.266794242837932</v>
      </c>
      <c r="E2945" s="3">
        <f t="shared" si="138"/>
        <v>465295.52537830087</v>
      </c>
      <c r="F2945" s="3">
        <f t="shared" si="139"/>
        <v>234526.29854938548</v>
      </c>
      <c r="G2945" s="3">
        <f t="shared" si="140"/>
        <v>230769.22682891539</v>
      </c>
    </row>
    <row r="2946" spans="1:7" x14ac:dyDescent="0.2">
      <c r="A2946">
        <v>2934</v>
      </c>
      <c r="B2946" s="125">
        <v>30053.807271352503</v>
      </c>
      <c r="C2946" s="34">
        <v>10.117684516633744</v>
      </c>
      <c r="D2946" s="34">
        <v>4.055842181405751</v>
      </c>
      <c r="E2946" s="3">
        <f t="shared" si="138"/>
        <v>304074.94049525785</v>
      </c>
      <c r="F2946" s="3">
        <f t="shared" si="139"/>
        <v>121893.49924299037</v>
      </c>
      <c r="G2946" s="3">
        <f t="shared" si="140"/>
        <v>182181.44125226748</v>
      </c>
    </row>
    <row r="2947" spans="1:7" x14ac:dyDescent="0.2">
      <c r="A2947">
        <v>2935</v>
      </c>
      <c r="B2947" s="125">
        <v>42546.922080683522</v>
      </c>
      <c r="C2947" s="34">
        <v>5.902949644412729</v>
      </c>
      <c r="D2947" s="34">
        <v>7.8037766242050566</v>
      </c>
      <c r="E2947" s="3">
        <f t="shared" si="138"/>
        <v>251152.33856702689</v>
      </c>
      <c r="F2947" s="3">
        <f t="shared" si="139"/>
        <v>332026.67596511205</v>
      </c>
      <c r="G2947" s="3">
        <f t="shared" si="140"/>
        <v>-80874.337398085161</v>
      </c>
    </row>
    <row r="2948" spans="1:7" x14ac:dyDescent="0.2">
      <c r="A2948">
        <v>2936</v>
      </c>
      <c r="B2948" s="125">
        <v>31549.437202366767</v>
      </c>
      <c r="C2948" s="34">
        <v>8.5730157681682613</v>
      </c>
      <c r="D2948" s="34">
        <v>4.5045311607100302</v>
      </c>
      <c r="E2948" s="3">
        <f t="shared" si="138"/>
        <v>270473.82261272467</v>
      </c>
      <c r="F2948" s="3">
        <f t="shared" si="139"/>
        <v>142115.42298092539</v>
      </c>
      <c r="G2948" s="3">
        <f t="shared" si="140"/>
        <v>128358.39963179929</v>
      </c>
    </row>
    <row r="2949" spans="1:7" x14ac:dyDescent="0.2">
      <c r="A2949">
        <v>2937</v>
      </c>
      <c r="B2949" s="125">
        <v>31512.47761142347</v>
      </c>
      <c r="C2949" s="34">
        <v>13.267247615847737</v>
      </c>
      <c r="D2949" s="34">
        <v>4.493443283427041</v>
      </c>
      <c r="E2949" s="3">
        <f t="shared" si="138"/>
        <v>418083.84345961321</v>
      </c>
      <c r="F2949" s="3">
        <f t="shared" si="139"/>
        <v>141599.5308671958</v>
      </c>
      <c r="G2949" s="3">
        <f t="shared" si="140"/>
        <v>276484.31259241741</v>
      </c>
    </row>
    <row r="2950" spans="1:7" x14ac:dyDescent="0.2">
      <c r="A2950">
        <v>2938</v>
      </c>
      <c r="B2950" s="125">
        <v>33187.704324328457</v>
      </c>
      <c r="C2950" s="34">
        <v>10.28312160288624</v>
      </c>
      <c r="D2950" s="34">
        <v>4.9960112972985371</v>
      </c>
      <c r="E2950" s="3">
        <f t="shared" si="138"/>
        <v>341273.19928770303</v>
      </c>
      <c r="F2950" s="3">
        <f t="shared" si="139"/>
        <v>165806.14573574849</v>
      </c>
      <c r="G2950" s="3">
        <f t="shared" si="140"/>
        <v>175467.05355195454</v>
      </c>
    </row>
    <row r="2951" spans="1:7" x14ac:dyDescent="0.2">
      <c r="A2951">
        <v>2939</v>
      </c>
      <c r="B2951" s="125">
        <v>35380.496050302987</v>
      </c>
      <c r="C2951" s="34">
        <v>7.3279573118343251</v>
      </c>
      <c r="D2951" s="34">
        <v>5.6538488150908961</v>
      </c>
      <c r="E2951" s="3">
        <f t="shared" si="138"/>
        <v>259266.76472814323</v>
      </c>
      <c r="F2951" s="3">
        <f t="shared" si="139"/>
        <v>200035.97567133367</v>
      </c>
      <c r="G2951" s="3">
        <f t="shared" si="140"/>
        <v>59230.789056809561</v>
      </c>
    </row>
    <row r="2952" spans="1:7" x14ac:dyDescent="0.2">
      <c r="A2952">
        <v>2940</v>
      </c>
      <c r="B2952" s="125">
        <v>29620.160197547171</v>
      </c>
      <c r="C2952" s="34">
        <v>8.3095237843808718</v>
      </c>
      <c r="D2952" s="34">
        <v>3.9257480592641514</v>
      </c>
      <c r="E2952" s="3">
        <f t="shared" si="138"/>
        <v>246129.42565868984</v>
      </c>
      <c r="F2952" s="3">
        <f t="shared" si="139"/>
        <v>116281.28641061408</v>
      </c>
      <c r="G2952" s="3">
        <f t="shared" si="140"/>
        <v>129848.13924807576</v>
      </c>
    </row>
    <row r="2953" spans="1:7" x14ac:dyDescent="0.2">
      <c r="A2953">
        <v>2941</v>
      </c>
      <c r="B2953" s="125">
        <v>30758.665665226523</v>
      </c>
      <c r="C2953" s="34">
        <v>8.21083508272568</v>
      </c>
      <c r="D2953" s="34">
        <v>4.2672996995679568</v>
      </c>
      <c r="E2953" s="3">
        <f t="shared" si="138"/>
        <v>252554.33114187175</v>
      </c>
      <c r="F2953" s="3">
        <f t="shared" si="139"/>
        <v>131256.44475233238</v>
      </c>
      <c r="G2953" s="3">
        <f t="shared" si="140"/>
        <v>121297.88638953937</v>
      </c>
    </row>
    <row r="2954" spans="1:7" x14ac:dyDescent="0.2">
      <c r="A2954">
        <v>2942</v>
      </c>
      <c r="B2954" s="125">
        <v>23353.946338639595</v>
      </c>
      <c r="C2954" s="34">
        <v>6.6517565275789821</v>
      </c>
      <c r="D2954" s="34">
        <v>2.0458839015918784</v>
      </c>
      <c r="E2954" s="3">
        <f t="shared" si="138"/>
        <v>155344.76500277518</v>
      </c>
      <c r="F2954" s="3">
        <f t="shared" si="139"/>
        <v>47779.46285286334</v>
      </c>
      <c r="G2954" s="3">
        <f t="shared" si="140"/>
        <v>107565.30214991185</v>
      </c>
    </row>
    <row r="2955" spans="1:7" x14ac:dyDescent="0.2">
      <c r="A2955">
        <v>2943</v>
      </c>
      <c r="B2955" s="125">
        <v>43739.769856793806</v>
      </c>
      <c r="C2955" s="34">
        <v>7.3002404607977951</v>
      </c>
      <c r="D2955" s="34">
        <v>8.1616309570381418</v>
      </c>
      <c r="E2955" s="3">
        <f t="shared" si="138"/>
        <v>319310.83765454992</v>
      </c>
      <c r="F2955" s="3">
        <f t="shared" si="139"/>
        <v>356987.85971693211</v>
      </c>
      <c r="G2955" s="3">
        <f t="shared" si="140"/>
        <v>-37677.022062382195</v>
      </c>
    </row>
    <row r="2956" spans="1:7" x14ac:dyDescent="0.2">
      <c r="A2956">
        <v>2944</v>
      </c>
      <c r="B2956" s="125">
        <v>32453.952420647489</v>
      </c>
      <c r="C2956" s="34">
        <v>12.464641278900672</v>
      </c>
      <c r="D2956" s="34">
        <v>4.7758857261942467</v>
      </c>
      <c r="E2956" s="3">
        <f t="shared" si="138"/>
        <v>404526.87500588107</v>
      </c>
      <c r="F2956" s="3">
        <f t="shared" si="139"/>
        <v>154996.36812435757</v>
      </c>
      <c r="G2956" s="3">
        <f t="shared" si="140"/>
        <v>249530.5068815235</v>
      </c>
    </row>
    <row r="2957" spans="1:7" x14ac:dyDescent="0.2">
      <c r="A2957">
        <v>2945</v>
      </c>
      <c r="B2957" s="125">
        <v>32149.828761058394</v>
      </c>
      <c r="C2957" s="34">
        <v>4.993471995665459</v>
      </c>
      <c r="D2957" s="34">
        <v>4.6846486283175182</v>
      </c>
      <c r="E2957" s="3">
        <f t="shared" si="138"/>
        <v>160539.26958378503</v>
      </c>
      <c r="F2957" s="3">
        <f t="shared" si="139"/>
        <v>150610.65120613531</v>
      </c>
      <c r="G2957" s="3">
        <f t="shared" si="140"/>
        <v>9928.6183776497201</v>
      </c>
    </row>
    <row r="2958" spans="1:7" x14ac:dyDescent="0.2">
      <c r="A2958">
        <v>2946</v>
      </c>
      <c r="B2958" s="125">
        <v>28776.115008250577</v>
      </c>
      <c r="C2958" s="34">
        <v>7.7899692516512005</v>
      </c>
      <c r="D2958" s="34">
        <v>3.6725345024751732</v>
      </c>
      <c r="E2958" s="3">
        <f t="shared" si="138"/>
        <v>224165.05109625062</v>
      </c>
      <c r="F2958" s="3">
        <f t="shared" si="139"/>
        <v>105681.2752149939</v>
      </c>
      <c r="G2958" s="3">
        <f t="shared" si="140"/>
        <v>118483.77588125672</v>
      </c>
    </row>
    <row r="2959" spans="1:7" x14ac:dyDescent="0.2">
      <c r="A2959">
        <v>2947</v>
      </c>
      <c r="B2959" s="125">
        <v>27706.947142897639</v>
      </c>
      <c r="C2959" s="34">
        <v>10.692911493795691</v>
      </c>
      <c r="D2959" s="34">
        <v>3.3517841428692918</v>
      </c>
      <c r="E2959" s="3">
        <f t="shared" si="138"/>
        <v>296267.93356227985</v>
      </c>
      <c r="F2959" s="3">
        <f t="shared" si="139"/>
        <v>92867.706080881937</v>
      </c>
      <c r="G2959" s="3">
        <f t="shared" si="140"/>
        <v>203400.22748139792</v>
      </c>
    </row>
    <row r="2960" spans="1:7" x14ac:dyDescent="0.2">
      <c r="A2960">
        <v>2948</v>
      </c>
      <c r="B2960" s="125">
        <v>33172.259967423975</v>
      </c>
      <c r="C2960" s="34">
        <v>5.9188146426167805</v>
      </c>
      <c r="D2960" s="34">
        <v>4.9913779902271926</v>
      </c>
      <c r="E2960" s="3">
        <f t="shared" si="138"/>
        <v>196340.45802387947</v>
      </c>
      <c r="F2960" s="3">
        <f t="shared" si="139"/>
        <v>165575.28828749465</v>
      </c>
      <c r="G2960" s="3">
        <f t="shared" si="140"/>
        <v>30765.169736384822</v>
      </c>
    </row>
    <row r="2961" spans="1:7" x14ac:dyDescent="0.2">
      <c r="A2961">
        <v>2949</v>
      </c>
      <c r="B2961" s="125">
        <v>42038.969289743342</v>
      </c>
      <c r="C2961" s="34">
        <v>8.6433879207179416</v>
      </c>
      <c r="D2961" s="34">
        <v>7.6513907869230025</v>
      </c>
      <c r="E2961" s="3">
        <f t="shared" si="138"/>
        <v>363359.11935840012</v>
      </c>
      <c r="F2961" s="3">
        <f t="shared" si="139"/>
        <v>321656.58231528127</v>
      </c>
      <c r="G2961" s="3">
        <f t="shared" si="140"/>
        <v>41702.537043118849</v>
      </c>
    </row>
    <row r="2962" spans="1:7" x14ac:dyDescent="0.2">
      <c r="A2962">
        <v>2950</v>
      </c>
      <c r="B2962" s="125">
        <v>38321.023160998244</v>
      </c>
      <c r="C2962" s="34">
        <v>5.9525370008559548</v>
      </c>
      <c r="D2962" s="34">
        <v>6.5360069482994732</v>
      </c>
      <c r="E2962" s="3">
        <f t="shared" si="138"/>
        <v>228107.30827650006</v>
      </c>
      <c r="F2962" s="3">
        <f t="shared" si="139"/>
        <v>250466.47364622957</v>
      </c>
      <c r="G2962" s="3">
        <f t="shared" si="140"/>
        <v>-22359.165369729511</v>
      </c>
    </row>
    <row r="2963" spans="1:7" x14ac:dyDescent="0.2">
      <c r="A2963">
        <v>2951</v>
      </c>
      <c r="B2963" s="125">
        <v>40516.384209505282</v>
      </c>
      <c r="C2963" s="34">
        <v>11.52396796188259</v>
      </c>
      <c r="D2963" s="34">
        <v>7.1946152628515847</v>
      </c>
      <c r="E2963" s="3">
        <f t="shared" si="138"/>
        <v>466909.51356166456</v>
      </c>
      <c r="F2963" s="3">
        <f t="shared" si="139"/>
        <v>291499.79622926563</v>
      </c>
      <c r="G2963" s="3">
        <f t="shared" si="140"/>
        <v>175409.71733239893</v>
      </c>
    </row>
    <row r="2964" spans="1:7" x14ac:dyDescent="0.2">
      <c r="A2964">
        <v>2952</v>
      </c>
      <c r="B2964" s="125">
        <v>33740.444044989068</v>
      </c>
      <c r="C2964" s="34">
        <v>9.2121148529331549</v>
      </c>
      <c r="D2964" s="34">
        <v>5.1618332134967204</v>
      </c>
      <c r="E2964" s="3">
        <f t="shared" si="138"/>
        <v>310820.8457314038</v>
      </c>
      <c r="F2964" s="3">
        <f t="shared" si="139"/>
        <v>174162.5447095522</v>
      </c>
      <c r="G2964" s="3">
        <f t="shared" si="140"/>
        <v>136658.3010218516</v>
      </c>
    </row>
    <row r="2965" spans="1:7" x14ac:dyDescent="0.2">
      <c r="A2965">
        <v>2953</v>
      </c>
      <c r="B2965" s="125">
        <v>33197.930455381516</v>
      </c>
      <c r="C2965" s="34">
        <v>7.3966184774762951</v>
      </c>
      <c r="D2965" s="34">
        <v>4.9990791366144549</v>
      </c>
      <c r="E2965" s="3">
        <f t="shared" si="138"/>
        <v>245552.42582024797</v>
      </c>
      <c r="F2965" s="3">
        <f t="shared" si="139"/>
        <v>165959.08151827534</v>
      </c>
      <c r="G2965" s="3">
        <f t="shared" si="140"/>
        <v>79593.344301972626</v>
      </c>
    </row>
    <row r="2966" spans="1:7" x14ac:dyDescent="0.2">
      <c r="A2966">
        <v>2954</v>
      </c>
      <c r="B2966" s="125">
        <v>31659.918071264634</v>
      </c>
      <c r="C2966" s="34">
        <v>10.121862507920014</v>
      </c>
      <c r="D2966" s="34">
        <v>4.5376754213793902</v>
      </c>
      <c r="E2966" s="3">
        <f t="shared" si="138"/>
        <v>320457.33772935282</v>
      </c>
      <c r="F2966" s="3">
        <f t="shared" si="139"/>
        <v>143662.43207486271</v>
      </c>
      <c r="G2966" s="3">
        <f t="shared" si="140"/>
        <v>176794.90565449011</v>
      </c>
    </row>
    <row r="2967" spans="1:7" x14ac:dyDescent="0.2">
      <c r="A2967">
        <v>2955</v>
      </c>
      <c r="B2967" s="125">
        <v>28220.118159689242</v>
      </c>
      <c r="C2967" s="34">
        <v>2.6163825370604172</v>
      </c>
      <c r="D2967" s="34">
        <v>3.5057354479067726</v>
      </c>
      <c r="E2967" s="3">
        <f t="shared" si="138"/>
        <v>73834.624346792494</v>
      </c>
      <c r="F2967" s="3">
        <f t="shared" si="139"/>
        <v>98932.268576540213</v>
      </c>
      <c r="G2967" s="3">
        <f t="shared" si="140"/>
        <v>-25097.644229747719</v>
      </c>
    </row>
    <row r="2968" spans="1:7" x14ac:dyDescent="0.2">
      <c r="A2968">
        <v>2956</v>
      </c>
      <c r="B2968" s="125">
        <v>26646.703694305848</v>
      </c>
      <c r="C2968" s="34">
        <v>11.022944383701542</v>
      </c>
      <c r="D2968" s="34">
        <v>3.0337111082917545</v>
      </c>
      <c r="E2968" s="3">
        <f t="shared" si="138"/>
        <v>293725.13283130777</v>
      </c>
      <c r="F2968" s="3">
        <f t="shared" si="139"/>
        <v>80838.400996774581</v>
      </c>
      <c r="G2968" s="3">
        <f t="shared" si="140"/>
        <v>212886.73183453319</v>
      </c>
    </row>
    <row r="2969" spans="1:7" x14ac:dyDescent="0.2">
      <c r="A2969">
        <v>2957</v>
      </c>
      <c r="B2969" s="125">
        <v>38940.855168940267</v>
      </c>
      <c r="C2969" s="34">
        <v>10.187408654208411</v>
      </c>
      <c r="D2969" s="34">
        <v>6.72195655068208</v>
      </c>
      <c r="E2969" s="3">
        <f t="shared" si="138"/>
        <v>396706.40495033842</v>
      </c>
      <c r="F2969" s="3">
        <f t="shared" si="139"/>
        <v>261758.73649202017</v>
      </c>
      <c r="G2969" s="3">
        <f t="shared" si="140"/>
        <v>134947.66845831825</v>
      </c>
    </row>
    <row r="2970" spans="1:7" x14ac:dyDescent="0.2">
      <c r="A2970">
        <v>2958</v>
      </c>
      <c r="B2970" s="125">
        <v>39141.910341450945</v>
      </c>
      <c r="C2970" s="34">
        <v>6.5207324471048196</v>
      </c>
      <c r="D2970" s="34">
        <v>6.7822731024352834</v>
      </c>
      <c r="E2970" s="3">
        <f t="shared" si="138"/>
        <v>255233.92480516687</v>
      </c>
      <c r="F2970" s="3">
        <f t="shared" si="139"/>
        <v>265471.12568675622</v>
      </c>
      <c r="G2970" s="3">
        <f t="shared" si="140"/>
        <v>-10237.20088158935</v>
      </c>
    </row>
    <row r="2971" spans="1:7" x14ac:dyDescent="0.2">
      <c r="A2971">
        <v>2959</v>
      </c>
      <c r="B2971" s="125">
        <v>28610.552866476588</v>
      </c>
      <c r="C2971" s="34">
        <v>11.705213202920277</v>
      </c>
      <c r="D2971" s="34">
        <v>3.6228658599429764</v>
      </c>
      <c r="E2971" s="3">
        <f t="shared" si="138"/>
        <v>334892.62115553033</v>
      </c>
      <c r="F2971" s="3">
        <f t="shared" si="139"/>
        <v>103652.1952140517</v>
      </c>
      <c r="G2971" s="3">
        <f t="shared" si="140"/>
        <v>231240.42594147864</v>
      </c>
    </row>
    <row r="2972" spans="1:7" x14ac:dyDescent="0.2">
      <c r="A2972">
        <v>2960</v>
      </c>
      <c r="B2972" s="125">
        <v>29944.912333840854</v>
      </c>
      <c r="C2972" s="34">
        <v>8.9406107892573345</v>
      </c>
      <c r="D2972" s="34">
        <v>4.0231737001522561</v>
      </c>
      <c r="E2972" s="3">
        <f t="shared" si="138"/>
        <v>267725.80629530258</v>
      </c>
      <c r="F2972" s="3">
        <f t="shared" si="139"/>
        <v>120473.58375487344</v>
      </c>
      <c r="G2972" s="3">
        <f t="shared" si="140"/>
        <v>147252.22254042915</v>
      </c>
    </row>
    <row r="2973" spans="1:7" x14ac:dyDescent="0.2">
      <c r="A2973">
        <v>2961</v>
      </c>
      <c r="B2973" s="125">
        <v>22067.420608246699</v>
      </c>
      <c r="C2973" s="34">
        <v>12.045466539537301</v>
      </c>
      <c r="D2973" s="34">
        <v>1.6599261824740097</v>
      </c>
      <c r="E2973" s="3">
        <f t="shared" si="138"/>
        <v>265812.37655053148</v>
      </c>
      <c r="F2973" s="3">
        <f t="shared" si="139"/>
        <v>36630.28924729523</v>
      </c>
      <c r="G2973" s="3">
        <f t="shared" si="140"/>
        <v>229182.08730323624</v>
      </c>
    </row>
    <row r="2974" spans="1:7" x14ac:dyDescent="0.2">
      <c r="A2974">
        <v>2962</v>
      </c>
      <c r="B2974" s="125">
        <v>29054.852396976436</v>
      </c>
      <c r="C2974" s="34">
        <v>7.3776953033375321</v>
      </c>
      <c r="D2974" s="34">
        <v>3.7561557190929307</v>
      </c>
      <c r="E2974" s="3">
        <f t="shared" si="138"/>
        <v>214357.84806833829</v>
      </c>
      <c r="F2974" s="3">
        <f t="shared" si="139"/>
        <v>109134.54999830398</v>
      </c>
      <c r="G2974" s="3">
        <f t="shared" si="140"/>
        <v>105223.29807003432</v>
      </c>
    </row>
    <row r="2975" spans="1:7" x14ac:dyDescent="0.2">
      <c r="A2975">
        <v>2963</v>
      </c>
      <c r="B2975" s="125">
        <v>21706.078363232315</v>
      </c>
      <c r="C2975" s="34">
        <v>8.3179394525432144</v>
      </c>
      <c r="D2975" s="34">
        <v>1.5515235089696944</v>
      </c>
      <c r="E2975" s="3">
        <f t="shared" si="138"/>
        <v>180549.84557752471</v>
      </c>
      <c r="F2975" s="3">
        <f t="shared" si="139"/>
        <v>33677.490868093359</v>
      </c>
      <c r="G2975" s="3">
        <f t="shared" si="140"/>
        <v>146872.35470943135</v>
      </c>
    </row>
    <row r="2976" spans="1:7" x14ac:dyDescent="0.2">
      <c r="A2976">
        <v>2964</v>
      </c>
      <c r="B2976" s="125">
        <v>36134.984433184378</v>
      </c>
      <c r="C2976" s="34">
        <v>11.609989107644651</v>
      </c>
      <c r="D2976" s="34">
        <v>5.8801953299553134</v>
      </c>
      <c r="E2976" s="3">
        <f t="shared" si="138"/>
        <v>419526.77567417966</v>
      </c>
      <c r="F2976" s="3">
        <f t="shared" si="139"/>
        <v>212480.76671201873</v>
      </c>
      <c r="G2976" s="3">
        <f t="shared" si="140"/>
        <v>207046.00896216094</v>
      </c>
    </row>
    <row r="2977" spans="1:7" x14ac:dyDescent="0.2">
      <c r="A2977">
        <v>2965</v>
      </c>
      <c r="B2977" s="125">
        <v>31859.682898167172</v>
      </c>
      <c r="C2977" s="34">
        <v>4.1234721013170201</v>
      </c>
      <c r="D2977" s="34">
        <v>4.5976048694501515</v>
      </c>
      <c r="E2977" s="3">
        <f t="shared" si="138"/>
        <v>131372.51358739933</v>
      </c>
      <c r="F2977" s="3">
        <f t="shared" si="139"/>
        <v>146478.2332317511</v>
      </c>
      <c r="G2977" s="3">
        <f t="shared" si="140"/>
        <v>-15105.719644351775</v>
      </c>
    </row>
    <row r="2978" spans="1:7" x14ac:dyDescent="0.2">
      <c r="A2978">
        <v>2966</v>
      </c>
      <c r="B2978" s="125">
        <v>27657.948115839623</v>
      </c>
      <c r="C2978" s="34">
        <v>9.9061587863689056</v>
      </c>
      <c r="D2978" s="34">
        <v>3.3370844347518869</v>
      </c>
      <c r="E2978" s="3">
        <f t="shared" si="138"/>
        <v>273984.02574065997</v>
      </c>
      <c r="F2978" s="3">
        <f t="shared" si="139"/>
        <v>92296.908154543678</v>
      </c>
      <c r="G2978" s="3">
        <f t="shared" si="140"/>
        <v>181687.11758611631</v>
      </c>
    </row>
    <row r="2979" spans="1:7" x14ac:dyDescent="0.2">
      <c r="A2979">
        <v>2967</v>
      </c>
      <c r="B2979" s="125">
        <v>36754.07747668121</v>
      </c>
      <c r="C2979" s="34">
        <v>10.649534280863008</v>
      </c>
      <c r="D2979" s="34">
        <v>6.065923243004363</v>
      </c>
      <c r="E2979" s="3">
        <f t="shared" si="138"/>
        <v>391413.80804941151</v>
      </c>
      <c r="F2979" s="3">
        <f t="shared" si="139"/>
        <v>222947.41284098371</v>
      </c>
      <c r="G2979" s="3">
        <f t="shared" si="140"/>
        <v>168466.3952084278</v>
      </c>
    </row>
    <row r="2980" spans="1:7" x14ac:dyDescent="0.2">
      <c r="A2980">
        <v>2968</v>
      </c>
      <c r="B2980" s="125">
        <v>37809.227754943073</v>
      </c>
      <c r="C2980" s="34">
        <v>7.7333134160726331</v>
      </c>
      <c r="D2980" s="34">
        <v>6.3824683264829218</v>
      </c>
      <c r="E2980" s="3">
        <f t="shared" si="138"/>
        <v>292390.60824864701</v>
      </c>
      <c r="F2980" s="3">
        <f t="shared" si="139"/>
        <v>241316.19859470316</v>
      </c>
      <c r="G2980" s="3">
        <f t="shared" si="140"/>
        <v>51074.409653943847</v>
      </c>
    </row>
    <row r="2981" spans="1:7" x14ac:dyDescent="0.2">
      <c r="A2981">
        <v>2969</v>
      </c>
      <c r="B2981" s="125">
        <v>31418.697338986909</v>
      </c>
      <c r="C2981" s="34">
        <v>8.5980126616123016</v>
      </c>
      <c r="D2981" s="34">
        <v>4.4653092016960727</v>
      </c>
      <c r="E2981" s="3">
        <f t="shared" si="138"/>
        <v>270138.35753197415</v>
      </c>
      <c r="F2981" s="3">
        <f t="shared" si="139"/>
        <v>140294.19833308217</v>
      </c>
      <c r="G2981" s="3">
        <f t="shared" si="140"/>
        <v>129844.15919889198</v>
      </c>
    </row>
    <row r="2982" spans="1:7" x14ac:dyDescent="0.2">
      <c r="A2982">
        <v>2970</v>
      </c>
      <c r="B2982" s="125">
        <v>26405.085058096098</v>
      </c>
      <c r="C2982" s="34">
        <v>5.9904316660395125</v>
      </c>
      <c r="D2982" s="34">
        <v>2.9612255174288293</v>
      </c>
      <c r="E2982" s="3">
        <f t="shared" si="138"/>
        <v>158177.85767648564</v>
      </c>
      <c r="F2982" s="3">
        <f t="shared" si="139"/>
        <v>78191.411663912862</v>
      </c>
      <c r="G2982" s="3">
        <f t="shared" si="140"/>
        <v>79986.446012572778</v>
      </c>
    </row>
    <row r="2983" spans="1:7" x14ac:dyDescent="0.2">
      <c r="A2983">
        <v>2971</v>
      </c>
      <c r="B2983" s="125">
        <v>41657.800060230307</v>
      </c>
      <c r="C2983" s="34">
        <v>3.7349587020871695</v>
      </c>
      <c r="D2983" s="34">
        <v>7.5370400180690922</v>
      </c>
      <c r="E2983" s="3">
        <f t="shared" si="138"/>
        <v>155590.16284476459</v>
      </c>
      <c r="F2983" s="3">
        <f t="shared" si="139"/>
        <v>313976.50611867686</v>
      </c>
      <c r="G2983" s="3">
        <f t="shared" si="140"/>
        <v>-158386.34327391227</v>
      </c>
    </row>
    <row r="2984" spans="1:7" x14ac:dyDescent="0.2">
      <c r="A2984">
        <v>2972</v>
      </c>
      <c r="B2984" s="125">
        <v>29507.792127143126</v>
      </c>
      <c r="C2984" s="34">
        <v>8.3033335360669298</v>
      </c>
      <c r="D2984" s="34">
        <v>3.8920376381429378</v>
      </c>
      <c r="E2984" s="3">
        <f t="shared" si="138"/>
        <v>245013.03994459924</v>
      </c>
      <c r="F2984" s="3">
        <f t="shared" si="139"/>
        <v>114845.4375773389</v>
      </c>
      <c r="G2984" s="3">
        <f t="shared" si="140"/>
        <v>130167.60236726033</v>
      </c>
    </row>
    <row r="2985" spans="1:7" x14ac:dyDescent="0.2">
      <c r="A2985">
        <v>2973</v>
      </c>
      <c r="B2985" s="125">
        <v>35150.240413523512</v>
      </c>
      <c r="C2985" s="34">
        <v>3.911286987393396</v>
      </c>
      <c r="D2985" s="34">
        <v>5.5847721240570536</v>
      </c>
      <c r="E2985" s="3">
        <f t="shared" si="138"/>
        <v>137482.67793316397</v>
      </c>
      <c r="F2985" s="3">
        <f t="shared" si="139"/>
        <v>196306.0828153498</v>
      </c>
      <c r="G2985" s="3">
        <f t="shared" si="140"/>
        <v>-58823.404882185831</v>
      </c>
    </row>
    <row r="2986" spans="1:7" x14ac:dyDescent="0.2">
      <c r="A2986">
        <v>2974</v>
      </c>
      <c r="B2986" s="125">
        <v>35990.130348901381</v>
      </c>
      <c r="C2986" s="34">
        <v>9.4170041140459944</v>
      </c>
      <c r="D2986" s="34">
        <v>5.8367391046704142</v>
      </c>
      <c r="E2986" s="3">
        <f t="shared" si="138"/>
        <v>338919.20556065592</v>
      </c>
      <c r="F2986" s="3">
        <f t="shared" si="139"/>
        <v>210065.00118961814</v>
      </c>
      <c r="G2986" s="3">
        <f t="shared" si="140"/>
        <v>128854.20437103778</v>
      </c>
    </row>
    <row r="2987" spans="1:7" x14ac:dyDescent="0.2">
      <c r="A2987">
        <v>2975</v>
      </c>
      <c r="B2987" s="125">
        <v>33084.914370002458</v>
      </c>
      <c r="C2987" s="34">
        <v>10.795167119984399</v>
      </c>
      <c r="D2987" s="34">
        <v>4.9651743110007374</v>
      </c>
      <c r="E2987" s="3">
        <f t="shared" si="138"/>
        <v>357157.17977454985</v>
      </c>
      <c r="F2987" s="3">
        <f t="shared" si="139"/>
        <v>164272.36691159534</v>
      </c>
      <c r="G2987" s="3">
        <f t="shared" si="140"/>
        <v>192884.81286295451</v>
      </c>
    </row>
    <row r="2988" spans="1:7" x14ac:dyDescent="0.2">
      <c r="A2988">
        <v>2976</v>
      </c>
      <c r="B2988" s="125">
        <v>38222.900051360717</v>
      </c>
      <c r="C2988" s="34">
        <v>7.0797732607461512</v>
      </c>
      <c r="D2988" s="34">
        <v>6.5065700154082151</v>
      </c>
      <c r="E2988" s="3">
        <f t="shared" si="138"/>
        <v>270609.46573179628</v>
      </c>
      <c r="F2988" s="3">
        <f t="shared" si="139"/>
        <v>248699.97537612877</v>
      </c>
      <c r="G2988" s="3">
        <f t="shared" si="140"/>
        <v>21909.490355667513</v>
      </c>
    </row>
    <row r="2989" spans="1:7" x14ac:dyDescent="0.2">
      <c r="A2989">
        <v>2977</v>
      </c>
      <c r="B2989" s="125">
        <v>29906.673765973188</v>
      </c>
      <c r="C2989" s="34">
        <v>4.2617494020378217</v>
      </c>
      <c r="D2989" s="34">
        <v>4.0117021297919564</v>
      </c>
      <c r="E2989" s="3">
        <f t="shared" si="138"/>
        <v>127454.74903907644</v>
      </c>
      <c r="F2989" s="3">
        <f t="shared" si="139"/>
        <v>119976.66684194787</v>
      </c>
      <c r="G2989" s="3">
        <f t="shared" si="140"/>
        <v>7478.0821971285768</v>
      </c>
    </row>
    <row r="2990" spans="1:7" x14ac:dyDescent="0.2">
      <c r="A2990">
        <v>2978</v>
      </c>
      <c r="B2990" s="125">
        <v>34878.608452155255</v>
      </c>
      <c r="C2990" s="34">
        <v>4.7913765885896282</v>
      </c>
      <c r="D2990" s="34">
        <v>5.5032825356465764</v>
      </c>
      <c r="E2990" s="3">
        <f t="shared" si="138"/>
        <v>167116.54798024101</v>
      </c>
      <c r="F2990" s="3">
        <f t="shared" si="139"/>
        <v>191946.83676240107</v>
      </c>
      <c r="G2990" s="3">
        <f t="shared" si="140"/>
        <v>-24830.28878216006</v>
      </c>
    </row>
    <row r="2991" spans="1:7" x14ac:dyDescent="0.2">
      <c r="A2991">
        <v>2979</v>
      </c>
      <c r="B2991" s="125">
        <v>35445.769348180853</v>
      </c>
      <c r="C2991" s="34">
        <v>4.9317343584407354</v>
      </c>
      <c r="D2991" s="34">
        <v>5.6734308044542558</v>
      </c>
      <c r="E2991" s="3">
        <f t="shared" si="138"/>
        <v>174809.11855578897</v>
      </c>
      <c r="F2991" s="3">
        <f t="shared" si="139"/>
        <v>201099.11970754969</v>
      </c>
      <c r="G2991" s="3">
        <f t="shared" si="140"/>
        <v>-26290.00115176072</v>
      </c>
    </row>
    <row r="2992" spans="1:7" x14ac:dyDescent="0.2">
      <c r="A2992">
        <v>2980</v>
      </c>
      <c r="B2992" s="125">
        <v>34533.466581516201</v>
      </c>
      <c r="C2992" s="34">
        <v>6.7744331519934349</v>
      </c>
      <c r="D2992" s="34">
        <v>5.3997399744548602</v>
      </c>
      <c r="E2992" s="3">
        <f t="shared" si="138"/>
        <v>233944.66086308073</v>
      </c>
      <c r="F2992" s="3">
        <f t="shared" si="139"/>
        <v>186471.73995671407</v>
      </c>
      <c r="G2992" s="3">
        <f t="shared" si="140"/>
        <v>47472.920906366664</v>
      </c>
    </row>
    <row r="2993" spans="1:7" x14ac:dyDescent="0.2">
      <c r="A2993">
        <v>2981</v>
      </c>
      <c r="B2993" s="125">
        <v>32090.143171254545</v>
      </c>
      <c r="C2993" s="34">
        <v>8.3621664745878661</v>
      </c>
      <c r="D2993" s="34">
        <v>4.6667429513763636</v>
      </c>
      <c r="E2993" s="3">
        <f t="shared" si="138"/>
        <v>268343.11939138948</v>
      </c>
      <c r="F2993" s="3">
        <f t="shared" si="139"/>
        <v>149756.44945311049</v>
      </c>
      <c r="G2993" s="3">
        <f t="shared" si="140"/>
        <v>118586.669938279</v>
      </c>
    </row>
    <row r="2994" spans="1:7" x14ac:dyDescent="0.2">
      <c r="A2994">
        <v>2982</v>
      </c>
      <c r="B2994" s="125">
        <v>19263.175594270229</v>
      </c>
      <c r="C2994" s="34">
        <v>7.680892415199196</v>
      </c>
      <c r="D2994" s="34">
        <v>0.8186526782810688</v>
      </c>
      <c r="E2994" s="3">
        <f t="shared" si="138"/>
        <v>147958.37931468047</v>
      </c>
      <c r="F2994" s="3">
        <f t="shared" si="139"/>
        <v>15769.850292447842</v>
      </c>
      <c r="G2994" s="3">
        <f t="shared" si="140"/>
        <v>132188.52902223263</v>
      </c>
    </row>
    <row r="2995" spans="1:7" x14ac:dyDescent="0.2">
      <c r="A2995">
        <v>2983</v>
      </c>
      <c r="B2995" s="125">
        <v>34891.750650595874</v>
      </c>
      <c r="C2995" s="34">
        <v>12.793105290445965</v>
      </c>
      <c r="D2995" s="34">
        <v>5.5072251951787621</v>
      </c>
      <c r="E2995" s="3">
        <f t="shared" si="138"/>
        <v>446373.83984105953</v>
      </c>
      <c r="F2995" s="3">
        <f t="shared" si="139"/>
        <v>192156.72828685655</v>
      </c>
      <c r="G2995" s="3">
        <f t="shared" si="140"/>
        <v>254217.11155420297</v>
      </c>
    </row>
    <row r="2996" spans="1:7" x14ac:dyDescent="0.2">
      <c r="A2996">
        <v>2984</v>
      </c>
      <c r="B2996" s="125">
        <v>30987.324001936009</v>
      </c>
      <c r="C2996" s="34">
        <v>4.2863284963532351</v>
      </c>
      <c r="D2996" s="34">
        <v>4.3358972005808027</v>
      </c>
      <c r="E2996" s="3">
        <f t="shared" si="138"/>
        <v>132821.84989522889</v>
      </c>
      <c r="F2996" s="3">
        <f t="shared" si="139"/>
        <v>134357.85139348466</v>
      </c>
      <c r="G2996" s="3">
        <f t="shared" si="140"/>
        <v>-1536.0014982557623</v>
      </c>
    </row>
    <row r="2997" spans="1:7" x14ac:dyDescent="0.2">
      <c r="A2997">
        <v>2985</v>
      </c>
      <c r="B2997" s="125">
        <v>27877.818459993228</v>
      </c>
      <c r="C2997" s="34">
        <v>10.185959147027461</v>
      </c>
      <c r="D2997" s="34">
        <v>3.4030455379979685</v>
      </c>
      <c r="E2997" s="3">
        <f t="shared" ref="E2997:E3060" si="141">C2997*B2997</f>
        <v>283962.31994173903</v>
      </c>
      <c r="F2997" s="3">
        <f t="shared" ref="F2997:F3060" si="142">D2997*B2997</f>
        <v>94869.485719397358</v>
      </c>
      <c r="G2997" s="3">
        <f t="shared" ref="G2997:G3060" si="143">E2997-F2997</f>
        <v>189092.83422234165</v>
      </c>
    </row>
    <row r="2998" spans="1:7" x14ac:dyDescent="0.2">
      <c r="A2998">
        <v>2986</v>
      </c>
      <c r="B2998" s="125">
        <v>27917.74527740106</v>
      </c>
      <c r="C2998" s="34">
        <v>8.7865651241445448</v>
      </c>
      <c r="D2998" s="34">
        <v>3.415023583220318</v>
      </c>
      <c r="E2998" s="3">
        <f t="shared" si="141"/>
        <v>245301.08699916324</v>
      </c>
      <c r="F2998" s="3">
        <f t="shared" si="142"/>
        <v>95339.758512662273</v>
      </c>
      <c r="G2998" s="3">
        <f t="shared" si="143"/>
        <v>149961.32848650095</v>
      </c>
    </row>
    <row r="2999" spans="1:7" x14ac:dyDescent="0.2">
      <c r="A2999">
        <v>2987</v>
      </c>
      <c r="B2999" s="125">
        <v>35220.527300944901</v>
      </c>
      <c r="C2999" s="34">
        <v>9.9363596948096529</v>
      </c>
      <c r="D2999" s="34">
        <v>5.6058581902834703</v>
      </c>
      <c r="E2999" s="3">
        <f t="shared" si="141"/>
        <v>349963.82790305192</v>
      </c>
      <c r="F2999" s="3">
        <f t="shared" si="142"/>
        <v>197441.28143610453</v>
      </c>
      <c r="G2999" s="3">
        <f t="shared" si="143"/>
        <v>152522.54646694739</v>
      </c>
    </row>
    <row r="3000" spans="1:7" x14ac:dyDescent="0.2">
      <c r="A3000">
        <v>2988</v>
      </c>
      <c r="B3000" s="125">
        <v>37912.398560175439</v>
      </c>
      <c r="C3000" s="34">
        <v>5.4188824580778601</v>
      </c>
      <c r="D3000" s="34">
        <v>6.4134195680526318</v>
      </c>
      <c r="E3000" s="3">
        <f t="shared" si="141"/>
        <v>205442.83150139102</v>
      </c>
      <c r="F3000" s="3">
        <f t="shared" si="142"/>
        <v>243148.11879763959</v>
      </c>
      <c r="G3000" s="3">
        <f t="shared" si="143"/>
        <v>-37705.287296248571</v>
      </c>
    </row>
    <row r="3001" spans="1:7" x14ac:dyDescent="0.2">
      <c r="A3001">
        <v>2989</v>
      </c>
      <c r="B3001" s="125">
        <v>43294.435776070692</v>
      </c>
      <c r="C3001" s="34">
        <v>9.330164423052338</v>
      </c>
      <c r="D3001" s="34">
        <v>8.0280307328212075</v>
      </c>
      <c r="E3001" s="3">
        <f t="shared" si="141"/>
        <v>403944.20439401909</v>
      </c>
      <c r="F3001" s="3">
        <f t="shared" si="142"/>
        <v>347569.06097044947</v>
      </c>
      <c r="G3001" s="3">
        <f t="shared" si="143"/>
        <v>56375.143423569622</v>
      </c>
    </row>
    <row r="3002" spans="1:7" x14ac:dyDescent="0.2">
      <c r="A3002">
        <v>2990</v>
      </c>
      <c r="B3002" s="125">
        <v>30355.600350768305</v>
      </c>
      <c r="C3002" s="34">
        <v>8.6614385483771912</v>
      </c>
      <c r="D3002" s="34">
        <v>4.1463801052304916</v>
      </c>
      <c r="E3002" s="3">
        <f t="shared" si="141"/>
        <v>262923.16703727678</v>
      </c>
      <c r="F3002" s="3">
        <f t="shared" si="142"/>
        <v>125865.85737675344</v>
      </c>
      <c r="G3002" s="3">
        <f t="shared" si="143"/>
        <v>137057.30966052334</v>
      </c>
    </row>
    <row r="3003" spans="1:7" x14ac:dyDescent="0.2">
      <c r="A3003">
        <v>2991</v>
      </c>
      <c r="B3003" s="125">
        <v>27548.513165848795</v>
      </c>
      <c r="C3003" s="34">
        <v>-0.1505277194082737</v>
      </c>
      <c r="D3003" s="34">
        <v>3.3042539497546386</v>
      </c>
      <c r="E3003" s="3">
        <f t="shared" si="141"/>
        <v>-4146.814859944021</v>
      </c>
      <c r="F3003" s="3">
        <f t="shared" si="142"/>
        <v>91027.283438123544</v>
      </c>
      <c r="G3003" s="3">
        <f t="shared" si="143"/>
        <v>-95174.098298067562</v>
      </c>
    </row>
    <row r="3004" spans="1:7" x14ac:dyDescent="0.2">
      <c r="A3004">
        <v>2992</v>
      </c>
      <c r="B3004" s="125">
        <v>31149.99849803187</v>
      </c>
      <c r="C3004" s="34">
        <v>7.0664150573138613</v>
      </c>
      <c r="D3004" s="34">
        <v>4.3846995494095609</v>
      </c>
      <c r="E3004" s="3">
        <f t="shared" si="141"/>
        <v>220118.81842179658</v>
      </c>
      <c r="F3004" s="3">
        <f t="shared" si="142"/>
        <v>136583.38437842883</v>
      </c>
      <c r="G3004" s="3">
        <f t="shared" si="143"/>
        <v>83535.434043367743</v>
      </c>
    </row>
    <row r="3005" spans="1:7" x14ac:dyDescent="0.2">
      <c r="A3005">
        <v>2993</v>
      </c>
      <c r="B3005" s="125">
        <v>30828.207903860835</v>
      </c>
      <c r="C3005" s="34">
        <v>8.7670735158171738</v>
      </c>
      <c r="D3005" s="34">
        <v>4.2881623711582506</v>
      </c>
      <c r="E3005" s="3">
        <f t="shared" si="141"/>
        <v>270273.16505404399</v>
      </c>
      <c r="F3005" s="3">
        <f t="shared" si="142"/>
        <v>132196.3611035794</v>
      </c>
      <c r="G3005" s="3">
        <f t="shared" si="143"/>
        <v>138076.80395046459</v>
      </c>
    </row>
    <row r="3006" spans="1:7" x14ac:dyDescent="0.2">
      <c r="A3006">
        <v>2994</v>
      </c>
      <c r="B3006" s="125">
        <v>26001.803738646209</v>
      </c>
      <c r="C3006" s="34">
        <v>12.782123141922057</v>
      </c>
      <c r="D3006" s="34">
        <v>2.8402411215938628</v>
      </c>
      <c r="E3006" s="3">
        <f t="shared" si="141"/>
        <v>332358.25729946519</v>
      </c>
      <c r="F3006" s="3">
        <f t="shared" si="142"/>
        <v>73851.392214116</v>
      </c>
      <c r="G3006" s="3">
        <f t="shared" si="143"/>
        <v>258506.86508534919</v>
      </c>
    </row>
    <row r="3007" spans="1:7" x14ac:dyDescent="0.2">
      <c r="A3007">
        <v>2995</v>
      </c>
      <c r="B3007" s="125">
        <v>37322.523033973062</v>
      </c>
      <c r="C3007" s="34">
        <v>7.1013851285970304</v>
      </c>
      <c r="D3007" s="34">
        <v>6.2364569101919187</v>
      </c>
      <c r="E3007" s="3">
        <f t="shared" si="141"/>
        <v>265041.61003517645</v>
      </c>
      <c r="F3007" s="3">
        <f t="shared" si="142"/>
        <v>232760.30668101835</v>
      </c>
      <c r="G3007" s="3">
        <f t="shared" si="143"/>
        <v>32281.303354158095</v>
      </c>
    </row>
    <row r="3008" spans="1:7" x14ac:dyDescent="0.2">
      <c r="A3008">
        <v>2996</v>
      </c>
      <c r="B3008" s="125">
        <v>33493.91982173163</v>
      </c>
      <c r="C3008" s="34">
        <v>6.7684901725515374</v>
      </c>
      <c r="D3008" s="34">
        <v>5.0878759465194889</v>
      </c>
      <c r="E3008" s="3">
        <f t="shared" si="141"/>
        <v>226703.26715361967</v>
      </c>
      <c r="F3008" s="3">
        <f t="shared" si="142"/>
        <v>170412.90901564067</v>
      </c>
      <c r="G3008" s="3">
        <f t="shared" si="143"/>
        <v>56290.358137978998</v>
      </c>
    </row>
    <row r="3009" spans="1:7" x14ac:dyDescent="0.2">
      <c r="A3009">
        <v>2997</v>
      </c>
      <c r="B3009" s="125">
        <v>26227.881384139415</v>
      </c>
      <c r="C3009" s="34">
        <v>7.5892295601152</v>
      </c>
      <c r="D3009" s="34">
        <v>2.9080644152418245</v>
      </c>
      <c r="E3009" s="3">
        <f t="shared" si="141"/>
        <v>199049.41269970601</v>
      </c>
      <c r="F3009" s="3">
        <f t="shared" si="142"/>
        <v>76272.368540399315</v>
      </c>
      <c r="G3009" s="3">
        <f t="shared" si="143"/>
        <v>122777.04415930669</v>
      </c>
    </row>
    <row r="3010" spans="1:7" x14ac:dyDescent="0.2">
      <c r="A3010">
        <v>2998</v>
      </c>
      <c r="B3010" s="125">
        <v>38525.864105205052</v>
      </c>
      <c r="C3010" s="34">
        <v>9.6722310647310223</v>
      </c>
      <c r="D3010" s="34">
        <v>6.5974592315615155</v>
      </c>
      <c r="E3010" s="3">
        <f t="shared" si="141"/>
        <v>372631.05959397013</v>
      </c>
      <c r="F3010" s="3">
        <f t="shared" si="142"/>
        <v>254172.81779476948</v>
      </c>
      <c r="G3010" s="3">
        <f t="shared" si="143"/>
        <v>118458.24179920065</v>
      </c>
    </row>
    <row r="3011" spans="1:7" x14ac:dyDescent="0.2">
      <c r="A3011">
        <v>2999</v>
      </c>
      <c r="B3011" s="125">
        <v>27580.925283283228</v>
      </c>
      <c r="C3011" s="34">
        <v>6.6946306762547465</v>
      </c>
      <c r="D3011" s="34">
        <v>3.3139775849849684</v>
      </c>
      <c r="E3011" s="3">
        <f t="shared" si="141"/>
        <v>184644.10848095804</v>
      </c>
      <c r="F3011" s="3">
        <f t="shared" si="142"/>
        <v>91402.568161945805</v>
      </c>
      <c r="G3011" s="3">
        <f t="shared" si="143"/>
        <v>93241.540319012231</v>
      </c>
    </row>
    <row r="3012" spans="1:7" x14ac:dyDescent="0.2">
      <c r="A3012">
        <v>3000</v>
      </c>
      <c r="B3012" s="125">
        <v>31545.554796858574</v>
      </c>
      <c r="C3012" s="34">
        <v>6.498111608569161</v>
      </c>
      <c r="D3012" s="34">
        <v>4.5033664390575723</v>
      </c>
      <c r="E3012" s="3">
        <f t="shared" si="141"/>
        <v>204986.5358242213</v>
      </c>
      <c r="F3012" s="3">
        <f t="shared" si="142"/>
        <v>142061.19277362453</v>
      </c>
      <c r="G3012" s="3">
        <f t="shared" si="143"/>
        <v>62925.34305059677</v>
      </c>
    </row>
    <row r="3013" spans="1:7" x14ac:dyDescent="0.2">
      <c r="A3013">
        <v>3001</v>
      </c>
      <c r="B3013" s="125">
        <v>32464.377503666561</v>
      </c>
      <c r="C3013" s="34">
        <v>5.3106639572506538</v>
      </c>
      <c r="D3013" s="34">
        <v>4.7790132510999683</v>
      </c>
      <c r="E3013" s="3">
        <f t="shared" si="141"/>
        <v>172407.39950330096</v>
      </c>
      <c r="F3013" s="3">
        <f t="shared" si="142"/>
        <v>155147.6902787342</v>
      </c>
      <c r="G3013" s="3">
        <f t="shared" si="143"/>
        <v>17259.709224566759</v>
      </c>
    </row>
    <row r="3014" spans="1:7" x14ac:dyDescent="0.2">
      <c r="A3014">
        <v>3002</v>
      </c>
      <c r="B3014" s="125">
        <v>29812.256847245386</v>
      </c>
      <c r="C3014" s="34">
        <v>5.6499680087727029</v>
      </c>
      <c r="D3014" s="34">
        <v>3.9833770541736158</v>
      </c>
      <c r="E3014" s="3">
        <f t="shared" si="141"/>
        <v>168438.2974562514</v>
      </c>
      <c r="F3014" s="3">
        <f t="shared" si="142"/>
        <v>118753.45985844753</v>
      </c>
      <c r="G3014" s="3">
        <f t="shared" si="143"/>
        <v>49684.837597803868</v>
      </c>
    </row>
    <row r="3015" spans="1:7" x14ac:dyDescent="0.2">
      <c r="A3015">
        <v>3003</v>
      </c>
      <c r="B3015" s="125">
        <v>31473.471657401184</v>
      </c>
      <c r="C3015" s="34">
        <v>9.9542085283319466</v>
      </c>
      <c r="D3015" s="34">
        <v>4.4817414972203551</v>
      </c>
      <c r="E3015" s="3">
        <f t="shared" si="141"/>
        <v>313293.49998831667</v>
      </c>
      <c r="F3015" s="3">
        <f t="shared" si="142"/>
        <v>141055.9639885636</v>
      </c>
      <c r="G3015" s="3">
        <f t="shared" si="143"/>
        <v>172237.53599975308</v>
      </c>
    </row>
    <row r="3016" spans="1:7" x14ac:dyDescent="0.2">
      <c r="A3016">
        <v>3004</v>
      </c>
      <c r="B3016" s="125">
        <v>28218.503806593595</v>
      </c>
      <c r="C3016" s="34">
        <v>8.0826275936560705</v>
      </c>
      <c r="D3016" s="34">
        <v>3.5052511419780785</v>
      </c>
      <c r="E3016" s="3">
        <f t="shared" si="141"/>
        <v>228079.65751886225</v>
      </c>
      <c r="F3016" s="3">
        <f t="shared" si="142"/>
        <v>98912.942692974961</v>
      </c>
      <c r="G3016" s="3">
        <f t="shared" si="143"/>
        <v>129166.71482588729</v>
      </c>
    </row>
    <row r="3017" spans="1:7" x14ac:dyDescent="0.2">
      <c r="A3017">
        <v>3005</v>
      </c>
      <c r="B3017" s="125">
        <v>37035.281869785627</v>
      </c>
      <c r="C3017" s="34">
        <v>4.3673417369136587</v>
      </c>
      <c r="D3017" s="34">
        <v>6.1502845609356882</v>
      </c>
      <c r="E3017" s="3">
        <f t="shared" si="141"/>
        <v>161745.7322482765</v>
      </c>
      <c r="F3017" s="3">
        <f t="shared" si="142"/>
        <v>227777.52229364394</v>
      </c>
      <c r="G3017" s="3">
        <f t="shared" si="143"/>
        <v>-66031.790045367437</v>
      </c>
    </row>
    <row r="3018" spans="1:7" x14ac:dyDescent="0.2">
      <c r="A3018">
        <v>3006</v>
      </c>
      <c r="B3018" s="125">
        <v>38401.729447096819</v>
      </c>
      <c r="C3018" s="34">
        <v>8.9300151759816799</v>
      </c>
      <c r="D3018" s="34">
        <v>6.5602188341290457</v>
      </c>
      <c r="E3018" s="3">
        <f t="shared" si="141"/>
        <v>342928.02674651716</v>
      </c>
      <c r="F3018" s="3">
        <f t="shared" si="142"/>
        <v>251923.74878197254</v>
      </c>
      <c r="G3018" s="3">
        <f t="shared" si="143"/>
        <v>91004.277964544628</v>
      </c>
    </row>
    <row r="3019" spans="1:7" x14ac:dyDescent="0.2">
      <c r="A3019">
        <v>3007</v>
      </c>
      <c r="B3019" s="125">
        <v>32781.023768430692</v>
      </c>
      <c r="C3019" s="34">
        <v>7.6743639485430322</v>
      </c>
      <c r="D3019" s="34">
        <v>4.8740071305292076</v>
      </c>
      <c r="E3019" s="3">
        <f t="shared" si="141"/>
        <v>251573.50700477677</v>
      </c>
      <c r="F3019" s="3">
        <f t="shared" si="142"/>
        <v>159774.94359337864</v>
      </c>
      <c r="G3019" s="3">
        <f t="shared" si="143"/>
        <v>91798.563411398121</v>
      </c>
    </row>
    <row r="3020" spans="1:7" x14ac:dyDescent="0.2">
      <c r="A3020">
        <v>3008</v>
      </c>
      <c r="B3020" s="125">
        <v>42709.448783890344</v>
      </c>
      <c r="C3020" s="34">
        <v>8.6545690212078625</v>
      </c>
      <c r="D3020" s="34">
        <v>7.8525346351671033</v>
      </c>
      <c r="E3020" s="3">
        <f t="shared" si="141"/>
        <v>369631.87235792121</v>
      </c>
      <c r="F3020" s="3">
        <f t="shared" si="142"/>
        <v>335377.42582439445</v>
      </c>
      <c r="G3020" s="3">
        <f t="shared" si="143"/>
        <v>34254.44653352676</v>
      </c>
    </row>
    <row r="3021" spans="1:7" x14ac:dyDescent="0.2">
      <c r="A3021">
        <v>3009</v>
      </c>
      <c r="B3021" s="125">
        <v>29311.432221030351</v>
      </c>
      <c r="C3021" s="34">
        <v>5.9242261360923294</v>
      </c>
      <c r="D3021" s="34">
        <v>3.8331296663091052</v>
      </c>
      <c r="E3021" s="3">
        <f t="shared" si="141"/>
        <v>173647.55285012684</v>
      </c>
      <c r="F3021" s="3">
        <f t="shared" si="142"/>
        <v>112354.52040844002</v>
      </c>
      <c r="G3021" s="3">
        <f t="shared" si="143"/>
        <v>61293.032441686824</v>
      </c>
    </row>
    <row r="3022" spans="1:7" x14ac:dyDescent="0.2">
      <c r="A3022">
        <v>3010</v>
      </c>
      <c r="B3022" s="125">
        <v>27721.862856006715</v>
      </c>
      <c r="C3022" s="34">
        <v>10.84758243651595</v>
      </c>
      <c r="D3022" s="34">
        <v>3.3562588568020146</v>
      </c>
      <c r="E3022" s="3">
        <f t="shared" si="141"/>
        <v>300715.19262432231</v>
      </c>
      <c r="F3022" s="3">
        <f t="shared" si="142"/>
        <v>93041.747737523328</v>
      </c>
      <c r="G3022" s="3">
        <f t="shared" si="143"/>
        <v>207673.44488679897</v>
      </c>
    </row>
    <row r="3023" spans="1:7" x14ac:dyDescent="0.2">
      <c r="A3023">
        <v>3011</v>
      </c>
      <c r="B3023" s="125">
        <v>32600.938133137766</v>
      </c>
      <c r="C3023" s="34">
        <v>9.4311751783679938</v>
      </c>
      <c r="D3023" s="34">
        <v>4.8199814399413299</v>
      </c>
      <c r="E3023" s="3">
        <f t="shared" si="141"/>
        <v>307465.15851275949</v>
      </c>
      <c r="F3023" s="3">
        <f t="shared" si="142"/>
        <v>157135.91672639959</v>
      </c>
      <c r="G3023" s="3">
        <f t="shared" si="143"/>
        <v>150329.2417863599</v>
      </c>
    </row>
    <row r="3024" spans="1:7" x14ac:dyDescent="0.2">
      <c r="A3024">
        <v>3012</v>
      </c>
      <c r="B3024" s="125">
        <v>36507.820417492418</v>
      </c>
      <c r="C3024" s="34">
        <v>5.7920424498734064</v>
      </c>
      <c r="D3024" s="34">
        <v>5.9920461252477253</v>
      </c>
      <c r="E3024" s="3">
        <f t="shared" si="141"/>
        <v>211454.84561047115</v>
      </c>
      <c r="F3024" s="3">
        <f t="shared" si="142"/>
        <v>218756.54387387523</v>
      </c>
      <c r="G3024" s="3">
        <f t="shared" si="143"/>
        <v>-7301.698263404076</v>
      </c>
    </row>
    <row r="3025" spans="1:7" x14ac:dyDescent="0.2">
      <c r="A3025">
        <v>3013</v>
      </c>
      <c r="B3025" s="125">
        <v>38143.228315485409</v>
      </c>
      <c r="C3025" s="34">
        <v>6.5208546604553703</v>
      </c>
      <c r="D3025" s="34">
        <v>6.4826684946456226</v>
      </c>
      <c r="E3025" s="3">
        <f t="shared" si="141"/>
        <v>248726.44812584628</v>
      </c>
      <c r="F3025" s="3">
        <f t="shared" si="142"/>
        <v>247269.90448487207</v>
      </c>
      <c r="G3025" s="3">
        <f t="shared" si="143"/>
        <v>1456.5436409742106</v>
      </c>
    </row>
    <row r="3026" spans="1:7" x14ac:dyDescent="0.2">
      <c r="A3026">
        <v>3014</v>
      </c>
      <c r="B3026" s="125">
        <v>29418.570696899202</v>
      </c>
      <c r="C3026" s="34">
        <v>5.9799383709178073</v>
      </c>
      <c r="D3026" s="34">
        <v>3.8652712090697605</v>
      </c>
      <c r="E3026" s="3">
        <f t="shared" si="141"/>
        <v>175921.23972794577</v>
      </c>
      <c r="F3026" s="3">
        <f t="shared" si="142"/>
        <v>113710.7543267078</v>
      </c>
      <c r="G3026" s="3">
        <f t="shared" si="143"/>
        <v>62210.485401237966</v>
      </c>
    </row>
    <row r="3027" spans="1:7" x14ac:dyDescent="0.2">
      <c r="A3027">
        <v>3015</v>
      </c>
      <c r="B3027" s="125">
        <v>28649.422396293608</v>
      </c>
      <c r="C3027" s="34">
        <v>9.3635514051202335</v>
      </c>
      <c r="D3027" s="34">
        <v>3.6345267188880825</v>
      </c>
      <c r="E3027" s="3">
        <f t="shared" si="141"/>
        <v>268260.3393346981</v>
      </c>
      <c r="F3027" s="3">
        <f t="shared" si="142"/>
        <v>104127.09118003976</v>
      </c>
      <c r="G3027" s="3">
        <f t="shared" si="143"/>
        <v>164133.24815465836</v>
      </c>
    </row>
    <row r="3028" spans="1:7" x14ac:dyDescent="0.2">
      <c r="A3028">
        <v>3016</v>
      </c>
      <c r="B3028" s="125">
        <v>34185.692860583891</v>
      </c>
      <c r="C3028" s="34">
        <v>3.9522369863407221</v>
      </c>
      <c r="D3028" s="34">
        <v>5.2954078581751673</v>
      </c>
      <c r="E3028" s="3">
        <f t="shared" si="141"/>
        <v>135109.95972728363</v>
      </c>
      <c r="F3028" s="3">
        <f t="shared" si="142"/>
        <v>181027.18661109864</v>
      </c>
      <c r="G3028" s="3">
        <f t="shared" si="143"/>
        <v>-45917.226883815019</v>
      </c>
    </row>
    <row r="3029" spans="1:7" x14ac:dyDescent="0.2">
      <c r="A3029">
        <v>3017</v>
      </c>
      <c r="B3029" s="125">
        <v>33113.90451362147</v>
      </c>
      <c r="C3029" s="34">
        <v>11.744526111404411</v>
      </c>
      <c r="D3029" s="34">
        <v>4.973871354086441</v>
      </c>
      <c r="E3029" s="3">
        <f t="shared" si="141"/>
        <v>388907.11621077976</v>
      </c>
      <c r="F3029" s="3">
        <f t="shared" si="142"/>
        <v>164704.30108225552</v>
      </c>
      <c r="G3029" s="3">
        <f t="shared" si="143"/>
        <v>224202.81512852423</v>
      </c>
    </row>
    <row r="3030" spans="1:7" x14ac:dyDescent="0.2">
      <c r="A3030">
        <v>3018</v>
      </c>
      <c r="B3030" s="125">
        <v>35960.020389930811</v>
      </c>
      <c r="C3030" s="34">
        <v>7.3142296261794399</v>
      </c>
      <c r="D3030" s="34">
        <v>5.8277061169792432</v>
      </c>
      <c r="E3030" s="3">
        <f t="shared" si="141"/>
        <v>263019.84649404866</v>
      </c>
      <c r="F3030" s="3">
        <f t="shared" si="142"/>
        <v>209564.43079309809</v>
      </c>
      <c r="G3030" s="3">
        <f t="shared" si="143"/>
        <v>53455.415700950573</v>
      </c>
    </row>
    <row r="3031" spans="1:7" x14ac:dyDescent="0.2">
      <c r="A3031">
        <v>3019</v>
      </c>
      <c r="B3031" s="125">
        <v>39019.333193019498</v>
      </c>
      <c r="C3031" s="34">
        <v>4.1597040964988992</v>
      </c>
      <c r="D3031" s="34">
        <v>6.7454999579058494</v>
      </c>
      <c r="E3031" s="3">
        <f t="shared" si="141"/>
        <v>162308.88012565867</v>
      </c>
      <c r="F3031" s="3">
        <f t="shared" si="142"/>
        <v>263204.91041102732</v>
      </c>
      <c r="G3031" s="3">
        <f t="shared" si="143"/>
        <v>-100896.03028536864</v>
      </c>
    </row>
    <row r="3032" spans="1:7" x14ac:dyDescent="0.2">
      <c r="A3032">
        <v>3020</v>
      </c>
      <c r="B3032" s="125">
        <v>38329.708835400175</v>
      </c>
      <c r="C3032" s="34">
        <v>6.8257229688315419</v>
      </c>
      <c r="D3032" s="34">
        <v>6.5386126506200526</v>
      </c>
      <c r="E3032" s="3">
        <f t="shared" si="141"/>
        <v>261627.97398641627</v>
      </c>
      <c r="F3032" s="3">
        <f t="shared" si="142"/>
        <v>250623.11908573078</v>
      </c>
      <c r="G3032" s="3">
        <f t="shared" si="143"/>
        <v>11004.854900685488</v>
      </c>
    </row>
    <row r="3033" spans="1:7" x14ac:dyDescent="0.2">
      <c r="A3033">
        <v>3021</v>
      </c>
      <c r="B3033" s="125">
        <v>37834.739081327803</v>
      </c>
      <c r="C3033" s="34">
        <v>5.405438989517279</v>
      </c>
      <c r="D3033" s="34">
        <v>6.390121724398341</v>
      </c>
      <c r="E3033" s="3">
        <f t="shared" si="141"/>
        <v>204513.37378842247</v>
      </c>
      <c r="F3033" s="3">
        <f t="shared" si="142"/>
        <v>241768.58814053572</v>
      </c>
      <c r="G3033" s="3">
        <f t="shared" si="143"/>
        <v>-37255.214352113253</v>
      </c>
    </row>
    <row r="3034" spans="1:7" x14ac:dyDescent="0.2">
      <c r="A3034">
        <v>3022</v>
      </c>
      <c r="B3034" s="125">
        <v>35514.186087121721</v>
      </c>
      <c r="C3034" s="34">
        <v>8.6359357485052897</v>
      </c>
      <c r="D3034" s="34">
        <v>5.6939558261365164</v>
      </c>
      <c r="E3034" s="3">
        <f t="shared" si="141"/>
        <v>306698.22920884367</v>
      </c>
      <c r="F3034" s="3">
        <f t="shared" si="142"/>
        <v>202216.20678126314</v>
      </c>
      <c r="G3034" s="3">
        <f t="shared" si="143"/>
        <v>104482.02242758052</v>
      </c>
    </row>
    <row r="3035" spans="1:7" x14ac:dyDescent="0.2">
      <c r="A3035">
        <v>3023</v>
      </c>
      <c r="B3035" s="125">
        <v>30544.127233762061</v>
      </c>
      <c r="C3035" s="34">
        <v>10.834343604263267</v>
      </c>
      <c r="D3035" s="34">
        <v>4.2029381701286184</v>
      </c>
      <c r="E3035" s="3">
        <f t="shared" si="141"/>
        <v>330925.56954291346</v>
      </c>
      <c r="F3035" s="3">
        <f t="shared" si="142"/>
        <v>128375.07822404361</v>
      </c>
      <c r="G3035" s="3">
        <f t="shared" si="143"/>
        <v>202550.49131886987</v>
      </c>
    </row>
    <row r="3036" spans="1:7" x14ac:dyDescent="0.2">
      <c r="A3036">
        <v>3024</v>
      </c>
      <c r="B3036" s="125">
        <v>32232.786046543857</v>
      </c>
      <c r="C3036" s="34">
        <v>4.8454403642681427</v>
      </c>
      <c r="D3036" s="34">
        <v>4.7095358139631571</v>
      </c>
      <c r="E3036" s="3">
        <f t="shared" si="141"/>
        <v>156182.04256274257</v>
      </c>
      <c r="F3036" s="3">
        <f t="shared" si="142"/>
        <v>151801.46027001023</v>
      </c>
      <c r="G3036" s="3">
        <f t="shared" si="143"/>
        <v>4380.5822927323461</v>
      </c>
    </row>
    <row r="3037" spans="1:7" x14ac:dyDescent="0.2">
      <c r="A3037">
        <v>3025</v>
      </c>
      <c r="B3037" s="125">
        <v>28751.331277627265</v>
      </c>
      <c r="C3037" s="34">
        <v>8.8147992502927082</v>
      </c>
      <c r="D3037" s="34">
        <v>3.6650993832881795</v>
      </c>
      <c r="E3037" s="3">
        <f t="shared" si="141"/>
        <v>253437.2133909461</v>
      </c>
      <c r="F3037" s="3">
        <f t="shared" si="142"/>
        <v>105376.48653434584</v>
      </c>
      <c r="G3037" s="3">
        <f t="shared" si="143"/>
        <v>148060.72685660026</v>
      </c>
    </row>
    <row r="3038" spans="1:7" x14ac:dyDescent="0.2">
      <c r="A3038">
        <v>3026</v>
      </c>
      <c r="B3038" s="125">
        <v>36157.835487566423</v>
      </c>
      <c r="C3038" s="34">
        <v>9.456936615795712</v>
      </c>
      <c r="D3038" s="34">
        <v>5.8870506462699268</v>
      </c>
      <c r="E3038" s="3">
        <f t="shared" si="141"/>
        <v>341942.35837028449</v>
      </c>
      <c r="F3038" s="3">
        <f t="shared" si="142"/>
        <v>212863.00877479961</v>
      </c>
      <c r="G3038" s="3">
        <f t="shared" si="143"/>
        <v>129079.34959548488</v>
      </c>
    </row>
    <row r="3039" spans="1:7" x14ac:dyDescent="0.2">
      <c r="A3039">
        <v>3027</v>
      </c>
      <c r="B3039" s="125">
        <v>28197.301211358514</v>
      </c>
      <c r="C3039" s="34">
        <v>9.0389555882284185</v>
      </c>
      <c r="D3039" s="34">
        <v>3.4988903634075541</v>
      </c>
      <c r="E3039" s="3">
        <f t="shared" si="141"/>
        <v>254874.15335736898</v>
      </c>
      <c r="F3039" s="3">
        <f t="shared" si="142"/>
        <v>98659.26548252246</v>
      </c>
      <c r="G3039" s="3">
        <f t="shared" si="143"/>
        <v>156214.88787484652</v>
      </c>
    </row>
    <row r="3040" spans="1:7" x14ac:dyDescent="0.2">
      <c r="A3040">
        <v>3028</v>
      </c>
      <c r="B3040" s="125">
        <v>33288.698026618455</v>
      </c>
      <c r="C3040" s="34">
        <v>10.2864867332828</v>
      </c>
      <c r="D3040" s="34">
        <v>5.0263094079855364</v>
      </c>
      <c r="E3040" s="3">
        <f t="shared" si="141"/>
        <v>342423.75061906804</v>
      </c>
      <c r="F3040" s="3">
        <f t="shared" si="142"/>
        <v>167319.29607078189</v>
      </c>
      <c r="G3040" s="3">
        <f t="shared" si="143"/>
        <v>175104.45454828616</v>
      </c>
    </row>
    <row r="3041" spans="1:7" x14ac:dyDescent="0.2">
      <c r="A3041">
        <v>3029</v>
      </c>
      <c r="B3041" s="125">
        <v>26880.091403464554</v>
      </c>
      <c r="C3041" s="34">
        <v>6.9583272963500349</v>
      </c>
      <c r="D3041" s="34">
        <v>3.1037274210393662</v>
      </c>
      <c r="E3041" s="3">
        <f t="shared" si="141"/>
        <v>187040.47374111132</v>
      </c>
      <c r="F3041" s="3">
        <f t="shared" si="142"/>
        <v>83428.476768977474</v>
      </c>
      <c r="G3041" s="3">
        <f t="shared" si="143"/>
        <v>103611.99697213384</v>
      </c>
    </row>
    <row r="3042" spans="1:7" x14ac:dyDescent="0.2">
      <c r="A3042">
        <v>3030</v>
      </c>
      <c r="B3042" s="125">
        <v>33288.5161276781</v>
      </c>
      <c r="C3042" s="34">
        <v>7.9861984179005958</v>
      </c>
      <c r="D3042" s="34">
        <v>5.02625483830343</v>
      </c>
      <c r="E3042" s="3">
        <f t="shared" si="141"/>
        <v>265848.69483312132</v>
      </c>
      <c r="F3042" s="3">
        <f t="shared" si="142"/>
        <v>167316.56524668381</v>
      </c>
      <c r="G3042" s="3">
        <f t="shared" si="143"/>
        <v>98532.129586437513</v>
      </c>
    </row>
    <row r="3043" spans="1:7" x14ac:dyDescent="0.2">
      <c r="A3043">
        <v>3031</v>
      </c>
      <c r="B3043" s="125">
        <v>38440.59897691384</v>
      </c>
      <c r="C3043" s="34">
        <v>7.9298950115189655</v>
      </c>
      <c r="D3043" s="34">
        <v>6.5718796930741519</v>
      </c>
      <c r="E3043" s="3">
        <f t="shared" si="141"/>
        <v>304829.91406683013</v>
      </c>
      <c r="F3043" s="3">
        <f t="shared" si="142"/>
        <v>252626.99180598708</v>
      </c>
      <c r="G3043" s="3">
        <f t="shared" si="143"/>
        <v>52202.922260843043</v>
      </c>
    </row>
    <row r="3044" spans="1:7" x14ac:dyDescent="0.2">
      <c r="A3044">
        <v>3032</v>
      </c>
      <c r="B3044" s="125">
        <v>35713.967967049917</v>
      </c>
      <c r="C3044" s="34">
        <v>7.9921158178040059</v>
      </c>
      <c r="D3044" s="34">
        <v>5.7538903901149752</v>
      </c>
      <c r="E3044" s="3">
        <f t="shared" si="141"/>
        <v>285430.16830600525</v>
      </c>
      <c r="F3044" s="3">
        <f t="shared" si="142"/>
        <v>205494.25707848257</v>
      </c>
      <c r="G3044" s="3">
        <f t="shared" si="143"/>
        <v>79935.91122752268</v>
      </c>
    </row>
    <row r="3045" spans="1:7" x14ac:dyDescent="0.2">
      <c r="A3045">
        <v>3033</v>
      </c>
      <c r="B3045" s="125">
        <v>36560.366473887349</v>
      </c>
      <c r="C3045" s="34">
        <v>7.0484695899795042</v>
      </c>
      <c r="D3045" s="34">
        <v>6.0078099421662046</v>
      </c>
      <c r="E3045" s="3">
        <f t="shared" si="141"/>
        <v>257694.63128970118</v>
      </c>
      <c r="F3045" s="3">
        <f t="shared" si="142"/>
        <v>219647.7331910604</v>
      </c>
      <c r="G3045" s="3">
        <f t="shared" si="143"/>
        <v>38046.898098640784</v>
      </c>
    </row>
    <row r="3046" spans="1:7" x14ac:dyDescent="0.2">
      <c r="A3046">
        <v>3034</v>
      </c>
      <c r="B3046" s="125">
        <v>30047.281646867283</v>
      </c>
      <c r="C3046" s="34">
        <v>9.9764399894484086</v>
      </c>
      <c r="D3046" s="34">
        <v>4.0538844940601848</v>
      </c>
      <c r="E3046" s="3">
        <f t="shared" si="141"/>
        <v>299764.902196026</v>
      </c>
      <c r="F3046" s="3">
        <f t="shared" si="142"/>
        <v>121808.20915689445</v>
      </c>
      <c r="G3046" s="3">
        <f t="shared" si="143"/>
        <v>177956.69303913155</v>
      </c>
    </row>
    <row r="3047" spans="1:7" x14ac:dyDescent="0.2">
      <c r="A3047">
        <v>3035</v>
      </c>
      <c r="B3047" s="125">
        <v>37335.835762670264</v>
      </c>
      <c r="C3047" s="34">
        <v>6.603914264094783</v>
      </c>
      <c r="D3047" s="34">
        <v>6.2404507288010791</v>
      </c>
      <c r="E3047" s="3">
        <f t="shared" si="141"/>
        <v>246562.65835499828</v>
      </c>
      <c r="F3047" s="3">
        <f t="shared" si="142"/>
        <v>232992.44349555305</v>
      </c>
      <c r="G3047" s="3">
        <f t="shared" si="143"/>
        <v>13570.21485944523</v>
      </c>
    </row>
    <row r="3048" spans="1:7" x14ac:dyDescent="0.2">
      <c r="A3048">
        <v>3036</v>
      </c>
      <c r="B3048" s="125">
        <v>29457.497070135083</v>
      </c>
      <c r="C3048" s="34">
        <v>2.6292064123554155</v>
      </c>
      <c r="D3048" s="34">
        <v>3.8769491210405249</v>
      </c>
      <c r="E3048" s="3">
        <f t="shared" si="141"/>
        <v>77449.840188740025</v>
      </c>
      <c r="F3048" s="3">
        <f t="shared" si="142"/>
        <v>114205.21737411404</v>
      </c>
      <c r="G3048" s="3">
        <f t="shared" si="143"/>
        <v>-36755.377185374018</v>
      </c>
    </row>
    <row r="3049" spans="1:7" x14ac:dyDescent="0.2">
      <c r="A3049">
        <v>3037</v>
      </c>
      <c r="B3049" s="125">
        <v>33317.409637485049</v>
      </c>
      <c r="C3049" s="34">
        <v>6.6368948157178238</v>
      </c>
      <c r="D3049" s="34">
        <v>5.0349228912455146</v>
      </c>
      <c r="E3049" s="3">
        <f t="shared" si="141"/>
        <v>221124.14329617159</v>
      </c>
      <c r="F3049" s="3">
        <f t="shared" si="142"/>
        <v>167750.58846077739</v>
      </c>
      <c r="G3049" s="3">
        <f t="shared" si="143"/>
        <v>53373.554835394199</v>
      </c>
    </row>
    <row r="3050" spans="1:7" x14ac:dyDescent="0.2">
      <c r="A3050">
        <v>3038</v>
      </c>
      <c r="B3050" s="125">
        <v>34373.134034277406</v>
      </c>
      <c r="C3050" s="34">
        <v>12.9157279136125</v>
      </c>
      <c r="D3050" s="34">
        <v>5.3516402102832217</v>
      </c>
      <c r="E3050" s="3">
        <f t="shared" si="141"/>
        <v>443954.0467248605</v>
      </c>
      <c r="F3050" s="3">
        <f t="shared" si="142"/>
        <v>183952.64625129369</v>
      </c>
      <c r="G3050" s="3">
        <f t="shared" si="143"/>
        <v>260001.40047356681</v>
      </c>
    </row>
    <row r="3051" spans="1:7" x14ac:dyDescent="0.2">
      <c r="A3051">
        <v>3039</v>
      </c>
      <c r="B3051" s="125">
        <v>25517.770658362657</v>
      </c>
      <c r="C3051" s="34">
        <v>0.97579051926732063</v>
      </c>
      <c r="D3051" s="34">
        <v>2.695031197508797</v>
      </c>
      <c r="E3051" s="3">
        <f t="shared" si="141"/>
        <v>24899.998681268095</v>
      </c>
      <c r="F3051" s="3">
        <f t="shared" si="142"/>
        <v>68771.188015161955</v>
      </c>
      <c r="G3051" s="3">
        <f t="shared" si="143"/>
        <v>-43871.189333893861</v>
      </c>
    </row>
    <row r="3052" spans="1:7" x14ac:dyDescent="0.2">
      <c r="A3052">
        <v>3040</v>
      </c>
      <c r="B3052" s="125">
        <v>29408.600361231016</v>
      </c>
      <c r="C3052" s="34">
        <v>9.1609017747105099</v>
      </c>
      <c r="D3052" s="34">
        <v>3.8622801083693048</v>
      </c>
      <c r="E3052" s="3">
        <f t="shared" si="141"/>
        <v>269409.29924095335</v>
      </c>
      <c r="F3052" s="3">
        <f t="shared" si="142"/>
        <v>113584.2521901649</v>
      </c>
      <c r="G3052" s="3">
        <f t="shared" si="143"/>
        <v>155825.04705078845</v>
      </c>
    </row>
    <row r="3053" spans="1:7" x14ac:dyDescent="0.2">
      <c r="A3053">
        <v>3041</v>
      </c>
      <c r="B3053" s="125">
        <v>27937.003827711102</v>
      </c>
      <c r="C3053" s="34">
        <v>9.1533643373695668</v>
      </c>
      <c r="D3053" s="34">
        <v>3.4208011483133305</v>
      </c>
      <c r="E3053" s="3">
        <f t="shared" si="141"/>
        <v>255717.57452952789</v>
      </c>
      <c r="F3053" s="3">
        <f t="shared" si="142"/>
        <v>95566.93477426804</v>
      </c>
      <c r="G3053" s="3">
        <f t="shared" si="143"/>
        <v>160150.63975525985</v>
      </c>
    </row>
    <row r="3054" spans="1:7" x14ac:dyDescent="0.2">
      <c r="A3054">
        <v>3042</v>
      </c>
      <c r="B3054" s="125">
        <v>32678.984147233656</v>
      </c>
      <c r="C3054" s="34">
        <v>8.1115381564886775</v>
      </c>
      <c r="D3054" s="34">
        <v>4.8433952441700967</v>
      </c>
      <c r="E3054" s="3">
        <f t="shared" si="141"/>
        <v>265076.82682557439</v>
      </c>
      <c r="F3054" s="3">
        <f t="shared" si="142"/>
        <v>158277.23640302147</v>
      </c>
      <c r="G3054" s="3">
        <f t="shared" si="143"/>
        <v>106799.59042255292</v>
      </c>
    </row>
    <row r="3055" spans="1:7" x14ac:dyDescent="0.2">
      <c r="A3055">
        <v>3043</v>
      </c>
      <c r="B3055" s="125">
        <v>36542.619958519004</v>
      </c>
      <c r="C3055" s="34">
        <v>8.30152023100527</v>
      </c>
      <c r="D3055" s="34">
        <v>6.0024859875557013</v>
      </c>
      <c r="E3055" s="3">
        <f t="shared" si="141"/>
        <v>303359.29887958249</v>
      </c>
      <c r="F3055" s="3">
        <f t="shared" si="142"/>
        <v>219346.56424958364</v>
      </c>
      <c r="G3055" s="3">
        <f t="shared" si="143"/>
        <v>84012.734629998857</v>
      </c>
    </row>
    <row r="3056" spans="1:7" x14ac:dyDescent="0.2">
      <c r="A3056">
        <v>3044</v>
      </c>
      <c r="B3056" s="125">
        <v>29900.648363573942</v>
      </c>
      <c r="C3056" s="34">
        <v>6.1316875619086204</v>
      </c>
      <c r="D3056" s="34">
        <v>4.0098945090721827</v>
      </c>
      <c r="E3056" s="3">
        <f t="shared" si="141"/>
        <v>183341.4336639297</v>
      </c>
      <c r="F3056" s="3">
        <f t="shared" si="142"/>
        <v>119898.44569079329</v>
      </c>
      <c r="G3056" s="3">
        <f t="shared" si="143"/>
        <v>63442.987973136405</v>
      </c>
    </row>
    <row r="3057" spans="1:7" x14ac:dyDescent="0.2">
      <c r="A3057">
        <v>3045</v>
      </c>
      <c r="B3057" s="125">
        <v>27710.94891958544</v>
      </c>
      <c r="C3057" s="34">
        <v>7.8528068090308807</v>
      </c>
      <c r="D3057" s="34">
        <v>3.3529846758756321</v>
      </c>
      <c r="E3057" s="3">
        <f t="shared" si="141"/>
        <v>217608.72836042749</v>
      </c>
      <c r="F3057" s="3">
        <f t="shared" si="142"/>
        <v>92914.387081342385</v>
      </c>
      <c r="G3057" s="3">
        <f t="shared" si="143"/>
        <v>124694.3412790851</v>
      </c>
    </row>
    <row r="3058" spans="1:7" x14ac:dyDescent="0.2">
      <c r="A3058">
        <v>3046</v>
      </c>
      <c r="B3058" s="125">
        <v>32414.679302556557</v>
      </c>
      <c r="C3058" s="34">
        <v>12.152934707235545</v>
      </c>
      <c r="D3058" s="34">
        <v>4.764103790766967</v>
      </c>
      <c r="E3058" s="3">
        <f t="shared" si="141"/>
        <v>393933.48111994925</v>
      </c>
      <c r="F3058" s="3">
        <f t="shared" si="142"/>
        <v>154426.89654180524</v>
      </c>
      <c r="G3058" s="3">
        <f t="shared" si="143"/>
        <v>239506.58457814401</v>
      </c>
    </row>
    <row r="3059" spans="1:7" x14ac:dyDescent="0.2">
      <c r="A3059">
        <v>3047</v>
      </c>
      <c r="B3059" s="125">
        <v>31531.906691990094</v>
      </c>
      <c r="C3059" s="34">
        <v>8.4138854592383723</v>
      </c>
      <c r="D3059" s="34">
        <v>4.4992720075970283</v>
      </c>
      <c r="E3059" s="3">
        <f t="shared" si="141"/>
        <v>265305.85121779656</v>
      </c>
      <c r="F3059" s="3">
        <f t="shared" si="142"/>
        <v>141870.62512543245</v>
      </c>
      <c r="G3059" s="3">
        <f t="shared" si="143"/>
        <v>123435.22609236412</v>
      </c>
    </row>
    <row r="3060" spans="1:7" x14ac:dyDescent="0.2">
      <c r="A3060">
        <v>3048</v>
      </c>
      <c r="B3060" s="125">
        <v>27292.285770991817</v>
      </c>
      <c r="C3060" s="34">
        <v>7.9775894821141264</v>
      </c>
      <c r="D3060" s="34">
        <v>3.2273857312975451</v>
      </c>
      <c r="E3060" s="3">
        <f t="shared" si="141"/>
        <v>217726.65190951736</v>
      </c>
      <c r="F3060" s="3">
        <f t="shared" si="142"/>
        <v>88082.733671794005</v>
      </c>
      <c r="G3060" s="3">
        <f t="shared" si="143"/>
        <v>129643.91823772335</v>
      </c>
    </row>
    <row r="3061" spans="1:7" x14ac:dyDescent="0.2">
      <c r="A3061">
        <v>3049</v>
      </c>
      <c r="B3061" s="125">
        <v>29317.719103156356</v>
      </c>
      <c r="C3061" s="34">
        <v>7.320635879485053</v>
      </c>
      <c r="D3061" s="34">
        <v>3.8350157309469068</v>
      </c>
      <c r="E3061" s="3">
        <f t="shared" ref="E3061:E3124" si="144">C3061*B3061</f>
        <v>214624.34637123076</v>
      </c>
      <c r="F3061" s="3">
        <f t="shared" ref="F3061:F3124" si="145">D3061*B3061</f>
        <v>112433.91395608727</v>
      </c>
      <c r="G3061" s="3">
        <f t="shared" ref="G3061:G3124" si="146">E3061-F3061</f>
        <v>102190.43241514348</v>
      </c>
    </row>
    <row r="3062" spans="1:7" x14ac:dyDescent="0.2">
      <c r="A3062">
        <v>3050</v>
      </c>
      <c r="B3062" s="125">
        <v>31509.652493506088</v>
      </c>
      <c r="C3062" s="34">
        <v>8.7573561333629186</v>
      </c>
      <c r="D3062" s="34">
        <v>4.4925957480518264</v>
      </c>
      <c r="E3062" s="3">
        <f t="shared" si="144"/>
        <v>275941.24852413969</v>
      </c>
      <c r="F3062" s="3">
        <f t="shared" si="145"/>
        <v>141560.13081491608</v>
      </c>
      <c r="G3062" s="3">
        <f t="shared" si="146"/>
        <v>134381.11770922362</v>
      </c>
    </row>
    <row r="3063" spans="1:7" x14ac:dyDescent="0.2">
      <c r="A3063">
        <v>3051</v>
      </c>
      <c r="B3063" s="125">
        <v>40224.891157587059</v>
      </c>
      <c r="C3063" s="34">
        <v>4.6256723382684868</v>
      </c>
      <c r="D3063" s="34">
        <v>7.1071673472761177</v>
      </c>
      <c r="E3063" s="3">
        <f t="shared" si="144"/>
        <v>186067.16633751109</v>
      </c>
      <c r="F3063" s="3">
        <f t="shared" si="145"/>
        <v>285885.03298293857</v>
      </c>
      <c r="G3063" s="3">
        <f t="shared" si="146"/>
        <v>-99817.866645427479</v>
      </c>
    </row>
    <row r="3064" spans="1:7" x14ac:dyDescent="0.2">
      <c r="A3064">
        <v>3052</v>
      </c>
      <c r="B3064" s="125">
        <v>35838.875695654657</v>
      </c>
      <c r="C3064" s="34">
        <v>6.5134081725846045</v>
      </c>
      <c r="D3064" s="34">
        <v>5.791362708696397</v>
      </c>
      <c r="E3064" s="3">
        <f t="shared" si="144"/>
        <v>233433.22585232079</v>
      </c>
      <c r="F3064" s="3">
        <f t="shared" si="145"/>
        <v>207555.92822542004</v>
      </c>
      <c r="G3064" s="3">
        <f t="shared" si="146"/>
        <v>25877.297626900749</v>
      </c>
    </row>
    <row r="3065" spans="1:7" x14ac:dyDescent="0.2">
      <c r="A3065">
        <v>3053</v>
      </c>
      <c r="B3065" s="125">
        <v>32373.996467677876</v>
      </c>
      <c r="C3065" s="34">
        <v>7.7380967897697701</v>
      </c>
      <c r="D3065" s="34">
        <v>4.7518989403033629</v>
      </c>
      <c r="E3065" s="3">
        <f t="shared" si="144"/>
        <v>250513.11813855605</v>
      </c>
      <c r="F3065" s="3">
        <f t="shared" si="145"/>
        <v>153837.95950814331</v>
      </c>
      <c r="G3065" s="3">
        <f t="shared" si="146"/>
        <v>96675.158630412741</v>
      </c>
    </row>
    <row r="3066" spans="1:7" x14ac:dyDescent="0.2">
      <c r="A3066">
        <v>3054</v>
      </c>
      <c r="B3066" s="125">
        <v>33509.273229165934</v>
      </c>
      <c r="C3066" s="34">
        <v>7.0737165944665321</v>
      </c>
      <c r="D3066" s="34">
        <v>5.0924819687497802</v>
      </c>
      <c r="E3066" s="3">
        <f t="shared" si="144"/>
        <v>237035.10210966418</v>
      </c>
      <c r="F3066" s="3">
        <f t="shared" si="145"/>
        <v>170645.36970543725</v>
      </c>
      <c r="G3066" s="3">
        <f t="shared" si="146"/>
        <v>66389.732404226932</v>
      </c>
    </row>
    <row r="3067" spans="1:7" x14ac:dyDescent="0.2">
      <c r="A3067">
        <v>3055</v>
      </c>
      <c r="B3067" s="125">
        <v>34891.011686150683</v>
      </c>
      <c r="C3067" s="34">
        <v>11.062245923501905</v>
      </c>
      <c r="D3067" s="34">
        <v>5.5070035058452049</v>
      </c>
      <c r="E3067" s="3">
        <f t="shared" si="144"/>
        <v>385972.95179197774</v>
      </c>
      <c r="F3067" s="3">
        <f t="shared" si="145"/>
        <v>192144.92367811783</v>
      </c>
      <c r="G3067" s="3">
        <f t="shared" si="146"/>
        <v>193828.02811385991</v>
      </c>
    </row>
    <row r="3068" spans="1:7" x14ac:dyDescent="0.2">
      <c r="A3068">
        <v>3056</v>
      </c>
      <c r="B3068" s="125">
        <v>31732.382061628392</v>
      </c>
      <c r="C3068" s="34">
        <v>4.4515609462978318</v>
      </c>
      <c r="D3068" s="34">
        <v>4.5594146184885176</v>
      </c>
      <c r="E3068" s="3">
        <f t="shared" si="144"/>
        <v>141258.63271854684</v>
      </c>
      <c r="F3068" s="3">
        <f t="shared" si="145"/>
        <v>144681.0866512513</v>
      </c>
      <c r="G3068" s="3">
        <f t="shared" si="146"/>
        <v>-3422.4539327044622</v>
      </c>
    </row>
    <row r="3069" spans="1:7" x14ac:dyDescent="0.2">
      <c r="A3069">
        <v>3057</v>
      </c>
      <c r="B3069" s="125">
        <v>23919.788467347622</v>
      </c>
      <c r="C3069" s="34">
        <v>5.6624508235545363</v>
      </c>
      <c r="D3069" s="34">
        <v>2.2156365402042866</v>
      </c>
      <c r="E3069" s="3">
        <f t="shared" si="144"/>
        <v>135444.62590618283</v>
      </c>
      <c r="F3069" s="3">
        <f t="shared" si="145"/>
        <v>52997.557362212479</v>
      </c>
      <c r="G3069" s="3">
        <f t="shared" si="146"/>
        <v>82447.068543970352</v>
      </c>
    </row>
    <row r="3070" spans="1:7" x14ac:dyDescent="0.2">
      <c r="A3070">
        <v>3058</v>
      </c>
      <c r="B3070" s="125">
        <v>40951.782060611527</v>
      </c>
      <c r="C3070" s="34">
        <v>7.0988158060645219</v>
      </c>
      <c r="D3070" s="34">
        <v>7.3252346181834582</v>
      </c>
      <c r="E3070" s="3">
        <f t="shared" si="144"/>
        <v>290709.15777837863</v>
      </c>
      <c r="F3070" s="3">
        <f t="shared" si="145"/>
        <v>299981.41162669589</v>
      </c>
      <c r="G3070" s="3">
        <f t="shared" si="146"/>
        <v>-9272.2538483172539</v>
      </c>
    </row>
    <row r="3071" spans="1:7" x14ac:dyDescent="0.2">
      <c r="A3071">
        <v>3059</v>
      </c>
      <c r="B3071" s="125">
        <v>30583.14455646812</v>
      </c>
      <c r="C3071" s="34">
        <v>10.672612708920497</v>
      </c>
      <c r="D3071" s="34">
        <v>4.214643366940436</v>
      </c>
      <c r="E3071" s="3">
        <f t="shared" si="144"/>
        <v>326402.05727211438</v>
      </c>
      <c r="F3071" s="3">
        <f t="shared" si="145"/>
        <v>128897.04734509886</v>
      </c>
      <c r="G3071" s="3">
        <f t="shared" si="146"/>
        <v>197505.00992701552</v>
      </c>
    </row>
    <row r="3072" spans="1:7" x14ac:dyDescent="0.2">
      <c r="A3072">
        <v>3060</v>
      </c>
      <c r="B3072" s="125">
        <v>41147.23247202253</v>
      </c>
      <c r="C3072" s="34">
        <v>8.5394156232796377</v>
      </c>
      <c r="D3072" s="34">
        <v>7.3838697416067589</v>
      </c>
      <c r="E3072" s="3">
        <f t="shared" si="144"/>
        <v>351373.31982630841</v>
      </c>
      <c r="F3072" s="3">
        <f t="shared" si="145"/>
        <v>303825.80480102624</v>
      </c>
      <c r="G3072" s="3">
        <f t="shared" si="146"/>
        <v>47547.515025282162</v>
      </c>
    </row>
    <row r="3073" spans="1:7" x14ac:dyDescent="0.2">
      <c r="A3073">
        <v>3061</v>
      </c>
      <c r="B3073" s="125">
        <v>36808.112830650294</v>
      </c>
      <c r="C3073" s="34">
        <v>4.2324750413245056</v>
      </c>
      <c r="D3073" s="34">
        <v>6.0821338491950883</v>
      </c>
      <c r="E3073" s="3">
        <f t="shared" si="144"/>
        <v>155789.41887398367</v>
      </c>
      <c r="F3073" s="3">
        <f t="shared" si="145"/>
        <v>223871.86897229019</v>
      </c>
      <c r="G3073" s="3">
        <f t="shared" si="146"/>
        <v>-68082.450098306523</v>
      </c>
    </row>
    <row r="3074" spans="1:7" x14ac:dyDescent="0.2">
      <c r="A3074">
        <v>3062</v>
      </c>
      <c r="B3074" s="125">
        <v>39422.944204298779</v>
      </c>
      <c r="C3074" s="34">
        <v>8.9639677500672406</v>
      </c>
      <c r="D3074" s="34">
        <v>6.8665832612896338</v>
      </c>
      <c r="E3074" s="3">
        <f t="shared" si="144"/>
        <v>353386.00046003447</v>
      </c>
      <c r="F3074" s="3">
        <f t="shared" si="145"/>
        <v>270700.92878399318</v>
      </c>
      <c r="G3074" s="3">
        <f t="shared" si="146"/>
        <v>82685.071676041291</v>
      </c>
    </row>
    <row r="3075" spans="1:7" x14ac:dyDescent="0.2">
      <c r="A3075">
        <v>3063</v>
      </c>
      <c r="B3075" s="125">
        <v>25265.135767577682</v>
      </c>
      <c r="C3075" s="34">
        <v>6.013541357977374</v>
      </c>
      <c r="D3075" s="34">
        <v>2.6192407302733045</v>
      </c>
      <c r="E3075" s="3">
        <f t="shared" si="144"/>
        <v>151932.93885324182</v>
      </c>
      <c r="F3075" s="3">
        <f t="shared" si="145"/>
        <v>66175.472658324346</v>
      </c>
      <c r="G3075" s="3">
        <f t="shared" si="146"/>
        <v>85757.466194917477</v>
      </c>
    </row>
    <row r="3076" spans="1:7" x14ac:dyDescent="0.2">
      <c r="A3076">
        <v>3064</v>
      </c>
      <c r="B3076" s="125">
        <v>28455.336226935266</v>
      </c>
      <c r="C3076" s="34">
        <v>4.5242977850721218</v>
      </c>
      <c r="D3076" s="34">
        <v>3.5763008680805797</v>
      </c>
      <c r="E3076" s="3">
        <f t="shared" si="144"/>
        <v>128740.41466500572</v>
      </c>
      <c r="F3076" s="3">
        <f t="shared" si="145"/>
        <v>101764.84364991335</v>
      </c>
      <c r="G3076" s="3">
        <f t="shared" si="146"/>
        <v>26975.57101509237</v>
      </c>
    </row>
    <row r="3077" spans="1:7" x14ac:dyDescent="0.2">
      <c r="A3077">
        <v>3065</v>
      </c>
      <c r="B3077" s="125">
        <v>35049.218289524084</v>
      </c>
      <c r="C3077" s="34">
        <v>11.215410515622352</v>
      </c>
      <c r="D3077" s="34">
        <v>5.5544654868572252</v>
      </c>
      <c r="E3077" s="3">
        <f t="shared" si="144"/>
        <v>393091.37136867171</v>
      </c>
      <c r="F3077" s="3">
        <f t="shared" si="145"/>
        <v>194679.67333048655</v>
      </c>
      <c r="G3077" s="3">
        <f t="shared" si="146"/>
        <v>198411.69803818516</v>
      </c>
    </row>
    <row r="3078" spans="1:7" x14ac:dyDescent="0.2">
      <c r="A3078">
        <v>3066</v>
      </c>
      <c r="B3078" s="125">
        <v>35273.459892588085</v>
      </c>
      <c r="C3078" s="34">
        <v>10.747106009337585</v>
      </c>
      <c r="D3078" s="34">
        <v>5.6217379677764256</v>
      </c>
      <c r="E3078" s="3">
        <f t="shared" si="144"/>
        <v>379087.61278176174</v>
      </c>
      <c r="F3078" s="3">
        <f t="shared" si="145"/>
        <v>198298.14873300141</v>
      </c>
      <c r="G3078" s="3">
        <f t="shared" si="146"/>
        <v>180789.46404876033</v>
      </c>
    </row>
    <row r="3079" spans="1:7" x14ac:dyDescent="0.2">
      <c r="A3079">
        <v>3067</v>
      </c>
      <c r="B3079" s="125">
        <v>27012.638887564186</v>
      </c>
      <c r="C3079" s="34">
        <v>8.7712685601291014</v>
      </c>
      <c r="D3079" s="34">
        <v>3.1434916662692558</v>
      </c>
      <c r="E3079" s="3">
        <f t="shared" si="144"/>
        <v>236935.11020061249</v>
      </c>
      <c r="F3079" s="3">
        <f t="shared" si="145"/>
        <v>84914.005226998837</v>
      </c>
      <c r="G3079" s="3">
        <f t="shared" si="146"/>
        <v>152021.10497361363</v>
      </c>
    </row>
    <row r="3080" spans="1:7" x14ac:dyDescent="0.2">
      <c r="A3080">
        <v>3068</v>
      </c>
      <c r="B3080" s="125">
        <v>37310.335804969305</v>
      </c>
      <c r="C3080" s="34">
        <v>9.3322818404049031</v>
      </c>
      <c r="D3080" s="34">
        <v>6.2328007414907916</v>
      </c>
      <c r="E3080" s="3">
        <f t="shared" si="144"/>
        <v>348190.5692921239</v>
      </c>
      <c r="F3080" s="3">
        <f t="shared" si="145"/>
        <v>232547.88867048311</v>
      </c>
      <c r="G3080" s="3">
        <f t="shared" si="146"/>
        <v>115642.68062164079</v>
      </c>
    </row>
    <row r="3081" spans="1:7" x14ac:dyDescent="0.2">
      <c r="A3081">
        <v>3069</v>
      </c>
      <c r="B3081" s="125">
        <v>39194.922513880534</v>
      </c>
      <c r="C3081" s="34">
        <v>8.1941145910677733</v>
      </c>
      <c r="D3081" s="34">
        <v>6.7981767541641602</v>
      </c>
      <c r="E3081" s="3">
        <f t="shared" si="144"/>
        <v>321167.68646675925</v>
      </c>
      <c r="F3081" s="3">
        <f t="shared" si="145"/>
        <v>266454.01111512812</v>
      </c>
      <c r="G3081" s="3">
        <f t="shared" si="146"/>
        <v>54713.675351631129</v>
      </c>
    </row>
    <row r="3082" spans="1:7" x14ac:dyDescent="0.2">
      <c r="A3082">
        <v>3070</v>
      </c>
      <c r="B3082" s="125">
        <v>25117.752151155379</v>
      </c>
      <c r="C3082" s="34">
        <v>8.577080072616809</v>
      </c>
      <c r="D3082" s="34">
        <v>2.5750256453466136</v>
      </c>
      <c r="E3082" s="3">
        <f t="shared" si="144"/>
        <v>215436.97144460279</v>
      </c>
      <c r="F3082" s="3">
        <f t="shared" si="145"/>
        <v>64678.855942685172</v>
      </c>
      <c r="G3082" s="3">
        <f t="shared" si="146"/>
        <v>150758.11550191761</v>
      </c>
    </row>
    <row r="3083" spans="1:7" x14ac:dyDescent="0.2">
      <c r="A3083">
        <v>3071</v>
      </c>
      <c r="B3083" s="125">
        <v>31692.909991571447</v>
      </c>
      <c r="C3083" s="34">
        <v>8.5886647613806417</v>
      </c>
      <c r="D3083" s="34">
        <v>4.5475729974714341</v>
      </c>
      <c r="E3083" s="3">
        <f t="shared" si="144"/>
        <v>272199.77923021815</v>
      </c>
      <c r="F3083" s="3">
        <f t="shared" si="145"/>
        <v>144125.82168896293</v>
      </c>
      <c r="G3083" s="3">
        <f t="shared" si="146"/>
        <v>128073.95754125522</v>
      </c>
    </row>
    <row r="3084" spans="1:7" x14ac:dyDescent="0.2">
      <c r="A3084">
        <v>3072</v>
      </c>
      <c r="B3084" s="125">
        <v>31823.536168113584</v>
      </c>
      <c r="C3084" s="34">
        <v>10.419301381451078</v>
      </c>
      <c r="D3084" s="34">
        <v>4.5867608504340751</v>
      </c>
      <c r="E3084" s="3">
        <f t="shared" si="144"/>
        <v>331579.01435908419</v>
      </c>
      <c r="F3084" s="3">
        <f t="shared" si="145"/>
        <v>145966.94981827622</v>
      </c>
      <c r="G3084" s="3">
        <f t="shared" si="146"/>
        <v>185612.06454080797</v>
      </c>
    </row>
    <row r="3085" spans="1:7" x14ac:dyDescent="0.2">
      <c r="A3085">
        <v>3073</v>
      </c>
      <c r="B3085" s="125">
        <v>32148.362200851785</v>
      </c>
      <c r="C3085" s="34">
        <v>4.6112227411940694</v>
      </c>
      <c r="D3085" s="34">
        <v>4.6842086602555355</v>
      </c>
      <c r="E3085" s="3">
        <f t="shared" si="144"/>
        <v>148243.25887271157</v>
      </c>
      <c r="F3085" s="3">
        <f t="shared" si="145"/>
        <v>150589.63663426164</v>
      </c>
      <c r="G3085" s="3">
        <f t="shared" si="146"/>
        <v>-2346.377761550073</v>
      </c>
    </row>
    <row r="3086" spans="1:7" x14ac:dyDescent="0.2">
      <c r="A3086">
        <v>3074</v>
      </c>
      <c r="B3086" s="125">
        <v>30058.172845921014</v>
      </c>
      <c r="C3086" s="34">
        <v>9.7567060695000691</v>
      </c>
      <c r="D3086" s="34">
        <v>4.0571518537763041</v>
      </c>
      <c r="E3086" s="3">
        <f t="shared" si="144"/>
        <v>293268.75744387973</v>
      </c>
      <c r="F3086" s="3">
        <f t="shared" si="145"/>
        <v>121950.571682957</v>
      </c>
      <c r="G3086" s="3">
        <f t="shared" si="146"/>
        <v>171318.18576092273</v>
      </c>
    </row>
    <row r="3087" spans="1:7" x14ac:dyDescent="0.2">
      <c r="A3087">
        <v>3075</v>
      </c>
      <c r="B3087" s="125">
        <v>37008.008397416212</v>
      </c>
      <c r="C3087" s="34">
        <v>7.2334238640978583</v>
      </c>
      <c r="D3087" s="34">
        <v>6.1421025192248635</v>
      </c>
      <c r="E3087" s="3">
        <f t="shared" si="144"/>
        <v>267694.61110460438</v>
      </c>
      <c r="F3087" s="3">
        <f t="shared" si="145"/>
        <v>227306.98160926503</v>
      </c>
      <c r="G3087" s="3">
        <f t="shared" si="146"/>
        <v>40387.629495339352</v>
      </c>
    </row>
    <row r="3088" spans="1:7" x14ac:dyDescent="0.2">
      <c r="A3088">
        <v>3076</v>
      </c>
      <c r="B3088" s="125">
        <v>33635.442881669383</v>
      </c>
      <c r="C3088" s="34">
        <v>6.7355181474413257</v>
      </c>
      <c r="D3088" s="34">
        <v>5.130332864500815</v>
      </c>
      <c r="E3088" s="3">
        <f t="shared" si="144"/>
        <v>226552.1359267103</v>
      </c>
      <c r="F3088" s="3">
        <f t="shared" si="145"/>
        <v>172561.01802786844</v>
      </c>
      <c r="G3088" s="3">
        <f t="shared" si="146"/>
        <v>53991.117898841854</v>
      </c>
    </row>
    <row r="3089" spans="1:7" x14ac:dyDescent="0.2">
      <c r="A3089">
        <v>3077</v>
      </c>
      <c r="B3089" s="125">
        <v>31418.276697687339</v>
      </c>
      <c r="C3089" s="34">
        <v>7.126748662092723</v>
      </c>
      <c r="D3089" s="34">
        <v>4.4651830093062017</v>
      </c>
      <c r="E3089" s="3">
        <f t="shared" si="144"/>
        <v>223910.16142050221</v>
      </c>
      <c r="F3089" s="3">
        <f t="shared" si="145"/>
        <v>140288.35529219446</v>
      </c>
      <c r="G3089" s="3">
        <f t="shared" si="146"/>
        <v>83621.80612830774</v>
      </c>
    </row>
    <row r="3090" spans="1:7" x14ac:dyDescent="0.2">
      <c r="A3090">
        <v>3078</v>
      </c>
      <c r="B3090" s="125">
        <v>33963.793206376955</v>
      </c>
      <c r="C3090" s="34">
        <v>5.8704465775081189</v>
      </c>
      <c r="D3090" s="34">
        <v>5.2288379619130865</v>
      </c>
      <c r="E3090" s="3">
        <f t="shared" si="144"/>
        <v>199382.63358756909</v>
      </c>
      <c r="F3090" s="3">
        <f t="shared" si="145"/>
        <v>177591.17124806962</v>
      </c>
      <c r="G3090" s="3">
        <f t="shared" si="146"/>
        <v>21791.462339499471</v>
      </c>
    </row>
    <row r="3091" spans="1:7" x14ac:dyDescent="0.2">
      <c r="A3091">
        <v>3079</v>
      </c>
      <c r="B3091" s="125">
        <v>32697.697000722634</v>
      </c>
      <c r="C3091" s="34">
        <v>8.7195552598204813</v>
      </c>
      <c r="D3091" s="34">
        <v>4.8490091002167901</v>
      </c>
      <c r="E3091" s="3">
        <f t="shared" si="144"/>
        <v>285109.37586666743</v>
      </c>
      <c r="F3091" s="3">
        <f t="shared" si="145"/>
        <v>158551.43031263529</v>
      </c>
      <c r="G3091" s="3">
        <f t="shared" si="146"/>
        <v>126557.94555403214</v>
      </c>
    </row>
    <row r="3092" spans="1:7" x14ac:dyDescent="0.2">
      <c r="A3092">
        <v>3080</v>
      </c>
      <c r="B3092" s="125">
        <v>35893.445377761032</v>
      </c>
      <c r="C3092" s="34">
        <v>3.4261625134677161</v>
      </c>
      <c r="D3092" s="34">
        <v>5.8077336133283097</v>
      </c>
      <c r="E3092" s="3">
        <f t="shared" si="144"/>
        <v>122976.77703248592</v>
      </c>
      <c r="F3092" s="3">
        <f t="shared" si="145"/>
        <v>208459.5692185864</v>
      </c>
      <c r="G3092" s="3">
        <f t="shared" si="146"/>
        <v>-85482.792186100487</v>
      </c>
    </row>
    <row r="3093" spans="1:7" x14ac:dyDescent="0.2">
      <c r="A3093">
        <v>3081</v>
      </c>
      <c r="B3093" s="125">
        <v>40452.128408825025</v>
      </c>
      <c r="C3093" s="34">
        <v>9.4449710761255119</v>
      </c>
      <c r="D3093" s="34">
        <v>7.1753385226475075</v>
      </c>
      <c r="E3093" s="3">
        <f t="shared" si="144"/>
        <v>382069.1827890675</v>
      </c>
      <c r="F3093" s="3">
        <f t="shared" si="145"/>
        <v>290257.71529492585</v>
      </c>
      <c r="G3093" s="3">
        <f t="shared" si="146"/>
        <v>91811.46749414166</v>
      </c>
    </row>
    <row r="3094" spans="1:7" x14ac:dyDescent="0.2">
      <c r="A3094">
        <v>3082</v>
      </c>
      <c r="B3094" s="125">
        <v>36138.94073513709</v>
      </c>
      <c r="C3094" s="34">
        <v>8.2894296358135762</v>
      </c>
      <c r="D3094" s="34">
        <v>5.881382220541127</v>
      </c>
      <c r="E3094" s="3">
        <f t="shared" si="144"/>
        <v>299571.20633675589</v>
      </c>
      <c r="F3094" s="3">
        <f t="shared" si="145"/>
        <v>212546.92350882478</v>
      </c>
      <c r="G3094" s="3">
        <f t="shared" si="146"/>
        <v>87024.282827931107</v>
      </c>
    </row>
    <row r="3095" spans="1:7" x14ac:dyDescent="0.2">
      <c r="A3095">
        <v>3083</v>
      </c>
      <c r="B3095" s="125">
        <v>38556.718712962698</v>
      </c>
      <c r="C3095" s="34">
        <v>3.0726760289398953</v>
      </c>
      <c r="D3095" s="34">
        <v>6.6067156138888095</v>
      </c>
      <c r="E3095" s="3">
        <f t="shared" si="144"/>
        <v>118472.30534389877</v>
      </c>
      <c r="F3095" s="3">
        <f t="shared" si="145"/>
        <v>254733.27554124949</v>
      </c>
      <c r="G3095" s="3">
        <f t="shared" si="146"/>
        <v>-136260.97019735072</v>
      </c>
    </row>
    <row r="3096" spans="1:7" x14ac:dyDescent="0.2">
      <c r="A3096">
        <v>3084</v>
      </c>
      <c r="B3096" s="125">
        <v>33545.010686603724</v>
      </c>
      <c r="C3096" s="34">
        <v>8.1134992544393754</v>
      </c>
      <c r="D3096" s="34">
        <v>5.1032032059811172</v>
      </c>
      <c r="E3096" s="3">
        <f t="shared" si="144"/>
        <v>272167.41919592017</v>
      </c>
      <c r="F3096" s="3">
        <f t="shared" si="145"/>
        <v>171187.00608054697</v>
      </c>
      <c r="G3096" s="3">
        <f t="shared" si="146"/>
        <v>100980.4131153732</v>
      </c>
    </row>
    <row r="3097" spans="1:7" x14ac:dyDescent="0.2">
      <c r="A3097">
        <v>3085</v>
      </c>
      <c r="B3097" s="125">
        <v>32653.5239799259</v>
      </c>
      <c r="C3097" s="34">
        <v>10.101273821608629</v>
      </c>
      <c r="D3097" s="34">
        <v>4.8357571939777699</v>
      </c>
      <c r="E3097" s="3">
        <f t="shared" si="144"/>
        <v>329842.18696169509</v>
      </c>
      <c r="F3097" s="3">
        <f t="shared" si="145"/>
        <v>157904.51349465229</v>
      </c>
      <c r="G3097" s="3">
        <f t="shared" si="146"/>
        <v>171937.6734670428</v>
      </c>
    </row>
    <row r="3098" spans="1:7" x14ac:dyDescent="0.2">
      <c r="A3098">
        <v>3086</v>
      </c>
      <c r="B3098" s="125">
        <v>37347.534138271818</v>
      </c>
      <c r="C3098" s="34">
        <v>7.1817617228662129</v>
      </c>
      <c r="D3098" s="34">
        <v>6.2439602414815454</v>
      </c>
      <c r="E3098" s="3">
        <f t="shared" si="144"/>
        <v>268221.09111767972</v>
      </c>
      <c r="F3098" s="3">
        <f t="shared" si="145"/>
        <v>233196.51827674397</v>
      </c>
      <c r="G3098" s="3">
        <f t="shared" si="146"/>
        <v>35024.572840935754</v>
      </c>
    </row>
    <row r="3099" spans="1:7" x14ac:dyDescent="0.2">
      <c r="A3099">
        <v>3087</v>
      </c>
      <c r="B3099" s="125">
        <v>31404.702489263378</v>
      </c>
      <c r="C3099" s="34">
        <v>8.2375514895902597</v>
      </c>
      <c r="D3099" s="34">
        <v>4.4611107467790134</v>
      </c>
      <c r="E3099" s="3">
        <f t="shared" si="144"/>
        <v>258697.85377057048</v>
      </c>
      <c r="F3099" s="3">
        <f t="shared" si="145"/>
        <v>140099.85577425049</v>
      </c>
      <c r="G3099" s="3">
        <f t="shared" si="146"/>
        <v>118597.99799631999</v>
      </c>
    </row>
    <row r="3100" spans="1:7" x14ac:dyDescent="0.2">
      <c r="A3100">
        <v>3088</v>
      </c>
      <c r="B3100" s="125">
        <v>33054.764620638685</v>
      </c>
      <c r="C3100" s="34">
        <v>9.0068816891362076</v>
      </c>
      <c r="D3100" s="34">
        <v>4.9561293861916056</v>
      </c>
      <c r="E3100" s="3">
        <f t="shared" si="144"/>
        <v>297720.3542003379</v>
      </c>
      <c r="F3100" s="3">
        <f t="shared" si="145"/>
        <v>163823.690289994</v>
      </c>
      <c r="G3100" s="3">
        <f t="shared" si="146"/>
        <v>133896.66391034389</v>
      </c>
    </row>
    <row r="3101" spans="1:7" x14ac:dyDescent="0.2">
      <c r="A3101">
        <v>3089</v>
      </c>
      <c r="B3101" s="125">
        <v>32294.580527187441</v>
      </c>
      <c r="C3101" s="34">
        <v>9.3198587112128735</v>
      </c>
      <c r="D3101" s="34">
        <v>4.7280741581562324</v>
      </c>
      <c r="E3101" s="3">
        <f t="shared" si="144"/>
        <v>300980.92765127349</v>
      </c>
      <c r="F3101" s="3">
        <f t="shared" si="145"/>
        <v>152691.17163909043</v>
      </c>
      <c r="G3101" s="3">
        <f t="shared" si="146"/>
        <v>148289.75601218306</v>
      </c>
    </row>
    <row r="3102" spans="1:7" x14ac:dyDescent="0.2">
      <c r="A3102">
        <v>3090</v>
      </c>
      <c r="B3102" s="125">
        <v>34617.742634319235</v>
      </c>
      <c r="C3102" s="34">
        <v>8.5330946351023158</v>
      </c>
      <c r="D3102" s="34">
        <v>5.4250227902957704</v>
      </c>
      <c r="E3102" s="3">
        <f t="shared" si="144"/>
        <v>295396.4739522622</v>
      </c>
      <c r="F3102" s="3">
        <f t="shared" si="145"/>
        <v>187802.04273977538</v>
      </c>
      <c r="G3102" s="3">
        <f t="shared" si="146"/>
        <v>107594.43121248682</v>
      </c>
    </row>
    <row r="3103" spans="1:7" x14ac:dyDescent="0.2">
      <c r="A3103">
        <v>3091</v>
      </c>
      <c r="B3103" s="125">
        <v>29718.806266638217</v>
      </c>
      <c r="C3103" s="34">
        <v>8.0407595734941424</v>
      </c>
      <c r="D3103" s="34">
        <v>3.9553418799914652</v>
      </c>
      <c r="E3103" s="3">
        <f t="shared" si="144"/>
        <v>238961.77600128896</v>
      </c>
      <c r="F3103" s="3">
        <f t="shared" si="145"/>
        <v>117548.03904978695</v>
      </c>
      <c r="G3103" s="3">
        <f t="shared" si="146"/>
        <v>121413.73695150201</v>
      </c>
    </row>
    <row r="3104" spans="1:7" x14ac:dyDescent="0.2">
      <c r="A3104">
        <v>3092</v>
      </c>
      <c r="B3104" s="125">
        <v>31836.723841289291</v>
      </c>
      <c r="C3104" s="34">
        <v>10.247463726234855</v>
      </c>
      <c r="D3104" s="34">
        <v>4.5907171523867873</v>
      </c>
      <c r="E3104" s="3">
        <f t="shared" si="144"/>
        <v>326245.67272576841</v>
      </c>
      <c r="F3104" s="3">
        <f t="shared" si="145"/>
        <v>146153.39421400812</v>
      </c>
      <c r="G3104" s="3">
        <f t="shared" si="146"/>
        <v>180092.27851176029</v>
      </c>
    </row>
    <row r="3105" spans="1:7" x14ac:dyDescent="0.2">
      <c r="A3105">
        <v>3093</v>
      </c>
      <c r="B3105" s="125">
        <v>32561.528590841568</v>
      </c>
      <c r="C3105" s="34">
        <v>12.355911187303718</v>
      </c>
      <c r="D3105" s="34">
        <v>4.8081585772524704</v>
      </c>
      <c r="E3105" s="3">
        <f t="shared" si="144"/>
        <v>402327.35539128922</v>
      </c>
      <c r="F3105" s="3">
        <f t="shared" si="145"/>
        <v>156560.99298250643</v>
      </c>
      <c r="G3105" s="3">
        <f t="shared" si="146"/>
        <v>245766.36240878279</v>
      </c>
    </row>
    <row r="3106" spans="1:7" x14ac:dyDescent="0.2">
      <c r="A3106">
        <v>3094</v>
      </c>
      <c r="B3106" s="125">
        <v>30513.53979007306</v>
      </c>
      <c r="C3106" s="34">
        <v>8.4826375743505196</v>
      </c>
      <c r="D3106" s="34">
        <v>4.1937619370219181</v>
      </c>
      <c r="E3106" s="3">
        <f t="shared" si="144"/>
        <v>258835.29914971342</v>
      </c>
      <c r="F3106" s="3">
        <f t="shared" si="145"/>
        <v>127966.52173541217</v>
      </c>
      <c r="G3106" s="3">
        <f t="shared" si="146"/>
        <v>130868.77741430125</v>
      </c>
    </row>
    <row r="3107" spans="1:7" x14ac:dyDescent="0.2">
      <c r="A3107">
        <v>3095</v>
      </c>
      <c r="B3107" s="125">
        <v>38635.469585452462</v>
      </c>
      <c r="C3107" s="34">
        <v>11.883371846313821</v>
      </c>
      <c r="D3107" s="34">
        <v>6.6303408756357385</v>
      </c>
      <c r="E3107" s="3">
        <f t="shared" si="144"/>
        <v>459119.65154087968</v>
      </c>
      <c r="F3107" s="3">
        <f t="shared" si="145"/>
        <v>256166.3332418068</v>
      </c>
      <c r="G3107" s="3">
        <f t="shared" si="146"/>
        <v>202953.31829907288</v>
      </c>
    </row>
    <row r="3108" spans="1:7" x14ac:dyDescent="0.2">
      <c r="A3108">
        <v>3096</v>
      </c>
      <c r="B3108" s="125">
        <v>33495.380697596353</v>
      </c>
      <c r="C3108" s="34">
        <v>9.5061573321872856</v>
      </c>
      <c r="D3108" s="34">
        <v>5.0883142092789058</v>
      </c>
      <c r="E3108" s="3">
        <f t="shared" si="144"/>
        <v>318412.35881286004</v>
      </c>
      <c r="F3108" s="3">
        <f t="shared" si="145"/>
        <v>170435.02154878591</v>
      </c>
      <c r="G3108" s="3">
        <f t="shared" si="146"/>
        <v>147977.33726407413</v>
      </c>
    </row>
    <row r="3109" spans="1:7" x14ac:dyDescent="0.2">
      <c r="A3109">
        <v>3097</v>
      </c>
      <c r="B3109" s="125">
        <v>24183.860254007392</v>
      </c>
      <c r="C3109" s="34">
        <v>7.4380061707488494</v>
      </c>
      <c r="D3109" s="34">
        <v>2.2948580762022175</v>
      </c>
      <c r="E3109" s="3">
        <f t="shared" si="144"/>
        <v>179879.7018018348</v>
      </c>
      <c r="F3109" s="3">
        <f t="shared" si="145"/>
        <v>55498.527017654676</v>
      </c>
      <c r="G3109" s="3">
        <f t="shared" si="146"/>
        <v>124381.17478418013</v>
      </c>
    </row>
    <row r="3110" spans="1:7" x14ac:dyDescent="0.2">
      <c r="A3110">
        <v>3098</v>
      </c>
      <c r="B3110" s="125">
        <v>31180.057297925465</v>
      </c>
      <c r="C3110" s="34">
        <v>10.369273488511681</v>
      </c>
      <c r="D3110" s="34">
        <v>4.3937171893776394</v>
      </c>
      <c r="E3110" s="3">
        <f t="shared" si="144"/>
        <v>323314.54150965367</v>
      </c>
      <c r="F3110" s="3">
        <f t="shared" si="145"/>
        <v>136996.35371567484</v>
      </c>
      <c r="G3110" s="3">
        <f t="shared" si="146"/>
        <v>186318.18779397884</v>
      </c>
    </row>
    <row r="3111" spans="1:7" x14ac:dyDescent="0.2">
      <c r="A3111">
        <v>3099</v>
      </c>
      <c r="B3111" s="125">
        <v>32229.295860625803</v>
      </c>
      <c r="C3111" s="34">
        <v>6.45695128897205</v>
      </c>
      <c r="D3111" s="34">
        <v>4.708488758187741</v>
      </c>
      <c r="E3111" s="3">
        <f t="shared" si="144"/>
        <v>208102.99344992934</v>
      </c>
      <c r="F3111" s="3">
        <f t="shared" si="145"/>
        <v>151751.2772440633</v>
      </c>
      <c r="G3111" s="3">
        <f t="shared" si="146"/>
        <v>56351.716205866047</v>
      </c>
    </row>
    <row r="3112" spans="1:7" x14ac:dyDescent="0.2">
      <c r="A3112">
        <v>3100</v>
      </c>
      <c r="B3112" s="125">
        <v>34388.652287626406</v>
      </c>
      <c r="C3112" s="34">
        <v>7.568478870060062</v>
      </c>
      <c r="D3112" s="34">
        <v>5.3562956862879219</v>
      </c>
      <c r="E3112" s="3">
        <f t="shared" si="144"/>
        <v>260269.78820874306</v>
      </c>
      <c r="F3112" s="3">
        <f t="shared" si="145"/>
        <v>184195.78990546858</v>
      </c>
      <c r="G3112" s="3">
        <f t="shared" si="146"/>
        <v>76073.998303274479</v>
      </c>
    </row>
    <row r="3113" spans="1:7" x14ac:dyDescent="0.2">
      <c r="A3113">
        <v>3101</v>
      </c>
      <c r="B3113" s="125">
        <v>30550.80065113632</v>
      </c>
      <c r="C3113" s="34">
        <v>10.850822511391016</v>
      </c>
      <c r="D3113" s="34">
        <v>4.204940195340896</v>
      </c>
      <c r="E3113" s="3">
        <f t="shared" si="144"/>
        <v>331501.31544636929</v>
      </c>
      <c r="F3113" s="3">
        <f t="shared" si="145"/>
        <v>128464.28965780993</v>
      </c>
      <c r="G3113" s="3">
        <f t="shared" si="146"/>
        <v>203037.02578855935</v>
      </c>
    </row>
    <row r="3114" spans="1:7" x14ac:dyDescent="0.2">
      <c r="A3114">
        <v>3102</v>
      </c>
      <c r="B3114" s="125">
        <v>28949.282799468143</v>
      </c>
      <c r="C3114" s="34">
        <v>6.397930767168873</v>
      </c>
      <c r="D3114" s="34">
        <v>3.7244848398404429</v>
      </c>
      <c r="E3114" s="3">
        <f t="shared" si="144"/>
        <v>185215.50711018988</v>
      </c>
      <c r="F3114" s="3">
        <f t="shared" si="145"/>
        <v>107821.16491087279</v>
      </c>
      <c r="G3114" s="3">
        <f t="shared" si="146"/>
        <v>77394.342199317092</v>
      </c>
    </row>
    <row r="3115" spans="1:7" x14ac:dyDescent="0.2">
      <c r="A3115">
        <v>3103</v>
      </c>
      <c r="B3115" s="125">
        <v>33347.388856592239</v>
      </c>
      <c r="C3115" s="34">
        <v>8.3328068487462588</v>
      </c>
      <c r="D3115" s="34">
        <v>5.0439166569776717</v>
      </c>
      <c r="E3115" s="3">
        <f t="shared" si="144"/>
        <v>277877.35025201651</v>
      </c>
      <c r="F3115" s="3">
        <f t="shared" si="145"/>
        <v>168201.45012047718</v>
      </c>
      <c r="G3115" s="3">
        <f t="shared" si="146"/>
        <v>109675.90013153933</v>
      </c>
    </row>
    <row r="3116" spans="1:7" x14ac:dyDescent="0.2">
      <c r="A3116">
        <v>3104</v>
      </c>
      <c r="B3116" s="125">
        <v>37076.777565554017</v>
      </c>
      <c r="C3116" s="34">
        <v>7.7648444605147233</v>
      </c>
      <c r="D3116" s="34">
        <v>6.1627332696662052</v>
      </c>
      <c r="E3116" s="3">
        <f t="shared" si="144"/>
        <v>287895.41089362866</v>
      </c>
      <c r="F3116" s="3">
        <f t="shared" si="145"/>
        <v>228494.2906352533</v>
      </c>
      <c r="G3116" s="3">
        <f t="shared" si="146"/>
        <v>59401.120258375362</v>
      </c>
    </row>
    <row r="3117" spans="1:7" x14ac:dyDescent="0.2">
      <c r="A3117">
        <v>3105</v>
      </c>
      <c r="B3117" s="125">
        <v>28705.924754641252</v>
      </c>
      <c r="C3117" s="34">
        <v>9.604036015123711</v>
      </c>
      <c r="D3117" s="34">
        <v>3.6514774263923755</v>
      </c>
      <c r="E3117" s="3">
        <f t="shared" si="144"/>
        <v>275692.73519100586</v>
      </c>
      <c r="F3117" s="3">
        <f t="shared" si="145"/>
        <v>104819.03624529063</v>
      </c>
      <c r="G3117" s="3">
        <f t="shared" si="146"/>
        <v>170873.69894571524</v>
      </c>
    </row>
    <row r="3118" spans="1:7" x14ac:dyDescent="0.2">
      <c r="A3118">
        <v>3106</v>
      </c>
      <c r="B3118" s="125">
        <v>39838.105798290577</v>
      </c>
      <c r="C3118" s="34">
        <v>9.6201994412767817</v>
      </c>
      <c r="D3118" s="34">
        <v>6.991131739487173</v>
      </c>
      <c r="E3118" s="3">
        <f t="shared" si="144"/>
        <v>383250.5231422403</v>
      </c>
      <c r="F3118" s="3">
        <f t="shared" si="145"/>
        <v>278513.44588747725</v>
      </c>
      <c r="G3118" s="3">
        <f t="shared" si="146"/>
        <v>104737.07725476305</v>
      </c>
    </row>
    <row r="3119" spans="1:7" x14ac:dyDescent="0.2">
      <c r="A3119">
        <v>3107</v>
      </c>
      <c r="B3119" s="125">
        <v>35110.603497551871</v>
      </c>
      <c r="C3119" s="34">
        <v>12.176001766609261</v>
      </c>
      <c r="D3119" s="34">
        <v>5.5728810492655612</v>
      </c>
      <c r="E3119" s="3">
        <f t="shared" si="144"/>
        <v>427506.77021290886</v>
      </c>
      <c r="F3119" s="3">
        <f t="shared" si="145"/>
        <v>195667.21685978395</v>
      </c>
      <c r="G3119" s="3">
        <f t="shared" si="146"/>
        <v>231839.55335312491</v>
      </c>
    </row>
    <row r="3120" spans="1:7" x14ac:dyDescent="0.2">
      <c r="A3120">
        <v>3108</v>
      </c>
      <c r="B3120" s="125">
        <v>31549.516783153173</v>
      </c>
      <c r="C3120" s="34">
        <v>2.431209415779449</v>
      </c>
      <c r="D3120" s="34">
        <v>4.5045550349459518</v>
      </c>
      <c r="E3120" s="3">
        <f t="shared" si="144"/>
        <v>76703.482266493753</v>
      </c>
      <c r="F3120" s="3">
        <f t="shared" si="145"/>
        <v>142116.53467566444</v>
      </c>
      <c r="G3120" s="3">
        <f t="shared" si="146"/>
        <v>-65413.05240917069</v>
      </c>
    </row>
    <row r="3121" spans="1:7" x14ac:dyDescent="0.2">
      <c r="A3121">
        <v>3109</v>
      </c>
      <c r="B3121" s="125">
        <v>32911.234988015145</v>
      </c>
      <c r="C3121" s="34">
        <v>9.7565639609529171</v>
      </c>
      <c r="D3121" s="34">
        <v>4.9130704964045435</v>
      </c>
      <c r="E3121" s="3">
        <f t="shared" si="144"/>
        <v>321100.56919452129</v>
      </c>
      <c r="F3121" s="3">
        <f t="shared" si="145"/>
        <v>161695.21761985414</v>
      </c>
      <c r="G3121" s="3">
        <f t="shared" si="146"/>
        <v>159405.35157466715</v>
      </c>
    </row>
    <row r="3122" spans="1:7" x14ac:dyDescent="0.2">
      <c r="A3122">
        <v>3110</v>
      </c>
      <c r="B3122" s="125">
        <v>27701.910815986572</v>
      </c>
      <c r="C3122" s="34">
        <v>4.5844153848593123</v>
      </c>
      <c r="D3122" s="34">
        <v>3.3502732447959716</v>
      </c>
      <c r="E3122" s="3">
        <f t="shared" si="144"/>
        <v>126997.06613480943</v>
      </c>
      <c r="F3122" s="3">
        <f t="shared" si="145"/>
        <v>92808.970636523954</v>
      </c>
      <c r="G3122" s="3">
        <f t="shared" si="146"/>
        <v>34188.095498285475</v>
      </c>
    </row>
    <row r="3123" spans="1:7" x14ac:dyDescent="0.2">
      <c r="A3123">
        <v>3111</v>
      </c>
      <c r="B3123" s="125">
        <v>37530.660896473797</v>
      </c>
      <c r="C3123" s="34">
        <v>6.481297325270134</v>
      </c>
      <c r="D3123" s="34">
        <v>6.2988982689421391</v>
      </c>
      <c r="E3123" s="3">
        <f t="shared" si="144"/>
        <v>243247.37208393603</v>
      </c>
      <c r="F3123" s="3">
        <f t="shared" si="145"/>
        <v>236401.81495305322</v>
      </c>
      <c r="G3123" s="3">
        <f t="shared" si="146"/>
        <v>6845.5571308828075</v>
      </c>
    </row>
    <row r="3124" spans="1:7" x14ac:dyDescent="0.2">
      <c r="A3124">
        <v>3112</v>
      </c>
      <c r="B3124" s="125">
        <v>37773.689249471296</v>
      </c>
      <c r="C3124" s="34">
        <v>8.3961531547247432</v>
      </c>
      <c r="D3124" s="34">
        <v>6.3718067748413887</v>
      </c>
      <c r="E3124" s="3">
        <f t="shared" si="144"/>
        <v>317153.68015754054</v>
      </c>
      <c r="F3124" s="3">
        <f t="shared" si="145"/>
        <v>240686.64907053453</v>
      </c>
      <c r="G3124" s="3">
        <f t="shared" si="146"/>
        <v>76467.031087006006</v>
      </c>
    </row>
    <row r="3125" spans="1:7" x14ac:dyDescent="0.2">
      <c r="A3125">
        <v>3113</v>
      </c>
      <c r="B3125" s="125">
        <v>26431.949257849716</v>
      </c>
      <c r="C3125" s="34">
        <v>8.3869786269206088</v>
      </c>
      <c r="D3125" s="34">
        <v>2.9692847773549147</v>
      </c>
      <c r="E3125" s="3">
        <f t="shared" ref="E3125:E3188" si="147">C3125*B3125</f>
        <v>221684.19349343562</v>
      </c>
      <c r="F3125" s="3">
        <f t="shared" ref="F3125:F3188" si="148">D3125*B3125</f>
        <v>78483.984567150692</v>
      </c>
      <c r="G3125" s="3">
        <f t="shared" ref="G3125:G3188" si="149">E3125-F3125</f>
        <v>143200.20892628492</v>
      </c>
    </row>
    <row r="3126" spans="1:7" x14ac:dyDescent="0.2">
      <c r="A3126">
        <v>3114</v>
      </c>
      <c r="B3126" s="125">
        <v>30799.547452071216</v>
      </c>
      <c r="C3126" s="34">
        <v>6.329832351373625</v>
      </c>
      <c r="D3126" s="34">
        <v>4.2795642356213648</v>
      </c>
      <c r="E3126" s="3">
        <f t="shared" si="147"/>
        <v>194955.97186978749</v>
      </c>
      <c r="F3126" s="3">
        <f t="shared" si="148"/>
        <v>131808.64174920711</v>
      </c>
      <c r="G3126" s="3">
        <f t="shared" si="149"/>
        <v>63147.330120580387</v>
      </c>
    </row>
    <row r="3127" spans="1:7" x14ac:dyDescent="0.2">
      <c r="A3127">
        <v>3115</v>
      </c>
      <c r="B3127" s="125">
        <v>37137.111170332879</v>
      </c>
      <c r="C3127" s="34">
        <v>5.0985584241134347</v>
      </c>
      <c r="D3127" s="34">
        <v>6.1808333510998636</v>
      </c>
      <c r="E3127" s="3">
        <f t="shared" si="147"/>
        <v>189345.73100473784</v>
      </c>
      <c r="F3127" s="3">
        <f t="shared" si="148"/>
        <v>229538.29528509674</v>
      </c>
      <c r="G3127" s="3">
        <f t="shared" si="149"/>
        <v>-40192.5642803589</v>
      </c>
    </row>
    <row r="3128" spans="1:7" x14ac:dyDescent="0.2">
      <c r="A3128">
        <v>3116</v>
      </c>
      <c r="B3128" s="125">
        <v>37679.022219700506</v>
      </c>
      <c r="C3128" s="34">
        <v>9.2998896181670716</v>
      </c>
      <c r="D3128" s="34">
        <v>6.3434066659101518</v>
      </c>
      <c r="E3128" s="3">
        <f t="shared" si="147"/>
        <v>350410.74756367912</v>
      </c>
      <c r="F3128" s="3">
        <f t="shared" si="148"/>
        <v>239013.36071342492</v>
      </c>
      <c r="G3128" s="3">
        <f t="shared" si="149"/>
        <v>111397.3868502542</v>
      </c>
    </row>
    <row r="3129" spans="1:7" x14ac:dyDescent="0.2">
      <c r="A3129">
        <v>3117</v>
      </c>
      <c r="B3129" s="125">
        <v>37565.471806184156</v>
      </c>
      <c r="C3129" s="34">
        <v>11.198704234819161</v>
      </c>
      <c r="D3129" s="34">
        <v>6.3093415418552468</v>
      </c>
      <c r="E3129" s="3">
        <f t="shared" si="147"/>
        <v>420684.6081988943</v>
      </c>
      <c r="F3129" s="3">
        <f t="shared" si="148"/>
        <v>237013.39180614974</v>
      </c>
      <c r="G3129" s="3">
        <f t="shared" si="149"/>
        <v>183671.21639274457</v>
      </c>
    </row>
    <row r="3130" spans="1:7" x14ac:dyDescent="0.2">
      <c r="A3130">
        <v>3118</v>
      </c>
      <c r="B3130" s="125">
        <v>37536.458925197599</v>
      </c>
      <c r="C3130" s="34">
        <v>5.7287927777069854</v>
      </c>
      <c r="D3130" s="34">
        <v>6.3006376775592798</v>
      </c>
      <c r="E3130" s="3">
        <f t="shared" si="147"/>
        <v>215038.59479136692</v>
      </c>
      <c r="F3130" s="3">
        <f t="shared" si="148"/>
        <v>236503.6273862563</v>
      </c>
      <c r="G3130" s="3">
        <f t="shared" si="149"/>
        <v>-21465.032594889373</v>
      </c>
    </row>
    <row r="3131" spans="1:7" x14ac:dyDescent="0.2">
      <c r="A3131">
        <v>3119</v>
      </c>
      <c r="B3131" s="125">
        <v>28122.483903453918</v>
      </c>
      <c r="C3131" s="34">
        <v>9.3837222923029913</v>
      </c>
      <c r="D3131" s="34">
        <v>3.4764451710361755</v>
      </c>
      <c r="E3131" s="3">
        <f t="shared" si="147"/>
        <v>263893.57911977259</v>
      </c>
      <c r="F3131" s="3">
        <f t="shared" si="148"/>
        <v>97766.273363704953</v>
      </c>
      <c r="G3131" s="3">
        <f t="shared" si="149"/>
        <v>166127.30575606762</v>
      </c>
    </row>
    <row r="3132" spans="1:7" x14ac:dyDescent="0.2">
      <c r="A3132">
        <v>3120</v>
      </c>
      <c r="B3132" s="125">
        <v>28268.287272831891</v>
      </c>
      <c r="C3132" s="34">
        <v>8.4329535840952303</v>
      </c>
      <c r="D3132" s="34">
        <v>3.5201861818495672</v>
      </c>
      <c r="E3132" s="3">
        <f t="shared" si="147"/>
        <v>238385.15447366127</v>
      </c>
      <c r="F3132" s="3">
        <f t="shared" si="148"/>
        <v>99509.634242376807</v>
      </c>
      <c r="G3132" s="3">
        <f t="shared" si="149"/>
        <v>138875.52023128446</v>
      </c>
    </row>
    <row r="3133" spans="1:7" x14ac:dyDescent="0.2">
      <c r="A3133">
        <v>3121</v>
      </c>
      <c r="B3133" s="125">
        <v>34706.884483776754</v>
      </c>
      <c r="C3133" s="34">
        <v>11.325521902297623</v>
      </c>
      <c r="D3133" s="34">
        <v>5.4517653451330261</v>
      </c>
      <c r="E3133" s="3">
        <f t="shared" si="147"/>
        <v>393073.58038152719</v>
      </c>
      <c r="F3133" s="3">
        <f t="shared" si="148"/>
        <v>189213.79006618925</v>
      </c>
      <c r="G3133" s="3">
        <f t="shared" si="149"/>
        <v>203859.79031533794</v>
      </c>
    </row>
    <row r="3134" spans="1:7" x14ac:dyDescent="0.2">
      <c r="A3134">
        <v>3122</v>
      </c>
      <c r="B3134" s="125">
        <v>37100.992861988721</v>
      </c>
      <c r="C3134" s="34">
        <v>7.2362660350408987</v>
      </c>
      <c r="D3134" s="34">
        <v>6.1699978585966164</v>
      </c>
      <c r="E3134" s="3">
        <f t="shared" si="147"/>
        <v>268472.65451350383</v>
      </c>
      <c r="F3134" s="3">
        <f t="shared" si="148"/>
        <v>228913.04651027877</v>
      </c>
      <c r="G3134" s="3">
        <f t="shared" si="149"/>
        <v>39559.608003225061</v>
      </c>
    </row>
    <row r="3135" spans="1:7" x14ac:dyDescent="0.2">
      <c r="A3135">
        <v>3123</v>
      </c>
      <c r="B3135" s="125">
        <v>28689.883541838732</v>
      </c>
      <c r="C3135" s="34">
        <v>8.504684294355684</v>
      </c>
      <c r="D3135" s="34">
        <v>3.6466650625516195</v>
      </c>
      <c r="E3135" s="3">
        <f t="shared" si="147"/>
        <v>243998.4019651695</v>
      </c>
      <c r="F3135" s="3">
        <f t="shared" si="148"/>
        <v>104622.39596069802</v>
      </c>
      <c r="G3135" s="3">
        <f t="shared" si="149"/>
        <v>139376.00600447148</v>
      </c>
    </row>
    <row r="3136" spans="1:7" x14ac:dyDescent="0.2">
      <c r="A3136">
        <v>3124</v>
      </c>
      <c r="B3136" s="125">
        <v>34002.190935817431</v>
      </c>
      <c r="C3136" s="34">
        <v>11.645493507065112</v>
      </c>
      <c r="D3136" s="34">
        <v>5.2403572807452292</v>
      </c>
      <c r="E3136" s="3">
        <f t="shared" si="147"/>
        <v>395972.2937690501</v>
      </c>
      <c r="F3136" s="3">
        <f t="shared" si="148"/>
        <v>178183.62883180031</v>
      </c>
      <c r="G3136" s="3">
        <f t="shared" si="149"/>
        <v>217788.66493724979</v>
      </c>
    </row>
    <row r="3137" spans="1:7" x14ac:dyDescent="0.2">
      <c r="A3137">
        <v>3125</v>
      </c>
      <c r="B3137" s="125">
        <v>30892.787712028599</v>
      </c>
      <c r="C3137" s="34">
        <v>6.6353145686734933</v>
      </c>
      <c r="D3137" s="34">
        <v>4.3075363136085798</v>
      </c>
      <c r="E3137" s="3">
        <f t="shared" si="147"/>
        <v>204983.36437256084</v>
      </c>
      <c r="F3137" s="3">
        <f t="shared" si="148"/>
        <v>133071.80489816412</v>
      </c>
      <c r="G3137" s="3">
        <f t="shared" si="149"/>
        <v>71911.559474396723</v>
      </c>
    </row>
    <row r="3138" spans="1:7" x14ac:dyDescent="0.2">
      <c r="A3138">
        <v>3126</v>
      </c>
      <c r="B3138" s="125">
        <v>35704.009000065504</v>
      </c>
      <c r="C3138" s="34">
        <v>6.8580327681120252</v>
      </c>
      <c r="D3138" s="34">
        <v>5.7509027000196511</v>
      </c>
      <c r="E3138" s="3">
        <f t="shared" si="147"/>
        <v>244859.26367541589</v>
      </c>
      <c r="F3138" s="3">
        <f t="shared" si="148"/>
        <v>205330.28176000263</v>
      </c>
      <c r="G3138" s="3">
        <f t="shared" si="149"/>
        <v>39528.981915413257</v>
      </c>
    </row>
    <row r="3139" spans="1:7" x14ac:dyDescent="0.2">
      <c r="A3139">
        <v>3127</v>
      </c>
      <c r="B3139" s="125">
        <v>42896.349945104681</v>
      </c>
      <c r="C3139" s="34">
        <v>14.460413715103641</v>
      </c>
      <c r="D3139" s="34">
        <v>7.9086049835314043</v>
      </c>
      <c r="E3139" s="3">
        <f t="shared" si="147"/>
        <v>620298.96707407711</v>
      </c>
      <c r="F3139" s="3">
        <f t="shared" si="148"/>
        <v>339250.28695116198</v>
      </c>
      <c r="G3139" s="3">
        <f t="shared" si="149"/>
        <v>281048.68012291513</v>
      </c>
    </row>
    <row r="3140" spans="1:7" x14ac:dyDescent="0.2">
      <c r="A3140">
        <v>3128</v>
      </c>
      <c r="B3140" s="125">
        <v>38970.857125415001</v>
      </c>
      <c r="C3140" s="34">
        <v>12.735193215310574</v>
      </c>
      <c r="D3140" s="34">
        <v>6.7309571376245003</v>
      </c>
      <c r="E3140" s="3">
        <f t="shared" si="147"/>
        <v>496301.39525842282</v>
      </c>
      <c r="F3140" s="3">
        <f t="shared" si="148"/>
        <v>262311.16892765672</v>
      </c>
      <c r="G3140" s="3">
        <f t="shared" si="149"/>
        <v>233990.22633076611</v>
      </c>
    </row>
    <row r="3141" spans="1:7" x14ac:dyDescent="0.2">
      <c r="A3141">
        <v>3129</v>
      </c>
      <c r="B3141" s="125">
        <v>34846.946667849785</v>
      </c>
      <c r="C3141" s="34">
        <v>10.011501010201755</v>
      </c>
      <c r="D3141" s="34">
        <v>5.4937840003549354</v>
      </c>
      <c r="E3141" s="3">
        <f t="shared" si="147"/>
        <v>348870.2417676248</v>
      </c>
      <c r="F3141" s="3">
        <f t="shared" si="148"/>
        <v>191441.59806505489</v>
      </c>
      <c r="G3141" s="3">
        <f t="shared" si="149"/>
        <v>157428.64370256991</v>
      </c>
    </row>
    <row r="3142" spans="1:7" x14ac:dyDescent="0.2">
      <c r="A3142">
        <v>3130</v>
      </c>
      <c r="B3142" s="125">
        <v>33128.672433841508</v>
      </c>
      <c r="C3142" s="34">
        <v>9.318488784818328</v>
      </c>
      <c r="D3142" s="34">
        <v>4.9783017301524524</v>
      </c>
      <c r="E3142" s="3">
        <f t="shared" si="147"/>
        <v>308709.16253067221</v>
      </c>
      <c r="F3142" s="3">
        <f t="shared" si="148"/>
        <v>164924.52729504704</v>
      </c>
      <c r="G3142" s="3">
        <f t="shared" si="149"/>
        <v>143784.63523562517</v>
      </c>
    </row>
    <row r="3143" spans="1:7" x14ac:dyDescent="0.2">
      <c r="A3143">
        <v>3131</v>
      </c>
      <c r="B3143" s="125">
        <v>33372.576175489463</v>
      </c>
      <c r="C3143" s="34">
        <v>7.2882976584951393</v>
      </c>
      <c r="D3143" s="34">
        <v>5.0514728526468389</v>
      </c>
      <c r="E3143" s="3">
        <f t="shared" si="147"/>
        <v>243229.26879777052</v>
      </c>
      <c r="F3143" s="3">
        <f t="shared" si="148"/>
        <v>168580.6625733737</v>
      </c>
      <c r="G3143" s="3">
        <f t="shared" si="149"/>
        <v>74648.606224396819</v>
      </c>
    </row>
    <row r="3144" spans="1:7" x14ac:dyDescent="0.2">
      <c r="A3144">
        <v>3132</v>
      </c>
      <c r="B3144" s="125">
        <v>33730.757926415186</v>
      </c>
      <c r="C3144" s="34">
        <v>5.762392922595609</v>
      </c>
      <c r="D3144" s="34">
        <v>5.1589273779245559</v>
      </c>
      <c r="E3144" s="3">
        <f t="shared" si="147"/>
        <v>194369.8807489606</v>
      </c>
      <c r="F3144" s="3">
        <f t="shared" si="148"/>
        <v>174014.53054472903</v>
      </c>
      <c r="G3144" s="3">
        <f t="shared" si="149"/>
        <v>20355.350204231567</v>
      </c>
    </row>
    <row r="3145" spans="1:7" x14ac:dyDescent="0.2">
      <c r="A3145">
        <v>3133</v>
      </c>
      <c r="B3145" s="125">
        <v>34203.263161353767</v>
      </c>
      <c r="C3145" s="34">
        <v>9.3977398793940665</v>
      </c>
      <c r="D3145" s="34">
        <v>5.3006789484061301</v>
      </c>
      <c r="E3145" s="3">
        <f t="shared" si="147"/>
        <v>321433.37021686428</v>
      </c>
      <c r="F3145" s="3">
        <f t="shared" si="148"/>
        <v>181300.51700618281</v>
      </c>
      <c r="G3145" s="3">
        <f t="shared" si="149"/>
        <v>140132.85321068147</v>
      </c>
    </row>
    <row r="3146" spans="1:7" x14ac:dyDescent="0.2">
      <c r="A3146">
        <v>3134</v>
      </c>
      <c r="B3146" s="125">
        <v>34347.042905020295</v>
      </c>
      <c r="C3146" s="34">
        <v>9.923285708471667</v>
      </c>
      <c r="D3146" s="34">
        <v>5.3438128715060884</v>
      </c>
      <c r="E3146" s="3">
        <f t="shared" si="147"/>
        <v>340835.51998765103</v>
      </c>
      <c r="F3146" s="3">
        <f t="shared" si="148"/>
        <v>183544.16997401931</v>
      </c>
      <c r="G3146" s="3">
        <f t="shared" si="149"/>
        <v>157291.35001363172</v>
      </c>
    </row>
    <row r="3147" spans="1:7" x14ac:dyDescent="0.2">
      <c r="A3147">
        <v>3135</v>
      </c>
      <c r="B3147" s="125">
        <v>18178.330313995481</v>
      </c>
      <c r="C3147" s="34">
        <v>5.0323472098243656</v>
      </c>
      <c r="D3147" s="34">
        <v>0.49319909419864416</v>
      </c>
      <c r="E3147" s="3">
        <f t="shared" si="147"/>
        <v>91479.669834900837</v>
      </c>
      <c r="F3147" s="3">
        <f t="shared" si="148"/>
        <v>8965.5360449063264</v>
      </c>
      <c r="G3147" s="3">
        <f t="shared" si="149"/>
        <v>82514.133789994507</v>
      </c>
    </row>
    <row r="3148" spans="1:7" x14ac:dyDescent="0.2">
      <c r="A3148">
        <v>3136</v>
      </c>
      <c r="B3148" s="125">
        <v>31296.847786316881</v>
      </c>
      <c r="C3148" s="34">
        <v>8.2142911625924171</v>
      </c>
      <c r="D3148" s="34">
        <v>4.4287543358950643</v>
      </c>
      <c r="E3148" s="3">
        <f t="shared" si="147"/>
        <v>257081.4201881428</v>
      </c>
      <c r="F3148" s="3">
        <f t="shared" si="148"/>
        <v>138606.05033349874</v>
      </c>
      <c r="G3148" s="3">
        <f t="shared" si="149"/>
        <v>118475.36985464406</v>
      </c>
    </row>
    <row r="3149" spans="1:7" x14ac:dyDescent="0.2">
      <c r="A3149">
        <v>3137</v>
      </c>
      <c r="B3149" s="125">
        <v>32259.01928434812</v>
      </c>
      <c r="C3149" s="34">
        <v>8.1830812834668905</v>
      </c>
      <c r="D3149" s="34">
        <v>4.717405785304436</v>
      </c>
      <c r="E3149" s="3">
        <f t="shared" si="147"/>
        <v>263978.17692874657</v>
      </c>
      <c r="F3149" s="3">
        <f t="shared" si="148"/>
        <v>152178.8842002312</v>
      </c>
      <c r="G3149" s="3">
        <f t="shared" si="149"/>
        <v>111799.29272851537</v>
      </c>
    </row>
    <row r="3150" spans="1:7" x14ac:dyDescent="0.2">
      <c r="A3150">
        <v>3138</v>
      </c>
      <c r="B3150" s="125">
        <v>36275.438836847548</v>
      </c>
      <c r="C3150" s="34">
        <v>4.6339146340033039</v>
      </c>
      <c r="D3150" s="34">
        <v>5.9223316510542645</v>
      </c>
      <c r="E3150" s="3">
        <f t="shared" si="147"/>
        <v>168097.28688095964</v>
      </c>
      <c r="F3150" s="3">
        <f t="shared" si="148"/>
        <v>214835.17957934533</v>
      </c>
      <c r="G3150" s="3">
        <f t="shared" si="149"/>
        <v>-46737.892698385695</v>
      </c>
    </row>
    <row r="3151" spans="1:7" x14ac:dyDescent="0.2">
      <c r="A3151">
        <v>3139</v>
      </c>
      <c r="B3151" s="125">
        <v>34909.554009383079</v>
      </c>
      <c r="C3151" s="34">
        <v>5.8401262978877639</v>
      </c>
      <c r="D3151" s="34">
        <v>5.5125662028149236</v>
      </c>
      <c r="E3151" s="3">
        <f t="shared" si="147"/>
        <v>203876.20441773135</v>
      </c>
      <c r="F3151" s="3">
        <f t="shared" si="148"/>
        <v>192441.22758746738</v>
      </c>
      <c r="G3151" s="3">
        <f t="shared" si="149"/>
        <v>11434.976830263971</v>
      </c>
    </row>
    <row r="3152" spans="1:7" x14ac:dyDescent="0.2">
      <c r="A3152">
        <v>3140</v>
      </c>
      <c r="B3152" s="125">
        <v>38654.932772070402</v>
      </c>
      <c r="C3152" s="34">
        <v>6.8483409651962575</v>
      </c>
      <c r="D3152" s="34">
        <v>6.6361798316211207</v>
      </c>
      <c r="E3152" s="3">
        <f t="shared" si="147"/>
        <v>264722.15960987704</v>
      </c>
      <c r="F3152" s="3">
        <f t="shared" si="148"/>
        <v>256521.08525468392</v>
      </c>
      <c r="G3152" s="3">
        <f t="shared" si="149"/>
        <v>8201.0743551931228</v>
      </c>
    </row>
    <row r="3153" spans="1:7" x14ac:dyDescent="0.2">
      <c r="A3153">
        <v>3141</v>
      </c>
      <c r="B3153" s="125">
        <v>41703.388482156675</v>
      </c>
      <c r="C3153" s="34">
        <v>8.6041659617039841</v>
      </c>
      <c r="D3153" s="34">
        <v>7.5507165446470026</v>
      </c>
      <c r="E3153" s="3">
        <f t="shared" si="147"/>
        <v>358822.87566589046</v>
      </c>
      <c r="F3153" s="3">
        <f t="shared" si="148"/>
        <v>314890.46538006165</v>
      </c>
      <c r="G3153" s="3">
        <f t="shared" si="149"/>
        <v>43932.41028582881</v>
      </c>
    </row>
    <row r="3154" spans="1:7" x14ac:dyDescent="0.2">
      <c r="A3154">
        <v>3142</v>
      </c>
      <c r="B3154" s="125">
        <v>36454.273916925536</v>
      </c>
      <c r="C3154" s="34">
        <v>6.2435895162780071</v>
      </c>
      <c r="D3154" s="34">
        <v>5.9759821750776609</v>
      </c>
      <c r="E3154" s="3">
        <f t="shared" si="147"/>
        <v>227605.52245124307</v>
      </c>
      <c r="F3154" s="3">
        <f t="shared" si="148"/>
        <v>217850.0911329455</v>
      </c>
      <c r="G3154" s="3">
        <f t="shared" si="149"/>
        <v>9755.4313182975748</v>
      </c>
    </row>
    <row r="3155" spans="1:7" x14ac:dyDescent="0.2">
      <c r="A3155">
        <v>3143</v>
      </c>
      <c r="B3155" s="125">
        <v>40814.652996951714</v>
      </c>
      <c r="C3155" s="34">
        <v>6.2288613864511717</v>
      </c>
      <c r="D3155" s="34">
        <v>7.2840958990855142</v>
      </c>
      <c r="E3155" s="3">
        <f t="shared" si="147"/>
        <v>254228.81605411612</v>
      </c>
      <c r="F3155" s="3">
        <f t="shared" si="148"/>
        <v>297297.8465176943</v>
      </c>
      <c r="G3155" s="3">
        <f t="shared" si="149"/>
        <v>-43069.030463578179</v>
      </c>
    </row>
    <row r="3156" spans="1:7" x14ac:dyDescent="0.2">
      <c r="A3156">
        <v>3144</v>
      </c>
      <c r="B3156" s="125">
        <v>37686.627869144082</v>
      </c>
      <c r="C3156" s="34">
        <v>7.6143969838158228</v>
      </c>
      <c r="D3156" s="34">
        <v>6.3456883607432246</v>
      </c>
      <c r="E3156" s="3">
        <f t="shared" si="147"/>
        <v>286960.94557700003</v>
      </c>
      <c r="F3156" s="3">
        <f t="shared" si="148"/>
        <v>239147.59582488882</v>
      </c>
      <c r="G3156" s="3">
        <f t="shared" si="149"/>
        <v>47813.349752111215</v>
      </c>
    </row>
    <row r="3157" spans="1:7" x14ac:dyDescent="0.2">
      <c r="A3157">
        <v>3145</v>
      </c>
      <c r="B3157" s="125">
        <v>34904.187990642618</v>
      </c>
      <c r="C3157" s="34">
        <v>7.3292647104681237</v>
      </c>
      <c r="D3157" s="34">
        <v>5.5109563971927855</v>
      </c>
      <c r="E3157" s="3">
        <f t="shared" si="147"/>
        <v>255822.03328736222</v>
      </c>
      <c r="F3157" s="3">
        <f t="shared" si="148"/>
        <v>192355.45809585153</v>
      </c>
      <c r="G3157" s="3">
        <f t="shared" si="149"/>
        <v>63466.575191510696</v>
      </c>
    </row>
    <row r="3158" spans="1:7" x14ac:dyDescent="0.2">
      <c r="A3158">
        <v>3146</v>
      </c>
      <c r="B3158" s="125">
        <v>25956.851963011082</v>
      </c>
      <c r="C3158" s="34">
        <v>11.845002538582776</v>
      </c>
      <c r="D3158" s="34">
        <v>2.8267555889033247</v>
      </c>
      <c r="E3158" s="3">
        <f t="shared" si="147"/>
        <v>307458.97739548358</v>
      </c>
      <c r="F3158" s="3">
        <f t="shared" si="148"/>
        <v>73373.676356777811</v>
      </c>
      <c r="G3158" s="3">
        <f t="shared" si="149"/>
        <v>234085.30103870577</v>
      </c>
    </row>
    <row r="3159" spans="1:7" x14ac:dyDescent="0.2">
      <c r="A3159">
        <v>3147</v>
      </c>
      <c r="B3159" s="125">
        <v>33853.227072350797</v>
      </c>
      <c r="C3159" s="34">
        <v>8.3415948413021397</v>
      </c>
      <c r="D3159" s="34">
        <v>5.1956681217052392</v>
      </c>
      <c r="E3159" s="3">
        <f t="shared" si="147"/>
        <v>282389.90430815134</v>
      </c>
      <c r="F3159" s="3">
        <f t="shared" si="148"/>
        <v>175890.13271666181</v>
      </c>
      <c r="G3159" s="3">
        <f t="shared" si="149"/>
        <v>106499.77159148952</v>
      </c>
    </row>
    <row r="3160" spans="1:7" x14ac:dyDescent="0.2">
      <c r="A3160">
        <v>3148</v>
      </c>
      <c r="B3160" s="125">
        <v>35310.788965753978</v>
      </c>
      <c r="C3160" s="34">
        <v>10.296781076438492</v>
      </c>
      <c r="D3160" s="34">
        <v>5.6329366897261934</v>
      </c>
      <c r="E3160" s="3">
        <f t="shared" si="147"/>
        <v>363587.46361668868</v>
      </c>
      <c r="F3160" s="3">
        <f t="shared" si="148"/>
        <v>198903.43870837442</v>
      </c>
      <c r="G3160" s="3">
        <f t="shared" si="149"/>
        <v>164684.02490831426</v>
      </c>
    </row>
    <row r="3161" spans="1:7" x14ac:dyDescent="0.2">
      <c r="A3161">
        <v>3149</v>
      </c>
      <c r="B3161" s="125">
        <v>43183.113624573685</v>
      </c>
      <c r="C3161" s="34">
        <v>7.8482365981544717</v>
      </c>
      <c r="D3161" s="34">
        <v>7.9946340873721056</v>
      </c>
      <c r="E3161" s="3">
        <f t="shared" si="147"/>
        <v>338911.29277064221</v>
      </c>
      <c r="F3161" s="3">
        <f t="shared" si="148"/>
        <v>345233.1921818796</v>
      </c>
      <c r="G3161" s="3">
        <f t="shared" si="149"/>
        <v>-6321.8994112373912</v>
      </c>
    </row>
    <row r="3162" spans="1:7" x14ac:dyDescent="0.2">
      <c r="A3162">
        <v>3150</v>
      </c>
      <c r="B3162" s="125">
        <v>31704.739107036381</v>
      </c>
      <c r="C3162" s="34">
        <v>9.4422539607039653</v>
      </c>
      <c r="D3162" s="34">
        <v>4.5511217321109143</v>
      </c>
      <c r="E3162" s="3">
        <f t="shared" si="147"/>
        <v>299364.19840650016</v>
      </c>
      <c r="F3162" s="3">
        <f t="shared" si="148"/>
        <v>144292.12716094006</v>
      </c>
      <c r="G3162" s="3">
        <f t="shared" si="149"/>
        <v>155072.0712455601</v>
      </c>
    </row>
    <row r="3163" spans="1:7" x14ac:dyDescent="0.2">
      <c r="A3163">
        <v>3151</v>
      </c>
      <c r="B3163" s="125">
        <v>33946.393435863662</v>
      </c>
      <c r="C3163" s="34">
        <v>7.2153561834129505</v>
      </c>
      <c r="D3163" s="34">
        <v>5.2236180307590985</v>
      </c>
      <c r="E3163" s="3">
        <f t="shared" si="147"/>
        <v>244935.31978202765</v>
      </c>
      <c r="F3163" s="3">
        <f t="shared" si="148"/>
        <v>177322.99283081971</v>
      </c>
      <c r="G3163" s="3">
        <f t="shared" si="149"/>
        <v>67612.326951207942</v>
      </c>
    </row>
    <row r="3164" spans="1:7" x14ac:dyDescent="0.2">
      <c r="A3164">
        <v>3152</v>
      </c>
      <c r="B3164" s="125">
        <v>31744.484025503858</v>
      </c>
      <c r="C3164" s="34">
        <v>5.1449142321944237</v>
      </c>
      <c r="D3164" s="34">
        <v>4.5630452076511574</v>
      </c>
      <c r="E3164" s="3">
        <f t="shared" si="147"/>
        <v>163322.64765648334</v>
      </c>
      <c r="F3164" s="3">
        <f t="shared" si="148"/>
        <v>144851.51570193411</v>
      </c>
      <c r="G3164" s="3">
        <f t="shared" si="149"/>
        <v>18471.13195454923</v>
      </c>
    </row>
    <row r="3165" spans="1:7" x14ac:dyDescent="0.2">
      <c r="A3165">
        <v>3153</v>
      </c>
      <c r="B3165" s="125">
        <v>34223.550577545189</v>
      </c>
      <c r="C3165" s="34">
        <v>9.9102401438431116</v>
      </c>
      <c r="D3165" s="34">
        <v>5.3067651732635568</v>
      </c>
      <c r="E3165" s="3">
        <f t="shared" si="147"/>
        <v>339163.60479843343</v>
      </c>
      <c r="F3165" s="3">
        <f t="shared" si="148"/>
        <v>181616.34631034068</v>
      </c>
      <c r="G3165" s="3">
        <f t="shared" si="149"/>
        <v>157547.25848809275</v>
      </c>
    </row>
    <row r="3166" spans="1:7" x14ac:dyDescent="0.2">
      <c r="A3166">
        <v>3154</v>
      </c>
      <c r="B3166" s="125">
        <v>29731.368662206456</v>
      </c>
      <c r="C3166" s="34">
        <v>3.5068801682500634</v>
      </c>
      <c r="D3166" s="34">
        <v>3.9591105986619368</v>
      </c>
      <c r="E3166" s="3">
        <f t="shared" si="147"/>
        <v>104264.34713642324</v>
      </c>
      <c r="F3166" s="3">
        <f t="shared" si="148"/>
        <v>117709.77678326695</v>
      </c>
      <c r="G3166" s="3">
        <f t="shared" si="149"/>
        <v>-13445.42964684371</v>
      </c>
    </row>
    <row r="3167" spans="1:7" x14ac:dyDescent="0.2">
      <c r="A3167">
        <v>3155</v>
      </c>
      <c r="B3167" s="125">
        <v>34732.941506982548</v>
      </c>
      <c r="C3167" s="34">
        <v>8.2497557716196752</v>
      </c>
      <c r="D3167" s="34">
        <v>5.4595824520947644</v>
      </c>
      <c r="E3167" s="3">
        <f t="shared" si="147"/>
        <v>286538.28466255788</v>
      </c>
      <c r="F3167" s="3">
        <f t="shared" si="148"/>
        <v>189627.35796115579</v>
      </c>
      <c r="G3167" s="3">
        <f t="shared" si="149"/>
        <v>96910.926701402088</v>
      </c>
    </row>
    <row r="3168" spans="1:7" x14ac:dyDescent="0.2">
      <c r="A3168">
        <v>3156</v>
      </c>
      <c r="B3168" s="125">
        <v>27939.936948124319</v>
      </c>
      <c r="C3168" s="34">
        <v>6.209398199833231</v>
      </c>
      <c r="D3168" s="34">
        <v>3.4216810844372958</v>
      </c>
      <c r="E3168" s="3">
        <f t="shared" si="147"/>
        <v>173490.19418913714</v>
      </c>
      <c r="F3168" s="3">
        <f t="shared" si="148"/>
        <v>95601.553755767687</v>
      </c>
      <c r="G3168" s="3">
        <f t="shared" si="149"/>
        <v>77888.640433369452</v>
      </c>
    </row>
    <row r="3169" spans="1:7" x14ac:dyDescent="0.2">
      <c r="A3169">
        <v>3157</v>
      </c>
      <c r="B3169" s="125">
        <v>36122.001396316569</v>
      </c>
      <c r="C3169" s="34">
        <v>11.844377260975307</v>
      </c>
      <c r="D3169" s="34">
        <v>5.8763004188949708</v>
      </c>
      <c r="E3169" s="3">
        <f t="shared" si="147"/>
        <v>427842.61195945024</v>
      </c>
      <c r="F3169" s="3">
        <f t="shared" si="148"/>
        <v>212263.73193649977</v>
      </c>
      <c r="G3169" s="3">
        <f t="shared" si="149"/>
        <v>215578.88002295047</v>
      </c>
    </row>
    <row r="3170" spans="1:7" x14ac:dyDescent="0.2">
      <c r="A3170">
        <v>3158</v>
      </c>
      <c r="B3170" s="125">
        <v>36120.11419481039</v>
      </c>
      <c r="C3170" s="34">
        <v>3.8249873088789172</v>
      </c>
      <c r="D3170" s="34">
        <v>5.8757342584431171</v>
      </c>
      <c r="E3170" s="3">
        <f t="shared" si="147"/>
        <v>138158.97839040696</v>
      </c>
      <c r="F3170" s="3">
        <f t="shared" si="148"/>
        <v>212232.19239332495</v>
      </c>
      <c r="G3170" s="3">
        <f t="shared" si="149"/>
        <v>-74073.214002917986</v>
      </c>
    </row>
    <row r="3171" spans="1:7" x14ac:dyDescent="0.2">
      <c r="A3171">
        <v>3159</v>
      </c>
      <c r="B3171" s="125">
        <v>34391.03971121856</v>
      </c>
      <c r="C3171" s="34">
        <v>8.9262151934308349</v>
      </c>
      <c r="D3171" s="34">
        <v>5.357011913365568</v>
      </c>
      <c r="E3171" s="3">
        <f t="shared" si="147"/>
        <v>306981.82118816231</v>
      </c>
      <c r="F3171" s="3">
        <f t="shared" si="148"/>
        <v>184233.20944602616</v>
      </c>
      <c r="G3171" s="3">
        <f t="shared" si="149"/>
        <v>122748.61174213616</v>
      </c>
    </row>
    <row r="3172" spans="1:7" x14ac:dyDescent="0.2">
      <c r="A3172">
        <v>3160</v>
      </c>
      <c r="B3172" s="125">
        <v>32034.698100497713</v>
      </c>
      <c r="C3172" s="34">
        <v>11.918717084161472</v>
      </c>
      <c r="D3172" s="34">
        <v>4.650109430149314</v>
      </c>
      <c r="E3172" s="3">
        <f t="shared" si="147"/>
        <v>381812.50353635714</v>
      </c>
      <c r="F3172" s="3">
        <f t="shared" si="148"/>
        <v>148964.85172911073</v>
      </c>
      <c r="G3172" s="3">
        <f t="shared" si="149"/>
        <v>232847.65180724641</v>
      </c>
    </row>
    <row r="3173" spans="1:7" x14ac:dyDescent="0.2">
      <c r="A3173">
        <v>3161</v>
      </c>
      <c r="B3173" s="125">
        <v>33877.919853503932</v>
      </c>
      <c r="C3173" s="34">
        <v>9.9606204659794457</v>
      </c>
      <c r="D3173" s="34">
        <v>5.2030759560511797</v>
      </c>
      <c r="E3173" s="3">
        <f t="shared" si="147"/>
        <v>337445.10183762264</v>
      </c>
      <c r="F3173" s="3">
        <f t="shared" si="148"/>
        <v>176269.39023079522</v>
      </c>
      <c r="G3173" s="3">
        <f t="shared" si="149"/>
        <v>161175.71160682742</v>
      </c>
    </row>
    <row r="3174" spans="1:7" x14ac:dyDescent="0.2">
      <c r="A3174">
        <v>3162</v>
      </c>
      <c r="B3174" s="125">
        <v>33025.558472028002</v>
      </c>
      <c r="C3174" s="34">
        <v>5.652997762997984</v>
      </c>
      <c r="D3174" s="34">
        <v>4.9473675416084006</v>
      </c>
      <c r="E3174" s="3">
        <f t="shared" si="147"/>
        <v>186693.40816413341</v>
      </c>
      <c r="F3174" s="3">
        <f t="shared" si="148"/>
        <v>163389.57602800167</v>
      </c>
      <c r="G3174" s="3">
        <f t="shared" si="149"/>
        <v>23303.832136131736</v>
      </c>
    </row>
    <row r="3175" spans="1:7" x14ac:dyDescent="0.2">
      <c r="A3175">
        <v>3163</v>
      </c>
      <c r="B3175" s="125">
        <v>30330.418716212967</v>
      </c>
      <c r="C3175" s="34">
        <v>2.6425759844714776</v>
      </c>
      <c r="D3175" s="34">
        <v>4.1388256148638902</v>
      </c>
      <c r="E3175" s="3">
        <f t="shared" si="147"/>
        <v>80150.436098428618</v>
      </c>
      <c r="F3175" s="3">
        <f t="shared" si="148"/>
        <v>125532.31389220938</v>
      </c>
      <c r="G3175" s="3">
        <f t="shared" si="149"/>
        <v>-45381.877793780761</v>
      </c>
    </row>
    <row r="3176" spans="1:7" x14ac:dyDescent="0.2">
      <c r="A3176">
        <v>3164</v>
      </c>
      <c r="B3176" s="125">
        <v>32587.886884167325</v>
      </c>
      <c r="C3176" s="34">
        <v>11.013570903931395</v>
      </c>
      <c r="D3176" s="34">
        <v>4.8160660652501974</v>
      </c>
      <c r="E3176" s="3">
        <f t="shared" si="147"/>
        <v>358909.00280807278</v>
      </c>
      <c r="F3176" s="3">
        <f t="shared" si="148"/>
        <v>156945.41616105023</v>
      </c>
      <c r="G3176" s="3">
        <f t="shared" si="149"/>
        <v>201963.58664702254</v>
      </c>
    </row>
    <row r="3177" spans="1:7" x14ac:dyDescent="0.2">
      <c r="A3177">
        <v>3165</v>
      </c>
      <c r="B3177" s="125">
        <v>31540.012563519645</v>
      </c>
      <c r="C3177" s="34">
        <v>9.1965482826781226</v>
      </c>
      <c r="D3177" s="34">
        <v>4.5017037690558936</v>
      </c>
      <c r="E3177" s="3">
        <f t="shared" si="147"/>
        <v>290059.24837668298</v>
      </c>
      <c r="F3177" s="3">
        <f t="shared" si="148"/>
        <v>141983.79343326663</v>
      </c>
      <c r="G3177" s="3">
        <f t="shared" si="149"/>
        <v>148075.45494341635</v>
      </c>
    </row>
    <row r="3178" spans="1:7" x14ac:dyDescent="0.2">
      <c r="A3178">
        <v>3166</v>
      </c>
      <c r="B3178" s="125">
        <v>31980.685483896174</v>
      </c>
      <c r="C3178" s="34">
        <v>6.1427322381932754</v>
      </c>
      <c r="D3178" s="34">
        <v>4.6339056451688521</v>
      </c>
      <c r="E3178" s="3">
        <f t="shared" si="147"/>
        <v>196448.78772144872</v>
      </c>
      <c r="F3178" s="3">
        <f t="shared" si="148"/>
        <v>148195.47900019604</v>
      </c>
      <c r="G3178" s="3">
        <f t="shared" si="149"/>
        <v>48253.308721252688</v>
      </c>
    </row>
    <row r="3179" spans="1:7" x14ac:dyDescent="0.2">
      <c r="A3179">
        <v>3167</v>
      </c>
      <c r="B3179" s="125">
        <v>28146.94931093161</v>
      </c>
      <c r="C3179" s="34">
        <v>11.46003616868984</v>
      </c>
      <c r="D3179" s="34">
        <v>3.483784793279483</v>
      </c>
      <c r="E3179" s="3">
        <f t="shared" si="147"/>
        <v>322565.05714155582</v>
      </c>
      <c r="F3179" s="3">
        <f t="shared" si="148"/>
        <v>98057.91398663196</v>
      </c>
      <c r="G3179" s="3">
        <f t="shared" si="149"/>
        <v>224507.14315492386</v>
      </c>
    </row>
    <row r="3180" spans="1:7" x14ac:dyDescent="0.2">
      <c r="A3180">
        <v>3168</v>
      </c>
      <c r="B3180" s="125">
        <v>37234.563527627848</v>
      </c>
      <c r="C3180" s="34">
        <v>3.6911324261454865</v>
      </c>
      <c r="D3180" s="34">
        <v>6.2100690582883544</v>
      </c>
      <c r="E3180" s="3">
        <f t="shared" si="147"/>
        <v>137437.70481020122</v>
      </c>
      <c r="F3180" s="3">
        <f t="shared" si="148"/>
        <v>231229.21086179378</v>
      </c>
      <c r="G3180" s="3">
        <f t="shared" si="149"/>
        <v>-93791.506051592558</v>
      </c>
    </row>
    <row r="3181" spans="1:7" x14ac:dyDescent="0.2">
      <c r="A3181">
        <v>3169</v>
      </c>
      <c r="B3181" s="125">
        <v>41222.311259653885</v>
      </c>
      <c r="C3181" s="34">
        <v>8.1674777649895987</v>
      </c>
      <c r="D3181" s="34">
        <v>7.4063933778961655</v>
      </c>
      <c r="E3181" s="3">
        <f t="shared" si="147"/>
        <v>336682.31063470349</v>
      </c>
      <c r="F3181" s="3">
        <f t="shared" si="148"/>
        <v>305308.65313507506</v>
      </c>
      <c r="G3181" s="3">
        <f t="shared" si="149"/>
        <v>31373.657499628433</v>
      </c>
    </row>
    <row r="3182" spans="1:7" x14ac:dyDescent="0.2">
      <c r="A3182">
        <v>3170</v>
      </c>
      <c r="B3182" s="125">
        <v>39774.918653884903</v>
      </c>
      <c r="C3182" s="34">
        <v>6.9884827300556935</v>
      </c>
      <c r="D3182" s="34">
        <v>6.9721755961654708</v>
      </c>
      <c r="E3182" s="3">
        <f t="shared" si="147"/>
        <v>277966.33210204472</v>
      </c>
      <c r="F3182" s="3">
        <f t="shared" si="148"/>
        <v>277317.71717808308</v>
      </c>
      <c r="G3182" s="3">
        <f t="shared" si="149"/>
        <v>648.61492396163521</v>
      </c>
    </row>
    <row r="3183" spans="1:7" x14ac:dyDescent="0.2">
      <c r="A3183">
        <v>3171</v>
      </c>
      <c r="B3183" s="125">
        <v>29677.151409297017</v>
      </c>
      <c r="C3183" s="34">
        <v>10.529560561015387</v>
      </c>
      <c r="D3183" s="34">
        <v>3.9428454227891052</v>
      </c>
      <c r="E3183" s="3">
        <f t="shared" si="147"/>
        <v>312487.36304261611</v>
      </c>
      <c r="F3183" s="3">
        <f t="shared" si="148"/>
        <v>117012.42059556599</v>
      </c>
      <c r="G3183" s="3">
        <f t="shared" si="149"/>
        <v>195474.94244705013</v>
      </c>
    </row>
    <row r="3184" spans="1:7" x14ac:dyDescent="0.2">
      <c r="A3184">
        <v>3172</v>
      </c>
      <c r="B3184" s="125">
        <v>35673.006599418819</v>
      </c>
      <c r="C3184" s="34">
        <v>6.5967576776602073</v>
      </c>
      <c r="D3184" s="34">
        <v>5.7416019798256457</v>
      </c>
      <c r="E3184" s="3">
        <f t="shared" si="147"/>
        <v>235326.18016993933</v>
      </c>
      <c r="F3184" s="3">
        <f t="shared" si="148"/>
        <v>204820.20531755642</v>
      </c>
      <c r="G3184" s="3">
        <f t="shared" si="149"/>
        <v>30505.974852382904</v>
      </c>
    </row>
    <row r="3185" spans="1:7" x14ac:dyDescent="0.2">
      <c r="A3185">
        <v>3173</v>
      </c>
      <c r="B3185" s="125">
        <v>29547.474517849856</v>
      </c>
      <c r="C3185" s="34">
        <v>8.7060862117214128</v>
      </c>
      <c r="D3185" s="34">
        <v>3.9039423553549568</v>
      </c>
      <c r="E3185" s="3">
        <f t="shared" si="147"/>
        <v>257242.86049104243</v>
      </c>
      <c r="F3185" s="3">
        <f t="shared" si="148"/>
        <v>115351.63726400533</v>
      </c>
      <c r="G3185" s="3">
        <f t="shared" si="149"/>
        <v>141891.22322703712</v>
      </c>
    </row>
    <row r="3186" spans="1:7" x14ac:dyDescent="0.2">
      <c r="A3186">
        <v>3174</v>
      </c>
      <c r="B3186" s="125">
        <v>30345.328744980157</v>
      </c>
      <c r="C3186" s="34">
        <v>7.070686840241251</v>
      </c>
      <c r="D3186" s="34">
        <v>4.1432986234940472</v>
      </c>
      <c r="E3186" s="3">
        <f t="shared" si="147"/>
        <v>214562.31661992575</v>
      </c>
      <c r="F3186" s="3">
        <f t="shared" si="148"/>
        <v>125729.75881855063</v>
      </c>
      <c r="G3186" s="3">
        <f t="shared" si="149"/>
        <v>88832.557801375122</v>
      </c>
    </row>
    <row r="3187" spans="1:7" x14ac:dyDescent="0.2">
      <c r="A3187">
        <v>3175</v>
      </c>
      <c r="B3187" s="125">
        <v>32182.422777433181</v>
      </c>
      <c r="C3187" s="34">
        <v>6.7266221523896093</v>
      </c>
      <c r="D3187" s="34">
        <v>4.6944268332299544</v>
      </c>
      <c r="E3187" s="3">
        <f t="shared" si="147"/>
        <v>216478.99797224998</v>
      </c>
      <c r="F3187" s="3">
        <f t="shared" si="148"/>
        <v>151078.02904473321</v>
      </c>
      <c r="G3187" s="3">
        <f t="shared" si="149"/>
        <v>65400.968927516777</v>
      </c>
    </row>
    <row r="3188" spans="1:7" x14ac:dyDescent="0.2">
      <c r="A3188">
        <v>3176</v>
      </c>
      <c r="B3188" s="125">
        <v>43093.028174363077</v>
      </c>
      <c r="C3188" s="34">
        <v>7.2746751331651467</v>
      </c>
      <c r="D3188" s="34">
        <v>7.967608452308923</v>
      </c>
      <c r="E3188" s="3">
        <f t="shared" si="147"/>
        <v>313487.78047282412</v>
      </c>
      <c r="F3188" s="3">
        <f t="shared" si="148"/>
        <v>343348.37551764183</v>
      </c>
      <c r="G3188" s="3">
        <f t="shared" si="149"/>
        <v>-29860.595044817717</v>
      </c>
    </row>
    <row r="3189" spans="1:7" x14ac:dyDescent="0.2">
      <c r="A3189">
        <v>3177</v>
      </c>
      <c r="B3189" s="125">
        <v>34624.47857945424</v>
      </c>
      <c r="C3189" s="34">
        <v>5.1169927448499948</v>
      </c>
      <c r="D3189" s="34">
        <v>5.4270435738362721</v>
      </c>
      <c r="E3189" s="3">
        <f t="shared" ref="E3189:E3252" si="150">C3189*B3189</f>
        <v>177173.2056852814</v>
      </c>
      <c r="F3189" s="3">
        <f t="shared" ref="F3189:F3252" si="151">D3189*B3189</f>
        <v>187908.55397205878</v>
      </c>
      <c r="G3189" s="3">
        <f t="shared" ref="G3189:G3252" si="152">E3189-F3189</f>
        <v>-10735.348286777386</v>
      </c>
    </row>
    <row r="3190" spans="1:7" x14ac:dyDescent="0.2">
      <c r="A3190">
        <v>3178</v>
      </c>
      <c r="B3190" s="125">
        <v>39997.437901357422</v>
      </c>
      <c r="C3190" s="34">
        <v>2.8759750623139553</v>
      </c>
      <c r="D3190" s="34">
        <v>7.0389313704072265</v>
      </c>
      <c r="E3190" s="3">
        <f t="shared" si="150"/>
        <v>115031.63396075497</v>
      </c>
      <c r="F3190" s="3">
        <f t="shared" si="151"/>
        <v>281539.22037977976</v>
      </c>
      <c r="G3190" s="3">
        <f t="shared" si="152"/>
        <v>-166507.5864190248</v>
      </c>
    </row>
    <row r="3191" spans="1:7" x14ac:dyDescent="0.2">
      <c r="A3191">
        <v>3179</v>
      </c>
      <c r="B3191" s="125">
        <v>30910.380750166019</v>
      </c>
      <c r="C3191" s="34">
        <v>8.1310695552092511</v>
      </c>
      <c r="D3191" s="34">
        <v>4.3128142250498058</v>
      </c>
      <c r="E3191" s="3">
        <f t="shared" si="150"/>
        <v>251334.45585760102</v>
      </c>
      <c r="F3191" s="3">
        <f t="shared" si="151"/>
        <v>133310.72980102169</v>
      </c>
      <c r="G3191" s="3">
        <f t="shared" si="152"/>
        <v>118023.72605657933</v>
      </c>
    </row>
    <row r="3192" spans="1:7" x14ac:dyDescent="0.2">
      <c r="A3192">
        <v>3180</v>
      </c>
      <c r="B3192" s="125">
        <v>39996.335139031522</v>
      </c>
      <c r="C3192" s="34">
        <v>10.762897111097118</v>
      </c>
      <c r="D3192" s="34">
        <v>7.0386005417094566</v>
      </c>
      <c r="E3192" s="3">
        <f t="shared" si="150"/>
        <v>430476.43992235453</v>
      </c>
      <c r="F3192" s="3">
        <f t="shared" si="151"/>
        <v>281518.22617598023</v>
      </c>
      <c r="G3192" s="3">
        <f t="shared" si="152"/>
        <v>148958.2137463743</v>
      </c>
    </row>
    <row r="3193" spans="1:7" x14ac:dyDescent="0.2">
      <c r="A3193">
        <v>3181</v>
      </c>
      <c r="B3193" s="125">
        <v>36396.270892319968</v>
      </c>
      <c r="C3193" s="34">
        <v>9.2599770116139553</v>
      </c>
      <c r="D3193" s="34">
        <v>5.9585812676959904</v>
      </c>
      <c r="E3193" s="3">
        <f t="shared" si="150"/>
        <v>337028.63177135703</v>
      </c>
      <c r="F3193" s="3">
        <f t="shared" si="151"/>
        <v>216870.13795296659</v>
      </c>
      <c r="G3193" s="3">
        <f t="shared" si="152"/>
        <v>120158.49381839045</v>
      </c>
    </row>
    <row r="3194" spans="1:7" x14ac:dyDescent="0.2">
      <c r="A3194">
        <v>3182</v>
      </c>
      <c r="B3194" s="125">
        <v>36600.532033654395</v>
      </c>
      <c r="C3194" s="34">
        <v>16.049391908571124</v>
      </c>
      <c r="D3194" s="34">
        <v>6.0198596100963186</v>
      </c>
      <c r="E3194" s="3">
        <f t="shared" si="150"/>
        <v>587416.28267033107</v>
      </c>
      <c r="F3194" s="3">
        <f t="shared" si="151"/>
        <v>220330.06449743258</v>
      </c>
      <c r="G3194" s="3">
        <f t="shared" si="152"/>
        <v>367086.21817289852</v>
      </c>
    </row>
    <row r="3195" spans="1:7" x14ac:dyDescent="0.2">
      <c r="A3195">
        <v>3183</v>
      </c>
      <c r="B3195" s="125">
        <v>27590.384028181667</v>
      </c>
      <c r="C3195" s="34">
        <v>6.0533374355218257</v>
      </c>
      <c r="D3195" s="34">
        <v>3.3168152084545</v>
      </c>
      <c r="E3195" s="3">
        <f t="shared" si="150"/>
        <v>167013.90449821556</v>
      </c>
      <c r="F3195" s="3">
        <f t="shared" si="151"/>
        <v>91512.205351773082</v>
      </c>
      <c r="G3195" s="3">
        <f t="shared" si="152"/>
        <v>75501.699146442479</v>
      </c>
    </row>
    <row r="3196" spans="1:7" x14ac:dyDescent="0.2">
      <c r="A3196">
        <v>3184</v>
      </c>
      <c r="B3196" s="125">
        <v>27341.296166733606</v>
      </c>
      <c r="C3196" s="34">
        <v>7.4509266798559111</v>
      </c>
      <c r="D3196" s="34">
        <v>3.2420888500200817</v>
      </c>
      <c r="E3196" s="3">
        <f t="shared" si="150"/>
        <v>203717.99307055757</v>
      </c>
      <c r="F3196" s="3">
        <f t="shared" si="151"/>
        <v>88642.911447263832</v>
      </c>
      <c r="G3196" s="3">
        <f t="shared" si="152"/>
        <v>115075.08162329374</v>
      </c>
    </row>
    <row r="3197" spans="1:7" x14ac:dyDescent="0.2">
      <c r="A3197">
        <v>3185</v>
      </c>
      <c r="B3197" s="125">
        <v>26767.211742290761</v>
      </c>
      <c r="C3197" s="34">
        <v>8.8930499006964965</v>
      </c>
      <c r="D3197" s="34">
        <v>3.0698635226872284</v>
      </c>
      <c r="E3197" s="3">
        <f t="shared" si="150"/>
        <v>238042.14972670094</v>
      </c>
      <c r="F3197" s="3">
        <f t="shared" si="151"/>
        <v>82171.686931703662</v>
      </c>
      <c r="G3197" s="3">
        <f t="shared" si="152"/>
        <v>155870.46279499726</v>
      </c>
    </row>
    <row r="3198" spans="1:7" x14ac:dyDescent="0.2">
      <c r="A3198">
        <v>3186</v>
      </c>
      <c r="B3198" s="125">
        <v>31874.79756324226</v>
      </c>
      <c r="C3198" s="34">
        <v>9.2460589005058864</v>
      </c>
      <c r="D3198" s="34">
        <v>4.6021392689726781</v>
      </c>
      <c r="E3198" s="3">
        <f t="shared" si="150"/>
        <v>294716.25571143941</v>
      </c>
      <c r="F3198" s="3">
        <f t="shared" si="151"/>
        <v>146692.25755635183</v>
      </c>
      <c r="G3198" s="3">
        <f t="shared" si="152"/>
        <v>148023.99815508758</v>
      </c>
    </row>
    <row r="3199" spans="1:7" x14ac:dyDescent="0.2">
      <c r="A3199">
        <v>3187</v>
      </c>
      <c r="B3199" s="125">
        <v>35682.272076693131</v>
      </c>
      <c r="C3199" s="34">
        <v>4.4155676934751682</v>
      </c>
      <c r="D3199" s="34">
        <v>5.7443816230079392</v>
      </c>
      <c r="E3199" s="3">
        <f t="shared" si="150"/>
        <v>157557.48781163729</v>
      </c>
      <c r="F3199" s="3">
        <f t="shared" si="151"/>
        <v>204972.58798452537</v>
      </c>
      <c r="G3199" s="3">
        <f t="shared" si="152"/>
        <v>-47415.10017288808</v>
      </c>
    </row>
    <row r="3200" spans="1:7" x14ac:dyDescent="0.2">
      <c r="A3200">
        <v>3188</v>
      </c>
      <c r="B3200" s="125">
        <v>29497.605786483269</v>
      </c>
      <c r="C3200" s="34">
        <v>6.5835984261939302</v>
      </c>
      <c r="D3200" s="34">
        <v>3.8889817359449808</v>
      </c>
      <c r="E3200" s="3">
        <f t="shared" si="150"/>
        <v>194200.39103238023</v>
      </c>
      <c r="F3200" s="3">
        <f t="shared" si="151"/>
        <v>114715.65015773842</v>
      </c>
      <c r="G3200" s="3">
        <f t="shared" si="152"/>
        <v>79484.740874641808</v>
      </c>
    </row>
    <row r="3201" spans="1:7" x14ac:dyDescent="0.2">
      <c r="A3201">
        <v>3189</v>
      </c>
      <c r="B3201" s="125">
        <v>30079.523234045133</v>
      </c>
      <c r="C3201" s="34">
        <v>8.0123009158414789</v>
      </c>
      <c r="D3201" s="34">
        <v>4.0635569702135399</v>
      </c>
      <c r="E3201" s="3">
        <f t="shared" si="150"/>
        <v>241006.19155621485</v>
      </c>
      <c r="F3201" s="3">
        <f t="shared" si="151"/>
        <v>122229.85629840422</v>
      </c>
      <c r="G3201" s="3">
        <f t="shared" si="152"/>
        <v>118776.33525781063</v>
      </c>
    </row>
    <row r="3202" spans="1:7" x14ac:dyDescent="0.2">
      <c r="A3202">
        <v>3190</v>
      </c>
      <c r="B3202" s="125">
        <v>30619.103703239467</v>
      </c>
      <c r="C3202" s="34">
        <v>7.9393224925370305</v>
      </c>
      <c r="D3202" s="34">
        <v>4.2254311109718401</v>
      </c>
      <c r="E3202" s="3">
        <f t="shared" si="150"/>
        <v>243094.93873245298</v>
      </c>
      <c r="F3202" s="3">
        <f t="shared" si="151"/>
        <v>129378.91337774112</v>
      </c>
      <c r="G3202" s="3">
        <f t="shared" si="152"/>
        <v>113716.02535471186</v>
      </c>
    </row>
    <row r="3203" spans="1:7" x14ac:dyDescent="0.2">
      <c r="A3203">
        <v>3191</v>
      </c>
      <c r="B3203" s="125">
        <v>25949.098520678468</v>
      </c>
      <c r="C3203" s="34">
        <v>9.9200285805709427</v>
      </c>
      <c r="D3203" s="34">
        <v>2.8244295562035404</v>
      </c>
      <c r="E3203" s="3">
        <f t="shared" si="150"/>
        <v>257415.79896518157</v>
      </c>
      <c r="F3203" s="3">
        <f t="shared" si="151"/>
        <v>73291.400818641836</v>
      </c>
      <c r="G3203" s="3">
        <f t="shared" si="152"/>
        <v>184124.39814653975</v>
      </c>
    </row>
    <row r="3204" spans="1:7" x14ac:dyDescent="0.2">
      <c r="A3204">
        <v>3192</v>
      </c>
      <c r="B3204" s="125">
        <v>40042.537469881587</v>
      </c>
      <c r="C3204" s="34">
        <v>8.7213202479761094</v>
      </c>
      <c r="D3204" s="34">
        <v>7.052461240964476</v>
      </c>
      <c r="E3204" s="3">
        <f t="shared" si="150"/>
        <v>349223.79281642032</v>
      </c>
      <c r="F3204" s="3">
        <f t="shared" si="151"/>
        <v>282398.44349620765</v>
      </c>
      <c r="G3204" s="3">
        <f t="shared" si="152"/>
        <v>66825.34932021267</v>
      </c>
    </row>
    <row r="3205" spans="1:7" x14ac:dyDescent="0.2">
      <c r="A3205">
        <v>3193</v>
      </c>
      <c r="B3205" s="125">
        <v>28774.330124898348</v>
      </c>
      <c r="C3205" s="34">
        <v>8.5141316705703503</v>
      </c>
      <c r="D3205" s="34">
        <v>3.6719990374695044</v>
      </c>
      <c r="E3205" s="3">
        <f t="shared" si="150"/>
        <v>244988.43541584353</v>
      </c>
      <c r="F3205" s="3">
        <f t="shared" si="151"/>
        <v>105659.3125224565</v>
      </c>
      <c r="G3205" s="3">
        <f t="shared" si="152"/>
        <v>139329.12289338704</v>
      </c>
    </row>
    <row r="3206" spans="1:7" x14ac:dyDescent="0.2">
      <c r="A3206">
        <v>3194</v>
      </c>
      <c r="B3206" s="125">
        <v>33369.387259691372</v>
      </c>
      <c r="C3206" s="34">
        <v>9.675232397246873</v>
      </c>
      <c r="D3206" s="34">
        <v>5.0505161779074115</v>
      </c>
      <c r="E3206" s="3">
        <f t="shared" si="150"/>
        <v>322856.57669124298</v>
      </c>
      <c r="F3206" s="3">
        <f t="shared" si="151"/>
        <v>168532.63020192873</v>
      </c>
      <c r="G3206" s="3">
        <f t="shared" si="152"/>
        <v>154323.94648931426</v>
      </c>
    </row>
    <row r="3207" spans="1:7" x14ac:dyDescent="0.2">
      <c r="A3207">
        <v>3195</v>
      </c>
      <c r="B3207" s="125">
        <v>30096.144249720033</v>
      </c>
      <c r="C3207" s="34">
        <v>9.543747885079938</v>
      </c>
      <c r="D3207" s="34">
        <v>4.06854327491601</v>
      </c>
      <c r="E3207" s="3">
        <f t="shared" si="150"/>
        <v>287230.0130323263</v>
      </c>
      <c r="F3207" s="3">
        <f t="shared" si="151"/>
        <v>122447.46528810059</v>
      </c>
      <c r="G3207" s="3">
        <f t="shared" si="152"/>
        <v>164782.54774422571</v>
      </c>
    </row>
    <row r="3208" spans="1:7" x14ac:dyDescent="0.2">
      <c r="A3208">
        <v>3196</v>
      </c>
      <c r="B3208" s="125">
        <v>35352.148237317102</v>
      </c>
      <c r="C3208" s="34">
        <v>4.9630493978911545</v>
      </c>
      <c r="D3208" s="34">
        <v>5.6453444711951306</v>
      </c>
      <c r="E3208" s="3">
        <f t="shared" si="150"/>
        <v>175454.45802337548</v>
      </c>
      <c r="F3208" s="3">
        <f t="shared" si="151"/>
        <v>199575.05459640879</v>
      </c>
      <c r="G3208" s="3">
        <f t="shared" si="152"/>
        <v>-24120.596573033312</v>
      </c>
    </row>
    <row r="3209" spans="1:7" x14ac:dyDescent="0.2">
      <c r="A3209">
        <v>3197</v>
      </c>
      <c r="B3209" s="125">
        <v>34854.75695360126</v>
      </c>
      <c r="C3209" s="34">
        <v>5.5803689267195296</v>
      </c>
      <c r="D3209" s="34">
        <v>5.4961270860803779</v>
      </c>
      <c r="E3209" s="3">
        <f t="shared" si="150"/>
        <v>194502.40265223791</v>
      </c>
      <c r="F3209" s="3">
        <f t="shared" si="151"/>
        <v>191566.17377143627</v>
      </c>
      <c r="G3209" s="3">
        <f t="shared" si="152"/>
        <v>2936.2288808016456</v>
      </c>
    </row>
    <row r="3210" spans="1:7" x14ac:dyDescent="0.2">
      <c r="A3210">
        <v>3198</v>
      </c>
      <c r="B3210" s="125">
        <v>32185.407056923374</v>
      </c>
      <c r="C3210" s="34">
        <v>7.0727360454911832</v>
      </c>
      <c r="D3210" s="34">
        <v>4.6953221170770121</v>
      </c>
      <c r="E3210" s="3">
        <f t="shared" si="150"/>
        <v>227638.88863030824</v>
      </c>
      <c r="F3210" s="3">
        <f t="shared" si="151"/>
        <v>151120.85360149885</v>
      </c>
      <c r="G3210" s="3">
        <f t="shared" si="152"/>
        <v>76518.03502880939</v>
      </c>
    </row>
    <row r="3211" spans="1:7" x14ac:dyDescent="0.2">
      <c r="A3211">
        <v>3199</v>
      </c>
      <c r="B3211" s="125">
        <v>39471.067842706339</v>
      </c>
      <c r="C3211" s="34">
        <v>7.5823998233390739</v>
      </c>
      <c r="D3211" s="34">
        <v>6.8810203528119018</v>
      </c>
      <c r="E3211" s="3">
        <f t="shared" si="150"/>
        <v>299285.41783754114</v>
      </c>
      <c r="F3211" s="3">
        <f t="shared" si="151"/>
        <v>271601.22117288166</v>
      </c>
      <c r="G3211" s="3">
        <f t="shared" si="152"/>
        <v>27684.196664659481</v>
      </c>
    </row>
    <row r="3212" spans="1:7" x14ac:dyDescent="0.2">
      <c r="A3212">
        <v>3200</v>
      </c>
      <c r="B3212" s="125">
        <v>34904.335783531656</v>
      </c>
      <c r="C3212" s="34">
        <v>9.1583949799387483</v>
      </c>
      <c r="D3212" s="34">
        <v>5.5110007350594969</v>
      </c>
      <c r="E3212" s="3">
        <f t="shared" si="150"/>
        <v>319667.69361799274</v>
      </c>
      <c r="F3212" s="3">
        <f t="shared" si="151"/>
        <v>192357.82015980646</v>
      </c>
      <c r="G3212" s="3">
        <f t="shared" si="152"/>
        <v>127309.87345818628</v>
      </c>
    </row>
    <row r="3213" spans="1:7" x14ac:dyDescent="0.2">
      <c r="A3213">
        <v>3201</v>
      </c>
      <c r="B3213" s="125">
        <v>29916.769157162867</v>
      </c>
      <c r="C3213" s="34">
        <v>8.9384393706568517</v>
      </c>
      <c r="D3213" s="34">
        <v>4.0147307471488602</v>
      </c>
      <c r="E3213" s="3">
        <f t="shared" si="150"/>
        <v>267409.22727723717</v>
      </c>
      <c r="F3213" s="3">
        <f t="shared" si="151"/>
        <v>120107.77299061646</v>
      </c>
      <c r="G3213" s="3">
        <f t="shared" si="152"/>
        <v>147301.45428662072</v>
      </c>
    </row>
    <row r="3214" spans="1:7" x14ac:dyDescent="0.2">
      <c r="A3214">
        <v>3202</v>
      </c>
      <c r="B3214" s="125">
        <v>33733.304511580151</v>
      </c>
      <c r="C3214" s="34">
        <v>8.1677392447163584</v>
      </c>
      <c r="D3214" s="34">
        <v>5.1596913534740452</v>
      </c>
      <c r="E3214" s="3">
        <f t="shared" si="150"/>
        <v>275524.83511320059</v>
      </c>
      <c r="F3214" s="3">
        <f t="shared" si="151"/>
        <v>174053.43961250709</v>
      </c>
      <c r="G3214" s="3">
        <f t="shared" si="152"/>
        <v>101471.3955006935</v>
      </c>
    </row>
    <row r="3215" spans="1:7" x14ac:dyDescent="0.2">
      <c r="A3215">
        <v>3203</v>
      </c>
      <c r="B3215" s="125">
        <v>43088.071428238414</v>
      </c>
      <c r="C3215" s="34">
        <v>3.6126202960149385</v>
      </c>
      <c r="D3215" s="34">
        <v>7.9661214284715243</v>
      </c>
      <c r="E3215" s="3">
        <f t="shared" si="150"/>
        <v>155660.84135779546</v>
      </c>
      <c r="F3215" s="3">
        <f t="shared" si="151"/>
        <v>343244.80911600165</v>
      </c>
      <c r="G3215" s="3">
        <f t="shared" si="152"/>
        <v>-187583.96775820618</v>
      </c>
    </row>
    <row r="3216" spans="1:7" x14ac:dyDescent="0.2">
      <c r="A3216">
        <v>3204</v>
      </c>
      <c r="B3216" s="125">
        <v>35474.299060107092</v>
      </c>
      <c r="C3216" s="34">
        <v>5.1520765029708855</v>
      </c>
      <c r="D3216" s="34">
        <v>5.6819897180321277</v>
      </c>
      <c r="E3216" s="3">
        <f t="shared" si="150"/>
        <v>182766.3026469399</v>
      </c>
      <c r="F3216" s="3">
        <f t="shared" si="151"/>
        <v>201564.60251392526</v>
      </c>
      <c r="G3216" s="3">
        <f t="shared" si="152"/>
        <v>-18798.299866985355</v>
      </c>
    </row>
    <row r="3217" spans="1:7" x14ac:dyDescent="0.2">
      <c r="A3217">
        <v>3205</v>
      </c>
      <c r="B3217" s="125">
        <v>28127.179169851821</v>
      </c>
      <c r="C3217" s="34">
        <v>10.164603074561455</v>
      </c>
      <c r="D3217" s="34">
        <v>3.4778537509555463</v>
      </c>
      <c r="E3217" s="3">
        <f t="shared" si="150"/>
        <v>285901.61186861672</v>
      </c>
      <c r="F3217" s="3">
        <f t="shared" si="151"/>
        <v>97822.215579667871</v>
      </c>
      <c r="G3217" s="3">
        <f t="shared" si="152"/>
        <v>188079.39628894883</v>
      </c>
    </row>
    <row r="3218" spans="1:7" x14ac:dyDescent="0.2">
      <c r="A3218">
        <v>3206</v>
      </c>
      <c r="B3218" s="125">
        <v>40308.632882252801</v>
      </c>
      <c r="C3218" s="34">
        <v>7.352641566474631</v>
      </c>
      <c r="D3218" s="34">
        <v>7.1322898646758404</v>
      </c>
      <c r="E3218" s="3">
        <f t="shared" si="150"/>
        <v>296374.92961781804</v>
      </c>
      <c r="F3218" s="3">
        <f t="shared" si="151"/>
        <v>287492.85376503097</v>
      </c>
      <c r="G3218" s="3">
        <f t="shared" si="152"/>
        <v>8882.0758527870639</v>
      </c>
    </row>
    <row r="3219" spans="1:7" x14ac:dyDescent="0.2">
      <c r="A3219">
        <v>3207</v>
      </c>
      <c r="B3219" s="125">
        <v>26129.860592655838</v>
      </c>
      <c r="C3219" s="34">
        <v>7.9443900833284715</v>
      </c>
      <c r="D3219" s="34">
        <v>2.8786581777967513</v>
      </c>
      <c r="E3219" s="3">
        <f t="shared" si="150"/>
        <v>207585.80537105046</v>
      </c>
      <c r="F3219" s="3">
        <f t="shared" si="151"/>
        <v>75218.936879737797</v>
      </c>
      <c r="G3219" s="3">
        <f t="shared" si="152"/>
        <v>132366.86849131266</v>
      </c>
    </row>
    <row r="3220" spans="1:7" x14ac:dyDescent="0.2">
      <c r="A3220">
        <v>3208</v>
      </c>
      <c r="B3220" s="125">
        <v>37931.679847853025</v>
      </c>
      <c r="C3220" s="34">
        <v>7.1423379697152996</v>
      </c>
      <c r="D3220" s="34">
        <v>6.4192039543559076</v>
      </c>
      <c r="E3220" s="3">
        <f t="shared" si="150"/>
        <v>270920.8772324053</v>
      </c>
      <c r="F3220" s="3">
        <f t="shared" si="151"/>
        <v>243491.18927470045</v>
      </c>
      <c r="G3220" s="3">
        <f t="shared" si="152"/>
        <v>27429.687957704853</v>
      </c>
    </row>
    <row r="3221" spans="1:7" x14ac:dyDescent="0.2">
      <c r="A3221">
        <v>3209</v>
      </c>
      <c r="B3221" s="125">
        <v>33535.966898662969</v>
      </c>
      <c r="C3221" s="34">
        <v>8.5038486960984301</v>
      </c>
      <c r="D3221" s="34">
        <v>5.1004900695988908</v>
      </c>
      <c r="E3221" s="3">
        <f t="shared" si="150"/>
        <v>285184.78838359518</v>
      </c>
      <c r="F3221" s="3">
        <f t="shared" si="151"/>
        <v>171049.8661410276</v>
      </c>
      <c r="G3221" s="3">
        <f t="shared" si="152"/>
        <v>114134.92224256758</v>
      </c>
    </row>
    <row r="3222" spans="1:7" x14ac:dyDescent="0.2">
      <c r="A3222">
        <v>3210</v>
      </c>
      <c r="B3222" s="125">
        <v>31419.265773175517</v>
      </c>
      <c r="C3222" s="34">
        <v>9.5677073861297686</v>
      </c>
      <c r="D3222" s="34">
        <v>4.4654797319526551</v>
      </c>
      <c r="E3222" s="3">
        <f t="shared" si="150"/>
        <v>300610.34120478563</v>
      </c>
      <c r="F3222" s="3">
        <f t="shared" si="151"/>
        <v>140302.09450294904</v>
      </c>
      <c r="G3222" s="3">
        <f t="shared" si="152"/>
        <v>160308.24670183659</v>
      </c>
    </row>
    <row r="3223" spans="1:7" x14ac:dyDescent="0.2">
      <c r="A3223">
        <v>3211</v>
      </c>
      <c r="B3223" s="125">
        <v>37456.593921698164</v>
      </c>
      <c r="C3223" s="34">
        <v>4.1550543048360851</v>
      </c>
      <c r="D3223" s="34">
        <v>6.2766781765094493</v>
      </c>
      <c r="E3223" s="3">
        <f t="shared" si="150"/>
        <v>155634.18181884909</v>
      </c>
      <c r="F3223" s="3">
        <f t="shared" si="151"/>
        <v>235102.98563469935</v>
      </c>
      <c r="G3223" s="3">
        <f t="shared" si="152"/>
        <v>-79468.80381585026</v>
      </c>
    </row>
    <row r="3224" spans="1:7" x14ac:dyDescent="0.2">
      <c r="A3224">
        <v>3212</v>
      </c>
      <c r="B3224" s="125">
        <v>27128.406194416108</v>
      </c>
      <c r="C3224" s="34">
        <v>7.9414654894280829</v>
      </c>
      <c r="D3224" s="34">
        <v>3.1782218583248323</v>
      </c>
      <c r="E3224" s="3">
        <f t="shared" si="150"/>
        <v>215439.30157614255</v>
      </c>
      <c r="F3224" s="3">
        <f t="shared" si="151"/>
        <v>86220.093548608056</v>
      </c>
      <c r="G3224" s="3">
        <f t="shared" si="152"/>
        <v>129219.20802753449</v>
      </c>
    </row>
    <row r="3225" spans="1:7" x14ac:dyDescent="0.2">
      <c r="A3225">
        <v>3213</v>
      </c>
      <c r="B3225" s="125">
        <v>19288.277648039162</v>
      </c>
      <c r="C3225" s="34">
        <v>8.1342016275884816</v>
      </c>
      <c r="D3225" s="34">
        <v>0.82618329441174865</v>
      </c>
      <c r="E3225" s="3">
        <f t="shared" si="150"/>
        <v>156894.73943805869</v>
      </c>
      <c r="F3225" s="3">
        <f t="shared" si="151"/>
        <v>15935.652770785489</v>
      </c>
      <c r="G3225" s="3">
        <f t="shared" si="152"/>
        <v>140959.08666727319</v>
      </c>
    </row>
    <row r="3226" spans="1:7" x14ac:dyDescent="0.2">
      <c r="A3226">
        <v>3214</v>
      </c>
      <c r="B3226" s="125">
        <v>30952.842784055043</v>
      </c>
      <c r="C3226" s="34">
        <v>6.3513930601475295</v>
      </c>
      <c r="D3226" s="34">
        <v>4.3255528352165129</v>
      </c>
      <c r="E3226" s="3">
        <f t="shared" si="150"/>
        <v>196593.67085048475</v>
      </c>
      <c r="F3226" s="3">
        <f t="shared" si="151"/>
        <v>133888.15686258028</v>
      </c>
      <c r="G3226" s="3">
        <f t="shared" si="152"/>
        <v>62705.513987904473</v>
      </c>
    </row>
    <row r="3227" spans="1:7" x14ac:dyDescent="0.2">
      <c r="A3227">
        <v>3215</v>
      </c>
      <c r="B3227" s="125">
        <v>30344.10661147465</v>
      </c>
      <c r="C3227" s="34">
        <v>8.1270251459573046</v>
      </c>
      <c r="D3227" s="34">
        <v>4.142931983442395</v>
      </c>
      <c r="E3227" s="3">
        <f t="shared" si="150"/>
        <v>246607.31746306378</v>
      </c>
      <c r="F3227" s="3">
        <f t="shared" si="151"/>
        <v>125713.56978966417</v>
      </c>
      <c r="G3227" s="3">
        <f t="shared" si="152"/>
        <v>120893.74767339962</v>
      </c>
    </row>
    <row r="3228" spans="1:7" x14ac:dyDescent="0.2">
      <c r="A3228">
        <v>3216</v>
      </c>
      <c r="B3228" s="125">
        <v>23308.880876166746</v>
      </c>
      <c r="C3228" s="34">
        <v>3.4637473820184823</v>
      </c>
      <c r="D3228" s="34">
        <v>2.0323642628500238</v>
      </c>
      <c r="E3228" s="3">
        <f t="shared" si="150"/>
        <v>80736.075112603241</v>
      </c>
      <c r="F3228" s="3">
        <f t="shared" si="151"/>
        <v>47372.136499749649</v>
      </c>
      <c r="G3228" s="3">
        <f t="shared" si="152"/>
        <v>33363.938612853592</v>
      </c>
    </row>
    <row r="3229" spans="1:7" x14ac:dyDescent="0.2">
      <c r="A3229">
        <v>3217</v>
      </c>
      <c r="B3229" s="125">
        <v>31500.438175308751</v>
      </c>
      <c r="C3229" s="34">
        <v>11.047813379453146</v>
      </c>
      <c r="D3229" s="34">
        <v>4.4898314525926253</v>
      </c>
      <c r="E3229" s="3">
        <f t="shared" si="150"/>
        <v>348010.96233181265</v>
      </c>
      <c r="F3229" s="3">
        <f t="shared" si="151"/>
        <v>141431.65808995068</v>
      </c>
      <c r="G3229" s="3">
        <f t="shared" si="152"/>
        <v>206579.30424186197</v>
      </c>
    </row>
    <row r="3230" spans="1:7" x14ac:dyDescent="0.2">
      <c r="A3230">
        <v>3218</v>
      </c>
      <c r="B3230" s="125">
        <v>29834.493992703734</v>
      </c>
      <c r="C3230" s="34">
        <v>9.5240885886669275</v>
      </c>
      <c r="D3230" s="34">
        <v>3.9900481978111202</v>
      </c>
      <c r="E3230" s="3">
        <f t="shared" si="150"/>
        <v>284146.36378456163</v>
      </c>
      <c r="F3230" s="3">
        <f t="shared" si="151"/>
        <v>119041.06898819422</v>
      </c>
      <c r="G3230" s="3">
        <f t="shared" si="152"/>
        <v>165105.29479636741</v>
      </c>
    </row>
    <row r="3231" spans="1:7" x14ac:dyDescent="0.2">
      <c r="A3231">
        <v>3219</v>
      </c>
      <c r="B3231" s="125">
        <v>26743.110132693779</v>
      </c>
      <c r="C3231" s="34">
        <v>7.597037003695732</v>
      </c>
      <c r="D3231" s="34">
        <v>3.0626330398081336</v>
      </c>
      <c r="E3231" s="3">
        <f t="shared" si="150"/>
        <v>203168.39727198493</v>
      </c>
      <c r="F3231" s="3">
        <f t="shared" si="151"/>
        <v>81904.332679615647</v>
      </c>
      <c r="G3231" s="3">
        <f t="shared" si="152"/>
        <v>121264.06459236928</v>
      </c>
    </row>
    <row r="3232" spans="1:7" x14ac:dyDescent="0.2">
      <c r="A3232">
        <v>3220</v>
      </c>
      <c r="B3232" s="125">
        <v>30837.416537716286</v>
      </c>
      <c r="C3232" s="34">
        <v>7.4603228969936026</v>
      </c>
      <c r="D3232" s="34">
        <v>4.2909249613148859</v>
      </c>
      <c r="E3232" s="3">
        <f t="shared" si="150"/>
        <v>230057.08468045399</v>
      </c>
      <c r="F3232" s="3">
        <f t="shared" si="151"/>
        <v>132321.04036415127</v>
      </c>
      <c r="G3232" s="3">
        <f t="shared" si="152"/>
        <v>97736.044316302723</v>
      </c>
    </row>
    <row r="3233" spans="1:7" x14ac:dyDescent="0.2">
      <c r="A3233">
        <v>3221</v>
      </c>
      <c r="B3233" s="125">
        <v>27263.750374723691</v>
      </c>
      <c r="C3233" s="34">
        <v>6.2919234753353521</v>
      </c>
      <c r="D3233" s="34">
        <v>3.2188251124171074</v>
      </c>
      <c r="E3233" s="3">
        <f t="shared" si="150"/>
        <v>171541.431008407</v>
      </c>
      <c r="F3233" s="3">
        <f t="shared" si="151"/>
        <v>87757.244364831946</v>
      </c>
      <c r="G3233" s="3">
        <f t="shared" si="152"/>
        <v>83784.186643575056</v>
      </c>
    </row>
    <row r="3234" spans="1:7" x14ac:dyDescent="0.2">
      <c r="A3234">
        <v>3222</v>
      </c>
      <c r="B3234" s="125">
        <v>29798.125573316589</v>
      </c>
      <c r="C3234" s="34">
        <v>5.8870050654222723</v>
      </c>
      <c r="D3234" s="34">
        <v>3.9791376719949767</v>
      </c>
      <c r="E3234" s="3">
        <f t="shared" si="150"/>
        <v>175421.7161902037</v>
      </c>
      <c r="F3234" s="3">
        <f t="shared" si="151"/>
        <v>118570.84402362096</v>
      </c>
      <c r="G3234" s="3">
        <f t="shared" si="152"/>
        <v>56850.872166582747</v>
      </c>
    </row>
    <row r="3235" spans="1:7" x14ac:dyDescent="0.2">
      <c r="A3235">
        <v>3223</v>
      </c>
      <c r="B3235" s="125">
        <v>30849.598082378157</v>
      </c>
      <c r="C3235" s="34">
        <v>8.6119080353528261</v>
      </c>
      <c r="D3235" s="34">
        <v>4.2945794247134472</v>
      </c>
      <c r="E3235" s="3">
        <f t="shared" si="150"/>
        <v>265673.90161303757</v>
      </c>
      <c r="F3235" s="3">
        <f t="shared" si="151"/>
        <v>132486.04918526066</v>
      </c>
      <c r="G3235" s="3">
        <f t="shared" si="152"/>
        <v>133187.8524277769</v>
      </c>
    </row>
    <row r="3236" spans="1:7" x14ac:dyDescent="0.2">
      <c r="A3236">
        <v>3224</v>
      </c>
      <c r="B3236" s="125">
        <v>36315.138280579937</v>
      </c>
      <c r="C3236" s="34">
        <v>7.4069952435893356</v>
      </c>
      <c r="D3236" s="34">
        <v>5.934241484173981</v>
      </c>
      <c r="E3236" s="3">
        <f t="shared" si="150"/>
        <v>268986.05651454459</v>
      </c>
      <c r="F3236" s="3">
        <f t="shared" si="151"/>
        <v>215502.80008813203</v>
      </c>
      <c r="G3236" s="3">
        <f t="shared" si="152"/>
        <v>53483.256426412554</v>
      </c>
    </row>
    <row r="3237" spans="1:7" x14ac:dyDescent="0.2">
      <c r="A3237">
        <v>3225</v>
      </c>
      <c r="B3237" s="125">
        <v>34384.803988169529</v>
      </c>
      <c r="C3237" s="34">
        <v>10.571181312305271</v>
      </c>
      <c r="D3237" s="34">
        <v>5.3551411964508588</v>
      </c>
      <c r="E3237" s="3">
        <f t="shared" si="150"/>
        <v>363487.99734701746</v>
      </c>
      <c r="F3237" s="3">
        <f t="shared" si="151"/>
        <v>184135.48036893443</v>
      </c>
      <c r="G3237" s="3">
        <f t="shared" si="152"/>
        <v>179352.51697808303</v>
      </c>
    </row>
    <row r="3238" spans="1:7" x14ac:dyDescent="0.2">
      <c r="A3238">
        <v>3226</v>
      </c>
      <c r="B3238" s="125">
        <v>30297.153947495623</v>
      </c>
      <c r="C3238" s="34">
        <v>8.7692761982980301</v>
      </c>
      <c r="D3238" s="34">
        <v>4.1288461842486868</v>
      </c>
      <c r="E3238" s="3">
        <f t="shared" si="150"/>
        <v>265684.11098794459</v>
      </c>
      <c r="F3238" s="3">
        <f t="shared" si="151"/>
        <v>125092.28846971234</v>
      </c>
      <c r="G3238" s="3">
        <f t="shared" si="152"/>
        <v>140591.82251823225</v>
      </c>
    </row>
    <row r="3239" spans="1:7" x14ac:dyDescent="0.2">
      <c r="A3239">
        <v>3227</v>
      </c>
      <c r="B3239" s="125">
        <v>35669.891580065247</v>
      </c>
      <c r="C3239" s="34">
        <v>8.6475829650298692</v>
      </c>
      <c r="D3239" s="34">
        <v>5.740667474019574</v>
      </c>
      <c r="E3239" s="3">
        <f t="shared" si="150"/>
        <v>308458.34679223457</v>
      </c>
      <c r="F3239" s="3">
        <f t="shared" si="151"/>
        <v>204768.98639548523</v>
      </c>
      <c r="G3239" s="3">
        <f t="shared" si="152"/>
        <v>103689.36039674934</v>
      </c>
    </row>
    <row r="3240" spans="1:7" x14ac:dyDescent="0.2">
      <c r="A3240">
        <v>3228</v>
      </c>
      <c r="B3240" s="125">
        <v>33709.657649334054</v>
      </c>
      <c r="C3240" s="34">
        <v>4.692235981754493</v>
      </c>
      <c r="D3240" s="34">
        <v>5.1525972948002163</v>
      </c>
      <c r="E3240" s="3">
        <f t="shared" si="150"/>
        <v>158173.66855483083</v>
      </c>
      <c r="F3240" s="3">
        <f t="shared" si="151"/>
        <v>173692.29081260005</v>
      </c>
      <c r="G3240" s="3">
        <f t="shared" si="152"/>
        <v>-15518.622257769224</v>
      </c>
    </row>
    <row r="3241" spans="1:7" x14ac:dyDescent="0.2">
      <c r="A3241">
        <v>3229</v>
      </c>
      <c r="B3241" s="125">
        <v>32408.130940703792</v>
      </c>
      <c r="C3241" s="34">
        <v>7.2270318216469605</v>
      </c>
      <c r="D3241" s="34">
        <v>4.7621392822111375</v>
      </c>
      <c r="E3241" s="3">
        <f t="shared" si="150"/>
        <v>234214.59358856775</v>
      </c>
      <c r="F3241" s="3">
        <f t="shared" si="151"/>
        <v>154332.03341576771</v>
      </c>
      <c r="G3241" s="3">
        <f t="shared" si="152"/>
        <v>79882.560172800033</v>
      </c>
    </row>
    <row r="3242" spans="1:7" x14ac:dyDescent="0.2">
      <c r="A3242">
        <v>3230</v>
      </c>
      <c r="B3242" s="125">
        <v>35797.550530142849</v>
      </c>
      <c r="C3242" s="34">
        <v>12.267701569915516</v>
      </c>
      <c r="D3242" s="34">
        <v>5.7789651590428548</v>
      </c>
      <c r="E3242" s="3">
        <f t="shared" si="150"/>
        <v>439153.66683776345</v>
      </c>
      <c r="F3242" s="3">
        <f t="shared" si="151"/>
        <v>206872.7972927716</v>
      </c>
      <c r="G3242" s="3">
        <f t="shared" si="152"/>
        <v>232280.86954499185</v>
      </c>
    </row>
    <row r="3243" spans="1:7" x14ac:dyDescent="0.2">
      <c r="A3243">
        <v>3231</v>
      </c>
      <c r="B3243" s="125">
        <v>27192.127666959073</v>
      </c>
      <c r="C3243" s="34">
        <v>4.9874352245824412</v>
      </c>
      <c r="D3243" s="34">
        <v>3.197338300087722</v>
      </c>
      <c r="E3243" s="3">
        <f t="shared" si="150"/>
        <v>135618.97535753445</v>
      </c>
      <c r="F3243" s="3">
        <f t="shared" si="151"/>
        <v>86942.431250443231</v>
      </c>
      <c r="G3243" s="3">
        <f t="shared" si="152"/>
        <v>48676.54410709122</v>
      </c>
    </row>
    <row r="3244" spans="1:7" x14ac:dyDescent="0.2">
      <c r="A3244">
        <v>3232</v>
      </c>
      <c r="B3244" s="125">
        <v>28849.86365988059</v>
      </c>
      <c r="C3244" s="34">
        <v>8.8132985840347828</v>
      </c>
      <c r="D3244" s="34">
        <v>3.6946590979641769</v>
      </c>
      <c r="E3244" s="3">
        <f t="shared" si="150"/>
        <v>254262.46254322215</v>
      </c>
      <c r="F3244" s="3">
        <f t="shared" si="151"/>
        <v>106590.4112460039</v>
      </c>
      <c r="G3244" s="3">
        <f t="shared" si="152"/>
        <v>147672.05129721825</v>
      </c>
    </row>
    <row r="3245" spans="1:7" x14ac:dyDescent="0.2">
      <c r="A3245">
        <v>3233</v>
      </c>
      <c r="B3245" s="125">
        <v>32193.689143051393</v>
      </c>
      <c r="C3245" s="34">
        <v>11.213898480680655</v>
      </c>
      <c r="D3245" s="34">
        <v>4.697806742915418</v>
      </c>
      <c r="E3245" s="3">
        <f t="shared" si="150"/>
        <v>361016.7617687693</v>
      </c>
      <c r="F3245" s="3">
        <f t="shared" si="151"/>
        <v>151239.72993554972</v>
      </c>
      <c r="G3245" s="3">
        <f t="shared" si="152"/>
        <v>209777.03183321957</v>
      </c>
    </row>
    <row r="3246" spans="1:7" x14ac:dyDescent="0.2">
      <c r="A3246">
        <v>3234</v>
      </c>
      <c r="B3246" s="125">
        <v>37035.782091871602</v>
      </c>
      <c r="C3246" s="34">
        <v>4.6325049172155559</v>
      </c>
      <c r="D3246" s="34">
        <v>6.1504346275614807</v>
      </c>
      <c r="E3246" s="3">
        <f t="shared" si="150"/>
        <v>171568.44265351901</v>
      </c>
      <c r="F3246" s="3">
        <f t="shared" si="151"/>
        <v>227786.15663666849</v>
      </c>
      <c r="G3246" s="3">
        <f t="shared" si="152"/>
        <v>-56217.713983149471</v>
      </c>
    </row>
    <row r="3247" spans="1:7" x14ac:dyDescent="0.2">
      <c r="A3247">
        <v>3235</v>
      </c>
      <c r="B3247" s="125">
        <v>31201.163259348483</v>
      </c>
      <c r="C3247" s="34">
        <v>9.0788426152430475</v>
      </c>
      <c r="D3247" s="34">
        <v>4.4000489778045448</v>
      </c>
      <c r="E3247" s="3">
        <f t="shared" si="150"/>
        <v>283270.45064412866</v>
      </c>
      <c r="F3247" s="3">
        <f t="shared" si="151"/>
        <v>137286.64650560901</v>
      </c>
      <c r="G3247" s="3">
        <f t="shared" si="152"/>
        <v>145983.80413851966</v>
      </c>
    </row>
    <row r="3248" spans="1:7" x14ac:dyDescent="0.2">
      <c r="A3248">
        <v>3236</v>
      </c>
      <c r="B3248" s="125">
        <v>33550.899664797704</v>
      </c>
      <c r="C3248" s="34">
        <v>8.7337575880228542</v>
      </c>
      <c r="D3248" s="34">
        <v>5.1049698994393111</v>
      </c>
      <c r="E3248" s="3">
        <f t="shared" si="150"/>
        <v>293025.42453242035</v>
      </c>
      <c r="F3248" s="3">
        <f t="shared" si="151"/>
        <v>171276.33288790076</v>
      </c>
      <c r="G3248" s="3">
        <f t="shared" si="152"/>
        <v>121749.09164451959</v>
      </c>
    </row>
    <row r="3249" spans="1:7" x14ac:dyDescent="0.2">
      <c r="A3249">
        <v>3237</v>
      </c>
      <c r="B3249" s="125">
        <v>31044.769961036742</v>
      </c>
      <c r="C3249" s="34">
        <v>8.3342080390211777</v>
      </c>
      <c r="D3249" s="34">
        <v>4.3531309883110225</v>
      </c>
      <c r="E3249" s="3">
        <f t="shared" si="150"/>
        <v>258733.57137883559</v>
      </c>
      <c r="F3249" s="3">
        <f t="shared" si="151"/>
        <v>135141.95014237621</v>
      </c>
      <c r="G3249" s="3">
        <f t="shared" si="152"/>
        <v>123591.62123645938</v>
      </c>
    </row>
    <row r="3250" spans="1:7" x14ac:dyDescent="0.2">
      <c r="A3250">
        <v>3238</v>
      </c>
      <c r="B3250" s="125">
        <v>28267.241353924852</v>
      </c>
      <c r="C3250" s="34">
        <v>5.7768027292768238</v>
      </c>
      <c r="D3250" s="34">
        <v>3.5198724061774556</v>
      </c>
      <c r="E3250" s="3">
        <f t="shared" si="150"/>
        <v>163294.27700247979</v>
      </c>
      <c r="F3250" s="3">
        <f t="shared" si="151"/>
        <v>99497.08284043835</v>
      </c>
      <c r="G3250" s="3">
        <f t="shared" si="152"/>
        <v>63797.194162041444</v>
      </c>
    </row>
    <row r="3251" spans="1:7" x14ac:dyDescent="0.2">
      <c r="A3251">
        <v>3239</v>
      </c>
      <c r="B3251" s="125">
        <v>36696.404143905034</v>
      </c>
      <c r="C3251" s="34">
        <v>9.1621523299254477</v>
      </c>
      <c r="D3251" s="34">
        <v>6.0486212431715103</v>
      </c>
      <c r="E3251" s="3">
        <f t="shared" si="150"/>
        <v>336218.04472696537</v>
      </c>
      <c r="F3251" s="3">
        <f t="shared" si="151"/>
        <v>221962.64965283102</v>
      </c>
      <c r="G3251" s="3">
        <f t="shared" si="152"/>
        <v>114255.39507413434</v>
      </c>
    </row>
    <row r="3252" spans="1:7" x14ac:dyDescent="0.2">
      <c r="A3252">
        <v>3240</v>
      </c>
      <c r="B3252" s="125">
        <v>33107.077619016287</v>
      </c>
      <c r="C3252" s="34">
        <v>9.2470650290197227</v>
      </c>
      <c r="D3252" s="34">
        <v>4.9718232857048861</v>
      </c>
      <c r="E3252" s="3">
        <f t="shared" si="150"/>
        <v>306143.29966384708</v>
      </c>
      <c r="F3252" s="3">
        <f t="shared" si="151"/>
        <v>164602.53942786425</v>
      </c>
      <c r="G3252" s="3">
        <f t="shared" si="152"/>
        <v>141540.76023598283</v>
      </c>
    </row>
    <row r="3253" spans="1:7" x14ac:dyDescent="0.2">
      <c r="A3253">
        <v>3241</v>
      </c>
      <c r="B3253" s="125">
        <v>33897.888946549734</v>
      </c>
      <c r="C3253" s="34">
        <v>7.7492921011144063</v>
      </c>
      <c r="D3253" s="34">
        <v>5.2090666839649202</v>
      </c>
      <c r="E3253" s="3">
        <f t="shared" ref="E3253:E3316" si="153">C3253*B3253</f>
        <v>262684.64305795118</v>
      </c>
      <c r="F3253" s="3">
        <f t="shared" ref="F3253:F3316" si="154">D3253*B3253</f>
        <v>176576.36396821495</v>
      </c>
      <c r="G3253" s="3">
        <f t="shared" ref="G3253:G3316" si="155">E3253-F3253</f>
        <v>86108.279089736228</v>
      </c>
    </row>
    <row r="3254" spans="1:7" x14ac:dyDescent="0.2">
      <c r="A3254">
        <v>3242</v>
      </c>
      <c r="B3254" s="125">
        <v>22847.858011838049</v>
      </c>
      <c r="C3254" s="34">
        <v>6.0725704062933801</v>
      </c>
      <c r="D3254" s="34">
        <v>1.8940574035514146</v>
      </c>
      <c r="E3254" s="3">
        <f t="shared" si="153"/>
        <v>138745.22640988085</v>
      </c>
      <c r="F3254" s="3">
        <f t="shared" si="154"/>
        <v>43275.154622613358</v>
      </c>
      <c r="G3254" s="3">
        <f t="shared" si="155"/>
        <v>95470.071787267487</v>
      </c>
    </row>
    <row r="3255" spans="1:7" x14ac:dyDescent="0.2">
      <c r="A3255">
        <v>3243</v>
      </c>
      <c r="B3255" s="125">
        <v>34972.479674061993</v>
      </c>
      <c r="C3255" s="34">
        <v>8.7540364777014474</v>
      </c>
      <c r="D3255" s="34">
        <v>5.5314439022185979</v>
      </c>
      <c r="E3255" s="3">
        <f t="shared" si="153"/>
        <v>306150.3627824111</v>
      </c>
      <c r="F3255" s="3">
        <f t="shared" si="154"/>
        <v>193448.30943855408</v>
      </c>
      <c r="G3255" s="3">
        <f t="shared" si="155"/>
        <v>112702.05334385703</v>
      </c>
    </row>
    <row r="3256" spans="1:7" x14ac:dyDescent="0.2">
      <c r="A3256">
        <v>3244</v>
      </c>
      <c r="B3256" s="125">
        <v>30326.337358738761</v>
      </c>
      <c r="C3256" s="34">
        <v>8.5291099114401732</v>
      </c>
      <c r="D3256" s="34">
        <v>4.1376012076216284</v>
      </c>
      <c r="E3256" s="3">
        <f t="shared" si="153"/>
        <v>258656.66454409718</v>
      </c>
      <c r="F3256" s="3">
        <f t="shared" si="154"/>
        <v>125478.2900782584</v>
      </c>
      <c r="G3256" s="3">
        <f t="shared" si="155"/>
        <v>133178.37446583877</v>
      </c>
    </row>
    <row r="3257" spans="1:7" x14ac:dyDescent="0.2">
      <c r="A3257">
        <v>3245</v>
      </c>
      <c r="B3257" s="125">
        <v>37528.557689975947</v>
      </c>
      <c r="C3257" s="34">
        <v>4.0156969791569281</v>
      </c>
      <c r="D3257" s="34">
        <v>6.2982673069927841</v>
      </c>
      <c r="E3257" s="3">
        <f t="shared" si="153"/>
        <v>150703.3157477529</v>
      </c>
      <c r="F3257" s="3">
        <f t="shared" si="154"/>
        <v>236364.88797736814</v>
      </c>
      <c r="G3257" s="3">
        <f t="shared" si="155"/>
        <v>-85661.572229615238</v>
      </c>
    </row>
    <row r="3258" spans="1:7" x14ac:dyDescent="0.2">
      <c r="A3258">
        <v>3246</v>
      </c>
      <c r="B3258" s="125">
        <v>38949.904641222907</v>
      </c>
      <c r="C3258" s="34">
        <v>9.9133892692480003</v>
      </c>
      <c r="D3258" s="34">
        <v>6.7246713923668722</v>
      </c>
      <c r="E3258" s="3">
        <f t="shared" si="153"/>
        <v>386125.56670853205</v>
      </c>
      <c r="F3258" s="3">
        <f t="shared" si="154"/>
        <v>261925.30947624936</v>
      </c>
      <c r="G3258" s="3">
        <f t="shared" si="155"/>
        <v>124200.25723228269</v>
      </c>
    </row>
    <row r="3259" spans="1:7" x14ac:dyDescent="0.2">
      <c r="A3259">
        <v>3247</v>
      </c>
      <c r="B3259" s="125">
        <v>28194.038399115903</v>
      </c>
      <c r="C3259" s="34">
        <v>7.0194083920869161</v>
      </c>
      <c r="D3259" s="34">
        <v>3.497911519734771</v>
      </c>
      <c r="E3259" s="3">
        <f t="shared" si="153"/>
        <v>197905.46974557493</v>
      </c>
      <c r="F3259" s="3">
        <f t="shared" si="154"/>
        <v>98620.251704112001</v>
      </c>
      <c r="G3259" s="3">
        <f t="shared" si="155"/>
        <v>99285.218041462926</v>
      </c>
    </row>
    <row r="3260" spans="1:7" x14ac:dyDescent="0.2">
      <c r="A3260">
        <v>3248</v>
      </c>
      <c r="B3260" s="125">
        <v>38587.186785472091</v>
      </c>
      <c r="C3260" s="34">
        <v>7.7090583292447263</v>
      </c>
      <c r="D3260" s="34">
        <v>6.6158560356416274</v>
      </c>
      <c r="E3260" s="3">
        <f t="shared" si="153"/>
        <v>297470.87369066564</v>
      </c>
      <c r="F3260" s="3">
        <f t="shared" si="154"/>
        <v>255287.27259309639</v>
      </c>
      <c r="G3260" s="3">
        <f t="shared" si="155"/>
        <v>42183.601097569248</v>
      </c>
    </row>
    <row r="3261" spans="1:7" x14ac:dyDescent="0.2">
      <c r="A3261">
        <v>3249</v>
      </c>
      <c r="B3261" s="125">
        <v>32884.205942346831</v>
      </c>
      <c r="C3261" s="34">
        <v>12.046046342409682</v>
      </c>
      <c r="D3261" s="34">
        <v>4.9049617827040493</v>
      </c>
      <c r="E3261" s="3">
        <f t="shared" si="153"/>
        <v>396124.66871485376</v>
      </c>
      <c r="F3261" s="3">
        <f t="shared" si="154"/>
        <v>161295.77340178061</v>
      </c>
      <c r="G3261" s="3">
        <f t="shared" si="155"/>
        <v>234828.89531307315</v>
      </c>
    </row>
    <row r="3262" spans="1:7" x14ac:dyDescent="0.2">
      <c r="A3262">
        <v>3250</v>
      </c>
      <c r="B3262" s="125">
        <v>41935.218681638595</v>
      </c>
      <c r="C3262" s="34">
        <v>10.340647142773378</v>
      </c>
      <c r="D3262" s="34">
        <v>7.6202656044915784</v>
      </c>
      <c r="E3262" s="3">
        <f t="shared" si="153"/>
        <v>433637.2992418629</v>
      </c>
      <c r="F3262" s="3">
        <f t="shared" si="154"/>
        <v>319557.50453652325</v>
      </c>
      <c r="G3262" s="3">
        <f t="shared" si="155"/>
        <v>114079.79470533965</v>
      </c>
    </row>
    <row r="3263" spans="1:7" x14ac:dyDescent="0.2">
      <c r="A3263">
        <v>3251</v>
      </c>
      <c r="B3263" s="125">
        <v>27733.379332667915</v>
      </c>
      <c r="C3263" s="34">
        <v>1.7836037133820355</v>
      </c>
      <c r="D3263" s="34">
        <v>3.3597137998003745</v>
      </c>
      <c r="E3263" s="3">
        <f t="shared" si="153"/>
        <v>49465.358362379091</v>
      </c>
      <c r="F3263" s="3">
        <f t="shared" si="154"/>
        <v>93176.217259062891</v>
      </c>
      <c r="G3263" s="3">
        <f t="shared" si="155"/>
        <v>-43710.8588966838</v>
      </c>
    </row>
    <row r="3264" spans="1:7" x14ac:dyDescent="0.2">
      <c r="A3264">
        <v>3252</v>
      </c>
      <c r="B3264" s="125">
        <v>40877.999302930199</v>
      </c>
      <c r="C3264" s="34">
        <v>7.3522123986622319</v>
      </c>
      <c r="D3264" s="34">
        <v>7.3030997908790596</v>
      </c>
      <c r="E3264" s="3">
        <f t="shared" si="153"/>
        <v>300543.73330750945</v>
      </c>
      <c r="F3264" s="3">
        <f t="shared" si="154"/>
        <v>298536.10816078389</v>
      </c>
      <c r="G3264" s="3">
        <f t="shared" si="155"/>
        <v>2007.6251467255643</v>
      </c>
    </row>
    <row r="3265" spans="1:7" x14ac:dyDescent="0.2">
      <c r="A3265">
        <v>3253</v>
      </c>
      <c r="B3265" s="125">
        <v>28984.946360461414</v>
      </c>
      <c r="C3265" s="34">
        <v>7.2273615134763531</v>
      </c>
      <c r="D3265" s="34">
        <v>3.7351839081384242</v>
      </c>
      <c r="E3265" s="3">
        <f t="shared" si="153"/>
        <v>209484.68579577532</v>
      </c>
      <c r="F3265" s="3">
        <f t="shared" si="154"/>
        <v>108264.10522385086</v>
      </c>
      <c r="G3265" s="3">
        <f t="shared" si="155"/>
        <v>101220.58057192447</v>
      </c>
    </row>
    <row r="3266" spans="1:7" x14ac:dyDescent="0.2">
      <c r="A3266">
        <v>3254</v>
      </c>
      <c r="B3266" s="125">
        <v>40554.173714363948</v>
      </c>
      <c r="C3266" s="34">
        <v>10.062739667962887</v>
      </c>
      <c r="D3266" s="34">
        <v>7.2059521143091843</v>
      </c>
      <c r="E3266" s="3">
        <f t="shared" si="153"/>
        <v>408086.09253698791</v>
      </c>
      <c r="F3266" s="3">
        <f t="shared" si="154"/>
        <v>292231.43382108281</v>
      </c>
      <c r="G3266" s="3">
        <f t="shared" si="155"/>
        <v>115854.6587159051</v>
      </c>
    </row>
    <row r="3267" spans="1:7" x14ac:dyDescent="0.2">
      <c r="A3267">
        <v>3255</v>
      </c>
      <c r="B3267" s="125">
        <v>37884.852239395492</v>
      </c>
      <c r="C3267" s="34">
        <v>6.7300441262050299</v>
      </c>
      <c r="D3267" s="34">
        <v>6.4051556718186475</v>
      </c>
      <c r="E3267" s="3">
        <f t="shared" si="153"/>
        <v>254966.72728588909</v>
      </c>
      <c r="F3267" s="3">
        <f t="shared" si="154"/>
        <v>242658.37619717541</v>
      </c>
      <c r="G3267" s="3">
        <f t="shared" si="155"/>
        <v>12308.35108871368</v>
      </c>
    </row>
    <row r="3268" spans="1:7" x14ac:dyDescent="0.2">
      <c r="A3268">
        <v>3256</v>
      </c>
      <c r="B3268" s="125">
        <v>29255.646089760354</v>
      </c>
      <c r="C3268" s="34">
        <v>7.7050736055825837</v>
      </c>
      <c r="D3268" s="34">
        <v>3.8163938269281061</v>
      </c>
      <c r="E3268" s="3">
        <f t="shared" si="153"/>
        <v>225416.90650047784</v>
      </c>
      <c r="F3268" s="3">
        <f t="shared" si="154"/>
        <v>111651.0671397548</v>
      </c>
      <c r="G3268" s="3">
        <f t="shared" si="155"/>
        <v>113765.83936072304</v>
      </c>
    </row>
    <row r="3269" spans="1:7" x14ac:dyDescent="0.2">
      <c r="A3269">
        <v>3257</v>
      </c>
      <c r="B3269" s="125">
        <v>26750.613463983405</v>
      </c>
      <c r="C3269" s="34">
        <v>6.9022740010113921</v>
      </c>
      <c r="D3269" s="34">
        <v>3.0648840391950216</v>
      </c>
      <c r="E3269" s="3">
        <f t="shared" si="153"/>
        <v>184640.06382355795</v>
      </c>
      <c r="F3269" s="3">
        <f t="shared" si="154"/>
        <v>81987.528244438188</v>
      </c>
      <c r="G3269" s="3">
        <f t="shared" si="155"/>
        <v>102652.53557911977</v>
      </c>
    </row>
    <row r="3270" spans="1:7" x14ac:dyDescent="0.2">
      <c r="A3270">
        <v>3258</v>
      </c>
      <c r="B3270" s="125">
        <v>35671.073923177551</v>
      </c>
      <c r="C3270" s="34">
        <v>6.8178757348578074</v>
      </c>
      <c r="D3270" s="34">
        <v>5.7410221769532654</v>
      </c>
      <c r="E3270" s="3">
        <f t="shared" si="153"/>
        <v>243200.94933715131</v>
      </c>
      <c r="F3270" s="3">
        <f t="shared" si="154"/>
        <v>204788.42646870165</v>
      </c>
      <c r="G3270" s="3">
        <f t="shared" si="155"/>
        <v>38412.522868449654</v>
      </c>
    </row>
    <row r="3271" spans="1:7" x14ac:dyDescent="0.2">
      <c r="A3271">
        <v>3259</v>
      </c>
      <c r="B3271" s="125">
        <v>41204.121365618426</v>
      </c>
      <c r="C3271" s="34">
        <v>6.8124670835532015</v>
      </c>
      <c r="D3271" s="34">
        <v>7.4009364096855279</v>
      </c>
      <c r="E3271" s="3">
        <f t="shared" si="153"/>
        <v>280701.72051000671</v>
      </c>
      <c r="F3271" s="3">
        <f t="shared" si="154"/>
        <v>304949.08204390679</v>
      </c>
      <c r="G3271" s="3">
        <f t="shared" si="155"/>
        <v>-24247.361533900083</v>
      </c>
    </row>
    <row r="3272" spans="1:7" x14ac:dyDescent="0.2">
      <c r="A3272">
        <v>3260</v>
      </c>
      <c r="B3272" s="125">
        <v>28116.413026319584</v>
      </c>
      <c r="C3272" s="34">
        <v>7.041838805169391</v>
      </c>
      <c r="D3272" s="34">
        <v>3.4746239078958752</v>
      </c>
      <c r="E3272" s="3">
        <f t="shared" si="153"/>
        <v>197991.24831090739</v>
      </c>
      <c r="F3272" s="3">
        <f t="shared" si="154"/>
        <v>97693.960905525048</v>
      </c>
      <c r="G3272" s="3">
        <f t="shared" si="155"/>
        <v>100297.28740538235</v>
      </c>
    </row>
    <row r="3273" spans="1:7" x14ac:dyDescent="0.2">
      <c r="A3273">
        <v>3261</v>
      </c>
      <c r="B3273" s="125">
        <v>30543.104052222567</v>
      </c>
      <c r="C3273" s="34">
        <v>6.3400982728198869</v>
      </c>
      <c r="D3273" s="34">
        <v>4.20263121566677</v>
      </c>
      <c r="E3273" s="3">
        <f t="shared" si="153"/>
        <v>193646.28124805438</v>
      </c>
      <c r="F3273" s="3">
        <f t="shared" si="154"/>
        <v>128361.40251322878</v>
      </c>
      <c r="G3273" s="3">
        <f t="shared" si="155"/>
        <v>65284.878734825601</v>
      </c>
    </row>
    <row r="3274" spans="1:7" x14ac:dyDescent="0.2">
      <c r="A3274">
        <v>3262</v>
      </c>
      <c r="B3274" s="125">
        <v>29455.598499945132</v>
      </c>
      <c r="C3274" s="34">
        <v>5.6964318193495274</v>
      </c>
      <c r="D3274" s="34">
        <v>3.8763795499835396</v>
      </c>
      <c r="E3274" s="3">
        <f t="shared" si="153"/>
        <v>167791.80855307166</v>
      </c>
      <c r="F3274" s="3">
        <f t="shared" si="154"/>
        <v>114181.07965771314</v>
      </c>
      <c r="G3274" s="3">
        <f t="shared" si="155"/>
        <v>53610.728895358523</v>
      </c>
    </row>
    <row r="3275" spans="1:7" x14ac:dyDescent="0.2">
      <c r="A3275">
        <v>3263</v>
      </c>
      <c r="B3275" s="125">
        <v>34255.672793543432</v>
      </c>
      <c r="C3275" s="34">
        <v>8.6482309800048824</v>
      </c>
      <c r="D3275" s="34">
        <v>5.3164018380630296</v>
      </c>
      <c r="E3275" s="3">
        <f t="shared" si="153"/>
        <v>296250.97069403273</v>
      </c>
      <c r="F3275" s="3">
        <f t="shared" si="154"/>
        <v>182116.92180368002</v>
      </c>
      <c r="G3275" s="3">
        <f t="shared" si="155"/>
        <v>114134.04889035271</v>
      </c>
    </row>
    <row r="3276" spans="1:7" x14ac:dyDescent="0.2">
      <c r="A3276">
        <v>3264</v>
      </c>
      <c r="B3276" s="125">
        <v>31992.713551327121</v>
      </c>
      <c r="C3276" s="34">
        <v>9.8415590830045403</v>
      </c>
      <c r="D3276" s="34">
        <v>4.6375140653981362</v>
      </c>
      <c r="E3276" s="3">
        <f t="shared" si="153"/>
        <v>314858.18064102589</v>
      </c>
      <c r="F3276" s="3">
        <f t="shared" si="154"/>
        <v>148366.65908453308</v>
      </c>
      <c r="G3276" s="3">
        <f t="shared" si="155"/>
        <v>166491.52155649281</v>
      </c>
    </row>
    <row r="3277" spans="1:7" x14ac:dyDescent="0.2">
      <c r="A3277">
        <v>3265</v>
      </c>
      <c r="B3277" s="125">
        <v>37713.617124419194</v>
      </c>
      <c r="C3277" s="34">
        <v>3.4985810290963855</v>
      </c>
      <c r="D3277" s="34">
        <v>6.3537851373257581</v>
      </c>
      <c r="E3277" s="3">
        <f t="shared" si="153"/>
        <v>131944.14541009758</v>
      </c>
      <c r="F3277" s="3">
        <f t="shared" si="154"/>
        <v>239624.21995992886</v>
      </c>
      <c r="G3277" s="3">
        <f t="shared" si="155"/>
        <v>-107680.07454983128</v>
      </c>
    </row>
    <row r="3278" spans="1:7" x14ac:dyDescent="0.2">
      <c r="A3278">
        <v>3266</v>
      </c>
      <c r="B3278" s="125">
        <v>36938.528686542646</v>
      </c>
      <c r="C3278" s="34">
        <v>5.1521333463897463</v>
      </c>
      <c r="D3278" s="34">
        <v>6.1212586059627938</v>
      </c>
      <c r="E3278" s="3">
        <f t="shared" si="153"/>
        <v>190312.2254125106</v>
      </c>
      <c r="F3278" s="3">
        <f t="shared" si="154"/>
        <v>226110.28661410272</v>
      </c>
      <c r="G3278" s="3">
        <f t="shared" si="155"/>
        <v>-35798.061201592122</v>
      </c>
    </row>
    <row r="3279" spans="1:7" x14ac:dyDescent="0.2">
      <c r="A3279">
        <v>3267</v>
      </c>
      <c r="B3279" s="125">
        <v>32443.345438688062</v>
      </c>
      <c r="C3279" s="34">
        <v>11.06174570141593</v>
      </c>
      <c r="D3279" s="34">
        <v>4.7727036316064186</v>
      </c>
      <c r="E3279" s="3">
        <f t="shared" si="153"/>
        <v>358880.03694595979</v>
      </c>
      <c r="F3279" s="3">
        <f t="shared" si="154"/>
        <v>154842.47259668805</v>
      </c>
      <c r="G3279" s="3">
        <f t="shared" si="155"/>
        <v>204037.56434927174</v>
      </c>
    </row>
    <row r="3280" spans="1:7" x14ac:dyDescent="0.2">
      <c r="A3280">
        <v>3268</v>
      </c>
      <c r="B3280" s="125">
        <v>31422.557007127558</v>
      </c>
      <c r="C3280" s="34">
        <v>7.5928760654351208</v>
      </c>
      <c r="D3280" s="34">
        <v>4.4664671021382674</v>
      </c>
      <c r="E3280" s="3">
        <f t="shared" si="153"/>
        <v>238587.58101418949</v>
      </c>
      <c r="F3280" s="3">
        <f t="shared" si="154"/>
        <v>140347.81713739954</v>
      </c>
      <c r="G3280" s="3">
        <f t="shared" si="155"/>
        <v>98239.763876789948</v>
      </c>
    </row>
    <row r="3281" spans="1:7" x14ac:dyDescent="0.2">
      <c r="A3281">
        <v>3269</v>
      </c>
      <c r="B3281" s="125">
        <v>41414.191904360428</v>
      </c>
      <c r="C3281" s="34">
        <v>7.3428616562596289</v>
      </c>
      <c r="D3281" s="34">
        <v>7.4639575713081285</v>
      </c>
      <c r="E3281" s="3">
        <f t="shared" si="153"/>
        <v>304098.68175950611</v>
      </c>
      <c r="F3281" s="3">
        <f t="shared" si="154"/>
        <v>309113.77122415882</v>
      </c>
      <c r="G3281" s="3">
        <f t="shared" si="155"/>
        <v>-5015.0894646527013</v>
      </c>
    </row>
    <row r="3282" spans="1:7" x14ac:dyDescent="0.2">
      <c r="A3282">
        <v>3270</v>
      </c>
      <c r="B3282" s="125">
        <v>37451.614438205957</v>
      </c>
      <c r="C3282" s="34">
        <v>5.2977775541949086</v>
      </c>
      <c r="D3282" s="34">
        <v>6.2751843314617872</v>
      </c>
      <c r="E3282" s="3">
        <f t="shared" si="153"/>
        <v>198410.32233908947</v>
      </c>
      <c r="F3282" s="3">
        <f t="shared" si="154"/>
        <v>235015.78411057807</v>
      </c>
      <c r="G3282" s="3">
        <f t="shared" si="155"/>
        <v>-36605.461771488597</v>
      </c>
    </row>
    <row r="3283" spans="1:7" x14ac:dyDescent="0.2">
      <c r="A3283">
        <v>3271</v>
      </c>
      <c r="B3283" s="125">
        <v>32730.063643421978</v>
      </c>
      <c r="C3283" s="34">
        <v>10.559590939199552</v>
      </c>
      <c r="D3283" s="34">
        <v>4.8587190930265933</v>
      </c>
      <c r="E3283" s="3">
        <f t="shared" si="153"/>
        <v>345616.08348850341</v>
      </c>
      <c r="F3283" s="3">
        <f t="shared" si="154"/>
        <v>159026.1851402699</v>
      </c>
      <c r="G3283" s="3">
        <f t="shared" si="155"/>
        <v>186589.89834823352</v>
      </c>
    </row>
    <row r="3284" spans="1:7" x14ac:dyDescent="0.2">
      <c r="A3284">
        <v>3272</v>
      </c>
      <c r="B3284" s="125">
        <v>39711.038019769127</v>
      </c>
      <c r="C3284" s="34">
        <v>6.4235273586818948</v>
      </c>
      <c r="D3284" s="34">
        <v>6.953011405930738</v>
      </c>
      <c r="E3284" s="3">
        <f t="shared" si="153"/>
        <v>255084.93916164388</v>
      </c>
      <c r="F3284" s="3">
        <f t="shared" si="154"/>
        <v>276111.30029280391</v>
      </c>
      <c r="G3284" s="3">
        <f t="shared" si="155"/>
        <v>-21026.361131160025</v>
      </c>
    </row>
    <row r="3285" spans="1:7" x14ac:dyDescent="0.2">
      <c r="A3285">
        <v>3273</v>
      </c>
      <c r="B3285" s="125">
        <v>38341.975645190338</v>
      </c>
      <c r="C3285" s="34">
        <v>8.9019629487738712</v>
      </c>
      <c r="D3285" s="34">
        <v>6.5422926935571013</v>
      </c>
      <c r="E3285" s="3">
        <f t="shared" si="153"/>
        <v>341318.84657627455</v>
      </c>
      <c r="F3285" s="3">
        <f t="shared" si="154"/>
        <v>250844.42712007306</v>
      </c>
      <c r="G3285" s="3">
        <f t="shared" si="155"/>
        <v>90474.419456201489</v>
      </c>
    </row>
    <row r="3286" spans="1:7" x14ac:dyDescent="0.2">
      <c r="A3286">
        <v>3274</v>
      </c>
      <c r="B3286" s="125">
        <v>33528.889893014799</v>
      </c>
      <c r="C3286" s="34">
        <v>4.780809397023404</v>
      </c>
      <c r="D3286" s="34">
        <v>5.0983669679044397</v>
      </c>
      <c r="E3286" s="3">
        <f t="shared" si="153"/>
        <v>160295.23187228819</v>
      </c>
      <c r="F3286" s="3">
        <f t="shared" si="154"/>
        <v>170942.58470105167</v>
      </c>
      <c r="G3286" s="3">
        <f t="shared" si="155"/>
        <v>-10647.352828763484</v>
      </c>
    </row>
    <row r="3287" spans="1:7" x14ac:dyDescent="0.2">
      <c r="A3287">
        <v>3275</v>
      </c>
      <c r="B3287" s="125">
        <v>39218.705800331896</v>
      </c>
      <c r="C3287" s="34">
        <v>9.3450176084006671</v>
      </c>
      <c r="D3287" s="34">
        <v>6.8053117400995689</v>
      </c>
      <c r="E3287" s="3">
        <f t="shared" si="153"/>
        <v>366499.49628278695</v>
      </c>
      <c r="F3287" s="3">
        <f t="shared" si="154"/>
        <v>266895.51901450969</v>
      </c>
      <c r="G3287" s="3">
        <f t="shared" si="155"/>
        <v>99603.97726827726</v>
      </c>
    </row>
    <row r="3288" spans="1:7" x14ac:dyDescent="0.2">
      <c r="A3288">
        <v>3276</v>
      </c>
      <c r="B3288" s="125">
        <v>33880.676759318681</v>
      </c>
      <c r="C3288" s="34">
        <v>5.1854037994489772</v>
      </c>
      <c r="D3288" s="34">
        <v>5.2039030277956044</v>
      </c>
      <c r="E3288" s="3">
        <f t="shared" si="153"/>
        <v>175684.98999567376</v>
      </c>
      <c r="F3288" s="3">
        <f t="shared" si="154"/>
        <v>176311.75637158265</v>
      </c>
      <c r="G3288" s="3">
        <f t="shared" si="155"/>
        <v>-626.76637590889004</v>
      </c>
    </row>
    <row r="3289" spans="1:7" x14ac:dyDescent="0.2">
      <c r="A3289">
        <v>3277</v>
      </c>
      <c r="B3289" s="125">
        <v>28019.631421367172</v>
      </c>
      <c r="C3289" s="34">
        <v>10.879261273847078</v>
      </c>
      <c r="D3289" s="34">
        <v>3.4455894264101516</v>
      </c>
      <c r="E3289" s="3">
        <f t="shared" si="153"/>
        <v>304832.89102994866</v>
      </c>
      <c r="F3289" s="3">
        <f t="shared" si="154"/>
        <v>96544.145757372375</v>
      </c>
      <c r="G3289" s="3">
        <f t="shared" si="155"/>
        <v>208288.74527257629</v>
      </c>
    </row>
    <row r="3290" spans="1:7" x14ac:dyDescent="0.2">
      <c r="A3290">
        <v>3278</v>
      </c>
      <c r="B3290" s="125">
        <v>35421.718897660845</v>
      </c>
      <c r="C3290" s="34">
        <v>10.190245140809566</v>
      </c>
      <c r="D3290" s="34">
        <v>5.6662156692982535</v>
      </c>
      <c r="E3290" s="3">
        <f t="shared" si="153"/>
        <v>360955.99887601077</v>
      </c>
      <c r="F3290" s="3">
        <f t="shared" si="154"/>
        <v>200707.09865140394</v>
      </c>
      <c r="G3290" s="3">
        <f t="shared" si="155"/>
        <v>160248.90022460683</v>
      </c>
    </row>
    <row r="3291" spans="1:7" x14ac:dyDescent="0.2">
      <c r="A3291">
        <v>3279</v>
      </c>
      <c r="B3291" s="125">
        <v>32151.443114154041</v>
      </c>
      <c r="C3291" s="34">
        <v>7.7447559962893138</v>
      </c>
      <c r="D3291" s="34">
        <v>4.6851329342462122</v>
      </c>
      <c r="E3291" s="3">
        <f t="shared" si="153"/>
        <v>249005.08184769927</v>
      </c>
      <c r="F3291" s="3">
        <f t="shared" si="154"/>
        <v>150633.7850176667</v>
      </c>
      <c r="G3291" s="3">
        <f t="shared" si="155"/>
        <v>98371.296830032574</v>
      </c>
    </row>
    <row r="3292" spans="1:7" x14ac:dyDescent="0.2">
      <c r="A3292">
        <v>3280</v>
      </c>
      <c r="B3292" s="125">
        <v>30705.892235156149</v>
      </c>
      <c r="C3292" s="34">
        <v>5.1140937304880936</v>
      </c>
      <c r="D3292" s="34">
        <v>4.2514676705468446</v>
      </c>
      <c r="E3292" s="3">
        <f t="shared" si="153"/>
        <v>157032.8109688551</v>
      </c>
      <c r="F3292" s="3">
        <f t="shared" si="154"/>
        <v>130545.10813306176</v>
      </c>
      <c r="G3292" s="3">
        <f t="shared" si="155"/>
        <v>26487.702835793345</v>
      </c>
    </row>
    <row r="3293" spans="1:7" x14ac:dyDescent="0.2">
      <c r="A3293">
        <v>3281</v>
      </c>
      <c r="B3293" s="125">
        <v>31638.021986319451</v>
      </c>
      <c r="C3293" s="34">
        <v>2.9828406897722743</v>
      </c>
      <c r="D3293" s="34">
        <v>4.5311065958958352</v>
      </c>
      <c r="E3293" s="3">
        <f t="shared" si="153"/>
        <v>94371.179324703495</v>
      </c>
      <c r="F3293" s="3">
        <f t="shared" si="154"/>
        <v>143355.25010330952</v>
      </c>
      <c r="G3293" s="3">
        <f t="shared" si="155"/>
        <v>-48984.070778606023</v>
      </c>
    </row>
    <row r="3294" spans="1:7" x14ac:dyDescent="0.2">
      <c r="A3294">
        <v>3282</v>
      </c>
      <c r="B3294" s="125">
        <v>28690.849879959365</v>
      </c>
      <c r="C3294" s="34">
        <v>5.6847163907223148</v>
      </c>
      <c r="D3294" s="34">
        <v>3.6469549639878096</v>
      </c>
      <c r="E3294" s="3">
        <f t="shared" si="153"/>
        <v>163099.34457635836</v>
      </c>
      <c r="F3294" s="3">
        <f t="shared" si="154"/>
        <v>104634.23739074686</v>
      </c>
      <c r="G3294" s="3">
        <f t="shared" si="155"/>
        <v>58465.107185611501</v>
      </c>
    </row>
    <row r="3295" spans="1:7" x14ac:dyDescent="0.2">
      <c r="A3295">
        <v>3283</v>
      </c>
      <c r="B3295" s="125">
        <v>32355.186980376835</v>
      </c>
      <c r="C3295" s="34">
        <v>4.6233531267789658</v>
      </c>
      <c r="D3295" s="34">
        <v>4.7462560941130505</v>
      </c>
      <c r="E3295" s="3">
        <f t="shared" si="153"/>
        <v>149589.45489324332</v>
      </c>
      <c r="F3295" s="3">
        <f t="shared" si="154"/>
        <v>153566.00338178079</v>
      </c>
      <c r="G3295" s="3">
        <f t="shared" si="155"/>
        <v>-3976.5484885374608</v>
      </c>
    </row>
    <row r="3296" spans="1:7" x14ac:dyDescent="0.2">
      <c r="A3296">
        <v>3284</v>
      </c>
      <c r="B3296" s="125">
        <v>35071.625965239014</v>
      </c>
      <c r="C3296" s="34">
        <v>9.9676576812344138</v>
      </c>
      <c r="D3296" s="34">
        <v>5.5611877895717043</v>
      </c>
      <c r="E3296" s="3">
        <f t="shared" si="153"/>
        <v>349581.96194579499</v>
      </c>
      <c r="F3296" s="3">
        <f t="shared" si="154"/>
        <v>195039.89807831316</v>
      </c>
      <c r="G3296" s="3">
        <f t="shared" si="155"/>
        <v>154542.06386748183</v>
      </c>
    </row>
    <row r="3297" spans="1:7" x14ac:dyDescent="0.2">
      <c r="A3297">
        <v>3285</v>
      </c>
      <c r="B3297" s="125">
        <v>35932.161430347129</v>
      </c>
      <c r="C3297" s="34">
        <v>3.4941813484765589</v>
      </c>
      <c r="D3297" s="34">
        <v>5.8193484291041386</v>
      </c>
      <c r="E3297" s="3">
        <f t="shared" si="153"/>
        <v>125553.48828036773</v>
      </c>
      <c r="F3297" s="3">
        <f t="shared" si="154"/>
        <v>209101.76717400688</v>
      </c>
      <c r="G3297" s="3">
        <f t="shared" si="155"/>
        <v>-83548.278893639144</v>
      </c>
    </row>
    <row r="3298" spans="1:7" x14ac:dyDescent="0.2">
      <c r="A3298">
        <v>3286</v>
      </c>
      <c r="B3298" s="125">
        <v>36419.337951693684</v>
      </c>
      <c r="C3298" s="34">
        <v>10.106582996930229</v>
      </c>
      <c r="D3298" s="34">
        <v>5.9655013855081052</v>
      </c>
      <c r="E3298" s="3">
        <f t="shared" si="153"/>
        <v>368075.06170204317</v>
      </c>
      <c r="F3298" s="3">
        <f t="shared" si="154"/>
        <v>217259.61101011658</v>
      </c>
      <c r="G3298" s="3">
        <f t="shared" si="155"/>
        <v>150815.45069192658</v>
      </c>
    </row>
    <row r="3299" spans="1:7" x14ac:dyDescent="0.2">
      <c r="A3299">
        <v>3287</v>
      </c>
      <c r="B3299" s="125">
        <v>40957.966624583583</v>
      </c>
      <c r="C3299" s="34">
        <v>7.1338142990571214</v>
      </c>
      <c r="D3299" s="34">
        <v>7.327089987375075</v>
      </c>
      <c r="E3299" s="3">
        <f t="shared" si="153"/>
        <v>292186.5279667587</v>
      </c>
      <c r="F3299" s="3">
        <f t="shared" si="154"/>
        <v>300102.70715822885</v>
      </c>
      <c r="G3299" s="3">
        <f t="shared" si="155"/>
        <v>-7916.1791914701462</v>
      </c>
    </row>
    <row r="3300" spans="1:7" x14ac:dyDescent="0.2">
      <c r="A3300">
        <v>3288</v>
      </c>
      <c r="B3300" s="125">
        <v>37378.979917585617</v>
      </c>
      <c r="C3300" s="34">
        <v>3.5656903694034554</v>
      </c>
      <c r="D3300" s="34">
        <v>6.2533939752756851</v>
      </c>
      <c r="E3300" s="3">
        <f t="shared" si="153"/>
        <v>133281.8687102602</v>
      </c>
      <c r="F3300" s="3">
        <f t="shared" si="154"/>
        <v>233745.48781858073</v>
      </c>
      <c r="G3300" s="3">
        <f t="shared" si="155"/>
        <v>-100463.61910832053</v>
      </c>
    </row>
    <row r="3301" spans="1:7" x14ac:dyDescent="0.2">
      <c r="A3301">
        <v>3289</v>
      </c>
      <c r="B3301" s="125">
        <v>28532.256741337711</v>
      </c>
      <c r="C3301" s="34">
        <v>8.4833651701119379</v>
      </c>
      <c r="D3301" s="34">
        <v>3.5993770224013133</v>
      </c>
      <c r="E3301" s="3">
        <f t="shared" si="153"/>
        <v>242049.55306415589</v>
      </c>
      <c r="F3301" s="3">
        <f t="shared" si="154"/>
        <v>102698.34931202592</v>
      </c>
      <c r="G3301" s="3">
        <f t="shared" si="155"/>
        <v>139351.20375212998</v>
      </c>
    </row>
    <row r="3302" spans="1:7" x14ac:dyDescent="0.2">
      <c r="A3302">
        <v>3290</v>
      </c>
      <c r="B3302" s="125">
        <v>38866.492608386558</v>
      </c>
      <c r="C3302" s="34">
        <v>10.688159383978928</v>
      </c>
      <c r="D3302" s="34">
        <v>6.6996477825159673</v>
      </c>
      <c r="E3302" s="3">
        <f t="shared" si="153"/>
        <v>415411.26769467443</v>
      </c>
      <c r="F3302" s="3">
        <f t="shared" si="154"/>
        <v>260391.81101795024</v>
      </c>
      <c r="G3302" s="3">
        <f t="shared" si="155"/>
        <v>155019.45667672419</v>
      </c>
    </row>
    <row r="3303" spans="1:7" x14ac:dyDescent="0.2">
      <c r="A3303">
        <v>3291</v>
      </c>
      <c r="B3303" s="125">
        <v>38223.457116865553</v>
      </c>
      <c r="C3303" s="34">
        <v>4.0111381369642913</v>
      </c>
      <c r="D3303" s="34">
        <v>6.5067371350596659</v>
      </c>
      <c r="E3303" s="3">
        <f t="shared" si="153"/>
        <v>153319.56656807859</v>
      </c>
      <c r="F3303" s="3">
        <f t="shared" si="154"/>
        <v>248709.98785266976</v>
      </c>
      <c r="G3303" s="3">
        <f t="shared" si="155"/>
        <v>-95390.421284591168</v>
      </c>
    </row>
    <row r="3304" spans="1:7" x14ac:dyDescent="0.2">
      <c r="A3304">
        <v>3292</v>
      </c>
      <c r="B3304" s="125">
        <v>35867.308773768833</v>
      </c>
      <c r="C3304" s="34">
        <v>7.0183226827866747</v>
      </c>
      <c r="D3304" s="34">
        <v>5.7998926321306499</v>
      </c>
      <c r="E3304" s="3">
        <f t="shared" si="153"/>
        <v>251728.34673745531</v>
      </c>
      <c r="F3304" s="3">
        <f t="shared" si="154"/>
        <v>208026.53989133687</v>
      </c>
      <c r="G3304" s="3">
        <f t="shared" si="155"/>
        <v>43701.806846118445</v>
      </c>
    </row>
    <row r="3305" spans="1:7" x14ac:dyDescent="0.2">
      <c r="A3305">
        <v>3293</v>
      </c>
      <c r="B3305" s="125">
        <v>34011.274514151388</v>
      </c>
      <c r="C3305" s="34">
        <v>9.7497825410828227</v>
      </c>
      <c r="D3305" s="34">
        <v>5.2430823542454164</v>
      </c>
      <c r="E3305" s="3">
        <f t="shared" si="153"/>
        <v>331602.53045804839</v>
      </c>
      <c r="F3305" s="3">
        <f t="shared" si="154"/>
        <v>178323.91325054399</v>
      </c>
      <c r="G3305" s="3">
        <f t="shared" si="155"/>
        <v>153278.6172075044</v>
      </c>
    </row>
    <row r="3306" spans="1:7" x14ac:dyDescent="0.2">
      <c r="A3306">
        <v>3294</v>
      </c>
      <c r="B3306" s="125">
        <v>31203.726897539105</v>
      </c>
      <c r="C3306" s="34">
        <v>10.708588908717502</v>
      </c>
      <c r="D3306" s="34">
        <v>4.4008180692617316</v>
      </c>
      <c r="E3306" s="3">
        <f t="shared" si="153"/>
        <v>334147.88376563723</v>
      </c>
      <c r="F3306" s="3">
        <f t="shared" si="154"/>
        <v>137321.92515899841</v>
      </c>
      <c r="G3306" s="3">
        <f t="shared" si="155"/>
        <v>196825.95860663883</v>
      </c>
    </row>
    <row r="3307" spans="1:7" x14ac:dyDescent="0.2">
      <c r="A3307">
        <v>3295</v>
      </c>
      <c r="B3307" s="125">
        <v>35838.443685671315</v>
      </c>
      <c r="C3307" s="34">
        <v>9.0440373898745747</v>
      </c>
      <c r="D3307" s="34">
        <v>5.7912331057013944</v>
      </c>
      <c r="E3307" s="3">
        <f t="shared" si="153"/>
        <v>324124.22468812572</v>
      </c>
      <c r="F3307" s="3">
        <f t="shared" si="154"/>
        <v>207548.78152927483</v>
      </c>
      <c r="G3307" s="3">
        <f t="shared" si="155"/>
        <v>116575.44315885089</v>
      </c>
    </row>
    <row r="3308" spans="1:7" x14ac:dyDescent="0.2">
      <c r="A3308">
        <v>3296</v>
      </c>
      <c r="B3308" s="125">
        <v>40761.0382842822</v>
      </c>
      <c r="C3308" s="34">
        <v>6.7384342148288852</v>
      </c>
      <c r="D3308" s="34">
        <v>7.26801148528466</v>
      </c>
      <c r="E3308" s="3">
        <f t="shared" si="153"/>
        <v>274665.57500675728</v>
      </c>
      <c r="F3308" s="3">
        <f t="shared" si="154"/>
        <v>296251.69440229074</v>
      </c>
      <c r="G3308" s="3">
        <f t="shared" si="155"/>
        <v>-21586.11939553346</v>
      </c>
    </row>
    <row r="3309" spans="1:7" x14ac:dyDescent="0.2">
      <c r="A3309">
        <v>3297</v>
      </c>
      <c r="B3309" s="125">
        <v>25930.181030881591</v>
      </c>
      <c r="C3309" s="34">
        <v>6.29107082405244</v>
      </c>
      <c r="D3309" s="34">
        <v>2.8187543092644773</v>
      </c>
      <c r="E3309" s="3">
        <f t="shared" si="153"/>
        <v>163128.60534577721</v>
      </c>
      <c r="F3309" s="3">
        <f t="shared" si="154"/>
        <v>73090.809520805487</v>
      </c>
      <c r="G3309" s="3">
        <f t="shared" si="155"/>
        <v>90037.795824971719</v>
      </c>
    </row>
    <row r="3310" spans="1:7" x14ac:dyDescent="0.2">
      <c r="A3310">
        <v>3298</v>
      </c>
      <c r="B3310" s="125">
        <v>26100.438439053483</v>
      </c>
      <c r="C3310" s="34">
        <v>7.3033696910060826</v>
      </c>
      <c r="D3310" s="34">
        <v>2.869831531716045</v>
      </c>
      <c r="E3310" s="3">
        <f t="shared" si="153"/>
        <v>190621.15101775332</v>
      </c>
      <c r="F3310" s="3">
        <f t="shared" si="154"/>
        <v>74903.86122400919</v>
      </c>
      <c r="G3310" s="3">
        <f t="shared" si="155"/>
        <v>115717.28979374413</v>
      </c>
    </row>
    <row r="3311" spans="1:7" x14ac:dyDescent="0.2">
      <c r="A3311">
        <v>3299</v>
      </c>
      <c r="B3311" s="125">
        <v>31549.857843666337</v>
      </c>
      <c r="C3311" s="34">
        <v>3.2980260786716826</v>
      </c>
      <c r="D3311" s="34">
        <v>4.5046573530999012</v>
      </c>
      <c r="E3311" s="3">
        <f t="shared" si="153"/>
        <v>104052.25394679591</v>
      </c>
      <c r="F3311" s="3">
        <f t="shared" si="154"/>
        <v>142121.29912472816</v>
      </c>
      <c r="G3311" s="3">
        <f t="shared" si="155"/>
        <v>-38069.045177932247</v>
      </c>
    </row>
    <row r="3312" spans="1:7" x14ac:dyDescent="0.2">
      <c r="A3312">
        <v>3300</v>
      </c>
      <c r="B3312" s="125">
        <v>39627.148502214346</v>
      </c>
      <c r="C3312" s="34">
        <v>6.034226678100822</v>
      </c>
      <c r="D3312" s="34">
        <v>6.9278445506643038</v>
      </c>
      <c r="E3312" s="3">
        <f t="shared" si="153"/>
        <v>239119.19666912485</v>
      </c>
      <c r="F3312" s="3">
        <f t="shared" si="154"/>
        <v>274530.72480943077</v>
      </c>
      <c r="G3312" s="3">
        <f t="shared" si="155"/>
        <v>-35411.52814030592</v>
      </c>
    </row>
    <row r="3313" spans="1:7" x14ac:dyDescent="0.2">
      <c r="A3313">
        <v>3301</v>
      </c>
      <c r="B3313" s="125">
        <v>27268.366060335189</v>
      </c>
      <c r="C3313" s="34">
        <v>9.1329973403917393</v>
      </c>
      <c r="D3313" s="34">
        <v>3.2202098181005567</v>
      </c>
      <c r="E3313" s="3">
        <f t="shared" si="153"/>
        <v>249041.91470586965</v>
      </c>
      <c r="F3313" s="3">
        <f t="shared" si="154"/>
        <v>87809.86011105137</v>
      </c>
      <c r="G3313" s="3">
        <f t="shared" si="155"/>
        <v>161232.05459481827</v>
      </c>
    </row>
    <row r="3314" spans="1:7" x14ac:dyDescent="0.2">
      <c r="A3314">
        <v>3302</v>
      </c>
      <c r="B3314" s="125">
        <v>30597.696471696487</v>
      </c>
      <c r="C3314" s="34">
        <v>6.8123875027667964</v>
      </c>
      <c r="D3314" s="34">
        <v>4.219008941508946</v>
      </c>
      <c r="E3314" s="3">
        <f t="shared" si="153"/>
        <v>208443.36505723684</v>
      </c>
      <c r="F3314" s="3">
        <f t="shared" si="154"/>
        <v>129091.9550036642</v>
      </c>
      <c r="G3314" s="3">
        <f t="shared" si="155"/>
        <v>79351.410053572632</v>
      </c>
    </row>
    <row r="3315" spans="1:7" x14ac:dyDescent="0.2">
      <c r="A3315">
        <v>3303</v>
      </c>
      <c r="B3315" s="125">
        <v>42797.396921551786</v>
      </c>
      <c r="C3315" s="34">
        <v>5.5505943439202383</v>
      </c>
      <c r="D3315" s="34">
        <v>7.8789190764655359</v>
      </c>
      <c r="E3315" s="3">
        <f t="shared" si="153"/>
        <v>237550.98928727477</v>
      </c>
      <c r="F3315" s="3">
        <f t="shared" si="154"/>
        <v>337197.22702828178</v>
      </c>
      <c r="G3315" s="3">
        <f t="shared" si="155"/>
        <v>-99646.237741007004</v>
      </c>
    </row>
    <row r="3316" spans="1:7" x14ac:dyDescent="0.2">
      <c r="A3316">
        <v>3304</v>
      </c>
      <c r="B3316" s="125">
        <v>29624.332504491555</v>
      </c>
      <c r="C3316" s="34">
        <v>9.0222379387414549</v>
      </c>
      <c r="D3316" s="34">
        <v>3.9269997513474664</v>
      </c>
      <c r="E3316" s="3">
        <f t="shared" si="153"/>
        <v>267277.77663191536</v>
      </c>
      <c r="F3316" s="3">
        <f t="shared" si="154"/>
        <v>116334.746378973</v>
      </c>
      <c r="G3316" s="3">
        <f t="shared" si="155"/>
        <v>150943.03025294235</v>
      </c>
    </row>
    <row r="3317" spans="1:7" x14ac:dyDescent="0.2">
      <c r="A3317">
        <v>3305</v>
      </c>
      <c r="B3317" s="125">
        <v>35015.964889490511</v>
      </c>
      <c r="C3317" s="34">
        <v>8.8477911705995211</v>
      </c>
      <c r="D3317" s="34">
        <v>5.5444894668471534</v>
      </c>
      <c r="E3317" s="3">
        <f t="shared" ref="E3317:E3380" si="156">C3317*B3317</f>
        <v>309813.94497925701</v>
      </c>
      <c r="F3317" s="3">
        <f t="shared" ref="F3317:F3380" si="157">D3317*B3317</f>
        <v>194145.6485012699</v>
      </c>
      <c r="G3317" s="3">
        <f t="shared" ref="G3317:G3380" si="158">E3317-F3317</f>
        <v>115668.29647798711</v>
      </c>
    </row>
    <row r="3318" spans="1:7" x14ac:dyDescent="0.2">
      <c r="A3318">
        <v>3306</v>
      </c>
      <c r="B3318" s="125">
        <v>42470.570000469685</v>
      </c>
      <c r="C3318" s="34">
        <v>7.6418353020999348</v>
      </c>
      <c r="D3318" s="34">
        <v>7.7808710001409054</v>
      </c>
      <c r="E3318" s="3">
        <f t="shared" si="156"/>
        <v>324553.10112989566</v>
      </c>
      <c r="F3318" s="3">
        <f t="shared" si="157"/>
        <v>330458.02647610888</v>
      </c>
      <c r="G3318" s="3">
        <f t="shared" si="158"/>
        <v>-5904.9253462132183</v>
      </c>
    </row>
    <row r="3319" spans="1:7" x14ac:dyDescent="0.2">
      <c r="A3319">
        <v>3307</v>
      </c>
      <c r="B3319" s="125">
        <v>30076.19220969989</v>
      </c>
      <c r="C3319" s="34">
        <v>5.6500021148240194</v>
      </c>
      <c r="D3319" s="34">
        <v>4.0625576629099669</v>
      </c>
      <c r="E3319" s="3">
        <f t="shared" si="156"/>
        <v>169930.54959065808</v>
      </c>
      <c r="F3319" s="3">
        <f t="shared" si="157"/>
        <v>122186.26513266933</v>
      </c>
      <c r="G3319" s="3">
        <f t="shared" si="158"/>
        <v>47744.284457988746</v>
      </c>
    </row>
    <row r="3320" spans="1:7" x14ac:dyDescent="0.2">
      <c r="A3320">
        <v>3308</v>
      </c>
      <c r="B3320" s="125">
        <v>34903.19891515444</v>
      </c>
      <c r="C3320" s="34">
        <v>10.547551503084833</v>
      </c>
      <c r="D3320" s="34">
        <v>5.5106596745463321</v>
      </c>
      <c r="E3320" s="3">
        <f t="shared" si="156"/>
        <v>368143.28818000614</v>
      </c>
      <c r="F3320" s="3">
        <f t="shared" si="157"/>
        <v>192339.65077441087</v>
      </c>
      <c r="G3320" s="3">
        <f t="shared" si="158"/>
        <v>175803.63740559528</v>
      </c>
    </row>
    <row r="3321" spans="1:7" x14ac:dyDescent="0.2">
      <c r="A3321">
        <v>3309</v>
      </c>
      <c r="B3321" s="125">
        <v>37762.820787785109</v>
      </c>
      <c r="C3321" s="34">
        <v>4.8295810504059773</v>
      </c>
      <c r="D3321" s="34">
        <v>6.3685462363355327</v>
      </c>
      <c r="E3321" s="3">
        <f t="shared" si="156"/>
        <v>182378.60368656387</v>
      </c>
      <c r="F3321" s="3">
        <f t="shared" si="157"/>
        <v>240494.27020146209</v>
      </c>
      <c r="G3321" s="3">
        <f t="shared" si="158"/>
        <v>-58115.666514898214</v>
      </c>
    </row>
    <row r="3322" spans="1:7" x14ac:dyDescent="0.2">
      <c r="A3322">
        <v>3310</v>
      </c>
      <c r="B3322" s="125">
        <v>33092.821289565996</v>
      </c>
      <c r="C3322" s="34">
        <v>8.1179557784780627</v>
      </c>
      <c r="D3322" s="34">
        <v>4.9675463868697989</v>
      </c>
      <c r="E3322" s="3">
        <f t="shared" si="156"/>
        <v>268646.05981377413</v>
      </c>
      <c r="F3322" s="3">
        <f t="shared" si="157"/>
        <v>164390.12482831153</v>
      </c>
      <c r="G3322" s="3">
        <f t="shared" si="158"/>
        <v>104255.93498546261</v>
      </c>
    </row>
    <row r="3323" spans="1:7" x14ac:dyDescent="0.2">
      <c r="A3323">
        <v>3311</v>
      </c>
      <c r="B3323" s="125">
        <v>32471.278294716263</v>
      </c>
      <c r="C3323" s="34">
        <v>9.6166126215466647</v>
      </c>
      <c r="D3323" s="34">
        <v>4.781083488414879</v>
      </c>
      <c r="E3323" s="3">
        <f t="shared" si="156"/>
        <v>312263.70468672266</v>
      </c>
      <c r="F3323" s="3">
        <f t="shared" si="157"/>
        <v>155247.89250259238</v>
      </c>
      <c r="G3323" s="3">
        <f t="shared" si="158"/>
        <v>157015.81218413028</v>
      </c>
    </row>
    <row r="3324" spans="1:7" x14ac:dyDescent="0.2">
      <c r="A3324">
        <v>3312</v>
      </c>
      <c r="B3324" s="125">
        <v>32012.54053582577</v>
      </c>
      <c r="C3324" s="34">
        <v>5.413391383815906</v>
      </c>
      <c r="D3324" s="34">
        <v>4.6434621607477311</v>
      </c>
      <c r="E3324" s="3">
        <f t="shared" si="156"/>
        <v>173296.41111069664</v>
      </c>
      <c r="F3324" s="3">
        <f t="shared" si="157"/>
        <v>148649.02064750987</v>
      </c>
      <c r="G3324" s="3">
        <f t="shared" si="158"/>
        <v>24647.390463186777</v>
      </c>
    </row>
    <row r="3325" spans="1:7" x14ac:dyDescent="0.2">
      <c r="A3325">
        <v>3313</v>
      </c>
      <c r="B3325" s="125">
        <v>35190.610609598458</v>
      </c>
      <c r="C3325" s="34">
        <v>4.3325763019383885</v>
      </c>
      <c r="D3325" s="34">
        <v>5.5968831828795373</v>
      </c>
      <c r="E3325" s="3">
        <f t="shared" si="156"/>
        <v>152466.0055778879</v>
      </c>
      <c r="F3325" s="3">
        <f t="shared" si="157"/>
        <v>196957.73671612382</v>
      </c>
      <c r="G3325" s="3">
        <f t="shared" si="158"/>
        <v>-44491.731138235918</v>
      </c>
    </row>
    <row r="3326" spans="1:7" x14ac:dyDescent="0.2">
      <c r="A3326">
        <v>3314</v>
      </c>
      <c r="B3326" s="125">
        <v>37594.848485051421</v>
      </c>
      <c r="C3326" s="34">
        <v>8.1499984136899002</v>
      </c>
      <c r="D3326" s="34">
        <v>6.3181545455154264</v>
      </c>
      <c r="E3326" s="3">
        <f t="shared" si="156"/>
        <v>306397.95551608125</v>
      </c>
      <c r="F3326" s="3">
        <f t="shared" si="157"/>
        <v>237530.06284379138</v>
      </c>
      <c r="G3326" s="3">
        <f t="shared" si="158"/>
        <v>68867.892672289861</v>
      </c>
    </row>
    <row r="3327" spans="1:7" x14ac:dyDescent="0.2">
      <c r="A3327">
        <v>3315</v>
      </c>
      <c r="B3327" s="125">
        <v>35140.042704179883</v>
      </c>
      <c r="C3327" s="34">
        <v>8.3702439244079869</v>
      </c>
      <c r="D3327" s="34">
        <v>5.5817128112539649</v>
      </c>
      <c r="E3327" s="3">
        <f t="shared" si="156"/>
        <v>294130.7289480989</v>
      </c>
      <c r="F3327" s="3">
        <f t="shared" si="157"/>
        <v>196141.62654993226</v>
      </c>
      <c r="G3327" s="3">
        <f t="shared" si="158"/>
        <v>97989.102398166637</v>
      </c>
    </row>
    <row r="3328" spans="1:7" x14ac:dyDescent="0.2">
      <c r="A3328">
        <v>3316</v>
      </c>
      <c r="B3328" s="125">
        <v>24103.688296046108</v>
      </c>
      <c r="C3328" s="34">
        <v>10.980630142701557</v>
      </c>
      <c r="D3328" s="34">
        <v>2.2708064888138324</v>
      </c>
      <c r="E3328" s="3">
        <f t="shared" si="156"/>
        <v>264673.68625384662</v>
      </c>
      <c r="F3328" s="3">
        <f t="shared" si="157"/>
        <v>54734.811787007529</v>
      </c>
      <c r="G3328" s="3">
        <f t="shared" si="158"/>
        <v>209938.8744668391</v>
      </c>
    </row>
    <row r="3329" spans="1:7" x14ac:dyDescent="0.2">
      <c r="A3329">
        <v>3317</v>
      </c>
      <c r="B3329" s="125">
        <v>33229.433078114176</v>
      </c>
      <c r="C3329" s="34">
        <v>8.7465757789759664</v>
      </c>
      <c r="D3329" s="34">
        <v>5.0085299234342529</v>
      </c>
      <c r="E3329" s="3">
        <f t="shared" si="156"/>
        <v>290643.75451013626</v>
      </c>
      <c r="F3329" s="3">
        <f t="shared" si="157"/>
        <v>166430.60991049084</v>
      </c>
      <c r="G3329" s="3">
        <f t="shared" si="158"/>
        <v>124213.14459964543</v>
      </c>
    </row>
    <row r="3330" spans="1:7" x14ac:dyDescent="0.2">
      <c r="A3330">
        <v>3318</v>
      </c>
      <c r="B3330" s="125">
        <v>34870.172888796311</v>
      </c>
      <c r="C3330" s="34">
        <v>7.7129293660691474</v>
      </c>
      <c r="D3330" s="34">
        <v>5.5007518666388933</v>
      </c>
      <c r="E3330" s="3">
        <f t="shared" si="156"/>
        <v>268951.18047390529</v>
      </c>
      <c r="F3330" s="3">
        <f t="shared" si="157"/>
        <v>191812.16860806724</v>
      </c>
      <c r="G3330" s="3">
        <f t="shared" si="158"/>
        <v>77139.011865838052</v>
      </c>
    </row>
    <row r="3331" spans="1:7" x14ac:dyDescent="0.2">
      <c r="A3331">
        <v>3319</v>
      </c>
      <c r="B3331" s="125">
        <v>43669.011168995872</v>
      </c>
      <c r="C3331" s="34">
        <v>6.4204038128154934</v>
      </c>
      <c r="D3331" s="34">
        <v>8.1404033506987616</v>
      </c>
      <c r="E3331" s="3">
        <f t="shared" si="156"/>
        <v>280372.68581130344</v>
      </c>
      <c r="F3331" s="3">
        <f t="shared" si="157"/>
        <v>355483.36484179564</v>
      </c>
      <c r="G3331" s="3">
        <f t="shared" si="158"/>
        <v>-75110.679030492203</v>
      </c>
    </row>
    <row r="3332" spans="1:7" x14ac:dyDescent="0.2">
      <c r="A3332">
        <v>3320</v>
      </c>
      <c r="B3332" s="125">
        <v>44757.949175428599</v>
      </c>
      <c r="C3332" s="34">
        <v>9.9376983573238249</v>
      </c>
      <c r="D3332" s="34">
        <v>8.4670847526285797</v>
      </c>
      <c r="E3332" s="3">
        <f t="shared" si="156"/>
        <v>444790.99799784005</v>
      </c>
      <c r="F3332" s="3">
        <f t="shared" si="157"/>
        <v>378969.34902219643</v>
      </c>
      <c r="G3332" s="3">
        <f t="shared" si="158"/>
        <v>65821.64897564362</v>
      </c>
    </row>
    <row r="3333" spans="1:7" x14ac:dyDescent="0.2">
      <c r="A3333">
        <v>3321</v>
      </c>
      <c r="B3333" s="125">
        <v>27224.050930991303</v>
      </c>
      <c r="C3333" s="34">
        <v>10.173072743971716</v>
      </c>
      <c r="D3333" s="34">
        <v>3.206915279297391</v>
      </c>
      <c r="E3333" s="3">
        <f t="shared" si="156"/>
        <v>276952.25050656544</v>
      </c>
      <c r="F3333" s="3">
        <f t="shared" si="157"/>
        <v>87305.224894966377</v>
      </c>
      <c r="G3333" s="3">
        <f t="shared" si="158"/>
        <v>189647.02561159906</v>
      </c>
    </row>
    <row r="3334" spans="1:7" x14ac:dyDescent="0.2">
      <c r="A3334">
        <v>3322</v>
      </c>
      <c r="B3334" s="125">
        <v>25632.003192905337</v>
      </c>
      <c r="C3334" s="34">
        <v>14.290974852163345</v>
      </c>
      <c r="D3334" s="34">
        <v>2.729300957871601</v>
      </c>
      <c r="E3334" s="3">
        <f t="shared" si="156"/>
        <v>366306.31304038072</v>
      </c>
      <c r="F3334" s="3">
        <f t="shared" si="157"/>
        <v>69957.450866564468</v>
      </c>
      <c r="G3334" s="3">
        <f t="shared" si="158"/>
        <v>296348.86217381625</v>
      </c>
    </row>
    <row r="3335" spans="1:7" x14ac:dyDescent="0.2">
      <c r="A3335">
        <v>3323</v>
      </c>
      <c r="B3335" s="125">
        <v>26670.521086808527</v>
      </c>
      <c r="C3335" s="34">
        <v>7.1344083127842168</v>
      </c>
      <c r="D3335" s="34">
        <v>3.0408563260425581</v>
      </c>
      <c r="E3335" s="3">
        <f t="shared" si="156"/>
        <v>190278.38734801349</v>
      </c>
      <c r="F3335" s="3">
        <f t="shared" si="157"/>
        <v>81101.222765673156</v>
      </c>
      <c r="G3335" s="3">
        <f t="shared" si="158"/>
        <v>109177.16458234034</v>
      </c>
    </row>
    <row r="3336" spans="1:7" x14ac:dyDescent="0.2">
      <c r="A3336">
        <v>3324</v>
      </c>
      <c r="B3336" s="125">
        <v>32440.526005112566</v>
      </c>
      <c r="C3336" s="34">
        <v>8.2494402906449977</v>
      </c>
      <c r="D3336" s="34">
        <v>4.7718578015337698</v>
      </c>
      <c r="E3336" s="3">
        <f t="shared" si="156"/>
        <v>267616.18227629241</v>
      </c>
      <c r="F3336" s="3">
        <f t="shared" si="157"/>
        <v>154801.57710335555</v>
      </c>
      <c r="G3336" s="3">
        <f t="shared" si="158"/>
        <v>112814.60517293686</v>
      </c>
    </row>
    <row r="3337" spans="1:7" x14ac:dyDescent="0.2">
      <c r="A3337">
        <v>3325</v>
      </c>
      <c r="B3337" s="125">
        <v>34759.692019898444</v>
      </c>
      <c r="C3337" s="34">
        <v>7.3001125631053583</v>
      </c>
      <c r="D3337" s="34">
        <v>5.4676076059695333</v>
      </c>
      <c r="E3337" s="3">
        <f t="shared" si="156"/>
        <v>253749.66440413371</v>
      </c>
      <c r="F3337" s="3">
        <f t="shared" si="157"/>
        <v>190052.35646915523</v>
      </c>
      <c r="G3337" s="3">
        <f t="shared" si="158"/>
        <v>63697.307934978482</v>
      </c>
    </row>
    <row r="3338" spans="1:7" x14ac:dyDescent="0.2">
      <c r="A3338">
        <v>3326</v>
      </c>
      <c r="B3338" s="125">
        <v>31252.441707502818</v>
      </c>
      <c r="C3338" s="34">
        <v>8.8300844456243794</v>
      </c>
      <c r="D3338" s="34">
        <v>4.4154325122508453</v>
      </c>
      <c r="E3338" s="3">
        <f t="shared" si="156"/>
        <v>275961.69940920325</v>
      </c>
      <c r="F3338" s="3">
        <f t="shared" si="157"/>
        <v>137993.04720253227</v>
      </c>
      <c r="G3338" s="3">
        <f t="shared" si="158"/>
        <v>137968.65220667099</v>
      </c>
    </row>
    <row r="3339" spans="1:7" x14ac:dyDescent="0.2">
      <c r="A3339">
        <v>3327</v>
      </c>
      <c r="B3339" s="125">
        <v>27798.487784631085</v>
      </c>
      <c r="C3339" s="34">
        <v>8.310097902911366</v>
      </c>
      <c r="D3339" s="34">
        <v>3.3792463353893254</v>
      </c>
      <c r="E3339" s="3">
        <f t="shared" si="156"/>
        <v>231008.15504317</v>
      </c>
      <c r="F3339" s="3">
        <f t="shared" si="157"/>
        <v>93937.937975579523</v>
      </c>
      <c r="G3339" s="3">
        <f t="shared" si="158"/>
        <v>137070.21706759048</v>
      </c>
    </row>
    <row r="3340" spans="1:7" x14ac:dyDescent="0.2">
      <c r="A3340">
        <v>3328</v>
      </c>
      <c r="B3340" s="125">
        <v>30498.99355918658</v>
      </c>
      <c r="C3340" s="34">
        <v>4.1330786391044967</v>
      </c>
      <c r="D3340" s="34">
        <v>4.1893980677559739</v>
      </c>
      <c r="E3340" s="3">
        <f t="shared" si="156"/>
        <v>126054.73879365968</v>
      </c>
      <c r="F3340" s="3">
        <f t="shared" si="157"/>
        <v>127772.42468535816</v>
      </c>
      <c r="G3340" s="3">
        <f t="shared" si="158"/>
        <v>-1717.6858916984784</v>
      </c>
    </row>
    <row r="3341" spans="1:7" x14ac:dyDescent="0.2">
      <c r="A3341">
        <v>3329</v>
      </c>
      <c r="B3341" s="125">
        <v>45830.9710245803</v>
      </c>
      <c r="C3341" s="34">
        <v>8.32606806144031</v>
      </c>
      <c r="D3341" s="34">
        <v>8.78899130737409</v>
      </c>
      <c r="E3341" s="3">
        <f t="shared" si="156"/>
        <v>381591.78407255432</v>
      </c>
      <c r="F3341" s="3">
        <f t="shared" si="157"/>
        <v>402808.00594355003</v>
      </c>
      <c r="G3341" s="3">
        <f t="shared" si="158"/>
        <v>-21216.221870995709</v>
      </c>
    </row>
    <row r="3342" spans="1:7" x14ac:dyDescent="0.2">
      <c r="A3342">
        <v>3330</v>
      </c>
      <c r="B3342" s="125">
        <v>24711.412655770779</v>
      </c>
      <c r="C3342" s="34">
        <v>8.2916095809268882</v>
      </c>
      <c r="D3342" s="34">
        <v>2.4531237967312336</v>
      </c>
      <c r="E3342" s="3">
        <f t="shared" si="156"/>
        <v>204897.38593482695</v>
      </c>
      <c r="F3342" s="3">
        <f t="shared" si="157"/>
        <v>60620.154436716672</v>
      </c>
      <c r="G3342" s="3">
        <f t="shared" si="158"/>
        <v>144277.23149811028</v>
      </c>
    </row>
    <row r="3343" spans="1:7" x14ac:dyDescent="0.2">
      <c r="A3343">
        <v>3331</v>
      </c>
      <c r="B3343" s="125">
        <v>30763.861153710401</v>
      </c>
      <c r="C3343" s="34">
        <v>10.379829311394133</v>
      </c>
      <c r="D3343" s="34">
        <v>4.2688583461131202</v>
      </c>
      <c r="E3343" s="3">
        <f t="shared" si="156"/>
        <v>319323.62773494254</v>
      </c>
      <c r="F3343" s="3">
        <f t="shared" si="157"/>
        <v>131326.56544468185</v>
      </c>
      <c r="G3343" s="3">
        <f t="shared" si="158"/>
        <v>187997.06229026068</v>
      </c>
    </row>
    <row r="3344" spans="1:7" x14ac:dyDescent="0.2">
      <c r="A3344">
        <v>3332</v>
      </c>
      <c r="B3344" s="125">
        <v>29175.280864174943</v>
      </c>
      <c r="C3344" s="34">
        <v>6.7232513376511633</v>
      </c>
      <c r="D3344" s="34">
        <v>3.792284259252483</v>
      </c>
      <c r="E3344" s="3">
        <f t="shared" si="156"/>
        <v>196152.74609641256</v>
      </c>
      <c r="F3344" s="3">
        <f t="shared" si="157"/>
        <v>110640.95838048082</v>
      </c>
      <c r="G3344" s="3">
        <f t="shared" si="158"/>
        <v>85511.787715931743</v>
      </c>
    </row>
    <row r="3345" spans="1:7" x14ac:dyDescent="0.2">
      <c r="A3345">
        <v>3333</v>
      </c>
      <c r="B3345" s="125">
        <v>35276.910288112937</v>
      </c>
      <c r="C3345" s="34">
        <v>7.6639246546692448</v>
      </c>
      <c r="D3345" s="34">
        <v>5.622773086433881</v>
      </c>
      <c r="E3345" s="3">
        <f t="shared" si="156"/>
        <v>270359.58249762387</v>
      </c>
      <c r="F3345" s="3">
        <f t="shared" si="157"/>
        <v>198354.0617405439</v>
      </c>
      <c r="G3345" s="3">
        <f t="shared" si="158"/>
        <v>72005.520757079968</v>
      </c>
    </row>
    <row r="3346" spans="1:7" x14ac:dyDescent="0.2">
      <c r="A3346">
        <v>3334</v>
      </c>
      <c r="B3346" s="125">
        <v>31323.518718446372</v>
      </c>
      <c r="C3346" s="34">
        <v>10.60586148215225</v>
      </c>
      <c r="D3346" s="34">
        <v>4.4367556155339116</v>
      </c>
      <c r="E3346" s="3">
        <f t="shared" si="156"/>
        <v>332212.9006614454</v>
      </c>
      <c r="F3346" s="3">
        <f t="shared" si="157"/>
        <v>138974.79757234853</v>
      </c>
      <c r="G3346" s="3">
        <f t="shared" si="158"/>
        <v>193238.10308909687</v>
      </c>
    </row>
    <row r="3347" spans="1:7" x14ac:dyDescent="0.2">
      <c r="A3347">
        <v>3335</v>
      </c>
      <c r="B3347" s="125">
        <v>36251.672603421845</v>
      </c>
      <c r="C3347" s="34">
        <v>3.797747942560818</v>
      </c>
      <c r="D3347" s="34">
        <v>5.9152017810265534</v>
      </c>
      <c r="E3347" s="3">
        <f t="shared" si="156"/>
        <v>137674.71504403368</v>
      </c>
      <c r="F3347" s="3">
        <f t="shared" si="157"/>
        <v>214435.95834895241</v>
      </c>
      <c r="G3347" s="3">
        <f t="shared" si="158"/>
        <v>-76761.243304918724</v>
      </c>
    </row>
    <row r="3348" spans="1:7" x14ac:dyDescent="0.2">
      <c r="A3348">
        <v>3336</v>
      </c>
      <c r="B3348" s="125">
        <v>29270.965391143342</v>
      </c>
      <c r="C3348" s="34">
        <v>9.2511804925452452</v>
      </c>
      <c r="D3348" s="34">
        <v>3.8209896173430025</v>
      </c>
      <c r="E3348" s="3">
        <f t="shared" si="156"/>
        <v>270790.98402451229</v>
      </c>
      <c r="F3348" s="3">
        <f t="shared" si="157"/>
        <v>111844.05484916507</v>
      </c>
      <c r="G3348" s="3">
        <f t="shared" si="158"/>
        <v>158946.92917534721</v>
      </c>
    </row>
    <row r="3349" spans="1:7" x14ac:dyDescent="0.2">
      <c r="A3349">
        <v>3337</v>
      </c>
      <c r="B3349" s="125">
        <v>28290.876847487176</v>
      </c>
      <c r="C3349" s="34">
        <v>5.8825655944092432</v>
      </c>
      <c r="D3349" s="34">
        <v>3.5269630542461528</v>
      </c>
      <c r="E3349" s="3">
        <f t="shared" si="156"/>
        <v>166422.93877869711</v>
      </c>
      <c r="F3349" s="3">
        <f t="shared" si="157"/>
        <v>99780.877413315146</v>
      </c>
      <c r="G3349" s="3">
        <f t="shared" si="158"/>
        <v>66642.06136538196</v>
      </c>
    </row>
    <row r="3350" spans="1:7" x14ac:dyDescent="0.2">
      <c r="A3350">
        <v>3338</v>
      </c>
      <c r="B3350" s="125">
        <v>30288.206793366931</v>
      </c>
      <c r="C3350" s="34">
        <v>6.4573832989553921</v>
      </c>
      <c r="D3350" s="34">
        <v>4.1261620380100794</v>
      </c>
      <c r="E3350" s="3">
        <f t="shared" si="156"/>
        <v>195582.56070279487</v>
      </c>
      <c r="F3350" s="3">
        <f t="shared" si="157"/>
        <v>124974.04907018963</v>
      </c>
      <c r="G3350" s="3">
        <f t="shared" si="158"/>
        <v>70608.511632605238</v>
      </c>
    </row>
    <row r="3351" spans="1:7" x14ac:dyDescent="0.2">
      <c r="A3351">
        <v>3339</v>
      </c>
      <c r="B3351" s="125">
        <v>33961.678631195333</v>
      </c>
      <c r="C3351" s="34">
        <v>7.2899546441549319</v>
      </c>
      <c r="D3351" s="34">
        <v>5.2282035893585999</v>
      </c>
      <c r="E3351" s="3">
        <f t="shared" si="156"/>
        <v>247579.09686077974</v>
      </c>
      <c r="F3351" s="3">
        <f t="shared" si="157"/>
        <v>177558.57012025869</v>
      </c>
      <c r="G3351" s="3">
        <f t="shared" si="158"/>
        <v>70020.526740521047</v>
      </c>
    </row>
    <row r="3352" spans="1:7" x14ac:dyDescent="0.2">
      <c r="A3352">
        <v>3340</v>
      </c>
      <c r="B3352" s="125">
        <v>35134.05709217384</v>
      </c>
      <c r="C3352" s="34">
        <v>7.6653798461920815</v>
      </c>
      <c r="D3352" s="34">
        <v>5.579917127652152</v>
      </c>
      <c r="E3352" s="3">
        <f t="shared" si="156"/>
        <v>269315.89314931131</v>
      </c>
      <c r="F3352" s="3">
        <f t="shared" si="157"/>
        <v>196045.12693252938</v>
      </c>
      <c r="G3352" s="3">
        <f t="shared" si="158"/>
        <v>73270.766216781922</v>
      </c>
    </row>
    <row r="3353" spans="1:7" x14ac:dyDescent="0.2">
      <c r="A3353">
        <v>3341</v>
      </c>
      <c r="B3353" s="125">
        <v>34275.414512913791</v>
      </c>
      <c r="C3353" s="34">
        <v>9.473608790547587</v>
      </c>
      <c r="D3353" s="34">
        <v>5.3223243538741372</v>
      </c>
      <c r="E3353" s="3">
        <f t="shared" si="156"/>
        <v>324711.8682292024</v>
      </c>
      <c r="F3353" s="3">
        <f t="shared" si="157"/>
        <v>182424.87340121213</v>
      </c>
      <c r="G3353" s="3">
        <f t="shared" si="158"/>
        <v>142286.99482799027</v>
      </c>
    </row>
    <row r="3354" spans="1:7" x14ac:dyDescent="0.2">
      <c r="A3354">
        <v>3342</v>
      </c>
      <c r="B3354" s="125">
        <v>30345.914232194424</v>
      </c>
      <c r="C3354" s="34">
        <v>6.8379386195447296</v>
      </c>
      <c r="D3354" s="34">
        <v>4.1434742696583271</v>
      </c>
      <c r="E3354" s="3">
        <f t="shared" si="156"/>
        <v>207503.4988737143</v>
      </c>
      <c r="F3354" s="3">
        <f t="shared" si="157"/>
        <v>125737.51481035602</v>
      </c>
      <c r="G3354" s="3">
        <f t="shared" si="158"/>
        <v>81765.984063358279</v>
      </c>
    </row>
    <row r="3355" spans="1:7" x14ac:dyDescent="0.2">
      <c r="A3355">
        <v>3343</v>
      </c>
      <c r="B3355" s="125">
        <v>26299.231243493501</v>
      </c>
      <c r="C3355" s="34">
        <v>8.1751857325871242</v>
      </c>
      <c r="D3355" s="34">
        <v>2.9294693730480503</v>
      </c>
      <c r="E3355" s="3">
        <f t="shared" si="156"/>
        <v>215001.1000398176</v>
      </c>
      <c r="F3355" s="3">
        <f t="shared" si="157"/>
        <v>77042.792462522601</v>
      </c>
      <c r="G3355" s="3">
        <f t="shared" si="158"/>
        <v>137958.307577295</v>
      </c>
    </row>
    <row r="3356" spans="1:7" x14ac:dyDescent="0.2">
      <c r="A3356">
        <v>3344</v>
      </c>
      <c r="B3356" s="125">
        <v>31969.612385902088</v>
      </c>
      <c r="C3356" s="34">
        <v>12.604657988238614</v>
      </c>
      <c r="D3356" s="34">
        <v>4.6305837157706264</v>
      </c>
      <c r="E3356" s="3">
        <f t="shared" si="156"/>
        <v>402966.0301408529</v>
      </c>
      <c r="F3356" s="3">
        <f t="shared" si="157"/>
        <v>148037.96651365713</v>
      </c>
      <c r="G3356" s="3">
        <f t="shared" si="158"/>
        <v>254928.06362719578</v>
      </c>
    </row>
    <row r="3357" spans="1:7" x14ac:dyDescent="0.2">
      <c r="A3357">
        <v>3345</v>
      </c>
      <c r="B3357" s="125">
        <v>36546.905952301109</v>
      </c>
      <c r="C3357" s="34">
        <v>8.7411017577396706</v>
      </c>
      <c r="D3357" s="34">
        <v>6.0037717856903328</v>
      </c>
      <c r="E3357" s="3">
        <f t="shared" si="156"/>
        <v>319460.22385960567</v>
      </c>
      <c r="F3357" s="3">
        <f t="shared" si="157"/>
        <v>219419.28281070347</v>
      </c>
      <c r="G3357" s="3">
        <f t="shared" si="158"/>
        <v>100040.9410489022</v>
      </c>
    </row>
    <row r="3358" spans="1:7" x14ac:dyDescent="0.2">
      <c r="A3358">
        <v>3346</v>
      </c>
      <c r="B3358" s="125">
        <v>38394.385277380003</v>
      </c>
      <c r="C3358" s="34">
        <v>7.4450462281747605</v>
      </c>
      <c r="D3358" s="34">
        <v>6.5580155832140008</v>
      </c>
      <c r="E3358" s="3">
        <f t="shared" si="156"/>
        <v>285847.97329244652</v>
      </c>
      <c r="F3358" s="3">
        <f t="shared" si="157"/>
        <v>251790.97695698027</v>
      </c>
      <c r="G3358" s="3">
        <f t="shared" si="158"/>
        <v>34056.996335466247</v>
      </c>
    </row>
    <row r="3359" spans="1:7" x14ac:dyDescent="0.2">
      <c r="A3359">
        <v>3347</v>
      </c>
      <c r="B3359" s="125">
        <v>36251.774921575794</v>
      </c>
      <c r="C3359" s="34">
        <v>6.2622398420062382</v>
      </c>
      <c r="D3359" s="34">
        <v>5.9152324764727382</v>
      </c>
      <c r="E3359" s="3">
        <f t="shared" si="156"/>
        <v>227017.30925733451</v>
      </c>
      <c r="F3359" s="3">
        <f t="shared" si="157"/>
        <v>214437.67634588509</v>
      </c>
      <c r="G3359" s="3">
        <f t="shared" si="158"/>
        <v>12579.632911449415</v>
      </c>
    </row>
    <row r="3360" spans="1:7" x14ac:dyDescent="0.2">
      <c r="A3360">
        <v>3348</v>
      </c>
      <c r="B3360" s="125">
        <v>30986.198502242565</v>
      </c>
      <c r="C3360" s="34">
        <v>7.5114620787717286</v>
      </c>
      <c r="D3360" s="34">
        <v>4.3355595506727695</v>
      </c>
      <c r="E3360" s="3">
        <f t="shared" si="156"/>
        <v>232751.65501488835</v>
      </c>
      <c r="F3360" s="3">
        <f t="shared" si="157"/>
        <v>134342.50885544001</v>
      </c>
      <c r="G3360" s="3">
        <f t="shared" si="158"/>
        <v>98409.146159448341</v>
      </c>
    </row>
    <row r="3361" spans="1:7" x14ac:dyDescent="0.2">
      <c r="A3361">
        <v>3349</v>
      </c>
      <c r="B3361" s="125">
        <v>37053.153440675465</v>
      </c>
      <c r="C3361" s="34">
        <v>8.1906329316625488</v>
      </c>
      <c r="D3361" s="34">
        <v>6.1556460322026396</v>
      </c>
      <c r="E3361" s="3">
        <f t="shared" si="156"/>
        <v>303488.77879314194</v>
      </c>
      <c r="F3361" s="3">
        <f t="shared" si="157"/>
        <v>228086.0969576895</v>
      </c>
      <c r="G3361" s="3">
        <f t="shared" si="158"/>
        <v>75402.681835452444</v>
      </c>
    </row>
    <row r="3362" spans="1:7" x14ac:dyDescent="0.2">
      <c r="A3362">
        <v>3350</v>
      </c>
      <c r="B3362" s="125">
        <v>35642.277047182666</v>
      </c>
      <c r="C3362" s="34">
        <v>6.5970418947545113</v>
      </c>
      <c r="D3362" s="34">
        <v>5.7323831141547998</v>
      </c>
      <c r="E3362" s="3">
        <f t="shared" si="156"/>
        <v>235133.59490471115</v>
      </c>
      <c r="F3362" s="3">
        <f t="shared" si="157"/>
        <v>204315.18709529712</v>
      </c>
      <c r="G3362" s="3">
        <f t="shared" si="158"/>
        <v>30818.407809414028</v>
      </c>
    </row>
    <row r="3363" spans="1:7" x14ac:dyDescent="0.2">
      <c r="A3363">
        <v>3351</v>
      </c>
      <c r="B3363" s="125">
        <v>36062.850134650012</v>
      </c>
      <c r="C3363" s="34">
        <v>6.389773736562347</v>
      </c>
      <c r="D3363" s="34">
        <v>5.8585550403950037</v>
      </c>
      <c r="E3363" s="3">
        <f t="shared" si="156"/>
        <v>230433.45265597056</v>
      </c>
      <c r="F3363" s="3">
        <f t="shared" si="157"/>
        <v>211276.19242736348</v>
      </c>
      <c r="G3363" s="3">
        <f t="shared" si="158"/>
        <v>19157.260228607076</v>
      </c>
    </row>
    <row r="3364" spans="1:7" x14ac:dyDescent="0.2">
      <c r="A3364">
        <v>3352</v>
      </c>
      <c r="B3364" s="125">
        <v>34633.897533959476</v>
      </c>
      <c r="C3364" s="34">
        <v>9.7658720707913744</v>
      </c>
      <c r="D3364" s="34">
        <v>5.4298692601878429</v>
      </c>
      <c r="E3364" s="3">
        <f t="shared" si="156"/>
        <v>338230.21262954513</v>
      </c>
      <c r="F3364" s="3">
        <f t="shared" si="157"/>
        <v>188057.53558014211</v>
      </c>
      <c r="G3364" s="3">
        <f t="shared" si="158"/>
        <v>150172.67704940302</v>
      </c>
    </row>
    <row r="3365" spans="1:7" x14ac:dyDescent="0.2">
      <c r="A3365">
        <v>3353</v>
      </c>
      <c r="B3365" s="125">
        <v>24559.436091104522</v>
      </c>
      <c r="C3365" s="34">
        <v>8.3945331172872102</v>
      </c>
      <c r="D3365" s="34">
        <v>2.4075308273313567</v>
      </c>
      <c r="E3365" s="3">
        <f t="shared" si="156"/>
        <v>206164.99960867566</v>
      </c>
      <c r="F3365" s="3">
        <f t="shared" si="157"/>
        <v>59127.59949120845</v>
      </c>
      <c r="G3365" s="3">
        <f t="shared" si="158"/>
        <v>147037.40011746722</v>
      </c>
    </row>
    <row r="3366" spans="1:7" x14ac:dyDescent="0.2">
      <c r="A3366">
        <v>3354</v>
      </c>
      <c r="B3366" s="125">
        <v>30945.851043535164</v>
      </c>
      <c r="C3366" s="34">
        <v>6.419599478438613</v>
      </c>
      <c r="D3366" s="34">
        <v>4.3234553130605491</v>
      </c>
      <c r="E3366" s="3">
        <f t="shared" si="156"/>
        <v>198659.96921891734</v>
      </c>
      <c r="F3366" s="3">
        <f t="shared" si="157"/>
        <v>133793.00411135243</v>
      </c>
      <c r="G3366" s="3">
        <f t="shared" si="158"/>
        <v>64866.965107564902</v>
      </c>
    </row>
    <row r="3367" spans="1:7" x14ac:dyDescent="0.2">
      <c r="A3367">
        <v>3355</v>
      </c>
      <c r="B3367" s="125">
        <v>37722.132268564543</v>
      </c>
      <c r="C3367" s="34">
        <v>2.4050159683683887</v>
      </c>
      <c r="D3367" s="34">
        <v>6.3563396805693628</v>
      </c>
      <c r="E3367" s="3">
        <f t="shared" si="156"/>
        <v>90722.330466802203</v>
      </c>
      <c r="F3367" s="3">
        <f t="shared" si="157"/>
        <v>239774.68617436281</v>
      </c>
      <c r="G3367" s="3">
        <f t="shared" si="158"/>
        <v>-149052.35570756061</v>
      </c>
    </row>
    <row r="3368" spans="1:7" x14ac:dyDescent="0.2">
      <c r="A3368">
        <v>3356</v>
      </c>
      <c r="B3368" s="125">
        <v>31502.689174695639</v>
      </c>
      <c r="C3368" s="34">
        <v>12.088394689460983</v>
      </c>
      <c r="D3368" s="34">
        <v>4.4905067524086917</v>
      </c>
      <c r="E3368" s="3">
        <f t="shared" si="156"/>
        <v>380816.94052313076</v>
      </c>
      <c r="F3368" s="3">
        <f t="shared" si="157"/>
        <v>141463.03845800296</v>
      </c>
      <c r="G3368" s="3">
        <f t="shared" si="158"/>
        <v>239353.9020651278</v>
      </c>
    </row>
    <row r="3369" spans="1:7" x14ac:dyDescent="0.2">
      <c r="A3369">
        <v>3357</v>
      </c>
      <c r="B3369" s="125">
        <v>26948.815096867271</v>
      </c>
      <c r="C3369" s="34">
        <v>4.1381945468019694</v>
      </c>
      <c r="D3369" s="34">
        <v>3.1243445290601812</v>
      </c>
      <c r="E3369" s="3">
        <f t="shared" si="156"/>
        <v>111519.43967663073</v>
      </c>
      <c r="F3369" s="3">
        <f t="shared" si="157"/>
        <v>84197.383012551669</v>
      </c>
      <c r="G3369" s="3">
        <f t="shared" si="158"/>
        <v>27322.056664079064</v>
      </c>
    </row>
    <row r="3370" spans="1:7" x14ac:dyDescent="0.2">
      <c r="A3370">
        <v>3358</v>
      </c>
      <c r="B3370" s="125">
        <v>30855.640537803061</v>
      </c>
      <c r="C3370" s="34">
        <v>9.3519951380658313</v>
      </c>
      <c r="D3370" s="34">
        <v>4.2963921613409184</v>
      </c>
      <c r="E3370" s="3">
        <f t="shared" si="156"/>
        <v>288561.80029144121</v>
      </c>
      <c r="F3370" s="3">
        <f t="shared" si="157"/>
        <v>132567.93213977016</v>
      </c>
      <c r="G3370" s="3">
        <f t="shared" si="158"/>
        <v>155993.86815167105</v>
      </c>
    </row>
    <row r="3371" spans="1:7" x14ac:dyDescent="0.2">
      <c r="A3371">
        <v>3359</v>
      </c>
      <c r="B3371" s="125">
        <v>44056.09211407043</v>
      </c>
      <c r="C3371" s="34">
        <v>6.737087025801884</v>
      </c>
      <c r="D3371" s="34">
        <v>8.2565276342211291</v>
      </c>
      <c r="E3371" s="3">
        <f t="shared" si="156"/>
        <v>296809.72658923658</v>
      </c>
      <c r="F3371" s="3">
        <f t="shared" si="157"/>
        <v>363750.34199561406</v>
      </c>
      <c r="G3371" s="3">
        <f t="shared" si="158"/>
        <v>-66940.615406377474</v>
      </c>
    </row>
    <row r="3372" spans="1:7" x14ac:dyDescent="0.2">
      <c r="A3372">
        <v>3360</v>
      </c>
      <c r="B3372" s="125">
        <v>32984.15372572979</v>
      </c>
      <c r="C3372" s="34">
        <v>4.2138076625706162</v>
      </c>
      <c r="D3372" s="34">
        <v>4.9349461177189369</v>
      </c>
      <c r="E3372" s="3">
        <f t="shared" si="156"/>
        <v>138988.87971288734</v>
      </c>
      <c r="F3372" s="3">
        <f t="shared" si="157"/>
        <v>162775.02137503482</v>
      </c>
      <c r="G3372" s="3">
        <f t="shared" si="158"/>
        <v>-23786.141662147478</v>
      </c>
    </row>
    <row r="3373" spans="1:7" x14ac:dyDescent="0.2">
      <c r="A3373">
        <v>3361</v>
      </c>
      <c r="B3373" s="125">
        <v>37290.997673872858</v>
      </c>
      <c r="C3373" s="34">
        <v>8.9751090601639589</v>
      </c>
      <c r="D3373" s="34">
        <v>6.2269993021618575</v>
      </c>
      <c r="E3373" s="3">
        <f t="shared" si="156"/>
        <v>334690.77108532941</v>
      </c>
      <c r="F3373" s="3">
        <f t="shared" si="157"/>
        <v>232211.01649212575</v>
      </c>
      <c r="G3373" s="3">
        <f t="shared" si="158"/>
        <v>102479.75459320366</v>
      </c>
    </row>
    <row r="3374" spans="1:7" x14ac:dyDescent="0.2">
      <c r="A3374">
        <v>3362</v>
      </c>
      <c r="B3374" s="125">
        <v>31308.853116380284</v>
      </c>
      <c r="C3374" s="34">
        <v>11.66026142728515</v>
      </c>
      <c r="D3374" s="34">
        <v>4.4323559349140851</v>
      </c>
      <c r="E3374" s="3">
        <f t="shared" si="156"/>
        <v>365069.41232546547</v>
      </c>
      <c r="F3374" s="3">
        <f t="shared" si="157"/>
        <v>138771.98092574149</v>
      </c>
      <c r="G3374" s="3">
        <f t="shared" si="158"/>
        <v>226297.43139972398</v>
      </c>
    </row>
    <row r="3375" spans="1:7" x14ac:dyDescent="0.2">
      <c r="A3375">
        <v>3363</v>
      </c>
      <c r="B3375" s="125">
        <v>32051.114479864715</v>
      </c>
      <c r="C3375" s="34">
        <v>11.303313178548706</v>
      </c>
      <c r="D3375" s="34">
        <v>4.6550343439594144</v>
      </c>
      <c r="E3375" s="3">
        <f t="shared" si="156"/>
        <v>362283.78468742809</v>
      </c>
      <c r="F3375" s="3">
        <f t="shared" si="157"/>
        <v>149199.03866594512</v>
      </c>
      <c r="G3375" s="3">
        <f t="shared" si="158"/>
        <v>213084.74602148298</v>
      </c>
    </row>
    <row r="3376" spans="1:7" x14ac:dyDescent="0.2">
      <c r="A3376">
        <v>3364</v>
      </c>
      <c r="B3376" s="125">
        <v>43800.478628137149</v>
      </c>
      <c r="C3376" s="34">
        <v>8.9439872883376665</v>
      </c>
      <c r="D3376" s="34">
        <v>8.1798435884411447</v>
      </c>
      <c r="E3376" s="3">
        <f t="shared" si="156"/>
        <v>391750.92407316429</v>
      </c>
      <c r="F3376" s="3">
        <f t="shared" si="157"/>
        <v>358281.06427702104</v>
      </c>
      <c r="G3376" s="3">
        <f t="shared" si="158"/>
        <v>33469.859796143253</v>
      </c>
    </row>
    <row r="3377" spans="1:7" x14ac:dyDescent="0.2">
      <c r="A3377">
        <v>3365</v>
      </c>
      <c r="B3377" s="125">
        <v>28178.861206280068</v>
      </c>
      <c r="C3377" s="34">
        <v>7.2890082012308994</v>
      </c>
      <c r="D3377" s="34">
        <v>3.4933583618840203</v>
      </c>
      <c r="E3377" s="3">
        <f t="shared" si="156"/>
        <v>205395.95043392264</v>
      </c>
      <c r="F3377" s="3">
        <f t="shared" si="157"/>
        <v>98438.8604233277</v>
      </c>
      <c r="G3377" s="3">
        <f t="shared" si="158"/>
        <v>106957.09001059494</v>
      </c>
    </row>
    <row r="3378" spans="1:7" x14ac:dyDescent="0.2">
      <c r="A3378">
        <v>3366</v>
      </c>
      <c r="B3378" s="125">
        <v>33797.577365286066</v>
      </c>
      <c r="C3378" s="34">
        <v>2.2590875434689224</v>
      </c>
      <c r="D3378" s="34">
        <v>5.1789732095858199</v>
      </c>
      <c r="E3378" s="3">
        <f t="shared" si="156"/>
        <v>76351.686025344956</v>
      </c>
      <c r="F3378" s="3">
        <f t="shared" si="157"/>
        <v>175036.74772372065</v>
      </c>
      <c r="G3378" s="3">
        <f t="shared" si="158"/>
        <v>-98685.061698375692</v>
      </c>
    </row>
    <row r="3379" spans="1:7" x14ac:dyDescent="0.2">
      <c r="A3379">
        <v>3367</v>
      </c>
      <c r="B3379" s="125">
        <v>34701.097823736724</v>
      </c>
      <c r="C3379" s="34">
        <v>13.148490345163736</v>
      </c>
      <c r="D3379" s="34">
        <v>5.4500293471210171</v>
      </c>
      <c r="E3379" s="3">
        <f t="shared" si="156"/>
        <v>456267.04970198468</v>
      </c>
      <c r="F3379" s="3">
        <f t="shared" si="157"/>
        <v>189122.00151668239</v>
      </c>
      <c r="G3379" s="3">
        <f t="shared" si="158"/>
        <v>267145.04818530229</v>
      </c>
    </row>
    <row r="3380" spans="1:7" x14ac:dyDescent="0.2">
      <c r="A3380">
        <v>3368</v>
      </c>
      <c r="B3380" s="125">
        <v>31403.508777467301</v>
      </c>
      <c r="C3380" s="34">
        <v>7.5674102137854788</v>
      </c>
      <c r="D3380" s="34">
        <v>4.4607526332401903</v>
      </c>
      <c r="E3380" s="3">
        <f t="shared" si="156"/>
        <v>237643.233071308</v>
      </c>
      <c r="F3380" s="3">
        <f t="shared" si="157"/>
        <v>140083.28447206868</v>
      </c>
      <c r="G3380" s="3">
        <f t="shared" si="158"/>
        <v>97559.948599239317</v>
      </c>
    </row>
    <row r="3381" spans="1:7" x14ac:dyDescent="0.2">
      <c r="A3381">
        <v>3369</v>
      </c>
      <c r="B3381" s="125">
        <v>43789.610166450962</v>
      </c>
      <c r="C3381" s="34">
        <v>3.8956550472066738</v>
      </c>
      <c r="D3381" s="34">
        <v>8.1765830499352887</v>
      </c>
      <c r="E3381" s="3">
        <f t="shared" ref="E3381:E3444" si="159">C3381*B3381</f>
        <v>170589.21586014738</v>
      </c>
      <c r="F3381" s="3">
        <f t="shared" ref="F3381:F3444" si="160">D3381*B3381</f>
        <v>358049.38425027695</v>
      </c>
      <c r="G3381" s="3">
        <f t="shared" ref="G3381:G3444" si="161">E3381-F3381</f>
        <v>-187460.16839012958</v>
      </c>
    </row>
    <row r="3382" spans="1:7" x14ac:dyDescent="0.2">
      <c r="A3382">
        <v>3370</v>
      </c>
      <c r="B3382" s="125">
        <v>34576.389047097997</v>
      </c>
      <c r="C3382" s="34">
        <v>9.7892347159431665</v>
      </c>
      <c r="D3382" s="34">
        <v>5.412616714129399</v>
      </c>
      <c r="E3382" s="3">
        <f t="shared" si="159"/>
        <v>338476.3880118088</v>
      </c>
      <c r="F3382" s="3">
        <f t="shared" si="160"/>
        <v>187148.7412705633</v>
      </c>
      <c r="G3382" s="3">
        <f t="shared" si="161"/>
        <v>151327.64674124549</v>
      </c>
    </row>
    <row r="3383" spans="1:7" x14ac:dyDescent="0.2">
      <c r="A3383">
        <v>3371</v>
      </c>
      <c r="B3383" s="125">
        <v>39765.744126080768</v>
      </c>
      <c r="C3383" s="34">
        <v>6.1254916292527923</v>
      </c>
      <c r="D3383" s="34">
        <v>6.9694232378242305</v>
      </c>
      <c r="E3383" s="3">
        <f t="shared" si="159"/>
        <v>243584.73277531614</v>
      </c>
      <c r="F3383" s="3">
        <f t="shared" si="160"/>
        <v>277144.30118167971</v>
      </c>
      <c r="G3383" s="3">
        <f t="shared" si="161"/>
        <v>-33559.568406363571</v>
      </c>
    </row>
    <row r="3384" spans="1:7" x14ac:dyDescent="0.2">
      <c r="A3384">
        <v>3372</v>
      </c>
      <c r="B3384" s="125">
        <v>25236.918694455177</v>
      </c>
      <c r="C3384" s="34">
        <v>11.454795205470873</v>
      </c>
      <c r="D3384" s="34">
        <v>2.610775608336553</v>
      </c>
      <c r="E3384" s="3">
        <f t="shared" si="159"/>
        <v>289083.73526210338</v>
      </c>
      <c r="F3384" s="3">
        <f t="shared" si="160"/>
        <v>65887.931757056343</v>
      </c>
      <c r="G3384" s="3">
        <f t="shared" si="161"/>
        <v>223195.80350504705</v>
      </c>
    </row>
    <row r="3385" spans="1:7" x14ac:dyDescent="0.2">
      <c r="A3385">
        <v>3373</v>
      </c>
      <c r="B3385" s="125">
        <v>32991.600213600555</v>
      </c>
      <c r="C3385" s="34">
        <v>8.8758888725424185</v>
      </c>
      <c r="D3385" s="34">
        <v>4.9371800640801666</v>
      </c>
      <c r="E3385" s="3">
        <f t="shared" si="159"/>
        <v>292829.77722326526</v>
      </c>
      <c r="F3385" s="3">
        <f t="shared" si="160"/>
        <v>162885.47085669162</v>
      </c>
      <c r="G3385" s="3">
        <f t="shared" si="161"/>
        <v>129944.30636657364</v>
      </c>
    </row>
    <row r="3386" spans="1:7" x14ac:dyDescent="0.2">
      <c r="A3386">
        <v>3374</v>
      </c>
      <c r="B3386" s="125">
        <v>36957.917976716068</v>
      </c>
      <c r="C3386" s="34">
        <v>7.7117697603243869</v>
      </c>
      <c r="D3386" s="34">
        <v>6.1270753930148203</v>
      </c>
      <c r="E3386" s="3">
        <f t="shared" si="159"/>
        <v>285010.95425738802</v>
      </c>
      <c r="F3386" s="3">
        <f t="shared" si="160"/>
        <v>226443.9498121971</v>
      </c>
      <c r="G3386" s="3">
        <f t="shared" si="161"/>
        <v>58567.00444519092</v>
      </c>
    </row>
    <row r="3387" spans="1:7" x14ac:dyDescent="0.2">
      <c r="A3387">
        <v>3375</v>
      </c>
      <c r="B3387" s="125">
        <v>26015.912275207462</v>
      </c>
      <c r="C3387" s="34">
        <v>5.6205913299054373</v>
      </c>
      <c r="D3387" s="34">
        <v>2.8444736825622385</v>
      </c>
      <c r="E3387" s="3">
        <f t="shared" si="159"/>
        <v>146224.81097361149</v>
      </c>
      <c r="F3387" s="3">
        <f t="shared" si="160"/>
        <v>74001.577794675512</v>
      </c>
      <c r="G3387" s="3">
        <f t="shared" si="161"/>
        <v>72223.233178935974</v>
      </c>
    </row>
    <row r="3388" spans="1:7" x14ac:dyDescent="0.2">
      <c r="A3388">
        <v>3376</v>
      </c>
      <c r="B3388" s="125">
        <v>33423.030394070316</v>
      </c>
      <c r="C3388" s="34">
        <v>7.4710890405258397</v>
      </c>
      <c r="D3388" s="34">
        <v>5.0666091182210948</v>
      </c>
      <c r="E3388" s="3">
        <f t="shared" si="159"/>
        <v>249706.43607830079</v>
      </c>
      <c r="F3388" s="3">
        <f t="shared" si="160"/>
        <v>169341.43055317746</v>
      </c>
      <c r="G3388" s="3">
        <f t="shared" si="161"/>
        <v>80365.005525123328</v>
      </c>
    </row>
    <row r="3389" spans="1:7" x14ac:dyDescent="0.2">
      <c r="A3389">
        <v>3377</v>
      </c>
      <c r="B3389" s="125">
        <v>27858.025581545895</v>
      </c>
      <c r="C3389" s="34">
        <v>7.8256555500120157</v>
      </c>
      <c r="D3389" s="34">
        <v>3.3971076744637685</v>
      </c>
      <c r="E3389" s="3">
        <f t="shared" si="159"/>
        <v>218007.31250460134</v>
      </c>
      <c r="F3389" s="3">
        <f t="shared" si="160"/>
        <v>94636.712498477544</v>
      </c>
      <c r="G3389" s="3">
        <f t="shared" si="161"/>
        <v>123370.6000061238</v>
      </c>
    </row>
    <row r="3390" spans="1:7" x14ac:dyDescent="0.2">
      <c r="A3390">
        <v>3378</v>
      </c>
      <c r="B3390" s="125">
        <v>27284.736964967102</v>
      </c>
      <c r="C3390" s="34">
        <v>6.6087402703560656</v>
      </c>
      <c r="D3390" s="34">
        <v>3.2251210894901305</v>
      </c>
      <c r="E3390" s="3">
        <f t="shared" si="159"/>
        <v>180317.73994645083</v>
      </c>
      <c r="F3390" s="3">
        <f t="shared" si="160"/>
        <v>87996.58060690634</v>
      </c>
      <c r="G3390" s="3">
        <f t="shared" si="161"/>
        <v>92321.159339544494</v>
      </c>
    </row>
    <row r="3391" spans="1:7" x14ac:dyDescent="0.2">
      <c r="A3391">
        <v>3379</v>
      </c>
      <c r="B3391" s="125">
        <v>28707.823324831203</v>
      </c>
      <c r="C3391" s="34">
        <v>4.753092545986874</v>
      </c>
      <c r="D3391" s="34">
        <v>3.6520469974493608</v>
      </c>
      <c r="E3391" s="3">
        <f t="shared" si="159"/>
        <v>136450.94105676332</v>
      </c>
      <c r="F3391" s="3">
        <f t="shared" si="160"/>
        <v>104842.31997675652</v>
      </c>
      <c r="G3391" s="3">
        <f t="shared" si="161"/>
        <v>31608.621080006793</v>
      </c>
    </row>
    <row r="3392" spans="1:7" x14ac:dyDescent="0.2">
      <c r="A3392">
        <v>3380</v>
      </c>
      <c r="B3392" s="125">
        <v>34547.120370726567</v>
      </c>
      <c r="C3392" s="34">
        <v>7.9380690951511497</v>
      </c>
      <c r="D3392" s="34">
        <v>5.40383611121797</v>
      </c>
      <c r="E3392" s="3">
        <f t="shared" si="159"/>
        <v>274237.42854133126</v>
      </c>
      <c r="F3392" s="3">
        <f t="shared" si="160"/>
        <v>186686.97659792617</v>
      </c>
      <c r="G3392" s="3">
        <f t="shared" si="161"/>
        <v>87550.451943405089</v>
      </c>
    </row>
    <row r="3393" spans="1:7" x14ac:dyDescent="0.2">
      <c r="A3393">
        <v>3381</v>
      </c>
      <c r="B3393" s="125">
        <v>26362.122802121099</v>
      </c>
      <c r="C3393" s="34">
        <v>7.4730899288697401</v>
      </c>
      <c r="D3393" s="34">
        <v>2.9483368406363297</v>
      </c>
      <c r="E3393" s="3">
        <f t="shared" si="159"/>
        <v>197006.51441615852</v>
      </c>
      <c r="F3393" s="3">
        <f t="shared" si="160"/>
        <v>77724.417854872663</v>
      </c>
      <c r="G3393" s="3">
        <f t="shared" si="161"/>
        <v>119282.09656128586</v>
      </c>
    </row>
    <row r="3394" spans="1:7" x14ac:dyDescent="0.2">
      <c r="A3394">
        <v>3382</v>
      </c>
      <c r="B3394" s="125">
        <v>29242.947269986849</v>
      </c>
      <c r="C3394" s="34">
        <v>9.4324200492410455</v>
      </c>
      <c r="D3394" s="34">
        <v>3.8125841809960548</v>
      </c>
      <c r="E3394" s="3">
        <f t="shared" si="159"/>
        <v>275831.76212832268</v>
      </c>
      <c r="F3394" s="3">
        <f t="shared" si="160"/>
        <v>111491.19816725363</v>
      </c>
      <c r="G3394" s="3">
        <f t="shared" si="161"/>
        <v>164340.56396106904</v>
      </c>
    </row>
    <row r="3395" spans="1:7" x14ac:dyDescent="0.2">
      <c r="A3395">
        <v>3383</v>
      </c>
      <c r="B3395" s="125">
        <v>34969.523816281231</v>
      </c>
      <c r="C3395" s="34">
        <v>3.0496203382499516</v>
      </c>
      <c r="D3395" s="34">
        <v>5.5305571448843693</v>
      </c>
      <c r="E3395" s="3">
        <f t="shared" si="159"/>
        <v>106643.77104904731</v>
      </c>
      <c r="F3395" s="3">
        <f t="shared" si="160"/>
        <v>193400.94979533827</v>
      </c>
      <c r="G3395" s="3">
        <f t="shared" si="161"/>
        <v>-86757.178746290956</v>
      </c>
    </row>
    <row r="3396" spans="1:7" x14ac:dyDescent="0.2">
      <c r="A3396">
        <v>3384</v>
      </c>
      <c r="B3396" s="125">
        <v>33964.589014241006</v>
      </c>
      <c r="C3396" s="34">
        <v>9.5671616893087048</v>
      </c>
      <c r="D3396" s="34">
        <v>5.2290767042723019</v>
      </c>
      <c r="E3396" s="3">
        <f t="shared" si="159"/>
        <v>324944.71481016185</v>
      </c>
      <c r="F3396" s="3">
        <f t="shared" si="160"/>
        <v>177603.44118455058</v>
      </c>
      <c r="G3396" s="3">
        <f t="shared" si="161"/>
        <v>147341.27362561127</v>
      </c>
    </row>
    <row r="3397" spans="1:7" x14ac:dyDescent="0.2">
      <c r="A3397">
        <v>3385</v>
      </c>
      <c r="B3397" s="125">
        <v>33354.568180394359</v>
      </c>
      <c r="C3397" s="34">
        <v>10.710032731556566</v>
      </c>
      <c r="D3397" s="34">
        <v>5.0460704541183077</v>
      </c>
      <c r="E3397" s="3">
        <f t="shared" si="159"/>
        <v>357228.5169589587</v>
      </c>
      <c r="F3397" s="3">
        <f t="shared" si="160"/>
        <v>168309.50100496263</v>
      </c>
      <c r="G3397" s="3">
        <f t="shared" si="161"/>
        <v>188919.01595399607</v>
      </c>
    </row>
    <row r="3398" spans="1:7" x14ac:dyDescent="0.2">
      <c r="A3398">
        <v>3386</v>
      </c>
      <c r="B3398" s="125">
        <v>32029.963043706608</v>
      </c>
      <c r="C3398" s="34">
        <v>10.17509636968316</v>
      </c>
      <c r="D3398" s="34">
        <v>4.6486889131119824</v>
      </c>
      <c r="E3398" s="3">
        <f t="shared" si="159"/>
        <v>325907.9606871049</v>
      </c>
      <c r="F3398" s="3">
        <f t="shared" si="160"/>
        <v>148897.33408866543</v>
      </c>
      <c r="G3398" s="3">
        <f t="shared" si="161"/>
        <v>177010.62659843947</v>
      </c>
    </row>
    <row r="3399" spans="1:7" x14ac:dyDescent="0.2">
      <c r="A3399">
        <v>3387</v>
      </c>
      <c r="B3399" s="125">
        <v>31591.046584972879</v>
      </c>
      <c r="C3399" s="34">
        <v>9.34958213493519</v>
      </c>
      <c r="D3399" s="34">
        <v>4.5170139754918637</v>
      </c>
      <c r="E3399" s="3">
        <f t="shared" si="159"/>
        <v>295363.08477476775</v>
      </c>
      <c r="F3399" s="3">
        <f t="shared" si="160"/>
        <v>142697.19892473699</v>
      </c>
      <c r="G3399" s="3">
        <f t="shared" si="161"/>
        <v>152665.88585003075</v>
      </c>
    </row>
    <row r="3400" spans="1:7" x14ac:dyDescent="0.2">
      <c r="A3400">
        <v>3388</v>
      </c>
      <c r="B3400" s="125">
        <v>30241.879406995373</v>
      </c>
      <c r="C3400" s="34">
        <v>9.4220290722732898</v>
      </c>
      <c r="D3400" s="34">
        <v>4.1122638220986119</v>
      </c>
      <c r="E3400" s="3">
        <f t="shared" si="159"/>
        <v>284939.8669728933</v>
      </c>
      <c r="F3400" s="3">
        <f t="shared" si="160"/>
        <v>124362.58659765609</v>
      </c>
      <c r="G3400" s="3">
        <f t="shared" si="161"/>
        <v>160577.28037523723</v>
      </c>
    </row>
    <row r="3401" spans="1:7" x14ac:dyDescent="0.2">
      <c r="A3401">
        <v>3389</v>
      </c>
      <c r="B3401" s="125">
        <v>30189.049133506138</v>
      </c>
      <c r="C3401" s="34">
        <v>6.9628975072264438</v>
      </c>
      <c r="D3401" s="34">
        <v>4.0964147400518414</v>
      </c>
      <c r="E3401" s="3">
        <f t="shared" si="159"/>
        <v>210203.25495722651</v>
      </c>
      <c r="F3401" s="3">
        <f t="shared" si="160"/>
        <v>123666.86585864381</v>
      </c>
      <c r="G3401" s="3">
        <f t="shared" si="161"/>
        <v>86536.389098582702</v>
      </c>
    </row>
    <row r="3402" spans="1:7" x14ac:dyDescent="0.2">
      <c r="A3402">
        <v>3390</v>
      </c>
      <c r="B3402" s="125">
        <v>48123.261470928788</v>
      </c>
      <c r="C3402" s="34">
        <v>9.6158026028278982</v>
      </c>
      <c r="D3402" s="34">
        <v>9.4766784412786365</v>
      </c>
      <c r="E3402" s="3">
        <f t="shared" si="159"/>
        <v>462743.78290872456</v>
      </c>
      <c r="F3402" s="3">
        <f t="shared" si="160"/>
        <v>456048.67450556566</v>
      </c>
      <c r="G3402" s="3">
        <f t="shared" si="161"/>
        <v>6695.108403158898</v>
      </c>
    </row>
    <row r="3403" spans="1:7" x14ac:dyDescent="0.2">
      <c r="A3403">
        <v>3391</v>
      </c>
      <c r="B3403" s="125">
        <v>27389.226537517039</v>
      </c>
      <c r="C3403" s="34">
        <v>7.2809307514107786</v>
      </c>
      <c r="D3403" s="34">
        <v>3.2564679612551117</v>
      </c>
      <c r="E3403" s="3">
        <f t="shared" si="159"/>
        <v>199419.06175436397</v>
      </c>
      <c r="F3403" s="3">
        <f t="shared" si="160"/>
        <v>89192.138702982513</v>
      </c>
      <c r="G3403" s="3">
        <f t="shared" si="161"/>
        <v>110226.92305138145</v>
      </c>
    </row>
    <row r="3404" spans="1:7" x14ac:dyDescent="0.2">
      <c r="A3404">
        <v>3392</v>
      </c>
      <c r="B3404" s="125">
        <v>34797.225729372236</v>
      </c>
      <c r="C3404" s="34">
        <v>6.0225197759864386</v>
      </c>
      <c r="D3404" s="34">
        <v>5.4788677188116708</v>
      </c>
      <c r="E3404" s="3">
        <f t="shared" si="159"/>
        <v>209566.9801046084</v>
      </c>
      <c r="F3404" s="3">
        <f t="shared" si="160"/>
        <v>190649.39675286043</v>
      </c>
      <c r="G3404" s="3">
        <f t="shared" si="161"/>
        <v>18917.583351747977</v>
      </c>
    </row>
    <row r="3405" spans="1:7" x14ac:dyDescent="0.2">
      <c r="A3405">
        <v>3393</v>
      </c>
      <c r="B3405" s="125">
        <v>29567.841514827684</v>
      </c>
      <c r="C3405" s="34">
        <v>9.0654616744432133</v>
      </c>
      <c r="D3405" s="34">
        <v>3.9100524544483051</v>
      </c>
      <c r="E3405" s="3">
        <f t="shared" si="159"/>
        <v>268046.1340486813</v>
      </c>
      <c r="F3405" s="3">
        <f t="shared" si="160"/>
        <v>115611.81128779048</v>
      </c>
      <c r="G3405" s="3">
        <f t="shared" si="161"/>
        <v>152434.32276089082</v>
      </c>
    </row>
    <row r="3406" spans="1:7" x14ac:dyDescent="0.2">
      <c r="A3406">
        <v>3394</v>
      </c>
      <c r="B3406" s="125">
        <v>29503.722138352692</v>
      </c>
      <c r="C3406" s="34">
        <v>10.931096787506249</v>
      </c>
      <c r="D3406" s="34">
        <v>3.8908166415058076</v>
      </c>
      <c r="E3406" s="3">
        <f t="shared" si="159"/>
        <v>322508.04228602408</v>
      </c>
      <c r="F3406" s="3">
        <f t="shared" si="160"/>
        <v>114793.57308226597</v>
      </c>
      <c r="G3406" s="3">
        <f t="shared" si="161"/>
        <v>207714.46920375811</v>
      </c>
    </row>
    <row r="3407" spans="1:7" x14ac:dyDescent="0.2">
      <c r="A3407">
        <v>3395</v>
      </c>
      <c r="B3407" s="125">
        <v>33212.448264558567</v>
      </c>
      <c r="C3407" s="34">
        <v>8.5135177616466535</v>
      </c>
      <c r="D3407" s="34">
        <v>5.00343447936757</v>
      </c>
      <c r="E3407" s="3">
        <f t="shared" si="159"/>
        <v>282754.76820808992</v>
      </c>
      <c r="F3407" s="3">
        <f t="shared" si="160"/>
        <v>166176.30879110395</v>
      </c>
      <c r="G3407" s="3">
        <f t="shared" si="161"/>
        <v>116578.45941698598</v>
      </c>
    </row>
    <row r="3408" spans="1:7" x14ac:dyDescent="0.2">
      <c r="A3408">
        <v>3396</v>
      </c>
      <c r="B3408" s="125">
        <v>38521.316631696187</v>
      </c>
      <c r="C3408" s="34">
        <v>5.2467435327416752</v>
      </c>
      <c r="D3408" s="34">
        <v>6.5960949895088561</v>
      </c>
      <c r="E3408" s="3">
        <f t="shared" si="159"/>
        <v>202111.4689100463</v>
      </c>
      <c r="F3408" s="3">
        <f t="shared" si="160"/>
        <v>254090.26362361538</v>
      </c>
      <c r="G3408" s="3">
        <f t="shared" si="161"/>
        <v>-51978.794713569077</v>
      </c>
    </row>
    <row r="3409" spans="1:7" x14ac:dyDescent="0.2">
      <c r="A3409">
        <v>3397</v>
      </c>
      <c r="B3409" s="125">
        <v>35462.595000163652</v>
      </c>
      <c r="C3409" s="34">
        <v>7.1930337728263112</v>
      </c>
      <c r="D3409" s="34">
        <v>5.6784785000490956</v>
      </c>
      <c r="E3409" s="3">
        <f t="shared" si="159"/>
        <v>255083.64350823863</v>
      </c>
      <c r="F3409" s="3">
        <f t="shared" si="160"/>
        <v>201373.58326437784</v>
      </c>
      <c r="G3409" s="3">
        <f t="shared" si="161"/>
        <v>53710.060243860789</v>
      </c>
    </row>
    <row r="3410" spans="1:7" x14ac:dyDescent="0.2">
      <c r="A3410">
        <v>3398</v>
      </c>
      <c r="B3410" s="125">
        <v>45496.549822738394</v>
      </c>
      <c r="C3410" s="34">
        <v>5.9803220639951178</v>
      </c>
      <c r="D3410" s="34">
        <v>8.6886649468215182</v>
      </c>
      <c r="E3410" s="3">
        <f t="shared" si="159"/>
        <v>272084.02074057556</v>
      </c>
      <c r="F3410" s="3">
        <f t="shared" si="160"/>
        <v>395304.27764614584</v>
      </c>
      <c r="G3410" s="3">
        <f t="shared" si="161"/>
        <v>-123220.25690557028</v>
      </c>
    </row>
    <row r="3411" spans="1:7" x14ac:dyDescent="0.2">
      <c r="A3411">
        <v>3399</v>
      </c>
      <c r="B3411" s="125">
        <v>41627.059139310382</v>
      </c>
      <c r="C3411" s="34">
        <v>7.6824726622435264</v>
      </c>
      <c r="D3411" s="34">
        <v>7.5278177417931147</v>
      </c>
      <c r="E3411" s="3">
        <f t="shared" si="159"/>
        <v>319798.74384734657</v>
      </c>
      <c r="F3411" s="3">
        <f t="shared" si="160"/>
        <v>313360.91432757193</v>
      </c>
      <c r="G3411" s="3">
        <f t="shared" si="161"/>
        <v>6437.8295197746484</v>
      </c>
    </row>
    <row r="3412" spans="1:7" x14ac:dyDescent="0.2">
      <c r="A3412">
        <v>3400</v>
      </c>
      <c r="B3412" s="125">
        <v>30766.430476242909</v>
      </c>
      <c r="C3412" s="34">
        <v>5.6710341798025183</v>
      </c>
      <c r="D3412" s="34">
        <v>4.2696291428728728</v>
      </c>
      <c r="E3412" s="3">
        <f t="shared" si="159"/>
        <v>174477.47882129141</v>
      </c>
      <c r="F3412" s="3">
        <f t="shared" si="160"/>
        <v>131361.24818353885</v>
      </c>
      <c r="G3412" s="3">
        <f t="shared" si="161"/>
        <v>43116.230637752567</v>
      </c>
    </row>
    <row r="3413" spans="1:7" x14ac:dyDescent="0.2">
      <c r="A3413">
        <v>3401</v>
      </c>
      <c r="B3413" s="125">
        <v>30268.806134509738</v>
      </c>
      <c r="C3413" s="34">
        <v>6.3328279995475896</v>
      </c>
      <c r="D3413" s="34">
        <v>4.1203418403529213</v>
      </c>
      <c r="E3413" s="3">
        <f t="shared" si="159"/>
        <v>191687.1430015011</v>
      </c>
      <c r="F3413" s="3">
        <f t="shared" si="160"/>
        <v>124717.82837355165</v>
      </c>
      <c r="G3413" s="3">
        <f t="shared" si="161"/>
        <v>66969.314627949454</v>
      </c>
    </row>
    <row r="3414" spans="1:7" x14ac:dyDescent="0.2">
      <c r="A3414">
        <v>3402</v>
      </c>
      <c r="B3414" s="125">
        <v>34850.880232434953</v>
      </c>
      <c r="C3414" s="34">
        <v>8.3766899681068026</v>
      </c>
      <c r="D3414" s="34">
        <v>5.4949640697304858</v>
      </c>
      <c r="E3414" s="3">
        <f t="shared" si="159"/>
        <v>291935.01882272953</v>
      </c>
      <c r="F3414" s="3">
        <f t="shared" si="160"/>
        <v>191504.3346757105</v>
      </c>
      <c r="G3414" s="3">
        <f t="shared" si="161"/>
        <v>100430.68414701903</v>
      </c>
    </row>
    <row r="3415" spans="1:7" x14ac:dyDescent="0.2">
      <c r="A3415">
        <v>3403</v>
      </c>
      <c r="B3415" s="125">
        <v>33044.015530132107</v>
      </c>
      <c r="C3415" s="34">
        <v>13.020092430640943</v>
      </c>
      <c r="D3415" s="34">
        <v>4.952904659039632</v>
      </c>
      <c r="E3415" s="3">
        <f t="shared" si="159"/>
        <v>430236.13648185483</v>
      </c>
      <c r="F3415" s="3">
        <f t="shared" si="160"/>
        <v>163663.85847256926</v>
      </c>
      <c r="G3415" s="3">
        <f t="shared" si="161"/>
        <v>266572.27800928557</v>
      </c>
    </row>
    <row r="3416" spans="1:7" x14ac:dyDescent="0.2">
      <c r="A3416">
        <v>3404</v>
      </c>
      <c r="B3416" s="125">
        <v>22616.755408117548</v>
      </c>
      <c r="C3416" s="34">
        <v>10.8855822620244</v>
      </c>
      <c r="D3416" s="34">
        <v>1.8247266224352643</v>
      </c>
      <c r="E3416" s="3">
        <f t="shared" si="159"/>
        <v>246196.5514951488</v>
      </c>
      <c r="F3416" s="3">
        <f t="shared" si="160"/>
        <v>41269.395706298827</v>
      </c>
      <c r="G3416" s="3">
        <f t="shared" si="161"/>
        <v>204927.15578884998</v>
      </c>
    </row>
    <row r="3417" spans="1:7" x14ac:dyDescent="0.2">
      <c r="A3417">
        <v>3405</v>
      </c>
      <c r="B3417" s="125">
        <v>20165.576237369329</v>
      </c>
      <c r="C3417" s="34">
        <v>8.1992702891584486</v>
      </c>
      <c r="D3417" s="34">
        <v>1.0893728712107986</v>
      </c>
      <c r="E3417" s="3">
        <f t="shared" si="159"/>
        <v>165343.01010682195</v>
      </c>
      <c r="F3417" s="3">
        <f t="shared" si="160"/>
        <v>21967.831685323279</v>
      </c>
      <c r="G3417" s="3">
        <f t="shared" si="161"/>
        <v>143375.17842149868</v>
      </c>
    </row>
    <row r="3418" spans="1:7" x14ac:dyDescent="0.2">
      <c r="A3418">
        <v>3406</v>
      </c>
      <c r="B3418" s="125">
        <v>36410.856913599651</v>
      </c>
      <c r="C3418" s="34">
        <v>7.2237576407205779</v>
      </c>
      <c r="D3418" s="34">
        <v>5.9629570740798954</v>
      </c>
      <c r="E3418" s="3">
        <f t="shared" si="159"/>
        <v>263023.20583479916</v>
      </c>
      <c r="F3418" s="3">
        <f t="shared" si="160"/>
        <v>217116.37680625991</v>
      </c>
      <c r="G3418" s="3">
        <f t="shared" si="161"/>
        <v>45906.829028539243</v>
      </c>
    </row>
    <row r="3419" spans="1:7" x14ac:dyDescent="0.2">
      <c r="A3419">
        <v>3407</v>
      </c>
      <c r="B3419" s="125">
        <v>35629.600964776706</v>
      </c>
      <c r="C3419" s="34">
        <v>8.5534559477382572</v>
      </c>
      <c r="D3419" s="34">
        <v>5.7285802894330118</v>
      </c>
      <c r="E3419" s="3">
        <f t="shared" si="159"/>
        <v>304756.22228771006</v>
      </c>
      <c r="F3419" s="3">
        <f t="shared" si="160"/>
        <v>204107.02980718325</v>
      </c>
      <c r="G3419" s="3">
        <f t="shared" si="161"/>
        <v>100649.19248052681</v>
      </c>
    </row>
    <row r="3420" spans="1:7" x14ac:dyDescent="0.2">
      <c r="A3420">
        <v>3408</v>
      </c>
      <c r="B3420" s="125">
        <v>34716.388703410281</v>
      </c>
      <c r="C3420" s="34">
        <v>10.434347834423534</v>
      </c>
      <c r="D3420" s="34">
        <v>5.4546166110230843</v>
      </c>
      <c r="E3420" s="3">
        <f t="shared" si="159"/>
        <v>362242.87528643472</v>
      </c>
      <c r="F3420" s="3">
        <f t="shared" si="160"/>
        <v>189364.59049635587</v>
      </c>
      <c r="G3420" s="3">
        <f t="shared" si="161"/>
        <v>172878.28479007885</v>
      </c>
    </row>
    <row r="3421" spans="1:7" x14ac:dyDescent="0.2">
      <c r="A3421">
        <v>3409</v>
      </c>
      <c r="B3421" s="125">
        <v>41837.516213300638</v>
      </c>
      <c r="C3421" s="34">
        <v>6.5449164796591504</v>
      </c>
      <c r="D3421" s="34">
        <v>7.5909548639901914</v>
      </c>
      <c r="E3421" s="3">
        <f t="shared" si="159"/>
        <v>273823.04933243821</v>
      </c>
      <c r="F3421" s="3">
        <f t="shared" si="160"/>
        <v>317586.69719662296</v>
      </c>
      <c r="G3421" s="3">
        <f t="shared" si="161"/>
        <v>-43763.64786418475</v>
      </c>
    </row>
    <row r="3422" spans="1:7" x14ac:dyDescent="0.2">
      <c r="A3422">
        <v>3410</v>
      </c>
      <c r="B3422" s="125">
        <v>28045.33601537603</v>
      </c>
      <c r="C3422" s="34">
        <v>8.2057106485153781</v>
      </c>
      <c r="D3422" s="34">
        <v>3.4533008046128089</v>
      </c>
      <c r="E3422" s="3">
        <f t="shared" si="159"/>
        <v>230131.91238256294</v>
      </c>
      <c r="F3422" s="3">
        <f t="shared" si="160"/>
        <v>96848.981427534629</v>
      </c>
      <c r="G3422" s="3">
        <f t="shared" si="161"/>
        <v>133282.93095502831</v>
      </c>
    </row>
    <row r="3423" spans="1:7" x14ac:dyDescent="0.2">
      <c r="A3423">
        <v>3411</v>
      </c>
      <c r="B3423" s="125">
        <v>38964.877197750844</v>
      </c>
      <c r="C3423" s="34">
        <v>8.6192067303345539</v>
      </c>
      <c r="D3423" s="34">
        <v>6.7291631593252532</v>
      </c>
      <c r="E3423" s="3">
        <f t="shared" si="159"/>
        <v>335846.33178951347</v>
      </c>
      <c r="F3423" s="3">
        <f t="shared" si="160"/>
        <v>262201.01614673762</v>
      </c>
      <c r="G3423" s="3">
        <f t="shared" si="161"/>
        <v>73645.315642775851</v>
      </c>
    </row>
    <row r="3424" spans="1:7" x14ac:dyDescent="0.2">
      <c r="A3424">
        <v>3412</v>
      </c>
      <c r="B3424" s="125">
        <v>33268.740302256425</v>
      </c>
      <c r="C3424" s="34">
        <v>7.3456128777324921</v>
      </c>
      <c r="D3424" s="34">
        <v>5.0203220906769275</v>
      </c>
      <c r="E3424" s="3">
        <f t="shared" si="159"/>
        <v>244379.28719019276</v>
      </c>
      <c r="F3424" s="3">
        <f t="shared" si="160"/>
        <v>167019.79186841173</v>
      </c>
      <c r="G3424" s="3">
        <f t="shared" si="161"/>
        <v>77359.495321781025</v>
      </c>
    </row>
    <row r="3425" spans="1:7" x14ac:dyDescent="0.2">
      <c r="A3425">
        <v>3413</v>
      </c>
      <c r="B3425" s="125">
        <v>31114.937477278523</v>
      </c>
      <c r="C3425" s="34">
        <v>6.4352939463860821</v>
      </c>
      <c r="D3425" s="34">
        <v>4.3741812431835569</v>
      </c>
      <c r="E3425" s="3">
        <f t="shared" si="159"/>
        <v>200233.7687897119</v>
      </c>
      <c r="F3425" s="3">
        <f t="shared" si="160"/>
        <v>136102.37589594082</v>
      </c>
      <c r="G3425" s="3">
        <f t="shared" si="161"/>
        <v>64131.392893771088</v>
      </c>
    </row>
    <row r="3426" spans="1:7" x14ac:dyDescent="0.2">
      <c r="A3426">
        <v>3414</v>
      </c>
      <c r="B3426" s="125">
        <v>28210.341091645183</v>
      </c>
      <c r="C3426" s="34">
        <v>8.3535603809723398</v>
      </c>
      <c r="D3426" s="34">
        <v>3.5028023274935549</v>
      </c>
      <c r="E3426" s="3">
        <f t="shared" si="159"/>
        <v>235656.78767688319</v>
      </c>
      <c r="F3426" s="3">
        <f t="shared" si="160"/>
        <v>98815.248435201822</v>
      </c>
      <c r="G3426" s="3">
        <f t="shared" si="161"/>
        <v>136841.53924168137</v>
      </c>
    </row>
    <row r="3427" spans="1:7" x14ac:dyDescent="0.2">
      <c r="A3427">
        <v>3415</v>
      </c>
      <c r="B3427" s="125">
        <v>27475.435266561341</v>
      </c>
      <c r="C3427" s="34">
        <v>8.6227253379620379</v>
      </c>
      <c r="D3427" s="34">
        <v>3.2823305799684022</v>
      </c>
      <c r="E3427" s="3">
        <f t="shared" si="159"/>
        <v>236913.13184451422</v>
      </c>
      <c r="F3427" s="3">
        <f t="shared" si="160"/>
        <v>90183.461373376573</v>
      </c>
      <c r="G3427" s="3">
        <f t="shared" si="161"/>
        <v>146729.67047113765</v>
      </c>
    </row>
    <row r="3428" spans="1:7" x14ac:dyDescent="0.2">
      <c r="A3428">
        <v>3416</v>
      </c>
      <c r="B3428" s="125">
        <v>24792.835168947</v>
      </c>
      <c r="C3428" s="34">
        <v>8.2563410816946998</v>
      </c>
      <c r="D3428" s="34">
        <v>2.4775505506841</v>
      </c>
      <c r="E3428" s="3">
        <f t="shared" si="159"/>
        <v>204698.10353706227</v>
      </c>
      <c r="F3428" s="3">
        <f t="shared" si="160"/>
        <v>61425.502425844759</v>
      </c>
      <c r="G3428" s="3">
        <f t="shared" si="161"/>
        <v>143272.60111121752</v>
      </c>
    </row>
    <row r="3429" spans="1:7" x14ac:dyDescent="0.2">
      <c r="A3429">
        <v>3417</v>
      </c>
      <c r="B3429" s="125">
        <v>33184.924681146163</v>
      </c>
      <c r="C3429" s="34">
        <v>10.177779379053391</v>
      </c>
      <c r="D3429" s="34">
        <v>4.995177404343849</v>
      </c>
      <c r="E3429" s="3">
        <f t="shared" si="159"/>
        <v>337748.84211520932</v>
      </c>
      <c r="F3429" s="3">
        <f t="shared" si="160"/>
        <v>165764.58593211381</v>
      </c>
      <c r="G3429" s="3">
        <f t="shared" si="161"/>
        <v>171984.25618309551</v>
      </c>
    </row>
    <row r="3430" spans="1:7" x14ac:dyDescent="0.2">
      <c r="A3430">
        <v>3418</v>
      </c>
      <c r="B3430" s="125">
        <v>41226.33577370923</v>
      </c>
      <c r="C3430" s="34">
        <v>8.8649067240185104</v>
      </c>
      <c r="D3430" s="34">
        <v>7.407600732112769</v>
      </c>
      <c r="E3430" s="3">
        <f t="shared" si="159"/>
        <v>365467.62120699981</v>
      </c>
      <c r="F3430" s="3">
        <f t="shared" si="160"/>
        <v>305388.23505965533</v>
      </c>
      <c r="G3430" s="3">
        <f t="shared" si="161"/>
        <v>60079.386147344485</v>
      </c>
    </row>
    <row r="3431" spans="1:7" x14ac:dyDescent="0.2">
      <c r="A3431">
        <v>3419</v>
      </c>
      <c r="B3431" s="125">
        <v>31858.824562542373</v>
      </c>
      <c r="C3431" s="34">
        <v>9.5752789295220282</v>
      </c>
      <c r="D3431" s="34">
        <v>4.597347368762712</v>
      </c>
      <c r="E3431" s="3">
        <f t="shared" si="159"/>
        <v>305057.13155305083</v>
      </c>
      <c r="F3431" s="3">
        <f t="shared" si="160"/>
        <v>146466.08327447705</v>
      </c>
      <c r="G3431" s="3">
        <f t="shared" si="161"/>
        <v>158591.04827857378</v>
      </c>
    </row>
    <row r="3432" spans="1:7" x14ac:dyDescent="0.2">
      <c r="A3432">
        <v>3420</v>
      </c>
      <c r="B3432" s="125">
        <v>22692.516316775233</v>
      </c>
      <c r="C3432" s="34">
        <v>9.5507907846767921</v>
      </c>
      <c r="D3432" s="34">
        <v>1.8474548950325698</v>
      </c>
      <c r="E3432" s="3">
        <f t="shared" si="159"/>
        <v>216731.47571938465</v>
      </c>
      <c r="F3432" s="3">
        <f t="shared" si="160"/>
        <v>41923.400350032862</v>
      </c>
      <c r="G3432" s="3">
        <f t="shared" si="161"/>
        <v>174808.07536935178</v>
      </c>
    </row>
    <row r="3433" spans="1:7" x14ac:dyDescent="0.2">
      <c r="A3433">
        <v>3421</v>
      </c>
      <c r="B3433" s="125">
        <v>48511.070011764765</v>
      </c>
      <c r="C3433" s="34">
        <v>9.4183996199790272</v>
      </c>
      <c r="D3433" s="34">
        <v>9.5930210035294294</v>
      </c>
      <c r="E3433" s="3">
        <f t="shared" si="159"/>
        <v>456896.64336358127</v>
      </c>
      <c r="F3433" s="3">
        <f t="shared" si="160"/>
        <v>465367.71352654602</v>
      </c>
      <c r="G3433" s="3">
        <f t="shared" si="161"/>
        <v>-8471.0701629647519</v>
      </c>
    </row>
    <row r="3434" spans="1:7" x14ac:dyDescent="0.2">
      <c r="A3434">
        <v>3422</v>
      </c>
      <c r="B3434" s="125">
        <v>33516.03759601037</v>
      </c>
      <c r="C3434" s="34">
        <v>4.1019511829363182</v>
      </c>
      <c r="D3434" s="34">
        <v>5.0945112788031111</v>
      </c>
      <c r="E3434" s="3">
        <f t="shared" si="159"/>
        <v>137481.15006429286</v>
      </c>
      <c r="F3434" s="3">
        <f t="shared" si="160"/>
        <v>170747.83155366394</v>
      </c>
      <c r="G3434" s="3">
        <f t="shared" si="161"/>
        <v>-33266.681489371083</v>
      </c>
    </row>
    <row r="3435" spans="1:7" x14ac:dyDescent="0.2">
      <c r="A3435">
        <v>3423</v>
      </c>
      <c r="B3435" s="125">
        <v>35631.272161291214</v>
      </c>
      <c r="C3435" s="34">
        <v>8.296523694487405</v>
      </c>
      <c r="D3435" s="34">
        <v>5.7290816483873641</v>
      </c>
      <c r="E3435" s="3">
        <f t="shared" si="159"/>
        <v>295615.693750882</v>
      </c>
      <c r="F3435" s="3">
        <f t="shared" si="160"/>
        <v>204134.46744794908</v>
      </c>
      <c r="G3435" s="3">
        <f t="shared" si="161"/>
        <v>91481.226302932919</v>
      </c>
    </row>
    <row r="3436" spans="1:7" x14ac:dyDescent="0.2">
      <c r="A3436">
        <v>3424</v>
      </c>
      <c r="B3436" s="125">
        <v>34598.359028487699</v>
      </c>
      <c r="C3436" s="34">
        <v>11.43968622473767</v>
      </c>
      <c r="D3436" s="34">
        <v>5.4192077085463097</v>
      </c>
      <c r="E3436" s="3">
        <f t="shared" si="159"/>
        <v>395794.37117671891</v>
      </c>
      <c r="F3436" s="3">
        <f t="shared" si="160"/>
        <v>187495.69395023334</v>
      </c>
      <c r="G3436" s="3">
        <f t="shared" si="161"/>
        <v>208298.67722648557</v>
      </c>
    </row>
    <row r="3437" spans="1:7" x14ac:dyDescent="0.2">
      <c r="A3437">
        <v>3425</v>
      </c>
      <c r="B3437" s="125">
        <v>29836.136767508811</v>
      </c>
      <c r="C3437" s="34">
        <v>13.374204192776233</v>
      </c>
      <c r="D3437" s="34">
        <v>3.9905410302526434</v>
      </c>
      <c r="E3437" s="3">
        <f t="shared" si="159"/>
        <v>399034.58545226144</v>
      </c>
      <c r="F3437" s="3">
        <f t="shared" si="160"/>
        <v>119062.32795497339</v>
      </c>
      <c r="G3437" s="3">
        <f t="shared" si="161"/>
        <v>279972.25749728805</v>
      </c>
    </row>
    <row r="3438" spans="1:7" x14ac:dyDescent="0.2">
      <c r="A3438">
        <v>3426</v>
      </c>
      <c r="B3438" s="125">
        <v>38512.903805704787</v>
      </c>
      <c r="C3438" s="34">
        <v>8.7292669579328503</v>
      </c>
      <c r="D3438" s="34">
        <v>6.5935711417114362</v>
      </c>
      <c r="E3438" s="3">
        <f t="shared" si="159"/>
        <v>336189.41864518513</v>
      </c>
      <c r="F3438" s="3">
        <f t="shared" si="160"/>
        <v>253937.57111680362</v>
      </c>
      <c r="G3438" s="3">
        <f t="shared" si="161"/>
        <v>82251.847528381506</v>
      </c>
    </row>
    <row r="3439" spans="1:7" x14ac:dyDescent="0.2">
      <c r="A3439">
        <v>3427</v>
      </c>
      <c r="B3439" s="125">
        <v>29961.254816763336</v>
      </c>
      <c r="C3439" s="34">
        <v>2.5752733765402809</v>
      </c>
      <c r="D3439" s="34">
        <v>4.0280764450290008</v>
      </c>
      <c r="E3439" s="3">
        <f t="shared" si="159"/>
        <v>77158.421857349866</v>
      </c>
      <c r="F3439" s="3">
        <f t="shared" si="160"/>
        <v>120686.22479091608</v>
      </c>
      <c r="G3439" s="3">
        <f t="shared" si="161"/>
        <v>-43527.802933566214</v>
      </c>
    </row>
    <row r="3440" spans="1:7" x14ac:dyDescent="0.2">
      <c r="A3440">
        <v>3428</v>
      </c>
      <c r="B3440" s="125">
        <v>36752.349436747842</v>
      </c>
      <c r="C3440" s="34">
        <v>6.1944256433052942</v>
      </c>
      <c r="D3440" s="34">
        <v>6.0654048310243525</v>
      </c>
      <c r="E3440" s="3">
        <f t="shared" si="159"/>
        <v>227659.69580270772</v>
      </c>
      <c r="F3440" s="3">
        <f t="shared" si="160"/>
        <v>222917.87782514549</v>
      </c>
      <c r="G3440" s="3">
        <f t="shared" si="161"/>
        <v>4741.8179775622266</v>
      </c>
    </row>
    <row r="3441" spans="1:7" x14ac:dyDescent="0.2">
      <c r="A3441">
        <v>3429</v>
      </c>
      <c r="B3441" s="125">
        <v>23182.279213679954</v>
      </c>
      <c r="C3441" s="34">
        <v>11.724142061400926</v>
      </c>
      <c r="D3441" s="34">
        <v>1.9943837641039863</v>
      </c>
      <c r="E3441" s="3">
        <f t="shared" si="159"/>
        <v>271792.33480824553</v>
      </c>
      <c r="F3441" s="3">
        <f t="shared" si="160"/>
        <v>46234.36127868863</v>
      </c>
      <c r="G3441" s="3">
        <f t="shared" si="161"/>
        <v>225557.97352955691</v>
      </c>
    </row>
    <row r="3442" spans="1:7" x14ac:dyDescent="0.2">
      <c r="A3442">
        <v>3430</v>
      </c>
      <c r="B3442" s="125">
        <v>43486.384632879868</v>
      </c>
      <c r="C3442" s="34">
        <v>7.8643147591792513</v>
      </c>
      <c r="D3442" s="34">
        <v>8.0856153898639604</v>
      </c>
      <c r="E3442" s="3">
        <f t="shared" si="159"/>
        <v>341990.61649170291</v>
      </c>
      <c r="F3442" s="3">
        <f t="shared" si="160"/>
        <v>351614.18083715707</v>
      </c>
      <c r="G3442" s="3">
        <f t="shared" si="161"/>
        <v>-9623.5643454541569</v>
      </c>
    </row>
    <row r="3443" spans="1:7" x14ac:dyDescent="0.2">
      <c r="A3443">
        <v>3431</v>
      </c>
      <c r="B3443" s="125">
        <v>33930.494331608294</v>
      </c>
      <c r="C3443" s="34">
        <v>9.8511912003305042</v>
      </c>
      <c r="D3443" s="34">
        <v>5.2188482994824881</v>
      </c>
      <c r="E3443" s="3">
        <f t="shared" si="159"/>
        <v>334255.78718240367</v>
      </c>
      <c r="F3443" s="3">
        <f t="shared" si="160"/>
        <v>177078.10264311414</v>
      </c>
      <c r="G3443" s="3">
        <f t="shared" si="161"/>
        <v>157177.68453928953</v>
      </c>
    </row>
    <row r="3444" spans="1:7" x14ac:dyDescent="0.2">
      <c r="A3444">
        <v>3432</v>
      </c>
      <c r="B3444" s="125">
        <v>30534.168266777648</v>
      </c>
      <c r="C3444" s="34">
        <v>9.3013192301514209</v>
      </c>
      <c r="D3444" s="34">
        <v>4.1999504800332943</v>
      </c>
      <c r="E3444" s="3">
        <f t="shared" si="159"/>
        <v>284008.0464764582</v>
      </c>
      <c r="F3444" s="3">
        <f t="shared" si="160"/>
        <v>128241.99466947016</v>
      </c>
      <c r="G3444" s="3">
        <f t="shared" si="161"/>
        <v>155766.05180698802</v>
      </c>
    </row>
    <row r="3445" spans="1:7" x14ac:dyDescent="0.2">
      <c r="A3445">
        <v>3433</v>
      </c>
      <c r="B3445" s="125">
        <v>37944.128556583542</v>
      </c>
      <c r="C3445" s="34">
        <v>6.2843121415498899</v>
      </c>
      <c r="D3445" s="34">
        <v>6.4229385669750627</v>
      </c>
      <c r="E3445" s="3">
        <f t="shared" ref="E3445:E3508" si="162">C3445*B3445</f>
        <v>238452.74778866785</v>
      </c>
      <c r="F3445" s="3">
        <f t="shared" ref="F3445:F3508" si="163">D3445*B3445</f>
        <v>243712.80669634024</v>
      </c>
      <c r="G3445" s="3">
        <f t="shared" ref="G3445:G3508" si="164">E3445-F3445</f>
        <v>-5260.0589076723845</v>
      </c>
    </row>
    <row r="3446" spans="1:7" x14ac:dyDescent="0.2">
      <c r="A3446">
        <v>3434</v>
      </c>
      <c r="B3446" s="125">
        <v>28807.083302845946</v>
      </c>
      <c r="C3446" s="34">
        <v>4.0134687171375845</v>
      </c>
      <c r="D3446" s="34">
        <v>3.6818249908537837</v>
      </c>
      <c r="E3446" s="3">
        <f t="shared" si="162"/>
        <v>115616.32766794864</v>
      </c>
      <c r="F3446" s="3">
        <f t="shared" si="163"/>
        <v>106062.63921802495</v>
      </c>
      <c r="G3446" s="3">
        <f t="shared" si="164"/>
        <v>9553.6884499236912</v>
      </c>
    </row>
    <row r="3447" spans="1:7" x14ac:dyDescent="0.2">
      <c r="A3447">
        <v>3435</v>
      </c>
      <c r="B3447" s="125">
        <v>30335.989371261327</v>
      </c>
      <c r="C3447" s="34">
        <v>4.8224301483132876</v>
      </c>
      <c r="D3447" s="34">
        <v>4.140496811378398</v>
      </c>
      <c r="E3447" s="3">
        <f t="shared" si="162"/>
        <v>146293.18972288209</v>
      </c>
      <c r="F3447" s="3">
        <f t="shared" si="163"/>
        <v>125606.0672617165</v>
      </c>
      <c r="G3447" s="3">
        <f t="shared" si="164"/>
        <v>20687.122461165593</v>
      </c>
    </row>
    <row r="3448" spans="1:7" x14ac:dyDescent="0.2">
      <c r="A3448">
        <v>3436</v>
      </c>
      <c r="B3448" s="125">
        <v>37148.388904634863</v>
      </c>
      <c r="C3448" s="34">
        <v>12.15285512644914</v>
      </c>
      <c r="D3448" s="34">
        <v>6.1842166713904589</v>
      </c>
      <c r="E3448" s="3">
        <f t="shared" si="162"/>
        <v>451458.98853901814</v>
      </c>
      <c r="F3448" s="3">
        <f t="shared" si="163"/>
        <v>229733.68597933927</v>
      </c>
      <c r="G3448" s="3">
        <f t="shared" si="164"/>
        <v>221725.30255967888</v>
      </c>
    </row>
    <row r="3449" spans="1:7" x14ac:dyDescent="0.2">
      <c r="A3449">
        <v>3437</v>
      </c>
      <c r="B3449" s="125">
        <v>39660.799806179944</v>
      </c>
      <c r="C3449" s="34">
        <v>8.0417685441789217</v>
      </c>
      <c r="D3449" s="34">
        <v>6.9379399418539833</v>
      </c>
      <c r="E3449" s="3">
        <f t="shared" si="162"/>
        <v>318942.97231831535</v>
      </c>
      <c r="F3449" s="3">
        <f t="shared" si="163"/>
        <v>275164.24710117053</v>
      </c>
      <c r="G3449" s="3">
        <f t="shared" si="164"/>
        <v>43778.72521714482</v>
      </c>
    </row>
    <row r="3450" spans="1:7" x14ac:dyDescent="0.2">
      <c r="A3450">
        <v>3438</v>
      </c>
      <c r="B3450" s="125">
        <v>37247.762569487328</v>
      </c>
      <c r="C3450" s="34">
        <v>8.1107082425733097</v>
      </c>
      <c r="D3450" s="34">
        <v>6.2140287708461983</v>
      </c>
      <c r="E3450" s="3">
        <f t="shared" si="162"/>
        <v>302105.73488975444</v>
      </c>
      <c r="F3450" s="3">
        <f t="shared" si="163"/>
        <v>231458.66825644238</v>
      </c>
      <c r="G3450" s="3">
        <f t="shared" si="164"/>
        <v>70647.066633312061</v>
      </c>
    </row>
    <row r="3451" spans="1:7" x14ac:dyDescent="0.2">
      <c r="A3451">
        <v>3439</v>
      </c>
      <c r="B3451" s="125">
        <v>35936.123416641727</v>
      </c>
      <c r="C3451" s="34">
        <v>6.888688423903659</v>
      </c>
      <c r="D3451" s="34">
        <v>5.8205370249925181</v>
      </c>
      <c r="E3451" s="3">
        <f t="shared" si="162"/>
        <v>247552.75738019307</v>
      </c>
      <c r="F3451" s="3">
        <f t="shared" si="163"/>
        <v>209167.5368812638</v>
      </c>
      <c r="G3451" s="3">
        <f t="shared" si="164"/>
        <v>38385.220498929266</v>
      </c>
    </row>
    <row r="3452" spans="1:7" x14ac:dyDescent="0.2">
      <c r="A3452">
        <v>3440</v>
      </c>
      <c r="B3452" s="125">
        <v>30796.898548752302</v>
      </c>
      <c r="C3452" s="34">
        <v>6.4618170856265351</v>
      </c>
      <c r="D3452" s="34">
        <v>4.2787695646256907</v>
      </c>
      <c r="E3452" s="3">
        <f t="shared" si="162"/>
        <v>199003.92522663466</v>
      </c>
      <c r="F3452" s="3">
        <f t="shared" si="163"/>
        <v>131772.83219526644</v>
      </c>
      <c r="G3452" s="3">
        <f t="shared" si="164"/>
        <v>67231.093031368218</v>
      </c>
    </row>
    <row r="3453" spans="1:7" x14ac:dyDescent="0.2">
      <c r="A3453">
        <v>3441</v>
      </c>
      <c r="B3453" s="125">
        <v>34665.059096178971</v>
      </c>
      <c r="C3453" s="34">
        <v>6.1419648520386545</v>
      </c>
      <c r="D3453" s="34">
        <v>5.4392177288536914</v>
      </c>
      <c r="E3453" s="3">
        <f t="shared" si="162"/>
        <v>212911.5745625741</v>
      </c>
      <c r="F3453" s="3">
        <f t="shared" si="163"/>
        <v>188550.80400769759</v>
      </c>
      <c r="G3453" s="3">
        <f t="shared" si="164"/>
        <v>24360.770554876508</v>
      </c>
    </row>
    <row r="3454" spans="1:7" x14ac:dyDescent="0.2">
      <c r="A3454">
        <v>3442</v>
      </c>
      <c r="B3454" s="125">
        <v>27163.262578861555</v>
      </c>
      <c r="C3454" s="34">
        <v>7.0578942288266262</v>
      </c>
      <c r="D3454" s="34">
        <v>3.1886787736584665</v>
      </c>
      <c r="E3454" s="3">
        <f t="shared" si="162"/>
        <v>191715.43419144923</v>
      </c>
      <c r="F3454" s="3">
        <f t="shared" si="163"/>
        <v>86614.918808527174</v>
      </c>
      <c r="G3454" s="3">
        <f t="shared" si="164"/>
        <v>105100.51538292205</v>
      </c>
    </row>
    <row r="3455" spans="1:7" x14ac:dyDescent="0.2">
      <c r="A3455">
        <v>3443</v>
      </c>
      <c r="B3455" s="125">
        <v>32646.378762175096</v>
      </c>
      <c r="C3455" s="34">
        <v>6.8200784173386637</v>
      </c>
      <c r="D3455" s="34">
        <v>4.8336136286525289</v>
      </c>
      <c r="E3455" s="3">
        <f t="shared" si="162"/>
        <v>222650.86320017368</v>
      </c>
      <c r="F3455" s="3">
        <f t="shared" si="163"/>
        <v>157799.98131100202</v>
      </c>
      <c r="G3455" s="3">
        <f t="shared" si="164"/>
        <v>64850.881889171666</v>
      </c>
    </row>
    <row r="3456" spans="1:7" x14ac:dyDescent="0.2">
      <c r="A3456">
        <v>3444</v>
      </c>
      <c r="B3456" s="125">
        <v>30147.996816404862</v>
      </c>
      <c r="C3456" s="34">
        <v>8.6706642352583003</v>
      </c>
      <c r="D3456" s="34">
        <v>4.0840990449214587</v>
      </c>
      <c r="E3456" s="3">
        <f t="shared" si="162"/>
        <v>261403.15776068275</v>
      </c>
      <c r="F3456" s="3">
        <f t="shared" si="163"/>
        <v>123127.40500417427</v>
      </c>
      <c r="G3456" s="3">
        <f t="shared" si="164"/>
        <v>138275.75275650847</v>
      </c>
    </row>
    <row r="3457" spans="1:7" x14ac:dyDescent="0.2">
      <c r="A3457">
        <v>3445</v>
      </c>
      <c r="B3457" s="125">
        <v>28869.531482806429</v>
      </c>
      <c r="C3457" s="34">
        <v>10.951583155663684</v>
      </c>
      <c r="D3457" s="34">
        <v>3.7005594448419288</v>
      </c>
      <c r="E3457" s="3">
        <f t="shared" si="162"/>
        <v>316167.07469900529</v>
      </c>
      <c r="F3457" s="3">
        <f t="shared" si="163"/>
        <v>106833.41739686075</v>
      </c>
      <c r="G3457" s="3">
        <f t="shared" si="164"/>
        <v>209333.65730214454</v>
      </c>
    </row>
    <row r="3458" spans="1:7" x14ac:dyDescent="0.2">
      <c r="A3458">
        <v>3446</v>
      </c>
      <c r="B3458" s="125">
        <v>33392.386106962455</v>
      </c>
      <c r="C3458" s="34">
        <v>4.5077677188673988</v>
      </c>
      <c r="D3458" s="34">
        <v>5.0574158320887364</v>
      </c>
      <c r="E3458" s="3">
        <f t="shared" si="162"/>
        <v>150525.12014892156</v>
      </c>
      <c r="F3458" s="3">
        <f t="shared" si="163"/>
        <v>168879.18216857189</v>
      </c>
      <c r="G3458" s="3">
        <f t="shared" si="164"/>
        <v>-18354.06201965033</v>
      </c>
    </row>
    <row r="3459" spans="1:7" x14ac:dyDescent="0.2">
      <c r="A3459">
        <v>3447</v>
      </c>
      <c r="B3459" s="125">
        <v>26472.603671018966</v>
      </c>
      <c r="C3459" s="34">
        <v>5.0336659771419363</v>
      </c>
      <c r="D3459" s="34">
        <v>2.9814811013056897</v>
      </c>
      <c r="E3459" s="3">
        <f t="shared" si="162"/>
        <v>133254.24442517088</v>
      </c>
      <c r="F3459" s="3">
        <f t="shared" si="163"/>
        <v>78927.567547498664</v>
      </c>
      <c r="G3459" s="3">
        <f t="shared" si="164"/>
        <v>54326.676877672217</v>
      </c>
    </row>
    <row r="3460" spans="1:7" x14ac:dyDescent="0.2">
      <c r="A3460">
        <v>3448</v>
      </c>
      <c r="B3460" s="125">
        <v>29517.739725443767</v>
      </c>
      <c r="C3460" s="34">
        <v>6.5802674018486869</v>
      </c>
      <c r="D3460" s="34">
        <v>3.8950219176331302</v>
      </c>
      <c r="E3460" s="3">
        <f t="shared" si="162"/>
        <v>194234.62049159163</v>
      </c>
      <c r="F3460" s="3">
        <f t="shared" si="163"/>
        <v>114972.2431895936</v>
      </c>
      <c r="G3460" s="3">
        <f t="shared" si="164"/>
        <v>79262.377301998029</v>
      </c>
    </row>
    <row r="3461" spans="1:7" x14ac:dyDescent="0.2">
      <c r="A3461">
        <v>3449</v>
      </c>
      <c r="B3461" s="125">
        <v>37799.041414283216</v>
      </c>
      <c r="C3461" s="34">
        <v>11.204979748261394</v>
      </c>
      <c r="D3461" s="34">
        <v>6.3794124242849648</v>
      </c>
      <c r="E3461" s="3">
        <f t="shared" si="162"/>
        <v>423537.49355073716</v>
      </c>
      <c r="F3461" s="3">
        <f t="shared" si="163"/>
        <v>241135.67442434028</v>
      </c>
      <c r="G3461" s="3">
        <f t="shared" si="164"/>
        <v>182401.81912639688</v>
      </c>
    </row>
    <row r="3462" spans="1:7" x14ac:dyDescent="0.2">
      <c r="A3462">
        <v>3450</v>
      </c>
      <c r="B3462" s="125">
        <v>32117.405274940189</v>
      </c>
      <c r="C3462" s="34">
        <v>8.636941877019126</v>
      </c>
      <c r="D3462" s="34">
        <v>4.6749215824820567</v>
      </c>
      <c r="E3462" s="3">
        <f t="shared" si="162"/>
        <v>277396.16260032589</v>
      </c>
      <c r="F3462" s="3">
        <f t="shared" si="163"/>
        <v>150146.35109314095</v>
      </c>
      <c r="G3462" s="3">
        <f t="shared" si="164"/>
        <v>127249.81150718493</v>
      </c>
    </row>
    <row r="3463" spans="1:7" x14ac:dyDescent="0.2">
      <c r="A3463">
        <v>3451</v>
      </c>
      <c r="B3463" s="125">
        <v>35678.804628142621</v>
      </c>
      <c r="C3463" s="34">
        <v>7.8998418959672563</v>
      </c>
      <c r="D3463" s="34">
        <v>5.7433413884427864</v>
      </c>
      <c r="E3463" s="3">
        <f t="shared" si="162"/>
        <v>281856.91559943155</v>
      </c>
      <c r="F3463" s="3">
        <f t="shared" si="163"/>
        <v>204915.55531097556</v>
      </c>
      <c r="G3463" s="3">
        <f t="shared" si="164"/>
        <v>76941.360288455995</v>
      </c>
    </row>
    <row r="3464" spans="1:7" x14ac:dyDescent="0.2">
      <c r="A3464">
        <v>3452</v>
      </c>
      <c r="B3464" s="125">
        <v>27054.271007537842</v>
      </c>
      <c r="C3464" s="34">
        <v>11.958598426834214</v>
      </c>
      <c r="D3464" s="34">
        <v>3.1559813022613525</v>
      </c>
      <c r="E3464" s="3">
        <f t="shared" si="162"/>
        <v>323531.16270988854</v>
      </c>
      <c r="F3464" s="3">
        <f t="shared" si="163"/>
        <v>85382.773446100837</v>
      </c>
      <c r="G3464" s="3">
        <f t="shared" si="164"/>
        <v>238148.38926378771</v>
      </c>
    </row>
    <row r="3465" spans="1:7" x14ac:dyDescent="0.2">
      <c r="A3465">
        <v>3453</v>
      </c>
      <c r="B3465" s="125">
        <v>39093.638910154346</v>
      </c>
      <c r="C3465" s="34">
        <v>9.3596235248769517</v>
      </c>
      <c r="D3465" s="34">
        <v>6.7677916730463039</v>
      </c>
      <c r="E3465" s="3">
        <f t="shared" si="162"/>
        <v>365901.74241652555</v>
      </c>
      <c r="F3465" s="3">
        <f t="shared" si="163"/>
        <v>264577.60388522159</v>
      </c>
      <c r="G3465" s="3">
        <f t="shared" si="164"/>
        <v>101324.13853130396</v>
      </c>
    </row>
    <row r="3466" spans="1:7" x14ac:dyDescent="0.2">
      <c r="A3466">
        <v>3454</v>
      </c>
      <c r="B3466" s="125">
        <v>24321.466802385636</v>
      </c>
      <c r="C3466" s="34">
        <v>12.651997187465895</v>
      </c>
      <c r="D3466" s="34">
        <v>2.3361400407156907</v>
      </c>
      <c r="E3466" s="3">
        <f t="shared" si="162"/>
        <v>307715.12957882817</v>
      </c>
      <c r="F3466" s="3">
        <f t="shared" si="163"/>
        <v>56818.352445990502</v>
      </c>
      <c r="G3466" s="3">
        <f t="shared" si="164"/>
        <v>250896.77713283768</v>
      </c>
    </row>
    <row r="3467" spans="1:7" x14ac:dyDescent="0.2">
      <c r="A3467">
        <v>3455</v>
      </c>
      <c r="B3467" s="125">
        <v>33876.436240271665</v>
      </c>
      <c r="C3467" s="34">
        <v>7.975307218846865</v>
      </c>
      <c r="D3467" s="34">
        <v>5.2026308720814995</v>
      </c>
      <c r="E3467" s="3">
        <f t="shared" si="162"/>
        <v>270174.98649584415</v>
      </c>
      <c r="F3467" s="3">
        <f t="shared" si="163"/>
        <v>176246.59301973789</v>
      </c>
      <c r="G3467" s="3">
        <f t="shared" si="164"/>
        <v>93928.393476106256</v>
      </c>
    </row>
    <row r="3468" spans="1:7" x14ac:dyDescent="0.2">
      <c r="A3468">
        <v>3456</v>
      </c>
      <c r="B3468" s="125">
        <v>33448.496245719958</v>
      </c>
      <c r="C3468" s="34">
        <v>6.4832925292721484</v>
      </c>
      <c r="D3468" s="34">
        <v>5.0742488737159874</v>
      </c>
      <c r="E3468" s="3">
        <f t="shared" si="162"/>
        <v>216856.38582526371</v>
      </c>
      <c r="F3468" s="3">
        <f t="shared" si="163"/>
        <v>169725.99440233794</v>
      </c>
      <c r="G3468" s="3">
        <f t="shared" si="164"/>
        <v>47130.391422925779</v>
      </c>
    </row>
    <row r="3469" spans="1:7" x14ac:dyDescent="0.2">
      <c r="A3469">
        <v>3457</v>
      </c>
      <c r="B3469" s="125">
        <v>29909.970684267115</v>
      </c>
      <c r="C3469" s="34">
        <v>2.8411641526035964</v>
      </c>
      <c r="D3469" s="34">
        <v>4.0126912052801345</v>
      </c>
      <c r="E3469" s="3">
        <f t="shared" si="162"/>
        <v>84979.136513564183</v>
      </c>
      <c r="F3469" s="3">
        <f t="shared" si="163"/>
        <v>120019.47631494529</v>
      </c>
      <c r="G3469" s="3">
        <f t="shared" si="164"/>
        <v>-35040.339801381109</v>
      </c>
    </row>
    <row r="3470" spans="1:7" x14ac:dyDescent="0.2">
      <c r="A3470">
        <v>3458</v>
      </c>
      <c r="B3470" s="125">
        <v>28856.957718554419</v>
      </c>
      <c r="C3470" s="34">
        <v>6.3587201768386876</v>
      </c>
      <c r="D3470" s="34">
        <v>3.6967873155663256</v>
      </c>
      <c r="E3470" s="3">
        <f t="shared" si="162"/>
        <v>183493.31928715287</v>
      </c>
      <c r="F3470" s="3">
        <f t="shared" si="163"/>
        <v>106678.03525978574</v>
      </c>
      <c r="G3470" s="3">
        <f t="shared" si="164"/>
        <v>76815.284027367132</v>
      </c>
    </row>
    <row r="3471" spans="1:7" x14ac:dyDescent="0.2">
      <c r="A3471">
        <v>3459</v>
      </c>
      <c r="B3471" s="125">
        <v>41206.645213415846</v>
      </c>
      <c r="C3471" s="34">
        <v>7.0114588399592321</v>
      </c>
      <c r="D3471" s="34">
        <v>7.4016935640247539</v>
      </c>
      <c r="E3471" s="3">
        <f t="shared" si="162"/>
        <v>288918.69684666832</v>
      </c>
      <c r="F3471" s="3">
        <f t="shared" si="163"/>
        <v>304998.96067119151</v>
      </c>
      <c r="G3471" s="3">
        <f t="shared" si="164"/>
        <v>-16080.263824523194</v>
      </c>
    </row>
    <row r="3472" spans="1:7" x14ac:dyDescent="0.2">
      <c r="A3472">
        <v>3460</v>
      </c>
      <c r="B3472" s="125">
        <v>26616.394783369265</v>
      </c>
      <c r="C3472" s="34">
        <v>9.5032355804578401</v>
      </c>
      <c r="D3472" s="34">
        <v>3.0246184350107796</v>
      </c>
      <c r="E3472" s="3">
        <f t="shared" si="162"/>
        <v>252941.86992882725</v>
      </c>
      <c r="F3472" s="3">
        <f t="shared" si="163"/>
        <v>80504.438335303421</v>
      </c>
      <c r="G3472" s="3">
        <f t="shared" si="164"/>
        <v>172437.43159352383</v>
      </c>
    </row>
    <row r="3473" spans="1:7" x14ac:dyDescent="0.2">
      <c r="A3473">
        <v>3461</v>
      </c>
      <c r="B3473" s="125">
        <v>36203.554649356171</v>
      </c>
      <c r="C3473" s="34">
        <v>10.927743025793461</v>
      </c>
      <c r="D3473" s="34">
        <v>5.9007663948068512</v>
      </c>
      <c r="E3473" s="3">
        <f t="shared" si="162"/>
        <v>395623.14182843431</v>
      </c>
      <c r="F3473" s="3">
        <f t="shared" si="163"/>
        <v>213628.71864747422</v>
      </c>
      <c r="G3473" s="3">
        <f t="shared" si="164"/>
        <v>181994.42318096009</v>
      </c>
    </row>
    <row r="3474" spans="1:7" x14ac:dyDescent="0.2">
      <c r="A3474">
        <v>3462</v>
      </c>
      <c r="B3474" s="125">
        <v>33061.67678037216</v>
      </c>
      <c r="C3474" s="34">
        <v>3.8402440825011581</v>
      </c>
      <c r="D3474" s="34">
        <v>4.9582030341116479</v>
      </c>
      <c r="E3474" s="3">
        <f t="shared" si="162"/>
        <v>126964.90861339013</v>
      </c>
      <c r="F3474" s="3">
        <f t="shared" si="163"/>
        <v>163926.50612525985</v>
      </c>
      <c r="G3474" s="3">
        <f t="shared" si="164"/>
        <v>-36961.597511869724</v>
      </c>
    </row>
    <row r="3475" spans="1:7" x14ac:dyDescent="0.2">
      <c r="A3475">
        <v>3463</v>
      </c>
      <c r="B3475" s="125">
        <v>35675.496341164922</v>
      </c>
      <c r="C3475" s="34">
        <v>10.534568466217024</v>
      </c>
      <c r="D3475" s="34">
        <v>5.7423489023494767</v>
      </c>
      <c r="E3475" s="3">
        <f t="shared" si="162"/>
        <v>375825.95877227682</v>
      </c>
      <c r="F3475" s="3">
        <f t="shared" si="163"/>
        <v>204861.14725546117</v>
      </c>
      <c r="G3475" s="3">
        <f t="shared" si="164"/>
        <v>170964.81151681565</v>
      </c>
    </row>
    <row r="3476" spans="1:7" x14ac:dyDescent="0.2">
      <c r="A3476">
        <v>3464</v>
      </c>
      <c r="B3476" s="125">
        <v>28882.775999400998</v>
      </c>
      <c r="C3476" s="34">
        <v>6.8630008829204598</v>
      </c>
      <c r="D3476" s="34">
        <v>3.7045327998202993</v>
      </c>
      <c r="E3476" s="3">
        <f t="shared" si="162"/>
        <v>198222.51718508292</v>
      </c>
      <c r="F3476" s="3">
        <f t="shared" si="163"/>
        <v>106997.19103964351</v>
      </c>
      <c r="G3476" s="3">
        <f t="shared" si="164"/>
        <v>91225.326145439409</v>
      </c>
    </row>
    <row r="3477" spans="1:7" x14ac:dyDescent="0.2">
      <c r="A3477">
        <v>3465</v>
      </c>
      <c r="B3477" s="125">
        <v>36357.41273118672</v>
      </c>
      <c r="C3477" s="34">
        <v>-0.35207174532115459</v>
      </c>
      <c r="D3477" s="34">
        <v>5.9469238193560159</v>
      </c>
      <c r="E3477" s="3">
        <f t="shared" si="162"/>
        <v>-12800.417755630475</v>
      </c>
      <c r="F3477" s="3">
        <f t="shared" si="163"/>
        <v>216214.76378125197</v>
      </c>
      <c r="G3477" s="3">
        <f t="shared" si="164"/>
        <v>-229015.18153688245</v>
      </c>
    </row>
    <row r="3478" spans="1:7" x14ac:dyDescent="0.2">
      <c r="A3478">
        <v>3466</v>
      </c>
      <c r="B3478" s="125">
        <v>28260.420143661555</v>
      </c>
      <c r="C3478" s="34">
        <v>2.7967808111570776</v>
      </c>
      <c r="D3478" s="34">
        <v>3.5178260430984665</v>
      </c>
      <c r="E3478" s="3">
        <f t="shared" si="162"/>
        <v>79038.200773029574</v>
      </c>
      <c r="F3478" s="3">
        <f t="shared" si="163"/>
        <v>99415.241970277129</v>
      </c>
      <c r="G3478" s="3">
        <f t="shared" si="164"/>
        <v>-20377.041197247556</v>
      </c>
    </row>
    <row r="3479" spans="1:7" x14ac:dyDescent="0.2">
      <c r="A3479">
        <v>3467</v>
      </c>
      <c r="B3479" s="125">
        <v>27817.939602565253</v>
      </c>
      <c r="C3479" s="34">
        <v>7.046696075311047</v>
      </c>
      <c r="D3479" s="34">
        <v>3.3850818807695759</v>
      </c>
      <c r="E3479" s="3">
        <f t="shared" si="162"/>
        <v>196024.56582063632</v>
      </c>
      <c r="F3479" s="3">
        <f t="shared" si="163"/>
        <v>94166.003308986052</v>
      </c>
      <c r="G3479" s="3">
        <f t="shared" si="164"/>
        <v>101858.56251165026</v>
      </c>
    </row>
    <row r="3480" spans="1:7" x14ac:dyDescent="0.2">
      <c r="A3480">
        <v>3468</v>
      </c>
      <c r="B3480" s="125">
        <v>38934.77292312216</v>
      </c>
      <c r="C3480" s="34">
        <v>7.1315632996702334</v>
      </c>
      <c r="D3480" s="34">
        <v>6.720131876936648</v>
      </c>
      <c r="E3480" s="3">
        <f t="shared" si="162"/>
        <v>277665.79765953234</v>
      </c>
      <c r="F3480" s="3">
        <f t="shared" si="163"/>
        <v>261646.80864196311</v>
      </c>
      <c r="G3480" s="3">
        <f t="shared" si="164"/>
        <v>16018.989017569227</v>
      </c>
    </row>
    <row r="3481" spans="1:7" x14ac:dyDescent="0.2">
      <c r="A3481">
        <v>3469</v>
      </c>
      <c r="B3481" s="125">
        <v>35270.521087832982</v>
      </c>
      <c r="C3481" s="34">
        <v>7.0744498745698365</v>
      </c>
      <c r="D3481" s="34">
        <v>5.6208563263498945</v>
      </c>
      <c r="E3481" s="3">
        <f t="shared" si="162"/>
        <v>249519.5334858328</v>
      </c>
      <c r="F3481" s="3">
        <f t="shared" si="163"/>
        <v>198250.53159020338</v>
      </c>
      <c r="G3481" s="3">
        <f t="shared" si="164"/>
        <v>51269.001895629423</v>
      </c>
    </row>
    <row r="3482" spans="1:7" x14ac:dyDescent="0.2">
      <c r="A3482">
        <v>3470</v>
      </c>
      <c r="B3482" s="125">
        <v>33059.562205190537</v>
      </c>
      <c r="C3482" s="34">
        <v>9.487256895416067</v>
      </c>
      <c r="D3482" s="34">
        <v>4.9575686615571612</v>
      </c>
      <c r="E3482" s="3">
        <f t="shared" si="162"/>
        <v>313644.55949063034</v>
      </c>
      <c r="F3482" s="3">
        <f t="shared" si="163"/>
        <v>163895.04955325217</v>
      </c>
      <c r="G3482" s="3">
        <f t="shared" si="164"/>
        <v>149749.50993737817</v>
      </c>
    </row>
    <row r="3483" spans="1:7" x14ac:dyDescent="0.2">
      <c r="A3483">
        <v>3471</v>
      </c>
      <c r="B3483" s="125">
        <v>38476.023795547895</v>
      </c>
      <c r="C3483" s="34">
        <v>3.5090629555343185</v>
      </c>
      <c r="D3483" s="34">
        <v>6.5825071386643685</v>
      </c>
      <c r="E3483" s="3">
        <f t="shared" si="162"/>
        <v>135014.78977721406</v>
      </c>
      <c r="F3483" s="3">
        <f t="shared" si="163"/>
        <v>253268.70130161414</v>
      </c>
      <c r="G3483" s="3">
        <f t="shared" si="164"/>
        <v>-118253.91152440009</v>
      </c>
    </row>
    <row r="3484" spans="1:7" x14ac:dyDescent="0.2">
      <c r="A3484">
        <v>3472</v>
      </c>
      <c r="B3484" s="125">
        <v>23511.197972576134</v>
      </c>
      <c r="C3484" s="34">
        <v>9.3536919141188264</v>
      </c>
      <c r="D3484" s="34">
        <v>2.0930593917728402</v>
      </c>
      <c r="E3484" s="3">
        <f t="shared" si="162"/>
        <v>219916.50236733232</v>
      </c>
      <c r="F3484" s="3">
        <f t="shared" si="163"/>
        <v>49210.333728331039</v>
      </c>
      <c r="G3484" s="3">
        <f t="shared" si="164"/>
        <v>170706.16863900126</v>
      </c>
    </row>
    <row r="3485" spans="1:7" x14ac:dyDescent="0.2">
      <c r="A3485">
        <v>3473</v>
      </c>
      <c r="B3485" s="125">
        <v>30013.823610525811</v>
      </c>
      <c r="C3485" s="34">
        <v>6.2004425191917107</v>
      </c>
      <c r="D3485" s="34">
        <v>4.0438470831577433</v>
      </c>
      <c r="E3485" s="3">
        <f t="shared" si="162"/>
        <v>186098.9880782243</v>
      </c>
      <c r="F3485" s="3">
        <f t="shared" si="163"/>
        <v>121371.31306183581</v>
      </c>
      <c r="G3485" s="3">
        <f t="shared" si="164"/>
        <v>64727.675016388486</v>
      </c>
    </row>
    <row r="3486" spans="1:7" x14ac:dyDescent="0.2">
      <c r="A3486">
        <v>3474</v>
      </c>
      <c r="B3486" s="125">
        <v>26750.386090307962</v>
      </c>
      <c r="C3486" s="34">
        <v>7.2056899600356701</v>
      </c>
      <c r="D3486" s="34">
        <v>3.0648158270923886</v>
      </c>
      <c r="E3486" s="3">
        <f t="shared" si="162"/>
        <v>192754.98847800994</v>
      </c>
      <c r="F3486" s="3">
        <f t="shared" si="163"/>
        <v>81985.006670407922</v>
      </c>
      <c r="G3486" s="3">
        <f t="shared" si="164"/>
        <v>110769.98180760202</v>
      </c>
    </row>
    <row r="3487" spans="1:7" x14ac:dyDescent="0.2">
      <c r="A3487">
        <v>3475</v>
      </c>
      <c r="B3487" s="125">
        <v>33984.012410465744</v>
      </c>
      <c r="C3487" s="34">
        <v>7.7392478690017015</v>
      </c>
      <c r="D3487" s="34">
        <v>5.2349037231397233</v>
      </c>
      <c r="E3487" s="3">
        <f t="shared" si="162"/>
        <v>263010.6956278244</v>
      </c>
      <c r="F3487" s="3">
        <f t="shared" si="163"/>
        <v>177903.03309477368</v>
      </c>
      <c r="G3487" s="3">
        <f t="shared" si="164"/>
        <v>85107.662533050723</v>
      </c>
    </row>
    <row r="3488" spans="1:7" x14ac:dyDescent="0.2">
      <c r="A3488">
        <v>3476</v>
      </c>
      <c r="B3488" s="125">
        <v>29756.447978607845</v>
      </c>
      <c r="C3488" s="34">
        <v>7.559682350991352</v>
      </c>
      <c r="D3488" s="34">
        <v>3.9666343935823534</v>
      </c>
      <c r="E3488" s="3">
        <f t="shared" si="162"/>
        <v>224949.29461207401</v>
      </c>
      <c r="F3488" s="3">
        <f t="shared" si="163"/>
        <v>118032.94998278997</v>
      </c>
      <c r="G3488" s="3">
        <f t="shared" si="164"/>
        <v>106916.34462928404</v>
      </c>
    </row>
    <row r="3489" spans="1:7" x14ac:dyDescent="0.2">
      <c r="A3489">
        <v>3477</v>
      </c>
      <c r="B3489" s="125">
        <v>26842.563378332648</v>
      </c>
      <c r="C3489" s="34">
        <v>8.9048619631357724</v>
      </c>
      <c r="D3489" s="34">
        <v>3.0924690134997945</v>
      </c>
      <c r="E3489" s="3">
        <f t="shared" si="162"/>
        <v>239029.32162077565</v>
      </c>
      <c r="F3489" s="3">
        <f t="shared" si="163"/>
        <v>83009.795490398072</v>
      </c>
      <c r="G3489" s="3">
        <f t="shared" si="164"/>
        <v>156019.52613037758</v>
      </c>
    </row>
    <row r="3490" spans="1:7" x14ac:dyDescent="0.2">
      <c r="A3490">
        <v>3478</v>
      </c>
      <c r="B3490" s="125">
        <v>44020.712770171463</v>
      </c>
      <c r="C3490" s="34">
        <v>7.2646422697362141</v>
      </c>
      <c r="D3490" s="34">
        <v>8.245913831051439</v>
      </c>
      <c r="E3490" s="3">
        <f t="shared" si="162"/>
        <v>319794.73073410435</v>
      </c>
      <c r="F3490" s="3">
        <f t="shared" si="163"/>
        <v>362991.00428429956</v>
      </c>
      <c r="G3490" s="3">
        <f t="shared" si="164"/>
        <v>-43196.273550195212</v>
      </c>
    </row>
    <row r="3491" spans="1:7" x14ac:dyDescent="0.2">
      <c r="A3491">
        <v>3479</v>
      </c>
      <c r="B3491" s="125">
        <v>41725.830263922922</v>
      </c>
      <c r="C3491" s="34">
        <v>6.954257307559601</v>
      </c>
      <c r="D3491" s="34">
        <v>7.5574490791768767</v>
      </c>
      <c r="E3491" s="3">
        <f t="shared" si="162"/>
        <v>290172.16002687754</v>
      </c>
      <c r="F3491" s="3">
        <f t="shared" si="163"/>
        <v>315340.83750597492</v>
      </c>
      <c r="G3491" s="3">
        <f t="shared" si="164"/>
        <v>-25168.677479097387</v>
      </c>
    </row>
    <row r="3492" spans="1:7" x14ac:dyDescent="0.2">
      <c r="A3492">
        <v>3480</v>
      </c>
      <c r="B3492" s="125">
        <v>37599.850705911173</v>
      </c>
      <c r="C3492" s="34">
        <v>8.0077136519394116</v>
      </c>
      <c r="D3492" s="34">
        <v>6.3196552117733518</v>
      </c>
      <c r="E3492" s="3">
        <f t="shared" si="162"/>
        <v>301088.8378086086</v>
      </c>
      <c r="F3492" s="3">
        <f t="shared" si="163"/>
        <v>237618.09247551148</v>
      </c>
      <c r="G3492" s="3">
        <f t="shared" si="164"/>
        <v>63470.745333097118</v>
      </c>
    </row>
    <row r="3493" spans="1:7" x14ac:dyDescent="0.2">
      <c r="A3493">
        <v>3481</v>
      </c>
      <c r="B3493" s="125">
        <v>29199.649637840572</v>
      </c>
      <c r="C3493" s="34">
        <v>5.8307869241689332</v>
      </c>
      <c r="D3493" s="34">
        <v>3.7995948913521715</v>
      </c>
      <c r="E3493" s="3">
        <f t="shared" si="162"/>
        <v>170256.93529863493</v>
      </c>
      <c r="F3493" s="3">
        <f t="shared" si="163"/>
        <v>110946.83959321232</v>
      </c>
      <c r="G3493" s="3">
        <f t="shared" si="164"/>
        <v>59310.095705422602</v>
      </c>
    </row>
    <row r="3494" spans="1:7" x14ac:dyDescent="0.2">
      <c r="A3494">
        <v>3482</v>
      </c>
      <c r="B3494" s="125">
        <v>31113.408389311167</v>
      </c>
      <c r="C3494" s="34">
        <v>4.9328712268179515</v>
      </c>
      <c r="D3494" s="34">
        <v>4.3737225167933502</v>
      </c>
      <c r="E3494" s="3">
        <f t="shared" si="162"/>
        <v>153478.43701186933</v>
      </c>
      <c r="F3494" s="3">
        <f t="shared" si="163"/>
        <v>136081.41484651738</v>
      </c>
      <c r="G3494" s="3">
        <f t="shared" si="164"/>
        <v>17397.022165351955</v>
      </c>
    </row>
    <row r="3495" spans="1:7" x14ac:dyDescent="0.2">
      <c r="A3495">
        <v>3483</v>
      </c>
      <c r="B3495" s="125">
        <v>30313.558958178852</v>
      </c>
      <c r="C3495" s="34">
        <v>9.6767216948210262</v>
      </c>
      <c r="D3495" s="34">
        <v>4.1337676874536555</v>
      </c>
      <c r="E3495" s="3">
        <f t="shared" si="162"/>
        <v>293335.87361784559</v>
      </c>
      <c r="F3495" s="3">
        <f t="shared" si="163"/>
        <v>125309.21051304103</v>
      </c>
      <c r="G3495" s="3">
        <f t="shared" si="164"/>
        <v>168026.66310480455</v>
      </c>
    </row>
    <row r="3496" spans="1:7" x14ac:dyDescent="0.2">
      <c r="A3496">
        <v>3484</v>
      </c>
      <c r="B3496" s="125">
        <v>30410.340563131263</v>
      </c>
      <c r="C3496" s="34">
        <v>11.553986971382983</v>
      </c>
      <c r="D3496" s="34">
        <v>4.162802168939379</v>
      </c>
      <c r="E3496" s="3">
        <f t="shared" si="162"/>
        <v>351360.67866173806</v>
      </c>
      <c r="F3496" s="3">
        <f t="shared" si="163"/>
        <v>126592.231654388</v>
      </c>
      <c r="G3496" s="3">
        <f t="shared" si="164"/>
        <v>224768.44700735004</v>
      </c>
    </row>
    <row r="3497" spans="1:7" x14ac:dyDescent="0.2">
      <c r="A3497">
        <v>3485</v>
      </c>
      <c r="B3497" s="125">
        <v>36625.401029405999</v>
      </c>
      <c r="C3497" s="34">
        <v>6.3317593432730064</v>
      </c>
      <c r="D3497" s="34">
        <v>6.0273203088217997</v>
      </c>
      <c r="E3497" s="3">
        <f t="shared" si="162"/>
        <v>231903.22516906221</v>
      </c>
      <c r="F3497" s="3">
        <f t="shared" si="163"/>
        <v>220753.02344328162</v>
      </c>
      <c r="G3497" s="3">
        <f t="shared" si="164"/>
        <v>11150.201725780586</v>
      </c>
    </row>
    <row r="3498" spans="1:7" x14ac:dyDescent="0.2">
      <c r="A3498">
        <v>3486</v>
      </c>
      <c r="B3498" s="125">
        <v>33832.126795269665</v>
      </c>
      <c r="C3498" s="34">
        <v>6.3674058512406191</v>
      </c>
      <c r="D3498" s="34">
        <v>5.1893380385808996</v>
      </c>
      <c r="E3498" s="3">
        <f t="shared" si="162"/>
        <v>215422.8821161146</v>
      </c>
      <c r="F3498" s="3">
        <f t="shared" si="163"/>
        <v>175566.34250478499</v>
      </c>
      <c r="G3498" s="3">
        <f t="shared" si="164"/>
        <v>39856.539611329616</v>
      </c>
    </row>
    <row r="3499" spans="1:7" x14ac:dyDescent="0.2">
      <c r="A3499">
        <v>3487</v>
      </c>
      <c r="B3499" s="125">
        <v>34484.433448406868</v>
      </c>
      <c r="C3499" s="34">
        <v>5.321447153808549</v>
      </c>
      <c r="D3499" s="34">
        <v>5.3850300345220603</v>
      </c>
      <c r="E3499" s="3">
        <f t="shared" si="162"/>
        <v>183507.09022472505</v>
      </c>
      <c r="F3499" s="3">
        <f t="shared" si="163"/>
        <v>185699.70984314813</v>
      </c>
      <c r="G3499" s="3">
        <f t="shared" si="164"/>
        <v>-2192.6196184230794</v>
      </c>
    </row>
    <row r="3500" spans="1:7" x14ac:dyDescent="0.2">
      <c r="A3500">
        <v>3488</v>
      </c>
      <c r="B3500" s="125">
        <v>38907.237971025985</v>
      </c>
      <c r="C3500" s="34">
        <v>7.5671288388621178</v>
      </c>
      <c r="D3500" s="34">
        <v>6.7118713913077954</v>
      </c>
      <c r="E3500" s="3">
        <f t="shared" si="162"/>
        <v>294416.08249102195</v>
      </c>
      <c r="F3500" s="3">
        <f t="shared" si="163"/>
        <v>261140.37745253366</v>
      </c>
      <c r="G3500" s="3">
        <f t="shared" si="164"/>
        <v>33275.70503848829</v>
      </c>
    </row>
    <row r="3501" spans="1:7" x14ac:dyDescent="0.2">
      <c r="A3501">
        <v>3489</v>
      </c>
      <c r="B3501" s="125">
        <v>32859.120941603556</v>
      </c>
      <c r="C3501" s="34">
        <v>6.755731667188229</v>
      </c>
      <c r="D3501" s="34">
        <v>4.8974362824810669</v>
      </c>
      <c r="E3501" s="3">
        <f t="shared" si="162"/>
        <v>221987.40390115904</v>
      </c>
      <c r="F3501" s="3">
        <f t="shared" si="163"/>
        <v>160925.45110984269</v>
      </c>
      <c r="G3501" s="3">
        <f t="shared" si="164"/>
        <v>61061.952791316347</v>
      </c>
    </row>
    <row r="3502" spans="1:7" x14ac:dyDescent="0.2">
      <c r="A3502">
        <v>3490</v>
      </c>
      <c r="B3502" s="125">
        <v>31910.051851619733</v>
      </c>
      <c r="C3502" s="34">
        <v>5.5112018546496984</v>
      </c>
      <c r="D3502" s="34">
        <v>4.61271555548592</v>
      </c>
      <c r="E3502" s="3">
        <f t="shared" si="162"/>
        <v>175862.73694661472</v>
      </c>
      <c r="F3502" s="3">
        <f t="shared" si="163"/>
        <v>147191.99255232862</v>
      </c>
      <c r="G3502" s="3">
        <f t="shared" si="164"/>
        <v>28670.744394286099</v>
      </c>
    </row>
    <row r="3503" spans="1:7" x14ac:dyDescent="0.2">
      <c r="A3503">
        <v>3491</v>
      </c>
      <c r="B3503" s="125">
        <v>31615.028823390254</v>
      </c>
      <c r="C3503" s="34">
        <v>9.9439937659626594</v>
      </c>
      <c r="D3503" s="34">
        <v>4.5242086470170761</v>
      </c>
      <c r="E3503" s="3">
        <f t="shared" si="162"/>
        <v>314379.64953052247</v>
      </c>
      <c r="F3503" s="3">
        <f t="shared" si="163"/>
        <v>143032.98677847628</v>
      </c>
      <c r="G3503" s="3">
        <f t="shared" si="164"/>
        <v>171346.66275204619</v>
      </c>
    </row>
    <row r="3504" spans="1:7" x14ac:dyDescent="0.2">
      <c r="A3504">
        <v>3492</v>
      </c>
      <c r="B3504" s="125">
        <v>38097.412519883597</v>
      </c>
      <c r="C3504" s="34">
        <v>6.6743148383538937</v>
      </c>
      <c r="D3504" s="34">
        <v>6.4689237559650792</v>
      </c>
      <c r="E3504" s="3">
        <f t="shared" si="162"/>
        <v>254274.12568434849</v>
      </c>
      <c r="F3504" s="3">
        <f t="shared" si="163"/>
        <v>246449.25689067642</v>
      </c>
      <c r="G3504" s="3">
        <f t="shared" si="164"/>
        <v>7824.8687936720671</v>
      </c>
    </row>
    <row r="3505" spans="1:7" x14ac:dyDescent="0.2">
      <c r="A3505">
        <v>3493</v>
      </c>
      <c r="B3505" s="125">
        <v>31277.543761271751</v>
      </c>
      <c r="C3505" s="34">
        <v>10.417493760731304</v>
      </c>
      <c r="D3505" s="34">
        <v>4.4229631283815252</v>
      </c>
      <c r="E3505" s="3">
        <f t="shared" si="162"/>
        <v>325833.6169840488</v>
      </c>
      <c r="F3505" s="3">
        <f t="shared" si="163"/>
        <v>138339.42280244455</v>
      </c>
      <c r="G3505" s="3">
        <f t="shared" si="164"/>
        <v>187494.19418160425</v>
      </c>
    </row>
    <row r="3506" spans="1:7" x14ac:dyDescent="0.2">
      <c r="A3506">
        <v>3494</v>
      </c>
      <c r="B3506" s="125">
        <v>31471.789092202904</v>
      </c>
      <c r="C3506" s="34">
        <v>4.0095124151848722</v>
      </c>
      <c r="D3506" s="34">
        <v>4.4812367276608711</v>
      </c>
      <c r="E3506" s="3">
        <f t="shared" si="162"/>
        <v>126186.52909326738</v>
      </c>
      <c r="F3506" s="3">
        <f t="shared" si="163"/>
        <v>141032.53716517644</v>
      </c>
      <c r="G3506" s="3">
        <f t="shared" si="164"/>
        <v>-14846.008071909062</v>
      </c>
    </row>
    <row r="3507" spans="1:7" x14ac:dyDescent="0.2">
      <c r="A3507">
        <v>3495</v>
      </c>
      <c r="B3507" s="125">
        <v>23749.712958116084</v>
      </c>
      <c r="C3507" s="34">
        <v>5.1540262322378112</v>
      </c>
      <c r="D3507" s="34">
        <v>2.1646138874348253</v>
      </c>
      <c r="E3507" s="3">
        <f t="shared" si="162"/>
        <v>122406.64359424857</v>
      </c>
      <c r="F3507" s="3">
        <f t="shared" si="163"/>
        <v>51408.958491728903</v>
      </c>
      <c r="G3507" s="3">
        <f t="shared" si="164"/>
        <v>70997.685102519667</v>
      </c>
    </row>
    <row r="3508" spans="1:7" x14ac:dyDescent="0.2">
      <c r="A3508">
        <v>3496</v>
      </c>
      <c r="B3508" s="125">
        <v>32961.888158562011</v>
      </c>
      <c r="C3508" s="34">
        <v>8.2600586412881967</v>
      </c>
      <c r="D3508" s="34">
        <v>4.9282664475686033</v>
      </c>
      <c r="E3508" s="3">
        <f t="shared" si="162"/>
        <v>272267.12911730522</v>
      </c>
      <c r="F3508" s="3">
        <f t="shared" si="163"/>
        <v>162444.96746035002</v>
      </c>
      <c r="G3508" s="3">
        <f t="shared" si="164"/>
        <v>109822.1616569552</v>
      </c>
    </row>
    <row r="3509" spans="1:7" x14ac:dyDescent="0.2">
      <c r="A3509">
        <v>3497</v>
      </c>
      <c r="B3509" s="125">
        <v>42779.252502251416</v>
      </c>
      <c r="C3509" s="34">
        <v>9.5047987744765123</v>
      </c>
      <c r="D3509" s="34">
        <v>7.8734757506754249</v>
      </c>
      <c r="E3509" s="3">
        <f t="shared" ref="E3509:E3572" si="165">C3509*B3509</f>
        <v>406608.18675642053</v>
      </c>
      <c r="F3509" s="3">
        <f t="shared" ref="F3509:F3572" si="166">D3509*B3509</f>
        <v>336821.40720849752</v>
      </c>
      <c r="G3509" s="3">
        <f t="shared" ref="G3509:G3572" si="167">E3509-F3509</f>
        <v>69786.779547923012</v>
      </c>
    </row>
    <row r="3510" spans="1:7" x14ac:dyDescent="0.2">
      <c r="A3510">
        <v>3498</v>
      </c>
      <c r="B3510" s="125">
        <v>31500.279013735941</v>
      </c>
      <c r="C3510" s="34">
        <v>7.1678748756385176</v>
      </c>
      <c r="D3510" s="34">
        <v>4.4897837041207822</v>
      </c>
      <c r="E3510" s="3">
        <f t="shared" si="165"/>
        <v>225790.05851816112</v>
      </c>
      <c r="F3510" s="3">
        <f t="shared" si="166"/>
        <v>141429.4393911295</v>
      </c>
      <c r="G3510" s="3">
        <f t="shared" si="167"/>
        <v>84360.619127031619</v>
      </c>
    </row>
    <row r="3511" spans="1:7" x14ac:dyDescent="0.2">
      <c r="A3511">
        <v>3499</v>
      </c>
      <c r="B3511" s="125">
        <v>24905.680724069476</v>
      </c>
      <c r="C3511" s="34">
        <v>6.4741805292287609</v>
      </c>
      <c r="D3511" s="34">
        <v>2.5114042172208428</v>
      </c>
      <c r="E3511" s="3">
        <f t="shared" si="165"/>
        <v>161243.87321095867</v>
      </c>
      <c r="F3511" s="3">
        <f t="shared" si="166"/>
        <v>62548.231603183936</v>
      </c>
      <c r="G3511" s="3">
        <f t="shared" si="167"/>
        <v>98695.641607774742</v>
      </c>
    </row>
    <row r="3512" spans="1:7" x14ac:dyDescent="0.2">
      <c r="A3512">
        <v>3500</v>
      </c>
      <c r="B3512" s="125">
        <v>18619.617143295705</v>
      </c>
      <c r="C3512" s="34">
        <v>9.3562271306000184</v>
      </c>
      <c r="D3512" s="34">
        <v>0.6255851429887116</v>
      </c>
      <c r="E3512" s="3">
        <f t="shared" si="165"/>
        <v>174209.36707748848</v>
      </c>
      <c r="F3512" s="3">
        <f t="shared" si="166"/>
        <v>11648.155852983709</v>
      </c>
      <c r="G3512" s="3">
        <f t="shared" si="167"/>
        <v>162561.21122450478</v>
      </c>
    </row>
    <row r="3513" spans="1:7" x14ac:dyDescent="0.2">
      <c r="A3513">
        <v>3501</v>
      </c>
      <c r="B3513" s="125">
        <v>36864.990355562419</v>
      </c>
      <c r="C3513" s="34">
        <v>4.9398118082608562</v>
      </c>
      <c r="D3513" s="34">
        <v>6.0991971066687256</v>
      </c>
      <c r="E3513" s="3">
        <f t="shared" si="165"/>
        <v>182106.11466982981</v>
      </c>
      <c r="F3513" s="3">
        <f t="shared" si="166"/>
        <v>224846.84251401678</v>
      </c>
      <c r="G3513" s="3">
        <f t="shared" si="167"/>
        <v>-42740.727844186971</v>
      </c>
    </row>
    <row r="3514" spans="1:7" x14ac:dyDescent="0.2">
      <c r="A3514">
        <v>3502</v>
      </c>
      <c r="B3514" s="125">
        <v>32546.448031817796</v>
      </c>
      <c r="C3514" s="34">
        <v>8.2067736204480752</v>
      </c>
      <c r="D3514" s="34">
        <v>4.8036344095453387</v>
      </c>
      <c r="E3514" s="3">
        <f t="shared" si="165"/>
        <v>267101.33114680648</v>
      </c>
      <c r="F3514" s="3">
        <f t="shared" si="166"/>
        <v>156341.23767411913</v>
      </c>
      <c r="G3514" s="3">
        <f t="shared" si="167"/>
        <v>110760.09347268735</v>
      </c>
    </row>
    <row r="3515" spans="1:7" x14ac:dyDescent="0.2">
      <c r="A3515">
        <v>3503</v>
      </c>
      <c r="B3515" s="125">
        <v>29774.103544506012</v>
      </c>
      <c r="C3515" s="34">
        <v>7.6011524672212545</v>
      </c>
      <c r="D3515" s="34">
        <v>3.9719310633518035</v>
      </c>
      <c r="E3515" s="3">
        <f t="shared" si="165"/>
        <v>226317.50061662297</v>
      </c>
      <c r="F3515" s="3">
        <f t="shared" si="166"/>
        <v>118260.68675187646</v>
      </c>
      <c r="G3515" s="3">
        <f t="shared" si="167"/>
        <v>108056.81386474651</v>
      </c>
    </row>
    <row r="3516" spans="1:7" x14ac:dyDescent="0.2">
      <c r="A3516">
        <v>3504</v>
      </c>
      <c r="B3516" s="125">
        <v>37401.614966975991</v>
      </c>
      <c r="C3516" s="34">
        <v>6.7562745218383498</v>
      </c>
      <c r="D3516" s="34">
        <v>6.2601844900927972</v>
      </c>
      <c r="E3516" s="3">
        <f t="shared" si="165"/>
        <v>252695.57827698777</v>
      </c>
      <c r="F3516" s="3">
        <f t="shared" si="166"/>
        <v>234141.00992068573</v>
      </c>
      <c r="G3516" s="3">
        <f t="shared" si="167"/>
        <v>18554.568356302043</v>
      </c>
    </row>
    <row r="3517" spans="1:7" x14ac:dyDescent="0.2">
      <c r="A3517">
        <v>3505</v>
      </c>
      <c r="B3517" s="125">
        <v>33788.124304729514</v>
      </c>
      <c r="C3517" s="34">
        <v>7.6895354570369818</v>
      </c>
      <c r="D3517" s="34">
        <v>5.1761372914188541</v>
      </c>
      <c r="E3517" s="3">
        <f t="shared" si="165"/>
        <v>259814.97986799062</v>
      </c>
      <c r="F3517" s="3">
        <f t="shared" si="166"/>
        <v>174891.97022080619</v>
      </c>
      <c r="G3517" s="3">
        <f t="shared" si="167"/>
        <v>84923.00964718443</v>
      </c>
    </row>
    <row r="3518" spans="1:7" x14ac:dyDescent="0.2">
      <c r="A3518">
        <v>3506</v>
      </c>
      <c r="B3518" s="125">
        <v>23816.106071345508</v>
      </c>
      <c r="C3518" s="34">
        <v>12.585376700561028</v>
      </c>
      <c r="D3518" s="34">
        <v>2.1845318214036524</v>
      </c>
      <c r="E3518" s="3">
        <f t="shared" si="165"/>
        <v>299734.66644840181</v>
      </c>
      <c r="F3518" s="3">
        <f t="shared" si="166"/>
        <v>52027.041574778988</v>
      </c>
      <c r="G3518" s="3">
        <f t="shared" si="167"/>
        <v>247707.62487362282</v>
      </c>
    </row>
    <row r="3519" spans="1:7" x14ac:dyDescent="0.2">
      <c r="A3519">
        <v>3507</v>
      </c>
      <c r="B3519" s="125">
        <v>34274.306066246005</v>
      </c>
      <c r="C3519" s="34">
        <v>4.1499383971386123</v>
      </c>
      <c r="D3519" s="34">
        <v>5.3219918198738014</v>
      </c>
      <c r="E3519" s="3">
        <f t="shared" si="165"/>
        <v>142236.25877959517</v>
      </c>
      <c r="F3519" s="3">
        <f t="shared" si="166"/>
        <v>182407.57651641226</v>
      </c>
      <c r="G3519" s="3">
        <f t="shared" si="167"/>
        <v>-40171.317736817087</v>
      </c>
    </row>
    <row r="3520" spans="1:7" x14ac:dyDescent="0.2">
      <c r="A3520">
        <v>3508</v>
      </c>
      <c r="B3520" s="125">
        <v>37949.517312691547</v>
      </c>
      <c r="C3520" s="34">
        <v>6.6364798587601399</v>
      </c>
      <c r="D3520" s="34">
        <v>6.4245551938074641</v>
      </c>
      <c r="E3520" s="3">
        <f t="shared" si="165"/>
        <v>251851.20729534668</v>
      </c>
      <c r="F3520" s="3">
        <f t="shared" si="166"/>
        <v>243808.76855373874</v>
      </c>
      <c r="G3520" s="3">
        <f t="shared" si="167"/>
        <v>8042.4387416079408</v>
      </c>
    </row>
    <row r="3521" spans="1:7" x14ac:dyDescent="0.2">
      <c r="A3521">
        <v>3509</v>
      </c>
      <c r="B3521" s="125">
        <v>37214.759280496743</v>
      </c>
      <c r="C3521" s="34">
        <v>2.8408685668255202</v>
      </c>
      <c r="D3521" s="34">
        <v>6.2041277841490228</v>
      </c>
      <c r="E3521" s="3">
        <f t="shared" si="165"/>
        <v>105722.2398619415</v>
      </c>
      <c r="F3521" s="3">
        <f t="shared" si="166"/>
        <v>230885.12203254754</v>
      </c>
      <c r="G3521" s="3">
        <f t="shared" si="167"/>
        <v>-125162.88217060604</v>
      </c>
    </row>
    <row r="3522" spans="1:7" x14ac:dyDescent="0.2">
      <c r="A3522">
        <v>3510</v>
      </c>
      <c r="B3522" s="125">
        <v>36228.844286407344</v>
      </c>
      <c r="C3522" s="34">
        <v>5.5228433868323918</v>
      </c>
      <c r="D3522" s="34">
        <v>5.9083532859222032</v>
      </c>
      <c r="E3522" s="3">
        <f t="shared" si="165"/>
        <v>200086.23307976528</v>
      </c>
      <c r="F3522" s="3">
        <f t="shared" si="166"/>
        <v>214052.81118475867</v>
      </c>
      <c r="G3522" s="3">
        <f t="shared" si="167"/>
        <v>-13966.578104993387</v>
      </c>
    </row>
    <row r="3523" spans="1:7" x14ac:dyDescent="0.2">
      <c r="A3523">
        <v>3511</v>
      </c>
      <c r="B3523" s="125">
        <v>36795.232111936435</v>
      </c>
      <c r="C3523" s="34">
        <v>10.540156174291042</v>
      </c>
      <c r="D3523" s="34">
        <v>6.0782696335809305</v>
      </c>
      <c r="E3523" s="3">
        <f t="shared" si="165"/>
        <v>387827.49292909884</v>
      </c>
      <c r="F3523" s="3">
        <f t="shared" si="166"/>
        <v>223651.34200654516</v>
      </c>
      <c r="G3523" s="3">
        <f t="shared" si="167"/>
        <v>164176.15092255367</v>
      </c>
    </row>
    <row r="3524" spans="1:7" x14ac:dyDescent="0.2">
      <c r="A3524">
        <v>3512</v>
      </c>
      <c r="B3524" s="125">
        <v>34071.915073392098</v>
      </c>
      <c r="C3524" s="34">
        <v>6.5314644845857401</v>
      </c>
      <c r="D3524" s="34">
        <v>5.2612745220176294</v>
      </c>
      <c r="E3524" s="3">
        <f t="shared" si="165"/>
        <v>222539.50322368203</v>
      </c>
      <c r="F3524" s="3">
        <f t="shared" si="166"/>
        <v>179261.69869198627</v>
      </c>
      <c r="G3524" s="3">
        <f t="shared" si="167"/>
        <v>43277.804531695758</v>
      </c>
    </row>
    <row r="3525" spans="1:7" x14ac:dyDescent="0.2">
      <c r="A3525">
        <v>3513</v>
      </c>
      <c r="B3525" s="125">
        <v>33494.988478006213</v>
      </c>
      <c r="C3525" s="34">
        <v>5.0913393099181121</v>
      </c>
      <c r="D3525" s="34">
        <v>5.0881965434018639</v>
      </c>
      <c r="E3525" s="3">
        <f t="shared" si="165"/>
        <v>170534.35152332726</v>
      </c>
      <c r="F3525" s="3">
        <f t="shared" si="166"/>
        <v>170429.08459507648</v>
      </c>
      <c r="G3525" s="3">
        <f t="shared" si="167"/>
        <v>105.26692825078499</v>
      </c>
    </row>
    <row r="3526" spans="1:7" x14ac:dyDescent="0.2">
      <c r="A3526">
        <v>3514</v>
      </c>
      <c r="B3526" s="125">
        <v>33346.189460454276</v>
      </c>
      <c r="C3526" s="34">
        <v>10.523557895983686</v>
      </c>
      <c r="D3526" s="34">
        <v>5.0435568381362827</v>
      </c>
      <c r="E3526" s="3">
        <f t="shared" si="165"/>
        <v>350920.55539753154</v>
      </c>
      <c r="F3526" s="3">
        <f t="shared" si="166"/>
        <v>168183.40187906221</v>
      </c>
      <c r="G3526" s="3">
        <f t="shared" si="167"/>
        <v>182737.15351846933</v>
      </c>
    </row>
    <row r="3527" spans="1:7" x14ac:dyDescent="0.2">
      <c r="A3527">
        <v>3515</v>
      </c>
      <c r="B3527" s="125">
        <v>28588.418039172189</v>
      </c>
      <c r="C3527" s="34">
        <v>8.7729710205239826</v>
      </c>
      <c r="D3527" s="34">
        <v>3.6162254117516568</v>
      </c>
      <c r="E3527" s="3">
        <f t="shared" si="165"/>
        <v>250805.36298028266</v>
      </c>
      <c r="F3527" s="3">
        <f t="shared" si="166"/>
        <v>103382.16379503395</v>
      </c>
      <c r="G3527" s="3">
        <f t="shared" si="167"/>
        <v>147423.1991852487</v>
      </c>
    </row>
    <row r="3528" spans="1:7" x14ac:dyDescent="0.2">
      <c r="A3528">
        <v>3516</v>
      </c>
      <c r="B3528" s="125">
        <v>37850.029961001361</v>
      </c>
      <c r="C3528" s="34">
        <v>3.8827402224414982</v>
      </c>
      <c r="D3528" s="34">
        <v>6.3947089883004082</v>
      </c>
      <c r="E3528" s="3">
        <f t="shared" si="165"/>
        <v>146961.8337501958</v>
      </c>
      <c r="F3528" s="3">
        <f t="shared" si="166"/>
        <v>242039.92679905516</v>
      </c>
      <c r="G3528" s="3">
        <f t="shared" si="167"/>
        <v>-95078.093048859359</v>
      </c>
    </row>
    <row r="3529" spans="1:7" x14ac:dyDescent="0.2">
      <c r="A3529">
        <v>3517</v>
      </c>
      <c r="B3529" s="125">
        <v>20353.841640636325</v>
      </c>
      <c r="C3529" s="34">
        <v>10.12484110306832</v>
      </c>
      <c r="D3529" s="34">
        <v>1.1458524921908975</v>
      </c>
      <c r="E3529" s="3">
        <f t="shared" si="165"/>
        <v>206079.4124484582</v>
      </c>
      <c r="F3529" s="3">
        <f t="shared" si="166"/>
        <v>23322.500169581999</v>
      </c>
      <c r="G3529" s="3">
        <f t="shared" si="167"/>
        <v>182756.9122788762</v>
      </c>
    </row>
    <row r="3530" spans="1:7" x14ac:dyDescent="0.2">
      <c r="A3530">
        <v>3518</v>
      </c>
      <c r="B3530" s="125">
        <v>34539.35555971018</v>
      </c>
      <c r="C3530" s="34">
        <v>8.5539021685763146</v>
      </c>
      <c r="D3530" s="34">
        <v>5.4015066679130541</v>
      </c>
      <c r="E3530" s="3">
        <f t="shared" si="165"/>
        <v>295446.2684234333</v>
      </c>
      <c r="F3530" s="3">
        <f t="shared" si="166"/>
        <v>186564.55936119435</v>
      </c>
      <c r="G3530" s="3">
        <f t="shared" si="167"/>
        <v>108881.70906223895</v>
      </c>
    </row>
    <row r="3531" spans="1:7" x14ac:dyDescent="0.2">
      <c r="A3531">
        <v>3519</v>
      </c>
      <c r="B3531" s="125">
        <v>24047.52699821163</v>
      </c>
      <c r="C3531" s="34">
        <v>1.4107108856551349</v>
      </c>
      <c r="D3531" s="34">
        <v>2.2539580994634889</v>
      </c>
      <c r="E3531" s="3">
        <f t="shared" si="165"/>
        <v>33924.108109462897</v>
      </c>
      <c r="F3531" s="3">
        <f t="shared" si="166"/>
        <v>54202.11824968602</v>
      </c>
      <c r="G3531" s="3">
        <f t="shared" si="167"/>
        <v>-20278.010140223123</v>
      </c>
    </row>
    <row r="3532" spans="1:7" x14ac:dyDescent="0.2">
      <c r="A3532">
        <v>3520</v>
      </c>
      <c r="B3532" s="125">
        <v>30031.035797756864</v>
      </c>
      <c r="C3532" s="34">
        <v>8.3266109160904307</v>
      </c>
      <c r="D3532" s="34">
        <v>4.0490107393270591</v>
      </c>
      <c r="E3532" s="3">
        <f t="shared" si="165"/>
        <v>250056.75049510479</v>
      </c>
      <c r="F3532" s="3">
        <f t="shared" si="166"/>
        <v>121595.9864582329</v>
      </c>
      <c r="G3532" s="3">
        <f t="shared" si="167"/>
        <v>128460.76403687189</v>
      </c>
    </row>
    <row r="3533" spans="1:7" x14ac:dyDescent="0.2">
      <c r="A3533">
        <v>3521</v>
      </c>
      <c r="B3533" s="125">
        <v>42124.211680667009</v>
      </c>
      <c r="C3533" s="34">
        <v>13.848914952366613</v>
      </c>
      <c r="D3533" s="34">
        <v>7.6769635042001028</v>
      </c>
      <c r="E3533" s="3">
        <f t="shared" si="165"/>
        <v>583374.62500104564</v>
      </c>
      <c r="F3533" s="3">
        <f t="shared" si="166"/>
        <v>323386.03571568028</v>
      </c>
      <c r="G3533" s="3">
        <f t="shared" si="167"/>
        <v>259988.58928536536</v>
      </c>
    </row>
    <row r="3534" spans="1:7" x14ac:dyDescent="0.2">
      <c r="A3534">
        <v>3522</v>
      </c>
      <c r="B3534" s="125">
        <v>32687.47655401146</v>
      </c>
      <c r="C3534" s="34">
        <v>9.7828483578341547</v>
      </c>
      <c r="D3534" s="34">
        <v>4.8459429662034381</v>
      </c>
      <c r="E3534" s="3">
        <f t="shared" si="165"/>
        <v>319776.62632815348</v>
      </c>
      <c r="F3534" s="3">
        <f t="shared" si="166"/>
        <v>158401.64708985164</v>
      </c>
      <c r="G3534" s="3">
        <f t="shared" si="167"/>
        <v>161374.97923830184</v>
      </c>
    </row>
    <row r="3535" spans="1:7" x14ac:dyDescent="0.2">
      <c r="A3535">
        <v>3523</v>
      </c>
      <c r="B3535" s="125">
        <v>25724.726177751087</v>
      </c>
      <c r="C3535" s="34">
        <v>12.18904164689593</v>
      </c>
      <c r="D3535" s="34">
        <v>2.757117853325326</v>
      </c>
      <c r="E3535" s="3">
        <f t="shared" si="165"/>
        <v>313559.75873560196</v>
      </c>
      <c r="F3535" s="3">
        <f t="shared" si="166"/>
        <v>70926.101816582901</v>
      </c>
      <c r="G3535" s="3">
        <f t="shared" si="167"/>
        <v>242633.65691901906</v>
      </c>
    </row>
    <row r="3536" spans="1:7" x14ac:dyDescent="0.2">
      <c r="A3536">
        <v>3524</v>
      </c>
      <c r="B3536" s="125">
        <v>28977.24976154766</v>
      </c>
      <c r="C3536" s="34">
        <v>8.9227306918546674</v>
      </c>
      <c r="D3536" s="34">
        <v>3.7328749284642981</v>
      </c>
      <c r="E3536" s="3">
        <f t="shared" si="165"/>
        <v>258556.19581289965</v>
      </c>
      <c r="F3536" s="3">
        <f t="shared" si="166"/>
        <v>108168.44913072932</v>
      </c>
      <c r="G3536" s="3">
        <f t="shared" si="167"/>
        <v>150387.74668217031</v>
      </c>
    </row>
    <row r="3537" spans="1:7" x14ac:dyDescent="0.2">
      <c r="A3537">
        <v>3525</v>
      </c>
      <c r="B3537" s="125">
        <v>35709.568286430091</v>
      </c>
      <c r="C3537" s="34">
        <v>5.9845824782387353</v>
      </c>
      <c r="D3537" s="34">
        <v>5.7525704859290272</v>
      </c>
      <c r="E3537" s="3">
        <f t="shared" si="165"/>
        <v>213706.85667243914</v>
      </c>
      <c r="F3537" s="3">
        <f t="shared" si="166"/>
        <v>205421.80858978492</v>
      </c>
      <c r="G3537" s="3">
        <f t="shared" si="167"/>
        <v>8285.0480826542189</v>
      </c>
    </row>
    <row r="3538" spans="1:7" x14ac:dyDescent="0.2">
      <c r="A3538">
        <v>3526</v>
      </c>
      <c r="B3538" s="125">
        <v>33758.8897344094</v>
      </c>
      <c r="C3538" s="34">
        <v>9.3291071354615269</v>
      </c>
      <c r="D3538" s="34">
        <v>5.1673669203228201</v>
      </c>
      <c r="E3538" s="3">
        <f t="shared" si="165"/>
        <v>314940.29910653766</v>
      </c>
      <c r="F3538" s="3">
        <f t="shared" si="166"/>
        <v>174444.57008041276</v>
      </c>
      <c r="G3538" s="3">
        <f t="shared" si="167"/>
        <v>140495.7290261249</v>
      </c>
    </row>
    <row r="3539" spans="1:7" x14ac:dyDescent="0.2">
      <c r="A3539">
        <v>3527</v>
      </c>
      <c r="B3539" s="125">
        <v>26290.431882253848</v>
      </c>
      <c r="C3539" s="34">
        <v>5.3109879647381604</v>
      </c>
      <c r="D3539" s="34">
        <v>2.9268295646761544</v>
      </c>
      <c r="E3539" s="3">
        <f t="shared" si="165"/>
        <v>139628.16731441862</v>
      </c>
      <c r="F3539" s="3">
        <f t="shared" si="166"/>
        <v>76947.613301085119</v>
      </c>
      <c r="G3539" s="3">
        <f t="shared" si="167"/>
        <v>62680.554013333502</v>
      </c>
    </row>
    <row r="3540" spans="1:7" x14ac:dyDescent="0.2">
      <c r="A3540">
        <v>3528</v>
      </c>
      <c r="B3540" s="125">
        <v>38497.510607877281</v>
      </c>
      <c r="C3540" s="34">
        <v>9.0693440799514065</v>
      </c>
      <c r="D3540" s="34">
        <v>6.5889531823631842</v>
      </c>
      <c r="E3540" s="3">
        <f t="shared" si="165"/>
        <v>349147.16992441827</v>
      </c>
      <c r="F3540" s="3">
        <f t="shared" si="166"/>
        <v>253658.29503283344</v>
      </c>
      <c r="G3540" s="3">
        <f t="shared" si="167"/>
        <v>95488.874891584826</v>
      </c>
    </row>
    <row r="3541" spans="1:7" x14ac:dyDescent="0.2">
      <c r="A3541">
        <v>3529</v>
      </c>
      <c r="B3541" s="125">
        <v>33272.89555617515</v>
      </c>
      <c r="C3541" s="34">
        <v>7.2343276744577452</v>
      </c>
      <c r="D3541" s="34">
        <v>5.021568666852545</v>
      </c>
      <c r="E3541" s="3">
        <f t="shared" si="165"/>
        <v>240707.02913138003</v>
      </c>
      <c r="F3541" s="3">
        <f t="shared" si="166"/>
        <v>167082.12978034641</v>
      </c>
      <c r="G3541" s="3">
        <f t="shared" si="167"/>
        <v>73624.899351033615</v>
      </c>
    </row>
    <row r="3542" spans="1:7" x14ac:dyDescent="0.2">
      <c r="A3542">
        <v>3530</v>
      </c>
      <c r="B3542" s="125">
        <v>39957.272341590375</v>
      </c>
      <c r="C3542" s="34">
        <v>8.7593826012453064</v>
      </c>
      <c r="D3542" s="34">
        <v>7.0268817024771124</v>
      </c>
      <c r="E3542" s="3">
        <f t="shared" si="165"/>
        <v>350001.03614214703</v>
      </c>
      <c r="F3542" s="3">
        <f t="shared" si="166"/>
        <v>280775.02589801623</v>
      </c>
      <c r="G3542" s="3">
        <f t="shared" si="167"/>
        <v>69226.010244130797</v>
      </c>
    </row>
    <row r="3543" spans="1:7" x14ac:dyDescent="0.2">
      <c r="A3543">
        <v>3531</v>
      </c>
      <c r="B3543" s="125">
        <v>37813.52511740895</v>
      </c>
      <c r="C3543" s="34">
        <v>6.5358044796157628</v>
      </c>
      <c r="D3543" s="34">
        <v>6.383757535222685</v>
      </c>
      <c r="E3543" s="3">
        <f t="shared" si="165"/>
        <v>247141.80685242458</v>
      </c>
      <c r="F3543" s="3">
        <f t="shared" si="166"/>
        <v>241392.37590159164</v>
      </c>
      <c r="G3543" s="3">
        <f t="shared" si="167"/>
        <v>5749.4309508329316</v>
      </c>
    </row>
    <row r="3544" spans="1:7" x14ac:dyDescent="0.2">
      <c r="A3544">
        <v>3532</v>
      </c>
      <c r="B3544" s="125">
        <v>27380.768236790551</v>
      </c>
      <c r="C3544" s="34">
        <v>11.62313130608527</v>
      </c>
      <c r="D3544" s="34">
        <v>3.2539304710371653</v>
      </c>
      <c r="E3544" s="3">
        <f t="shared" si="165"/>
        <v>318250.26447770541</v>
      </c>
      <c r="F3544" s="3">
        <f t="shared" si="166"/>
        <v>89095.116086099326</v>
      </c>
      <c r="G3544" s="3">
        <f t="shared" si="167"/>
        <v>229155.14839160608</v>
      </c>
    </row>
    <row r="3545" spans="1:7" x14ac:dyDescent="0.2">
      <c r="A3545">
        <v>3533</v>
      </c>
      <c r="B3545" s="125">
        <v>38558.264853955712</v>
      </c>
      <c r="C3545" s="34">
        <v>7.6326778273214586</v>
      </c>
      <c r="D3545" s="34">
        <v>6.6071794561867137</v>
      </c>
      <c r="E3545" s="3">
        <f t="shared" si="165"/>
        <v>294302.81321077602</v>
      </c>
      <c r="F3545" s="3">
        <f t="shared" si="166"/>
        <v>254761.37540926237</v>
      </c>
      <c r="G3545" s="3">
        <f t="shared" si="167"/>
        <v>39541.437801513646</v>
      </c>
    </row>
    <row r="3546" spans="1:7" x14ac:dyDescent="0.2">
      <c r="A3546">
        <v>3534</v>
      </c>
      <c r="B3546" s="125">
        <v>35756.11167779332</v>
      </c>
      <c r="C3546" s="34">
        <v>10.874571691791061</v>
      </c>
      <c r="D3546" s="34">
        <v>5.7665335033379961</v>
      </c>
      <c r="E3546" s="3">
        <f t="shared" si="165"/>
        <v>388832.39985985105</v>
      </c>
      <c r="F3546" s="3">
        <f t="shared" si="166"/>
        <v>206188.81593909016</v>
      </c>
      <c r="G3546" s="3">
        <f t="shared" si="167"/>
        <v>182643.5839207609</v>
      </c>
    </row>
    <row r="3547" spans="1:7" x14ac:dyDescent="0.2">
      <c r="A3547">
        <v>3535</v>
      </c>
      <c r="B3547" s="125">
        <v>32521.073129638331</v>
      </c>
      <c r="C3547" s="34">
        <v>6.8177933119004592</v>
      </c>
      <c r="D3547" s="34">
        <v>4.7960219388914993</v>
      </c>
      <c r="E3547" s="3">
        <f t="shared" si="165"/>
        <v>221721.95487907395</v>
      </c>
      <c r="F3547" s="3">
        <f t="shared" si="166"/>
        <v>155971.78020604028</v>
      </c>
      <c r="G3547" s="3">
        <f t="shared" si="167"/>
        <v>65750.174673033674</v>
      </c>
    </row>
    <row r="3548" spans="1:7" x14ac:dyDescent="0.2">
      <c r="A3548">
        <v>3536</v>
      </c>
      <c r="B3548" s="125">
        <v>33350.793777382001</v>
      </c>
      <c r="C3548" s="34">
        <v>5.112223582007573</v>
      </c>
      <c r="D3548" s="34">
        <v>5.0449381332146004</v>
      </c>
      <c r="E3548" s="3">
        <f t="shared" si="165"/>
        <v>170496.7144274037</v>
      </c>
      <c r="F3548" s="3">
        <f t="shared" si="166"/>
        <v>168252.69130049067</v>
      </c>
      <c r="G3548" s="3">
        <f t="shared" si="167"/>
        <v>2244.0231269130309</v>
      </c>
    </row>
    <row r="3549" spans="1:7" x14ac:dyDescent="0.2">
      <c r="A3549">
        <v>3537</v>
      </c>
      <c r="B3549" s="125">
        <v>31178.698740214691</v>
      </c>
      <c r="C3549" s="34">
        <v>7.6645499322767137</v>
      </c>
      <c r="D3549" s="34">
        <v>4.3933096220644074</v>
      </c>
      <c r="E3549" s="3">
        <f t="shared" si="165"/>
        <v>238970.69331778857</v>
      </c>
      <c r="F3549" s="3">
        <f t="shared" si="166"/>
        <v>136977.67717883262</v>
      </c>
      <c r="G3549" s="3">
        <f t="shared" si="167"/>
        <v>101993.01613895595</v>
      </c>
    </row>
    <row r="3550" spans="1:7" x14ac:dyDescent="0.2">
      <c r="A3550">
        <v>3538</v>
      </c>
      <c r="B3550" s="125">
        <v>36493.18323713576</v>
      </c>
      <c r="C3550" s="34">
        <v>8.0793590970715741</v>
      </c>
      <c r="D3550" s="34">
        <v>5.9876549711407279</v>
      </c>
      <c r="E3550" s="3">
        <f t="shared" si="165"/>
        <v>294841.53196805267</v>
      </c>
      <c r="F3550" s="3">
        <f t="shared" si="166"/>
        <v>218508.59002258541</v>
      </c>
      <c r="G3550" s="3">
        <f t="shared" si="167"/>
        <v>76332.941945467261</v>
      </c>
    </row>
    <row r="3551" spans="1:7" x14ac:dyDescent="0.2">
      <c r="A3551">
        <v>3539</v>
      </c>
      <c r="B3551" s="125">
        <v>25004.269949741662</v>
      </c>
      <c r="C3551" s="34">
        <v>6.7575705517883762</v>
      </c>
      <c r="D3551" s="34">
        <v>2.5409809849224985</v>
      </c>
      <c r="E3551" s="3">
        <f t="shared" si="165"/>
        <v>168968.11828134127</v>
      </c>
      <c r="F3551" s="3">
        <f t="shared" si="166"/>
        <v>63535.374484162596</v>
      </c>
      <c r="G3551" s="3">
        <f t="shared" si="167"/>
        <v>105432.74379717867</v>
      </c>
    </row>
    <row r="3552" spans="1:7" x14ac:dyDescent="0.2">
      <c r="A3552">
        <v>3540</v>
      </c>
      <c r="B3552" s="125">
        <v>40912.059879511595</v>
      </c>
      <c r="C3552" s="34">
        <v>8.13893952655053</v>
      </c>
      <c r="D3552" s="34">
        <v>7.3133179638534784</v>
      </c>
      <c r="E3552" s="3">
        <f t="shared" si="165"/>
        <v>332980.78126595903</v>
      </c>
      <c r="F3552" s="3">
        <f t="shared" si="166"/>
        <v>299202.90245508135</v>
      </c>
      <c r="G3552" s="3">
        <f t="shared" si="167"/>
        <v>33777.878810877679</v>
      </c>
    </row>
    <row r="3553" spans="1:7" x14ac:dyDescent="0.2">
      <c r="A3553">
        <v>3541</v>
      </c>
      <c r="B3553" s="125">
        <v>28777.899891602807</v>
      </c>
      <c r="C3553" s="34">
        <v>11.988930075138342</v>
      </c>
      <c r="D3553" s="34">
        <v>3.673069967480842</v>
      </c>
      <c r="E3553" s="3">
        <f t="shared" si="165"/>
        <v>345016.22950975731</v>
      </c>
      <c r="F3553" s="3">
        <f t="shared" si="166"/>
        <v>105703.23981901645</v>
      </c>
      <c r="G3553" s="3">
        <f t="shared" si="167"/>
        <v>239312.98969074085</v>
      </c>
    </row>
    <row r="3554" spans="1:7" x14ac:dyDescent="0.2">
      <c r="A3554">
        <v>3542</v>
      </c>
      <c r="B3554" s="125">
        <v>36688.195954221534</v>
      </c>
      <c r="C3554" s="34">
        <v>9.3438494761430775</v>
      </c>
      <c r="D3554" s="34">
        <v>6.0461587862664601</v>
      </c>
      <c r="E3554" s="3">
        <f t="shared" si="165"/>
        <v>342808.98054748744</v>
      </c>
      <c r="F3554" s="3">
        <f t="shared" si="166"/>
        <v>221822.65832088212</v>
      </c>
      <c r="G3554" s="3">
        <f t="shared" si="167"/>
        <v>120986.32222660532</v>
      </c>
    </row>
    <row r="3555" spans="1:7" x14ac:dyDescent="0.2">
      <c r="A3555">
        <v>3543</v>
      </c>
      <c r="B3555" s="125">
        <v>38737.060143640498</v>
      </c>
      <c r="C3555" s="34">
        <v>7.4745365938797477</v>
      </c>
      <c r="D3555" s="34">
        <v>6.6608180430921493</v>
      </c>
      <c r="E3555" s="3">
        <f t="shared" si="165"/>
        <v>289541.57358296157</v>
      </c>
      <c r="F3555" s="3">
        <f t="shared" si="166"/>
        <v>258020.50914110639</v>
      </c>
      <c r="G3555" s="3">
        <f t="shared" si="167"/>
        <v>31521.064441855182</v>
      </c>
    </row>
    <row r="3556" spans="1:7" x14ac:dyDescent="0.2">
      <c r="A3556">
        <v>3544</v>
      </c>
      <c r="B3556" s="125">
        <v>28228.326349372743</v>
      </c>
      <c r="C3556" s="34">
        <v>8.083713302956312</v>
      </c>
      <c r="D3556" s="34">
        <v>3.5081979048118228</v>
      </c>
      <c r="E3556" s="3">
        <f t="shared" si="165"/>
        <v>228189.69723061661</v>
      </c>
      <c r="F3556" s="3">
        <f t="shared" si="166"/>
        <v>99030.55535521383</v>
      </c>
      <c r="G3556" s="3">
        <f t="shared" si="167"/>
        <v>129159.14187540278</v>
      </c>
    </row>
    <row r="3557" spans="1:7" x14ac:dyDescent="0.2">
      <c r="A3557">
        <v>3545</v>
      </c>
      <c r="B3557" s="125">
        <v>37561.310867923545</v>
      </c>
      <c r="C3557" s="34">
        <v>13.032279659644701</v>
      </c>
      <c r="D3557" s="34">
        <v>6.3080932603770634</v>
      </c>
      <c r="E3557" s="3">
        <f t="shared" si="165"/>
        <v>489509.50761363143</v>
      </c>
      <c r="F3557" s="3">
        <f t="shared" si="166"/>
        <v>236940.25193687627</v>
      </c>
      <c r="G3557" s="3">
        <f t="shared" si="167"/>
        <v>252569.25567675516</v>
      </c>
    </row>
    <row r="3558" spans="1:7" x14ac:dyDescent="0.2">
      <c r="A3558">
        <v>3546</v>
      </c>
      <c r="B3558" s="125">
        <v>44683.916306704283</v>
      </c>
      <c r="C3558" s="34">
        <v>5.9883057221741183</v>
      </c>
      <c r="D3558" s="34">
        <v>8.4448748920112848</v>
      </c>
      <c r="E3558" s="3">
        <f t="shared" si="165"/>
        <v>267580.95170858665</v>
      </c>
      <c r="F3558" s="3">
        <f t="shared" si="166"/>
        <v>377350.08289522061</v>
      </c>
      <c r="G3558" s="3">
        <f t="shared" si="167"/>
        <v>-109769.13118663395</v>
      </c>
    </row>
    <row r="3559" spans="1:7" x14ac:dyDescent="0.2">
      <c r="A3559">
        <v>3547</v>
      </c>
      <c r="B3559" s="125">
        <v>27521.467067154823</v>
      </c>
      <c r="C3559" s="34">
        <v>11.505437007333967</v>
      </c>
      <c r="D3559" s="34">
        <v>3.2961401201464469</v>
      </c>
      <c r="E3559" s="3">
        <f t="shared" si="165"/>
        <v>316646.50569056609</v>
      </c>
      <c r="F3559" s="3">
        <f t="shared" si="166"/>
        <v>90714.611765338181</v>
      </c>
      <c r="G3559" s="3">
        <f t="shared" si="167"/>
        <v>225931.89392522792</v>
      </c>
    </row>
    <row r="3560" spans="1:7" x14ac:dyDescent="0.2">
      <c r="A3560">
        <v>3548</v>
      </c>
      <c r="B3560" s="125">
        <v>30021.946535081021</v>
      </c>
      <c r="C3560" s="34">
        <v>5.7703794229455525</v>
      </c>
      <c r="D3560" s="34">
        <v>4.0462839605243062</v>
      </c>
      <c r="E3560" s="3">
        <f t="shared" si="165"/>
        <v>173238.02252280305</v>
      </c>
      <c r="F3560" s="3">
        <f t="shared" si="166"/>
        <v>121477.3207286166</v>
      </c>
      <c r="G3560" s="3">
        <f t="shared" si="167"/>
        <v>51760.701794186447</v>
      </c>
    </row>
    <row r="3561" spans="1:7" x14ac:dyDescent="0.2">
      <c r="A3561">
        <v>3549</v>
      </c>
      <c r="B3561" s="125">
        <v>45676.902622099966</v>
      </c>
      <c r="C3561" s="34">
        <v>4.6637403758795699</v>
      </c>
      <c r="D3561" s="34">
        <v>8.7427707866299897</v>
      </c>
      <c r="E3561" s="3">
        <f t="shared" si="165"/>
        <v>213025.21500380701</v>
      </c>
      <c r="F3561" s="3">
        <f t="shared" si="166"/>
        <v>399342.68986823835</v>
      </c>
      <c r="G3561" s="3">
        <f t="shared" si="167"/>
        <v>-186317.47486443134</v>
      </c>
    </row>
    <row r="3562" spans="1:7" x14ac:dyDescent="0.2">
      <c r="A3562">
        <v>3550</v>
      </c>
      <c r="B3562" s="125">
        <v>29046.502098745783</v>
      </c>
      <c r="C3562" s="34">
        <v>9.8001230728259543</v>
      </c>
      <c r="D3562" s="34">
        <v>3.7536506296237349</v>
      </c>
      <c r="E3562" s="3">
        <f t="shared" si="165"/>
        <v>284659.29540280608</v>
      </c>
      <c r="F3562" s="3">
        <f t="shared" si="166"/>
        <v>109030.42089132425</v>
      </c>
      <c r="G3562" s="3">
        <f t="shared" si="167"/>
        <v>175628.87451148184</v>
      </c>
    </row>
    <row r="3563" spans="1:7" x14ac:dyDescent="0.2">
      <c r="A3563">
        <v>3551</v>
      </c>
      <c r="B3563" s="125">
        <v>26013.081472948194</v>
      </c>
      <c r="C3563" s="34">
        <v>10.070777327389806</v>
      </c>
      <c r="D3563" s="34">
        <v>2.8436244418844581</v>
      </c>
      <c r="E3563" s="3">
        <f t="shared" si="165"/>
        <v>261971.95111331047</v>
      </c>
      <c r="F3563" s="3">
        <f t="shared" si="166"/>
        <v>73971.434285207244</v>
      </c>
      <c r="G3563" s="3">
        <f t="shared" si="167"/>
        <v>188000.51682810322</v>
      </c>
    </row>
    <row r="3564" spans="1:7" x14ac:dyDescent="0.2">
      <c r="A3564">
        <v>3552</v>
      </c>
      <c r="B3564" s="125">
        <v>28328.063812105916</v>
      </c>
      <c r="C3564" s="34">
        <v>8.7432532811435522</v>
      </c>
      <c r="D3564" s="34">
        <v>3.5381191436317749</v>
      </c>
      <c r="E3564" s="3">
        <f t="shared" si="165"/>
        <v>247679.43687363897</v>
      </c>
      <c r="F3564" s="3">
        <f t="shared" si="166"/>
        <v>100228.06487563446</v>
      </c>
      <c r="G3564" s="3">
        <f t="shared" si="167"/>
        <v>147451.3719980045</v>
      </c>
    </row>
    <row r="3565" spans="1:7" x14ac:dyDescent="0.2">
      <c r="A3565">
        <v>3553</v>
      </c>
      <c r="B3565" s="125">
        <v>28590.850937499432</v>
      </c>
      <c r="C3565" s="34">
        <v>11.708771600940963</v>
      </c>
      <c r="D3565" s="34">
        <v>3.6169552812498296</v>
      </c>
      <c r="E3565" s="3">
        <f t="shared" si="165"/>
        <v>334763.74350372964</v>
      </c>
      <c r="F3565" s="3">
        <f t="shared" si="166"/>
        <v>103411.82929381522</v>
      </c>
      <c r="G3565" s="3">
        <f t="shared" si="167"/>
        <v>231351.91420991442</v>
      </c>
    </row>
    <row r="3566" spans="1:7" x14ac:dyDescent="0.2">
      <c r="A3566">
        <v>3554</v>
      </c>
      <c r="B3566" s="125">
        <v>41976.941751082428</v>
      </c>
      <c r="C3566" s="34">
        <v>10.334491000510752</v>
      </c>
      <c r="D3566" s="34">
        <v>7.6327825253247283</v>
      </c>
      <c r="E3566" s="3">
        <f t="shared" si="165"/>
        <v>433810.32675552543</v>
      </c>
      <c r="F3566" s="3">
        <f t="shared" si="166"/>
        <v>320400.86746423598</v>
      </c>
      <c r="G3566" s="3">
        <f t="shared" si="167"/>
        <v>113409.45929128944</v>
      </c>
    </row>
    <row r="3567" spans="1:7" x14ac:dyDescent="0.2">
      <c r="A3567">
        <v>3555</v>
      </c>
      <c r="B3567" s="125">
        <v>29269.913787894417</v>
      </c>
      <c r="C3567" s="34">
        <v>6.9575655945373001</v>
      </c>
      <c r="D3567" s="34">
        <v>3.820674136368325</v>
      </c>
      <c r="E3567" s="3">
        <f t="shared" si="165"/>
        <v>203647.34512572712</v>
      </c>
      <c r="F3567" s="3">
        <f t="shared" si="166"/>
        <v>111830.80258313882</v>
      </c>
      <c r="G3567" s="3">
        <f t="shared" si="167"/>
        <v>91816.5425425883</v>
      </c>
    </row>
    <row r="3568" spans="1:7" x14ac:dyDescent="0.2">
      <c r="A3568">
        <v>3556</v>
      </c>
      <c r="B3568" s="125">
        <v>27456.495039396919</v>
      </c>
      <c r="C3568" s="34">
        <v>8.8519748462276766</v>
      </c>
      <c r="D3568" s="34">
        <v>3.2766485118190758</v>
      </c>
      <c r="E3568" s="3">
        <f t="shared" si="165"/>
        <v>243044.20345431651</v>
      </c>
      <c r="F3568" s="3">
        <f t="shared" si="166"/>
        <v>89965.283610607759</v>
      </c>
      <c r="G3568" s="3">
        <f t="shared" si="167"/>
        <v>153078.91984370875</v>
      </c>
    </row>
    <row r="3569" spans="1:7" x14ac:dyDescent="0.2">
      <c r="A3569">
        <v>3557</v>
      </c>
      <c r="B3569" s="125">
        <v>39483.664344325894</v>
      </c>
      <c r="C3569" s="34">
        <v>3.3260612528538331</v>
      </c>
      <c r="D3569" s="34">
        <v>6.8847993032977683</v>
      </c>
      <c r="E3569" s="3">
        <f t="shared" si="165"/>
        <v>131325.08609634879</v>
      </c>
      <c r="F3569" s="3">
        <f t="shared" si="166"/>
        <v>271837.10476945783</v>
      </c>
      <c r="G3569" s="3">
        <f t="shared" si="167"/>
        <v>-140512.01867310904</v>
      </c>
    </row>
    <row r="3570" spans="1:7" x14ac:dyDescent="0.2">
      <c r="A3570">
        <v>3558</v>
      </c>
      <c r="B3570" s="125">
        <v>30822.694092231337</v>
      </c>
      <c r="C3570" s="34">
        <v>5.6777189658605494</v>
      </c>
      <c r="D3570" s="34">
        <v>4.2865082276694011</v>
      </c>
      <c r="E3570" s="3">
        <f t="shared" si="165"/>
        <v>175002.59482637976</v>
      </c>
      <c r="F3570" s="3">
        <f t="shared" si="166"/>
        <v>132121.73182528667</v>
      </c>
      <c r="G3570" s="3">
        <f t="shared" si="167"/>
        <v>42880.863001093094</v>
      </c>
    </row>
    <row r="3571" spans="1:7" x14ac:dyDescent="0.2">
      <c r="A3571">
        <v>3559</v>
      </c>
      <c r="B3571" s="125">
        <v>32919.932031100849</v>
      </c>
      <c r="C3571" s="34">
        <v>10.971711410282296</v>
      </c>
      <c r="D3571" s="34">
        <v>4.9156796093302546</v>
      </c>
      <c r="E3571" s="3">
        <f t="shared" si="165"/>
        <v>361187.99389134685</v>
      </c>
      <c r="F3571" s="3">
        <f t="shared" si="166"/>
        <v>161823.83862582035</v>
      </c>
      <c r="G3571" s="3">
        <f t="shared" si="167"/>
        <v>199364.1552655265</v>
      </c>
    </row>
    <row r="3572" spans="1:7" x14ac:dyDescent="0.2">
      <c r="A3572">
        <v>3560</v>
      </c>
      <c r="B3572" s="125">
        <v>37069.717612931505</v>
      </c>
      <c r="C3572" s="34">
        <v>10.517566599635757</v>
      </c>
      <c r="D3572" s="34">
        <v>6.1606152838794515</v>
      </c>
      <c r="E3572" s="3">
        <f t="shared" si="165"/>
        <v>389883.22382369771</v>
      </c>
      <c r="F3572" s="3">
        <f t="shared" si="166"/>
        <v>228372.26889532112</v>
      </c>
      <c r="G3572" s="3">
        <f t="shared" si="167"/>
        <v>161510.9549283766</v>
      </c>
    </row>
    <row r="3573" spans="1:7" x14ac:dyDescent="0.2">
      <c r="A3573">
        <v>3561</v>
      </c>
      <c r="B3573" s="125">
        <v>28464.112850807374</v>
      </c>
      <c r="C3573" s="34">
        <v>12.240337148075923</v>
      </c>
      <c r="D3573" s="34">
        <v>3.5789338552422123</v>
      </c>
      <c r="E3573" s="3">
        <f t="shared" ref="E3573:E3636" si="168">C3573*B3573</f>
        <v>348410.33791476279</v>
      </c>
      <c r="F3573" s="3">
        <f t="shared" ref="F3573:F3636" si="169">D3573*B3573</f>
        <v>101871.17714118943</v>
      </c>
      <c r="G3573" s="3">
        <f t="shared" ref="G3573:G3636" si="170">E3573-F3573</f>
        <v>246539.16077357336</v>
      </c>
    </row>
    <row r="3574" spans="1:7" x14ac:dyDescent="0.2">
      <c r="A3574">
        <v>3562</v>
      </c>
      <c r="B3574" s="125">
        <v>28141.799297182821</v>
      </c>
      <c r="C3574" s="34">
        <v>10.691729150683386</v>
      </c>
      <c r="D3574" s="34">
        <v>3.4822397891548462</v>
      </c>
      <c r="E3574" s="3">
        <f t="shared" si="168"/>
        <v>300884.49589837081</v>
      </c>
      <c r="F3574" s="3">
        <f t="shared" si="169"/>
        <v>97996.493251059903</v>
      </c>
      <c r="G3574" s="3">
        <f t="shared" si="170"/>
        <v>202888.0026473109</v>
      </c>
    </row>
    <row r="3575" spans="1:7" x14ac:dyDescent="0.2">
      <c r="A3575">
        <v>3563</v>
      </c>
      <c r="B3575" s="125">
        <v>35218.856104430393</v>
      </c>
      <c r="C3575" s="34">
        <v>7.5238994188184734</v>
      </c>
      <c r="D3575" s="34">
        <v>5.605356831329118</v>
      </c>
      <c r="E3575" s="3">
        <f t="shared" si="168"/>
        <v>264983.1309755753</v>
      </c>
      <c r="F3575" s="3">
        <f t="shared" si="169"/>
        <v>197414.25565656612</v>
      </c>
      <c r="G3575" s="3">
        <f t="shared" si="170"/>
        <v>67568.875319009181</v>
      </c>
    </row>
    <row r="3576" spans="1:7" x14ac:dyDescent="0.2">
      <c r="A3576">
        <v>3564</v>
      </c>
      <c r="B3576" s="125">
        <v>36766.077122402727</v>
      </c>
      <c r="C3576" s="34">
        <v>6.4557291554665426</v>
      </c>
      <c r="D3576" s="34">
        <v>6.069523136720818</v>
      </c>
      <c r="E3576" s="3">
        <f t="shared" si="168"/>
        <v>237351.83601122673</v>
      </c>
      <c r="F3576" s="3">
        <f t="shared" si="169"/>
        <v>223152.55574088529</v>
      </c>
      <c r="G3576" s="3">
        <f t="shared" si="170"/>
        <v>14199.280270341435</v>
      </c>
    </row>
    <row r="3577" spans="1:7" x14ac:dyDescent="0.2">
      <c r="A3577">
        <v>3565</v>
      </c>
      <c r="B3577" s="125">
        <v>30740.043761207722</v>
      </c>
      <c r="C3577" s="34">
        <v>9.4722616015205858</v>
      </c>
      <c r="D3577" s="34">
        <v>4.2617131283623166</v>
      </c>
      <c r="E3577" s="3">
        <f t="shared" si="168"/>
        <v>291177.73614835035</v>
      </c>
      <c r="F3577" s="3">
        <f t="shared" si="169"/>
        <v>131005.24806357108</v>
      </c>
      <c r="G3577" s="3">
        <f t="shared" si="170"/>
        <v>160172.48808477927</v>
      </c>
    </row>
    <row r="3578" spans="1:7" x14ac:dyDescent="0.2">
      <c r="A3578">
        <v>3566</v>
      </c>
      <c r="B3578" s="125">
        <v>39271.717972761486</v>
      </c>
      <c r="C3578" s="34">
        <v>6.5421311521349708</v>
      </c>
      <c r="D3578" s="34">
        <v>6.8212153918284457</v>
      </c>
      <c r="E3578" s="3">
        <f t="shared" si="168"/>
        <v>256920.72954746173</v>
      </c>
      <c r="F3578" s="3">
        <f t="shared" si="169"/>
        <v>267880.84709934646</v>
      </c>
      <c r="G3578" s="3">
        <f t="shared" si="170"/>
        <v>-10960.11755188473</v>
      </c>
    </row>
    <row r="3579" spans="1:7" x14ac:dyDescent="0.2">
      <c r="A3579">
        <v>3567</v>
      </c>
      <c r="B3579" s="125">
        <v>37331.50429415307</v>
      </c>
      <c r="C3579" s="34">
        <v>6.1685334660141962</v>
      </c>
      <c r="D3579" s="34">
        <v>6.239151288245921</v>
      </c>
      <c r="E3579" s="3">
        <f t="shared" si="168"/>
        <v>230280.63357513587</v>
      </c>
      <c r="F3579" s="3">
        <f t="shared" si="169"/>
        <v>232916.90310902326</v>
      </c>
      <c r="G3579" s="3">
        <f t="shared" si="170"/>
        <v>-2636.2695338873891</v>
      </c>
    </row>
    <row r="3580" spans="1:7" x14ac:dyDescent="0.2">
      <c r="A3580">
        <v>3568</v>
      </c>
      <c r="B3580" s="125">
        <v>26748.680787742138</v>
      </c>
      <c r="C3580" s="34">
        <v>8.824212520456058</v>
      </c>
      <c r="D3580" s="34">
        <v>3.0643042363226414</v>
      </c>
      <c r="E3580" s="3">
        <f t="shared" si="168"/>
        <v>236036.04391287657</v>
      </c>
      <c r="F3580" s="3">
        <f t="shared" si="169"/>
        <v>81966.095853920284</v>
      </c>
      <c r="G3580" s="3">
        <f t="shared" si="170"/>
        <v>154069.9480589563</v>
      </c>
    </row>
    <row r="3581" spans="1:7" x14ac:dyDescent="0.2">
      <c r="A3581">
        <v>3569</v>
      </c>
      <c r="B3581" s="125">
        <v>34003.39601629728</v>
      </c>
      <c r="C3581" s="34">
        <v>8.906453578863875</v>
      </c>
      <c r="D3581" s="34">
        <v>5.240718804889184</v>
      </c>
      <c r="E3581" s="3">
        <f t="shared" si="168"/>
        <v>302849.66814287653</v>
      </c>
      <c r="F3581" s="3">
        <f t="shared" si="169"/>
        <v>178202.23693270312</v>
      </c>
      <c r="G3581" s="3">
        <f t="shared" si="170"/>
        <v>124647.43121017341</v>
      </c>
    </row>
    <row r="3582" spans="1:7" x14ac:dyDescent="0.2">
      <c r="A3582">
        <v>3570</v>
      </c>
      <c r="B3582" s="125">
        <v>40143.37769494066</v>
      </c>
      <c r="C3582" s="34">
        <v>7.2552318417438073</v>
      </c>
      <c r="D3582" s="34">
        <v>7.082713308482198</v>
      </c>
      <c r="E3582" s="3">
        <f t="shared" si="168"/>
        <v>291249.51208748162</v>
      </c>
      <c r="F3582" s="3">
        <f t="shared" si="169"/>
        <v>284324.03544738365</v>
      </c>
      <c r="G3582" s="3">
        <f t="shared" si="170"/>
        <v>6925.4766400979715</v>
      </c>
    </row>
    <row r="3583" spans="1:7" x14ac:dyDescent="0.2">
      <c r="A3583">
        <v>3571</v>
      </c>
      <c r="B3583" s="125">
        <v>33024.842244950356</v>
      </c>
      <c r="C3583" s="34">
        <v>5.6892752329149516</v>
      </c>
      <c r="D3583" s="34">
        <v>4.9471526734851068</v>
      </c>
      <c r="E3583" s="3">
        <f t="shared" si="168"/>
        <v>187887.41705511947</v>
      </c>
      <c r="F3583" s="3">
        <f t="shared" si="169"/>
        <v>163378.93660353005</v>
      </c>
      <c r="G3583" s="3">
        <f t="shared" si="170"/>
        <v>24508.480451589421</v>
      </c>
    </row>
    <row r="3584" spans="1:7" x14ac:dyDescent="0.2">
      <c r="A3584">
        <v>3572</v>
      </c>
      <c r="B3584" s="125">
        <v>30837.80307296454</v>
      </c>
      <c r="C3584" s="34">
        <v>4.1295316097675823</v>
      </c>
      <c r="D3584" s="34">
        <v>4.2910409218893619</v>
      </c>
      <c r="E3584" s="3">
        <f t="shared" si="168"/>
        <v>127345.68256559495</v>
      </c>
      <c r="F3584" s="3">
        <f t="shared" si="169"/>
        <v>132326.27492725637</v>
      </c>
      <c r="G3584" s="3">
        <f t="shared" si="170"/>
        <v>-4980.5923616614164</v>
      </c>
    </row>
    <row r="3585" spans="1:7" x14ac:dyDescent="0.2">
      <c r="A3585">
        <v>3573</v>
      </c>
      <c r="B3585" s="125">
        <v>34175.767999650794</v>
      </c>
      <c r="C3585" s="34">
        <v>9.1207674788238364</v>
      </c>
      <c r="D3585" s="34">
        <v>5.2924303998952382</v>
      </c>
      <c r="E3585" s="3">
        <f t="shared" si="168"/>
        <v>311709.2333350433</v>
      </c>
      <c r="F3585" s="3">
        <f t="shared" si="169"/>
        <v>180872.87350111874</v>
      </c>
      <c r="G3585" s="3">
        <f t="shared" si="170"/>
        <v>130836.35983392457</v>
      </c>
    </row>
    <row r="3586" spans="1:7" x14ac:dyDescent="0.2">
      <c r="A3586">
        <v>3574</v>
      </c>
      <c r="B3586" s="125">
        <v>32388.230059760623</v>
      </c>
      <c r="C3586" s="34">
        <v>9.2144482752773911</v>
      </c>
      <c r="D3586" s="34">
        <v>4.7561690179281868</v>
      </c>
      <c r="E3586" s="3">
        <f t="shared" si="168"/>
        <v>298439.6706134486</v>
      </c>
      <c r="F3586" s="3">
        <f t="shared" si="169"/>
        <v>154043.89635576386</v>
      </c>
      <c r="G3586" s="3">
        <f t="shared" si="170"/>
        <v>144395.77425768474</v>
      </c>
    </row>
    <row r="3587" spans="1:7" x14ac:dyDescent="0.2">
      <c r="A3587">
        <v>3575</v>
      </c>
      <c r="B3587" s="125">
        <v>31324.644218139816</v>
      </c>
      <c r="C3587" s="34">
        <v>12.620665094989818</v>
      </c>
      <c r="D3587" s="34">
        <v>4.4370932654419448</v>
      </c>
      <c r="E3587" s="3">
        <f t="shared" si="168"/>
        <v>395337.84389685176</v>
      </c>
      <c r="F3587" s="3">
        <f t="shared" si="169"/>
        <v>138990.36790267314</v>
      </c>
      <c r="G3587" s="3">
        <f t="shared" si="170"/>
        <v>256347.47599417862</v>
      </c>
    </row>
    <row r="3588" spans="1:7" x14ac:dyDescent="0.2">
      <c r="A3588">
        <v>3576</v>
      </c>
      <c r="B3588" s="125">
        <v>27692.611232660944</v>
      </c>
      <c r="C3588" s="34">
        <v>7.6241854205436539</v>
      </c>
      <c r="D3588" s="34">
        <v>3.3474833697982831</v>
      </c>
      <c r="E3588" s="3">
        <f t="shared" si="168"/>
        <v>211133.602816837</v>
      </c>
      <c r="F3588" s="3">
        <f t="shared" si="169"/>
        <v>92700.555567621646</v>
      </c>
      <c r="G3588" s="3">
        <f t="shared" si="170"/>
        <v>118433.04724921535</v>
      </c>
    </row>
    <row r="3589" spans="1:7" x14ac:dyDescent="0.2">
      <c r="A3589">
        <v>3577</v>
      </c>
      <c r="B3589" s="125">
        <v>20301.27284687385</v>
      </c>
      <c r="C3589" s="34">
        <v>7.0091112067602808</v>
      </c>
      <c r="D3589" s="34">
        <v>1.1300818540621549</v>
      </c>
      <c r="E3589" s="3">
        <f t="shared" si="168"/>
        <v>142293.87902252169</v>
      </c>
      <c r="F3589" s="3">
        <f t="shared" si="169"/>
        <v>22942.100058616881</v>
      </c>
      <c r="G3589" s="3">
        <f t="shared" si="170"/>
        <v>119351.77896390481</v>
      </c>
    </row>
    <row r="3590" spans="1:7" x14ac:dyDescent="0.2">
      <c r="A3590">
        <v>3578</v>
      </c>
      <c r="B3590" s="125">
        <v>24335.063748177141</v>
      </c>
      <c r="C3590" s="34">
        <v>11.26575673170737</v>
      </c>
      <c r="D3590" s="34">
        <v>2.3402191244531423</v>
      </c>
      <c r="E3590" s="3">
        <f t="shared" si="168"/>
        <v>274152.9082375546</v>
      </c>
      <c r="F3590" s="3">
        <f t="shared" si="169"/>
        <v>56949.381578270513</v>
      </c>
      <c r="G3590" s="3">
        <f t="shared" si="170"/>
        <v>217203.52665928408</v>
      </c>
    </row>
    <row r="3591" spans="1:7" x14ac:dyDescent="0.2">
      <c r="A3591">
        <v>3579</v>
      </c>
      <c r="B3591" s="125">
        <v>30935.636281165876</v>
      </c>
      <c r="C3591" s="34">
        <v>5.4594516061188187</v>
      </c>
      <c r="D3591" s="34">
        <v>4.3203908843497629</v>
      </c>
      <c r="E3591" s="3">
        <f t="shared" si="168"/>
        <v>168891.60918151864</v>
      </c>
      <c r="F3591" s="3">
        <f t="shared" si="169"/>
        <v>133654.04099070886</v>
      </c>
      <c r="G3591" s="3">
        <f t="shared" si="170"/>
        <v>35237.568190809776</v>
      </c>
    </row>
    <row r="3592" spans="1:7" x14ac:dyDescent="0.2">
      <c r="A3592">
        <v>3580</v>
      </c>
      <c r="B3592" s="125">
        <v>32551.308144130395</v>
      </c>
      <c r="C3592" s="34">
        <v>4.7113183174660662</v>
      </c>
      <c r="D3592" s="34">
        <v>4.8050924432391184</v>
      </c>
      <c r="E3592" s="3">
        <f t="shared" si="168"/>
        <v>153359.57431692386</v>
      </c>
      <c r="F3592" s="3">
        <f t="shared" si="169"/>
        <v>156412.04478090894</v>
      </c>
      <c r="G3592" s="3">
        <f t="shared" si="170"/>
        <v>-3052.4704639850825</v>
      </c>
    </row>
    <row r="3593" spans="1:7" x14ac:dyDescent="0.2">
      <c r="A3593">
        <v>3581</v>
      </c>
      <c r="B3593" s="125">
        <v>35885.953415155178</v>
      </c>
      <c r="C3593" s="34">
        <v>10.181704417125729</v>
      </c>
      <c r="D3593" s="34">
        <v>5.8054860245465534</v>
      </c>
      <c r="E3593" s="3">
        <f t="shared" si="168"/>
        <v>365380.17039985361</v>
      </c>
      <c r="F3593" s="3">
        <f t="shared" si="169"/>
        <v>208335.40102921205</v>
      </c>
      <c r="G3593" s="3">
        <f t="shared" si="170"/>
        <v>157044.76937064156</v>
      </c>
    </row>
    <row r="3594" spans="1:7" x14ac:dyDescent="0.2">
      <c r="A3594">
        <v>3582</v>
      </c>
      <c r="B3594" s="125">
        <v>29546.172803557944</v>
      </c>
      <c r="C3594" s="34">
        <v>10.422814304736676</v>
      </c>
      <c r="D3594" s="34">
        <v>3.9035518410673831</v>
      </c>
      <c r="E3594" s="3">
        <f t="shared" si="168"/>
        <v>307954.27254714549</v>
      </c>
      <c r="F3594" s="3">
        <f t="shared" si="169"/>
        <v>115335.01724382365</v>
      </c>
      <c r="G3594" s="3">
        <f t="shared" si="170"/>
        <v>192619.25530332184</v>
      </c>
    </row>
    <row r="3595" spans="1:7" x14ac:dyDescent="0.2">
      <c r="A3595">
        <v>3583</v>
      </c>
      <c r="B3595" s="125">
        <v>41159.215064718388</v>
      </c>
      <c r="C3595" s="34">
        <v>13.361926014302298</v>
      </c>
      <c r="D3595" s="34">
        <v>7.3874645194155164</v>
      </c>
      <c r="E3595" s="3">
        <f t="shared" si="168"/>
        <v>549966.38650152367</v>
      </c>
      <c r="F3595" s="3">
        <f t="shared" si="169"/>
        <v>304062.24093759974</v>
      </c>
      <c r="G3595" s="3">
        <f t="shared" si="170"/>
        <v>245904.14556392393</v>
      </c>
    </row>
    <row r="3596" spans="1:7" x14ac:dyDescent="0.2">
      <c r="A3596">
        <v>3584</v>
      </c>
      <c r="B3596" s="125">
        <v>30677.220414682757</v>
      </c>
      <c r="C3596" s="34">
        <v>6.8895751812378876</v>
      </c>
      <c r="D3596" s="34">
        <v>4.2428661244048271</v>
      </c>
      <c r="E3596" s="3">
        <f t="shared" si="168"/>
        <v>211353.01639836258</v>
      </c>
      <c r="F3596" s="3">
        <f t="shared" si="169"/>
        <v>130159.33928835767</v>
      </c>
      <c r="G3596" s="3">
        <f t="shared" si="170"/>
        <v>81193.677110004908</v>
      </c>
    </row>
    <row r="3597" spans="1:7" x14ac:dyDescent="0.2">
      <c r="A3597">
        <v>3585</v>
      </c>
      <c r="B3597" s="125">
        <v>32943.033196525881</v>
      </c>
      <c r="C3597" s="34">
        <v>7.5546346553965122</v>
      </c>
      <c r="D3597" s="34">
        <v>4.9226099589577643</v>
      </c>
      <c r="E3597" s="3">
        <f t="shared" si="168"/>
        <v>248872.58024035217</v>
      </c>
      <c r="F3597" s="3">
        <f t="shared" si="169"/>
        <v>162165.70329149454</v>
      </c>
      <c r="G3597" s="3">
        <f t="shared" si="170"/>
        <v>86706.876948857622</v>
      </c>
    </row>
    <row r="3598" spans="1:7" x14ac:dyDescent="0.2">
      <c r="A3598">
        <v>3586</v>
      </c>
      <c r="B3598" s="125">
        <v>36071.93371298397</v>
      </c>
      <c r="C3598" s="34">
        <v>6.8019567354058381</v>
      </c>
      <c r="D3598" s="34">
        <v>5.8612801138951909</v>
      </c>
      <c r="E3598" s="3">
        <f t="shared" si="168"/>
        <v>245359.73247814423</v>
      </c>
      <c r="F3598" s="3">
        <f t="shared" si="169"/>
        <v>211427.70774165847</v>
      </c>
      <c r="G3598" s="3">
        <f t="shared" si="170"/>
        <v>33932.024736485764</v>
      </c>
    </row>
    <row r="3599" spans="1:7" x14ac:dyDescent="0.2">
      <c r="A3599">
        <v>3587</v>
      </c>
      <c r="B3599" s="125">
        <v>41345.888852257282</v>
      </c>
      <c r="C3599" s="34">
        <v>5.8968219238595339</v>
      </c>
      <c r="D3599" s="34">
        <v>7.4434666556771845</v>
      </c>
      <c r="E3599" s="3">
        <f t="shared" si="168"/>
        <v>243809.34384545023</v>
      </c>
      <c r="F3599" s="3">
        <f t="shared" si="169"/>
        <v>307756.74502111209</v>
      </c>
      <c r="G3599" s="3">
        <f t="shared" si="170"/>
        <v>-63947.401175661857</v>
      </c>
    </row>
    <row r="3600" spans="1:7" x14ac:dyDescent="0.2">
      <c r="A3600">
        <v>3588</v>
      </c>
      <c r="B3600" s="125">
        <v>36825.65470971074</v>
      </c>
      <c r="C3600" s="34">
        <v>3.8420062284858432</v>
      </c>
      <c r="D3600" s="34">
        <v>6.0873964129132219</v>
      </c>
      <c r="E3600" s="3">
        <f t="shared" si="168"/>
        <v>141484.39476277769</v>
      </c>
      <c r="F3600" s="3">
        <f t="shared" si="169"/>
        <v>224172.35838307405</v>
      </c>
      <c r="G3600" s="3">
        <f t="shared" si="170"/>
        <v>-82687.963620296359</v>
      </c>
    </row>
    <row r="3601" spans="1:7" x14ac:dyDescent="0.2">
      <c r="A3601">
        <v>3589</v>
      </c>
      <c r="B3601" s="125">
        <v>19815.056979306042</v>
      </c>
      <c r="C3601" s="34">
        <v>3.1874997350387275</v>
      </c>
      <c r="D3601" s="34">
        <v>0.98421709379181266</v>
      </c>
      <c r="E3601" s="3">
        <f t="shared" si="168"/>
        <v>63160.488871315298</v>
      </c>
      <c r="F3601" s="3">
        <f t="shared" si="169"/>
        <v>19502.317793491766</v>
      </c>
      <c r="G3601" s="3">
        <f t="shared" si="170"/>
        <v>43658.171077823528</v>
      </c>
    </row>
    <row r="3602" spans="1:7" x14ac:dyDescent="0.2">
      <c r="A3602">
        <v>3590</v>
      </c>
      <c r="B3602" s="125">
        <v>31828.254171879031</v>
      </c>
      <c r="C3602" s="34">
        <v>9.3933174614066957</v>
      </c>
      <c r="D3602" s="34">
        <v>4.5881762515637092</v>
      </c>
      <c r="E3602" s="3">
        <f t="shared" si="168"/>
        <v>298972.89567880181</v>
      </c>
      <c r="F3602" s="3">
        <f t="shared" si="169"/>
        <v>146033.63992014891</v>
      </c>
      <c r="G3602" s="3">
        <f t="shared" si="170"/>
        <v>152939.2557586529</v>
      </c>
    </row>
    <row r="3603" spans="1:7" x14ac:dyDescent="0.2">
      <c r="A3603">
        <v>3591</v>
      </c>
      <c r="B3603" s="125">
        <v>33328.261046145577</v>
      </c>
      <c r="C3603" s="34">
        <v>8.8330857781402301</v>
      </c>
      <c r="D3603" s="34">
        <v>5.0381783138436731</v>
      </c>
      <c r="E3603" s="3">
        <f t="shared" si="168"/>
        <v>294391.38865685352</v>
      </c>
      <c r="F3603" s="3">
        <f t="shared" si="169"/>
        <v>167913.7220408115</v>
      </c>
      <c r="G3603" s="3">
        <f t="shared" si="170"/>
        <v>126477.66661604203</v>
      </c>
    </row>
    <row r="3604" spans="1:7" x14ac:dyDescent="0.2">
      <c r="A3604">
        <v>3592</v>
      </c>
      <c r="B3604" s="125">
        <v>27793.769780865638</v>
      </c>
      <c r="C3604" s="34">
        <v>5.6526964928780217</v>
      </c>
      <c r="D3604" s="34">
        <v>3.3778309342596913</v>
      </c>
      <c r="E3604" s="3">
        <f t="shared" si="168"/>
        <v>157109.74496415834</v>
      </c>
      <c r="F3604" s="3">
        <f t="shared" si="169"/>
        <v>93882.655345500156</v>
      </c>
      <c r="G3604" s="3">
        <f t="shared" si="170"/>
        <v>63227.089618658181</v>
      </c>
    </row>
    <row r="3605" spans="1:7" x14ac:dyDescent="0.2">
      <c r="A3605">
        <v>3593</v>
      </c>
      <c r="B3605" s="125">
        <v>36878.689619507873</v>
      </c>
      <c r="C3605" s="34">
        <v>7.9344879597629188</v>
      </c>
      <c r="D3605" s="34">
        <v>6.103306885852362</v>
      </c>
      <c r="E3605" s="3">
        <f t="shared" si="168"/>
        <v>292613.51875781897</v>
      </c>
      <c r="F3605" s="3">
        <f t="shared" si="169"/>
        <v>225081.96029595443</v>
      </c>
      <c r="G3605" s="3">
        <f t="shared" si="170"/>
        <v>67531.558461864537</v>
      </c>
    </row>
    <row r="3606" spans="1:7" x14ac:dyDescent="0.2">
      <c r="A3606">
        <v>3594</v>
      </c>
      <c r="B3606" s="125">
        <v>32977.639469928341</v>
      </c>
      <c r="C3606" s="34">
        <v>10.220855321866111</v>
      </c>
      <c r="D3606" s="34">
        <v>4.9329918409785023</v>
      </c>
      <c r="E3606" s="3">
        <f t="shared" si="168"/>
        <v>337059.68187879899</v>
      </c>
      <c r="F3606" s="3">
        <f t="shared" si="169"/>
        <v>162678.42643988712</v>
      </c>
      <c r="G3606" s="3">
        <f t="shared" si="170"/>
        <v>174381.25543891187</v>
      </c>
    </row>
    <row r="3607" spans="1:7" x14ac:dyDescent="0.2">
      <c r="A3607">
        <v>3595</v>
      </c>
      <c r="B3607" s="125">
        <v>25871.063875266351</v>
      </c>
      <c r="C3607" s="34">
        <v>4.6703057907579932</v>
      </c>
      <c r="D3607" s="34">
        <v>2.8010191625799052</v>
      </c>
      <c r="E3607" s="3">
        <f t="shared" si="168"/>
        <v>120825.77942972636</v>
      </c>
      <c r="F3607" s="3">
        <f t="shared" si="169"/>
        <v>72465.345670949799</v>
      </c>
      <c r="G3607" s="3">
        <f t="shared" si="170"/>
        <v>48360.433758776562</v>
      </c>
    </row>
    <row r="3608" spans="1:7" x14ac:dyDescent="0.2">
      <c r="A3608">
        <v>3596</v>
      </c>
      <c r="B3608" s="125">
        <v>36970.594059122028</v>
      </c>
      <c r="C3608" s="34">
        <v>16.830102160573006</v>
      </c>
      <c r="D3608" s="34">
        <v>6.1308782177366083</v>
      </c>
      <c r="E3608" s="3">
        <f t="shared" si="168"/>
        <v>622218.87495209719</v>
      </c>
      <c r="F3608" s="3">
        <f t="shared" si="169"/>
        <v>226662.2098138537</v>
      </c>
      <c r="G3608" s="3">
        <f t="shared" si="170"/>
        <v>395556.66513824346</v>
      </c>
    </row>
    <row r="3609" spans="1:7" x14ac:dyDescent="0.2">
      <c r="A3609">
        <v>3597</v>
      </c>
      <c r="B3609" s="125">
        <v>39091.046850254294</v>
      </c>
      <c r="C3609" s="34">
        <v>8.2113921482305159</v>
      </c>
      <c r="D3609" s="34">
        <v>6.7670140550762881</v>
      </c>
      <c r="E3609" s="3">
        <f t="shared" si="168"/>
        <v>320991.91517228936</v>
      </c>
      <c r="F3609" s="3">
        <f t="shared" si="169"/>
        <v>264529.66346331645</v>
      </c>
      <c r="G3609" s="3">
        <f t="shared" si="170"/>
        <v>56462.251708972908</v>
      </c>
    </row>
    <row r="3610" spans="1:7" x14ac:dyDescent="0.2">
      <c r="A3610">
        <v>3598</v>
      </c>
      <c r="B3610" s="125">
        <v>30663.788314805948</v>
      </c>
      <c r="C3610" s="34">
        <v>9.9482058633002453</v>
      </c>
      <c r="D3610" s="34">
        <v>4.2388364944417845</v>
      </c>
      <c r="E3610" s="3">
        <f t="shared" si="168"/>
        <v>305049.67870435008</v>
      </c>
      <c r="F3610" s="3">
        <f t="shared" si="169"/>
        <v>129978.784966637</v>
      </c>
      <c r="G3610" s="3">
        <f t="shared" si="170"/>
        <v>175070.89373771308</v>
      </c>
    </row>
    <row r="3611" spans="1:7" x14ac:dyDescent="0.2">
      <c r="A3611">
        <v>3599</v>
      </c>
      <c r="B3611" s="125">
        <v>34937.623289616546</v>
      </c>
      <c r="C3611" s="34">
        <v>8.9443937187825213</v>
      </c>
      <c r="D3611" s="34">
        <v>5.5209869868849637</v>
      </c>
      <c r="E3611" s="3">
        <f t="shared" si="168"/>
        <v>312495.85830083617</v>
      </c>
      <c r="F3611" s="3">
        <f t="shared" si="169"/>
        <v>192890.16353466199</v>
      </c>
      <c r="G3611" s="3">
        <f t="shared" si="170"/>
        <v>119605.69476617419</v>
      </c>
    </row>
    <row r="3612" spans="1:7" x14ac:dyDescent="0.2">
      <c r="A3612">
        <v>3600</v>
      </c>
      <c r="B3612" s="125">
        <v>30984.208982582437</v>
      </c>
      <c r="C3612" s="34">
        <v>7.3531702102700365</v>
      </c>
      <c r="D3612" s="34">
        <v>4.3349626947747311</v>
      </c>
      <c r="E3612" s="3">
        <f t="shared" si="168"/>
        <v>227832.16247950646</v>
      </c>
      <c r="F3612" s="3">
        <f t="shared" si="169"/>
        <v>134315.39006659898</v>
      </c>
      <c r="G3612" s="3">
        <f t="shared" si="170"/>
        <v>93516.772412907478</v>
      </c>
    </row>
    <row r="3613" spans="1:7" x14ac:dyDescent="0.2">
      <c r="A3613">
        <v>3601</v>
      </c>
      <c r="B3613" s="125">
        <v>31367.993009363068</v>
      </c>
      <c r="C3613" s="34">
        <v>10.676028998394031</v>
      </c>
      <c r="D3613" s="34">
        <v>4.4500979028089205</v>
      </c>
      <c r="E3613" s="3">
        <f t="shared" si="168"/>
        <v>334885.60298938135</v>
      </c>
      <c r="F3613" s="3">
        <f t="shared" si="169"/>
        <v>139590.63990629147</v>
      </c>
      <c r="G3613" s="3">
        <f t="shared" si="170"/>
        <v>195294.96308308988</v>
      </c>
    </row>
    <row r="3614" spans="1:7" x14ac:dyDescent="0.2">
      <c r="A3614">
        <v>3602</v>
      </c>
      <c r="B3614" s="125">
        <v>31948.989593539387</v>
      </c>
      <c r="C3614" s="34">
        <v>9.7450361156079452</v>
      </c>
      <c r="D3614" s="34">
        <v>4.6243968780618161</v>
      </c>
      <c r="E3614" s="3">
        <f t="shared" si="168"/>
        <v>311344.05744622374</v>
      </c>
      <c r="F3614" s="3">
        <f t="shared" si="169"/>
        <v>147744.80773359298</v>
      </c>
      <c r="G3614" s="3">
        <f t="shared" si="170"/>
        <v>163599.24971263076</v>
      </c>
    </row>
    <row r="3615" spans="1:7" x14ac:dyDescent="0.2">
      <c r="A3615">
        <v>3603</v>
      </c>
      <c r="B3615" s="125">
        <v>40742.825652879197</v>
      </c>
      <c r="C3615" s="34">
        <v>11.098944034718443</v>
      </c>
      <c r="D3615" s="34">
        <v>7.2625476958637591</v>
      </c>
      <c r="E3615" s="3">
        <f t="shared" si="168"/>
        <v>452202.34173759713</v>
      </c>
      <c r="F3615" s="3">
        <f t="shared" si="169"/>
        <v>295896.71456829668</v>
      </c>
      <c r="G3615" s="3">
        <f t="shared" si="170"/>
        <v>156305.62716930045</v>
      </c>
    </row>
    <row r="3616" spans="1:7" x14ac:dyDescent="0.2">
      <c r="A3616">
        <v>3604</v>
      </c>
      <c r="B3616" s="125">
        <v>30007.332092091907</v>
      </c>
      <c r="C3616" s="34">
        <v>5.2770183376269415</v>
      </c>
      <c r="D3616" s="34">
        <v>4.041899627627572</v>
      </c>
      <c r="E3616" s="3">
        <f t="shared" si="168"/>
        <v>158349.24171323041</v>
      </c>
      <c r="F3616" s="3">
        <f t="shared" si="169"/>
        <v>121286.62440912316</v>
      </c>
      <c r="G3616" s="3">
        <f t="shared" si="170"/>
        <v>37062.617304107247</v>
      </c>
    </row>
    <row r="3617" spans="1:7" x14ac:dyDescent="0.2">
      <c r="A3617">
        <v>3605</v>
      </c>
      <c r="B3617" s="125">
        <v>17160.423843771219</v>
      </c>
      <c r="C3617" s="34">
        <v>11.941545401175972</v>
      </c>
      <c r="D3617" s="34">
        <v>0.18782715313136578</v>
      </c>
      <c r="E3617" s="3">
        <f t="shared" si="168"/>
        <v>204921.9804338167</v>
      </c>
      <c r="F3617" s="3">
        <f t="shared" si="169"/>
        <v>3223.1935571031572</v>
      </c>
      <c r="G3617" s="3">
        <f t="shared" si="170"/>
        <v>201698.78687671354</v>
      </c>
    </row>
    <row r="3618" spans="1:7" x14ac:dyDescent="0.2">
      <c r="A3618">
        <v>3606</v>
      </c>
      <c r="B3618" s="125">
        <v>29542.284713707864</v>
      </c>
      <c r="C3618" s="34">
        <v>8.5155783355803578</v>
      </c>
      <c r="D3618" s="34">
        <v>3.9023854141123593</v>
      </c>
      <c r="E3618" s="3">
        <f t="shared" si="168"/>
        <v>251569.63969159746</v>
      </c>
      <c r="F3618" s="3">
        <f t="shared" si="169"/>
        <v>115285.38096632808</v>
      </c>
      <c r="G3618" s="3">
        <f t="shared" si="170"/>
        <v>136284.25872526938</v>
      </c>
    </row>
    <row r="3619" spans="1:7" x14ac:dyDescent="0.2">
      <c r="A3619">
        <v>3607</v>
      </c>
      <c r="B3619" s="125">
        <v>41724.329597664997</v>
      </c>
      <c r="C3619" s="34">
        <v>8.2912855734393816</v>
      </c>
      <c r="D3619" s="34">
        <v>7.5569988792994991</v>
      </c>
      <c r="E3619" s="3">
        <f t="shared" si="168"/>
        <v>345948.3320545496</v>
      </c>
      <c r="F3619" s="3">
        <f t="shared" si="169"/>
        <v>315310.71200907731</v>
      </c>
      <c r="G3619" s="3">
        <f t="shared" si="170"/>
        <v>30637.620045472286</v>
      </c>
    </row>
    <row r="3620" spans="1:7" x14ac:dyDescent="0.2">
      <c r="A3620">
        <v>3608</v>
      </c>
      <c r="B3620" s="125">
        <v>31065.449596818304</v>
      </c>
      <c r="C3620" s="34">
        <v>12.679918674810324</v>
      </c>
      <c r="D3620" s="34">
        <v>4.3593348790454911</v>
      </c>
      <c r="E3620" s="3">
        <f t="shared" si="168"/>
        <v>393907.37448407523</v>
      </c>
      <c r="F3620" s="3">
        <f t="shared" si="169"/>
        <v>135424.69796063972</v>
      </c>
      <c r="G3620" s="3">
        <f t="shared" si="170"/>
        <v>258482.67652343551</v>
      </c>
    </row>
    <row r="3621" spans="1:7" x14ac:dyDescent="0.2">
      <c r="A3621">
        <v>3609</v>
      </c>
      <c r="B3621" s="125">
        <v>32587.625404440565</v>
      </c>
      <c r="C3621" s="34">
        <v>8.7456094408553327</v>
      </c>
      <c r="D3621" s="34">
        <v>4.8159876213321695</v>
      </c>
      <c r="E3621" s="3">
        <f t="shared" si="168"/>
        <v>284998.64439213247</v>
      </c>
      <c r="F3621" s="3">
        <f t="shared" si="169"/>
        <v>156941.60055639548</v>
      </c>
      <c r="G3621" s="3">
        <f t="shared" si="170"/>
        <v>128057.04383573699</v>
      </c>
    </row>
    <row r="3622" spans="1:7" x14ac:dyDescent="0.2">
      <c r="A3622">
        <v>3610</v>
      </c>
      <c r="B3622" s="125">
        <v>23255.902809788473</v>
      </c>
      <c r="C3622" s="34">
        <v>13.0198650569655</v>
      </c>
      <c r="D3622" s="34">
        <v>2.0164708429365419</v>
      </c>
      <c r="E3622" s="3">
        <f t="shared" si="168"/>
        <v>302788.71636135073</v>
      </c>
      <c r="F3622" s="3">
        <f t="shared" si="169"/>
        <v>46894.849942104454</v>
      </c>
      <c r="G3622" s="3">
        <f t="shared" si="170"/>
        <v>255893.86641924627</v>
      </c>
    </row>
    <row r="3623" spans="1:7" x14ac:dyDescent="0.2">
      <c r="A3623">
        <v>3611</v>
      </c>
      <c r="B3623" s="125">
        <v>32401.542788457824</v>
      </c>
      <c r="C3623" s="34">
        <v>10.002008159252</v>
      </c>
      <c r="D3623" s="34">
        <v>4.7601628365373472</v>
      </c>
      <c r="E3623" s="3">
        <f t="shared" si="168"/>
        <v>324080.49534250796</v>
      </c>
      <c r="F3623" s="3">
        <f t="shared" si="169"/>
        <v>154236.61982809161</v>
      </c>
      <c r="G3623" s="3">
        <f t="shared" si="170"/>
        <v>169843.87551441634</v>
      </c>
    </row>
    <row r="3624" spans="1:7" x14ac:dyDescent="0.2">
      <c r="A3624">
        <v>3612</v>
      </c>
      <c r="B3624" s="125">
        <v>42984.434506971389</v>
      </c>
      <c r="C3624" s="34">
        <v>6.3503471412404906</v>
      </c>
      <c r="D3624" s="34">
        <v>7.9350303520914167</v>
      </c>
      <c r="E3624" s="3">
        <f t="shared" si="168"/>
        <v>272966.08078918484</v>
      </c>
      <c r="F3624" s="3">
        <f t="shared" si="169"/>
        <v>341082.79248030361</v>
      </c>
      <c r="G3624" s="3">
        <f t="shared" si="170"/>
        <v>-68116.711691118777</v>
      </c>
    </row>
    <row r="3625" spans="1:7" x14ac:dyDescent="0.2">
      <c r="A3625">
        <v>3613</v>
      </c>
      <c r="B3625" s="125">
        <v>34426.919277203502</v>
      </c>
      <c r="C3625" s="34">
        <v>6.4425045340685756</v>
      </c>
      <c r="D3625" s="34">
        <v>5.3677757831610506</v>
      </c>
      <c r="E3625" s="3">
        <f t="shared" si="168"/>
        <v>221795.58353739642</v>
      </c>
      <c r="F3625" s="3">
        <f t="shared" si="169"/>
        <v>184795.98358501331</v>
      </c>
      <c r="G3625" s="3">
        <f t="shared" si="170"/>
        <v>36999.599952383112</v>
      </c>
    </row>
    <row r="3626" spans="1:7" x14ac:dyDescent="0.2">
      <c r="A3626">
        <v>3614</v>
      </c>
      <c r="B3626" s="125">
        <v>27876.67022293224</v>
      </c>
      <c r="C3626" s="34">
        <v>7.7843445953549235</v>
      </c>
      <c r="D3626" s="34">
        <v>3.402701066879672</v>
      </c>
      <c r="E3626" s="3">
        <f t="shared" si="168"/>
        <v>217001.60718637411</v>
      </c>
      <c r="F3626" s="3">
        <f t="shared" si="169"/>
        <v>94855.975508624324</v>
      </c>
      <c r="G3626" s="3">
        <f t="shared" si="170"/>
        <v>122145.63167774979</v>
      </c>
    </row>
    <row r="3627" spans="1:7" x14ac:dyDescent="0.2">
      <c r="A3627">
        <v>3615</v>
      </c>
      <c r="B3627" s="125">
        <v>30118.381395178381</v>
      </c>
      <c r="C3627" s="34">
        <v>10.33516175285331</v>
      </c>
      <c r="D3627" s="34">
        <v>4.0752144185535144</v>
      </c>
      <c r="E3627" s="3">
        <f t="shared" si="168"/>
        <v>311278.34345329629</v>
      </c>
      <c r="F3627" s="3">
        <f t="shared" si="169"/>
        <v>122738.86212512486</v>
      </c>
      <c r="G3627" s="3">
        <f t="shared" si="170"/>
        <v>188539.48132817145</v>
      </c>
    </row>
    <row r="3628" spans="1:7" x14ac:dyDescent="0.2">
      <c r="A3628">
        <v>3616</v>
      </c>
      <c r="B3628" s="125">
        <v>30478.507191029144</v>
      </c>
      <c r="C3628" s="34">
        <v>8.0386080500902608</v>
      </c>
      <c r="D3628" s="34">
        <v>4.1832521573087433</v>
      </c>
      <c r="E3628" s="3">
        <f t="shared" si="168"/>
        <v>245004.77326054079</v>
      </c>
      <c r="F3628" s="3">
        <f t="shared" si="169"/>
        <v>127499.28095842272</v>
      </c>
      <c r="G3628" s="3">
        <f t="shared" si="170"/>
        <v>117505.49230211807</v>
      </c>
    </row>
    <row r="3629" spans="1:7" x14ac:dyDescent="0.2">
      <c r="A3629">
        <v>3617</v>
      </c>
      <c r="B3629" s="125">
        <v>30216.45903008082</v>
      </c>
      <c r="C3629" s="34">
        <v>3.7463046484917868</v>
      </c>
      <c r="D3629" s="34">
        <v>4.1046377090242459</v>
      </c>
      <c r="E3629" s="3">
        <f t="shared" si="168"/>
        <v>113200.06092535341</v>
      </c>
      <c r="F3629" s="3">
        <f t="shared" si="169"/>
        <v>124027.61716805592</v>
      </c>
      <c r="G3629" s="3">
        <f t="shared" si="170"/>
        <v>-10827.556242702514</v>
      </c>
    </row>
    <row r="3630" spans="1:7" x14ac:dyDescent="0.2">
      <c r="A3630">
        <v>3618</v>
      </c>
      <c r="B3630" s="125">
        <v>35892.496092666057</v>
      </c>
      <c r="C3630" s="34">
        <v>9.1617203199421056</v>
      </c>
      <c r="D3630" s="34">
        <v>5.8074488277998171</v>
      </c>
      <c r="E3630" s="3">
        <f t="shared" si="168"/>
        <v>328837.01078562124</v>
      </c>
      <c r="F3630" s="3">
        <f t="shared" si="169"/>
        <v>208443.83436016302</v>
      </c>
      <c r="G3630" s="3">
        <f t="shared" si="170"/>
        <v>120393.17642545822</v>
      </c>
    </row>
    <row r="3631" spans="1:7" x14ac:dyDescent="0.2">
      <c r="A3631">
        <v>3619</v>
      </c>
      <c r="B3631" s="125">
        <v>37802.53160020127</v>
      </c>
      <c r="C3631" s="34">
        <v>9.0032636055257171</v>
      </c>
      <c r="D3631" s="34">
        <v>6.3804594800603809</v>
      </c>
      <c r="E3631" s="3">
        <f t="shared" si="168"/>
        <v>340346.15695282794</v>
      </c>
      <c r="F3631" s="3">
        <f t="shared" si="169"/>
        <v>241197.5211187863</v>
      </c>
      <c r="G3631" s="3">
        <f t="shared" si="170"/>
        <v>99148.635834041634</v>
      </c>
    </row>
    <row r="3632" spans="1:7" x14ac:dyDescent="0.2">
      <c r="A3632">
        <v>3620</v>
      </c>
      <c r="B3632" s="125">
        <v>32966.611846669344</v>
      </c>
      <c r="C3632" s="34">
        <v>9.6552661463720142</v>
      </c>
      <c r="D3632" s="34">
        <v>4.9296835540008033</v>
      </c>
      <c r="E3632" s="3">
        <f t="shared" si="168"/>
        <v>318301.4113237331</v>
      </c>
      <c r="F3632" s="3">
        <f t="shared" si="169"/>
        <v>162514.9642516539</v>
      </c>
      <c r="G3632" s="3">
        <f t="shared" si="170"/>
        <v>155786.4470720792</v>
      </c>
    </row>
    <row r="3633" spans="1:7" x14ac:dyDescent="0.2">
      <c r="A3633">
        <v>3621</v>
      </c>
      <c r="B3633" s="125">
        <v>30532.417489476735</v>
      </c>
      <c r="C3633" s="34">
        <v>10.465952775310143</v>
      </c>
      <c r="D3633" s="34">
        <v>4.1994252468430204</v>
      </c>
      <c r="E3633" s="3">
        <f t="shared" si="168"/>
        <v>319550.839560917</v>
      </c>
      <c r="F3633" s="3">
        <f t="shared" si="169"/>
        <v>128218.60485245999</v>
      </c>
      <c r="G3633" s="3">
        <f t="shared" si="170"/>
        <v>191332.23470845702</v>
      </c>
    </row>
    <row r="3634" spans="1:7" x14ac:dyDescent="0.2">
      <c r="A3634">
        <v>3622</v>
      </c>
      <c r="B3634" s="125">
        <v>37239.992074129055</v>
      </c>
      <c r="C3634" s="34">
        <v>9.4384170299308607</v>
      </c>
      <c r="D3634" s="34">
        <v>6.2116976222387166</v>
      </c>
      <c r="E3634" s="3">
        <f t="shared" si="168"/>
        <v>351486.57538694993</v>
      </c>
      <c r="F3634" s="3">
        <f t="shared" si="169"/>
        <v>231323.5702190561</v>
      </c>
      <c r="G3634" s="3">
        <f t="shared" si="170"/>
        <v>120163.00516789383</v>
      </c>
    </row>
    <row r="3635" spans="1:7" x14ac:dyDescent="0.2">
      <c r="A3635">
        <v>3623</v>
      </c>
      <c r="B3635" s="125">
        <v>28960.776538761798</v>
      </c>
      <c r="C3635" s="34">
        <v>9.016974238154944</v>
      </c>
      <c r="D3635" s="34">
        <v>3.7279329616285395</v>
      </c>
      <c r="E3635" s="3">
        <f t="shared" si="168"/>
        <v>261138.57596697725</v>
      </c>
      <c r="F3635" s="3">
        <f t="shared" si="169"/>
        <v>107963.83345320859</v>
      </c>
      <c r="G3635" s="3">
        <f t="shared" si="170"/>
        <v>153174.74251376867</v>
      </c>
    </row>
    <row r="3636" spans="1:7" x14ac:dyDescent="0.2">
      <c r="A3636">
        <v>3624</v>
      </c>
      <c r="B3636" s="125">
        <v>29923.578998742392</v>
      </c>
      <c r="C3636" s="34">
        <v>8.8806523510429543</v>
      </c>
      <c r="D3636" s="34">
        <v>4.0167736996227177</v>
      </c>
      <c r="E3636" s="3">
        <f t="shared" si="168"/>
        <v>265740.90218680119</v>
      </c>
      <c r="F3636" s="3">
        <f t="shared" si="169"/>
        <v>120196.24512073114</v>
      </c>
      <c r="G3636" s="3">
        <f t="shared" si="170"/>
        <v>145544.65706607007</v>
      </c>
    </row>
    <row r="3637" spans="1:7" x14ac:dyDescent="0.2">
      <c r="A3637">
        <v>3625</v>
      </c>
      <c r="B3637" s="125">
        <v>39818.858616664307</v>
      </c>
      <c r="C3637" s="34">
        <v>7.8046064320078585</v>
      </c>
      <c r="D3637" s="34">
        <v>6.9853575849992922</v>
      </c>
      <c r="E3637" s="3">
        <f t="shared" ref="E3637:E3700" si="171">C3637*B3637</f>
        <v>310770.52007482981</v>
      </c>
      <c r="F3637" s="3">
        <f t="shared" ref="F3637:F3700" si="172">D3637*B3637</f>
        <v>278148.96606393042</v>
      </c>
      <c r="G3637" s="3">
        <f t="shared" ref="G3637:G3700" si="173">E3637-F3637</f>
        <v>32621.554010899388</v>
      </c>
    </row>
    <row r="3638" spans="1:7" x14ac:dyDescent="0.2">
      <c r="A3638">
        <v>3626</v>
      </c>
      <c r="B3638" s="125">
        <v>40523.705641854554</v>
      </c>
      <c r="C3638" s="34">
        <v>13.394599611463491</v>
      </c>
      <c r="D3638" s="34">
        <v>7.1968116925563663</v>
      </c>
      <c r="E3638" s="3">
        <f t="shared" si="171"/>
        <v>542798.81184544589</v>
      </c>
      <c r="F3638" s="3">
        <f t="shared" si="172"/>
        <v>291641.47858901124</v>
      </c>
      <c r="G3638" s="3">
        <f t="shared" si="173"/>
        <v>251157.33325643465</v>
      </c>
    </row>
    <row r="3639" spans="1:7" x14ac:dyDescent="0.2">
      <c r="A3639">
        <v>3627</v>
      </c>
      <c r="B3639" s="125">
        <v>39808.297109439969</v>
      </c>
      <c r="C3639" s="34">
        <v>14.259324436541647</v>
      </c>
      <c r="D3639" s="34">
        <v>6.9821891328319907</v>
      </c>
      <c r="E3639" s="3">
        <f t="shared" si="171"/>
        <v>567639.42374974757</v>
      </c>
      <c r="F3639" s="3">
        <f t="shared" si="172"/>
        <v>277949.05947407888</v>
      </c>
      <c r="G3639" s="3">
        <f t="shared" si="173"/>
        <v>289690.36427566869</v>
      </c>
    </row>
    <row r="3640" spans="1:7" x14ac:dyDescent="0.2">
      <c r="A3640">
        <v>3628</v>
      </c>
      <c r="B3640" s="125">
        <v>22885.602041961625</v>
      </c>
      <c r="C3640" s="34">
        <v>9.5020873433968518</v>
      </c>
      <c r="D3640" s="34">
        <v>1.9053806125884876</v>
      </c>
      <c r="E3640" s="3">
        <f t="shared" si="171"/>
        <v>217460.98950894069</v>
      </c>
      <c r="F3640" s="3">
        <f t="shared" si="172"/>
        <v>43605.782438169183</v>
      </c>
      <c r="G3640" s="3">
        <f t="shared" si="173"/>
        <v>173855.20707077152</v>
      </c>
    </row>
    <row r="3641" spans="1:7" x14ac:dyDescent="0.2">
      <c r="A3641">
        <v>3629</v>
      </c>
      <c r="B3641" s="125">
        <v>34645.902864022879</v>
      </c>
      <c r="C3641" s="34">
        <v>6.7366010145706241</v>
      </c>
      <c r="D3641" s="34">
        <v>5.4334708592068637</v>
      </c>
      <c r="E3641" s="3">
        <f t="shared" si="171"/>
        <v>233395.62438449182</v>
      </c>
      <c r="F3641" s="3">
        <f t="shared" si="172"/>
        <v>188247.50360257993</v>
      </c>
      <c r="G3641" s="3">
        <f t="shared" si="173"/>
        <v>45148.120781911886</v>
      </c>
    </row>
    <row r="3642" spans="1:7" x14ac:dyDescent="0.2">
      <c r="A3642">
        <v>3630</v>
      </c>
      <c r="B3642" s="125">
        <v>33076.711864660843</v>
      </c>
      <c r="C3642" s="34">
        <v>11.502862000459572</v>
      </c>
      <c r="D3642" s="34">
        <v>4.962713559398253</v>
      </c>
      <c r="E3642" s="3">
        <f t="shared" si="171"/>
        <v>380476.85200815753</v>
      </c>
      <c r="F3642" s="3">
        <f t="shared" si="172"/>
        <v>164150.24647106143</v>
      </c>
      <c r="G3642" s="3">
        <f t="shared" si="173"/>
        <v>216326.6055370961</v>
      </c>
    </row>
    <row r="3643" spans="1:7" x14ac:dyDescent="0.2">
      <c r="A3643">
        <v>3631</v>
      </c>
      <c r="B3643" s="125">
        <v>38315.020495966543</v>
      </c>
      <c r="C3643" s="34">
        <v>8.6154948550829431</v>
      </c>
      <c r="D3643" s="34">
        <v>6.5342061487899628</v>
      </c>
      <c r="E3643" s="3">
        <f t="shared" si="171"/>
        <v>330102.86195539724</v>
      </c>
      <c r="F3643" s="3">
        <f t="shared" si="172"/>
        <v>250358.24251575803</v>
      </c>
      <c r="G3643" s="3">
        <f t="shared" si="173"/>
        <v>79744.619439639209</v>
      </c>
    </row>
    <row r="3644" spans="1:7" x14ac:dyDescent="0.2">
      <c r="A3644">
        <v>3632</v>
      </c>
      <c r="B3644" s="125">
        <v>28234.942923328141</v>
      </c>
      <c r="C3644" s="34">
        <v>9.5548778264928842</v>
      </c>
      <c r="D3644" s="34">
        <v>3.5101828769984422</v>
      </c>
      <c r="E3644" s="3">
        <f t="shared" si="171"/>
        <v>269781.43007040024</v>
      </c>
      <c r="F3644" s="3">
        <f t="shared" si="172"/>
        <v>99109.813182494778</v>
      </c>
      <c r="G3644" s="3">
        <f t="shared" si="173"/>
        <v>170671.61688790546</v>
      </c>
    </row>
    <row r="3645" spans="1:7" x14ac:dyDescent="0.2">
      <c r="A3645">
        <v>3633</v>
      </c>
      <c r="B3645" s="125">
        <v>29393.912021797383</v>
      </c>
      <c r="C3645" s="34">
        <v>9.6521113366252393</v>
      </c>
      <c r="D3645" s="34">
        <v>3.857873606539215</v>
      </c>
      <c r="E3645" s="3">
        <f t="shared" si="171"/>
        <v>283713.31145335542</v>
      </c>
      <c r="F3645" s="3">
        <f t="shared" si="172"/>
        <v>113397.99738182785</v>
      </c>
      <c r="G3645" s="3">
        <f t="shared" si="173"/>
        <v>170315.31407152757</v>
      </c>
    </row>
    <row r="3646" spans="1:7" x14ac:dyDescent="0.2">
      <c r="A3646">
        <v>3634</v>
      </c>
      <c r="B3646" s="125">
        <v>31686.361629718682</v>
      </c>
      <c r="C3646" s="34">
        <v>3.6046394800068811</v>
      </c>
      <c r="D3646" s="34">
        <v>4.5456084889156045</v>
      </c>
      <c r="E3646" s="3">
        <f t="shared" si="171"/>
        <v>114217.91010825914</v>
      </c>
      <c r="F3646" s="3">
        <f t="shared" si="172"/>
        <v>144033.79440689893</v>
      </c>
      <c r="G3646" s="3">
        <f t="shared" si="173"/>
        <v>-29815.884298639794</v>
      </c>
    </row>
    <row r="3647" spans="1:7" x14ac:dyDescent="0.2">
      <c r="A3647">
        <v>3635</v>
      </c>
      <c r="B3647" s="125">
        <v>20038.792675942183</v>
      </c>
      <c r="C3647" s="34">
        <v>8.3198977083229693</v>
      </c>
      <c r="D3647" s="34">
        <v>1.0513378027826548</v>
      </c>
      <c r="E3647" s="3">
        <f t="shared" si="171"/>
        <v>166720.70526213048</v>
      </c>
      <c r="F3647" s="3">
        <f t="shared" si="172"/>
        <v>21067.540262342209</v>
      </c>
      <c r="G3647" s="3">
        <f t="shared" si="173"/>
        <v>145653.16499978828</v>
      </c>
    </row>
    <row r="3648" spans="1:7" x14ac:dyDescent="0.2">
      <c r="A3648">
        <v>3636</v>
      </c>
      <c r="B3648" s="125">
        <v>29604.420254864614</v>
      </c>
      <c r="C3648" s="34">
        <v>5.2697764860640746</v>
      </c>
      <c r="D3648" s="34">
        <v>3.9210260764593841</v>
      </c>
      <c r="E3648" s="3">
        <f t="shared" si="171"/>
        <v>156008.67774264456</v>
      </c>
      <c r="F3648" s="3">
        <f t="shared" si="172"/>
        <v>116079.70379778651</v>
      </c>
      <c r="G3648" s="3">
        <f t="shared" si="173"/>
        <v>39928.973944858051</v>
      </c>
    </row>
    <row r="3649" spans="1:7" x14ac:dyDescent="0.2">
      <c r="A3649">
        <v>3637</v>
      </c>
      <c r="B3649" s="125">
        <v>47957.369637325406</v>
      </c>
      <c r="C3649" s="34">
        <v>6.1572329943446675</v>
      </c>
      <c r="D3649" s="34">
        <v>9.4269108911976218</v>
      </c>
      <c r="E3649" s="3">
        <f t="shared" si="171"/>
        <v>295284.69865292317</v>
      </c>
      <c r="F3649" s="3">
        <f t="shared" si="172"/>
        <v>452089.85014729301</v>
      </c>
      <c r="G3649" s="3">
        <f t="shared" si="173"/>
        <v>-156805.15149436984</v>
      </c>
    </row>
    <row r="3650" spans="1:7" x14ac:dyDescent="0.2">
      <c r="A3650">
        <v>3638</v>
      </c>
      <c r="B3650" s="125">
        <v>31940.269813086139</v>
      </c>
      <c r="C3650" s="34">
        <v>7.9729624278188567</v>
      </c>
      <c r="D3650" s="34">
        <v>4.6217809439258417</v>
      </c>
      <c r="E3650" s="3">
        <f t="shared" si="171"/>
        <v>254658.5711541326</v>
      </c>
      <c r="F3650" s="3">
        <f t="shared" si="172"/>
        <v>147620.93036597132</v>
      </c>
      <c r="G3650" s="3">
        <f t="shared" si="173"/>
        <v>107037.64078816128</v>
      </c>
    </row>
    <row r="3651" spans="1:7" x14ac:dyDescent="0.2">
      <c r="A3651">
        <v>3639</v>
      </c>
      <c r="B3651" s="125">
        <v>34450.57750813337</v>
      </c>
      <c r="C3651" s="34">
        <v>13.48179741599597</v>
      </c>
      <c r="D3651" s="34">
        <v>5.3748732524400111</v>
      </c>
      <c r="E3651" s="3">
        <f t="shared" si="171"/>
        <v>464455.70682872139</v>
      </c>
      <c r="F3651" s="3">
        <f t="shared" si="172"/>
        <v>185167.48757957752</v>
      </c>
      <c r="G3651" s="3">
        <f t="shared" si="173"/>
        <v>279288.21924914385</v>
      </c>
    </row>
    <row r="3652" spans="1:7" x14ac:dyDescent="0.2">
      <c r="A3652">
        <v>3640</v>
      </c>
      <c r="B3652" s="125">
        <v>39672.486813097727</v>
      </c>
      <c r="C3652" s="34">
        <v>12.048740720463684</v>
      </c>
      <c r="D3652" s="34">
        <v>6.941446043929318</v>
      </c>
      <c r="E3652" s="3">
        <f t="shared" si="171"/>
        <v>478003.50734702911</v>
      </c>
      <c r="F3652" s="3">
        <f t="shared" si="172"/>
        <v>275384.42664161522</v>
      </c>
      <c r="G3652" s="3">
        <f t="shared" si="173"/>
        <v>202619.08070541389</v>
      </c>
    </row>
    <row r="3653" spans="1:7" x14ac:dyDescent="0.2">
      <c r="A3653">
        <v>3641</v>
      </c>
      <c r="B3653" s="125">
        <v>34288.374812414055</v>
      </c>
      <c r="C3653" s="34">
        <v>9.8613320662552724</v>
      </c>
      <c r="D3653" s="34">
        <v>5.3262124437242164</v>
      </c>
      <c r="E3653" s="3">
        <f t="shared" si="171"/>
        <v>338129.05003743834</v>
      </c>
      <c r="F3653" s="3">
        <f t="shared" si="172"/>
        <v>182627.16860095973</v>
      </c>
      <c r="G3653" s="3">
        <f t="shared" si="173"/>
        <v>155501.88143647861</v>
      </c>
    </row>
    <row r="3654" spans="1:7" x14ac:dyDescent="0.2">
      <c r="A3654">
        <v>3642</v>
      </c>
      <c r="B3654" s="125">
        <v>29997.157120115822</v>
      </c>
      <c r="C3654" s="34">
        <v>7.0350517009574105</v>
      </c>
      <c r="D3654" s="34">
        <v>4.0388471360347467</v>
      </c>
      <c r="E3654" s="3">
        <f t="shared" si="171"/>
        <v>211031.55122175752</v>
      </c>
      <c r="F3654" s="3">
        <f t="shared" si="172"/>
        <v>121153.9321237641</v>
      </c>
      <c r="G3654" s="3">
        <f t="shared" si="173"/>
        <v>89877.619097993418</v>
      </c>
    </row>
    <row r="3655" spans="1:7" x14ac:dyDescent="0.2">
      <c r="A3655">
        <v>3643</v>
      </c>
      <c r="B3655" s="125">
        <v>39093.775334359612</v>
      </c>
      <c r="C3655" s="34">
        <v>7.0482848488682066</v>
      </c>
      <c r="D3655" s="34">
        <v>6.7678326003078837</v>
      </c>
      <c r="E3655" s="3">
        <f t="shared" si="171"/>
        <v>275544.06437422446</v>
      </c>
      <c r="F3655" s="3">
        <f t="shared" si="172"/>
        <v>264580.1271769912</v>
      </c>
      <c r="G3655" s="3">
        <f t="shared" si="173"/>
        <v>10963.937197233259</v>
      </c>
    </row>
    <row r="3656" spans="1:7" x14ac:dyDescent="0.2">
      <c r="A3656">
        <v>3644</v>
      </c>
      <c r="B3656" s="125">
        <v>27652.388829475036</v>
      </c>
      <c r="C3656" s="34">
        <v>6.8867159572691889</v>
      </c>
      <c r="D3656" s="34">
        <v>3.3354166488425108</v>
      </c>
      <c r="E3656" s="3">
        <f t="shared" si="171"/>
        <v>190434.147408558</v>
      </c>
      <c r="F3656" s="3">
        <f t="shared" si="172"/>
        <v>92232.238082097698</v>
      </c>
      <c r="G3656" s="3">
        <f t="shared" si="173"/>
        <v>98201.9093264603</v>
      </c>
    </row>
    <row r="3657" spans="1:7" x14ac:dyDescent="0.2">
      <c r="A3657">
        <v>3645</v>
      </c>
      <c r="B3657" s="125">
        <v>36336.858150926651</v>
      </c>
      <c r="C3657" s="34">
        <v>7.8935010125933331</v>
      </c>
      <c r="D3657" s="34">
        <v>5.9407574452779954</v>
      </c>
      <c r="E3657" s="3">
        <f t="shared" si="171"/>
        <v>286825.02660879982</v>
      </c>
      <c r="F3657" s="3">
        <f t="shared" si="172"/>
        <v>215868.46059812792</v>
      </c>
      <c r="G3657" s="3">
        <f t="shared" si="173"/>
        <v>70956.566010671901</v>
      </c>
    </row>
    <row r="3658" spans="1:7" x14ac:dyDescent="0.2">
      <c r="A3658">
        <v>3646</v>
      </c>
      <c r="B3658" s="125">
        <v>33834.463059784845</v>
      </c>
      <c r="C3658" s="34">
        <v>12.162052391620819</v>
      </c>
      <c r="D3658" s="34">
        <v>5.1900389179354534</v>
      </c>
      <c r="E3658" s="3">
        <f t="shared" si="171"/>
        <v>411496.51237546251</v>
      </c>
      <c r="F3658" s="3">
        <f t="shared" si="172"/>
        <v>175602.18004773281</v>
      </c>
      <c r="G3658" s="3">
        <f t="shared" si="173"/>
        <v>235894.3323277297</v>
      </c>
    </row>
    <row r="3659" spans="1:7" x14ac:dyDescent="0.2">
      <c r="A3659">
        <v>3647</v>
      </c>
      <c r="B3659" s="125">
        <v>35993.01799457951</v>
      </c>
      <c r="C3659" s="34">
        <v>9.285070538870059</v>
      </c>
      <c r="D3659" s="34">
        <v>5.8376053983738529</v>
      </c>
      <c r="E3659" s="3">
        <f t="shared" si="171"/>
        <v>334197.71098649007</v>
      </c>
      <c r="F3659" s="3">
        <f t="shared" si="172"/>
        <v>210113.03614892458</v>
      </c>
      <c r="G3659" s="3">
        <f t="shared" si="173"/>
        <v>124084.67483756549</v>
      </c>
    </row>
    <row r="3660" spans="1:7" x14ac:dyDescent="0.2">
      <c r="A3660">
        <v>3648</v>
      </c>
      <c r="B3660" s="125">
        <v>37494.01962867612</v>
      </c>
      <c r="C3660" s="34">
        <v>5.1064141845999984</v>
      </c>
      <c r="D3660" s="34">
        <v>6.2879058886028361</v>
      </c>
      <c r="E3660" s="3">
        <f t="shared" si="171"/>
        <v>191459.99366954251</v>
      </c>
      <c r="F3660" s="3">
        <f t="shared" si="172"/>
        <v>235758.86681054291</v>
      </c>
      <c r="G3660" s="3">
        <f t="shared" si="173"/>
        <v>-44298.873141000397</v>
      </c>
    </row>
    <row r="3661" spans="1:7" x14ac:dyDescent="0.2">
      <c r="A3661">
        <v>3649</v>
      </c>
      <c r="B3661" s="125">
        <v>40989.094080751762</v>
      </c>
      <c r="C3661" s="34">
        <v>7.7838415310980054</v>
      </c>
      <c r="D3661" s="34">
        <v>7.3364282242255285</v>
      </c>
      <c r="E3661" s="3">
        <f t="shared" si="171"/>
        <v>319052.61282783898</v>
      </c>
      <c r="F3661" s="3">
        <f t="shared" si="172"/>
        <v>300713.54669946275</v>
      </c>
      <c r="G3661" s="3">
        <f t="shared" si="173"/>
        <v>18339.066128376231</v>
      </c>
    </row>
    <row r="3662" spans="1:7" x14ac:dyDescent="0.2">
      <c r="A3662">
        <v>3650</v>
      </c>
      <c r="B3662" s="125">
        <v>30005.984903064906</v>
      </c>
      <c r="C3662" s="34">
        <v>7.9092580083015491</v>
      </c>
      <c r="D3662" s="34">
        <v>4.0414954709194717</v>
      </c>
      <c r="E3662" s="3">
        <f t="shared" si="171"/>
        <v>237325.07639154149</v>
      </c>
      <c r="F3662" s="3">
        <f t="shared" si="172"/>
        <v>121269.05208621486</v>
      </c>
      <c r="G3662" s="3">
        <f t="shared" si="173"/>
        <v>116056.02430532663</v>
      </c>
    </row>
    <row r="3663" spans="1:7" x14ac:dyDescent="0.2">
      <c r="A3663">
        <v>3651</v>
      </c>
      <c r="B3663" s="125">
        <v>33526.405835610582</v>
      </c>
      <c r="C3663" s="34">
        <v>5.72489900351502</v>
      </c>
      <c r="D3663" s="34">
        <v>5.0976217506831745</v>
      </c>
      <c r="E3663" s="3">
        <f t="shared" si="171"/>
        <v>191935.28735972717</v>
      </c>
      <c r="F3663" s="3">
        <f t="shared" si="172"/>
        <v>170904.9356098398</v>
      </c>
      <c r="G3663" s="3">
        <f t="shared" si="173"/>
        <v>21030.35174988737</v>
      </c>
    </row>
    <row r="3664" spans="1:7" x14ac:dyDescent="0.2">
      <c r="A3664">
        <v>3652</v>
      </c>
      <c r="B3664" s="125">
        <v>34041.435632198933</v>
      </c>
      <c r="C3664" s="34">
        <v>10.054713377219741</v>
      </c>
      <c r="D3664" s="34">
        <v>5.2521306896596798</v>
      </c>
      <c r="E3664" s="3">
        <f t="shared" si="171"/>
        <v>342276.87823083537</v>
      </c>
      <c r="F3664" s="3">
        <f t="shared" si="172"/>
        <v>178790.06880394657</v>
      </c>
      <c r="G3664" s="3">
        <f t="shared" si="173"/>
        <v>163486.80942688879</v>
      </c>
    </row>
    <row r="3665" spans="1:7" x14ac:dyDescent="0.2">
      <c r="A3665">
        <v>3653</v>
      </c>
      <c r="B3665" s="125">
        <v>29749.626768344548</v>
      </c>
      <c r="C3665" s="34">
        <v>12.515186446951702</v>
      </c>
      <c r="D3665" s="34">
        <v>3.9645880305033643</v>
      </c>
      <c r="E3665" s="3">
        <f t="shared" si="171"/>
        <v>372322.12573305727</v>
      </c>
      <c r="F3665" s="3">
        <f t="shared" si="172"/>
        <v>117945.01419772128</v>
      </c>
      <c r="G3665" s="3">
        <f t="shared" si="173"/>
        <v>254377.11153533601</v>
      </c>
    </row>
    <row r="3666" spans="1:7" x14ac:dyDescent="0.2">
      <c r="A3666">
        <v>3654</v>
      </c>
      <c r="B3666" s="125">
        <v>39341.385266917292</v>
      </c>
      <c r="C3666" s="34">
        <v>5.2195382724748924</v>
      </c>
      <c r="D3666" s="34">
        <v>6.8421155800751876</v>
      </c>
      <c r="E3666" s="3">
        <f t="shared" si="171"/>
        <v>205343.86609285467</v>
      </c>
      <c r="F3666" s="3">
        <f t="shared" si="172"/>
        <v>269178.30507651524</v>
      </c>
      <c r="G3666" s="3">
        <f t="shared" si="173"/>
        <v>-63834.43898366057</v>
      </c>
    </row>
    <row r="3667" spans="1:7" x14ac:dyDescent="0.2">
      <c r="A3667">
        <v>3655</v>
      </c>
      <c r="B3667" s="125">
        <v>27341.955550392391</v>
      </c>
      <c r="C3667" s="34">
        <v>10.313043978574569</v>
      </c>
      <c r="D3667" s="34">
        <v>3.2422866651177173</v>
      </c>
      <c r="E3667" s="3">
        <f t="shared" si="171"/>
        <v>281978.79005142779</v>
      </c>
      <c r="F3667" s="3">
        <f t="shared" si="172"/>
        <v>88650.457879278605</v>
      </c>
      <c r="G3667" s="3">
        <f t="shared" si="173"/>
        <v>193328.33217214918</v>
      </c>
    </row>
    <row r="3668" spans="1:7" x14ac:dyDescent="0.2">
      <c r="A3668">
        <v>3656</v>
      </c>
      <c r="B3668" s="125">
        <v>33751.937784282723</v>
      </c>
      <c r="C3668" s="34">
        <v>15.567359716631472</v>
      </c>
      <c r="D3668" s="34">
        <v>5.165281335284817</v>
      </c>
      <c r="E3668" s="3">
        <f t="shared" si="171"/>
        <v>525428.55662129459</v>
      </c>
      <c r="F3668" s="3">
        <f t="shared" si="172"/>
        <v>174338.25426684992</v>
      </c>
      <c r="G3668" s="3">
        <f t="shared" si="173"/>
        <v>351090.30235444463</v>
      </c>
    </row>
    <row r="3669" spans="1:7" x14ac:dyDescent="0.2">
      <c r="A3669">
        <v>3657</v>
      </c>
      <c r="B3669" s="125">
        <v>37767.356892610202</v>
      </c>
      <c r="C3669" s="34">
        <v>6.240281229300308</v>
      </c>
      <c r="D3669" s="34">
        <v>6.3699070677830605</v>
      </c>
      <c r="E3669" s="3">
        <f t="shared" si="171"/>
        <v>235678.92829724104</v>
      </c>
      <c r="F3669" s="3">
        <f t="shared" si="172"/>
        <v>240574.55360172302</v>
      </c>
      <c r="G3669" s="3">
        <f t="shared" si="173"/>
        <v>-4895.625304481975</v>
      </c>
    </row>
    <row r="3670" spans="1:7" x14ac:dyDescent="0.2">
      <c r="A3670">
        <v>3658</v>
      </c>
      <c r="B3670" s="125">
        <v>33153.478901832364</v>
      </c>
      <c r="C3670" s="34">
        <v>6.7276339652453316</v>
      </c>
      <c r="D3670" s="34">
        <v>4.9857436705497093</v>
      </c>
      <c r="E3670" s="3">
        <f t="shared" si="171"/>
        <v>223044.4707260119</v>
      </c>
      <c r="F3670" s="3">
        <f t="shared" si="172"/>
        <v>165294.74759151405</v>
      </c>
      <c r="G3670" s="3">
        <f t="shared" si="173"/>
        <v>57749.72313449785</v>
      </c>
    </row>
    <row r="3671" spans="1:7" x14ac:dyDescent="0.2">
      <c r="A3671">
        <v>3659</v>
      </c>
      <c r="B3671" s="125">
        <v>36979.59805666958</v>
      </c>
      <c r="C3671" s="34">
        <v>9.8719958916335599</v>
      </c>
      <c r="D3671" s="34">
        <v>6.1335794170008739</v>
      </c>
      <c r="E3671" s="3">
        <f t="shared" si="171"/>
        <v>365062.44008970249</v>
      </c>
      <c r="F3671" s="3">
        <f t="shared" si="172"/>
        <v>226817.30148935405</v>
      </c>
      <c r="G3671" s="3">
        <f t="shared" si="173"/>
        <v>138245.13860034844</v>
      </c>
    </row>
    <row r="3672" spans="1:7" x14ac:dyDescent="0.2">
      <c r="A3672">
        <v>3660</v>
      </c>
      <c r="B3672" s="125">
        <v>42018.141861072741</v>
      </c>
      <c r="C3672" s="34">
        <v>13.948186299065128</v>
      </c>
      <c r="D3672" s="34">
        <v>7.6451425583218224</v>
      </c>
      <c r="E3672" s="3">
        <f t="shared" si="171"/>
        <v>586076.87061878969</v>
      </c>
      <c r="F3672" s="3">
        <f t="shared" si="172"/>
        <v>321234.68456369091</v>
      </c>
      <c r="G3672" s="3">
        <f t="shared" si="173"/>
        <v>264842.18605509878</v>
      </c>
    </row>
    <row r="3673" spans="1:7" x14ac:dyDescent="0.2">
      <c r="A3673">
        <v>3661</v>
      </c>
      <c r="B3673" s="125">
        <v>42780.662219039164</v>
      </c>
      <c r="C3673" s="34">
        <v>6.0859001880162396</v>
      </c>
      <c r="D3673" s="34">
        <v>7.8738986657117493</v>
      </c>
      <c r="E3673" s="3">
        <f t="shared" si="171"/>
        <v>260358.8402423097</v>
      </c>
      <c r="F3673" s="3">
        <f t="shared" si="172"/>
        <v>336850.59916475753</v>
      </c>
      <c r="G3673" s="3">
        <f t="shared" si="173"/>
        <v>-76491.758922447829</v>
      </c>
    </row>
    <row r="3674" spans="1:7" x14ac:dyDescent="0.2">
      <c r="A3674">
        <v>3662</v>
      </c>
      <c r="B3674" s="125">
        <v>35346.304733858211</v>
      </c>
      <c r="C3674" s="34">
        <v>6.1713131091964897</v>
      </c>
      <c r="D3674" s="34">
        <v>5.6435914201574633</v>
      </c>
      <c r="E3674" s="3">
        <f t="shared" si="171"/>
        <v>218133.11376571312</v>
      </c>
      <c r="F3674" s="3">
        <f t="shared" si="172"/>
        <v>199480.10213027333</v>
      </c>
      <c r="G3674" s="3">
        <f t="shared" si="173"/>
        <v>18653.011635439791</v>
      </c>
    </row>
    <row r="3675" spans="1:7" x14ac:dyDescent="0.2">
      <c r="A3675">
        <v>3663</v>
      </c>
      <c r="B3675" s="125">
        <v>32888.929630454164</v>
      </c>
      <c r="C3675" s="34">
        <v>6.9112950515846023</v>
      </c>
      <c r="D3675" s="34">
        <v>4.9063788891362492</v>
      </c>
      <c r="E3675" s="3">
        <f t="shared" si="171"/>
        <v>227305.09660687207</v>
      </c>
      <c r="F3675" s="3">
        <f t="shared" si="172"/>
        <v>161365.55002514797</v>
      </c>
      <c r="G3675" s="3">
        <f t="shared" si="173"/>
        <v>65939.546581724106</v>
      </c>
    </row>
    <row r="3676" spans="1:7" x14ac:dyDescent="0.2">
      <c r="A3676">
        <v>3664</v>
      </c>
      <c r="B3676" s="125">
        <v>30316.867245156551</v>
      </c>
      <c r="C3676" s="34">
        <v>6.7612568475014996</v>
      </c>
      <c r="D3676" s="34">
        <v>4.1347601735469652</v>
      </c>
      <c r="E3676" s="3">
        <f t="shared" si="171"/>
        <v>204980.12625610866</v>
      </c>
      <c r="F3676" s="3">
        <f t="shared" si="172"/>
        <v>125352.9752719838</v>
      </c>
      <c r="G3676" s="3">
        <f t="shared" si="173"/>
        <v>79627.150984124863</v>
      </c>
    </row>
    <row r="3677" spans="1:7" x14ac:dyDescent="0.2">
      <c r="A3677">
        <v>3665</v>
      </c>
      <c r="B3677" s="125">
        <v>24745.154909206554</v>
      </c>
      <c r="C3677" s="34">
        <v>6.4370674610545393</v>
      </c>
      <c r="D3677" s="34">
        <v>2.4632464727619663</v>
      </c>
      <c r="E3677" s="3">
        <f t="shared" si="171"/>
        <v>159286.2314848075</v>
      </c>
      <c r="F3677" s="3">
        <f t="shared" si="172"/>
        <v>60953.415548051496</v>
      </c>
      <c r="G3677" s="3">
        <f t="shared" si="173"/>
        <v>98332.815936756</v>
      </c>
    </row>
    <row r="3678" spans="1:7" x14ac:dyDescent="0.2">
      <c r="A3678">
        <v>3666</v>
      </c>
      <c r="B3678" s="125">
        <v>25963.377587496303</v>
      </c>
      <c r="C3678" s="34">
        <v>7.7542033725039801</v>
      </c>
      <c r="D3678" s="34">
        <v>2.8287132762488909</v>
      </c>
      <c r="E3678" s="3">
        <f t="shared" si="171"/>
        <v>201325.3100505581</v>
      </c>
      <c r="F3678" s="3">
        <f t="shared" si="172"/>
        <v>73442.950878013697</v>
      </c>
      <c r="G3678" s="3">
        <f t="shared" si="173"/>
        <v>127882.3591725444</v>
      </c>
    </row>
    <row r="3679" spans="1:7" x14ac:dyDescent="0.2">
      <c r="A3679">
        <v>3667</v>
      </c>
      <c r="B3679" s="125">
        <v>34706.452473793412</v>
      </c>
      <c r="C3679" s="34">
        <v>6.8795394756380119</v>
      </c>
      <c r="D3679" s="34">
        <v>5.4516357421380235</v>
      </c>
      <c r="E3679" s="3">
        <f t="shared" si="171"/>
        <v>238764.40985281632</v>
      </c>
      <c r="F3679" s="3">
        <f t="shared" si="172"/>
        <v>189206.9367889468</v>
      </c>
      <c r="G3679" s="3">
        <f t="shared" si="173"/>
        <v>49557.473063869518</v>
      </c>
    </row>
    <row r="3680" spans="1:7" x14ac:dyDescent="0.2">
      <c r="A3680">
        <v>3668</v>
      </c>
      <c r="B3680" s="125">
        <v>29359.749127062038</v>
      </c>
      <c r="C3680" s="34">
        <v>4.0812488097872119</v>
      </c>
      <c r="D3680" s="34">
        <v>3.8476247381186113</v>
      </c>
      <c r="E3680" s="3">
        <f t="shared" si="171"/>
        <v>119824.44118047308</v>
      </c>
      <c r="F3680" s="3">
        <f t="shared" si="172"/>
        <v>112965.2970462402</v>
      </c>
      <c r="G3680" s="3">
        <f t="shared" si="173"/>
        <v>6859.1441342328762</v>
      </c>
    </row>
    <row r="3681" spans="1:7" x14ac:dyDescent="0.2">
      <c r="A3681">
        <v>3669</v>
      </c>
      <c r="B3681" s="125">
        <v>28758.482179719955</v>
      </c>
      <c r="C3681" s="34">
        <v>5.8379662479710532</v>
      </c>
      <c r="D3681" s="34">
        <v>3.6672446539159864</v>
      </c>
      <c r="E3681" s="3">
        <f t="shared" si="171"/>
        <v>167891.0483080821</v>
      </c>
      <c r="F3681" s="3">
        <f t="shared" si="172"/>
        <v>105464.39002831616</v>
      </c>
      <c r="G3681" s="3">
        <f t="shared" si="173"/>
        <v>62426.658279765936</v>
      </c>
    </row>
    <row r="3682" spans="1:7" x14ac:dyDescent="0.2">
      <c r="A3682">
        <v>3670</v>
      </c>
      <c r="B3682" s="125">
        <v>28494.251231487375</v>
      </c>
      <c r="C3682" s="34">
        <v>6.9765399277530378</v>
      </c>
      <c r="D3682" s="34">
        <v>3.5879753694462124</v>
      </c>
      <c r="E3682" s="3">
        <f t="shared" si="171"/>
        <v>198791.28142789783</v>
      </c>
      <c r="F3682" s="3">
        <f t="shared" si="172"/>
        <v>102236.67158938911</v>
      </c>
      <c r="G3682" s="3">
        <f t="shared" si="173"/>
        <v>96554.609838508724</v>
      </c>
    </row>
    <row r="3683" spans="1:7" x14ac:dyDescent="0.2">
      <c r="A3683">
        <v>3671</v>
      </c>
      <c r="B3683" s="125">
        <v>23402.058608363383</v>
      </c>
      <c r="C3683" s="34">
        <v>7.0339006217254791</v>
      </c>
      <c r="D3683" s="34">
        <v>2.0603175825090148</v>
      </c>
      <c r="E3683" s="3">
        <f t="shared" si="171"/>
        <v>164607.75459502329</v>
      </c>
      <c r="F3683" s="3">
        <f t="shared" si="172"/>
        <v>48215.672817717525</v>
      </c>
      <c r="G3683" s="3">
        <f t="shared" si="173"/>
        <v>116392.08177730576</v>
      </c>
    </row>
    <row r="3684" spans="1:7" x14ac:dyDescent="0.2">
      <c r="A3684">
        <v>3672</v>
      </c>
      <c r="B3684" s="125">
        <v>31224.167790961452</v>
      </c>
      <c r="C3684" s="34">
        <v>7.8726309513585875</v>
      </c>
      <c r="D3684" s="34">
        <v>4.4069503372884355</v>
      </c>
      <c r="E3684" s="3">
        <f t="shared" si="171"/>
        <v>245816.34978153702</v>
      </c>
      <c r="F3684" s="3">
        <f t="shared" si="172"/>
        <v>137603.35677792827</v>
      </c>
      <c r="G3684" s="3">
        <f t="shared" si="173"/>
        <v>108212.99300360875</v>
      </c>
    </row>
    <row r="3685" spans="1:7" x14ac:dyDescent="0.2">
      <c r="A3685">
        <v>3673</v>
      </c>
      <c r="B3685" s="125">
        <v>24329.834153641947</v>
      </c>
      <c r="C3685" s="34">
        <v>3.5479097479837947</v>
      </c>
      <c r="D3685" s="34">
        <v>2.338650246092584</v>
      </c>
      <c r="E3685" s="3">
        <f t="shared" si="171"/>
        <v>86320.055760535324</v>
      </c>
      <c r="F3685" s="3">
        <f t="shared" si="172"/>
        <v>56898.972630806493</v>
      </c>
      <c r="G3685" s="3">
        <f t="shared" si="173"/>
        <v>29421.083129728831</v>
      </c>
    </row>
    <row r="3686" spans="1:7" x14ac:dyDescent="0.2">
      <c r="A3686">
        <v>3674</v>
      </c>
      <c r="B3686" s="125">
        <v>38853.111667586723</v>
      </c>
      <c r="C3686" s="34">
        <v>9.7140962427220074</v>
      </c>
      <c r="D3686" s="34">
        <v>6.695633500276017</v>
      </c>
      <c r="E3686" s="3">
        <f t="shared" si="171"/>
        <v>377422.86606816278</v>
      </c>
      <c r="F3686" s="3">
        <f t="shared" si="172"/>
        <v>260146.19607145866</v>
      </c>
      <c r="G3686" s="3">
        <f t="shared" si="173"/>
        <v>117276.66999670412</v>
      </c>
    </row>
    <row r="3687" spans="1:7" x14ac:dyDescent="0.2">
      <c r="A3687">
        <v>3675</v>
      </c>
      <c r="B3687" s="125">
        <v>31759.041625074111</v>
      </c>
      <c r="C3687" s="34">
        <v>8.4521666596701834</v>
      </c>
      <c r="D3687" s="34">
        <v>4.5674124875222333</v>
      </c>
      <c r="E3687" s="3">
        <f t="shared" si="171"/>
        <v>268432.71276652894</v>
      </c>
      <c r="F3687" s="3">
        <f t="shared" si="172"/>
        <v>145056.64331010191</v>
      </c>
      <c r="G3687" s="3">
        <f t="shared" si="173"/>
        <v>123376.06945642704</v>
      </c>
    </row>
    <row r="3688" spans="1:7" x14ac:dyDescent="0.2">
      <c r="A3688">
        <v>3676</v>
      </c>
      <c r="B3688" s="125">
        <v>30586.526739890338</v>
      </c>
      <c r="C3688" s="34">
        <v>8.8697213615960209</v>
      </c>
      <c r="D3688" s="34">
        <v>4.2156580219671014</v>
      </c>
      <c r="E3688" s="3">
        <f t="shared" si="171"/>
        <v>271293.9696018332</v>
      </c>
      <c r="F3688" s="3">
        <f t="shared" si="172"/>
        <v>128942.33681512995</v>
      </c>
      <c r="G3688" s="3">
        <f t="shared" si="173"/>
        <v>142351.63278670324</v>
      </c>
    </row>
    <row r="3689" spans="1:7" x14ac:dyDescent="0.2">
      <c r="A3689">
        <v>3677</v>
      </c>
      <c r="B3689" s="125">
        <v>39678.739589172415</v>
      </c>
      <c r="C3689" s="34">
        <v>11.064991460632882</v>
      </c>
      <c r="D3689" s="34">
        <v>6.9433218767517246</v>
      </c>
      <c r="E3689" s="3">
        <f t="shared" si="171"/>
        <v>439044.91472286865</v>
      </c>
      <c r="F3689" s="3">
        <f t="shared" si="172"/>
        <v>275502.26063143555</v>
      </c>
      <c r="G3689" s="3">
        <f t="shared" si="173"/>
        <v>163542.6540914331</v>
      </c>
    </row>
    <row r="3690" spans="1:7" x14ac:dyDescent="0.2">
      <c r="A3690">
        <v>3678</v>
      </c>
      <c r="B3690" s="125">
        <v>29173.018496104283</v>
      </c>
      <c r="C3690" s="34">
        <v>8.31277522793971</v>
      </c>
      <c r="D3690" s="34">
        <v>3.791605548831285</v>
      </c>
      <c r="E3690" s="3">
        <f t="shared" si="171"/>
        <v>242508.74547864267</v>
      </c>
      <c r="F3690" s="3">
        <f t="shared" si="172"/>
        <v>110612.5788059867</v>
      </c>
      <c r="G3690" s="3">
        <f t="shared" si="173"/>
        <v>131896.16667265596</v>
      </c>
    </row>
    <row r="3691" spans="1:7" x14ac:dyDescent="0.2">
      <c r="A3691">
        <v>3679</v>
      </c>
      <c r="B3691" s="125">
        <v>32754.125462625758</v>
      </c>
      <c r="C3691" s="34">
        <v>5.7043216858874075</v>
      </c>
      <c r="D3691" s="34">
        <v>4.8659376387877273</v>
      </c>
      <c r="E3691" s="3">
        <f t="shared" si="171"/>
        <v>186840.06817873302</v>
      </c>
      <c r="F3691" s="3">
        <f t="shared" si="172"/>
        <v>159379.53191416615</v>
      </c>
      <c r="G3691" s="3">
        <f t="shared" si="173"/>
        <v>27460.536264566879</v>
      </c>
    </row>
    <row r="3692" spans="1:7" x14ac:dyDescent="0.2">
      <c r="A3692">
        <v>3680</v>
      </c>
      <c r="B3692" s="125">
        <v>24284.04109540768</v>
      </c>
      <c r="C3692" s="34">
        <v>7.7403904217208037</v>
      </c>
      <c r="D3692" s="34">
        <v>2.3249123286223039</v>
      </c>
      <c r="E3692" s="3">
        <f t="shared" si="171"/>
        <v>187967.95909556799</v>
      </c>
      <c r="F3692" s="3">
        <f t="shared" si="172"/>
        <v>56458.266531483991</v>
      </c>
      <c r="G3692" s="3">
        <f t="shared" si="173"/>
        <v>131509.69256408399</v>
      </c>
    </row>
    <row r="3693" spans="1:7" x14ac:dyDescent="0.2">
      <c r="A3693">
        <v>3681</v>
      </c>
      <c r="B3693" s="125">
        <v>29830.901488631731</v>
      </c>
      <c r="C3693" s="34">
        <v>7.8564078396157129</v>
      </c>
      <c r="D3693" s="34">
        <v>3.9889704465895193</v>
      </c>
      <c r="E3693" s="3">
        <f t="shared" si="171"/>
        <v>234363.72831809038</v>
      </c>
      <c r="F3693" s="3">
        <f t="shared" si="172"/>
        <v>118994.58443327527</v>
      </c>
      <c r="G3693" s="3">
        <f t="shared" si="173"/>
        <v>115369.1438848151</v>
      </c>
    </row>
    <row r="3694" spans="1:7" x14ac:dyDescent="0.2">
      <c r="A3694">
        <v>3682</v>
      </c>
      <c r="B3694" s="125">
        <v>29974.328803101322</v>
      </c>
      <c r="C3694" s="34">
        <v>8.5731862984248437</v>
      </c>
      <c r="D3694" s="34">
        <v>4.0319986409303965</v>
      </c>
      <c r="E3694" s="3">
        <f t="shared" si="171"/>
        <v>256975.50499922939</v>
      </c>
      <c r="F3694" s="3">
        <f t="shared" si="172"/>
        <v>120856.45299690537</v>
      </c>
      <c r="G3694" s="3">
        <f t="shared" si="173"/>
        <v>136119.05200232402</v>
      </c>
    </row>
    <row r="3695" spans="1:7" x14ac:dyDescent="0.2">
      <c r="A3695">
        <v>3683</v>
      </c>
      <c r="B3695" s="125">
        <v>43556.051927035674</v>
      </c>
      <c r="C3695" s="34">
        <v>7.5360553839418571</v>
      </c>
      <c r="D3695" s="34">
        <v>8.1065155781107023</v>
      </c>
      <c r="E3695" s="3">
        <f t="shared" si="171"/>
        <v>328240.81962798827</v>
      </c>
      <c r="F3695" s="3">
        <f t="shared" si="172"/>
        <v>353087.81346751336</v>
      </c>
      <c r="G3695" s="3">
        <f t="shared" si="173"/>
        <v>-24846.993839525094</v>
      </c>
    </row>
    <row r="3696" spans="1:7" x14ac:dyDescent="0.2">
      <c r="A3696">
        <v>3684</v>
      </c>
      <c r="B3696" s="125">
        <v>35292.633177769836</v>
      </c>
      <c r="C3696" s="34">
        <v>6.6924223094320041</v>
      </c>
      <c r="D3696" s="34">
        <v>5.6274899533309508</v>
      </c>
      <c r="E3696" s="3">
        <f t="shared" si="171"/>
        <v>236193.20563750697</v>
      </c>
      <c r="F3696" s="3">
        <f t="shared" si="172"/>
        <v>198608.93863449435</v>
      </c>
      <c r="G3696" s="3">
        <f t="shared" si="173"/>
        <v>37584.267003012617</v>
      </c>
    </row>
    <row r="3697" spans="1:7" x14ac:dyDescent="0.2">
      <c r="A3697">
        <v>3685</v>
      </c>
      <c r="B3697" s="125">
        <v>35668.368176439777</v>
      </c>
      <c r="C3697" s="34">
        <v>4.8789211379771587</v>
      </c>
      <c r="D3697" s="34">
        <v>5.7402104529319331</v>
      </c>
      <c r="E3697" s="3">
        <f t="shared" si="171"/>
        <v>174023.15545318383</v>
      </c>
      <c r="F3697" s="3">
        <f t="shared" si="172"/>
        <v>204743.93984542432</v>
      </c>
      <c r="G3697" s="3">
        <f t="shared" si="173"/>
        <v>-30720.784392240486</v>
      </c>
    </row>
    <row r="3698" spans="1:7" x14ac:dyDescent="0.2">
      <c r="A3698">
        <v>3686</v>
      </c>
      <c r="B3698" s="125">
        <v>36219.658389919437</v>
      </c>
      <c r="C3698" s="34">
        <v>7.8620694441342494</v>
      </c>
      <c r="D3698" s="34">
        <v>5.9055975169758312</v>
      </c>
      <c r="E3698" s="3">
        <f t="shared" si="171"/>
        <v>284761.46950436634</v>
      </c>
      <c r="F3698" s="3">
        <f t="shared" si="172"/>
        <v>213898.72465322106</v>
      </c>
      <c r="G3698" s="3">
        <f t="shared" si="173"/>
        <v>70862.744851145282</v>
      </c>
    </row>
    <row r="3699" spans="1:7" x14ac:dyDescent="0.2">
      <c r="A3699">
        <v>3687</v>
      </c>
      <c r="B3699" s="125">
        <v>33210.197265171679</v>
      </c>
      <c r="C3699" s="34">
        <v>9.726940013213607</v>
      </c>
      <c r="D3699" s="34">
        <v>5.0027591795515036</v>
      </c>
      <c r="E3699" s="3">
        <f t="shared" si="171"/>
        <v>323033.59662531549</v>
      </c>
      <c r="F3699" s="3">
        <f t="shared" si="172"/>
        <v>166142.61922305386</v>
      </c>
      <c r="G3699" s="3">
        <f t="shared" si="173"/>
        <v>156890.97740226163</v>
      </c>
    </row>
    <row r="3700" spans="1:7" x14ac:dyDescent="0.2">
      <c r="A3700">
        <v>3688</v>
      </c>
      <c r="B3700" s="125">
        <v>38030.814770346275</v>
      </c>
      <c r="C3700" s="34">
        <v>9.7232707705261419</v>
      </c>
      <c r="D3700" s="34">
        <v>6.4489444311038824</v>
      </c>
      <c r="E3700" s="3">
        <f t="shared" si="171"/>
        <v>369783.9096358018</v>
      </c>
      <c r="F3700" s="3">
        <f t="shared" si="172"/>
        <v>245258.61112356788</v>
      </c>
      <c r="G3700" s="3">
        <f t="shared" si="173"/>
        <v>124525.29851223392</v>
      </c>
    </row>
    <row r="3701" spans="1:7" x14ac:dyDescent="0.2">
      <c r="A3701">
        <v>3689</v>
      </c>
      <c r="B3701" s="125">
        <v>35911.953594942112</v>
      </c>
      <c r="C3701" s="34">
        <v>14.555274012498558</v>
      </c>
      <c r="D3701" s="34">
        <v>5.8132860784826335</v>
      </c>
      <c r="E3701" s="3">
        <f t="shared" ref="E3701:E3764" si="174">C3701*B3701</f>
        <v>522708.32489851507</v>
      </c>
      <c r="F3701" s="3">
        <f t="shared" ref="F3701:F3764" si="175">D3701*B3701</f>
        <v>208766.45988459134</v>
      </c>
      <c r="G3701" s="3">
        <f t="shared" ref="G3701:G3764" si="176">E3701-F3701</f>
        <v>313941.86501392373</v>
      </c>
    </row>
    <row r="3702" spans="1:7" x14ac:dyDescent="0.2">
      <c r="A3702">
        <v>3690</v>
      </c>
      <c r="B3702" s="125">
        <v>31513.02899258642</v>
      </c>
      <c r="C3702" s="34">
        <v>8.402818045586173</v>
      </c>
      <c r="D3702" s="34">
        <v>4.493608697775926</v>
      </c>
      <c r="E3702" s="3">
        <f t="shared" si="174"/>
        <v>264798.24868998543</v>
      </c>
      <c r="F3702" s="3">
        <f t="shared" si="175"/>
        <v>141607.22117435126</v>
      </c>
      <c r="G3702" s="3">
        <f t="shared" si="176"/>
        <v>123191.02751563417</v>
      </c>
    </row>
    <row r="3703" spans="1:7" x14ac:dyDescent="0.2">
      <c r="A3703">
        <v>3691</v>
      </c>
      <c r="B3703" s="125">
        <v>28948.305092663737</v>
      </c>
      <c r="C3703" s="34">
        <v>5.9242488734598737</v>
      </c>
      <c r="D3703" s="34">
        <v>3.7241915277991211</v>
      </c>
      <c r="E3703" s="3">
        <f t="shared" si="174"/>
        <v>171496.96383378588</v>
      </c>
      <c r="F3703" s="3">
        <f t="shared" si="175"/>
        <v>107809.03257024245</v>
      </c>
      <c r="G3703" s="3">
        <f t="shared" si="176"/>
        <v>63687.931263543433</v>
      </c>
    </row>
    <row r="3704" spans="1:7" x14ac:dyDescent="0.2">
      <c r="A3704">
        <v>3692</v>
      </c>
      <c r="B3704" s="125">
        <v>34467.437266167486</v>
      </c>
      <c r="C3704" s="34">
        <v>11.530351477820659</v>
      </c>
      <c r="D3704" s="34">
        <v>5.3799311798502458</v>
      </c>
      <c r="E3704" s="3">
        <f t="shared" si="174"/>
        <v>397421.66621864511</v>
      </c>
      <c r="F3704" s="3">
        <f t="shared" si="175"/>
        <v>185432.44043778678</v>
      </c>
      <c r="G3704" s="3">
        <f t="shared" si="176"/>
        <v>211989.22578085834</v>
      </c>
    </row>
    <row r="3705" spans="1:7" x14ac:dyDescent="0.2">
      <c r="A3705">
        <v>3693</v>
      </c>
      <c r="B3705" s="125">
        <v>37634.832145878114</v>
      </c>
      <c r="C3705" s="34">
        <v>2.550944393267855</v>
      </c>
      <c r="D3705" s="34">
        <v>6.3301496437634341</v>
      </c>
      <c r="E3705" s="3">
        <f t="shared" si="174"/>
        <v>96004.364054104619</v>
      </c>
      <c r="F3705" s="3">
        <f t="shared" si="175"/>
        <v>238234.11930132698</v>
      </c>
      <c r="G3705" s="3">
        <f t="shared" si="176"/>
        <v>-142229.75524722238</v>
      </c>
    </row>
    <row r="3706" spans="1:7" x14ac:dyDescent="0.2">
      <c r="A3706">
        <v>3694</v>
      </c>
      <c r="B3706" s="125">
        <v>42243.423698701896</v>
      </c>
      <c r="C3706" s="34">
        <v>4.7423320867965231</v>
      </c>
      <c r="D3706" s="34">
        <v>7.7127271096105687</v>
      </c>
      <c r="E3706" s="3">
        <f t="shared" si="174"/>
        <v>200332.34366249465</v>
      </c>
      <c r="F3706" s="3">
        <f t="shared" si="175"/>
        <v>325811.99916374369</v>
      </c>
      <c r="G3706" s="3">
        <f t="shared" si="176"/>
        <v>-125479.65550124904</v>
      </c>
    </row>
    <row r="3707" spans="1:7" x14ac:dyDescent="0.2">
      <c r="A3707">
        <v>3695</v>
      </c>
      <c r="B3707" s="125">
        <v>30511.123944771476</v>
      </c>
      <c r="C3707" s="34">
        <v>4.9443592817697208</v>
      </c>
      <c r="D3707" s="34">
        <v>4.1930371834314428</v>
      </c>
      <c r="E3707" s="3">
        <f t="shared" si="174"/>
        <v>150857.95887355722</v>
      </c>
      <c r="F3707" s="3">
        <f t="shared" si="175"/>
        <v>127934.27720871224</v>
      </c>
      <c r="G3707" s="3">
        <f t="shared" si="176"/>
        <v>22923.681664844975</v>
      </c>
    </row>
    <row r="3708" spans="1:7" x14ac:dyDescent="0.2">
      <c r="A3708">
        <v>3696</v>
      </c>
      <c r="B3708" s="125">
        <v>25447.489455283154</v>
      </c>
      <c r="C3708" s="34">
        <v>6.7558851444191532</v>
      </c>
      <c r="D3708" s="34">
        <v>2.6739468365849461</v>
      </c>
      <c r="E3708" s="3">
        <f t="shared" si="174"/>
        <v>171920.3159737105</v>
      </c>
      <c r="F3708" s="3">
        <f t="shared" si="175"/>
        <v>68045.233927983165</v>
      </c>
      <c r="G3708" s="3">
        <f t="shared" si="176"/>
        <v>103875.08204572734</v>
      </c>
    </row>
    <row r="3709" spans="1:7" x14ac:dyDescent="0.2">
      <c r="A3709">
        <v>3697</v>
      </c>
      <c r="B3709" s="125">
        <v>34416.209977090126</v>
      </c>
      <c r="C3709" s="34">
        <v>8.2002252585953102</v>
      </c>
      <c r="D3709" s="34">
        <v>5.3645629931270378</v>
      </c>
      <c r="E3709" s="3">
        <f t="shared" si="174"/>
        <v>282220.67435925436</v>
      </c>
      <c r="F3709" s="3">
        <f t="shared" si="175"/>
        <v>184627.92640678721</v>
      </c>
      <c r="G3709" s="3">
        <f t="shared" si="176"/>
        <v>97592.747952467151</v>
      </c>
    </row>
    <row r="3710" spans="1:7" x14ac:dyDescent="0.2">
      <c r="A3710">
        <v>3698</v>
      </c>
      <c r="B3710" s="125">
        <v>29037.4696794888</v>
      </c>
      <c r="C3710" s="34">
        <v>11.681566340674181</v>
      </c>
      <c r="D3710" s="34">
        <v>3.7509409038466401</v>
      </c>
      <c r="E3710" s="3">
        <f t="shared" si="174"/>
        <v>339203.12842626346</v>
      </c>
      <c r="F3710" s="3">
        <f t="shared" si="175"/>
        <v>108917.83276500113</v>
      </c>
      <c r="G3710" s="3">
        <f t="shared" si="176"/>
        <v>230285.29566126232</v>
      </c>
    </row>
    <row r="3711" spans="1:7" x14ac:dyDescent="0.2">
      <c r="A3711">
        <v>3699</v>
      </c>
      <c r="B3711" s="125">
        <v>33275.862782639684</v>
      </c>
      <c r="C3711" s="34">
        <v>7.0599633292731596</v>
      </c>
      <c r="D3711" s="34">
        <v>5.0224588347919052</v>
      </c>
      <c r="E3711" s="3">
        <f t="shared" si="174"/>
        <v>234926.37099536168</v>
      </c>
      <c r="F3711" s="3">
        <f t="shared" si="175"/>
        <v>167126.65101799183</v>
      </c>
      <c r="G3711" s="3">
        <f t="shared" si="176"/>
        <v>67799.719977369852</v>
      </c>
    </row>
    <row r="3712" spans="1:7" x14ac:dyDescent="0.2">
      <c r="A3712">
        <v>3700</v>
      </c>
      <c r="B3712" s="125">
        <v>39310.416972321924</v>
      </c>
      <c r="C3712" s="34">
        <v>7.8846618609604775</v>
      </c>
      <c r="D3712" s="34">
        <v>6.8328250916965771</v>
      </c>
      <c r="E3712" s="3">
        <f t="shared" si="174"/>
        <v>309949.34544012015</v>
      </c>
      <c r="F3712" s="3">
        <f t="shared" si="175"/>
        <v>268601.2034535362</v>
      </c>
      <c r="G3712" s="3">
        <f t="shared" si="176"/>
        <v>41348.141986583942</v>
      </c>
    </row>
    <row r="3713" spans="1:7" x14ac:dyDescent="0.2">
      <c r="A3713">
        <v>3701</v>
      </c>
      <c r="B3713" s="125">
        <v>33321.849108498078</v>
      </c>
      <c r="C3713" s="34">
        <v>6.4560844268344226</v>
      </c>
      <c r="D3713" s="34">
        <v>5.0362547325494234</v>
      </c>
      <c r="E3713" s="3">
        <f t="shared" si="174"/>
        <v>215128.67110270093</v>
      </c>
      <c r="F3713" s="3">
        <f t="shared" si="175"/>
        <v>167817.32026997124</v>
      </c>
      <c r="G3713" s="3">
        <f t="shared" si="176"/>
        <v>47311.350832729688</v>
      </c>
    </row>
    <row r="3714" spans="1:7" x14ac:dyDescent="0.2">
      <c r="A3714">
        <v>3702</v>
      </c>
      <c r="B3714" s="125">
        <v>33796.349547438673</v>
      </c>
      <c r="C3714" s="34">
        <v>8.0791317233961308</v>
      </c>
      <c r="D3714" s="34">
        <v>5.1786048642316018</v>
      </c>
      <c r="E3714" s="3">
        <f t="shared" si="174"/>
        <v>273045.15976369625</v>
      </c>
      <c r="F3714" s="3">
        <f t="shared" si="175"/>
        <v>175017.94015963739</v>
      </c>
      <c r="G3714" s="3">
        <f t="shared" si="176"/>
        <v>98027.219604058861</v>
      </c>
    </row>
    <row r="3715" spans="1:7" x14ac:dyDescent="0.2">
      <c r="A3715">
        <v>3703</v>
      </c>
      <c r="B3715" s="125">
        <v>43790.928933768533</v>
      </c>
      <c r="C3715" s="34">
        <v>9.3189492165111005</v>
      </c>
      <c r="D3715" s="34">
        <v>8.17697868013056</v>
      </c>
      <c r="E3715" s="3">
        <f t="shared" si="174"/>
        <v>408085.44287763553</v>
      </c>
      <c r="F3715" s="3">
        <f t="shared" si="175"/>
        <v>358077.49227453774</v>
      </c>
      <c r="G3715" s="3">
        <f t="shared" si="176"/>
        <v>50007.950603097794</v>
      </c>
    </row>
    <row r="3716" spans="1:7" x14ac:dyDescent="0.2">
      <c r="A3716">
        <v>3704</v>
      </c>
      <c r="B3716" s="125">
        <v>37414.291049381951</v>
      </c>
      <c r="C3716" s="34">
        <v>7.7434485976555152</v>
      </c>
      <c r="D3716" s="34">
        <v>6.2639873148145853</v>
      </c>
      <c r="E3716" s="3">
        <f t="shared" si="174"/>
        <v>289715.63955861196</v>
      </c>
      <c r="F3716" s="3">
        <f t="shared" si="175"/>
        <v>234362.64452610942</v>
      </c>
      <c r="G3716" s="3">
        <f t="shared" si="176"/>
        <v>55352.995032502542</v>
      </c>
    </row>
    <row r="3717" spans="1:7" x14ac:dyDescent="0.2">
      <c r="A3717">
        <v>3705</v>
      </c>
      <c r="B3717" s="125">
        <v>32887.974661017302</v>
      </c>
      <c r="C3717" s="34">
        <v>8.8356437319889665</v>
      </c>
      <c r="D3717" s="34">
        <v>4.9060923983051907</v>
      </c>
      <c r="E3717" s="3">
        <f t="shared" si="174"/>
        <v>290586.4271714295</v>
      </c>
      <c r="F3717" s="3">
        <f t="shared" si="175"/>
        <v>161351.44248007072</v>
      </c>
      <c r="G3717" s="3">
        <f t="shared" si="176"/>
        <v>129234.98469135878</v>
      </c>
    </row>
    <row r="3718" spans="1:7" x14ac:dyDescent="0.2">
      <c r="A3718">
        <v>3706</v>
      </c>
      <c r="B3718" s="125">
        <v>21436.140335746109</v>
      </c>
      <c r="C3718" s="34">
        <v>9.0093344826600514</v>
      </c>
      <c r="D3718" s="34">
        <v>1.4705421007238328</v>
      </c>
      <c r="E3718" s="3">
        <f t="shared" si="174"/>
        <v>193125.35830197742</v>
      </c>
      <c r="F3718" s="3">
        <f t="shared" si="175"/>
        <v>31522.746840738972</v>
      </c>
      <c r="G3718" s="3">
        <f t="shared" si="176"/>
        <v>161602.61146123844</v>
      </c>
    </row>
    <row r="3719" spans="1:7" x14ac:dyDescent="0.2">
      <c r="A3719">
        <v>3707</v>
      </c>
      <c r="B3719" s="125">
        <v>33223.964741219766</v>
      </c>
      <c r="C3719" s="34">
        <v>9.7985001932174782</v>
      </c>
      <c r="D3719" s="34">
        <v>5.0068894223659299</v>
      </c>
      <c r="E3719" s="3">
        <f t="shared" si="174"/>
        <v>325545.02493629255</v>
      </c>
      <c r="F3719" s="3">
        <f t="shared" si="175"/>
        <v>166348.71763187187</v>
      </c>
      <c r="G3719" s="3">
        <f t="shared" si="176"/>
        <v>159196.30730442068</v>
      </c>
    </row>
    <row r="3720" spans="1:7" x14ac:dyDescent="0.2">
      <c r="A3720">
        <v>3708</v>
      </c>
      <c r="B3720" s="125">
        <v>30463.02304373146</v>
      </c>
      <c r="C3720" s="34">
        <v>7.6011354141955962</v>
      </c>
      <c r="D3720" s="34">
        <v>4.1786069131194381</v>
      </c>
      <c r="E3720" s="3">
        <f t="shared" si="174"/>
        <v>231553.56328116372</v>
      </c>
      <c r="F3720" s="3">
        <f t="shared" si="175"/>
        <v>127292.99868505303</v>
      </c>
      <c r="G3720" s="3">
        <f t="shared" si="176"/>
        <v>104260.56459611069</v>
      </c>
    </row>
    <row r="3721" spans="1:7" x14ac:dyDescent="0.2">
      <c r="A3721">
        <v>3709</v>
      </c>
      <c r="B3721" s="125">
        <v>31837.263853768469</v>
      </c>
      <c r="C3721" s="34">
        <v>6.3841348694113549</v>
      </c>
      <c r="D3721" s="34">
        <v>4.5908791561305407</v>
      </c>
      <c r="E3721" s="3">
        <f t="shared" si="174"/>
        <v>203253.386315493</v>
      </c>
      <c r="F3721" s="3">
        <f t="shared" si="175"/>
        <v>146161.03101449396</v>
      </c>
      <c r="G3721" s="3">
        <f t="shared" si="176"/>
        <v>57092.355300999043</v>
      </c>
    </row>
    <row r="3722" spans="1:7" x14ac:dyDescent="0.2">
      <c r="A3722">
        <v>3710</v>
      </c>
      <c r="B3722" s="125">
        <v>27927.647400966613</v>
      </c>
      <c r="C3722" s="34">
        <v>7.8668755551989307</v>
      </c>
      <c r="D3722" s="34">
        <v>3.4179942202899838</v>
      </c>
      <c r="E3722" s="3">
        <f t="shared" si="174"/>
        <v>219703.32665287919</v>
      </c>
      <c r="F3722" s="3">
        <f t="shared" si="175"/>
        <v>95456.537402800474</v>
      </c>
      <c r="G3722" s="3">
        <f t="shared" si="176"/>
        <v>124246.78925007871</v>
      </c>
    </row>
    <row r="3723" spans="1:7" x14ac:dyDescent="0.2">
      <c r="A3723">
        <v>3711</v>
      </c>
      <c r="B3723" s="125">
        <v>30033.650595024461</v>
      </c>
      <c r="C3723" s="34">
        <v>8.7901064691395732</v>
      </c>
      <c r="D3723" s="34">
        <v>4.0497951785073383</v>
      </c>
      <c r="E3723" s="3">
        <f t="shared" si="174"/>
        <v>263998.98638720211</v>
      </c>
      <c r="F3723" s="3">
        <f t="shared" si="175"/>
        <v>121630.13337270412</v>
      </c>
      <c r="G3723" s="3">
        <f t="shared" si="176"/>
        <v>142368.85301449799</v>
      </c>
    </row>
    <row r="3724" spans="1:7" x14ac:dyDescent="0.2">
      <c r="A3724">
        <v>3712</v>
      </c>
      <c r="B3724" s="125">
        <v>37870.425379688619</v>
      </c>
      <c r="C3724" s="34">
        <v>10.227898221462965</v>
      </c>
      <c r="D3724" s="34">
        <v>6.4008276139065856</v>
      </c>
      <c r="E3724" s="3">
        <f t="shared" si="174"/>
        <v>387334.85638696316</v>
      </c>
      <c r="F3724" s="3">
        <f t="shared" si="175"/>
        <v>242402.0645206997</v>
      </c>
      <c r="G3724" s="3">
        <f t="shared" si="176"/>
        <v>144932.79186626346</v>
      </c>
    </row>
    <row r="3725" spans="1:7" x14ac:dyDescent="0.2">
      <c r="A3725">
        <v>3713</v>
      </c>
      <c r="B3725" s="125">
        <v>36169.113221868407</v>
      </c>
      <c r="C3725" s="34">
        <v>10.144463451259071</v>
      </c>
      <c r="D3725" s="34">
        <v>5.8904339665605221</v>
      </c>
      <c r="E3725" s="3">
        <f t="shared" si="174"/>
        <v>366916.24714369531</v>
      </c>
      <c r="F3725" s="3">
        <f t="shared" si="175"/>
        <v>213051.77306246693</v>
      </c>
      <c r="G3725" s="3">
        <f t="shared" si="176"/>
        <v>153864.47408122837</v>
      </c>
    </row>
    <row r="3726" spans="1:7" x14ac:dyDescent="0.2">
      <c r="A3726">
        <v>3714</v>
      </c>
      <c r="B3726" s="125">
        <v>38257.551799498266</v>
      </c>
      <c r="C3726" s="34">
        <v>5.3140290876472136</v>
      </c>
      <c r="D3726" s="34">
        <v>6.5169655398494797</v>
      </c>
      <c r="E3726" s="3">
        <f t="shared" si="174"/>
        <v>203301.74308470378</v>
      </c>
      <c r="F3726" s="3">
        <f t="shared" si="175"/>
        <v>249323.14671633666</v>
      </c>
      <c r="G3726" s="3">
        <f t="shared" si="176"/>
        <v>-46021.403631632886</v>
      </c>
    </row>
    <row r="3727" spans="1:7" x14ac:dyDescent="0.2">
      <c r="A3727">
        <v>3715</v>
      </c>
      <c r="B3727" s="125">
        <v>29237.342508887174</v>
      </c>
      <c r="C3727" s="34">
        <v>6.2390022523759399</v>
      </c>
      <c r="D3727" s="34">
        <v>3.8109027526661521</v>
      </c>
      <c r="E3727" s="3">
        <f t="shared" si="174"/>
        <v>182411.84576643389</v>
      </c>
      <c r="F3727" s="3">
        <f t="shared" si="175"/>
        <v>111420.66904776123</v>
      </c>
      <c r="G3727" s="3">
        <f t="shared" si="176"/>
        <v>70991.176718672665</v>
      </c>
    </row>
    <row r="3728" spans="1:7" x14ac:dyDescent="0.2">
      <c r="A3728">
        <v>3716</v>
      </c>
      <c r="B3728" s="125">
        <v>27943.427134042373</v>
      </c>
      <c r="C3728" s="34">
        <v>8.8647305094200419</v>
      </c>
      <c r="D3728" s="34">
        <v>3.4227281402127119</v>
      </c>
      <c r="E3728" s="3">
        <f t="shared" si="174"/>
        <v>247710.95105290128</v>
      </c>
      <c r="F3728" s="3">
        <f t="shared" si="175"/>
        <v>95642.754385670283</v>
      </c>
      <c r="G3728" s="3">
        <f t="shared" si="176"/>
        <v>152068.19666723098</v>
      </c>
    </row>
    <row r="3729" spans="1:7" x14ac:dyDescent="0.2">
      <c r="A3729">
        <v>3717</v>
      </c>
      <c r="B3729" s="125">
        <v>32134.08313403395</v>
      </c>
      <c r="C3729" s="34">
        <v>6.6085356340481667</v>
      </c>
      <c r="D3729" s="34">
        <v>4.679924940210185</v>
      </c>
      <c r="E3729" s="3">
        <f t="shared" si="174"/>
        <v>212359.23345872955</v>
      </c>
      <c r="F3729" s="3">
        <f t="shared" si="175"/>
        <v>150385.09708975296</v>
      </c>
      <c r="G3729" s="3">
        <f t="shared" si="176"/>
        <v>61974.136368976586</v>
      </c>
    </row>
    <row r="3730" spans="1:7" x14ac:dyDescent="0.2">
      <c r="A3730">
        <v>3718</v>
      </c>
      <c r="B3730" s="125">
        <v>33790.216142543592</v>
      </c>
      <c r="C3730" s="34">
        <v>8.8612431656729314</v>
      </c>
      <c r="D3730" s="34">
        <v>5.1767648427630775</v>
      </c>
      <c r="E3730" s="3">
        <f t="shared" si="174"/>
        <v>299423.32185972558</v>
      </c>
      <c r="F3730" s="3">
        <f t="shared" si="175"/>
        <v>174924.00295608508</v>
      </c>
      <c r="G3730" s="3">
        <f t="shared" si="176"/>
        <v>124499.31890364049</v>
      </c>
    </row>
    <row r="3731" spans="1:7" x14ac:dyDescent="0.2">
      <c r="A3731">
        <v>3719</v>
      </c>
      <c r="B3731" s="125">
        <v>37785.308044286445</v>
      </c>
      <c r="C3731" s="34">
        <v>7.8353018781926949</v>
      </c>
      <c r="D3731" s="34">
        <v>6.3752924132859334</v>
      </c>
      <c r="E3731" s="3">
        <f t="shared" si="174"/>
        <v>296059.29508748715</v>
      </c>
      <c r="F3731" s="3">
        <f t="shared" si="175"/>
        <v>240892.38770841132</v>
      </c>
      <c r="G3731" s="3">
        <f t="shared" si="176"/>
        <v>55166.907379075827</v>
      </c>
    </row>
    <row r="3732" spans="1:7" x14ac:dyDescent="0.2">
      <c r="A3732">
        <v>3720</v>
      </c>
      <c r="B3732" s="125">
        <v>31037.391685268609</v>
      </c>
      <c r="C3732" s="34">
        <v>4.7874259709788021</v>
      </c>
      <c r="D3732" s="34">
        <v>4.3509175055805827</v>
      </c>
      <c r="E3732" s="3">
        <f t="shared" si="174"/>
        <v>148589.21502549647</v>
      </c>
      <c r="F3732" s="3">
        <f t="shared" si="175"/>
        <v>135041.1308109964</v>
      </c>
      <c r="G3732" s="3">
        <f t="shared" si="176"/>
        <v>13548.084214500064</v>
      </c>
    </row>
    <row r="3733" spans="1:7" x14ac:dyDescent="0.2">
      <c r="A3733">
        <v>3721</v>
      </c>
      <c r="B3733" s="125">
        <v>27989.845469884109</v>
      </c>
      <c r="C3733" s="34">
        <v>7.7736267687287182</v>
      </c>
      <c r="D3733" s="34">
        <v>3.4366536409652326</v>
      </c>
      <c r="E3733" s="3">
        <f t="shared" si="174"/>
        <v>217582.61199727136</v>
      </c>
      <c r="F3733" s="3">
        <f t="shared" si="175"/>
        <v>96191.404344131442</v>
      </c>
      <c r="G3733" s="3">
        <f t="shared" si="176"/>
        <v>121391.20765313992</v>
      </c>
    </row>
    <row r="3734" spans="1:7" x14ac:dyDescent="0.2">
      <c r="A3734">
        <v>3722</v>
      </c>
      <c r="B3734" s="125">
        <v>31876.87234803068</v>
      </c>
      <c r="C3734" s="34">
        <v>5.8282005486107664</v>
      </c>
      <c r="D3734" s="34">
        <v>4.602761704409204</v>
      </c>
      <c r="E3734" s="3">
        <f t="shared" si="174"/>
        <v>185784.80490678779</v>
      </c>
      <c r="F3734" s="3">
        <f t="shared" si="175"/>
        <v>146721.64729985633</v>
      </c>
      <c r="G3734" s="3">
        <f t="shared" si="176"/>
        <v>39063.157606931461</v>
      </c>
    </row>
    <row r="3735" spans="1:7" x14ac:dyDescent="0.2">
      <c r="A3735">
        <v>3723</v>
      </c>
      <c r="B3735" s="125">
        <v>31657.905814236961</v>
      </c>
      <c r="C3735" s="34">
        <v>7.0245669323485345</v>
      </c>
      <c r="D3735" s="34">
        <v>4.5370717442710884</v>
      </c>
      <c r="E3735" s="3">
        <f t="shared" si="174"/>
        <v>222383.07833009335</v>
      </c>
      <c r="F3735" s="3">
        <f t="shared" si="175"/>
        <v>143634.18995256993</v>
      </c>
      <c r="G3735" s="3">
        <f t="shared" si="176"/>
        <v>78748.888377523428</v>
      </c>
    </row>
    <row r="3736" spans="1:7" x14ac:dyDescent="0.2">
      <c r="A3736">
        <v>3724</v>
      </c>
      <c r="B3736" s="125">
        <v>34334.162186306436</v>
      </c>
      <c r="C3736" s="34">
        <v>6.427335867745569</v>
      </c>
      <c r="D3736" s="34">
        <v>5.3399486558919307</v>
      </c>
      <c r="E3736" s="3">
        <f t="shared" si="174"/>
        <v>220677.19210904097</v>
      </c>
      <c r="F3736" s="3">
        <f t="shared" si="175"/>
        <v>183342.66321794261</v>
      </c>
      <c r="G3736" s="3">
        <f t="shared" si="176"/>
        <v>37334.528891098365</v>
      </c>
    </row>
    <row r="3737" spans="1:7" x14ac:dyDescent="0.2">
      <c r="A3737">
        <v>3725</v>
      </c>
      <c r="B3737" s="125">
        <v>28289.944615417859</v>
      </c>
      <c r="C3737" s="34">
        <v>2.9205403027008288</v>
      </c>
      <c r="D3737" s="34">
        <v>3.5266833846253576</v>
      </c>
      <c r="E3737" s="3">
        <f t="shared" si="174"/>
        <v>82621.923410502161</v>
      </c>
      <c r="F3737" s="3">
        <f t="shared" si="175"/>
        <v>99769.677627165758</v>
      </c>
      <c r="G3737" s="3">
        <f t="shared" si="176"/>
        <v>-17147.754216663598</v>
      </c>
    </row>
    <row r="3738" spans="1:7" x14ac:dyDescent="0.2">
      <c r="A3738">
        <v>3726</v>
      </c>
      <c r="B3738" s="125">
        <v>33332.183242046973</v>
      </c>
      <c r="C3738" s="34">
        <v>7.5063006963391672</v>
      </c>
      <c r="D3738" s="34">
        <v>5.0393549726140918</v>
      </c>
      <c r="E3738" s="3">
        <f t="shared" si="174"/>
        <v>250201.39028028192</v>
      </c>
      <c r="F3738" s="3">
        <f t="shared" si="175"/>
        <v>167972.7033688935</v>
      </c>
      <c r="G3738" s="3">
        <f t="shared" si="176"/>
        <v>82228.686911388417</v>
      </c>
    </row>
    <row r="3739" spans="1:7" x14ac:dyDescent="0.2">
      <c r="A3739">
        <v>3727</v>
      </c>
      <c r="B3739" s="125">
        <v>31901.229753012536</v>
      </c>
      <c r="C3739" s="34">
        <v>12.082016857864801</v>
      </c>
      <c r="D3739" s="34">
        <v>4.6100689259037608</v>
      </c>
      <c r="E3739" s="3">
        <f t="shared" si="174"/>
        <v>385431.19566251565</v>
      </c>
      <c r="F3739" s="3">
        <f t="shared" si="175"/>
        <v>147066.8679824796</v>
      </c>
      <c r="G3739" s="3">
        <f t="shared" si="176"/>
        <v>238364.32768003605</v>
      </c>
    </row>
    <row r="3740" spans="1:7" x14ac:dyDescent="0.2">
      <c r="A3740">
        <v>3728</v>
      </c>
      <c r="B3740" s="125">
        <v>40744.189894931857</v>
      </c>
      <c r="C3740" s="34">
        <v>8.3516220203891862</v>
      </c>
      <c r="D3740" s="34">
        <v>7.262956968479557</v>
      </c>
      <c r="E3740" s="3">
        <f t="shared" si="174"/>
        <v>340280.07352943148</v>
      </c>
      <c r="F3740" s="3">
        <f t="shared" si="175"/>
        <v>295923.29792244965</v>
      </c>
      <c r="G3740" s="3">
        <f t="shared" si="176"/>
        <v>44356.775606981828</v>
      </c>
    </row>
    <row r="3741" spans="1:7" x14ac:dyDescent="0.2">
      <c r="A3741">
        <v>3729</v>
      </c>
      <c r="B3741" s="125">
        <v>38348.921910975128</v>
      </c>
      <c r="C3741" s="34">
        <v>7.6970927895745263</v>
      </c>
      <c r="D3741" s="34">
        <v>6.5443765732925385</v>
      </c>
      <c r="E3741" s="3">
        <f t="shared" si="174"/>
        <v>295175.21032892325</v>
      </c>
      <c r="F3741" s="3">
        <f t="shared" si="175"/>
        <v>250969.78616521056</v>
      </c>
      <c r="G3741" s="3">
        <f t="shared" si="176"/>
        <v>44205.424163712683</v>
      </c>
    </row>
    <row r="3742" spans="1:7" x14ac:dyDescent="0.2">
      <c r="A3742">
        <v>3730</v>
      </c>
      <c r="B3742" s="125">
        <v>22869.594935210422</v>
      </c>
      <c r="C3742" s="34">
        <v>4.4970243127027061</v>
      </c>
      <c r="D3742" s="34">
        <v>1.9005784805631265</v>
      </c>
      <c r="E3742" s="3">
        <f t="shared" si="174"/>
        <v>102845.12444530394</v>
      </c>
      <c r="F3742" s="3">
        <f t="shared" si="175"/>
        <v>43465.4599930564</v>
      </c>
      <c r="G3742" s="3">
        <f t="shared" si="176"/>
        <v>59379.66445224754</v>
      </c>
    </row>
    <row r="3743" spans="1:7" x14ac:dyDescent="0.2">
      <c r="A3743">
        <v>3731</v>
      </c>
      <c r="B3743" s="125">
        <v>26013.013260845561</v>
      </c>
      <c r="C3743" s="34">
        <v>6.5570582339278189</v>
      </c>
      <c r="D3743" s="34">
        <v>2.8436039782536682</v>
      </c>
      <c r="E3743" s="3">
        <f t="shared" si="174"/>
        <v>170568.84279130094</v>
      </c>
      <c r="F3743" s="3">
        <f t="shared" si="175"/>
        <v>73970.707994905868</v>
      </c>
      <c r="G3743" s="3">
        <f t="shared" si="176"/>
        <v>96598.134796395068</v>
      </c>
    </row>
    <row r="3744" spans="1:7" x14ac:dyDescent="0.2">
      <c r="A3744">
        <v>3732</v>
      </c>
      <c r="B3744" s="125">
        <v>27551.628185202368</v>
      </c>
      <c r="C3744" s="34">
        <v>4.1227445055556018</v>
      </c>
      <c r="D3744" s="34">
        <v>3.3051884555607103</v>
      </c>
      <c r="E3744" s="3">
        <f t="shared" si="174"/>
        <v>113588.32371965391</v>
      </c>
      <c r="F3744" s="3">
        <f t="shared" si="175"/>
        <v>91063.32340963195</v>
      </c>
      <c r="G3744" s="3">
        <f t="shared" si="176"/>
        <v>22525.000310021962</v>
      </c>
    </row>
    <row r="3745" spans="1:7" x14ac:dyDescent="0.2">
      <c r="A3745">
        <v>3733</v>
      </c>
      <c r="B3745" s="125">
        <v>33826.561824563192</v>
      </c>
      <c r="C3745" s="34">
        <v>5.8687696966517251</v>
      </c>
      <c r="D3745" s="34">
        <v>5.1876685473689577</v>
      </c>
      <c r="E3745" s="3">
        <f t="shared" si="174"/>
        <v>198520.30097791256</v>
      </c>
      <c r="F3745" s="3">
        <f t="shared" si="175"/>
        <v>175480.99084291796</v>
      </c>
      <c r="G3745" s="3">
        <f t="shared" si="176"/>
        <v>23039.310134994594</v>
      </c>
    </row>
    <row r="3746" spans="1:7" x14ac:dyDescent="0.2">
      <c r="A3746">
        <v>3734</v>
      </c>
      <c r="B3746" s="125">
        <v>29002.977092924062</v>
      </c>
      <c r="C3746" s="34">
        <v>7.9078681867104024</v>
      </c>
      <c r="D3746" s="34">
        <v>3.7405931278772186</v>
      </c>
      <c r="E3746" s="3">
        <f t="shared" si="174"/>
        <v>229351.71987302473</v>
      </c>
      <c r="F3746" s="3">
        <f t="shared" si="175"/>
        <v>108488.33680177214</v>
      </c>
      <c r="G3746" s="3">
        <f t="shared" si="176"/>
        <v>120863.3830712526</v>
      </c>
    </row>
    <row r="3747" spans="1:7" x14ac:dyDescent="0.2">
      <c r="A3747">
        <v>3735</v>
      </c>
      <c r="B3747" s="125">
        <v>39583.754236256005</v>
      </c>
      <c r="C3747" s="34">
        <v>7.73260003116593</v>
      </c>
      <c r="D3747" s="34">
        <v>6.9148262708768016</v>
      </c>
      <c r="E3747" s="3">
        <f t="shared" si="174"/>
        <v>306085.33924093773</v>
      </c>
      <c r="F3747" s="3">
        <f t="shared" si="175"/>
        <v>273714.78369279392</v>
      </c>
      <c r="G3747" s="3">
        <f t="shared" si="176"/>
        <v>32370.555548143806</v>
      </c>
    </row>
    <row r="3748" spans="1:7" x14ac:dyDescent="0.2">
      <c r="A3748">
        <v>3736</v>
      </c>
      <c r="B3748" s="125">
        <v>33221.065726857865</v>
      </c>
      <c r="C3748" s="34">
        <v>9.27409691685898</v>
      </c>
      <c r="D3748" s="34">
        <v>5.0060197180573596</v>
      </c>
      <c r="E3748" s="3">
        <f t="shared" si="174"/>
        <v>308095.38323222206</v>
      </c>
      <c r="F3748" s="3">
        <f t="shared" si="175"/>
        <v>166305.31008353003</v>
      </c>
      <c r="G3748" s="3">
        <f t="shared" si="176"/>
        <v>141790.07314869203</v>
      </c>
    </row>
    <row r="3749" spans="1:7" x14ac:dyDescent="0.2">
      <c r="A3749">
        <v>3737</v>
      </c>
      <c r="B3749" s="125">
        <v>32092.598806949332</v>
      </c>
      <c r="C3749" s="34">
        <v>6.7355636221764144</v>
      </c>
      <c r="D3749" s="34">
        <v>4.6674796420847997</v>
      </c>
      <c r="E3749" s="3">
        <f t="shared" si="174"/>
        <v>216161.74106519012</v>
      </c>
      <c r="F3749" s="3">
        <f t="shared" si="175"/>
        <v>149791.55159303095</v>
      </c>
      <c r="G3749" s="3">
        <f t="shared" si="176"/>
        <v>66370.189472159167</v>
      </c>
    </row>
    <row r="3750" spans="1:7" x14ac:dyDescent="0.2">
      <c r="A3750">
        <v>3738</v>
      </c>
      <c r="B3750" s="125">
        <v>29291.048171026865</v>
      </c>
      <c r="C3750" s="34">
        <v>7.8454711658268934</v>
      </c>
      <c r="D3750" s="34">
        <v>3.8270144513080595</v>
      </c>
      <c r="E3750" s="3">
        <f t="shared" si="174"/>
        <v>229802.07384263782</v>
      </c>
      <c r="F3750" s="3">
        <f t="shared" si="175"/>
        <v>112097.26464448032</v>
      </c>
      <c r="G3750" s="3">
        <f t="shared" si="176"/>
        <v>117704.8091981575</v>
      </c>
    </row>
    <row r="3751" spans="1:7" x14ac:dyDescent="0.2">
      <c r="A3751">
        <v>3739</v>
      </c>
      <c r="B3751" s="125">
        <v>42213.001100927591</v>
      </c>
      <c r="C3751" s="34">
        <v>6.8242109338898445</v>
      </c>
      <c r="D3751" s="34">
        <v>7.7036003302782774</v>
      </c>
      <c r="E3751" s="3">
        <f t="shared" si="174"/>
        <v>288070.42366525409</v>
      </c>
      <c r="F3751" s="3">
        <f t="shared" si="175"/>
        <v>325192.08922314306</v>
      </c>
      <c r="G3751" s="3">
        <f t="shared" si="176"/>
        <v>-37121.665557888977</v>
      </c>
    </row>
    <row r="3752" spans="1:7" x14ac:dyDescent="0.2">
      <c r="A3752">
        <v>3740</v>
      </c>
      <c r="B3752" s="125">
        <v>30615.113295235438</v>
      </c>
      <c r="C3752" s="34">
        <v>8.1565865659358678</v>
      </c>
      <c r="D3752" s="34">
        <v>4.2242339885706315</v>
      </c>
      <c r="E3752" s="3">
        <f t="shared" si="174"/>
        <v>249714.82181852194</v>
      </c>
      <c r="F3752" s="3">
        <f t="shared" si="175"/>
        <v>129325.40214567416</v>
      </c>
      <c r="G3752" s="3">
        <f t="shared" si="176"/>
        <v>120389.41967284778</v>
      </c>
    </row>
    <row r="3753" spans="1:7" x14ac:dyDescent="0.2">
      <c r="A3753">
        <v>3741</v>
      </c>
      <c r="B3753" s="125">
        <v>31730.671074720682</v>
      </c>
      <c r="C3753" s="34">
        <v>5.7978461629390949</v>
      </c>
      <c r="D3753" s="34">
        <v>4.5589013224162045</v>
      </c>
      <c r="E3753" s="3">
        <f t="shared" si="174"/>
        <v>183969.54953805183</v>
      </c>
      <c r="F3753" s="3">
        <f t="shared" si="175"/>
        <v>144656.99832369771</v>
      </c>
      <c r="G3753" s="3">
        <f t="shared" si="176"/>
        <v>39312.551214354113</v>
      </c>
    </row>
    <row r="3754" spans="1:7" x14ac:dyDescent="0.2">
      <c r="A3754">
        <v>3742</v>
      </c>
      <c r="B3754" s="125">
        <v>38129.358521283371</v>
      </c>
      <c r="C3754" s="34">
        <v>10.313549885002431</v>
      </c>
      <c r="D3754" s="34">
        <v>6.4785075563850114</v>
      </c>
      <c r="E3754" s="3">
        <f t="shared" si="174"/>
        <v>393249.04119239858</v>
      </c>
      <c r="F3754" s="3">
        <f t="shared" si="175"/>
        <v>247021.33730024754</v>
      </c>
      <c r="G3754" s="3">
        <f t="shared" si="176"/>
        <v>146227.70389215104</v>
      </c>
    </row>
    <row r="3755" spans="1:7" x14ac:dyDescent="0.2">
      <c r="A3755">
        <v>3743</v>
      </c>
      <c r="B3755" s="125">
        <v>37282.346105522243</v>
      </c>
      <c r="C3755" s="34">
        <v>10.955124500658712</v>
      </c>
      <c r="D3755" s="34">
        <v>6.224403831656673</v>
      </c>
      <c r="E3755" s="3">
        <f t="shared" si="174"/>
        <v>408432.74326264468</v>
      </c>
      <c r="F3755" s="3">
        <f t="shared" si="175"/>
        <v>232060.37795236291</v>
      </c>
      <c r="G3755" s="3">
        <f t="shared" si="176"/>
        <v>176372.36531028178</v>
      </c>
    </row>
    <row r="3756" spans="1:7" x14ac:dyDescent="0.2">
      <c r="A3756">
        <v>3744</v>
      </c>
      <c r="B3756" s="125">
        <v>24376.582181313075</v>
      </c>
      <c r="C3756" s="34">
        <v>10.18942659557797</v>
      </c>
      <c r="D3756" s="34">
        <v>2.3526746543939225</v>
      </c>
      <c r="E3756" s="3">
        <f t="shared" si="174"/>
        <v>248383.39478756351</v>
      </c>
      <c r="F3756" s="3">
        <f t="shared" si="175"/>
        <v>57350.16705872579</v>
      </c>
      <c r="G3756" s="3">
        <f t="shared" si="176"/>
        <v>191033.22772883772</v>
      </c>
    </row>
    <row r="3757" spans="1:7" x14ac:dyDescent="0.2">
      <c r="A3757">
        <v>3745</v>
      </c>
      <c r="B3757" s="125">
        <v>42885.163160272874</v>
      </c>
      <c r="C3757" s="34">
        <v>12.448759227670962</v>
      </c>
      <c r="D3757" s="34">
        <v>7.9052489480818622</v>
      </c>
      <c r="E3757" s="3">
        <f t="shared" si="174"/>
        <v>533867.07062162168</v>
      </c>
      <c r="F3757" s="3">
        <f t="shared" si="175"/>
        <v>339017.89096106618</v>
      </c>
      <c r="G3757" s="3">
        <f t="shared" si="176"/>
        <v>194849.1796605555</v>
      </c>
    </row>
    <row r="3758" spans="1:7" x14ac:dyDescent="0.2">
      <c r="A3758">
        <v>3746</v>
      </c>
      <c r="B3758" s="125">
        <v>34258.514964486472</v>
      </c>
      <c r="C3758" s="34">
        <v>7.479834400517575</v>
      </c>
      <c r="D3758" s="34">
        <v>5.3172544893459417</v>
      </c>
      <c r="E3758" s="3">
        <f t="shared" si="174"/>
        <v>256248.01874201203</v>
      </c>
      <c r="F3758" s="3">
        <f t="shared" si="175"/>
        <v>182161.24249324083</v>
      </c>
      <c r="G3758" s="3">
        <f t="shared" si="176"/>
        <v>74086.776248771203</v>
      </c>
    </row>
    <row r="3759" spans="1:7" x14ac:dyDescent="0.2">
      <c r="A3759">
        <v>3747</v>
      </c>
      <c r="B3759" s="125">
        <v>27570.147771067219</v>
      </c>
      <c r="C3759" s="34">
        <v>7.4621362020552624</v>
      </c>
      <c r="D3759" s="34">
        <v>3.3107443313201657</v>
      </c>
      <c r="E3759" s="3">
        <f t="shared" si="174"/>
        <v>205732.19777849389</v>
      </c>
      <c r="F3759" s="3">
        <f t="shared" si="175"/>
        <v>91277.710446720099</v>
      </c>
      <c r="G3759" s="3">
        <f t="shared" si="176"/>
        <v>114454.48733177379</v>
      </c>
    </row>
    <row r="3760" spans="1:7" x14ac:dyDescent="0.2">
      <c r="A3760">
        <v>3748</v>
      </c>
      <c r="B3760" s="125">
        <v>35788.523795227753</v>
      </c>
      <c r="C3760" s="34">
        <v>0.3184077488258481</v>
      </c>
      <c r="D3760" s="34">
        <v>5.7762571385683259</v>
      </c>
      <c r="E3760" s="3">
        <f t="shared" si="174"/>
        <v>11395.343295438766</v>
      </c>
      <c r="F3760" s="3">
        <f t="shared" si="175"/>
        <v>206723.71605100669</v>
      </c>
      <c r="G3760" s="3">
        <f t="shared" si="176"/>
        <v>-195328.37275556792</v>
      </c>
    </row>
    <row r="3761" spans="1:7" x14ac:dyDescent="0.2">
      <c r="A3761">
        <v>3749</v>
      </c>
      <c r="B3761" s="125">
        <v>33568.583652405301</v>
      </c>
      <c r="C3761" s="34">
        <v>10.385132802373846</v>
      </c>
      <c r="D3761" s="34">
        <v>5.1102750957215903</v>
      </c>
      <c r="E3761" s="3">
        <f t="shared" si="174"/>
        <v>348614.19921782473</v>
      </c>
      <c r="F3761" s="3">
        <f t="shared" si="175"/>
        <v>171544.69703753371</v>
      </c>
      <c r="G3761" s="3">
        <f t="shared" si="176"/>
        <v>177069.50218029102</v>
      </c>
    </row>
    <row r="3762" spans="1:7" x14ac:dyDescent="0.2">
      <c r="A3762">
        <v>3750</v>
      </c>
      <c r="B3762" s="125">
        <v>45456.077308509499</v>
      </c>
      <c r="C3762" s="34">
        <v>6.9459098514998914</v>
      </c>
      <c r="D3762" s="34">
        <v>8.6765231925528497</v>
      </c>
      <c r="E3762" s="3">
        <f t="shared" si="174"/>
        <v>315733.8151877168</v>
      </c>
      <c r="F3762" s="3">
        <f t="shared" si="175"/>
        <v>394400.70900975796</v>
      </c>
      <c r="G3762" s="3">
        <f t="shared" si="176"/>
        <v>-78666.893822041166</v>
      </c>
    </row>
    <row r="3763" spans="1:7" x14ac:dyDescent="0.2">
      <c r="A3763">
        <v>3751</v>
      </c>
      <c r="B3763" s="125">
        <v>30389.041334084119</v>
      </c>
      <c r="C3763" s="34">
        <v>-0.91159288585186005</v>
      </c>
      <c r="D3763" s="34">
        <v>4.1564124002252356</v>
      </c>
      <c r="E3763" s="3">
        <f t="shared" si="174"/>
        <v>-27702.4338880092</v>
      </c>
      <c r="F3763" s="3">
        <f t="shared" si="175"/>
        <v>126309.38823194447</v>
      </c>
      <c r="G3763" s="3">
        <f t="shared" si="176"/>
        <v>-154011.82211995366</v>
      </c>
    </row>
    <row r="3764" spans="1:7" x14ac:dyDescent="0.2">
      <c r="A3764">
        <v>3752</v>
      </c>
      <c r="B3764" s="125">
        <v>31132.7522047495</v>
      </c>
      <c r="C3764" s="34">
        <v>4.1410935611638706</v>
      </c>
      <c r="D3764" s="34">
        <v>4.3795256614248501</v>
      </c>
      <c r="E3764" s="3">
        <f t="shared" si="174"/>
        <v>128923.63969639846</v>
      </c>
      <c r="F3764" s="3">
        <f t="shared" si="175"/>
        <v>136346.68719148153</v>
      </c>
      <c r="G3764" s="3">
        <f t="shared" si="176"/>
        <v>-7423.0474950830685</v>
      </c>
    </row>
    <row r="3765" spans="1:7" x14ac:dyDescent="0.2">
      <c r="A3765">
        <v>3753</v>
      </c>
      <c r="B3765" s="125">
        <v>25991.70834745653</v>
      </c>
      <c r="C3765" s="34">
        <v>4.0734271553519648</v>
      </c>
      <c r="D3765" s="34">
        <v>2.8372125042369589</v>
      </c>
      <c r="E3765" s="3">
        <f t="shared" ref="E3765:E3828" si="177">C3765*B3765</f>
        <v>105875.33059651777</v>
      </c>
      <c r="F3765" s="3">
        <f t="shared" ref="F3765:F3828" si="178">D3765*B3765</f>
        <v>73743.999929883808</v>
      </c>
      <c r="G3765" s="3">
        <f t="shared" ref="G3765:G3828" si="179">E3765-F3765</f>
        <v>32131.330666633963</v>
      </c>
    </row>
    <row r="3766" spans="1:7" x14ac:dyDescent="0.2">
      <c r="A3766">
        <v>3754</v>
      </c>
      <c r="B3766" s="125">
        <v>19310.105520881712</v>
      </c>
      <c r="C3766" s="34">
        <v>4.2463675728940871</v>
      </c>
      <c r="D3766" s="34">
        <v>0.83273165626451373</v>
      </c>
      <c r="E3766" s="3">
        <f t="shared" si="177"/>
        <v>81997.80591303519</v>
      </c>
      <c r="F3766" s="3">
        <f t="shared" si="178"/>
        <v>16080.136153046358</v>
      </c>
      <c r="G3766" s="3">
        <f t="shared" si="179"/>
        <v>65917.669759988828</v>
      </c>
    </row>
    <row r="3767" spans="1:7" x14ac:dyDescent="0.2">
      <c r="A3767">
        <v>3755</v>
      </c>
      <c r="B3767" s="125">
        <v>40861.128176212311</v>
      </c>
      <c r="C3767" s="34">
        <v>9.0880796708079288</v>
      </c>
      <c r="D3767" s="34">
        <v>7.2980384528636932</v>
      </c>
      <c r="E3767" s="3">
        <f t="shared" si="177"/>
        <v>371349.18830451218</v>
      </c>
      <c r="F3767" s="3">
        <f t="shared" si="178"/>
        <v>298206.08465738955</v>
      </c>
      <c r="G3767" s="3">
        <f t="shared" si="179"/>
        <v>73143.103647122625</v>
      </c>
    </row>
    <row r="3768" spans="1:7" x14ac:dyDescent="0.2">
      <c r="A3768">
        <v>3756</v>
      </c>
      <c r="B3768" s="125">
        <v>29503.182125873514</v>
      </c>
      <c r="C3768" s="34">
        <v>5.5852972511347616</v>
      </c>
      <c r="D3768" s="34">
        <v>3.8906546377620543</v>
      </c>
      <c r="E3768" s="3">
        <f t="shared" si="177"/>
        <v>164784.04202736958</v>
      </c>
      <c r="F3768" s="3">
        <f t="shared" si="178"/>
        <v>114786.69236676833</v>
      </c>
      <c r="G3768" s="3">
        <f t="shared" si="179"/>
        <v>49997.349660601249</v>
      </c>
    </row>
    <row r="3769" spans="1:7" x14ac:dyDescent="0.2">
      <c r="A3769">
        <v>3757</v>
      </c>
      <c r="B3769" s="125">
        <v>41527.514944201335</v>
      </c>
      <c r="C3769" s="34">
        <v>8.8788333616394084</v>
      </c>
      <c r="D3769" s="34">
        <v>7.4979544832604006</v>
      </c>
      <c r="E3769" s="3">
        <f t="shared" si="177"/>
        <v>368715.88511255389</v>
      </c>
      <c r="F3769" s="3">
        <f t="shared" si="178"/>
        <v>311371.41685453767</v>
      </c>
      <c r="G3769" s="3">
        <f t="shared" si="179"/>
        <v>57344.468258016219</v>
      </c>
    </row>
    <row r="3770" spans="1:7" x14ac:dyDescent="0.2">
      <c r="A3770">
        <v>3758</v>
      </c>
      <c r="B3770" s="125">
        <v>33274.70886123681</v>
      </c>
      <c r="C3770" s="34">
        <v>10.91248625217122</v>
      </c>
      <c r="D3770" s="34">
        <v>5.0221126583710429</v>
      </c>
      <c r="E3770" s="3">
        <f t="shared" si="177"/>
        <v>363109.80299324659</v>
      </c>
      <c r="F3770" s="3">
        <f t="shared" si="178"/>
        <v>167109.33657562849</v>
      </c>
      <c r="G3770" s="3">
        <f t="shared" si="179"/>
        <v>196000.4664176181</v>
      </c>
    </row>
    <row r="3771" spans="1:7" x14ac:dyDescent="0.2">
      <c r="A3771">
        <v>3759</v>
      </c>
      <c r="B3771" s="125">
        <v>31139.380147388671</v>
      </c>
      <c r="C3771" s="34">
        <v>7.1366593121711048</v>
      </c>
      <c r="D3771" s="34">
        <v>4.3815140442166012</v>
      </c>
      <c r="E3771" s="3">
        <f t="shared" si="177"/>
        <v>222231.14730409739</v>
      </c>
      <c r="F3771" s="3">
        <f t="shared" si="178"/>
        <v>136437.63144398309</v>
      </c>
      <c r="G3771" s="3">
        <f t="shared" si="179"/>
        <v>85793.515860114305</v>
      </c>
    </row>
    <row r="3772" spans="1:7" x14ac:dyDescent="0.2">
      <c r="A3772">
        <v>3760</v>
      </c>
      <c r="B3772" s="125">
        <v>29592.420609143097</v>
      </c>
      <c r="C3772" s="34">
        <v>6.0990537551406305</v>
      </c>
      <c r="D3772" s="34">
        <v>3.9174261827429291</v>
      </c>
      <c r="E3772" s="3">
        <f t="shared" si="177"/>
        <v>180485.76403989518</v>
      </c>
      <c r="F3772" s="3">
        <f t="shared" si="178"/>
        <v>115926.12330499863</v>
      </c>
      <c r="G3772" s="3">
        <f t="shared" si="179"/>
        <v>64559.640734896544</v>
      </c>
    </row>
    <row r="3773" spans="1:7" x14ac:dyDescent="0.2">
      <c r="A3773">
        <v>3761</v>
      </c>
      <c r="B3773" s="125">
        <v>34286.925305233104</v>
      </c>
      <c r="C3773" s="34">
        <v>8.6579284672625363</v>
      </c>
      <c r="D3773" s="34">
        <v>5.3257775915699312</v>
      </c>
      <c r="E3773" s="3">
        <f t="shared" si="177"/>
        <v>296853.74665508192</v>
      </c>
      <c r="F3773" s="3">
        <f t="shared" si="178"/>
        <v>182604.5384744425</v>
      </c>
      <c r="G3773" s="3">
        <f t="shared" si="179"/>
        <v>114249.20818063943</v>
      </c>
    </row>
    <row r="3774" spans="1:7" x14ac:dyDescent="0.2">
      <c r="A3774">
        <v>3762</v>
      </c>
      <c r="B3774" s="125">
        <v>31439.411080819787</v>
      </c>
      <c r="C3774" s="34">
        <v>11.28574287777883</v>
      </c>
      <c r="D3774" s="34">
        <v>4.4715233242459362</v>
      </c>
      <c r="E3774" s="3">
        <f t="shared" si="177"/>
        <v>354817.10968692275</v>
      </c>
      <c r="F3774" s="3">
        <f t="shared" si="178"/>
        <v>140582.05994844181</v>
      </c>
      <c r="G3774" s="3">
        <f t="shared" si="179"/>
        <v>214235.04973848094</v>
      </c>
    </row>
    <row r="3775" spans="1:7" x14ac:dyDescent="0.2">
      <c r="A3775">
        <v>3763</v>
      </c>
      <c r="B3775" s="125">
        <v>28642.987721278565</v>
      </c>
      <c r="C3775" s="34">
        <v>10.807314558594953</v>
      </c>
      <c r="D3775" s="34">
        <v>3.6325963163835695</v>
      </c>
      <c r="E3775" s="3">
        <f t="shared" si="177"/>
        <v>309553.77820183034</v>
      </c>
      <c r="F3775" s="3">
        <f t="shared" si="178"/>
        <v>104048.41168653633</v>
      </c>
      <c r="G3775" s="3">
        <f t="shared" si="179"/>
        <v>205505.36651529401</v>
      </c>
    </row>
    <row r="3776" spans="1:7" x14ac:dyDescent="0.2">
      <c r="A3776">
        <v>3764</v>
      </c>
      <c r="B3776" s="125">
        <v>39158.997473160503</v>
      </c>
      <c r="C3776" s="34">
        <v>9.6304284145007841</v>
      </c>
      <c r="D3776" s="34">
        <v>6.787399241948151</v>
      </c>
      <c r="E3776" s="3">
        <f t="shared" si="177"/>
        <v>377117.92194888933</v>
      </c>
      <c r="F3776" s="3">
        <f t="shared" si="178"/>
        <v>265787.74976477918</v>
      </c>
      <c r="G3776" s="3">
        <f t="shared" si="179"/>
        <v>111330.17218411015</v>
      </c>
    </row>
    <row r="3777" spans="1:7" x14ac:dyDescent="0.2">
      <c r="A3777">
        <v>3765</v>
      </c>
      <c r="B3777" s="125">
        <v>32804.846845275257</v>
      </c>
      <c r="C3777" s="34">
        <v>5.4891750298411353</v>
      </c>
      <c r="D3777" s="34">
        <v>4.881154053582577</v>
      </c>
      <c r="E3777" s="3">
        <f t="shared" si="177"/>
        <v>180071.54616084768</v>
      </c>
      <c r="F3777" s="3">
        <f t="shared" si="178"/>
        <v>160125.51115597095</v>
      </c>
      <c r="G3777" s="3">
        <f t="shared" si="179"/>
        <v>19946.035004876729</v>
      </c>
    </row>
    <row r="3778" spans="1:7" x14ac:dyDescent="0.2">
      <c r="A3778">
        <v>3766</v>
      </c>
      <c r="B3778" s="125">
        <v>37561.481398180127</v>
      </c>
      <c r="C3778" s="34">
        <v>12.023615929327207</v>
      </c>
      <c r="D3778" s="34">
        <v>6.3081444194540381</v>
      </c>
      <c r="E3778" s="3">
        <f t="shared" si="177"/>
        <v>451624.82606828614</v>
      </c>
      <c r="F3778" s="3">
        <f t="shared" si="178"/>
        <v>236943.24926835662</v>
      </c>
      <c r="G3778" s="3">
        <f t="shared" si="179"/>
        <v>214681.57679992952</v>
      </c>
    </row>
    <row r="3779" spans="1:7" x14ac:dyDescent="0.2">
      <c r="A3779">
        <v>3767</v>
      </c>
      <c r="B3779" s="125">
        <v>28111.820078075631</v>
      </c>
      <c r="C3779" s="34">
        <v>7.8006671830808045</v>
      </c>
      <c r="D3779" s="34">
        <v>3.4732460234226892</v>
      </c>
      <c r="E3779" s="3">
        <f t="shared" si="177"/>
        <v>219290.95233971663</v>
      </c>
      <c r="F3779" s="3">
        <f t="shared" si="178"/>
        <v>97639.267297350292</v>
      </c>
      <c r="G3779" s="3">
        <f t="shared" si="179"/>
        <v>121651.68504236634</v>
      </c>
    </row>
    <row r="3780" spans="1:7" x14ac:dyDescent="0.2">
      <c r="A3780">
        <v>3768</v>
      </c>
      <c r="B3780" s="125">
        <v>34828.915935387136</v>
      </c>
      <c r="C3780" s="34">
        <v>7.6907547483715462</v>
      </c>
      <c r="D3780" s="34">
        <v>5.4883747806161409</v>
      </c>
      <c r="E3780" s="3">
        <f t="shared" si="177"/>
        <v>267860.65061071201</v>
      </c>
      <c r="F3780" s="3">
        <f t="shared" si="178"/>
        <v>191154.14385597839</v>
      </c>
      <c r="G3780" s="3">
        <f t="shared" si="179"/>
        <v>76706.506754733622</v>
      </c>
    </row>
    <row r="3781" spans="1:7" x14ac:dyDescent="0.2">
      <c r="A3781">
        <v>3769</v>
      </c>
      <c r="B3781" s="125">
        <v>34205.229943646351</v>
      </c>
      <c r="C3781" s="34">
        <v>5.958880726400821</v>
      </c>
      <c r="D3781" s="34">
        <v>5.3012689830939053</v>
      </c>
      <c r="E3781" s="3">
        <f t="shared" si="177"/>
        <v>203824.88545330247</v>
      </c>
      <c r="F3781" s="3">
        <f t="shared" si="178"/>
        <v>181331.12455984729</v>
      </c>
      <c r="G3781" s="3">
        <f t="shared" si="179"/>
        <v>22493.760893455183</v>
      </c>
    </row>
    <row r="3782" spans="1:7" x14ac:dyDescent="0.2">
      <c r="A3782">
        <v>3770</v>
      </c>
      <c r="B3782" s="125">
        <v>28637.303379392484</v>
      </c>
      <c r="C3782" s="34">
        <v>4.7835151437611785</v>
      </c>
      <c r="D3782" s="34">
        <v>3.6308910138177453</v>
      </c>
      <c r="E3782" s="3">
        <f t="shared" si="177"/>
        <v>136986.97439180713</v>
      </c>
      <c r="F3782" s="3">
        <f t="shared" si="178"/>
        <v>103978.92750020872</v>
      </c>
      <c r="G3782" s="3">
        <f t="shared" si="179"/>
        <v>33008.046891598409</v>
      </c>
    </row>
    <row r="3783" spans="1:7" x14ac:dyDescent="0.2">
      <c r="A3783">
        <v>3771</v>
      </c>
      <c r="B3783" s="125">
        <v>38466.724212222267</v>
      </c>
      <c r="C3783" s="34">
        <v>10.887361461034743</v>
      </c>
      <c r="D3783" s="34">
        <v>6.5797172636666801</v>
      </c>
      <c r="E3783" s="3">
        <f t="shared" si="177"/>
        <v>418801.13072040078</v>
      </c>
      <c r="F3783" s="3">
        <f t="shared" si="178"/>
        <v>253100.16937586392</v>
      </c>
      <c r="G3783" s="3">
        <f t="shared" si="179"/>
        <v>165700.96134453686</v>
      </c>
    </row>
    <row r="3784" spans="1:7" x14ac:dyDescent="0.2">
      <c r="A3784">
        <v>3772</v>
      </c>
      <c r="B3784" s="125">
        <v>38734.343028218951</v>
      </c>
      <c r="C3784" s="34">
        <v>13.07377535541309</v>
      </c>
      <c r="D3784" s="34">
        <v>6.6600029084656853</v>
      </c>
      <c r="E3784" s="3">
        <f t="shared" si="177"/>
        <v>506404.0992904458</v>
      </c>
      <c r="F3784" s="3">
        <f t="shared" si="178"/>
        <v>257970.83722544575</v>
      </c>
      <c r="G3784" s="3">
        <f t="shared" si="179"/>
        <v>248433.26206500005</v>
      </c>
    </row>
    <row r="3785" spans="1:7" x14ac:dyDescent="0.2">
      <c r="A3785">
        <v>3773</v>
      </c>
      <c r="B3785" s="125">
        <v>28674.274339019554</v>
      </c>
      <c r="C3785" s="34">
        <v>8.9003031209431356</v>
      </c>
      <c r="D3785" s="34">
        <v>3.6419823017058661</v>
      </c>
      <c r="E3785" s="3">
        <f t="shared" si="177"/>
        <v>255209.7333903554</v>
      </c>
      <c r="F3785" s="3">
        <f t="shared" si="178"/>
        <v>104431.19965696789</v>
      </c>
      <c r="G3785" s="3">
        <f t="shared" si="179"/>
        <v>150778.53373338751</v>
      </c>
    </row>
    <row r="3786" spans="1:7" x14ac:dyDescent="0.2">
      <c r="A3786">
        <v>3774</v>
      </c>
      <c r="B3786" s="125">
        <v>35191.213149838382</v>
      </c>
      <c r="C3786" s="34">
        <v>11.610637122619664</v>
      </c>
      <c r="D3786" s="34">
        <v>5.5970639449515147</v>
      </c>
      <c r="E3786" s="3">
        <f t="shared" si="177"/>
        <v>408592.40578753484</v>
      </c>
      <c r="F3786" s="3">
        <f t="shared" si="178"/>
        <v>196967.47030006404</v>
      </c>
      <c r="G3786" s="3">
        <f t="shared" si="179"/>
        <v>211624.93548747079</v>
      </c>
    </row>
    <row r="3787" spans="1:7" x14ac:dyDescent="0.2">
      <c r="A3787">
        <v>3775</v>
      </c>
      <c r="B3787" s="125">
        <v>33815.676309851347</v>
      </c>
      <c r="C3787" s="34">
        <v>9.1581050785025582</v>
      </c>
      <c r="D3787" s="34">
        <v>5.1844028929554042</v>
      </c>
      <c r="E3787" s="3">
        <f t="shared" si="177"/>
        <v>309687.51694624824</v>
      </c>
      <c r="F3787" s="3">
        <f t="shared" si="178"/>
        <v>175314.09008803684</v>
      </c>
      <c r="G3787" s="3">
        <f t="shared" si="179"/>
        <v>134373.4268582114</v>
      </c>
    </row>
    <row r="3788" spans="1:7" x14ac:dyDescent="0.2">
      <c r="A3788">
        <v>3776</v>
      </c>
      <c r="B3788" s="125">
        <v>36019.450184349786</v>
      </c>
      <c r="C3788" s="34">
        <v>12.077560333826113</v>
      </c>
      <c r="D3788" s="34">
        <v>5.8455350553049357</v>
      </c>
      <c r="E3788" s="3">
        <f t="shared" si="177"/>
        <v>435027.08279272867</v>
      </c>
      <c r="F3788" s="3">
        <f t="shared" si="178"/>
        <v>210552.95872542649</v>
      </c>
      <c r="G3788" s="3">
        <f t="shared" si="179"/>
        <v>224474.12406730218</v>
      </c>
    </row>
    <row r="3789" spans="1:7" x14ac:dyDescent="0.2">
      <c r="A3789">
        <v>3777</v>
      </c>
      <c r="B3789" s="125">
        <v>26408.438819808885</v>
      </c>
      <c r="C3789" s="34">
        <v>7.4104314282594714</v>
      </c>
      <c r="D3789" s="34">
        <v>2.9622316459426656</v>
      </c>
      <c r="E3789" s="3">
        <f t="shared" si="177"/>
        <v>195697.92500157922</v>
      </c>
      <c r="F3789" s="3">
        <f t="shared" si="178"/>
        <v>78227.91319197866</v>
      </c>
      <c r="G3789" s="3">
        <f t="shared" si="179"/>
        <v>117470.01180960056</v>
      </c>
    </row>
    <row r="3790" spans="1:7" x14ac:dyDescent="0.2">
      <c r="A3790">
        <v>3778</v>
      </c>
      <c r="B3790" s="125">
        <v>36361.209871566622</v>
      </c>
      <c r="C3790" s="34">
        <v>10.128609821738792</v>
      </c>
      <c r="D3790" s="34">
        <v>5.9480629614699865</v>
      </c>
      <c r="E3790" s="3">
        <f t="shared" si="177"/>
        <v>368288.50743545516</v>
      </c>
      <c r="F3790" s="3">
        <f t="shared" si="178"/>
        <v>216278.76567130227</v>
      </c>
      <c r="G3790" s="3">
        <f t="shared" si="179"/>
        <v>152009.74176415289</v>
      </c>
    </row>
    <row r="3791" spans="1:7" x14ac:dyDescent="0.2">
      <c r="A3791">
        <v>3779</v>
      </c>
      <c r="B3791" s="125">
        <v>31052.182342856191</v>
      </c>
      <c r="C3791" s="34">
        <v>8.8525432804162847</v>
      </c>
      <c r="D3791" s="34">
        <v>4.3553547028568573</v>
      </c>
      <c r="E3791" s="3">
        <f t="shared" si="177"/>
        <v>274890.78814151278</v>
      </c>
      <c r="F3791" s="3">
        <f t="shared" si="178"/>
        <v>135243.26840092737</v>
      </c>
      <c r="G3791" s="3">
        <f t="shared" si="179"/>
        <v>139647.51974058541</v>
      </c>
    </row>
    <row r="3792" spans="1:7" x14ac:dyDescent="0.2">
      <c r="A3792">
        <v>3780</v>
      </c>
      <c r="B3792" s="125">
        <v>29435.49866703595</v>
      </c>
      <c r="C3792" s="34">
        <v>7.852192900107184</v>
      </c>
      <c r="D3792" s="34">
        <v>3.8703496001107851</v>
      </c>
      <c r="E3792" s="3">
        <f t="shared" si="177"/>
        <v>231133.21364441418</v>
      </c>
      <c r="F3792" s="3">
        <f t="shared" si="178"/>
        <v>113925.67049502414</v>
      </c>
      <c r="G3792" s="3">
        <f t="shared" si="179"/>
        <v>117207.54314939004</v>
      </c>
    </row>
    <row r="3793" spans="1:7" x14ac:dyDescent="0.2">
      <c r="A3793">
        <v>3781</v>
      </c>
      <c r="B3793" s="125">
        <v>29807.300101120723</v>
      </c>
      <c r="C3793" s="34">
        <v>6.7642127052822616</v>
      </c>
      <c r="D3793" s="34">
        <v>3.981890030336217</v>
      </c>
      <c r="E3793" s="3">
        <f t="shared" si="177"/>
        <v>201622.91805416203</v>
      </c>
      <c r="F3793" s="3">
        <f t="shared" si="178"/>
        <v>118689.39110389233</v>
      </c>
      <c r="G3793" s="3">
        <f t="shared" si="179"/>
        <v>82933.526950269705</v>
      </c>
    </row>
    <row r="3794" spans="1:7" x14ac:dyDescent="0.2">
      <c r="A3794">
        <v>3782</v>
      </c>
      <c r="B3794" s="125">
        <v>26288.34004443977</v>
      </c>
      <c r="C3794" s="34">
        <v>6.5086901688191574</v>
      </c>
      <c r="D3794" s="34">
        <v>2.9262020133319311</v>
      </c>
      <c r="E3794" s="3">
        <f t="shared" si="177"/>
        <v>171102.66040182012</v>
      </c>
      <c r="F3794" s="3">
        <f t="shared" si="178"/>
        <v>76924.993565194076</v>
      </c>
      <c r="G3794" s="3">
        <f t="shared" si="179"/>
        <v>94177.666836626042</v>
      </c>
    </row>
    <row r="3795" spans="1:7" x14ac:dyDescent="0.2">
      <c r="A3795">
        <v>3783</v>
      </c>
      <c r="B3795" s="125">
        <v>37011.612270171987</v>
      </c>
      <c r="C3795" s="34">
        <v>10.709884938667528</v>
      </c>
      <c r="D3795" s="34">
        <v>6.1431836810515961</v>
      </c>
      <c r="E3795" s="3">
        <f t="shared" si="177"/>
        <v>396390.10880811722</v>
      </c>
      <c r="F3795" s="3">
        <f t="shared" si="178"/>
        <v>227369.13250752958</v>
      </c>
      <c r="G3795" s="3">
        <f t="shared" si="179"/>
        <v>169020.97630058764</v>
      </c>
    </row>
    <row r="3796" spans="1:7" x14ac:dyDescent="0.2">
      <c r="A3796">
        <v>3784</v>
      </c>
      <c r="B3796" s="125">
        <v>28019.915638461476</v>
      </c>
      <c r="C3796" s="34">
        <v>8.5566221261688042</v>
      </c>
      <c r="D3796" s="34">
        <v>3.4456746915384429</v>
      </c>
      <c r="E3796" s="3">
        <f t="shared" si="177"/>
        <v>239755.83012544276</v>
      </c>
      <c r="F3796" s="3">
        <f t="shared" si="178"/>
        <v>96547.514174488941</v>
      </c>
      <c r="G3796" s="3">
        <f t="shared" si="179"/>
        <v>143208.31595095381</v>
      </c>
    </row>
    <row r="3797" spans="1:7" x14ac:dyDescent="0.2">
      <c r="A3797">
        <v>3785</v>
      </c>
      <c r="B3797" s="125">
        <v>39598.45394437341</v>
      </c>
      <c r="C3797" s="34">
        <v>5.1150316468992969</v>
      </c>
      <c r="D3797" s="34">
        <v>6.9192361833120231</v>
      </c>
      <c r="E3797" s="3">
        <f t="shared" si="177"/>
        <v>202547.34509375429</v>
      </c>
      <c r="F3797" s="3">
        <f t="shared" si="178"/>
        <v>273991.05533512321</v>
      </c>
      <c r="G3797" s="3">
        <f t="shared" si="179"/>
        <v>-71443.710241368914</v>
      </c>
    </row>
    <row r="3798" spans="1:7" x14ac:dyDescent="0.2">
      <c r="A3798">
        <v>3786</v>
      </c>
      <c r="B3798" s="125">
        <v>29293.287801729981</v>
      </c>
      <c r="C3798" s="34">
        <v>6.8154257835049066</v>
      </c>
      <c r="D3798" s="34">
        <v>3.8276863405189943</v>
      </c>
      <c r="E3798" s="3">
        <f t="shared" si="177"/>
        <v>199646.22896754029</v>
      </c>
      <c r="F3798" s="3">
        <f t="shared" si="178"/>
        <v>112125.51758757353</v>
      </c>
      <c r="G3798" s="3">
        <f t="shared" si="179"/>
        <v>87520.711379966757</v>
      </c>
    </row>
    <row r="3799" spans="1:7" x14ac:dyDescent="0.2">
      <c r="A3799">
        <v>3787</v>
      </c>
      <c r="B3799" s="125">
        <v>28654.629253461258</v>
      </c>
      <c r="C3799" s="34">
        <v>7.6442682004271774</v>
      </c>
      <c r="D3799" s="34">
        <v>3.6360887760383775</v>
      </c>
      <c r="E3799" s="3">
        <f t="shared" si="177"/>
        <v>219043.67119726425</v>
      </c>
      <c r="F3799" s="3">
        <f t="shared" si="178"/>
        <v>104190.77581005143</v>
      </c>
      <c r="G3799" s="3">
        <f t="shared" si="179"/>
        <v>114852.89538721282</v>
      </c>
    </row>
    <row r="3800" spans="1:7" x14ac:dyDescent="0.2">
      <c r="A3800">
        <v>3788</v>
      </c>
      <c r="B3800" s="125">
        <v>28885.459008771228</v>
      </c>
      <c r="C3800" s="34">
        <v>8.87571265794395</v>
      </c>
      <c r="D3800" s="34">
        <v>3.7053377026313683</v>
      </c>
      <c r="E3800" s="3">
        <f t="shared" si="177"/>
        <v>256379.03415467188</v>
      </c>
      <c r="F3800" s="3">
        <f t="shared" si="178"/>
        <v>107030.38032301294</v>
      </c>
      <c r="G3800" s="3">
        <f t="shared" si="179"/>
        <v>149348.65383165894</v>
      </c>
    </row>
    <row r="3801" spans="1:7" x14ac:dyDescent="0.2">
      <c r="A3801">
        <v>3789</v>
      </c>
      <c r="B3801" s="125">
        <v>29296.357346348464</v>
      </c>
      <c r="C3801" s="34">
        <v>2.4242517813108861</v>
      </c>
      <c r="D3801" s="34">
        <v>3.8286072039045393</v>
      </c>
      <c r="E3801" s="3">
        <f t="shared" si="177"/>
        <v>71021.746482805524</v>
      </c>
      <c r="F3801" s="3">
        <f t="shared" si="178"/>
        <v>112164.2447843914</v>
      </c>
      <c r="G3801" s="3">
        <f t="shared" si="179"/>
        <v>-41142.498301585874</v>
      </c>
    </row>
    <row r="3802" spans="1:7" x14ac:dyDescent="0.2">
      <c r="A3802">
        <v>3790</v>
      </c>
      <c r="B3802" s="125">
        <v>29293.924448021222</v>
      </c>
      <c r="C3802" s="34">
        <v>5.9106519276683684</v>
      </c>
      <c r="D3802" s="34">
        <v>3.8278773344063666</v>
      </c>
      <c r="E3802" s="3">
        <f t="shared" si="177"/>
        <v>173146.19100766818</v>
      </c>
      <c r="F3802" s="3">
        <f t="shared" si="178"/>
        <v>112133.54943039297</v>
      </c>
      <c r="G3802" s="3">
        <f t="shared" si="179"/>
        <v>61012.641577275208</v>
      </c>
    </row>
    <row r="3803" spans="1:7" x14ac:dyDescent="0.2">
      <c r="A3803">
        <v>3791</v>
      </c>
      <c r="B3803" s="125">
        <v>37557.934368843213</v>
      </c>
      <c r="C3803" s="34">
        <v>5.3410979237087304</v>
      </c>
      <c r="D3803" s="34">
        <v>6.3070803106529638</v>
      </c>
      <c r="E3803" s="3">
        <f t="shared" si="177"/>
        <v>200600.60527621725</v>
      </c>
      <c r="F3803" s="3">
        <f t="shared" si="178"/>
        <v>236880.90836652726</v>
      </c>
      <c r="G3803" s="3">
        <f t="shared" si="179"/>
        <v>-36280.303090310015</v>
      </c>
    </row>
    <row r="3804" spans="1:7" x14ac:dyDescent="0.2">
      <c r="A3804">
        <v>3792</v>
      </c>
      <c r="B3804" s="125">
        <v>39568.645255522802</v>
      </c>
      <c r="C3804" s="34">
        <v>6.2052827363077085</v>
      </c>
      <c r="D3804" s="34">
        <v>6.9102935766568407</v>
      </c>
      <c r="E3804" s="3">
        <f t="shared" si="177"/>
        <v>245534.63130317957</v>
      </c>
      <c r="F3804" s="3">
        <f t="shared" si="178"/>
        <v>273430.95514625241</v>
      </c>
      <c r="G3804" s="3">
        <f t="shared" si="179"/>
        <v>-27896.323843072838</v>
      </c>
    </row>
    <row r="3805" spans="1:7" x14ac:dyDescent="0.2">
      <c r="A3805">
        <v>3793</v>
      </c>
      <c r="B3805" s="125">
        <v>33365.828861670685</v>
      </c>
      <c r="C3805" s="34">
        <v>7.3979997725546127</v>
      </c>
      <c r="D3805" s="34">
        <v>5.0494486585012055</v>
      </c>
      <c r="E3805" s="3">
        <f t="shared" si="177"/>
        <v>246840.39432973586</v>
      </c>
      <c r="F3805" s="3">
        <f t="shared" si="178"/>
        <v>168479.03978534383</v>
      </c>
      <c r="G3805" s="3">
        <f t="shared" si="179"/>
        <v>78361.35454439203</v>
      </c>
    </row>
    <row r="3806" spans="1:7" x14ac:dyDescent="0.2">
      <c r="A3806">
        <v>3794</v>
      </c>
      <c r="B3806" s="125">
        <v>33185.231635608012</v>
      </c>
      <c r="C3806" s="34">
        <v>7.3475000792386709</v>
      </c>
      <c r="D3806" s="34">
        <v>4.9952694906824036</v>
      </c>
      <c r="E3806" s="3">
        <f t="shared" si="177"/>
        <v>243828.49207218352</v>
      </c>
      <c r="F3806" s="3">
        <f t="shared" si="178"/>
        <v>165769.17513058122</v>
      </c>
      <c r="G3806" s="3">
        <f t="shared" si="179"/>
        <v>78059.316941602301</v>
      </c>
    </row>
    <row r="3807" spans="1:7" x14ac:dyDescent="0.2">
      <c r="A3807">
        <v>3795</v>
      </c>
      <c r="B3807" s="125">
        <v>31272.496065676911</v>
      </c>
      <c r="C3807" s="34">
        <v>5.5312675815075636</v>
      </c>
      <c r="D3807" s="34">
        <v>4.4214488197030732</v>
      </c>
      <c r="E3807" s="3">
        <f t="shared" si="177"/>
        <v>172976.54368090152</v>
      </c>
      <c r="F3807" s="3">
        <f t="shared" si="178"/>
        <v>138269.74081875617</v>
      </c>
      <c r="G3807" s="3">
        <f t="shared" si="179"/>
        <v>34706.802862145356</v>
      </c>
    </row>
    <row r="3808" spans="1:7" x14ac:dyDescent="0.2">
      <c r="A3808">
        <v>3796</v>
      </c>
      <c r="B3808" s="125">
        <v>26333.450981647708</v>
      </c>
      <c r="C3808" s="34">
        <v>9.3301928447617684</v>
      </c>
      <c r="D3808" s="34">
        <v>2.9397352944943123</v>
      </c>
      <c r="E3808" s="3">
        <f t="shared" si="177"/>
        <v>245696.17592685419</v>
      </c>
      <c r="F3808" s="3">
        <f t="shared" si="178"/>
        <v>77413.375276585663</v>
      </c>
      <c r="G3808" s="3">
        <f t="shared" si="179"/>
        <v>168282.80065026853</v>
      </c>
    </row>
    <row r="3809" spans="1:7" x14ac:dyDescent="0.2">
      <c r="A3809">
        <v>3797</v>
      </c>
      <c r="B3809" s="125">
        <v>28763.24565822049</v>
      </c>
      <c r="C3809" s="34">
        <v>9.0626422408677172</v>
      </c>
      <c r="D3809" s="34">
        <v>3.6686736974661471</v>
      </c>
      <c r="E3809" s="3">
        <f t="shared" si="177"/>
        <v>260671.00508664397</v>
      </c>
      <c r="F3809" s="3">
        <f t="shared" si="178"/>
        <v>105522.96280007088</v>
      </c>
      <c r="G3809" s="3">
        <f t="shared" si="179"/>
        <v>155148.04228657309</v>
      </c>
    </row>
    <row r="3810" spans="1:7" x14ac:dyDescent="0.2">
      <c r="A3810">
        <v>3798</v>
      </c>
      <c r="B3810" s="125">
        <v>32964.815594633343</v>
      </c>
      <c r="C3810" s="34">
        <v>12.819617061002646</v>
      </c>
      <c r="D3810" s="34">
        <v>4.9291446783900028</v>
      </c>
      <c r="E3810" s="3">
        <f t="shared" si="177"/>
        <v>422596.31240976765</v>
      </c>
      <c r="F3810" s="3">
        <f t="shared" si="178"/>
        <v>162488.34536239473</v>
      </c>
      <c r="G3810" s="3">
        <f t="shared" si="179"/>
        <v>260107.96704737292</v>
      </c>
    </row>
    <row r="3811" spans="1:7" x14ac:dyDescent="0.2">
      <c r="A3811">
        <v>3799</v>
      </c>
      <c r="B3811" s="125">
        <v>39493.350462899776</v>
      </c>
      <c r="C3811" s="34">
        <v>6.4755163495719898</v>
      </c>
      <c r="D3811" s="34">
        <v>6.8877051388699329</v>
      </c>
      <c r="E3811" s="3">
        <f t="shared" si="177"/>
        <v>255739.83662188402</v>
      </c>
      <c r="F3811" s="3">
        <f t="shared" si="178"/>
        <v>272018.55293450603</v>
      </c>
      <c r="G3811" s="3">
        <f t="shared" si="179"/>
        <v>-16278.716312622011</v>
      </c>
    </row>
    <row r="3812" spans="1:7" x14ac:dyDescent="0.2">
      <c r="A3812">
        <v>3800</v>
      </c>
      <c r="B3812" s="125">
        <v>29102.680449605919</v>
      </c>
      <c r="C3812" s="34">
        <v>9.205580701935105</v>
      </c>
      <c r="D3812" s="34">
        <v>3.7705041348817758</v>
      </c>
      <c r="E3812" s="3">
        <f t="shared" si="177"/>
        <v>267907.0735214763</v>
      </c>
      <c r="F3812" s="3">
        <f t="shared" si="178"/>
        <v>109731.77697138213</v>
      </c>
      <c r="G3812" s="3">
        <f t="shared" si="179"/>
        <v>158175.29655009415</v>
      </c>
    </row>
    <row r="3813" spans="1:7" x14ac:dyDescent="0.2">
      <c r="A3813">
        <v>3801</v>
      </c>
      <c r="B3813" s="125">
        <v>35328.001152985031</v>
      </c>
      <c r="C3813" s="34">
        <v>10.218905592599185</v>
      </c>
      <c r="D3813" s="34">
        <v>5.6381003458955092</v>
      </c>
      <c r="E3813" s="3">
        <f t="shared" si="177"/>
        <v>361013.5085575892</v>
      </c>
      <c r="F3813" s="3">
        <f t="shared" si="178"/>
        <v>199182.81552044186</v>
      </c>
      <c r="G3813" s="3">
        <f t="shared" si="179"/>
        <v>161830.69303714734</v>
      </c>
    </row>
    <row r="3814" spans="1:7" x14ac:dyDescent="0.2">
      <c r="A3814">
        <v>3802</v>
      </c>
      <c r="B3814" s="125">
        <v>25910.55868269084</v>
      </c>
      <c r="C3814" s="34">
        <v>8.4048558821523329</v>
      </c>
      <c r="D3814" s="34">
        <v>2.8128676048072521</v>
      </c>
      <c r="E3814" s="3">
        <f t="shared" si="177"/>
        <v>217774.51155406731</v>
      </c>
      <c r="F3814" s="3">
        <f t="shared" si="178"/>
        <v>72882.971140998328</v>
      </c>
      <c r="G3814" s="3">
        <f t="shared" si="179"/>
        <v>144891.54041306899</v>
      </c>
    </row>
    <row r="3815" spans="1:7" x14ac:dyDescent="0.2">
      <c r="A3815">
        <v>3803</v>
      </c>
      <c r="B3815" s="125">
        <v>42412.95351111237</v>
      </c>
      <c r="C3815" s="34">
        <v>8.6446043698815629</v>
      </c>
      <c r="D3815" s="34">
        <v>7.7635860533337109</v>
      </c>
      <c r="E3815" s="3">
        <f t="shared" si="177"/>
        <v>366643.20326174557</v>
      </c>
      <c r="F3815" s="3">
        <f t="shared" si="178"/>
        <v>329276.61435956304</v>
      </c>
      <c r="G3815" s="3">
        <f t="shared" si="179"/>
        <v>37366.588902182528</v>
      </c>
    </row>
    <row r="3816" spans="1:7" x14ac:dyDescent="0.2">
      <c r="A3816">
        <v>3804</v>
      </c>
      <c r="B3816" s="125">
        <v>29934.868101728149</v>
      </c>
      <c r="C3816" s="34">
        <v>7.1831259649188723</v>
      </c>
      <c r="D3816" s="34">
        <v>4.0201604305184446</v>
      </c>
      <c r="E3816" s="3">
        <f t="shared" si="177"/>
        <v>215025.92831794519</v>
      </c>
      <c r="F3816" s="3">
        <f t="shared" si="178"/>
        <v>120342.97223535628</v>
      </c>
      <c r="G3816" s="3">
        <f t="shared" si="179"/>
        <v>94682.956082588906</v>
      </c>
    </row>
    <row r="3817" spans="1:7" x14ac:dyDescent="0.2">
      <c r="A3817">
        <v>3805</v>
      </c>
      <c r="B3817" s="125">
        <v>27424.867361142766</v>
      </c>
      <c r="C3817" s="34">
        <v>2.1689566185232252</v>
      </c>
      <c r="D3817" s="34">
        <v>3.2671602083428297</v>
      </c>
      <c r="E3817" s="3">
        <f t="shared" si="177"/>
        <v>59483.347575072177</v>
      </c>
      <c r="F3817" s="3">
        <f t="shared" si="178"/>
        <v>89601.435361405674</v>
      </c>
      <c r="G3817" s="3">
        <f t="shared" si="179"/>
        <v>-30118.087786333497</v>
      </c>
    </row>
    <row r="3818" spans="1:7" x14ac:dyDescent="0.2">
      <c r="A3818">
        <v>3806</v>
      </c>
      <c r="B3818" s="125">
        <v>24882.579558644444</v>
      </c>
      <c r="C3818" s="34">
        <v>7.1754975781077519</v>
      </c>
      <c r="D3818" s="34">
        <v>2.5044738675933331</v>
      </c>
      <c r="E3818" s="3">
        <f t="shared" si="177"/>
        <v>178544.88936012666</v>
      </c>
      <c r="F3818" s="3">
        <f t="shared" si="178"/>
        <v>62317.770262937061</v>
      </c>
      <c r="G3818" s="3">
        <f t="shared" si="179"/>
        <v>116227.1190971896</v>
      </c>
    </row>
    <row r="3819" spans="1:7" x14ac:dyDescent="0.2">
      <c r="A3819">
        <v>3807</v>
      </c>
      <c r="B3819" s="125">
        <v>29235.784999210387</v>
      </c>
      <c r="C3819" s="34">
        <v>8.786715759204526</v>
      </c>
      <c r="D3819" s="34">
        <v>3.8104354997631162</v>
      </c>
      <c r="E3819" s="3">
        <f t="shared" si="177"/>
        <v>256886.5327852772</v>
      </c>
      <c r="F3819" s="3">
        <f t="shared" si="178"/>
        <v>111401.07302443325</v>
      </c>
      <c r="G3819" s="3">
        <f t="shared" si="179"/>
        <v>145485.45976084395</v>
      </c>
    </row>
    <row r="3820" spans="1:7" x14ac:dyDescent="0.2">
      <c r="A3820">
        <v>3808</v>
      </c>
      <c r="B3820" s="125">
        <v>34725.546178188757</v>
      </c>
      <c r="C3820" s="34">
        <v>5.5798232298984658</v>
      </c>
      <c r="D3820" s="34">
        <v>5.4573638534566271</v>
      </c>
      <c r="E3820" s="3">
        <f t="shared" si="177"/>
        <v>193762.40923596951</v>
      </c>
      <c r="F3820" s="3">
        <f t="shared" si="178"/>
        <v>189509.94050438624</v>
      </c>
      <c r="G3820" s="3">
        <f t="shared" si="179"/>
        <v>4252.4687315832707</v>
      </c>
    </row>
    <row r="3821" spans="1:7" x14ac:dyDescent="0.2">
      <c r="A3821">
        <v>3809</v>
      </c>
      <c r="B3821" s="125">
        <v>35560.377049288014</v>
      </c>
      <c r="C3821" s="34">
        <v>7.6082181041856529</v>
      </c>
      <c r="D3821" s="34">
        <v>5.7078131147864042</v>
      </c>
      <c r="E3821" s="3">
        <f t="shared" si="177"/>
        <v>270551.10445806105</v>
      </c>
      <c r="F3821" s="3">
        <f t="shared" si="178"/>
        <v>202971.98648867558</v>
      </c>
      <c r="G3821" s="3">
        <f t="shared" si="179"/>
        <v>67579.117969385465</v>
      </c>
    </row>
    <row r="3822" spans="1:7" x14ac:dyDescent="0.2">
      <c r="A3822">
        <v>3810</v>
      </c>
      <c r="B3822" s="125">
        <v>38146.172804582398</v>
      </c>
      <c r="C3822" s="34">
        <v>2.9940956867067143</v>
      </c>
      <c r="D3822" s="34">
        <v>6.4835518413747195</v>
      </c>
      <c r="E3822" s="3">
        <f t="shared" si="177"/>
        <v>114213.29145856913</v>
      </c>
      <c r="F3822" s="3">
        <f t="shared" si="178"/>
        <v>247322.68892854845</v>
      </c>
      <c r="G3822" s="3">
        <f t="shared" si="179"/>
        <v>-133109.3974699793</v>
      </c>
    </row>
    <row r="3823" spans="1:7" x14ac:dyDescent="0.2">
      <c r="A3823">
        <v>3811</v>
      </c>
      <c r="B3823" s="125">
        <v>35072.472932180041</v>
      </c>
      <c r="C3823" s="34">
        <v>6.0799259446939686</v>
      </c>
      <c r="D3823" s="34">
        <v>5.5614418796540122</v>
      </c>
      <c r="E3823" s="3">
        <f t="shared" si="177"/>
        <v>213238.03812493838</v>
      </c>
      <c r="F3823" s="3">
        <f t="shared" si="178"/>
        <v>195053.51978805783</v>
      </c>
      <c r="G3823" s="3">
        <f t="shared" si="179"/>
        <v>18184.518336880545</v>
      </c>
    </row>
    <row r="3824" spans="1:7" x14ac:dyDescent="0.2">
      <c r="A3824">
        <v>3812</v>
      </c>
      <c r="B3824" s="125">
        <v>36793.413122532889</v>
      </c>
      <c r="C3824" s="34">
        <v>6.6477774882587255</v>
      </c>
      <c r="D3824" s="34">
        <v>6.0777239367598668</v>
      </c>
      <c r="E3824" s="3">
        <f t="shared" si="177"/>
        <v>244594.42347217732</v>
      </c>
      <c r="F3824" s="3">
        <f t="shared" si="178"/>
        <v>223620.20764991274</v>
      </c>
      <c r="G3824" s="3">
        <f t="shared" si="179"/>
        <v>20974.215822264581</v>
      </c>
    </row>
    <row r="3825" spans="1:7" x14ac:dyDescent="0.2">
      <c r="A3825">
        <v>3813</v>
      </c>
      <c r="B3825" s="125">
        <v>35614.969468761934</v>
      </c>
      <c r="C3825" s="34">
        <v>5.5794025885988958</v>
      </c>
      <c r="D3825" s="34">
        <v>5.7241908406285802</v>
      </c>
      <c r="E3825" s="3">
        <f t="shared" si="177"/>
        <v>198710.25284688096</v>
      </c>
      <c r="F3825" s="3">
        <f t="shared" si="178"/>
        <v>203866.88202235359</v>
      </c>
      <c r="G3825" s="3">
        <f t="shared" si="179"/>
        <v>-5156.6291754726262</v>
      </c>
    </row>
    <row r="3826" spans="1:7" x14ac:dyDescent="0.2">
      <c r="A3826">
        <v>3814</v>
      </c>
      <c r="B3826" s="125">
        <v>28371.833244628739</v>
      </c>
      <c r="C3826" s="34">
        <v>9.5465332126041176</v>
      </c>
      <c r="D3826" s="34">
        <v>3.5512499733886216</v>
      </c>
      <c r="E3826" s="3">
        <f t="shared" si="177"/>
        <v>270852.64837231388</v>
      </c>
      <c r="F3826" s="3">
        <f t="shared" si="178"/>
        <v>100755.47205497422</v>
      </c>
      <c r="G3826" s="3">
        <f t="shared" si="179"/>
        <v>170097.17631733965</v>
      </c>
    </row>
    <row r="3827" spans="1:7" x14ac:dyDescent="0.2">
      <c r="A3827">
        <v>3815</v>
      </c>
      <c r="B3827" s="125">
        <v>38259.57542520971</v>
      </c>
      <c r="C3827" s="34">
        <v>6.596035766240675</v>
      </c>
      <c r="D3827" s="34">
        <v>6.5175726275629131</v>
      </c>
      <c r="E3827" s="3">
        <f t="shared" si="177"/>
        <v>252361.52790586604</v>
      </c>
      <c r="F3827" s="3">
        <f t="shared" si="178"/>
        <v>249359.5615335255</v>
      </c>
      <c r="G3827" s="3">
        <f t="shared" si="179"/>
        <v>3001.9663723405392</v>
      </c>
    </row>
    <row r="3828" spans="1:7" x14ac:dyDescent="0.2">
      <c r="A3828">
        <v>3816</v>
      </c>
      <c r="B3828" s="125">
        <v>38241.078576712403</v>
      </c>
      <c r="C3828" s="34">
        <v>12.245180207362864</v>
      </c>
      <c r="D3828" s="34">
        <v>6.512023573013721</v>
      </c>
      <c r="E3828" s="3">
        <f t="shared" si="177"/>
        <v>468268.8984957668</v>
      </c>
      <c r="F3828" s="3">
        <f t="shared" si="178"/>
        <v>249026.80514902118</v>
      </c>
      <c r="G3828" s="3">
        <f t="shared" si="179"/>
        <v>219242.09334674562</v>
      </c>
    </row>
    <row r="3829" spans="1:7" x14ac:dyDescent="0.2">
      <c r="A3829">
        <v>3817</v>
      </c>
      <c r="B3829" s="125">
        <v>41251.983524299227</v>
      </c>
      <c r="C3829" s="34">
        <v>11.729883246705867</v>
      </c>
      <c r="D3829" s="34">
        <v>7.415295057289768</v>
      </c>
      <c r="E3829" s="3">
        <f t="shared" ref="E3829:E3892" si="180">C3829*B3829</f>
        <v>483880.95043506398</v>
      </c>
      <c r="F3829" s="3">
        <f t="shared" ref="F3829:F3892" si="181">D3829*B3829</f>
        <v>305895.62953113503</v>
      </c>
      <c r="G3829" s="3">
        <f t="shared" ref="G3829:G3892" si="182">E3829-F3829</f>
        <v>177985.32090392895</v>
      </c>
    </row>
    <row r="3830" spans="1:7" x14ac:dyDescent="0.2">
      <c r="A3830">
        <v>3818</v>
      </c>
      <c r="B3830" s="125">
        <v>38229.073246649001</v>
      </c>
      <c r="C3830" s="34">
        <v>8.3341000365253421</v>
      </c>
      <c r="D3830" s="34">
        <v>6.5084219739947002</v>
      </c>
      <c r="E3830" s="3">
        <f t="shared" si="180"/>
        <v>318604.9207412274</v>
      </c>
      <c r="F3830" s="3">
        <f t="shared" si="181"/>
        <v>248810.94036394329</v>
      </c>
      <c r="G3830" s="3">
        <f t="shared" si="182"/>
        <v>69793.980377284111</v>
      </c>
    </row>
    <row r="3831" spans="1:7" x14ac:dyDescent="0.2">
      <c r="A3831">
        <v>3819</v>
      </c>
      <c r="B3831" s="125">
        <v>29807.572949531255</v>
      </c>
      <c r="C3831" s="34">
        <v>11.171328444295796</v>
      </c>
      <c r="D3831" s="34">
        <v>3.9819718848593766</v>
      </c>
      <c r="E3831" s="3">
        <f t="shared" si="180"/>
        <v>332990.18754652044</v>
      </c>
      <c r="F3831" s="3">
        <f t="shared" si="181"/>
        <v>118692.91744092834</v>
      </c>
      <c r="G3831" s="3">
        <f t="shared" si="182"/>
        <v>214297.27010559209</v>
      </c>
    </row>
    <row r="3832" spans="1:7" x14ac:dyDescent="0.2">
      <c r="A3832">
        <v>3820</v>
      </c>
      <c r="B3832" s="125">
        <v>31533.930317701539</v>
      </c>
      <c r="C3832" s="34">
        <v>8.4312994406063808</v>
      </c>
      <c r="D3832" s="34">
        <v>4.4998790953104617</v>
      </c>
      <c r="E3832" s="3">
        <f t="shared" si="180"/>
        <v>265872.0090477576</v>
      </c>
      <c r="F3832" s="3">
        <f t="shared" si="181"/>
        <v>141898.87382960194</v>
      </c>
      <c r="G3832" s="3">
        <f t="shared" si="182"/>
        <v>123973.13521815566</v>
      </c>
    </row>
    <row r="3833" spans="1:7" x14ac:dyDescent="0.2">
      <c r="A3833">
        <v>3821</v>
      </c>
      <c r="B3833" s="125">
        <v>35736.199428166379</v>
      </c>
      <c r="C3833" s="34">
        <v>8.2558834921728703</v>
      </c>
      <c r="D3833" s="34">
        <v>5.7605598284499138</v>
      </c>
      <c r="E3833" s="3">
        <f t="shared" si="180"/>
        <v>295033.89893199637</v>
      </c>
      <c r="F3833" s="3">
        <f t="shared" si="181"/>
        <v>205860.51484737001</v>
      </c>
      <c r="G3833" s="3">
        <f t="shared" si="182"/>
        <v>89173.384084626363</v>
      </c>
    </row>
    <row r="3834" spans="1:7" x14ac:dyDescent="0.2">
      <c r="A3834">
        <v>3822</v>
      </c>
      <c r="B3834" s="125">
        <v>45017.791811725125</v>
      </c>
      <c r="C3834" s="34">
        <v>8.5417831516751903</v>
      </c>
      <c r="D3834" s="34">
        <v>8.5450375435175374</v>
      </c>
      <c r="E3834" s="3">
        <f t="shared" si="180"/>
        <v>384532.21562301501</v>
      </c>
      <c r="F3834" s="3">
        <f t="shared" si="181"/>
        <v>384678.72115744755</v>
      </c>
      <c r="G3834" s="3">
        <f t="shared" si="182"/>
        <v>-146.50553443253739</v>
      </c>
    </row>
    <row r="3835" spans="1:7" x14ac:dyDescent="0.2">
      <c r="A3835">
        <v>3823</v>
      </c>
      <c r="B3835" s="125">
        <v>37591.574304125039</v>
      </c>
      <c r="C3835" s="34">
        <v>6.5006212455118657</v>
      </c>
      <c r="D3835" s="34">
        <v>6.3171722912375117</v>
      </c>
      <c r="E3835" s="3">
        <f t="shared" si="180"/>
        <v>244368.58657363316</v>
      </c>
      <c r="F3835" s="3">
        <f t="shared" si="181"/>
        <v>237472.45157801473</v>
      </c>
      <c r="G3835" s="3">
        <f t="shared" si="182"/>
        <v>6896.1349956184276</v>
      </c>
    </row>
    <row r="3836" spans="1:7" x14ac:dyDescent="0.2">
      <c r="A3836">
        <v>3824</v>
      </c>
      <c r="B3836" s="125">
        <v>35306.59392144205</v>
      </c>
      <c r="C3836" s="34">
        <v>9.7886463865579572</v>
      </c>
      <c r="D3836" s="34">
        <v>5.6316781764326151</v>
      </c>
      <c r="E3836" s="3">
        <f t="shared" si="180"/>
        <v>345603.76301079284</v>
      </c>
      <c r="F3836" s="3">
        <f t="shared" si="181"/>
        <v>198835.37447155363</v>
      </c>
      <c r="G3836" s="3">
        <f t="shared" si="182"/>
        <v>146768.38853923921</v>
      </c>
    </row>
    <row r="3837" spans="1:7" x14ac:dyDescent="0.2">
      <c r="A3837">
        <v>3825</v>
      </c>
      <c r="B3837" s="125">
        <v>37895.470590038691</v>
      </c>
      <c r="C3837" s="34">
        <v>1.1225829641334713</v>
      </c>
      <c r="D3837" s="34">
        <v>6.4083411770116072</v>
      </c>
      <c r="E3837" s="3">
        <f t="shared" si="180"/>
        <v>42540.809702198421</v>
      </c>
      <c r="F3837" s="3">
        <f t="shared" si="181"/>
        <v>242847.10460437729</v>
      </c>
      <c r="G3837" s="3">
        <f t="shared" si="182"/>
        <v>-200306.29490217887</v>
      </c>
    </row>
    <row r="3838" spans="1:7" x14ac:dyDescent="0.2">
      <c r="A3838">
        <v>3826</v>
      </c>
      <c r="B3838" s="125">
        <v>31836.877318520215</v>
      </c>
      <c r="C3838" s="34">
        <v>11.708635176735697</v>
      </c>
      <c r="D3838" s="34">
        <v>4.5907631955560646</v>
      </c>
      <c r="E3838" s="3">
        <f t="shared" si="180"/>
        <v>372766.38168904465</v>
      </c>
      <c r="F3838" s="3">
        <f t="shared" si="181"/>
        <v>146155.56465529624</v>
      </c>
      <c r="G3838" s="3">
        <f t="shared" si="182"/>
        <v>226610.8170337484</v>
      </c>
    </row>
    <row r="3839" spans="1:7" x14ac:dyDescent="0.2">
      <c r="A3839">
        <v>3827</v>
      </c>
      <c r="B3839" s="125">
        <v>35122.682724059792</v>
      </c>
      <c r="C3839" s="34">
        <v>9.3109740848449292</v>
      </c>
      <c r="D3839" s="34">
        <v>5.5765048172179377</v>
      </c>
      <c r="E3839" s="3">
        <f t="shared" si="180"/>
        <v>327026.38863395143</v>
      </c>
      <c r="F3839" s="3">
        <f t="shared" si="181"/>
        <v>195861.80940433667</v>
      </c>
      <c r="G3839" s="3">
        <f t="shared" si="182"/>
        <v>131164.57922961476</v>
      </c>
    </row>
    <row r="3840" spans="1:7" x14ac:dyDescent="0.2">
      <c r="A3840">
        <v>3828</v>
      </c>
      <c r="B3840" s="125">
        <v>32257.115029816283</v>
      </c>
      <c r="C3840" s="34">
        <v>10.453271008562297</v>
      </c>
      <c r="D3840" s="34">
        <v>4.7168345089448849</v>
      </c>
      <c r="E3840" s="3">
        <f t="shared" si="180"/>
        <v>337192.36536103766</v>
      </c>
      <c r="F3840" s="3">
        <f t="shared" si="181"/>
        <v>152151.47333164216</v>
      </c>
      <c r="G3840" s="3">
        <f t="shared" si="182"/>
        <v>185040.8920293955</v>
      </c>
    </row>
    <row r="3841" spans="1:7" x14ac:dyDescent="0.2">
      <c r="A3841">
        <v>3829</v>
      </c>
      <c r="B3841" s="125">
        <v>29430.888665766339</v>
      </c>
      <c r="C3841" s="34">
        <v>9.6933199731283821</v>
      </c>
      <c r="D3841" s="34">
        <v>3.8689665997299016</v>
      </c>
      <c r="E3841" s="3">
        <f t="shared" si="180"/>
        <v>285283.02093079058</v>
      </c>
      <c r="F3841" s="3">
        <f t="shared" si="181"/>
        <v>113867.12524821929</v>
      </c>
      <c r="G3841" s="3">
        <f t="shared" si="182"/>
        <v>171415.89568257128</v>
      </c>
    </row>
    <row r="3842" spans="1:7" x14ac:dyDescent="0.2">
      <c r="A3842">
        <v>3830</v>
      </c>
      <c r="B3842" s="125">
        <v>34448.394720849115</v>
      </c>
      <c r="C3842" s="34">
        <v>7.339206624426879</v>
      </c>
      <c r="D3842" s="34">
        <v>5.3742184162547346</v>
      </c>
      <c r="E3842" s="3">
        <f t="shared" si="180"/>
        <v>252823.88673612775</v>
      </c>
      <c r="F3842" s="3">
        <f t="shared" si="181"/>
        <v>185133.19731919968</v>
      </c>
      <c r="G3842" s="3">
        <f t="shared" si="182"/>
        <v>67690.689416928071</v>
      </c>
    </row>
    <row r="3843" spans="1:7" x14ac:dyDescent="0.2">
      <c r="A3843">
        <v>3831</v>
      </c>
      <c r="B3843" s="125">
        <v>25632.457940256223</v>
      </c>
      <c r="C3843" s="34">
        <v>9.1004686939486419</v>
      </c>
      <c r="D3843" s="34">
        <v>2.7294373820768669</v>
      </c>
      <c r="E3843" s="3">
        <f t="shared" si="180"/>
        <v>233267.38103425704</v>
      </c>
      <c r="F3843" s="3">
        <f t="shared" si="181"/>
        <v>69962.188896648353</v>
      </c>
      <c r="G3843" s="3">
        <f t="shared" si="182"/>
        <v>163305.19213760868</v>
      </c>
    </row>
    <row r="3844" spans="1:7" x14ac:dyDescent="0.2">
      <c r="A3844">
        <v>3832</v>
      </c>
      <c r="B3844" s="125">
        <v>30526.357981026173</v>
      </c>
      <c r="C3844" s="34">
        <v>7.1007314292801311</v>
      </c>
      <c r="D3844" s="34">
        <v>4.1976073943078518</v>
      </c>
      <c r="E3844" s="3">
        <f t="shared" si="180"/>
        <v>216759.4695373289</v>
      </c>
      <c r="F3844" s="3">
        <f t="shared" si="181"/>
        <v>128137.66598244397</v>
      </c>
      <c r="G3844" s="3">
        <f t="shared" si="182"/>
        <v>88621.803554884929</v>
      </c>
    </row>
    <row r="3845" spans="1:7" x14ac:dyDescent="0.2">
      <c r="A3845">
        <v>3833</v>
      </c>
      <c r="B3845" s="125">
        <v>36621.854000069085</v>
      </c>
      <c r="C3845" s="34">
        <v>9.0969444019792718</v>
      </c>
      <c r="D3845" s="34">
        <v>6.0262562000207254</v>
      </c>
      <c r="E3845" s="3">
        <f t="shared" si="180"/>
        <v>333146.96973603067</v>
      </c>
      <c r="F3845" s="3">
        <f t="shared" si="181"/>
        <v>220692.67472417012</v>
      </c>
      <c r="G3845" s="3">
        <f t="shared" si="182"/>
        <v>112454.29501186055</v>
      </c>
    </row>
    <row r="3846" spans="1:7" x14ac:dyDescent="0.2">
      <c r="A3846">
        <v>3834</v>
      </c>
      <c r="B3846" s="125">
        <v>37177.629159296863</v>
      </c>
      <c r="C3846" s="34">
        <v>9.9161177533533191</v>
      </c>
      <c r="D3846" s="34">
        <v>6.1929887477890588</v>
      </c>
      <c r="E3846" s="3">
        <f t="shared" si="180"/>
        <v>368657.74853408965</v>
      </c>
      <c r="F3846" s="3">
        <f t="shared" si="181"/>
        <v>230240.63905299988</v>
      </c>
      <c r="G3846" s="3">
        <f t="shared" si="182"/>
        <v>138417.10948108978</v>
      </c>
    </row>
    <row r="3847" spans="1:7" x14ac:dyDescent="0.2">
      <c r="A3847">
        <v>3835</v>
      </c>
      <c r="B3847" s="125">
        <v>33845.178044240107</v>
      </c>
      <c r="C3847" s="34">
        <v>10.09249719773652</v>
      </c>
      <c r="D3847" s="34">
        <v>5.193253413272032</v>
      </c>
      <c r="E3847" s="3">
        <f t="shared" si="180"/>
        <v>341582.36456838687</v>
      </c>
      <c r="F3847" s="3">
        <f t="shared" si="181"/>
        <v>175766.58640104957</v>
      </c>
      <c r="G3847" s="3">
        <f t="shared" si="182"/>
        <v>165815.7781673373</v>
      </c>
    </row>
    <row r="3848" spans="1:7" x14ac:dyDescent="0.2">
      <c r="A3848">
        <v>3836</v>
      </c>
      <c r="B3848" s="125">
        <v>42212.682777781971</v>
      </c>
      <c r="C3848" s="34">
        <v>10.209179683632101</v>
      </c>
      <c r="D3848" s="34">
        <v>7.7035048333345912</v>
      </c>
      <c r="E3848" s="3">
        <f t="shared" si="180"/>
        <v>430956.86340653838</v>
      </c>
      <c r="F3848" s="3">
        <f t="shared" si="181"/>
        <v>325185.60580666328</v>
      </c>
      <c r="G3848" s="3">
        <f t="shared" si="182"/>
        <v>105771.2575998751</v>
      </c>
    </row>
    <row r="3849" spans="1:7" x14ac:dyDescent="0.2">
      <c r="A3849">
        <v>3837</v>
      </c>
      <c r="B3849" s="125">
        <v>29313.05794280977</v>
      </c>
      <c r="C3849" s="34">
        <v>11.978846052632434</v>
      </c>
      <c r="D3849" s="34">
        <v>3.833617382842931</v>
      </c>
      <c r="E3849" s="3">
        <f t="shared" si="180"/>
        <v>351136.60842881264</v>
      </c>
      <c r="F3849" s="3">
        <f t="shared" si="181"/>
        <v>112375.04847383758</v>
      </c>
      <c r="G3849" s="3">
        <f t="shared" si="182"/>
        <v>238761.55995497506</v>
      </c>
    </row>
    <row r="3850" spans="1:7" x14ac:dyDescent="0.2">
      <c r="A3850">
        <v>3838</v>
      </c>
      <c r="B3850" s="125">
        <v>36538.049747642595</v>
      </c>
      <c r="C3850" s="34">
        <v>4.9145505929191131</v>
      </c>
      <c r="D3850" s="34">
        <v>6.0011149242927786</v>
      </c>
      <c r="E3850" s="3">
        <f t="shared" si="180"/>
        <v>179568.09405138498</v>
      </c>
      <c r="F3850" s="3">
        <f t="shared" si="181"/>
        <v>219269.03564512997</v>
      </c>
      <c r="G3850" s="3">
        <f t="shared" si="182"/>
        <v>-39700.941593744996</v>
      </c>
    </row>
    <row r="3851" spans="1:7" x14ac:dyDescent="0.2">
      <c r="A3851">
        <v>3839</v>
      </c>
      <c r="B3851" s="125">
        <v>31239.998683114187</v>
      </c>
      <c r="C3851" s="34">
        <v>9.357884116259811</v>
      </c>
      <c r="D3851" s="34">
        <v>4.4116996049342561</v>
      </c>
      <c r="E3851" s="3">
        <f t="shared" si="180"/>
        <v>292340.28746869165</v>
      </c>
      <c r="F3851" s="3">
        <f t="shared" si="181"/>
        <v>137821.48984844153</v>
      </c>
      <c r="G3851" s="3">
        <f t="shared" si="182"/>
        <v>154518.79762025012</v>
      </c>
    </row>
    <row r="3852" spans="1:7" x14ac:dyDescent="0.2">
      <c r="A3852">
        <v>3840</v>
      </c>
      <c r="B3852" s="125">
        <v>35537.525994905969</v>
      </c>
      <c r="C3852" s="34">
        <v>11.996171926701209</v>
      </c>
      <c r="D3852" s="34">
        <v>5.7009577984717907</v>
      </c>
      <c r="E3852" s="3">
        <f t="shared" si="180"/>
        <v>426314.27168450545</v>
      </c>
      <c r="F3852" s="3">
        <f t="shared" si="181"/>
        <v>202597.93595905317</v>
      </c>
      <c r="G3852" s="3">
        <f t="shared" si="182"/>
        <v>223716.33572545229</v>
      </c>
    </row>
    <row r="3853" spans="1:7" x14ac:dyDescent="0.2">
      <c r="A3853">
        <v>3841</v>
      </c>
      <c r="B3853" s="125">
        <v>31795.165617760154</v>
      </c>
      <c r="C3853" s="34">
        <v>5.1834085954469629</v>
      </c>
      <c r="D3853" s="34">
        <v>4.5782496853280463</v>
      </c>
      <c r="E3853" s="3">
        <f t="shared" si="180"/>
        <v>164807.33475675771</v>
      </c>
      <c r="F3853" s="3">
        <f t="shared" si="181"/>
        <v>145566.20698446356</v>
      </c>
      <c r="G3853" s="3">
        <f t="shared" si="182"/>
        <v>19241.12777229416</v>
      </c>
    </row>
    <row r="3854" spans="1:7" x14ac:dyDescent="0.2">
      <c r="A3854">
        <v>3842</v>
      </c>
      <c r="B3854" s="125">
        <v>37763.389221973717</v>
      </c>
      <c r="C3854" s="34">
        <v>3.6873466544493567</v>
      </c>
      <c r="D3854" s="34">
        <v>6.3687167665921152</v>
      </c>
      <c r="E3854" s="3">
        <f t="shared" si="180"/>
        <v>139246.70690831367</v>
      </c>
      <c r="F3854" s="3">
        <f t="shared" si="181"/>
        <v>240504.33010132797</v>
      </c>
      <c r="G3854" s="3">
        <f t="shared" si="182"/>
        <v>-101257.6231930143</v>
      </c>
    </row>
    <row r="3855" spans="1:7" x14ac:dyDescent="0.2">
      <c r="A3855">
        <v>3843</v>
      </c>
      <c r="B3855" s="125">
        <v>46172.941032446921</v>
      </c>
      <c r="C3855" s="34">
        <v>6.1922428560210392</v>
      </c>
      <c r="D3855" s="34">
        <v>8.8915823097340763</v>
      </c>
      <c r="E3855" s="3">
        <f t="shared" si="180"/>
        <v>285914.06424965017</v>
      </c>
      <c r="F3855" s="3">
        <f t="shared" si="181"/>
        <v>410550.50567249971</v>
      </c>
      <c r="G3855" s="3">
        <f t="shared" si="182"/>
        <v>-124636.44142284954</v>
      </c>
    </row>
    <row r="3856" spans="1:7" x14ac:dyDescent="0.2">
      <c r="A3856">
        <v>3844</v>
      </c>
      <c r="B3856" s="125">
        <v>31554.10404705524</v>
      </c>
      <c r="C3856" s="34">
        <v>7.5105440575571265</v>
      </c>
      <c r="D3856" s="34">
        <v>4.5059312141165719</v>
      </c>
      <c r="E3856" s="3">
        <f t="shared" si="180"/>
        <v>236988.48864215001</v>
      </c>
      <c r="F3856" s="3">
        <f t="shared" si="181"/>
        <v>142180.62235910827</v>
      </c>
      <c r="G3856" s="3">
        <f t="shared" si="182"/>
        <v>94807.866283041745</v>
      </c>
    </row>
    <row r="3857" spans="1:7" x14ac:dyDescent="0.2">
      <c r="A3857">
        <v>3845</v>
      </c>
      <c r="B3857" s="125">
        <v>30566.398485271726</v>
      </c>
      <c r="C3857" s="34">
        <v>4.9968030200107023</v>
      </c>
      <c r="D3857" s="34">
        <v>4.2096195455815177</v>
      </c>
      <c r="E3857" s="3">
        <f t="shared" si="180"/>
        <v>152734.27226205633</v>
      </c>
      <c r="F3857" s="3">
        <f t="shared" si="181"/>
        <v>128672.90850163315</v>
      </c>
      <c r="G3857" s="3">
        <f t="shared" si="182"/>
        <v>24061.363760423177</v>
      </c>
    </row>
    <row r="3858" spans="1:7" x14ac:dyDescent="0.2">
      <c r="A3858">
        <v>3846</v>
      </c>
      <c r="B3858" s="125">
        <v>31735.855194520787</v>
      </c>
      <c r="C3858" s="34">
        <v>10.164631496270886</v>
      </c>
      <c r="D3858" s="34">
        <v>4.5604565583562362</v>
      </c>
      <c r="E3858" s="3">
        <f t="shared" si="180"/>
        <v>322583.273271318</v>
      </c>
      <c r="F3858" s="3">
        <f t="shared" si="181"/>
        <v>144729.98895689615</v>
      </c>
      <c r="G3858" s="3">
        <f t="shared" si="182"/>
        <v>177853.28431442185</v>
      </c>
    </row>
    <row r="3859" spans="1:7" x14ac:dyDescent="0.2">
      <c r="A3859">
        <v>3847</v>
      </c>
      <c r="B3859" s="125">
        <v>33151.500750856008</v>
      </c>
      <c r="C3859" s="34">
        <v>7.717968535151158</v>
      </c>
      <c r="D3859" s="34">
        <v>4.9851502252568025</v>
      </c>
      <c r="E3859" s="3">
        <f t="shared" si="180"/>
        <v>255862.23968814666</v>
      </c>
      <c r="F3859" s="3">
        <f t="shared" si="181"/>
        <v>165265.21143573089</v>
      </c>
      <c r="G3859" s="3">
        <f t="shared" si="182"/>
        <v>90597.028252415766</v>
      </c>
    </row>
    <row r="3860" spans="1:7" x14ac:dyDescent="0.2">
      <c r="A3860">
        <v>3848</v>
      </c>
      <c r="B3860" s="125">
        <v>27305.359757329803</v>
      </c>
      <c r="C3860" s="34">
        <v>9.2399596016621217</v>
      </c>
      <c r="D3860" s="34">
        <v>3.2313079271989409</v>
      </c>
      <c r="E3860" s="3">
        <f t="shared" si="180"/>
        <v>252300.42106657801</v>
      </c>
      <c r="F3860" s="3">
        <f t="shared" si="181"/>
        <v>88232.025438878743</v>
      </c>
      <c r="G3860" s="3">
        <f t="shared" si="182"/>
        <v>164068.39562769927</v>
      </c>
    </row>
    <row r="3861" spans="1:7" x14ac:dyDescent="0.2">
      <c r="A3861">
        <v>3849</v>
      </c>
      <c r="B3861" s="125">
        <v>41677.490620523691</v>
      </c>
      <c r="C3861" s="34">
        <v>8.7552159786428092</v>
      </c>
      <c r="D3861" s="34">
        <v>7.5429471861571074</v>
      </c>
      <c r="E3861" s="3">
        <f t="shared" si="180"/>
        <v>364895.43183054484</v>
      </c>
      <c r="F3861" s="3">
        <f t="shared" si="181"/>
        <v>314371.11060216842</v>
      </c>
      <c r="G3861" s="3">
        <f t="shared" si="182"/>
        <v>50524.321228376415</v>
      </c>
    </row>
    <row r="3862" spans="1:7" x14ac:dyDescent="0.2">
      <c r="A3862">
        <v>3850</v>
      </c>
      <c r="B3862" s="125">
        <v>33554.725226887036</v>
      </c>
      <c r="C3862" s="34">
        <v>8.6695216825391981</v>
      </c>
      <c r="D3862" s="34">
        <v>5.1061175680661108</v>
      </c>
      <c r="E3862" s="3">
        <f t="shared" si="180"/>
        <v>290903.41790614219</v>
      </c>
      <c r="F3862" s="3">
        <f t="shared" si="181"/>
        <v>171334.37197263903</v>
      </c>
      <c r="G3862" s="3">
        <f t="shared" si="182"/>
        <v>119569.04593350316</v>
      </c>
    </row>
    <row r="3863" spans="1:7" x14ac:dyDescent="0.2">
      <c r="A3863">
        <v>3851</v>
      </c>
      <c r="B3863" s="125">
        <v>32579.530901594786</v>
      </c>
      <c r="C3863" s="34">
        <v>11.63522758561885</v>
      </c>
      <c r="D3863" s="34">
        <v>4.8135592704784358</v>
      </c>
      <c r="E3863" s="3">
        <f t="shared" si="180"/>
        <v>379070.25667275739</v>
      </c>
      <c r="F3863" s="3">
        <f t="shared" si="181"/>
        <v>156823.50299921026</v>
      </c>
      <c r="G3863" s="3">
        <f t="shared" si="182"/>
        <v>222246.75367354712</v>
      </c>
    </row>
    <row r="3864" spans="1:7" x14ac:dyDescent="0.2">
      <c r="A3864">
        <v>3852</v>
      </c>
      <c r="B3864" s="125">
        <v>29816.969166668947</v>
      </c>
      <c r="C3864" s="34">
        <v>9.674249006100581</v>
      </c>
      <c r="D3864" s="34">
        <v>3.9847907500006841</v>
      </c>
      <c r="E3864" s="3">
        <f t="shared" si="180"/>
        <v>288456.78432557872</v>
      </c>
      <c r="F3864" s="3">
        <f t="shared" si="181"/>
        <v>118814.38292839803</v>
      </c>
      <c r="G3864" s="3">
        <f t="shared" si="182"/>
        <v>169642.40139718069</v>
      </c>
    </row>
    <row r="3865" spans="1:7" x14ac:dyDescent="0.2">
      <c r="A3865">
        <v>3853</v>
      </c>
      <c r="B3865" s="125">
        <v>31769.858927683323</v>
      </c>
      <c r="C3865" s="34">
        <v>8.7770267984597012</v>
      </c>
      <c r="D3865" s="34">
        <v>4.5706576783049968</v>
      </c>
      <c r="E3865" s="3">
        <f t="shared" si="180"/>
        <v>278844.9031915607</v>
      </c>
      <c r="F3865" s="3">
        <f t="shared" si="181"/>
        <v>145209.14964648234</v>
      </c>
      <c r="G3865" s="3">
        <f t="shared" si="182"/>
        <v>133635.75354507836</v>
      </c>
    </row>
    <row r="3866" spans="1:7" x14ac:dyDescent="0.2">
      <c r="A3866">
        <v>3854</v>
      </c>
      <c r="B3866" s="125">
        <v>29334.408330933889</v>
      </c>
      <c r="C3866" s="34">
        <v>7.474840706170653</v>
      </c>
      <c r="D3866" s="34">
        <v>3.8400224992801668</v>
      </c>
      <c r="E3866" s="3">
        <f t="shared" si="180"/>
        <v>219270.02948349615</v>
      </c>
      <c r="F3866" s="3">
        <f t="shared" si="181"/>
        <v>112644.7879938577</v>
      </c>
      <c r="G3866" s="3">
        <f t="shared" si="182"/>
        <v>106625.24148963846</v>
      </c>
    </row>
    <row r="3867" spans="1:7" x14ac:dyDescent="0.2">
      <c r="A3867">
        <v>3855</v>
      </c>
      <c r="B3867" s="125">
        <v>40887.185199418105</v>
      </c>
      <c r="C3867" s="34">
        <v>6.7462842909735627</v>
      </c>
      <c r="D3867" s="34">
        <v>7.3058555598254316</v>
      </c>
      <c r="E3867" s="3">
        <f t="shared" si="180"/>
        <v>275836.57521296112</v>
      </c>
      <c r="F3867" s="3">
        <f t="shared" si="181"/>
        <v>298715.86931478087</v>
      </c>
      <c r="G3867" s="3">
        <f t="shared" si="182"/>
        <v>-22879.294101819745</v>
      </c>
    </row>
    <row r="3868" spans="1:7" x14ac:dyDescent="0.2">
      <c r="A3868">
        <v>3856</v>
      </c>
      <c r="B3868" s="125">
        <v>44262.092664021999</v>
      </c>
      <c r="C3868" s="34">
        <v>10.093315742968116</v>
      </c>
      <c r="D3868" s="34">
        <v>8.3183277992065996</v>
      </c>
      <c r="E3868" s="3">
        <f t="shared" si="180"/>
        <v>446751.27670248679</v>
      </c>
      <c r="F3868" s="3">
        <f t="shared" si="181"/>
        <v>368186.59585819271</v>
      </c>
      <c r="G3868" s="3">
        <f t="shared" si="182"/>
        <v>78564.680844294082</v>
      </c>
    </row>
    <row r="3869" spans="1:7" x14ac:dyDescent="0.2">
      <c r="A3869">
        <v>3857</v>
      </c>
      <c r="B3869" s="125">
        <v>33369.813585332828</v>
      </c>
      <c r="C3869" s="34">
        <v>7.0535314964290592</v>
      </c>
      <c r="D3869" s="34">
        <v>5.0506440755998483</v>
      </c>
      <c r="E3869" s="3">
        <f t="shared" si="180"/>
        <v>235375.03115411141</v>
      </c>
      <c r="F3869" s="3">
        <f t="shared" si="181"/>
        <v>168539.05128863259</v>
      </c>
      <c r="G3869" s="3">
        <f t="shared" si="182"/>
        <v>66835.979865478817</v>
      </c>
    </row>
    <row r="3870" spans="1:7" x14ac:dyDescent="0.2">
      <c r="A3870">
        <v>3858</v>
      </c>
      <c r="B3870" s="125">
        <v>38165.658728567883</v>
      </c>
      <c r="C3870" s="34">
        <v>7.4911945577769075</v>
      </c>
      <c r="D3870" s="34">
        <v>6.489397618570365</v>
      </c>
      <c r="E3870" s="3">
        <f t="shared" si="180"/>
        <v>285906.37496141845</v>
      </c>
      <c r="F3870" s="3">
        <f t="shared" si="181"/>
        <v>247672.13486433768</v>
      </c>
      <c r="G3870" s="3">
        <f t="shared" si="182"/>
        <v>38234.240097080765</v>
      </c>
    </row>
    <row r="3871" spans="1:7" x14ac:dyDescent="0.2">
      <c r="A3871">
        <v>3859</v>
      </c>
      <c r="B3871" s="125">
        <v>34864.499915594002</v>
      </c>
      <c r="C3871" s="34">
        <v>6.2379051743919263</v>
      </c>
      <c r="D3871" s="34">
        <v>5.4990499746782007</v>
      </c>
      <c r="E3871" s="3">
        <f t="shared" si="180"/>
        <v>217481.4444260707</v>
      </c>
      <c r="F3871" s="3">
        <f t="shared" si="181"/>
        <v>191721.62737801531</v>
      </c>
      <c r="G3871" s="3">
        <f t="shared" si="182"/>
        <v>25759.817048055382</v>
      </c>
    </row>
    <row r="3872" spans="1:7" x14ac:dyDescent="0.2">
      <c r="A3872">
        <v>3860</v>
      </c>
      <c r="B3872" s="125">
        <v>37061.634478769498</v>
      </c>
      <c r="C3872" s="34">
        <v>6.9068555805715732</v>
      </c>
      <c r="D3872" s="34">
        <v>6.1581903436308494</v>
      </c>
      <c r="E3872" s="3">
        <f t="shared" si="180"/>
        <v>255979.35692479293</v>
      </c>
      <c r="F3872" s="3">
        <f t="shared" si="181"/>
        <v>228232.59956633448</v>
      </c>
      <c r="G3872" s="3">
        <f t="shared" si="182"/>
        <v>27746.757358458446</v>
      </c>
    </row>
    <row r="3873" spans="1:7" x14ac:dyDescent="0.2">
      <c r="A3873">
        <v>3861</v>
      </c>
      <c r="B3873" s="125">
        <v>27514.793649780564</v>
      </c>
      <c r="C3873" s="34">
        <v>7.9147888729567057</v>
      </c>
      <c r="D3873" s="34">
        <v>3.2941380949341692</v>
      </c>
      <c r="E3873" s="3">
        <f t="shared" si="180"/>
        <v>217773.78262098302</v>
      </c>
      <c r="F3873" s="3">
        <f t="shared" si="181"/>
        <v>90637.529935994928</v>
      </c>
      <c r="G3873" s="3">
        <f t="shared" si="182"/>
        <v>127136.2526849881</v>
      </c>
    </row>
    <row r="3874" spans="1:7" x14ac:dyDescent="0.2">
      <c r="A3874">
        <v>3862</v>
      </c>
      <c r="B3874" s="125">
        <v>34017.407919046469</v>
      </c>
      <c r="C3874" s="34">
        <v>1.3997969492338598</v>
      </c>
      <c r="D3874" s="34">
        <v>5.2449223757139407</v>
      </c>
      <c r="E3874" s="3">
        <f t="shared" si="180"/>
        <v>47617.463825924991</v>
      </c>
      <c r="F3874" s="3">
        <f t="shared" si="181"/>
        <v>178418.66395839542</v>
      </c>
      <c r="G3874" s="3">
        <f t="shared" si="182"/>
        <v>-130801.20013247043</v>
      </c>
    </row>
    <row r="3875" spans="1:7" x14ac:dyDescent="0.2">
      <c r="A3875">
        <v>3863</v>
      </c>
      <c r="B3875" s="125">
        <v>32720.76406009635</v>
      </c>
      <c r="C3875" s="34">
        <v>9.0089877378050005</v>
      </c>
      <c r="D3875" s="34">
        <v>4.8559292180289049</v>
      </c>
      <c r="E3875" s="3">
        <f t="shared" si="180"/>
        <v>294780.96218901855</v>
      </c>
      <c r="F3875" s="3">
        <f t="shared" si="181"/>
        <v>158889.71423565195</v>
      </c>
      <c r="G3875" s="3">
        <f t="shared" si="182"/>
        <v>135891.2479533666</v>
      </c>
    </row>
    <row r="3876" spans="1:7" x14ac:dyDescent="0.2">
      <c r="A3876">
        <v>3864</v>
      </c>
      <c r="B3876" s="125">
        <v>33041.679265616927</v>
      </c>
      <c r="C3876" s="34">
        <v>11.335219389555277</v>
      </c>
      <c r="D3876" s="34">
        <v>4.9522037796850782</v>
      </c>
      <c r="E3876" s="3">
        <f t="shared" si="180"/>
        <v>374534.68347508757</v>
      </c>
      <c r="F3876" s="3">
        <f t="shared" si="181"/>
        <v>163629.12894633022</v>
      </c>
      <c r="G3876" s="3">
        <f t="shared" si="182"/>
        <v>210905.55452875735</v>
      </c>
    </row>
    <row r="3877" spans="1:7" x14ac:dyDescent="0.2">
      <c r="A3877">
        <v>3865</v>
      </c>
      <c r="B3877" s="125">
        <v>39139.954927842133</v>
      </c>
      <c r="C3877" s="34">
        <v>4.6746372592751868</v>
      </c>
      <c r="D3877" s="34">
        <v>6.7816864783526398</v>
      </c>
      <c r="E3877" s="3">
        <f t="shared" si="180"/>
        <v>182965.09163204228</v>
      </c>
      <c r="F3877" s="3">
        <f t="shared" si="181"/>
        <v>265434.90309747879</v>
      </c>
      <c r="G3877" s="3">
        <f t="shared" si="182"/>
        <v>-82469.811465436505</v>
      </c>
    </row>
    <row r="3878" spans="1:7" x14ac:dyDescent="0.2">
      <c r="A3878">
        <v>3866</v>
      </c>
      <c r="B3878" s="125">
        <v>39184.088158245664</v>
      </c>
      <c r="C3878" s="34">
        <v>10.096055595757207</v>
      </c>
      <c r="D3878" s="34">
        <v>6.7949264474736992</v>
      </c>
      <c r="E3878" s="3">
        <f t="shared" si="180"/>
        <v>395604.73251469986</v>
      </c>
      <c r="F3878" s="3">
        <f t="shared" si="181"/>
        <v>266252.99694660446</v>
      </c>
      <c r="G3878" s="3">
        <f t="shared" si="182"/>
        <v>129351.73556809541</v>
      </c>
    </row>
    <row r="3879" spans="1:7" x14ac:dyDescent="0.2">
      <c r="A3879">
        <v>3867</v>
      </c>
      <c r="B3879" s="125">
        <v>42117.094884625636</v>
      </c>
      <c r="C3879" s="34">
        <v>8.192898141904152</v>
      </c>
      <c r="D3879" s="34">
        <v>7.6748284653876908</v>
      </c>
      <c r="E3879" s="3">
        <f t="shared" si="180"/>
        <v>345061.06842265022</v>
      </c>
      <c r="F3879" s="3">
        <f t="shared" si="181"/>
        <v>323241.47869995912</v>
      </c>
      <c r="G3879" s="3">
        <f t="shared" si="182"/>
        <v>21819.589722691104</v>
      </c>
    </row>
    <row r="3880" spans="1:7" x14ac:dyDescent="0.2">
      <c r="A3880">
        <v>3868</v>
      </c>
      <c r="B3880" s="125">
        <v>33345.524392453604</v>
      </c>
      <c r="C3880" s="34">
        <v>7.000050365793868</v>
      </c>
      <c r="D3880" s="34">
        <v>5.0433573177360813</v>
      </c>
      <c r="E3880" s="3">
        <f t="shared" si="180"/>
        <v>233420.35022098321</v>
      </c>
      <c r="F3880" s="3">
        <f t="shared" si="181"/>
        <v>168173.39445842788</v>
      </c>
      <c r="G3880" s="3">
        <f t="shared" si="182"/>
        <v>65246.955762555328</v>
      </c>
    </row>
    <row r="3881" spans="1:7" x14ac:dyDescent="0.2">
      <c r="A3881">
        <v>3869</v>
      </c>
      <c r="B3881" s="125">
        <v>30338.007312630885</v>
      </c>
      <c r="C3881" s="34">
        <v>7.7302836618473521</v>
      </c>
      <c r="D3881" s="34">
        <v>4.1411021937892656</v>
      </c>
      <c r="E3881" s="3">
        <f t="shared" si="180"/>
        <v>234521.40226183602</v>
      </c>
      <c r="F3881" s="3">
        <f t="shared" si="181"/>
        <v>125632.78863753054</v>
      </c>
      <c r="G3881" s="3">
        <f t="shared" si="182"/>
        <v>108888.61362430548</v>
      </c>
    </row>
    <row r="3882" spans="1:7" x14ac:dyDescent="0.2">
      <c r="A3882">
        <v>3870</v>
      </c>
      <c r="B3882" s="125">
        <v>26226.153344206046</v>
      </c>
      <c r="C3882" s="34">
        <v>8.1350997536064824</v>
      </c>
      <c r="D3882" s="34">
        <v>2.9075460032618139</v>
      </c>
      <c r="E3882" s="3">
        <f t="shared" si="180"/>
        <v>213352.37360849642</v>
      </c>
      <c r="F3882" s="3">
        <f t="shared" si="181"/>
        <v>76253.747336877743</v>
      </c>
      <c r="G3882" s="3">
        <f t="shared" si="182"/>
        <v>137098.62627161868</v>
      </c>
    </row>
    <row r="3883" spans="1:7" x14ac:dyDescent="0.2">
      <c r="A3883">
        <v>3871</v>
      </c>
      <c r="B3883" s="125">
        <v>43764.50811268203</v>
      </c>
      <c r="C3883" s="34">
        <v>9.0784276582853636</v>
      </c>
      <c r="D3883" s="34">
        <v>8.1690524338046089</v>
      </c>
      <c r="E3883" s="3">
        <f t="shared" si="180"/>
        <v>397312.9209014267</v>
      </c>
      <c r="F3883" s="3">
        <f t="shared" si="181"/>
        <v>357514.56151216669</v>
      </c>
      <c r="G3883" s="3">
        <f t="shared" si="182"/>
        <v>39798.359389260004</v>
      </c>
    </row>
    <row r="3884" spans="1:7" x14ac:dyDescent="0.2">
      <c r="A3884">
        <v>3872</v>
      </c>
      <c r="B3884" s="125">
        <v>22440.222486503422</v>
      </c>
      <c r="C3884" s="34">
        <v>8.621113827037334</v>
      </c>
      <c r="D3884" s="34">
        <v>1.7717667459510267</v>
      </c>
      <c r="E3884" s="3">
        <f t="shared" si="180"/>
        <v>193459.71236018874</v>
      </c>
      <c r="F3884" s="3">
        <f t="shared" si="181"/>
        <v>39758.839973329224</v>
      </c>
      <c r="G3884" s="3">
        <f t="shared" si="182"/>
        <v>153700.87238685953</v>
      </c>
    </row>
    <row r="3885" spans="1:7" x14ac:dyDescent="0.2">
      <c r="A3885">
        <v>3873</v>
      </c>
      <c r="B3885" s="125">
        <v>36523.7138374059</v>
      </c>
      <c r="C3885" s="34">
        <v>7.0414607964339666</v>
      </c>
      <c r="D3885" s="34">
        <v>5.9968141512217699</v>
      </c>
      <c r="E3885" s="3">
        <f t="shared" si="180"/>
        <v>257180.29912626644</v>
      </c>
      <c r="F3885" s="3">
        <f t="shared" si="181"/>
        <v>219025.92399533006</v>
      </c>
      <c r="G3885" s="3">
        <f t="shared" si="182"/>
        <v>38154.375130936387</v>
      </c>
    </row>
    <row r="3886" spans="1:7" x14ac:dyDescent="0.2">
      <c r="A3886">
        <v>3874</v>
      </c>
      <c r="B3886" s="125">
        <v>41132.203072075732</v>
      </c>
      <c r="C3886" s="34">
        <v>6.8161277997278376</v>
      </c>
      <c r="D3886" s="34">
        <v>7.3793609216227196</v>
      </c>
      <c r="E3886" s="3">
        <f t="shared" si="180"/>
        <v>280362.35282362613</v>
      </c>
      <c r="F3886" s="3">
        <f t="shared" si="181"/>
        <v>303529.37197032565</v>
      </c>
      <c r="G3886" s="3">
        <f t="shared" si="182"/>
        <v>-23167.019146699517</v>
      </c>
    </row>
    <row r="3887" spans="1:7" x14ac:dyDescent="0.2">
      <c r="A3887">
        <v>3875</v>
      </c>
      <c r="B3887" s="125">
        <v>25322.092873276211</v>
      </c>
      <c r="C3887" s="34">
        <v>5.1154352351732086</v>
      </c>
      <c r="D3887" s="34">
        <v>2.6363278619828634</v>
      </c>
      <c r="E3887" s="3">
        <f t="shared" si="180"/>
        <v>129533.52611228553</v>
      </c>
      <c r="F3887" s="3">
        <f t="shared" si="181"/>
        <v>66757.338965535775</v>
      </c>
      <c r="G3887" s="3">
        <f t="shared" si="182"/>
        <v>62776.187146749755</v>
      </c>
    </row>
    <row r="3888" spans="1:7" x14ac:dyDescent="0.2">
      <c r="A3888">
        <v>3876</v>
      </c>
      <c r="B3888" s="125">
        <v>24388.33740033349</v>
      </c>
      <c r="C3888" s="34">
        <v>10.889998995669885</v>
      </c>
      <c r="D3888" s="34">
        <v>2.3562012201000471</v>
      </c>
      <c r="E3888" s="3">
        <f t="shared" si="180"/>
        <v>265588.96979568998</v>
      </c>
      <c r="F3888" s="3">
        <f t="shared" si="181"/>
        <v>57463.830338877378</v>
      </c>
      <c r="G3888" s="3">
        <f t="shared" si="182"/>
        <v>208125.13945681258</v>
      </c>
    </row>
    <row r="3889" spans="1:7" x14ac:dyDescent="0.2">
      <c r="A3889">
        <v>3877</v>
      </c>
      <c r="B3889" s="125">
        <v>30561.595216377988</v>
      </c>
      <c r="C3889" s="34">
        <v>8.7133394319680519</v>
      </c>
      <c r="D3889" s="34">
        <v>4.2081785649133963</v>
      </c>
      <c r="E3889" s="3">
        <f t="shared" si="180"/>
        <v>266293.55270271254</v>
      </c>
      <c r="F3889" s="3">
        <f t="shared" si="181"/>
        <v>128608.64989912164</v>
      </c>
      <c r="G3889" s="3">
        <f t="shared" si="182"/>
        <v>137684.9028035909</v>
      </c>
    </row>
    <row r="3890" spans="1:7" x14ac:dyDescent="0.2">
      <c r="A3890">
        <v>3878</v>
      </c>
      <c r="B3890" s="125">
        <v>37074.230980389053</v>
      </c>
      <c r="C3890" s="34">
        <v>3.363759808242321</v>
      </c>
      <c r="D3890" s="34">
        <v>6.1619692941167159</v>
      </c>
      <c r="E3890" s="3">
        <f t="shared" si="180"/>
        <v>124708.808093325</v>
      </c>
      <c r="F3890" s="3">
        <f t="shared" si="181"/>
        <v>228450.27290414801</v>
      </c>
      <c r="G3890" s="3">
        <f t="shared" si="182"/>
        <v>-103741.464810823</v>
      </c>
    </row>
    <row r="3891" spans="1:7" x14ac:dyDescent="0.2">
      <c r="A3891">
        <v>3879</v>
      </c>
      <c r="B3891" s="125">
        <v>35155.674644366605</v>
      </c>
      <c r="C3891" s="34">
        <v>3.3189899315475486</v>
      </c>
      <c r="D3891" s="34">
        <v>5.5864023933099816</v>
      </c>
      <c r="E3891" s="3">
        <f t="shared" si="180"/>
        <v>116681.3301814142</v>
      </c>
      <c r="F3891" s="3">
        <f t="shared" si="181"/>
        <v>196393.74497171663</v>
      </c>
      <c r="G3891" s="3">
        <f t="shared" si="182"/>
        <v>-79712.414790302428</v>
      </c>
    </row>
    <row r="3892" spans="1:7" x14ac:dyDescent="0.2">
      <c r="A3892">
        <v>3880</v>
      </c>
      <c r="B3892" s="125">
        <v>32722.105564781465</v>
      </c>
      <c r="C3892" s="34">
        <v>10.961371592391515</v>
      </c>
      <c r="D3892" s="34">
        <v>4.8563316694344394</v>
      </c>
      <c r="E3892" s="3">
        <f t="shared" si="180"/>
        <v>358679.15838103188</v>
      </c>
      <c r="F3892" s="3">
        <f t="shared" si="181"/>
        <v>158909.39754482513</v>
      </c>
      <c r="G3892" s="3">
        <f t="shared" si="182"/>
        <v>199769.76083620675</v>
      </c>
    </row>
    <row r="3893" spans="1:7" x14ac:dyDescent="0.2">
      <c r="A3893">
        <v>3881</v>
      </c>
      <c r="B3893" s="125">
        <v>30285.717051620828</v>
      </c>
      <c r="C3893" s="34">
        <v>5.1844317769864574</v>
      </c>
      <c r="D3893" s="34">
        <v>4.1254151154862484</v>
      </c>
      <c r="E3893" s="3">
        <f t="shared" ref="E3893:E3956" si="183">C3893*B3893</f>
        <v>157014.23387124363</v>
      </c>
      <c r="F3893" s="3">
        <f t="shared" ref="F3893:F3956" si="184">D3893*B3893</f>
        <v>124941.15490809618</v>
      </c>
      <c r="G3893" s="3">
        <f t="shared" ref="G3893:G3956" si="185">E3893-F3893</f>
        <v>32073.078963147447</v>
      </c>
    </row>
    <row r="3894" spans="1:7" x14ac:dyDescent="0.2">
      <c r="A3894">
        <v>3882</v>
      </c>
      <c r="B3894" s="125">
        <v>36486.691718701855</v>
      </c>
      <c r="C3894" s="34">
        <v>7.9587885213259142</v>
      </c>
      <c r="D3894" s="34">
        <v>5.9857075156105566</v>
      </c>
      <c r="E3894" s="3">
        <f t="shared" si="183"/>
        <v>290389.86323196162</v>
      </c>
      <c r="F3894" s="3">
        <f t="shared" si="184"/>
        <v>218398.66484039914</v>
      </c>
      <c r="G3894" s="3">
        <f t="shared" si="185"/>
        <v>71991.198391562473</v>
      </c>
    </row>
    <row r="3895" spans="1:7" x14ac:dyDescent="0.2">
      <c r="A3895">
        <v>3883</v>
      </c>
      <c r="B3895" s="125">
        <v>24384.585734688677</v>
      </c>
      <c r="C3895" s="34">
        <v>12.757725946546998</v>
      </c>
      <c r="D3895" s="34">
        <v>2.3550757204066031</v>
      </c>
      <c r="E3895" s="3">
        <f t="shared" si="183"/>
        <v>311091.86212323752</v>
      </c>
      <c r="F3895" s="3">
        <f t="shared" si="184"/>
        <v>57427.545815938509</v>
      </c>
      <c r="G3895" s="3">
        <f t="shared" si="185"/>
        <v>253664.31630729901</v>
      </c>
    </row>
    <row r="3896" spans="1:7" x14ac:dyDescent="0.2">
      <c r="A3896">
        <v>3884</v>
      </c>
      <c r="B3896" s="125">
        <v>29573.810073808068</v>
      </c>
      <c r="C3896" s="34">
        <v>9.7756747183739208</v>
      </c>
      <c r="D3896" s="34">
        <v>3.9118430221424205</v>
      </c>
      <c r="E3896" s="3">
        <f t="shared" si="183"/>
        <v>289103.94746451749</v>
      </c>
      <c r="F3896" s="3">
        <f t="shared" si="184"/>
        <v>115688.10257539131</v>
      </c>
      <c r="G3896" s="3">
        <f t="shared" si="185"/>
        <v>173415.84488912619</v>
      </c>
    </row>
    <row r="3897" spans="1:7" x14ac:dyDescent="0.2">
      <c r="A3897">
        <v>3885</v>
      </c>
      <c r="B3897" s="125">
        <v>31673.941342697595</v>
      </c>
      <c r="C3897" s="34">
        <v>2.9781795294256881</v>
      </c>
      <c r="D3897" s="34">
        <v>4.5418824028092786</v>
      </c>
      <c r="E3897" s="3">
        <f t="shared" si="183"/>
        <v>94330.683723051974</v>
      </c>
      <c r="F3897" s="3">
        <f t="shared" si="184"/>
        <v>143859.3168120115</v>
      </c>
      <c r="G3897" s="3">
        <f t="shared" si="185"/>
        <v>-49528.633088959527</v>
      </c>
    </row>
    <row r="3898" spans="1:7" x14ac:dyDescent="0.2">
      <c r="A3898">
        <v>3886</v>
      </c>
      <c r="B3898" s="125">
        <v>26906.84191638045</v>
      </c>
      <c r="C3898" s="34">
        <v>8.0493571405968396</v>
      </c>
      <c r="D3898" s="34">
        <v>3.111752574914135</v>
      </c>
      <c r="E3898" s="3">
        <f t="shared" si="183"/>
        <v>216582.78011052732</v>
      </c>
      <c r="F3898" s="3">
        <f t="shared" si="184"/>
        <v>83727.434616104452</v>
      </c>
      <c r="G3898" s="3">
        <f t="shared" si="185"/>
        <v>132855.34549442289</v>
      </c>
    </row>
    <row r="3899" spans="1:7" x14ac:dyDescent="0.2">
      <c r="A3899">
        <v>3887</v>
      </c>
      <c r="B3899" s="125">
        <v>35792.866632428719</v>
      </c>
      <c r="C3899" s="34">
        <v>10.78567995337653</v>
      </c>
      <c r="D3899" s="34">
        <v>5.7775599897286156</v>
      </c>
      <c r="E3899" s="3">
        <f t="shared" si="183"/>
        <v>386050.40411126614</v>
      </c>
      <c r="F3899" s="3">
        <f t="shared" si="184"/>
        <v>206795.43417321259</v>
      </c>
      <c r="G3899" s="3">
        <f t="shared" si="185"/>
        <v>179254.96993805355</v>
      </c>
    </row>
    <row r="3900" spans="1:7" x14ac:dyDescent="0.2">
      <c r="A3900">
        <v>3888</v>
      </c>
      <c r="B3900" s="125">
        <v>34793.53659148817</v>
      </c>
      <c r="C3900" s="34">
        <v>9.3310710755831678</v>
      </c>
      <c r="D3900" s="34">
        <v>5.4777609774464509</v>
      </c>
      <c r="E3900" s="3">
        <f t="shared" si="183"/>
        <v>324660.96290607983</v>
      </c>
      <c r="F3900" s="3">
        <f t="shared" si="184"/>
        <v>190590.67700820908</v>
      </c>
      <c r="G3900" s="3">
        <f t="shared" si="185"/>
        <v>134070.28589787075</v>
      </c>
    </row>
    <row r="3901" spans="1:7" x14ac:dyDescent="0.2">
      <c r="A3901">
        <v>3889</v>
      </c>
      <c r="B3901" s="125">
        <v>33662.19339458528</v>
      </c>
      <c r="C3901" s="34">
        <v>9.4165095763019053</v>
      </c>
      <c r="D3901" s="34">
        <v>5.1383580183755839</v>
      </c>
      <c r="E3901" s="3">
        <f t="shared" si="183"/>
        <v>316980.36645943904</v>
      </c>
      <c r="F3901" s="3">
        <f t="shared" si="184"/>
        <v>172968.40134517688</v>
      </c>
      <c r="G3901" s="3">
        <f t="shared" si="185"/>
        <v>144011.96511426216</v>
      </c>
    </row>
    <row r="3902" spans="1:7" x14ac:dyDescent="0.2">
      <c r="A3902">
        <v>3890</v>
      </c>
      <c r="B3902" s="125">
        <v>26476.741871912032</v>
      </c>
      <c r="C3902" s="34">
        <v>9.6482374576298753</v>
      </c>
      <c r="D3902" s="34">
        <v>2.9827225615736097</v>
      </c>
      <c r="E3902" s="3">
        <f t="shared" si="183"/>
        <v>255453.89268457901</v>
      </c>
      <c r="F3902" s="3">
        <f t="shared" si="184"/>
        <v>78972.775338312713</v>
      </c>
      <c r="G3902" s="3">
        <f t="shared" si="185"/>
        <v>176481.11734626628</v>
      </c>
    </row>
    <row r="3903" spans="1:7" x14ac:dyDescent="0.2">
      <c r="A3903">
        <v>3891</v>
      </c>
      <c r="B3903" s="125">
        <v>32925.241206422448</v>
      </c>
      <c r="C3903" s="34">
        <v>9.1959116363868816</v>
      </c>
      <c r="D3903" s="34">
        <v>4.9172723619267344</v>
      </c>
      <c r="E3903" s="3">
        <f t="shared" si="183"/>
        <v>302777.60874098504</v>
      </c>
      <c r="F3903" s="3">
        <f t="shared" si="184"/>
        <v>161902.37859411235</v>
      </c>
      <c r="G3903" s="3">
        <f t="shared" si="185"/>
        <v>140875.23014687269</v>
      </c>
    </row>
    <row r="3904" spans="1:7" x14ac:dyDescent="0.2">
      <c r="A3904">
        <v>3892</v>
      </c>
      <c r="B3904" s="125">
        <v>39523.55705568241</v>
      </c>
      <c r="C3904" s="34">
        <v>9.3375597518461291</v>
      </c>
      <c r="D3904" s="34">
        <v>6.8967671167047229</v>
      </c>
      <c r="E3904" s="3">
        <f t="shared" si="183"/>
        <v>369053.57561293419</v>
      </c>
      <c r="F3904" s="3">
        <f t="shared" si="184"/>
        <v>272584.76863683335</v>
      </c>
      <c r="G3904" s="3">
        <f t="shared" si="185"/>
        <v>96468.806976100837</v>
      </c>
    </row>
    <row r="3905" spans="1:7" x14ac:dyDescent="0.2">
      <c r="A3905">
        <v>3893</v>
      </c>
      <c r="B3905" s="125">
        <v>32981.374082547496</v>
      </c>
      <c r="C3905" s="34">
        <v>10.155729816877283</v>
      </c>
      <c r="D3905" s="34">
        <v>4.9341122247642488</v>
      </c>
      <c r="E3905" s="3">
        <f t="shared" si="183"/>
        <v>334949.92417171126</v>
      </c>
      <c r="F3905" s="3">
        <f t="shared" si="184"/>
        <v>162733.80105022035</v>
      </c>
      <c r="G3905" s="3">
        <f t="shared" si="185"/>
        <v>172216.12312149091</v>
      </c>
    </row>
    <row r="3906" spans="1:7" x14ac:dyDescent="0.2">
      <c r="A3906">
        <v>3894</v>
      </c>
      <c r="B3906" s="125">
        <v>26013.195159785915</v>
      </c>
      <c r="C3906" s="34">
        <v>2.2984231893206015</v>
      </c>
      <c r="D3906" s="34">
        <v>2.8436585479357745</v>
      </c>
      <c r="E3906" s="3">
        <f t="shared" si="183"/>
        <v>59789.330983574378</v>
      </c>
      <c r="F3906" s="3">
        <f t="shared" si="184"/>
        <v>73972.644775246736</v>
      </c>
      <c r="G3906" s="3">
        <f t="shared" si="185"/>
        <v>-14183.313791672357</v>
      </c>
    </row>
    <row r="3907" spans="1:7" x14ac:dyDescent="0.2">
      <c r="A3907">
        <v>3895</v>
      </c>
      <c r="B3907" s="125">
        <v>29368.582594353007</v>
      </c>
      <c r="C3907" s="34">
        <v>9.0911492154264124</v>
      </c>
      <c r="D3907" s="34">
        <v>3.8502747783059021</v>
      </c>
      <c r="E3907" s="3">
        <f t="shared" si="183"/>
        <v>266994.16661083815</v>
      </c>
      <c r="F3907" s="3">
        <f t="shared" si="184"/>
        <v>113077.1128376311</v>
      </c>
      <c r="G3907" s="3">
        <f t="shared" si="185"/>
        <v>153917.05377320707</v>
      </c>
    </row>
    <row r="3908" spans="1:7" x14ac:dyDescent="0.2">
      <c r="A3908">
        <v>3896</v>
      </c>
      <c r="B3908" s="125">
        <v>21759.64760116674</v>
      </c>
      <c r="C3908" s="34">
        <v>8.998261384665966</v>
      </c>
      <c r="D3908" s="34">
        <v>1.567594280350022</v>
      </c>
      <c r="E3908" s="3">
        <f t="shared" si="183"/>
        <v>195798.99675351809</v>
      </c>
      <c r="F3908" s="3">
        <f t="shared" si="184"/>
        <v>34110.299122021061</v>
      </c>
      <c r="G3908" s="3">
        <f t="shared" si="185"/>
        <v>161688.69763149702</v>
      </c>
    </row>
    <row r="3909" spans="1:7" x14ac:dyDescent="0.2">
      <c r="A3909">
        <v>3897</v>
      </c>
      <c r="B3909" s="125">
        <v>39592.280749085126</v>
      </c>
      <c r="C3909" s="34">
        <v>7.119506810529856</v>
      </c>
      <c r="D3909" s="34">
        <v>6.9173842247255379</v>
      </c>
      <c r="E3909" s="3">
        <f t="shared" si="183"/>
        <v>281877.51243752165</v>
      </c>
      <c r="F3909" s="3">
        <f t="shared" si="184"/>
        <v>273875.01827462605</v>
      </c>
      <c r="G3909" s="3">
        <f t="shared" si="185"/>
        <v>8002.4941628956003</v>
      </c>
    </row>
    <row r="3910" spans="1:7" x14ac:dyDescent="0.2">
      <c r="A3910">
        <v>3898</v>
      </c>
      <c r="B3910" s="125">
        <v>33920.08630161488</v>
      </c>
      <c r="C3910" s="34">
        <v>11.848754204227589</v>
      </c>
      <c r="D3910" s="34">
        <v>5.2157258904844639</v>
      </c>
      <c r="E3910" s="3">
        <f t="shared" si="183"/>
        <v>401910.76517402194</v>
      </c>
      <c r="F3910" s="3">
        <f t="shared" si="184"/>
        <v>176917.87233080014</v>
      </c>
      <c r="G3910" s="3">
        <f t="shared" si="185"/>
        <v>224992.89284322181</v>
      </c>
    </row>
    <row r="3911" spans="1:7" x14ac:dyDescent="0.2">
      <c r="A3911">
        <v>3899</v>
      </c>
      <c r="B3911" s="125">
        <v>32983.795612190966</v>
      </c>
      <c r="C3911" s="34">
        <v>8.8837446330289822</v>
      </c>
      <c r="D3911" s="34">
        <v>4.9348386836572899</v>
      </c>
      <c r="E3911" s="3">
        <f t="shared" si="183"/>
        <v>293019.61724672641</v>
      </c>
      <c r="F3911" s="3">
        <f t="shared" si="184"/>
        <v>162769.71052088556</v>
      </c>
      <c r="G3911" s="3">
        <f t="shared" si="185"/>
        <v>130249.90672584085</v>
      </c>
    </row>
    <row r="3912" spans="1:7" x14ac:dyDescent="0.2">
      <c r="A3912">
        <v>3900</v>
      </c>
      <c r="B3912" s="125">
        <v>30866.310047523235</v>
      </c>
      <c r="C3912" s="34">
        <v>6.3987635232551838</v>
      </c>
      <c r="D3912" s="34">
        <v>4.2995930142569705</v>
      </c>
      <c r="E3912" s="3">
        <f t="shared" si="183"/>
        <v>197506.21882957665</v>
      </c>
      <c r="F3912" s="3">
        <f t="shared" si="184"/>
        <v>132712.57105622065</v>
      </c>
      <c r="G3912" s="3">
        <f t="shared" si="185"/>
        <v>64793.647773356002</v>
      </c>
    </row>
    <row r="3913" spans="1:7" x14ac:dyDescent="0.2">
      <c r="A3913">
        <v>3901</v>
      </c>
      <c r="B3913" s="125">
        <v>37665.175162866013</v>
      </c>
      <c r="C3913" s="34">
        <v>7.1973709256853908</v>
      </c>
      <c r="D3913" s="34">
        <v>6.3392525488598039</v>
      </c>
      <c r="E3913" s="3">
        <f t="shared" si="183"/>
        <v>271090.23662805936</v>
      </c>
      <c r="F3913" s="3">
        <f t="shared" si="184"/>
        <v>238769.05765444937</v>
      </c>
      <c r="G3913" s="3">
        <f t="shared" si="185"/>
        <v>32321.178973609989</v>
      </c>
    </row>
    <row r="3914" spans="1:7" x14ac:dyDescent="0.2">
      <c r="A3914">
        <v>3902</v>
      </c>
      <c r="B3914" s="125">
        <v>31362.723624434671</v>
      </c>
      <c r="C3914" s="34">
        <v>6.3414340931631159</v>
      </c>
      <c r="D3914" s="34">
        <v>4.4485170873304014</v>
      </c>
      <c r="E3914" s="3">
        <f t="shared" si="183"/>
        <v>198884.6448464423</v>
      </c>
      <c r="F3914" s="3">
        <f t="shared" si="184"/>
        <v>139517.61194851849</v>
      </c>
      <c r="G3914" s="3">
        <f t="shared" si="185"/>
        <v>59367.032897923811</v>
      </c>
    </row>
    <row r="3915" spans="1:7" x14ac:dyDescent="0.2">
      <c r="A3915">
        <v>3903</v>
      </c>
      <c r="B3915" s="125">
        <v>37286.575255885487</v>
      </c>
      <c r="C3915" s="34">
        <v>3.9605474941781722</v>
      </c>
      <c r="D3915" s="34">
        <v>6.2256725767656462</v>
      </c>
      <c r="E3915" s="3">
        <f t="shared" si="183"/>
        <v>147675.25219618311</v>
      </c>
      <c r="F3915" s="3">
        <f t="shared" si="184"/>
        <v>232134.00905207478</v>
      </c>
      <c r="G3915" s="3">
        <f t="shared" si="185"/>
        <v>-84458.756855891668</v>
      </c>
    </row>
    <row r="3916" spans="1:7" x14ac:dyDescent="0.2">
      <c r="A3916">
        <v>3904</v>
      </c>
      <c r="B3916" s="125">
        <v>27000.110598047264</v>
      </c>
      <c r="C3916" s="34">
        <v>12.320691004977562</v>
      </c>
      <c r="D3916" s="34">
        <v>3.1397331794141792</v>
      </c>
      <c r="E3916" s="3">
        <f t="shared" si="183"/>
        <v>332660.01977876027</v>
      </c>
      <c r="F3916" s="3">
        <f t="shared" si="184"/>
        <v>84773.143092541417</v>
      </c>
      <c r="G3916" s="3">
        <f t="shared" si="185"/>
        <v>247886.87668621883</v>
      </c>
    </row>
    <row r="3917" spans="1:7" x14ac:dyDescent="0.2">
      <c r="A3917">
        <v>3905</v>
      </c>
      <c r="B3917" s="125">
        <v>47165.38165102154</v>
      </c>
      <c r="C3917" s="34">
        <v>8.8070742296695244</v>
      </c>
      <c r="D3917" s="34">
        <v>9.189314495306462</v>
      </c>
      <c r="E3917" s="3">
        <f t="shared" si="183"/>
        <v>415389.01727123966</v>
      </c>
      <c r="F3917" s="3">
        <f t="shared" si="184"/>
        <v>433417.52528239368</v>
      </c>
      <c r="G3917" s="3">
        <f t="shared" si="185"/>
        <v>-18028.508011154016</v>
      </c>
    </row>
    <row r="3918" spans="1:7" x14ac:dyDescent="0.2">
      <c r="A3918">
        <v>3906</v>
      </c>
      <c r="B3918" s="125">
        <v>26798.384673194028</v>
      </c>
      <c r="C3918" s="34">
        <v>4.193741935712751</v>
      </c>
      <c r="D3918" s="34">
        <v>3.0792154019582085</v>
      </c>
      <c r="E3918" s="3">
        <f t="shared" si="183"/>
        <v>112385.50961333564</v>
      </c>
      <c r="F3918" s="3">
        <f t="shared" si="184"/>
        <v>82517.998833299847</v>
      </c>
      <c r="G3918" s="3">
        <f t="shared" si="185"/>
        <v>29867.510780035795</v>
      </c>
    </row>
    <row r="3919" spans="1:7" x14ac:dyDescent="0.2">
      <c r="A3919">
        <v>3907</v>
      </c>
      <c r="B3919" s="125">
        <v>36410.470378351398</v>
      </c>
      <c r="C3919" s="34">
        <v>9.0632561497914139</v>
      </c>
      <c r="D3919" s="34">
        <v>5.9628411135054193</v>
      </c>
      <c r="E3919" s="3">
        <f t="shared" si="183"/>
        <v>329997.41957339144</v>
      </c>
      <c r="F3919" s="3">
        <f t="shared" si="184"/>
        <v>217109.84973410494</v>
      </c>
      <c r="G3919" s="3">
        <f t="shared" si="185"/>
        <v>112887.5698392865</v>
      </c>
    </row>
    <row r="3920" spans="1:7" x14ac:dyDescent="0.2">
      <c r="A3920">
        <v>3908</v>
      </c>
      <c r="B3920" s="125">
        <v>30140.601487611071</v>
      </c>
      <c r="C3920" s="34">
        <v>7.8409123236342566</v>
      </c>
      <c r="D3920" s="34">
        <v>4.0818804462833214</v>
      </c>
      <c r="E3920" s="3">
        <f t="shared" si="183"/>
        <v>236329.81364595867</v>
      </c>
      <c r="F3920" s="3">
        <f t="shared" si="184"/>
        <v>123030.33185149761</v>
      </c>
      <c r="G3920" s="3">
        <f t="shared" si="185"/>
        <v>113299.48179446105</v>
      </c>
    </row>
    <row r="3921" spans="1:7" x14ac:dyDescent="0.2">
      <c r="A3921">
        <v>3909</v>
      </c>
      <c r="B3921" s="125">
        <v>42303.76867216453</v>
      </c>
      <c r="C3921" s="34">
        <v>4.9473606142855715</v>
      </c>
      <c r="D3921" s="34">
        <v>7.7308306016493589</v>
      </c>
      <c r="E3921" s="3">
        <f t="shared" si="183"/>
        <v>209291.99896451461</v>
      </c>
      <c r="F3921" s="3">
        <f t="shared" si="184"/>
        <v>327043.26941586501</v>
      </c>
      <c r="G3921" s="3">
        <f t="shared" si="185"/>
        <v>-117751.2704513504</v>
      </c>
    </row>
    <row r="3922" spans="1:7" x14ac:dyDescent="0.2">
      <c r="A3922">
        <v>3910</v>
      </c>
      <c r="B3922" s="125">
        <v>39315.873940532561</v>
      </c>
      <c r="C3922" s="34">
        <v>5.0910323554562638</v>
      </c>
      <c r="D3922" s="34">
        <v>6.8344621821597684</v>
      </c>
      <c r="E3922" s="3">
        <f t="shared" si="183"/>
        <v>200158.38631429101</v>
      </c>
      <c r="F3922" s="3">
        <f t="shared" si="184"/>
        <v>268702.85360513057</v>
      </c>
      <c r="G3922" s="3">
        <f t="shared" si="185"/>
        <v>-68544.467290839559</v>
      </c>
    </row>
    <row r="3923" spans="1:7" x14ac:dyDescent="0.2">
      <c r="A3923">
        <v>3911</v>
      </c>
      <c r="B3923" s="125">
        <v>42742.50891629979</v>
      </c>
      <c r="C3923" s="34">
        <v>7.5394631469025626</v>
      </c>
      <c r="D3923" s="34">
        <v>7.862452674889937</v>
      </c>
      <c r="E3923" s="3">
        <f t="shared" si="183"/>
        <v>322255.57078059646</v>
      </c>
      <c r="F3923" s="3">
        <f t="shared" si="184"/>
        <v>336060.95356046828</v>
      </c>
      <c r="G3923" s="3">
        <f t="shared" si="185"/>
        <v>-13805.382779871812</v>
      </c>
    </row>
    <row r="3924" spans="1:7" x14ac:dyDescent="0.2">
      <c r="A3924">
        <v>3912</v>
      </c>
      <c r="B3924" s="125">
        <v>32507.987774616573</v>
      </c>
      <c r="C3924" s="34">
        <v>6.5908630151243415</v>
      </c>
      <c r="D3924" s="34">
        <v>4.7920963323849719</v>
      </c>
      <c r="E3924" s="3">
        <f t="shared" si="183"/>
        <v>214255.69431983461</v>
      </c>
      <c r="F3924" s="3">
        <f t="shared" si="184"/>
        <v>155781.4089879556</v>
      </c>
      <c r="G3924" s="3">
        <f t="shared" si="185"/>
        <v>58474.285331879015</v>
      </c>
    </row>
    <row r="3925" spans="1:7" x14ac:dyDescent="0.2">
      <c r="A3925">
        <v>3913</v>
      </c>
      <c r="B3925" s="125">
        <v>27609.33562402986</v>
      </c>
      <c r="C3925" s="34">
        <v>4.9498958307667635</v>
      </c>
      <c r="D3925" s="34">
        <v>3.322500687208958</v>
      </c>
      <c r="E3925" s="3">
        <f t="shared" si="183"/>
        <v>136663.33529562567</v>
      </c>
      <c r="F3925" s="3">
        <f t="shared" si="184"/>
        <v>91732.036584221976</v>
      </c>
      <c r="G3925" s="3">
        <f t="shared" si="185"/>
        <v>44931.298711403695</v>
      </c>
    </row>
    <row r="3926" spans="1:7" x14ac:dyDescent="0.2">
      <c r="A3926">
        <v>3914</v>
      </c>
      <c r="B3926" s="125">
        <v>35733.533471821807</v>
      </c>
      <c r="C3926" s="34">
        <v>7.0501549973487272</v>
      </c>
      <c r="D3926" s="34">
        <v>5.7597600415465422</v>
      </c>
      <c r="E3926" s="3">
        <f t="shared" si="183"/>
        <v>251926.94957929253</v>
      </c>
      <c r="F3926" s="3">
        <f t="shared" si="184"/>
        <v>205816.57823426512</v>
      </c>
      <c r="G3926" s="3">
        <f t="shared" si="185"/>
        <v>46110.371345027408</v>
      </c>
    </row>
    <row r="3927" spans="1:7" x14ac:dyDescent="0.2">
      <c r="A3927">
        <v>3915</v>
      </c>
      <c r="B3927" s="125">
        <v>38360.142801858252</v>
      </c>
      <c r="C3927" s="34">
        <v>14.343816494336352</v>
      </c>
      <c r="D3927" s="34">
        <v>6.5477428405574756</v>
      </c>
      <c r="E3927" s="3">
        <f t="shared" si="183"/>
        <v>550230.84904639225</v>
      </c>
      <c r="F3927" s="3">
        <f t="shared" si="184"/>
        <v>251172.35039362975</v>
      </c>
      <c r="G3927" s="3">
        <f t="shared" si="185"/>
        <v>299058.4986527625</v>
      </c>
    </row>
    <row r="3928" spans="1:7" x14ac:dyDescent="0.2">
      <c r="A3928">
        <v>3916</v>
      </c>
      <c r="B3928" s="125">
        <v>38611.697667684872</v>
      </c>
      <c r="C3928" s="34">
        <v>5.7039465193229262</v>
      </c>
      <c r="D3928" s="34">
        <v>6.6232093003054615</v>
      </c>
      <c r="E3928" s="3">
        <f t="shared" si="183"/>
        <v>220239.05851674028</v>
      </c>
      <c r="F3928" s="3">
        <f t="shared" si="184"/>
        <v>255733.35509319315</v>
      </c>
      <c r="G3928" s="3">
        <f t="shared" si="185"/>
        <v>-35494.296576452878</v>
      </c>
    </row>
    <row r="3929" spans="1:7" x14ac:dyDescent="0.2">
      <c r="A3929">
        <v>3917</v>
      </c>
      <c r="B3929" s="125">
        <v>37718.789875535527</v>
      </c>
      <c r="C3929" s="34">
        <v>10.126597564711119</v>
      </c>
      <c r="D3929" s="34">
        <v>6.3553369626606582</v>
      </c>
      <c r="E3929" s="3">
        <f t="shared" si="183"/>
        <v>381963.00569744851</v>
      </c>
      <c r="F3929" s="3">
        <f t="shared" si="184"/>
        <v>239715.61948282155</v>
      </c>
      <c r="G3929" s="3">
        <f t="shared" si="185"/>
        <v>142247.38621462695</v>
      </c>
    </row>
    <row r="3930" spans="1:7" x14ac:dyDescent="0.2">
      <c r="A3930">
        <v>3918</v>
      </c>
      <c r="B3930" s="125">
        <v>31833.637243645149</v>
      </c>
      <c r="C3930" s="34">
        <v>10.876987537092646</v>
      </c>
      <c r="D3930" s="34">
        <v>4.5897911730935448</v>
      </c>
      <c r="E3930" s="3">
        <f t="shared" si="183"/>
        <v>346254.07555945654</v>
      </c>
      <c r="F3930" s="3">
        <f t="shared" si="184"/>
        <v>146109.74722834444</v>
      </c>
      <c r="G3930" s="3">
        <f t="shared" si="185"/>
        <v>200144.3283311121</v>
      </c>
    </row>
    <row r="3931" spans="1:7" x14ac:dyDescent="0.2">
      <c r="A3931">
        <v>3919</v>
      </c>
      <c r="B3931" s="125">
        <v>32708.394932152238</v>
      </c>
      <c r="C3931" s="34">
        <v>9.0508443892831565</v>
      </c>
      <c r="D3931" s="34">
        <v>4.8522184796456713</v>
      </c>
      <c r="E3931" s="3">
        <f t="shared" si="183"/>
        <v>296038.59275412769</v>
      </c>
      <c r="F3931" s="3">
        <f t="shared" si="184"/>
        <v>158708.27832933792</v>
      </c>
      <c r="G3931" s="3">
        <f t="shared" si="185"/>
        <v>137330.31442478977</v>
      </c>
    </row>
    <row r="3932" spans="1:7" x14ac:dyDescent="0.2">
      <c r="A3932">
        <v>3920</v>
      </c>
      <c r="B3932" s="125">
        <v>43568.512004449964</v>
      </c>
      <c r="C3932" s="34">
        <v>3.4350869302288629</v>
      </c>
      <c r="D3932" s="34">
        <v>8.1102536013349891</v>
      </c>
      <c r="E3932" s="3">
        <f t="shared" si="183"/>
        <v>149661.6261560054</v>
      </c>
      <c r="F3932" s="3">
        <f t="shared" si="184"/>
        <v>353351.68138889701</v>
      </c>
      <c r="G3932" s="3">
        <f t="shared" si="185"/>
        <v>-203690.05523289161</v>
      </c>
    </row>
    <row r="3933" spans="1:7" x14ac:dyDescent="0.2">
      <c r="A3933">
        <v>3921</v>
      </c>
      <c r="B3933" s="125">
        <v>34613.77496368275</v>
      </c>
      <c r="C3933" s="34">
        <v>6.1227858825150179</v>
      </c>
      <c r="D3933" s="34">
        <v>5.4238324891048251</v>
      </c>
      <c r="E3933" s="3">
        <f t="shared" si="183"/>
        <v>211932.73268818852</v>
      </c>
      <c r="F3933" s="3">
        <f t="shared" si="184"/>
        <v>187739.3172185857</v>
      </c>
      <c r="G3933" s="3">
        <f t="shared" si="185"/>
        <v>24193.415469602827</v>
      </c>
    </row>
    <row r="3934" spans="1:7" x14ac:dyDescent="0.2">
      <c r="A3934">
        <v>3922</v>
      </c>
      <c r="B3934" s="125">
        <v>27400.288266827352</v>
      </c>
      <c r="C3934" s="34">
        <v>7.6453254880179884</v>
      </c>
      <c r="D3934" s="34">
        <v>3.2597864800482057</v>
      </c>
      <c r="E3934" s="3">
        <f t="shared" si="183"/>
        <v>209484.12226541538</v>
      </c>
      <c r="F3934" s="3">
        <f t="shared" si="184"/>
        <v>89319.089241627284</v>
      </c>
      <c r="G3934" s="3">
        <f t="shared" si="185"/>
        <v>120165.0330237881</v>
      </c>
    </row>
    <row r="3935" spans="1:7" x14ac:dyDescent="0.2">
      <c r="A3935">
        <v>3923</v>
      </c>
      <c r="B3935" s="125">
        <v>28767.849975148216</v>
      </c>
      <c r="C3935" s="34">
        <v>7.6577543015519041</v>
      </c>
      <c r="D3935" s="34">
        <v>3.6700549925444648</v>
      </c>
      <c r="E3935" s="3">
        <f t="shared" si="183"/>
        <v>220297.12689359108</v>
      </c>
      <c r="F3935" s="3">
        <f t="shared" si="184"/>
        <v>105579.59142606286</v>
      </c>
      <c r="G3935" s="3">
        <f t="shared" si="185"/>
        <v>114717.53546752821</v>
      </c>
    </row>
    <row r="3936" spans="1:7" x14ac:dyDescent="0.2">
      <c r="A3936">
        <v>3924</v>
      </c>
      <c r="B3936" s="125">
        <v>35085.666289697634</v>
      </c>
      <c r="C3936" s="34">
        <v>7.7031693510507466</v>
      </c>
      <c r="D3936" s="34">
        <v>5.5653998869092902</v>
      </c>
      <c r="E3936" s="3">
        <f t="shared" si="183"/>
        <v>270270.82922399318</v>
      </c>
      <c r="F3936" s="3">
        <f t="shared" si="184"/>
        <v>195265.76320082031</v>
      </c>
      <c r="G3936" s="3">
        <f t="shared" si="185"/>
        <v>75005.066023172869</v>
      </c>
    </row>
    <row r="3937" spans="1:7" x14ac:dyDescent="0.2">
      <c r="A3937">
        <v>3925</v>
      </c>
      <c r="B3937" s="125">
        <v>29849.114120034734</v>
      </c>
      <c r="C3937" s="34">
        <v>6.4009178888300085</v>
      </c>
      <c r="D3937" s="34">
        <v>3.9944342360104201</v>
      </c>
      <c r="E3937" s="3">
        <f t="shared" si="183"/>
        <v>191061.72853665872</v>
      </c>
      <c r="F3937" s="3">
        <f t="shared" si="184"/>
        <v>119230.32335564878</v>
      </c>
      <c r="G3937" s="3">
        <f t="shared" si="185"/>
        <v>71831.405181009934</v>
      </c>
    </row>
    <row r="3938" spans="1:7" x14ac:dyDescent="0.2">
      <c r="A3938">
        <v>3926</v>
      </c>
      <c r="B3938" s="125">
        <v>36415.222488168161</v>
      </c>
      <c r="C3938" s="34">
        <v>4.5207507557352073</v>
      </c>
      <c r="D3938" s="34">
        <v>5.9642667464504484</v>
      </c>
      <c r="E3938" s="3">
        <f t="shared" si="183"/>
        <v>164624.14458365194</v>
      </c>
      <c r="F3938" s="3">
        <f t="shared" si="184"/>
        <v>217190.10055077591</v>
      </c>
      <c r="G3938" s="3">
        <f t="shared" si="185"/>
        <v>-52565.955967123969</v>
      </c>
    </row>
    <row r="3939" spans="1:7" x14ac:dyDescent="0.2">
      <c r="A3939">
        <v>3927</v>
      </c>
      <c r="B3939" s="125">
        <v>32612.414819405763</v>
      </c>
      <c r="C3939" s="34">
        <v>6.5712832994977362</v>
      </c>
      <c r="D3939" s="34">
        <v>4.823424445821729</v>
      </c>
      <c r="E3939" s="3">
        <f t="shared" si="183"/>
        <v>214305.41685905357</v>
      </c>
      <c r="F3939" s="3">
        <f t="shared" si="184"/>
        <v>157303.51887720058</v>
      </c>
      <c r="G3939" s="3">
        <f t="shared" si="185"/>
        <v>57001.897981852992</v>
      </c>
    </row>
    <row r="3940" spans="1:7" x14ac:dyDescent="0.2">
      <c r="A3940">
        <v>3928</v>
      </c>
      <c r="B3940" s="125">
        <v>23343.305250628851</v>
      </c>
      <c r="C3940" s="34">
        <v>7.4453787621750962</v>
      </c>
      <c r="D3940" s="34">
        <v>2.0426915751886554</v>
      </c>
      <c r="E3940" s="3">
        <f t="shared" si="183"/>
        <v>173799.74915200245</v>
      </c>
      <c r="F3940" s="3">
        <f t="shared" si="184"/>
        <v>47683.172972516659</v>
      </c>
      <c r="G3940" s="3">
        <f t="shared" si="185"/>
        <v>126116.5761794858</v>
      </c>
    </row>
    <row r="3941" spans="1:7" x14ac:dyDescent="0.2">
      <c r="A3941">
        <v>3929</v>
      </c>
      <c r="B3941" s="125">
        <v>40790.460437884554</v>
      </c>
      <c r="C3941" s="34">
        <v>4.9375153341388796</v>
      </c>
      <c r="D3941" s="34">
        <v>7.2768381313653663</v>
      </c>
      <c r="E3941" s="3">
        <f t="shared" si="183"/>
        <v>201403.5238986403</v>
      </c>
      <c r="F3941" s="3">
        <f t="shared" si="184"/>
        <v>296825.57791034871</v>
      </c>
      <c r="G3941" s="3">
        <f t="shared" si="185"/>
        <v>-95422.054011708417</v>
      </c>
    </row>
    <row r="3942" spans="1:7" x14ac:dyDescent="0.2">
      <c r="A3942">
        <v>3930</v>
      </c>
      <c r="B3942" s="125">
        <v>34475.349870072911</v>
      </c>
      <c r="C3942" s="34">
        <v>8.8110134785965784</v>
      </c>
      <c r="D3942" s="34">
        <v>5.3823049610218732</v>
      </c>
      <c r="E3942" s="3">
        <f t="shared" si="183"/>
        <v>303762.77238454518</v>
      </c>
      <c r="F3942" s="3">
        <f t="shared" si="184"/>
        <v>185556.84663865823</v>
      </c>
      <c r="G3942" s="3">
        <f t="shared" si="185"/>
        <v>118205.92574588695</v>
      </c>
    </row>
    <row r="3943" spans="1:7" x14ac:dyDescent="0.2">
      <c r="A3943">
        <v>3931</v>
      </c>
      <c r="B3943" s="125">
        <v>26469.932030332508</v>
      </c>
      <c r="C3943" s="34">
        <v>4.5956590131099802</v>
      </c>
      <c r="D3943" s="34">
        <v>2.9806796090997523</v>
      </c>
      <c r="E3943" s="3">
        <f t="shared" si="183"/>
        <v>121646.78171160615</v>
      </c>
      <c r="F3943" s="3">
        <f t="shared" si="184"/>
        <v>78898.386657068506</v>
      </c>
      <c r="G3943" s="3">
        <f t="shared" si="185"/>
        <v>42748.395054537643</v>
      </c>
    </row>
    <row r="3944" spans="1:7" x14ac:dyDescent="0.2">
      <c r="A3944">
        <v>3932</v>
      </c>
      <c r="B3944" s="125">
        <v>37188.668151239632</v>
      </c>
      <c r="C3944" s="34">
        <v>5.5687103415111778</v>
      </c>
      <c r="D3944" s="34">
        <v>6.1963004453718895</v>
      </c>
      <c r="E3944" s="3">
        <f t="shared" si="183"/>
        <v>207092.92092083552</v>
      </c>
      <c r="F3944" s="3">
        <f t="shared" si="184"/>
        <v>230432.16102831354</v>
      </c>
      <c r="G3944" s="3">
        <f t="shared" si="185"/>
        <v>-23339.240107478021</v>
      </c>
    </row>
    <row r="3945" spans="1:7" x14ac:dyDescent="0.2">
      <c r="A3945">
        <v>3933</v>
      </c>
      <c r="B3945" s="125">
        <v>31031.946085741743</v>
      </c>
      <c r="C3945" s="34">
        <v>10.38150050790864</v>
      </c>
      <c r="D3945" s="34">
        <v>4.349283825722523</v>
      </c>
      <c r="E3945" s="3">
        <f t="shared" si="183"/>
        <v>322158.16405052145</v>
      </c>
      <c r="F3945" s="3">
        <f t="shared" si="184"/>
        <v>134966.74119140994</v>
      </c>
      <c r="G3945" s="3">
        <f t="shared" si="185"/>
        <v>187191.42285911151</v>
      </c>
    </row>
    <row r="3946" spans="1:7" x14ac:dyDescent="0.2">
      <c r="A3946">
        <v>3934</v>
      </c>
      <c r="B3946" s="125">
        <v>33245.667558540823</v>
      </c>
      <c r="C3946" s="34">
        <v>5.3741182657249738</v>
      </c>
      <c r="D3946" s="34">
        <v>5.0134002675622469</v>
      </c>
      <c r="E3946" s="3">
        <f t="shared" si="183"/>
        <v>178666.14928257442</v>
      </c>
      <c r="F3946" s="3">
        <f t="shared" si="184"/>
        <v>166673.83863327408</v>
      </c>
      <c r="G3946" s="3">
        <f t="shared" si="185"/>
        <v>11992.310649300343</v>
      </c>
    </row>
    <row r="3947" spans="1:7" x14ac:dyDescent="0.2">
      <c r="A3947">
        <v>3935</v>
      </c>
      <c r="B3947" s="125">
        <v>31869.704392912332</v>
      </c>
      <c r="C3947" s="34">
        <v>11.134982762276195</v>
      </c>
      <c r="D3947" s="34">
        <v>4.6006113178736996</v>
      </c>
      <c r="E3947" s="3">
        <f t="shared" si="183"/>
        <v>354868.60905391676</v>
      </c>
      <c r="F3947" s="3">
        <f t="shared" si="184"/>
        <v>146620.12272732164</v>
      </c>
      <c r="G3947" s="3">
        <f t="shared" si="185"/>
        <v>208248.48632659513</v>
      </c>
    </row>
    <row r="3948" spans="1:7" x14ac:dyDescent="0.2">
      <c r="A3948">
        <v>3936</v>
      </c>
      <c r="B3948" s="125">
        <v>26836.356076993048</v>
      </c>
      <c r="C3948" s="34">
        <v>8.4258481567376293</v>
      </c>
      <c r="D3948" s="34">
        <v>3.0906068230979145</v>
      </c>
      <c r="E3948" s="3">
        <f t="shared" si="183"/>
        <v>226119.06138488656</v>
      </c>
      <c r="F3948" s="3">
        <f t="shared" si="184"/>
        <v>82940.6251986399</v>
      </c>
      <c r="G3948" s="3">
        <f t="shared" si="185"/>
        <v>143178.43618624666</v>
      </c>
    </row>
    <row r="3949" spans="1:7" x14ac:dyDescent="0.2">
      <c r="A3949">
        <v>3937</v>
      </c>
      <c r="B3949" s="125">
        <v>30197.700701856753</v>
      </c>
      <c r="C3949" s="34">
        <v>5.1536340126476716</v>
      </c>
      <c r="D3949" s="34">
        <v>4.0990102105570259</v>
      </c>
      <c r="E3949" s="3">
        <f t="shared" si="183"/>
        <v>155627.89744084343</v>
      </c>
      <c r="F3949" s="3">
        <f t="shared" si="184"/>
        <v>123780.6835122559</v>
      </c>
      <c r="G3949" s="3">
        <f t="shared" si="185"/>
        <v>31847.213928587531</v>
      </c>
    </row>
    <row r="3950" spans="1:7" x14ac:dyDescent="0.2">
      <c r="A3950">
        <v>3938</v>
      </c>
      <c r="B3950" s="125">
        <v>35558.137418584898</v>
      </c>
      <c r="C3950" s="34">
        <v>13.947185854893178</v>
      </c>
      <c r="D3950" s="34">
        <v>5.7071412255754694</v>
      </c>
      <c r="E3950" s="3">
        <f t="shared" si="183"/>
        <v>495935.95123083511</v>
      </c>
      <c r="F3950" s="3">
        <f t="shared" si="184"/>
        <v>202935.31196628357</v>
      </c>
      <c r="G3950" s="3">
        <f t="shared" si="185"/>
        <v>293000.63926455157</v>
      </c>
    </row>
    <row r="3951" spans="1:7" x14ac:dyDescent="0.2">
      <c r="A3951">
        <v>3939</v>
      </c>
      <c r="B3951" s="125">
        <v>27973.269928944297</v>
      </c>
      <c r="C3951" s="34">
        <v>4.2497668093419634</v>
      </c>
      <c r="D3951" s="34">
        <v>3.4316809786832891</v>
      </c>
      <c r="E3951" s="3">
        <f t="shared" si="183"/>
        <v>118879.8740927911</v>
      </c>
      <c r="F3951" s="3">
        <f t="shared" si="184"/>
        <v>95995.338326731391</v>
      </c>
      <c r="G3951" s="3">
        <f t="shared" si="185"/>
        <v>22884.535766059707</v>
      </c>
    </row>
    <row r="3952" spans="1:7" x14ac:dyDescent="0.2">
      <c r="A3952">
        <v>3940</v>
      </c>
      <c r="B3952" s="125">
        <v>33294.098151410231</v>
      </c>
      <c r="C3952" s="34">
        <v>8.8106695759124705</v>
      </c>
      <c r="D3952" s="34">
        <v>5.0279294454230694</v>
      </c>
      <c r="E3952" s="3">
        <f t="shared" si="183"/>
        <v>293343.29764007375</v>
      </c>
      <c r="F3952" s="3">
        <f t="shared" si="184"/>
        <v>167400.37645428127</v>
      </c>
      <c r="G3952" s="3">
        <f t="shared" si="185"/>
        <v>125942.92118579248</v>
      </c>
    </row>
    <row r="3953" spans="1:7" x14ac:dyDescent="0.2">
      <c r="A3953">
        <v>3941</v>
      </c>
      <c r="B3953" s="125">
        <v>31170.587184343254</v>
      </c>
      <c r="C3953" s="34">
        <v>5.9986512244067853</v>
      </c>
      <c r="D3953" s="34">
        <v>4.3908761553029763</v>
      </c>
      <c r="E3953" s="3">
        <f t="shared" si="183"/>
        <v>186981.4809788391</v>
      </c>
      <c r="F3953" s="3">
        <f t="shared" si="184"/>
        <v>136866.18801452534</v>
      </c>
      <c r="G3953" s="3">
        <f t="shared" si="185"/>
        <v>50115.292964313761</v>
      </c>
    </row>
    <row r="3954" spans="1:7" x14ac:dyDescent="0.2">
      <c r="A3954">
        <v>3942</v>
      </c>
      <c r="B3954" s="125">
        <v>36187.888603118132</v>
      </c>
      <c r="C3954" s="34">
        <v>3.2946836856426671</v>
      </c>
      <c r="D3954" s="34">
        <v>5.8960665809354396</v>
      </c>
      <c r="E3954" s="3">
        <f t="shared" si="183"/>
        <v>119227.64619854752</v>
      </c>
      <c r="F3954" s="3">
        <f t="shared" si="184"/>
        <v>213366.20062745927</v>
      </c>
      <c r="G3954" s="3">
        <f t="shared" si="185"/>
        <v>-94138.554428911753</v>
      </c>
    </row>
    <row r="3955" spans="1:7" x14ac:dyDescent="0.2">
      <c r="A3955">
        <v>3943</v>
      </c>
      <c r="B3955" s="125">
        <v>40594.964551738463</v>
      </c>
      <c r="C3955" s="34">
        <v>9.2269879334780853</v>
      </c>
      <c r="D3955" s="34">
        <v>7.218189365521539</v>
      </c>
      <c r="E3955" s="3">
        <f t="shared" si="183"/>
        <v>374569.24807886139</v>
      </c>
      <c r="F3955" s="3">
        <f t="shared" si="184"/>
        <v>293022.14142108243</v>
      </c>
      <c r="G3955" s="3">
        <f t="shared" si="185"/>
        <v>81547.106657778961</v>
      </c>
    </row>
    <row r="3956" spans="1:7" x14ac:dyDescent="0.2">
      <c r="A3956">
        <v>3944</v>
      </c>
      <c r="B3956" s="125">
        <v>30096.792264695046</v>
      </c>
      <c r="C3956" s="34">
        <v>10.231178086731234</v>
      </c>
      <c r="D3956" s="34">
        <v>4.0687376794085139</v>
      </c>
      <c r="E3956" s="3">
        <f t="shared" si="183"/>
        <v>307925.64149945008</v>
      </c>
      <c r="F3956" s="3">
        <f t="shared" si="184"/>
        <v>122455.95271669544</v>
      </c>
      <c r="G3956" s="3">
        <f t="shared" si="185"/>
        <v>185469.68878275465</v>
      </c>
    </row>
    <row r="3957" spans="1:7" x14ac:dyDescent="0.2">
      <c r="A3957">
        <v>3945</v>
      </c>
      <c r="B3957" s="125">
        <v>31761.753056153771</v>
      </c>
      <c r="C3957" s="34">
        <v>9.4167312656354625</v>
      </c>
      <c r="D3957" s="34">
        <v>4.5682259168461314</v>
      </c>
      <c r="E3957" s="3">
        <f t="shared" ref="E3957:E4020" si="186">C3957*B3957</f>
        <v>299091.8930552759</v>
      </c>
      <c r="F3957" s="3">
        <f t="shared" ref="F3957:F4020" si="187">D3957*B3957</f>
        <v>145094.86347558847</v>
      </c>
      <c r="G3957" s="3">
        <f t="shared" ref="G3957:G4020" si="188">E3957-F3957</f>
        <v>153997.02957968743</v>
      </c>
    </row>
    <row r="3958" spans="1:7" x14ac:dyDescent="0.2">
      <c r="A3958">
        <v>3946</v>
      </c>
      <c r="B3958" s="125">
        <v>37218.397259303834</v>
      </c>
      <c r="C3958" s="34">
        <v>6.2690724209533073</v>
      </c>
      <c r="D3958" s="34">
        <v>6.2052191777911503</v>
      </c>
      <c r="E3958" s="3">
        <f t="shared" si="186"/>
        <v>233324.82781038582</v>
      </c>
      <c r="F3958" s="3">
        <f t="shared" si="187"/>
        <v>230948.31244008173</v>
      </c>
      <c r="G3958" s="3">
        <f t="shared" si="188"/>
        <v>2376.5153703040851</v>
      </c>
    </row>
    <row r="3959" spans="1:7" x14ac:dyDescent="0.2">
      <c r="A3959">
        <v>3947</v>
      </c>
      <c r="B3959" s="125">
        <v>30077.93161831703</v>
      </c>
      <c r="C3959" s="34">
        <v>10.303903556821751</v>
      </c>
      <c r="D3959" s="34">
        <v>4.0630794854951091</v>
      </c>
      <c r="E3959" s="3">
        <f t="shared" si="186"/>
        <v>309920.10658381827</v>
      </c>
      <c r="F3959" s="3">
        <f t="shared" si="187"/>
        <v>122209.02692450864</v>
      </c>
      <c r="G3959" s="3">
        <f t="shared" si="188"/>
        <v>187711.07965930965</v>
      </c>
    </row>
    <row r="3960" spans="1:7" x14ac:dyDescent="0.2">
      <c r="A3960">
        <v>3948</v>
      </c>
      <c r="B3960" s="125">
        <v>33822.002982370555</v>
      </c>
      <c r="C3960" s="34">
        <v>13.739775588153861</v>
      </c>
      <c r="D3960" s="34">
        <v>5.1863008947111666</v>
      </c>
      <c r="E3960" s="3">
        <f t="shared" si="186"/>
        <v>464706.73091964208</v>
      </c>
      <c r="F3960" s="3">
        <f t="shared" si="187"/>
        <v>175411.08432839217</v>
      </c>
      <c r="G3960" s="3">
        <f t="shared" si="188"/>
        <v>289295.64659124991</v>
      </c>
    </row>
    <row r="3961" spans="1:7" x14ac:dyDescent="0.2">
      <c r="A3961">
        <v>3949</v>
      </c>
      <c r="B3961" s="125">
        <v>27723.46584041859</v>
      </c>
      <c r="C3961" s="34">
        <v>10.143616484318045</v>
      </c>
      <c r="D3961" s="34">
        <v>3.3567397521255771</v>
      </c>
      <c r="E3961" s="3">
        <f t="shared" si="186"/>
        <v>281216.20510129823</v>
      </c>
      <c r="F3961" s="3">
        <f t="shared" si="187"/>
        <v>93060.459853228604</v>
      </c>
      <c r="G3961" s="3">
        <f t="shared" si="188"/>
        <v>188155.74524806964</v>
      </c>
    </row>
    <row r="3962" spans="1:7" x14ac:dyDescent="0.2">
      <c r="A3962">
        <v>3950</v>
      </c>
      <c r="B3962" s="125">
        <v>34881.996319919359</v>
      </c>
      <c r="C3962" s="34">
        <v>8.4379018037070637</v>
      </c>
      <c r="D3962" s="34">
        <v>5.5042988959758077</v>
      </c>
      <c r="E3962" s="3">
        <f t="shared" si="186"/>
        <v>294330.85966475069</v>
      </c>
      <c r="F3962" s="3">
        <f t="shared" si="187"/>
        <v>192000.93383316431</v>
      </c>
      <c r="G3962" s="3">
        <f t="shared" si="188"/>
        <v>102329.92583158638</v>
      </c>
    </row>
    <row r="3963" spans="1:7" x14ac:dyDescent="0.2">
      <c r="A3963">
        <v>3951</v>
      </c>
      <c r="B3963" s="125">
        <v>42217.684998641722</v>
      </c>
      <c r="C3963" s="34">
        <v>13.157744453754276</v>
      </c>
      <c r="D3963" s="34">
        <v>7.7050054995925166</v>
      </c>
      <c r="E3963" s="3">
        <f t="shared" si="186"/>
        <v>555489.51064122317</v>
      </c>
      <c r="F3963" s="3">
        <f t="shared" si="187"/>
        <v>325287.49509459897</v>
      </c>
      <c r="G3963" s="3">
        <f t="shared" si="188"/>
        <v>230202.0155466242</v>
      </c>
    </row>
    <row r="3964" spans="1:7" x14ac:dyDescent="0.2">
      <c r="A3964">
        <v>3952</v>
      </c>
      <c r="B3964" s="125">
        <v>33680.07633415889</v>
      </c>
      <c r="C3964" s="34">
        <v>7.3407811871293234</v>
      </c>
      <c r="D3964" s="34">
        <v>5.143722900247667</v>
      </c>
      <c r="E3964" s="3">
        <f t="shared" si="186"/>
        <v>247238.07073487312</v>
      </c>
      <c r="F3964" s="3">
        <f t="shared" si="187"/>
        <v>173240.97992210259</v>
      </c>
      <c r="G3964" s="3">
        <f t="shared" si="188"/>
        <v>73997.090812770533</v>
      </c>
    </row>
    <row r="3965" spans="1:7" x14ac:dyDescent="0.2">
      <c r="A3965">
        <v>3953</v>
      </c>
      <c r="B3965" s="125">
        <v>42257.930139195174</v>
      </c>
      <c r="C3965" s="34">
        <v>9.6729586604924407</v>
      </c>
      <c r="D3965" s="34">
        <v>7.7170790417585522</v>
      </c>
      <c r="E3965" s="3">
        <f t="shared" si="186"/>
        <v>408759.21131441247</v>
      </c>
      <c r="F3965" s="3">
        <f t="shared" si="187"/>
        <v>326107.78702528012</v>
      </c>
      <c r="G3965" s="3">
        <f t="shared" si="188"/>
        <v>82651.424289132352</v>
      </c>
    </row>
    <row r="3966" spans="1:7" x14ac:dyDescent="0.2">
      <c r="A3966">
        <v>3954</v>
      </c>
      <c r="B3966" s="125">
        <v>25929.70354616316</v>
      </c>
      <c r="C3966" s="34">
        <v>10.694127942959312</v>
      </c>
      <c r="D3966" s="34">
        <v>2.8186110638489481</v>
      </c>
      <c r="E3966" s="3">
        <f t="shared" si="186"/>
        <v>277295.56724567461</v>
      </c>
      <c r="F3966" s="3">
        <f t="shared" si="187"/>
        <v>73085.749297538787</v>
      </c>
      <c r="G3966" s="3">
        <f t="shared" si="188"/>
        <v>204209.81794813584</v>
      </c>
    </row>
    <row r="3967" spans="1:7" x14ac:dyDescent="0.2">
      <c r="A3967">
        <v>3955</v>
      </c>
      <c r="B3967" s="125">
        <v>38417.713816480478</v>
      </c>
      <c r="C3967" s="34">
        <v>3.0789515423821285</v>
      </c>
      <c r="D3967" s="34">
        <v>6.5650141449441435</v>
      </c>
      <c r="E3967" s="3">
        <f t="shared" si="186"/>
        <v>118286.27921004778</v>
      </c>
      <c r="F3967" s="3">
        <f t="shared" si="187"/>
        <v>252212.83462161038</v>
      </c>
      <c r="G3967" s="3">
        <f t="shared" si="188"/>
        <v>-133926.55541156261</v>
      </c>
    </row>
    <row r="3968" spans="1:7" x14ac:dyDescent="0.2">
      <c r="A3968">
        <v>3956</v>
      </c>
      <c r="B3968" s="125">
        <v>40525.865691771265</v>
      </c>
      <c r="C3968" s="34">
        <v>11.906745860149385</v>
      </c>
      <c r="D3968" s="34">
        <v>7.1974597075313795</v>
      </c>
      <c r="E3968" s="3">
        <f t="shared" si="186"/>
        <v>482531.18355446751</v>
      </c>
      <c r="F3968" s="3">
        <f t="shared" si="187"/>
        <v>291683.28542935196</v>
      </c>
      <c r="G3968" s="3">
        <f t="shared" si="188"/>
        <v>190847.89812511555</v>
      </c>
    </row>
    <row r="3969" spans="1:7" x14ac:dyDescent="0.2">
      <c r="A3969">
        <v>3957</v>
      </c>
      <c r="B3969" s="125">
        <v>39808.490377064096</v>
      </c>
      <c r="C3969" s="34">
        <v>7.018973539932631</v>
      </c>
      <c r="D3969" s="34">
        <v>6.9822471131192287</v>
      </c>
      <c r="E3969" s="3">
        <f t="shared" si="186"/>
        <v>279414.74062127568</v>
      </c>
      <c r="F3969" s="3">
        <f t="shared" si="187"/>
        <v>277952.71701289038</v>
      </c>
      <c r="G3969" s="3">
        <f t="shared" si="188"/>
        <v>1462.0236083852942</v>
      </c>
    </row>
    <row r="3970" spans="1:7" x14ac:dyDescent="0.2">
      <c r="A3970">
        <v>3958</v>
      </c>
      <c r="B3970" s="125">
        <v>27542.828823962715</v>
      </c>
      <c r="C3970" s="34">
        <v>7.2240134361054515</v>
      </c>
      <c r="D3970" s="34">
        <v>3.3025486471888144</v>
      </c>
      <c r="E3970" s="3">
        <f t="shared" si="186"/>
        <v>198969.76549265915</v>
      </c>
      <c r="F3970" s="3">
        <f t="shared" si="187"/>
        <v>90961.532072331145</v>
      </c>
      <c r="G3970" s="3">
        <f t="shared" si="188"/>
        <v>108008.233420328</v>
      </c>
    </row>
    <row r="3971" spans="1:7" x14ac:dyDescent="0.2">
      <c r="A3971">
        <v>3959</v>
      </c>
      <c r="B3971" s="125">
        <v>30975.727944488404</v>
      </c>
      <c r="C3971" s="34">
        <v>6.1949486027588136</v>
      </c>
      <c r="D3971" s="34">
        <v>4.3324183833465213</v>
      </c>
      <c r="E3971" s="3">
        <f t="shared" si="186"/>
        <v>191893.04254914558</v>
      </c>
      <c r="F3971" s="3">
        <f t="shared" si="187"/>
        <v>134199.81318424211</v>
      </c>
      <c r="G3971" s="3">
        <f t="shared" si="188"/>
        <v>57693.229364903469</v>
      </c>
    </row>
    <row r="3972" spans="1:7" x14ac:dyDescent="0.2">
      <c r="A3972">
        <v>3960</v>
      </c>
      <c r="B3972" s="125">
        <v>25074.096405470278</v>
      </c>
      <c r="C3972" s="34">
        <v>2.0248017082922161</v>
      </c>
      <c r="D3972" s="34">
        <v>2.5619289216410834</v>
      </c>
      <c r="E3972" s="3">
        <f t="shared" si="186"/>
        <v>50770.073235679934</v>
      </c>
      <c r="F3972" s="3">
        <f t="shared" si="187"/>
        <v>64238.052765191038</v>
      </c>
      <c r="G3972" s="3">
        <f t="shared" si="188"/>
        <v>-13467.979529511103</v>
      </c>
    </row>
    <row r="3973" spans="1:7" x14ac:dyDescent="0.2">
      <c r="A3973">
        <v>3961</v>
      </c>
      <c r="B3973" s="125">
        <v>35097.842150017619</v>
      </c>
      <c r="C3973" s="34">
        <v>8.3357655486979638</v>
      </c>
      <c r="D3973" s="34">
        <v>5.5690526450052857</v>
      </c>
      <c r="E3973" s="3">
        <f t="shared" si="186"/>
        <v>292567.38342775614</v>
      </c>
      <c r="F3973" s="3">
        <f t="shared" si="187"/>
        <v>195461.73065953361</v>
      </c>
      <c r="G3973" s="3">
        <f t="shared" si="188"/>
        <v>97105.652768222528</v>
      </c>
    </row>
    <row r="3974" spans="1:7" x14ac:dyDescent="0.2">
      <c r="A3974">
        <v>3962</v>
      </c>
      <c r="B3974" s="125">
        <v>32590.092408819124</v>
      </c>
      <c r="C3974" s="34">
        <v>6.8822736440852168</v>
      </c>
      <c r="D3974" s="34">
        <v>4.8167277226457372</v>
      </c>
      <c r="E3974" s="3">
        <f t="shared" si="186"/>
        <v>224293.93404351754</v>
      </c>
      <c r="F3974" s="3">
        <f t="shared" si="187"/>
        <v>156977.60158914546</v>
      </c>
      <c r="G3974" s="3">
        <f t="shared" si="188"/>
        <v>67316.332454372081</v>
      </c>
    </row>
    <row r="3975" spans="1:7" x14ac:dyDescent="0.2">
      <c r="A3975">
        <v>3963</v>
      </c>
      <c r="B3975" s="125">
        <v>30607.6554386809</v>
      </c>
      <c r="C3975" s="34">
        <v>9.2644846947296173</v>
      </c>
      <c r="D3975" s="34">
        <v>4.2219966316042701</v>
      </c>
      <c r="E3975" s="3">
        <f t="shared" si="186"/>
        <v>283564.15535321692</v>
      </c>
      <c r="F3975" s="3">
        <f t="shared" si="187"/>
        <v>129225.41816341488</v>
      </c>
      <c r="G3975" s="3">
        <f t="shared" si="188"/>
        <v>154338.73718980205</v>
      </c>
    </row>
    <row r="3976" spans="1:7" x14ac:dyDescent="0.2">
      <c r="A3976">
        <v>3964</v>
      </c>
      <c r="B3976" s="125">
        <v>35010.758032322861</v>
      </c>
      <c r="C3976" s="34">
        <v>8.9089490049518645</v>
      </c>
      <c r="D3976" s="34">
        <v>5.5429274096968584</v>
      </c>
      <c r="E3976" s="3">
        <f t="shared" si="186"/>
        <v>311909.05793467327</v>
      </c>
      <c r="F3976" s="3">
        <f t="shared" si="187"/>
        <v>194062.09033162682</v>
      </c>
      <c r="G3976" s="3">
        <f t="shared" si="188"/>
        <v>117846.96760304645</v>
      </c>
    </row>
    <row r="3977" spans="1:7" x14ac:dyDescent="0.2">
      <c r="A3977">
        <v>3965</v>
      </c>
      <c r="B3977" s="125">
        <v>32232.399511295604</v>
      </c>
      <c r="C3977" s="34">
        <v>8.9172481441055425</v>
      </c>
      <c r="D3977" s="34">
        <v>4.7094198533886811</v>
      </c>
      <c r="E3977" s="3">
        <f t="shared" si="186"/>
        <v>287424.30472216912</v>
      </c>
      <c r="F3977" s="3">
        <f t="shared" si="187"/>
        <v>151795.90218085115</v>
      </c>
      <c r="G3977" s="3">
        <f t="shared" si="188"/>
        <v>135628.40254131798</v>
      </c>
    </row>
    <row r="3978" spans="1:7" x14ac:dyDescent="0.2">
      <c r="A3978">
        <v>3966</v>
      </c>
      <c r="B3978" s="125">
        <v>35624.553269181866</v>
      </c>
      <c r="C3978" s="34">
        <v>7.7814995822409401</v>
      </c>
      <c r="D3978" s="34">
        <v>5.7270659807545599</v>
      </c>
      <c r="E3978" s="3">
        <f t="shared" si="186"/>
        <v>277212.44638165878</v>
      </c>
      <c r="F3978" s="3">
        <f t="shared" si="187"/>
        <v>204024.16710751012</v>
      </c>
      <c r="G3978" s="3">
        <f t="shared" si="188"/>
        <v>73188.279274148663</v>
      </c>
    </row>
    <row r="3979" spans="1:7" x14ac:dyDescent="0.2">
      <c r="A3979">
        <v>3967</v>
      </c>
      <c r="B3979" s="125">
        <v>34375.623776023509</v>
      </c>
      <c r="C3979" s="34">
        <v>6.1062956067034975</v>
      </c>
      <c r="D3979" s="34">
        <v>5.3523871328070527</v>
      </c>
      <c r="E3979" s="3">
        <f t="shared" si="186"/>
        <v>209907.72044122464</v>
      </c>
      <c r="F3979" s="3">
        <f t="shared" si="187"/>
        <v>183991.64638100442</v>
      </c>
      <c r="G3979" s="3">
        <f t="shared" si="188"/>
        <v>25916.074060220213</v>
      </c>
    </row>
    <row r="3980" spans="1:7" x14ac:dyDescent="0.2">
      <c r="A3980">
        <v>3968</v>
      </c>
      <c r="B3980" s="125">
        <v>30693.204784066416</v>
      </c>
      <c r="C3980" s="34">
        <v>5.5308469402079936</v>
      </c>
      <c r="D3980" s="34">
        <v>4.2476614352199249</v>
      </c>
      <c r="E3980" s="3">
        <f t="shared" si="186"/>
        <v>169759.4177651311</v>
      </c>
      <c r="F3980" s="3">
        <f t="shared" si="187"/>
        <v>130374.34228458662</v>
      </c>
      <c r="G3980" s="3">
        <f t="shared" si="188"/>
        <v>39385.075480544489</v>
      </c>
    </row>
    <row r="3981" spans="1:7" x14ac:dyDescent="0.2">
      <c r="A3981">
        <v>3969</v>
      </c>
      <c r="B3981" s="125">
        <v>31472.812273742398</v>
      </c>
      <c r="C3981" s="34">
        <v>1.1416823528707027</v>
      </c>
      <c r="D3981" s="34">
        <v>4.4815436821227195</v>
      </c>
      <c r="E3981" s="3">
        <f t="shared" si="186"/>
        <v>35931.95436814415</v>
      </c>
      <c r="F3981" s="3">
        <f t="shared" si="187"/>
        <v>141046.78300402462</v>
      </c>
      <c r="G3981" s="3">
        <f t="shared" si="188"/>
        <v>-105114.82863588046</v>
      </c>
    </row>
    <row r="3982" spans="1:7" x14ac:dyDescent="0.2">
      <c r="A3982">
        <v>3970</v>
      </c>
      <c r="B3982" s="125">
        <v>30849.47871119855</v>
      </c>
      <c r="C3982" s="34">
        <v>4.8948486639419571</v>
      </c>
      <c r="D3982" s="34">
        <v>4.2945436133595649</v>
      </c>
      <c r="E3982" s="3">
        <f t="shared" si="186"/>
        <v>151003.52965281607</v>
      </c>
      <c r="F3982" s="3">
        <f t="shared" si="187"/>
        <v>132484.43177464959</v>
      </c>
      <c r="G3982" s="3">
        <f t="shared" si="188"/>
        <v>18519.097878166474</v>
      </c>
    </row>
    <row r="3983" spans="1:7" x14ac:dyDescent="0.2">
      <c r="A3983">
        <v>3971</v>
      </c>
      <c r="B3983" s="125">
        <v>34377.823616333422</v>
      </c>
      <c r="C3983" s="34">
        <v>5.3710487211064901</v>
      </c>
      <c r="D3983" s="34">
        <v>5.3530470849000267</v>
      </c>
      <c r="E3983" s="3">
        <f t="shared" si="186"/>
        <v>184644.96556893212</v>
      </c>
      <c r="F3983" s="3">
        <f t="shared" si="187"/>
        <v>184026.10849462092</v>
      </c>
      <c r="G3983" s="3">
        <f t="shared" si="188"/>
        <v>618.85707431120682</v>
      </c>
    </row>
    <row r="3984" spans="1:7" x14ac:dyDescent="0.2">
      <c r="A3984">
        <v>3972</v>
      </c>
      <c r="B3984" s="125">
        <v>28495.7518977453</v>
      </c>
      <c r="C3984" s="34">
        <v>5.5113496475387365</v>
      </c>
      <c r="D3984" s="34">
        <v>3.58842556932359</v>
      </c>
      <c r="E3984" s="3">
        <f t="shared" si="186"/>
        <v>157050.05217798983</v>
      </c>
      <c r="F3984" s="3">
        <f t="shared" si="187"/>
        <v>102254.88472697046</v>
      </c>
      <c r="G3984" s="3">
        <f t="shared" si="188"/>
        <v>54795.16745101937</v>
      </c>
    </row>
    <row r="3985" spans="1:7" x14ac:dyDescent="0.2">
      <c r="A3985">
        <v>3973</v>
      </c>
      <c r="B3985" s="125">
        <v>30892.014641532092</v>
      </c>
      <c r="C3985" s="34">
        <v>3.0354094835347496</v>
      </c>
      <c r="D3985" s="34">
        <v>4.3073043924596277</v>
      </c>
      <c r="E3985" s="3">
        <f t="shared" si="186"/>
        <v>93769.914208400849</v>
      </c>
      <c r="F3985" s="3">
        <f t="shared" si="187"/>
        <v>133061.31035739832</v>
      </c>
      <c r="G3985" s="3">
        <f t="shared" si="188"/>
        <v>-39291.396148997475</v>
      </c>
    </row>
    <row r="3986" spans="1:7" x14ac:dyDescent="0.2">
      <c r="A3986">
        <v>3974</v>
      </c>
      <c r="B3986" s="125">
        <v>36758.363470463315</v>
      </c>
      <c r="C3986" s="34">
        <v>7.3281733168259962</v>
      </c>
      <c r="D3986" s="34">
        <v>6.0672090411389945</v>
      </c>
      <c r="E3986" s="3">
        <f t="shared" si="186"/>
        <v>269371.6583544407</v>
      </c>
      <c r="F3986" s="3">
        <f t="shared" si="187"/>
        <v>223020.67518546837</v>
      </c>
      <c r="G3986" s="3">
        <f t="shared" si="188"/>
        <v>46350.983168972336</v>
      </c>
    </row>
    <row r="3987" spans="1:7" x14ac:dyDescent="0.2">
      <c r="A3987">
        <v>3975</v>
      </c>
      <c r="B3987" s="125">
        <v>30376.723365216982</v>
      </c>
      <c r="C3987" s="34">
        <v>4.8653582982369699</v>
      </c>
      <c r="D3987" s="34">
        <v>4.1527170095650945</v>
      </c>
      <c r="E3987" s="3">
        <f t="shared" si="186"/>
        <v>147793.64309820731</v>
      </c>
      <c r="F3987" s="3">
        <f t="shared" si="187"/>
        <v>126145.93581359</v>
      </c>
      <c r="G3987" s="3">
        <f t="shared" si="188"/>
        <v>21647.707284617311</v>
      </c>
    </row>
    <row r="3988" spans="1:7" x14ac:dyDescent="0.2">
      <c r="A3988">
        <v>3976</v>
      </c>
      <c r="B3988" s="125">
        <v>29835.863919098279</v>
      </c>
      <c r="C3988" s="34">
        <v>10.570806145740789</v>
      </c>
      <c r="D3988" s="34">
        <v>3.9904591757294838</v>
      </c>
      <c r="E3988" s="3">
        <f t="shared" si="186"/>
        <v>315389.13367948995</v>
      </c>
      <c r="F3988" s="3">
        <f t="shared" si="187"/>
        <v>119058.79694178197</v>
      </c>
      <c r="G3988" s="3">
        <f t="shared" si="188"/>
        <v>196330.33673770798</v>
      </c>
    </row>
    <row r="3989" spans="1:7" x14ac:dyDescent="0.2">
      <c r="A3989">
        <v>3977</v>
      </c>
      <c r="B3989" s="125">
        <v>34014.417955214391</v>
      </c>
      <c r="C3989" s="34">
        <v>3.2348844090010971</v>
      </c>
      <c r="D3989" s="34">
        <v>5.2440253865643172</v>
      </c>
      <c r="E3989" s="3">
        <f t="shared" si="186"/>
        <v>110032.71032457001</v>
      </c>
      <c r="F3989" s="3">
        <f t="shared" si="187"/>
        <v>178372.47126635339</v>
      </c>
      <c r="G3989" s="3">
        <f t="shared" si="188"/>
        <v>-68339.760941783374</v>
      </c>
    </row>
    <row r="3990" spans="1:7" x14ac:dyDescent="0.2">
      <c r="A3990">
        <v>3978</v>
      </c>
      <c r="B3990" s="125">
        <v>33216.916157281026</v>
      </c>
      <c r="C3990" s="34">
        <v>1.9537701720837504</v>
      </c>
      <c r="D3990" s="34">
        <v>5.0047748471843079</v>
      </c>
      <c r="E3990" s="3">
        <f t="shared" si="186"/>
        <v>64898.219996702457</v>
      </c>
      <c r="F3990" s="3">
        <f t="shared" si="187"/>
        <v>166243.18648499012</v>
      </c>
      <c r="G3990" s="3">
        <f t="shared" si="188"/>
        <v>-101344.96648828767</v>
      </c>
    </row>
    <row r="3991" spans="1:7" x14ac:dyDescent="0.2">
      <c r="A3991">
        <v>3979</v>
      </c>
      <c r="B3991" s="125">
        <v>38212.543180444278</v>
      </c>
      <c r="C3991" s="34">
        <v>12.68600092062843</v>
      </c>
      <c r="D3991" s="34">
        <v>6.5034629541332833</v>
      </c>
      <c r="E3991" s="3">
        <f t="shared" si="186"/>
        <v>484764.35796666978</v>
      </c>
      <c r="F3991" s="3">
        <f t="shared" si="187"/>
        <v>248513.8589572378</v>
      </c>
      <c r="G3991" s="3">
        <f t="shared" si="188"/>
        <v>236250.49900943198</v>
      </c>
    </row>
    <row r="3992" spans="1:7" x14ac:dyDescent="0.2">
      <c r="A3992">
        <v>3980</v>
      </c>
      <c r="B3992" s="125">
        <v>38471.635483611841</v>
      </c>
      <c r="C3992" s="34">
        <v>7.5956272869079839</v>
      </c>
      <c r="D3992" s="34">
        <v>6.5811906450835522</v>
      </c>
      <c r="E3992" s="3">
        <f t="shared" si="186"/>
        <v>292216.20425129955</v>
      </c>
      <c r="F3992" s="3">
        <f t="shared" si="187"/>
        <v>253189.16754581069</v>
      </c>
      <c r="G3992" s="3">
        <f t="shared" si="188"/>
        <v>39027.036705488863</v>
      </c>
    </row>
    <row r="3993" spans="1:7" x14ac:dyDescent="0.2">
      <c r="A3993">
        <v>3981</v>
      </c>
      <c r="B3993" s="125">
        <v>35184.607944566756</v>
      </c>
      <c r="C3993" s="34">
        <v>9.1784777598222718</v>
      </c>
      <c r="D3993" s="34">
        <v>5.5950823833700269</v>
      </c>
      <c r="E3993" s="3">
        <f t="shared" si="186"/>
        <v>322941.14150727197</v>
      </c>
      <c r="F3993" s="3">
        <f t="shared" si="187"/>
        <v>196860.78007642654</v>
      </c>
      <c r="G3993" s="3">
        <f t="shared" si="188"/>
        <v>126080.36143084543</v>
      </c>
    </row>
    <row r="3994" spans="1:7" x14ac:dyDescent="0.2">
      <c r="A3994">
        <v>3982</v>
      </c>
      <c r="B3994" s="125">
        <v>31466.991507651052</v>
      </c>
      <c r="C3994" s="34">
        <v>11.747425125766313</v>
      </c>
      <c r="D3994" s="34">
        <v>4.4797974522953155</v>
      </c>
      <c r="E3994" s="3">
        <f t="shared" si="186"/>
        <v>369656.12666925514</v>
      </c>
      <c r="F3994" s="3">
        <f t="shared" si="187"/>
        <v>140965.74838737352</v>
      </c>
      <c r="G3994" s="3">
        <f t="shared" si="188"/>
        <v>228690.37828188163</v>
      </c>
    </row>
    <row r="3995" spans="1:7" x14ac:dyDescent="0.2">
      <c r="A3995">
        <v>3983</v>
      </c>
      <c r="B3995" s="125">
        <v>42390.534466713667</v>
      </c>
      <c r="C3995" s="34">
        <v>11.628781541920034</v>
      </c>
      <c r="D3995" s="34">
        <v>7.7568603400141001</v>
      </c>
      <c r="E3995" s="3">
        <f t="shared" si="186"/>
        <v>492950.26475864492</v>
      </c>
      <c r="F3995" s="3">
        <f t="shared" si="187"/>
        <v>328817.455596852</v>
      </c>
      <c r="G3995" s="3">
        <f t="shared" si="188"/>
        <v>164132.80916179292</v>
      </c>
    </row>
    <row r="3996" spans="1:7" x14ac:dyDescent="0.2">
      <c r="A3996">
        <v>3984</v>
      </c>
      <c r="B3996" s="125">
        <v>36292.020062129246</v>
      </c>
      <c r="C3996" s="34">
        <v>9.5460614122275729</v>
      </c>
      <c r="D3996" s="34">
        <v>5.9273060186387738</v>
      </c>
      <c r="E3996" s="3">
        <f t="shared" si="186"/>
        <v>346445.85228688089</v>
      </c>
      <c r="F3996" s="3">
        <f t="shared" si="187"/>
        <v>215113.9089428178</v>
      </c>
      <c r="G3996" s="3">
        <f t="shared" si="188"/>
        <v>131331.9433440631</v>
      </c>
    </row>
    <row r="3997" spans="1:7" x14ac:dyDescent="0.2">
      <c r="A3997">
        <v>3985</v>
      </c>
      <c r="B3997" s="125">
        <v>23173.911862423643</v>
      </c>
      <c r="C3997" s="34">
        <v>6.2132834475123673</v>
      </c>
      <c r="D3997" s="34">
        <v>1.991873558727093</v>
      </c>
      <c r="E3997" s="3">
        <f t="shared" si="186"/>
        <v>143986.08298890732</v>
      </c>
      <c r="F3997" s="3">
        <f t="shared" si="187"/>
        <v>46159.502291033779</v>
      </c>
      <c r="G3997" s="3">
        <f t="shared" si="188"/>
        <v>97826.580697873549</v>
      </c>
    </row>
    <row r="3998" spans="1:7" x14ac:dyDescent="0.2">
      <c r="A3998">
        <v>3986</v>
      </c>
      <c r="B3998" s="125">
        <v>32835.76398079365</v>
      </c>
      <c r="C3998" s="34">
        <v>0.98306647688150406</v>
      </c>
      <c r="D3998" s="34">
        <v>4.8904291942380951</v>
      </c>
      <c r="E3998" s="3">
        <f t="shared" si="186"/>
        <v>32279.738812311403</v>
      </c>
      <c r="F3998" s="3">
        <f t="shared" si="187"/>
        <v>160580.97878678495</v>
      </c>
      <c r="G3998" s="3">
        <f t="shared" si="188"/>
        <v>-128301.23997447354</v>
      </c>
    </row>
    <row r="3999" spans="1:7" x14ac:dyDescent="0.2">
      <c r="A3999">
        <v>3987</v>
      </c>
      <c r="B3999" s="125">
        <v>28087.923104786547</v>
      </c>
      <c r="C3999" s="34">
        <v>4.0410946187039372</v>
      </c>
      <c r="D3999" s="34">
        <v>3.4660769314359641</v>
      </c>
      <c r="E3999" s="3">
        <f t="shared" si="186"/>
        <v>113505.9549093229</v>
      </c>
      <c r="F3999" s="3">
        <f t="shared" si="187"/>
        <v>97354.902325447867</v>
      </c>
      <c r="G3999" s="3">
        <f t="shared" si="188"/>
        <v>16151.052583875033</v>
      </c>
    </row>
    <row r="4000" spans="1:7" x14ac:dyDescent="0.2">
      <c r="A4000">
        <v>3988</v>
      </c>
      <c r="B4000" s="125">
        <v>34319.843329095398</v>
      </c>
      <c r="C4000" s="34">
        <v>4.0932314024830703</v>
      </c>
      <c r="D4000" s="34">
        <v>5.3356529987286194</v>
      </c>
      <c r="E4000" s="3">
        <f t="shared" si="186"/>
        <v>140479.06044295241</v>
      </c>
      <c r="F4000" s="3">
        <f t="shared" si="187"/>
        <v>183118.77497478426</v>
      </c>
      <c r="G4000" s="3">
        <f t="shared" si="188"/>
        <v>-42639.714531831851</v>
      </c>
    </row>
    <row r="4001" spans="1:7" x14ac:dyDescent="0.2">
      <c r="A4001">
        <v>3989</v>
      </c>
      <c r="B4001" s="125">
        <v>32495.607277988689</v>
      </c>
      <c r="C4001" s="34">
        <v>8.8398245654461789</v>
      </c>
      <c r="D4001" s="34">
        <v>4.7883821833966067</v>
      </c>
      <c r="E4001" s="3">
        <f t="shared" si="186"/>
        <v>287255.46748505603</v>
      </c>
      <c r="F4001" s="3">
        <f t="shared" si="187"/>
        <v>155601.38692857415</v>
      </c>
      <c r="G4001" s="3">
        <f t="shared" si="188"/>
        <v>131654.08055648187</v>
      </c>
    </row>
    <row r="4002" spans="1:7" x14ac:dyDescent="0.2">
      <c r="A4002">
        <v>3990</v>
      </c>
      <c r="B4002" s="125">
        <v>35706.657903384417</v>
      </c>
      <c r="C4002" s="34">
        <v>6.3844503503860324</v>
      </c>
      <c r="D4002" s="34">
        <v>5.7516973710153252</v>
      </c>
      <c r="E4002" s="3">
        <f t="shared" si="186"/>
        <v>227967.38456237683</v>
      </c>
      <c r="F4002" s="3">
        <f t="shared" si="187"/>
        <v>205373.89039063975</v>
      </c>
      <c r="G4002" s="3">
        <f t="shared" si="188"/>
        <v>22593.494171737082</v>
      </c>
    </row>
    <row r="4003" spans="1:7" x14ac:dyDescent="0.2">
      <c r="A4003">
        <v>3991</v>
      </c>
      <c r="B4003" s="125">
        <v>26765.620126562659</v>
      </c>
      <c r="C4003" s="34">
        <v>5.5558523601648631</v>
      </c>
      <c r="D4003" s="34">
        <v>3.0693860379687976</v>
      </c>
      <c r="E4003" s="3">
        <f t="shared" si="186"/>
        <v>148705.83375143932</v>
      </c>
      <c r="F4003" s="3">
        <f t="shared" si="187"/>
        <v>82154.020714048063</v>
      </c>
      <c r="G4003" s="3">
        <f t="shared" si="188"/>
        <v>66551.813037391257</v>
      </c>
    </row>
    <row r="4004" spans="1:7" x14ac:dyDescent="0.2">
      <c r="A4004">
        <v>3992</v>
      </c>
      <c r="B4004" s="125">
        <v>32775.231424048776</v>
      </c>
      <c r="C4004" s="34">
        <v>7.2894572642398998</v>
      </c>
      <c r="D4004" s="34">
        <v>4.8722694272146327</v>
      </c>
      <c r="E4004" s="3">
        <f t="shared" si="186"/>
        <v>238913.64879117618</v>
      </c>
      <c r="F4004" s="3">
        <f t="shared" si="187"/>
        <v>159689.75803727715</v>
      </c>
      <c r="G4004" s="3">
        <f t="shared" si="188"/>
        <v>79223.890753899032</v>
      </c>
    </row>
    <row r="4005" spans="1:7" x14ac:dyDescent="0.2">
      <c r="A4005">
        <v>3993</v>
      </c>
      <c r="B4005" s="125">
        <v>29596.570178719936</v>
      </c>
      <c r="C4005" s="34">
        <v>5.6307663018815219</v>
      </c>
      <c r="D4005" s="34">
        <v>3.9186710536159808</v>
      </c>
      <c r="E4005" s="3">
        <f t="shared" si="186"/>
        <v>166651.37001360778</v>
      </c>
      <c r="F4005" s="3">
        <f t="shared" si="187"/>
        <v>115979.22284566377</v>
      </c>
      <c r="G4005" s="3">
        <f t="shared" si="188"/>
        <v>50672.147167944015</v>
      </c>
    </row>
    <row r="4006" spans="1:7" x14ac:dyDescent="0.2">
      <c r="A4006">
        <v>3994</v>
      </c>
      <c r="B4006" s="125">
        <v>38963.933596997755</v>
      </c>
      <c r="C4006" s="34">
        <v>10.073375071631745</v>
      </c>
      <c r="D4006" s="34">
        <v>6.7288800790993264</v>
      </c>
      <c r="E4006" s="3">
        <f t="shared" si="186"/>
        <v>392498.31738871179</v>
      </c>
      <c r="F4006" s="3">
        <f t="shared" si="187"/>
        <v>262183.63658418716</v>
      </c>
      <c r="G4006" s="3">
        <f t="shared" si="188"/>
        <v>130314.68080452463</v>
      </c>
    </row>
    <row r="4007" spans="1:7" x14ac:dyDescent="0.2">
      <c r="A4007">
        <v>3995</v>
      </c>
      <c r="B4007" s="125">
        <v>38520.247975421604</v>
      </c>
      <c r="C4007" s="34">
        <v>8.4301483613744495</v>
      </c>
      <c r="D4007" s="34">
        <v>6.5957743926264811</v>
      </c>
      <c r="E4007" s="3">
        <f t="shared" si="186"/>
        <v>324731.40534973791</v>
      </c>
      <c r="F4007" s="3">
        <f t="shared" si="187"/>
        <v>254070.86519390787</v>
      </c>
      <c r="G4007" s="3">
        <f t="shared" si="188"/>
        <v>70660.540155830036</v>
      </c>
    </row>
    <row r="4008" spans="1:7" x14ac:dyDescent="0.2">
      <c r="A4008">
        <v>3996</v>
      </c>
      <c r="B4008" s="125">
        <v>38539.858954928583</v>
      </c>
      <c r="C4008" s="34">
        <v>7.9783113935336587</v>
      </c>
      <c r="D4008" s="34">
        <v>6.6016576864785748</v>
      </c>
      <c r="E4008" s="3">
        <f t="shared" si="186"/>
        <v>307482.99580528692</v>
      </c>
      <c r="F4008" s="3">
        <f t="shared" si="187"/>
        <v>254426.95610560442</v>
      </c>
      <c r="G4008" s="3">
        <f t="shared" si="188"/>
        <v>53056.0396996825</v>
      </c>
    </row>
    <row r="4009" spans="1:7" x14ac:dyDescent="0.2">
      <c r="A4009">
        <v>3997</v>
      </c>
      <c r="B4009" s="125">
        <v>36811.693966038525</v>
      </c>
      <c r="C4009" s="34">
        <v>6.9162802194186952</v>
      </c>
      <c r="D4009" s="34">
        <v>6.0832081898115575</v>
      </c>
      <c r="E4009" s="3">
        <f t="shared" si="186"/>
        <v>254599.99082060679</v>
      </c>
      <c r="F4009" s="3">
        <f t="shared" si="187"/>
        <v>223933.19821504224</v>
      </c>
      <c r="G4009" s="3">
        <f t="shared" si="188"/>
        <v>30666.792605564551</v>
      </c>
    </row>
    <row r="4010" spans="1:7" x14ac:dyDescent="0.2">
      <c r="A4010">
        <v>3998</v>
      </c>
      <c r="B4010" s="125">
        <v>34486.377493331907</v>
      </c>
      <c r="C4010" s="34">
        <v>7.8254082811399712</v>
      </c>
      <c r="D4010" s="34">
        <v>5.3856132479995722</v>
      </c>
      <c r="E4010" s="3">
        <f t="shared" si="186"/>
        <v>269869.98402283865</v>
      </c>
      <c r="F4010" s="3">
        <f t="shared" si="187"/>
        <v>185730.29150360261</v>
      </c>
      <c r="G4010" s="3">
        <f t="shared" si="188"/>
        <v>84139.692519236036</v>
      </c>
    </row>
    <row r="4011" spans="1:7" x14ac:dyDescent="0.2">
      <c r="A4011">
        <v>3999</v>
      </c>
      <c r="B4011" s="125">
        <v>31897.779357487685</v>
      </c>
      <c r="C4011" s="34">
        <v>8.7704215931880753</v>
      </c>
      <c r="D4011" s="34">
        <v>4.6090338072463055</v>
      </c>
      <c r="E4011" s="3">
        <f t="shared" si="186"/>
        <v>279756.97285165882</v>
      </c>
      <c r="F4011" s="3">
        <f t="shared" si="187"/>
        <v>147017.94343474408</v>
      </c>
      <c r="G4011" s="3">
        <f t="shared" si="188"/>
        <v>132739.02941691474</v>
      </c>
    </row>
    <row r="4012" spans="1:7" x14ac:dyDescent="0.2">
      <c r="A4012">
        <v>4000</v>
      </c>
      <c r="B4012" s="125">
        <v>32720.513949053362</v>
      </c>
      <c r="C4012" s="34">
        <v>8.1921620196299045</v>
      </c>
      <c r="D4012" s="34">
        <v>4.8558541847160086</v>
      </c>
      <c r="E4012" s="3">
        <f t="shared" si="186"/>
        <v>268051.75163620547</v>
      </c>
      <c r="F4012" s="3">
        <f t="shared" si="187"/>
        <v>158886.0445855693</v>
      </c>
      <c r="G4012" s="3">
        <f t="shared" si="188"/>
        <v>109165.70705063618</v>
      </c>
    </row>
    <row r="4013" spans="1:7" x14ac:dyDescent="0.2">
      <c r="A4013">
        <v>4001</v>
      </c>
      <c r="B4013" s="125">
        <v>28215.968590112403</v>
      </c>
      <c r="C4013" s="34">
        <v>7.2120763181446819</v>
      </c>
      <c r="D4013" s="34">
        <v>3.5044905770337209</v>
      </c>
      <c r="E4013" s="3">
        <f t="shared" si="186"/>
        <v>203495.71886226386</v>
      </c>
      <c r="F4013" s="3">
        <f t="shared" si="187"/>
        <v>98882.596045928367</v>
      </c>
      <c r="G4013" s="3">
        <f t="shared" si="188"/>
        <v>104613.1228163355</v>
      </c>
    </row>
    <row r="4014" spans="1:7" x14ac:dyDescent="0.2">
      <c r="A4014">
        <v>4002</v>
      </c>
      <c r="B4014" s="125">
        <v>36001.499032673542</v>
      </c>
      <c r="C4014" s="34">
        <v>9.7307627331319964</v>
      </c>
      <c r="D4014" s="34">
        <v>5.8401497098020627</v>
      </c>
      <c r="E4014" s="3">
        <f t="shared" si="186"/>
        <v>350322.0451240273</v>
      </c>
      <c r="F4014" s="3">
        <f t="shared" si="187"/>
        <v>210254.14412810764</v>
      </c>
      <c r="G4014" s="3">
        <f t="shared" si="188"/>
        <v>140067.90099591966</v>
      </c>
    </row>
    <row r="4015" spans="1:7" x14ac:dyDescent="0.2">
      <c r="A4015">
        <v>4003</v>
      </c>
      <c r="B4015" s="125">
        <v>33608.561628890107</v>
      </c>
      <c r="C4015" s="34">
        <v>10.364345164096449</v>
      </c>
      <c r="D4015" s="34">
        <v>5.1222684886670322</v>
      </c>
      <c r="E4015" s="3">
        <f t="shared" si="186"/>
        <v>348330.73319062463</v>
      </c>
      <c r="F4015" s="3">
        <f t="shared" si="187"/>
        <v>172152.07618108773</v>
      </c>
      <c r="G4015" s="3">
        <f t="shared" si="188"/>
        <v>176178.6570095369</v>
      </c>
    </row>
    <row r="4016" spans="1:7" x14ac:dyDescent="0.2">
      <c r="A4016">
        <v>4004</v>
      </c>
      <c r="B4016" s="125">
        <v>32439.781356325489</v>
      </c>
      <c r="C4016" s="34">
        <v>10.364970441703917</v>
      </c>
      <c r="D4016" s="34">
        <v>4.7716344068976468</v>
      </c>
      <c r="E4016" s="3">
        <f t="shared" si="186"/>
        <v>336237.37489365152</v>
      </c>
      <c r="F4016" s="3">
        <f t="shared" si="187"/>
        <v>154790.77687207953</v>
      </c>
      <c r="G4016" s="3">
        <f t="shared" si="188"/>
        <v>181446.59802157199</v>
      </c>
    </row>
    <row r="4017" spans="1:7" x14ac:dyDescent="0.2">
      <c r="A4017">
        <v>4005</v>
      </c>
      <c r="B4017" s="125">
        <v>34857.843551245402</v>
      </c>
      <c r="C4017" s="34">
        <v>11.204360154995811</v>
      </c>
      <c r="D4017" s="34">
        <v>5.4970530653736205</v>
      </c>
      <c r="E4017" s="3">
        <f t="shared" si="186"/>
        <v>390559.83337465167</v>
      </c>
      <c r="F4017" s="3">
        <f t="shared" si="187"/>
        <v>191615.41574568761</v>
      </c>
      <c r="G4017" s="3">
        <f t="shared" si="188"/>
        <v>198944.41762896406</v>
      </c>
    </row>
    <row r="4018" spans="1:7" x14ac:dyDescent="0.2">
      <c r="A4018">
        <v>4006</v>
      </c>
      <c r="B4018" s="125">
        <v>31021.702901663026</v>
      </c>
      <c r="C4018" s="34">
        <v>10.781013108688057</v>
      </c>
      <c r="D4018" s="34">
        <v>4.3462108704989078</v>
      </c>
      <c r="E4018" s="3">
        <f t="shared" si="186"/>
        <v>334445.38563665544</v>
      </c>
      <c r="F4018" s="3">
        <f t="shared" si="187"/>
        <v>134826.86237259535</v>
      </c>
      <c r="G4018" s="3">
        <f t="shared" si="188"/>
        <v>199618.52326406009</v>
      </c>
    </row>
    <row r="4019" spans="1:7" x14ac:dyDescent="0.2">
      <c r="A4019">
        <v>4007</v>
      </c>
      <c r="B4019" s="125">
        <v>20693.265063337982</v>
      </c>
      <c r="C4019" s="34">
        <v>12.828757482755464</v>
      </c>
      <c r="D4019" s="34">
        <v>1.2476795190013945</v>
      </c>
      <c r="E4019" s="3">
        <f t="shared" si="186"/>
        <v>265468.87902393937</v>
      </c>
      <c r="F4019" s="3">
        <f t="shared" si="187"/>
        <v>25818.563000793896</v>
      </c>
      <c r="G4019" s="3">
        <f t="shared" si="188"/>
        <v>239650.31602314548</v>
      </c>
    </row>
    <row r="4020" spans="1:7" x14ac:dyDescent="0.2">
      <c r="A4020">
        <v>4008</v>
      </c>
      <c r="B4020" s="125">
        <v>39867.380159003893</v>
      </c>
      <c r="C4020" s="34">
        <v>4.4689209264179226</v>
      </c>
      <c r="D4020" s="34">
        <v>6.9999140477011679</v>
      </c>
      <c r="E4020" s="3">
        <f t="shared" si="186"/>
        <v>178164.16947403119</v>
      </c>
      <c r="F4020" s="3">
        <f t="shared" si="187"/>
        <v>279068.23442005418</v>
      </c>
      <c r="G4020" s="3">
        <f t="shared" si="188"/>
        <v>-100904.06494602299</v>
      </c>
    </row>
    <row r="4021" spans="1:7" x14ac:dyDescent="0.2">
      <c r="A4021">
        <v>4009</v>
      </c>
      <c r="B4021" s="125">
        <v>38488.995463731932</v>
      </c>
      <c r="C4021" s="34">
        <v>6.4258835183936753</v>
      </c>
      <c r="D4021" s="34">
        <v>6.5863986391195795</v>
      </c>
      <c r="E4021" s="3">
        <f t="shared" ref="E4021:E4084" si="189">C4021*B4021</f>
        <v>247325.80158992394</v>
      </c>
      <c r="F4021" s="3">
        <f t="shared" ref="F4021:F4084" si="190">D4021*B4021</f>
        <v>253503.86734340366</v>
      </c>
      <c r="G4021" s="3">
        <f t="shared" ref="G4021:G4084" si="191">E4021-F4021</f>
        <v>-6178.065753479721</v>
      </c>
    </row>
    <row r="4022" spans="1:7" x14ac:dyDescent="0.2">
      <c r="A4022">
        <v>4010</v>
      </c>
      <c r="B4022" s="125">
        <v>43907.389730330557</v>
      </c>
      <c r="C4022" s="34">
        <v>10.351259809074691</v>
      </c>
      <c r="D4022" s="34">
        <v>8.211916919099167</v>
      </c>
      <c r="E4022" s="3">
        <f t="shared" si="189"/>
        <v>454496.7986369495</v>
      </c>
      <c r="F4022" s="3">
        <f t="shared" si="190"/>
        <v>360563.83659998252</v>
      </c>
      <c r="G4022" s="3">
        <f t="shared" si="191"/>
        <v>93932.962036966986</v>
      </c>
    </row>
    <row r="4023" spans="1:7" x14ac:dyDescent="0.2">
      <c r="A4023">
        <v>4011</v>
      </c>
      <c r="B4023" s="125">
        <v>42884.981261332519</v>
      </c>
      <c r="C4023" s="34">
        <v>6.8819752161361976</v>
      </c>
      <c r="D4023" s="34">
        <v>7.9051943783997558</v>
      </c>
      <c r="E4023" s="3">
        <f t="shared" si="189"/>
        <v>295133.37818495563</v>
      </c>
      <c r="F4023" s="3">
        <f t="shared" si="190"/>
        <v>339014.11278486467</v>
      </c>
      <c r="G4023" s="3">
        <f t="shared" si="191"/>
        <v>-43880.734599909047</v>
      </c>
    </row>
    <row r="4024" spans="1:7" x14ac:dyDescent="0.2">
      <c r="A4024">
        <v>4012</v>
      </c>
      <c r="B4024" s="125">
        <v>33834.12199927168</v>
      </c>
      <c r="C4024" s="34">
        <v>12.642038220481481</v>
      </c>
      <c r="D4024" s="34">
        <v>5.1899365997815039</v>
      </c>
      <c r="E4024" s="3">
        <f t="shared" si="189"/>
        <v>427732.26347122586</v>
      </c>
      <c r="F4024" s="3">
        <f t="shared" si="190"/>
        <v>175596.94808549265</v>
      </c>
      <c r="G4024" s="3">
        <f t="shared" si="191"/>
        <v>252135.31538573321</v>
      </c>
    </row>
    <row r="4025" spans="1:7" x14ac:dyDescent="0.2">
      <c r="A4025">
        <v>4013</v>
      </c>
      <c r="B4025" s="125">
        <v>29874.329860641388</v>
      </c>
      <c r="C4025" s="34">
        <v>9.6476974451506976</v>
      </c>
      <c r="D4025" s="34">
        <v>4.0019989581924165</v>
      </c>
      <c r="E4025" s="3">
        <f t="shared" si="189"/>
        <v>288218.49587209913</v>
      </c>
      <c r="F4025" s="3">
        <f t="shared" si="190"/>
        <v>119557.03697898344</v>
      </c>
      <c r="G4025" s="3">
        <f t="shared" si="191"/>
        <v>168661.45889311569</v>
      </c>
    </row>
    <row r="4026" spans="1:7" x14ac:dyDescent="0.2">
      <c r="A4026">
        <v>4014</v>
      </c>
      <c r="B4026" s="125">
        <v>37346.999810134526</v>
      </c>
      <c r="C4026" s="34">
        <v>8.1304897523368709</v>
      </c>
      <c r="D4026" s="34">
        <v>6.2437999430403579</v>
      </c>
      <c r="E4026" s="3">
        <f t="shared" si="189"/>
        <v>303649.39923682582</v>
      </c>
      <c r="F4026" s="3">
        <f t="shared" si="190"/>
        <v>233187.1952872462</v>
      </c>
      <c r="G4026" s="3">
        <f t="shared" si="191"/>
        <v>70462.20394957962</v>
      </c>
    </row>
    <row r="4027" spans="1:7" x14ac:dyDescent="0.2">
      <c r="A4027">
        <v>4015</v>
      </c>
      <c r="B4027" s="125">
        <v>38280.050424683373</v>
      </c>
      <c r="C4027" s="34">
        <v>6.8300771747162798</v>
      </c>
      <c r="D4027" s="34">
        <v>6.523715127405012</v>
      </c>
      <c r="E4027" s="3">
        <f t="shared" si="189"/>
        <v>261455.69865261816</v>
      </c>
      <c r="F4027" s="3">
        <f t="shared" si="190"/>
        <v>249728.14403333358</v>
      </c>
      <c r="G4027" s="3">
        <f t="shared" si="191"/>
        <v>11727.55461928458</v>
      </c>
    </row>
    <row r="4028" spans="1:7" x14ac:dyDescent="0.2">
      <c r="A4028">
        <v>4016</v>
      </c>
      <c r="B4028" s="125">
        <v>30187.844053026289</v>
      </c>
      <c r="C4028" s="34">
        <v>8.701317048878991</v>
      </c>
      <c r="D4028" s="34">
        <v>4.0960532159078866</v>
      </c>
      <c r="E4028" s="3">
        <f t="shared" si="189"/>
        <v>262674.00212749792</v>
      </c>
      <c r="F4028" s="3">
        <f t="shared" si="190"/>
        <v>123651.0157147241</v>
      </c>
      <c r="G4028" s="3">
        <f t="shared" si="191"/>
        <v>139022.98641277384</v>
      </c>
    </row>
    <row r="4029" spans="1:7" x14ac:dyDescent="0.2">
      <c r="A4029">
        <v>4017</v>
      </c>
      <c r="B4029" s="125">
        <v>35059.6661099107</v>
      </c>
      <c r="C4029" s="34">
        <v>4.1200046527665108</v>
      </c>
      <c r="D4029" s="34">
        <v>5.5575998329732101</v>
      </c>
      <c r="E4029" s="3">
        <f t="shared" si="189"/>
        <v>144445.98749727244</v>
      </c>
      <c r="F4029" s="3">
        <f t="shared" si="190"/>
        <v>194847.59451653622</v>
      </c>
      <c r="G4029" s="3">
        <f t="shared" si="191"/>
        <v>-50401.607019263785</v>
      </c>
    </row>
    <row r="4030" spans="1:7" x14ac:dyDescent="0.2">
      <c r="A4030">
        <v>4018</v>
      </c>
      <c r="B4030" s="125">
        <v>36438.130385969067</v>
      </c>
      <c r="C4030" s="34">
        <v>13.819265425088815</v>
      </c>
      <c r="D4030" s="34">
        <v>5.9711391157907201</v>
      </c>
      <c r="E4030" s="3">
        <f t="shared" si="189"/>
        <v>503548.19539770047</v>
      </c>
      <c r="F4030" s="3">
        <f t="shared" si="190"/>
        <v>217577.14565394231</v>
      </c>
      <c r="G4030" s="3">
        <f t="shared" si="191"/>
        <v>285971.04974375817</v>
      </c>
    </row>
    <row r="4031" spans="1:7" x14ac:dyDescent="0.2">
      <c r="A4031">
        <v>4019</v>
      </c>
      <c r="B4031" s="125">
        <v>31876.178858320578</v>
      </c>
      <c r="C4031" s="34">
        <v>8.2450121883157408</v>
      </c>
      <c r="D4031" s="34">
        <v>4.6025536574961734</v>
      </c>
      <c r="E4031" s="3">
        <f t="shared" si="189"/>
        <v>262819.48320378573</v>
      </c>
      <c r="F4031" s="3">
        <f t="shared" si="190"/>
        <v>146711.82359136557</v>
      </c>
      <c r="G4031" s="3">
        <f t="shared" si="191"/>
        <v>116107.65961242016</v>
      </c>
    </row>
    <row r="4032" spans="1:7" x14ac:dyDescent="0.2">
      <c r="A4032">
        <v>4020</v>
      </c>
      <c r="B4032" s="125">
        <v>32986.097770654829</v>
      </c>
      <c r="C4032" s="34">
        <v>8.501029262522934</v>
      </c>
      <c r="D4032" s="34">
        <v>4.9355293311964488</v>
      </c>
      <c r="E4032" s="3">
        <f t="shared" si="189"/>
        <v>280415.78240477922</v>
      </c>
      <c r="F4032" s="3">
        <f t="shared" si="190"/>
        <v>162803.85306878071</v>
      </c>
      <c r="G4032" s="3">
        <f t="shared" si="191"/>
        <v>117611.92933599852</v>
      </c>
    </row>
    <row r="4033" spans="1:7" x14ac:dyDescent="0.2">
      <c r="A4033">
        <v>4021</v>
      </c>
      <c r="B4033" s="125">
        <v>32021.226210227702</v>
      </c>
      <c r="C4033" s="34">
        <v>6.8314300480851671</v>
      </c>
      <c r="D4033" s="34">
        <v>4.6460678630683105</v>
      </c>
      <c r="E4033" s="3">
        <f t="shared" si="189"/>
        <v>218750.76690908184</v>
      </c>
      <c r="F4033" s="3">
        <f t="shared" si="190"/>
        <v>148772.79003137958</v>
      </c>
      <c r="G4033" s="3">
        <f t="shared" si="191"/>
        <v>69977.976877702255</v>
      </c>
    </row>
    <row r="4034" spans="1:7" x14ac:dyDescent="0.2">
      <c r="A4034">
        <v>4022</v>
      </c>
      <c r="B4034" s="125">
        <v>43170.971870305017</v>
      </c>
      <c r="C4034" s="34">
        <v>10.834156020981027</v>
      </c>
      <c r="D4034" s="34">
        <v>7.990991561091505</v>
      </c>
      <c r="E4034" s="3">
        <f t="shared" si="189"/>
        <v>467721.04482026765</v>
      </c>
      <c r="F4034" s="3">
        <f t="shared" si="190"/>
        <v>344978.87189972616</v>
      </c>
      <c r="G4034" s="3">
        <f t="shared" si="191"/>
        <v>122742.17292054149</v>
      </c>
    </row>
    <row r="4035" spans="1:7" x14ac:dyDescent="0.2">
      <c r="A4035">
        <v>4023</v>
      </c>
      <c r="B4035" s="125">
        <v>28242.321199096274</v>
      </c>
      <c r="C4035" s="34">
        <v>10.398104470557882</v>
      </c>
      <c r="D4035" s="34">
        <v>3.5123963597288821</v>
      </c>
      <c r="E4035" s="3">
        <f t="shared" si="189"/>
        <v>293666.60631925461</v>
      </c>
      <c r="F4035" s="3">
        <f t="shared" si="190"/>
        <v>99198.226169999587</v>
      </c>
      <c r="G4035" s="3">
        <f t="shared" si="191"/>
        <v>194468.38014925504</v>
      </c>
    </row>
    <row r="4036" spans="1:7" x14ac:dyDescent="0.2">
      <c r="A4036">
        <v>4024</v>
      </c>
      <c r="B4036" s="125">
        <v>30131.569068354089</v>
      </c>
      <c r="C4036" s="34">
        <v>7.0290859841479687</v>
      </c>
      <c r="D4036" s="34">
        <v>4.0791707205062266</v>
      </c>
      <c r="E4036" s="3">
        <f t="shared" si="189"/>
        <v>211797.38981875419</v>
      </c>
      <c r="F4036" s="3">
        <f t="shared" si="190"/>
        <v>122911.81430654108</v>
      </c>
      <c r="G4036" s="3">
        <f t="shared" si="191"/>
        <v>88885.575512213109</v>
      </c>
    </row>
    <row r="4037" spans="1:7" x14ac:dyDescent="0.2">
      <c r="A4037">
        <v>4025</v>
      </c>
      <c r="B4037" s="125">
        <v>40383.552508311346</v>
      </c>
      <c r="C4037" s="34">
        <v>8.0003467448550509</v>
      </c>
      <c r="D4037" s="34">
        <v>7.1547657524934039</v>
      </c>
      <c r="E4037" s="3">
        <f t="shared" si="189"/>
        <v>323082.4228555517</v>
      </c>
      <c r="F4037" s="3">
        <f t="shared" si="190"/>
        <v>288934.8584504851</v>
      </c>
      <c r="G4037" s="3">
        <f t="shared" si="191"/>
        <v>34147.564405066601</v>
      </c>
    </row>
    <row r="4038" spans="1:7" x14ac:dyDescent="0.2">
      <c r="A4038">
        <v>4026</v>
      </c>
      <c r="B4038" s="125">
        <v>30209.541186005459</v>
      </c>
      <c r="C4038" s="34">
        <v>7.58198486638139</v>
      </c>
      <c r="D4038" s="34">
        <v>4.1025623558016378</v>
      </c>
      <c r="E4038" s="3">
        <f t="shared" si="189"/>
        <v>229048.28409261871</v>
      </c>
      <c r="F4038" s="3">
        <f t="shared" si="190"/>
        <v>123936.52645574516</v>
      </c>
      <c r="G4038" s="3">
        <f t="shared" si="191"/>
        <v>105111.75763687355</v>
      </c>
    </row>
    <row r="4039" spans="1:7" x14ac:dyDescent="0.2">
      <c r="A4039">
        <v>4027</v>
      </c>
      <c r="B4039" s="125">
        <v>41162.602932482492</v>
      </c>
      <c r="C4039" s="34">
        <v>8.4854257440456422</v>
      </c>
      <c r="D4039" s="34">
        <v>7.3884808797447477</v>
      </c>
      <c r="E4039" s="3">
        <f t="shared" si="189"/>
        <v>349282.21061521559</v>
      </c>
      <c r="F4039" s="3">
        <f t="shared" si="190"/>
        <v>304129.104727172</v>
      </c>
      <c r="G4039" s="3">
        <f t="shared" si="191"/>
        <v>45153.105888043588</v>
      </c>
    </row>
    <row r="4040" spans="1:7" x14ac:dyDescent="0.2">
      <c r="A4040">
        <v>4028</v>
      </c>
      <c r="B4040" s="125">
        <v>34227.444351737155</v>
      </c>
      <c r="C4040" s="34">
        <v>6.5509248290327378</v>
      </c>
      <c r="D4040" s="34">
        <v>5.3079333055211464</v>
      </c>
      <c r="E4040" s="3">
        <f t="shared" si="189"/>
        <v>224221.41503813126</v>
      </c>
      <c r="F4040" s="3">
        <f t="shared" si="190"/>
        <v>181676.99183745729</v>
      </c>
      <c r="G4040" s="3">
        <f t="shared" si="191"/>
        <v>42544.423200673977</v>
      </c>
    </row>
    <row r="4041" spans="1:7" x14ac:dyDescent="0.2">
      <c r="A4041">
        <v>4029</v>
      </c>
      <c r="B4041" s="125">
        <v>31354.111846477259</v>
      </c>
      <c r="C4041" s="34">
        <v>5.353734215721488</v>
      </c>
      <c r="D4041" s="34">
        <v>4.4459335539431777</v>
      </c>
      <c r="E4041" s="3">
        <f t="shared" si="189"/>
        <v>167861.58139604374</v>
      </c>
      <c r="F4041" s="3">
        <f t="shared" si="190"/>
        <v>139398.29791234052</v>
      </c>
      <c r="G4041" s="3">
        <f t="shared" si="191"/>
        <v>28463.283483703213</v>
      </c>
    </row>
    <row r="4042" spans="1:7" x14ac:dyDescent="0.2">
      <c r="A4042">
        <v>4030</v>
      </c>
      <c r="B4042" s="125">
        <v>48588.195162475109</v>
      </c>
      <c r="C4042" s="34">
        <v>8.2345075245102635</v>
      </c>
      <c r="D4042" s="34">
        <v>9.6161585487425327</v>
      </c>
      <c r="E4042" s="3">
        <f t="shared" si="189"/>
        <v>400099.85866777448</v>
      </c>
      <c r="F4042" s="3">
        <f t="shared" si="190"/>
        <v>467231.78827960562</v>
      </c>
      <c r="G4042" s="3">
        <f t="shared" si="191"/>
        <v>-67131.929611831147</v>
      </c>
    </row>
    <row r="4043" spans="1:7" x14ac:dyDescent="0.2">
      <c r="A4043">
        <v>4031</v>
      </c>
      <c r="B4043" s="125">
        <v>32612.136286653345</v>
      </c>
      <c r="C4043" s="34">
        <v>8.1998500920308288</v>
      </c>
      <c r="D4043" s="34">
        <v>4.8233408859960036</v>
      </c>
      <c r="E4043" s="3">
        <f t="shared" si="189"/>
        <v>267414.62873143639</v>
      </c>
      <c r="F4043" s="3">
        <f t="shared" si="190"/>
        <v>157299.45033108897</v>
      </c>
      <c r="G4043" s="3">
        <f t="shared" si="191"/>
        <v>110115.17840034742</v>
      </c>
    </row>
    <row r="4044" spans="1:7" x14ac:dyDescent="0.2">
      <c r="A4044">
        <v>4032</v>
      </c>
      <c r="B4044" s="125">
        <v>35103.697022160282</v>
      </c>
      <c r="C4044" s="34">
        <v>11.666286829684395</v>
      </c>
      <c r="D4044" s="34">
        <v>5.5708091066480847</v>
      </c>
      <c r="E4044" s="3">
        <f t="shared" si="189"/>
        <v>409529.79824285983</v>
      </c>
      <c r="F4044" s="3">
        <f t="shared" si="190"/>
        <v>195555.99504806576</v>
      </c>
      <c r="G4044" s="3">
        <f t="shared" si="191"/>
        <v>213973.80319479408</v>
      </c>
    </row>
    <row r="4045" spans="1:7" x14ac:dyDescent="0.2">
      <c r="A4045">
        <v>4033</v>
      </c>
      <c r="B4045" s="125">
        <v>36661.013431322295</v>
      </c>
      <c r="C4045" s="34">
        <v>7.5758741988538532</v>
      </c>
      <c r="D4045" s="34">
        <v>6.0380040293966886</v>
      </c>
      <c r="E4045" s="3">
        <f t="shared" si="189"/>
        <v>277739.22575818916</v>
      </c>
      <c r="F4045" s="3">
        <f t="shared" si="190"/>
        <v>221359.34682009014</v>
      </c>
      <c r="G4045" s="3">
        <f t="shared" si="191"/>
        <v>56379.87893809902</v>
      </c>
    </row>
    <row r="4046" spans="1:7" x14ac:dyDescent="0.2">
      <c r="A4046">
        <v>4034</v>
      </c>
      <c r="B4046" s="125">
        <v>29526.908568906016</v>
      </c>
      <c r="C4046" s="34">
        <v>7.5501752891868819</v>
      </c>
      <c r="D4046" s="34">
        <v>3.8977725706718047</v>
      </c>
      <c r="E4046" s="3">
        <f t="shared" si="189"/>
        <v>222933.33544303459</v>
      </c>
      <c r="F4046" s="3">
        <f t="shared" si="190"/>
        <v>115089.17431661613</v>
      </c>
      <c r="G4046" s="3">
        <f t="shared" si="191"/>
        <v>107844.16112641846</v>
      </c>
    </row>
    <row r="4047" spans="1:7" x14ac:dyDescent="0.2">
      <c r="A4047">
        <v>4035</v>
      </c>
      <c r="B4047" s="125">
        <v>28963.840399038396</v>
      </c>
      <c r="C4047" s="34">
        <v>8.302853209177556</v>
      </c>
      <c r="D4047" s="34">
        <v>3.7288521197115188</v>
      </c>
      <c r="E4047" s="3">
        <f t="shared" si="189"/>
        <v>240482.51520726248</v>
      </c>
      <c r="F4047" s="3">
        <f t="shared" si="190"/>
        <v>108001.87766694045</v>
      </c>
      <c r="G4047" s="3">
        <f t="shared" si="191"/>
        <v>132480.63754032203</v>
      </c>
    </row>
    <row r="4048" spans="1:7" x14ac:dyDescent="0.2">
      <c r="A4048">
        <v>4036</v>
      </c>
      <c r="B4048" s="125">
        <v>27450.92438434856</v>
      </c>
      <c r="C4048" s="34">
        <v>9.855960363172926</v>
      </c>
      <c r="D4048" s="34">
        <v>3.274977315304568</v>
      </c>
      <c r="E4048" s="3">
        <f t="shared" si="189"/>
        <v>270555.22266459657</v>
      </c>
      <c r="F4048" s="3">
        <f t="shared" si="190"/>
        <v>89901.154642882553</v>
      </c>
      <c r="G4048" s="3">
        <f t="shared" si="191"/>
        <v>180654.06802171402</v>
      </c>
    </row>
    <row r="4049" spans="1:7" x14ac:dyDescent="0.2">
      <c r="A4049">
        <v>4037</v>
      </c>
      <c r="B4049" s="125">
        <v>23764.128449139185</v>
      </c>
      <c r="C4049" s="34">
        <v>7.4908876033150591</v>
      </c>
      <c r="D4049" s="34">
        <v>2.1689385347417556</v>
      </c>
      <c r="E4049" s="3">
        <f t="shared" si="189"/>
        <v>178014.41520324344</v>
      </c>
      <c r="F4049" s="3">
        <f t="shared" si="190"/>
        <v>51542.933937890812</v>
      </c>
      <c r="G4049" s="3">
        <f t="shared" si="191"/>
        <v>126471.48126535263</v>
      </c>
    </row>
    <row r="4050" spans="1:7" x14ac:dyDescent="0.2">
      <c r="A4050">
        <v>4038</v>
      </c>
      <c r="B4050" s="125">
        <v>36227.150352525292</v>
      </c>
      <c r="C4050" s="34">
        <v>7.626729163537675</v>
      </c>
      <c r="D4050" s="34">
        <v>5.9078451057575876</v>
      </c>
      <c r="E4050" s="3">
        <f t="shared" si="189"/>
        <v>276294.66410546884</v>
      </c>
      <c r="F4050" s="3">
        <f t="shared" si="190"/>
        <v>214024.39290571082</v>
      </c>
      <c r="G4050" s="3">
        <f t="shared" si="191"/>
        <v>62270.271199758019</v>
      </c>
    </row>
    <row r="4051" spans="1:7" x14ac:dyDescent="0.2">
      <c r="A4051">
        <v>4039</v>
      </c>
      <c r="B4051" s="125">
        <v>38884.932613465004</v>
      </c>
      <c r="C4051" s="34">
        <v>4.6447035149030853</v>
      </c>
      <c r="D4051" s="34">
        <v>6.7051797840395011</v>
      </c>
      <c r="E4051" s="3">
        <f t="shared" si="189"/>
        <v>180608.98318653053</v>
      </c>
      <c r="F4051" s="3">
        <f t="shared" si="190"/>
        <v>260730.46406354383</v>
      </c>
      <c r="G4051" s="3">
        <f t="shared" si="191"/>
        <v>-80121.480877013295</v>
      </c>
    </row>
    <row r="4052" spans="1:7" x14ac:dyDescent="0.2">
      <c r="A4052">
        <v>4040</v>
      </c>
      <c r="B4052" s="125">
        <v>38040.296252612257</v>
      </c>
      <c r="C4052" s="34">
        <v>11.378454493940808</v>
      </c>
      <c r="D4052" s="34">
        <v>6.4517888757836772</v>
      </c>
      <c r="E4052" s="3">
        <f t="shared" si="189"/>
        <v>432839.77984637563</v>
      </c>
      <c r="F4052" s="3">
        <f t="shared" si="190"/>
        <v>245427.96019411925</v>
      </c>
      <c r="G4052" s="3">
        <f t="shared" si="191"/>
        <v>187411.81965225638</v>
      </c>
    </row>
    <row r="4053" spans="1:7" x14ac:dyDescent="0.2">
      <c r="A4053">
        <v>4041</v>
      </c>
      <c r="B4053" s="125">
        <v>35431.34248847398</v>
      </c>
      <c r="C4053" s="34">
        <v>5.6265428358601639</v>
      </c>
      <c r="D4053" s="34">
        <v>5.6691027465421939</v>
      </c>
      <c r="E4053" s="3">
        <f t="shared" si="189"/>
        <v>199355.96624343109</v>
      </c>
      <c r="F4053" s="3">
        <f t="shared" si="190"/>
        <v>200863.92101508498</v>
      </c>
      <c r="G4053" s="3">
        <f t="shared" si="191"/>
        <v>-1507.9547716538946</v>
      </c>
    </row>
    <row r="4054" spans="1:7" x14ac:dyDescent="0.2">
      <c r="A4054">
        <v>4042</v>
      </c>
      <c r="B4054" s="125">
        <v>26946.791471155826</v>
      </c>
      <c r="C4054" s="34">
        <v>8.469299266114831</v>
      </c>
      <c r="D4054" s="34">
        <v>3.1237374413467478</v>
      </c>
      <c r="E4054" s="3">
        <f t="shared" si="189"/>
        <v>228220.44123080943</v>
      </c>
      <c r="F4054" s="3">
        <f t="shared" si="190"/>
        <v>84174.70144261267</v>
      </c>
      <c r="G4054" s="3">
        <f t="shared" si="191"/>
        <v>144045.73978819675</v>
      </c>
    </row>
    <row r="4055" spans="1:7" x14ac:dyDescent="0.2">
      <c r="A4055">
        <v>4043</v>
      </c>
      <c r="B4055" s="125">
        <v>25993.049852141645</v>
      </c>
      <c r="C4055" s="34">
        <v>10.220502892669174</v>
      </c>
      <c r="D4055" s="34">
        <v>2.8376149556424934</v>
      </c>
      <c r="E4055" s="3">
        <f t="shared" si="189"/>
        <v>265662.04120310774</v>
      </c>
      <c r="F4055" s="3">
        <f t="shared" si="190"/>
        <v>73758.267003198038</v>
      </c>
      <c r="G4055" s="3">
        <f t="shared" si="191"/>
        <v>191903.77419990971</v>
      </c>
    </row>
    <row r="4056" spans="1:7" x14ac:dyDescent="0.2">
      <c r="A4056">
        <v>4044</v>
      </c>
      <c r="B4056" s="125">
        <v>34949.992417560657</v>
      </c>
      <c r="C4056" s="34">
        <v>7.7569176457545836</v>
      </c>
      <c r="D4056" s="34">
        <v>5.5246977252681972</v>
      </c>
      <c r="E4056" s="3">
        <f t="shared" si="189"/>
        <v>271104.21290276514</v>
      </c>
      <c r="F4056" s="3">
        <f t="shared" si="190"/>
        <v>193088.14360743811</v>
      </c>
      <c r="G4056" s="3">
        <f t="shared" si="191"/>
        <v>78016.069295327034</v>
      </c>
    </row>
    <row r="4057" spans="1:7" x14ac:dyDescent="0.2">
      <c r="A4057">
        <v>4045</v>
      </c>
      <c r="B4057" s="125">
        <v>41191.843187144492</v>
      </c>
      <c r="C4057" s="34">
        <v>8.4861533398070605</v>
      </c>
      <c r="D4057" s="34">
        <v>7.3972529561433475</v>
      </c>
      <c r="E4057" s="3">
        <f t="shared" si="189"/>
        <v>349560.29763539496</v>
      </c>
      <c r="F4057" s="3">
        <f t="shared" si="190"/>
        <v>304706.48378509778</v>
      </c>
      <c r="G4057" s="3">
        <f t="shared" si="191"/>
        <v>44853.813850297185</v>
      </c>
    </row>
    <row r="4058" spans="1:7" x14ac:dyDescent="0.2">
      <c r="A4058">
        <v>4046</v>
      </c>
      <c r="B4058" s="125">
        <v>34115.207021196489</v>
      </c>
      <c r="C4058" s="34">
        <v>5.8341350015398348</v>
      </c>
      <c r="D4058" s="34">
        <v>5.2742621063589468</v>
      </c>
      <c r="E4058" s="3">
        <f t="shared" si="189"/>
        <v>199032.72336713996</v>
      </c>
      <c r="F4058" s="3">
        <f t="shared" si="190"/>
        <v>179932.54364248732</v>
      </c>
      <c r="G4058" s="3">
        <f t="shared" si="191"/>
        <v>19100.17972465264</v>
      </c>
    </row>
    <row r="4059" spans="1:7" x14ac:dyDescent="0.2">
      <c r="A4059">
        <v>4047</v>
      </c>
      <c r="B4059" s="125">
        <v>35234.846158155939</v>
      </c>
      <c r="C4059" s="34">
        <v>6.4941297270779614</v>
      </c>
      <c r="D4059" s="34">
        <v>5.6101538474467816</v>
      </c>
      <c r="E4059" s="3">
        <f t="shared" si="189"/>
        <v>228819.66186469918</v>
      </c>
      <c r="F4059" s="3">
        <f t="shared" si="190"/>
        <v>197672.90773837399</v>
      </c>
      <c r="G4059" s="3">
        <f t="shared" si="191"/>
        <v>31146.754126325191</v>
      </c>
    </row>
    <row r="4060" spans="1:7" x14ac:dyDescent="0.2">
      <c r="A4060">
        <v>4048</v>
      </c>
      <c r="B4060" s="125">
        <v>33358.325530381058</v>
      </c>
      <c r="C4060" s="34">
        <v>6.1466032750176964</v>
      </c>
      <c r="D4060" s="34">
        <v>5.0471976591143175</v>
      </c>
      <c r="E4060" s="3">
        <f t="shared" si="189"/>
        <v>205040.39295414664</v>
      </c>
      <c r="F4060" s="3">
        <f t="shared" si="190"/>
        <v>168366.06252891265</v>
      </c>
      <c r="G4060" s="3">
        <f t="shared" si="191"/>
        <v>36674.330425233988</v>
      </c>
    </row>
    <row r="4061" spans="1:7" x14ac:dyDescent="0.2">
      <c r="A4061">
        <v>4049</v>
      </c>
      <c r="B4061" s="125">
        <v>32480.293660947587</v>
      </c>
      <c r="C4061" s="34">
        <v>10.142138555427664</v>
      </c>
      <c r="D4061" s="34">
        <v>4.7837880982842762</v>
      </c>
      <c r="E4061" s="3">
        <f t="shared" si="189"/>
        <v>329419.63863030926</v>
      </c>
      <c r="F4061" s="3">
        <f t="shared" si="190"/>
        <v>155378.8422440193</v>
      </c>
      <c r="G4061" s="3">
        <f t="shared" si="191"/>
        <v>174040.79638628996</v>
      </c>
    </row>
    <row r="4062" spans="1:7" x14ac:dyDescent="0.2">
      <c r="A4062">
        <v>4050</v>
      </c>
      <c r="B4062" s="125">
        <v>31497.152625698596</v>
      </c>
      <c r="C4062" s="34">
        <v>10.339243110327516</v>
      </c>
      <c r="D4062" s="34">
        <v>4.4888457877095789</v>
      </c>
      <c r="E4062" s="3">
        <f t="shared" si="189"/>
        <v>325656.71828018845</v>
      </c>
      <c r="F4062" s="3">
        <f t="shared" si="190"/>
        <v>141385.86088871284</v>
      </c>
      <c r="G4062" s="3">
        <f t="shared" si="191"/>
        <v>184270.85739147561</v>
      </c>
    </row>
    <row r="4063" spans="1:7" x14ac:dyDescent="0.2">
      <c r="A4063">
        <v>4051</v>
      </c>
      <c r="B4063" s="125">
        <v>26664.222835998749</v>
      </c>
      <c r="C4063" s="34">
        <v>8.4435690925674862</v>
      </c>
      <c r="D4063" s="34">
        <v>3.0389668507996248</v>
      </c>
      <c r="E4063" s="3">
        <f t="shared" si="189"/>
        <v>225141.20781537119</v>
      </c>
      <c r="F4063" s="3">
        <f t="shared" si="190"/>
        <v>81031.689300934566</v>
      </c>
      <c r="G4063" s="3">
        <f t="shared" si="191"/>
        <v>144109.51851443661</v>
      </c>
    </row>
    <row r="4064" spans="1:7" x14ac:dyDescent="0.2">
      <c r="A4064">
        <v>4052</v>
      </c>
      <c r="B4064" s="125">
        <v>38244.352757638786</v>
      </c>
      <c r="C4064" s="34">
        <v>12.014384558104211</v>
      </c>
      <c r="D4064" s="34">
        <v>6.5130058272916358</v>
      </c>
      <c r="E4064" s="3">
        <f t="shared" si="189"/>
        <v>459482.36120606563</v>
      </c>
      <c r="F4064" s="3">
        <f t="shared" si="190"/>
        <v>249085.69237149836</v>
      </c>
      <c r="G4064" s="3">
        <f t="shared" si="191"/>
        <v>210396.66883456727</v>
      </c>
    </row>
    <row r="4065" spans="1:7" x14ac:dyDescent="0.2">
      <c r="A4065">
        <v>4053</v>
      </c>
      <c r="B4065" s="125">
        <v>34302.511770684738</v>
      </c>
      <c r="C4065" s="34">
        <v>9.0726012078521308</v>
      </c>
      <c r="D4065" s="34">
        <v>5.3304535312054213</v>
      </c>
      <c r="E4065" s="3">
        <f t="shared" si="189"/>
        <v>311213.00972307631</v>
      </c>
      <c r="F4065" s="3">
        <f t="shared" si="190"/>
        <v>182847.94499726198</v>
      </c>
      <c r="G4065" s="3">
        <f t="shared" si="191"/>
        <v>128365.06472581433</v>
      </c>
    </row>
    <row r="4066" spans="1:7" x14ac:dyDescent="0.2">
      <c r="A4066">
        <v>4054</v>
      </c>
      <c r="B4066" s="125">
        <v>36896.720351970522</v>
      </c>
      <c r="C4066" s="34">
        <v>7.072232981234265</v>
      </c>
      <c r="D4066" s="34">
        <v>6.1087161055911565</v>
      </c>
      <c r="E4066" s="3">
        <f t="shared" si="189"/>
        <v>260942.20257258345</v>
      </c>
      <c r="F4066" s="3">
        <f t="shared" si="190"/>
        <v>225391.58985757534</v>
      </c>
      <c r="G4066" s="3">
        <f t="shared" si="191"/>
        <v>35550.612715008116</v>
      </c>
    </row>
    <row r="4067" spans="1:7" x14ac:dyDescent="0.2">
      <c r="A4067">
        <v>4055</v>
      </c>
      <c r="B4067" s="125">
        <v>39847.996553172357</v>
      </c>
      <c r="C4067" s="34">
        <v>5.667561046910123</v>
      </c>
      <c r="D4067" s="34">
        <v>6.9940989659517072</v>
      </c>
      <c r="E4067" s="3">
        <f t="shared" si="189"/>
        <v>225840.9530621685</v>
      </c>
      <c r="F4067" s="3">
        <f t="shared" si="190"/>
        <v>278700.83148778998</v>
      </c>
      <c r="G4067" s="3">
        <f t="shared" si="191"/>
        <v>-52859.878425621486</v>
      </c>
    </row>
    <row r="4068" spans="1:7" x14ac:dyDescent="0.2">
      <c r="A4068">
        <v>4056</v>
      </c>
      <c r="B4068" s="125">
        <v>27845.815615174593</v>
      </c>
      <c r="C4068" s="34">
        <v>6.0416077960398979</v>
      </c>
      <c r="D4068" s="34">
        <v>3.393444684552378</v>
      </c>
      <c r="E4068" s="3">
        <f t="shared" si="189"/>
        <v>168233.49670772834</v>
      </c>
      <c r="F4068" s="3">
        <f t="shared" si="190"/>
        <v>94493.234986339827</v>
      </c>
      <c r="G4068" s="3">
        <f t="shared" si="191"/>
        <v>73740.26172138851</v>
      </c>
    </row>
    <row r="4069" spans="1:7" x14ac:dyDescent="0.2">
      <c r="A4069">
        <v>4057</v>
      </c>
      <c r="B4069" s="125">
        <v>38967.924005001783</v>
      </c>
      <c r="C4069" s="34">
        <v>6.0952111400256399</v>
      </c>
      <c r="D4069" s="34">
        <v>6.730077201500535</v>
      </c>
      <c r="E4069" s="3">
        <f t="shared" si="189"/>
        <v>237517.72449895943</v>
      </c>
      <c r="F4069" s="3">
        <f t="shared" si="190"/>
        <v>262257.13693586795</v>
      </c>
      <c r="G4069" s="3">
        <f t="shared" si="191"/>
        <v>-24739.412436908518</v>
      </c>
    </row>
    <row r="4070" spans="1:7" x14ac:dyDescent="0.2">
      <c r="A4070">
        <v>4058</v>
      </c>
      <c r="B4070" s="125">
        <v>34573.461611026665</v>
      </c>
      <c r="C4070" s="34">
        <v>11.018851657543564</v>
      </c>
      <c r="D4070" s="34">
        <v>5.4117384833079996</v>
      </c>
      <c r="E4070" s="3">
        <f t="shared" si="189"/>
        <v>380959.84477967996</v>
      </c>
      <c r="F4070" s="3">
        <f t="shared" si="190"/>
        <v>187102.53270156478</v>
      </c>
      <c r="G4070" s="3">
        <f t="shared" si="191"/>
        <v>193857.31207811518</v>
      </c>
    </row>
    <row r="4071" spans="1:7" x14ac:dyDescent="0.2">
      <c r="A4071">
        <v>4059</v>
      </c>
      <c r="B4071" s="125">
        <v>27374.595041502267</v>
      </c>
      <c r="C4071" s="34">
        <v>8.1135134652940906</v>
      </c>
      <c r="D4071" s="34">
        <v>3.2520785124506801</v>
      </c>
      <c r="E4071" s="3">
        <f t="shared" si="189"/>
        <v>222104.14547620149</v>
      </c>
      <c r="F4071" s="3">
        <f t="shared" si="190"/>
        <v>89024.332321508453</v>
      </c>
      <c r="G4071" s="3">
        <f t="shared" si="191"/>
        <v>133079.81315469305</v>
      </c>
    </row>
    <row r="4072" spans="1:7" x14ac:dyDescent="0.2">
      <c r="A4072">
        <v>4060</v>
      </c>
      <c r="B4072" s="125">
        <v>35310.391061821952</v>
      </c>
      <c r="C4072" s="34">
        <v>10.485847971911426</v>
      </c>
      <c r="D4072" s="34">
        <v>5.6328173185465857</v>
      </c>
      <c r="E4072" s="3">
        <f t="shared" si="189"/>
        <v>370259.39250300505</v>
      </c>
      <c r="F4072" s="3">
        <f t="shared" si="190"/>
        <v>198896.98229768325</v>
      </c>
      <c r="G4072" s="3">
        <f t="shared" si="191"/>
        <v>171362.41020532179</v>
      </c>
    </row>
    <row r="4073" spans="1:7" x14ac:dyDescent="0.2">
      <c r="A4073">
        <v>4061</v>
      </c>
      <c r="B4073" s="125">
        <v>33096.032942731632</v>
      </c>
      <c r="C4073" s="34">
        <v>7.3453712932023336</v>
      </c>
      <c r="D4073" s="34">
        <v>4.9685098828194896</v>
      </c>
      <c r="E4073" s="3">
        <f t="shared" si="189"/>
        <v>243102.65029641968</v>
      </c>
      <c r="F4073" s="3">
        <f t="shared" si="190"/>
        <v>164437.96675808151</v>
      </c>
      <c r="G4073" s="3">
        <f t="shared" si="191"/>
        <v>78664.683538338169</v>
      </c>
    </row>
    <row r="4074" spans="1:7" x14ac:dyDescent="0.2">
      <c r="A4074">
        <v>4062</v>
      </c>
      <c r="B4074" s="125">
        <v>36590.209268789273</v>
      </c>
      <c r="C4074" s="34">
        <v>8.8857568900566548</v>
      </c>
      <c r="D4074" s="34">
        <v>6.0167627806367818</v>
      </c>
      <c r="E4074" s="3">
        <f t="shared" si="189"/>
        <v>325131.70411875914</v>
      </c>
      <c r="F4074" s="3">
        <f t="shared" si="190"/>
        <v>220154.60926416228</v>
      </c>
      <c r="G4074" s="3">
        <f t="shared" si="191"/>
        <v>104977.09485459686</v>
      </c>
    </row>
    <row r="4075" spans="1:7" x14ac:dyDescent="0.2">
      <c r="A4075">
        <v>4063</v>
      </c>
      <c r="B4075" s="125">
        <v>27780.16146639036</v>
      </c>
      <c r="C4075" s="34">
        <v>6.8909848980256356</v>
      </c>
      <c r="D4075" s="34">
        <v>3.373748439917108</v>
      </c>
      <c r="E4075" s="3">
        <f t="shared" si="189"/>
        <v>191432.67312960967</v>
      </c>
      <c r="F4075" s="3">
        <f t="shared" si="190"/>
        <v>93723.276407879835</v>
      </c>
      <c r="G4075" s="3">
        <f t="shared" si="191"/>
        <v>97709.396721729834</v>
      </c>
    </row>
    <row r="4076" spans="1:7" x14ac:dyDescent="0.2">
      <c r="A4076">
        <v>4064</v>
      </c>
      <c r="B4076" s="125">
        <v>34610.335936841671</v>
      </c>
      <c r="C4076" s="34">
        <v>10.636562612678972</v>
      </c>
      <c r="D4076" s="34">
        <v>5.4228007810525014</v>
      </c>
      <c r="E4076" s="3">
        <f t="shared" si="189"/>
        <v>368135.00523806957</v>
      </c>
      <c r="F4076" s="3">
        <f t="shared" si="190"/>
        <v>187684.95675079446</v>
      </c>
      <c r="G4076" s="3">
        <f t="shared" si="191"/>
        <v>180450.04848727511</v>
      </c>
    </row>
    <row r="4077" spans="1:7" x14ac:dyDescent="0.2">
      <c r="A4077">
        <v>4065</v>
      </c>
      <c r="B4077" s="125">
        <v>35724.597686376888</v>
      </c>
      <c r="C4077" s="34">
        <v>8.4241513806846342</v>
      </c>
      <c r="D4077" s="34">
        <v>5.7570793059130665</v>
      </c>
      <c r="E4077" s="3">
        <f t="shared" si="189"/>
        <v>300949.41892409493</v>
      </c>
      <c r="F4077" s="3">
        <f t="shared" si="190"/>
        <v>205669.34205231021</v>
      </c>
      <c r="G4077" s="3">
        <f t="shared" si="191"/>
        <v>95280.076871784724</v>
      </c>
    </row>
    <row r="4078" spans="1:7" x14ac:dyDescent="0.2">
      <c r="A4078">
        <v>4066</v>
      </c>
      <c r="B4078" s="125">
        <v>30583.769834075589</v>
      </c>
      <c r="C4078" s="34">
        <v>8.9306063475378323</v>
      </c>
      <c r="D4078" s="34">
        <v>4.2148309502226766</v>
      </c>
      <c r="E4078" s="3">
        <f t="shared" si="189"/>
        <v>273131.60901183152</v>
      </c>
      <c r="F4078" s="3">
        <f t="shared" si="190"/>
        <v>128905.41967114844</v>
      </c>
      <c r="G4078" s="3">
        <f t="shared" si="191"/>
        <v>144226.18934068308</v>
      </c>
    </row>
    <row r="4079" spans="1:7" x14ac:dyDescent="0.2">
      <c r="A4079">
        <v>4067</v>
      </c>
      <c r="B4079" s="125">
        <v>35511.912350367289</v>
      </c>
      <c r="C4079" s="34">
        <v>11.734146503120428</v>
      </c>
      <c r="D4079" s="34">
        <v>5.6932737051101867</v>
      </c>
      <c r="E4079" s="3">
        <f t="shared" si="189"/>
        <v>416701.98212518147</v>
      </c>
      <c r="F4079" s="3">
        <f t="shared" si="190"/>
        <v>202179.03680252377</v>
      </c>
      <c r="G4079" s="3">
        <f t="shared" si="191"/>
        <v>214522.9453226577</v>
      </c>
    </row>
    <row r="4080" spans="1:7" x14ac:dyDescent="0.2">
      <c r="A4080">
        <v>4068</v>
      </c>
      <c r="B4080" s="125">
        <v>33984.853693064884</v>
      </c>
      <c r="C4080" s="34">
        <v>6.6737179824558552</v>
      </c>
      <c r="D4080" s="34">
        <v>5.2351561079194653</v>
      </c>
      <c r="E4080" s="3">
        <f t="shared" si="189"/>
        <v>226805.32922253839</v>
      </c>
      <c r="F4080" s="3">
        <f t="shared" si="190"/>
        <v>177916.01438799803</v>
      </c>
      <c r="G4080" s="3">
        <f t="shared" si="191"/>
        <v>48889.314834540361</v>
      </c>
    </row>
    <row r="4081" spans="1:7" x14ac:dyDescent="0.2">
      <c r="A4081">
        <v>4069</v>
      </c>
      <c r="B4081" s="125">
        <v>31420.527697074227</v>
      </c>
      <c r="C4081" s="34">
        <v>7.62813603815448</v>
      </c>
      <c r="D4081" s="34">
        <v>4.4658583091222681</v>
      </c>
      <c r="E4081" s="3">
        <f t="shared" si="189"/>
        <v>239680.05966388292</v>
      </c>
      <c r="F4081" s="3">
        <f t="shared" si="190"/>
        <v>140319.62469298529</v>
      </c>
      <c r="G4081" s="3">
        <f t="shared" si="191"/>
        <v>99360.434970897622</v>
      </c>
    </row>
    <row r="4082" spans="1:7" x14ac:dyDescent="0.2">
      <c r="A4082">
        <v>4070</v>
      </c>
      <c r="B4082" s="125">
        <v>31849.434029746568</v>
      </c>
      <c r="C4082" s="34">
        <v>10.336696525162552</v>
      </c>
      <c r="D4082" s="34">
        <v>4.5945302089239703</v>
      </c>
      <c r="E4082" s="3">
        <f t="shared" si="189"/>
        <v>329217.93406367529</v>
      </c>
      <c r="F4082" s="3">
        <f t="shared" si="190"/>
        <v>146333.1867868017</v>
      </c>
      <c r="G4082" s="3">
        <f t="shared" si="191"/>
        <v>182884.74727687359</v>
      </c>
    </row>
    <row r="4083" spans="1:7" x14ac:dyDescent="0.2">
      <c r="A4083">
        <v>4071</v>
      </c>
      <c r="B4083" s="125">
        <v>39018.980763822561</v>
      </c>
      <c r="C4083" s="34">
        <v>5.5407774854829768</v>
      </c>
      <c r="D4083" s="34">
        <v>6.7453942291467683</v>
      </c>
      <c r="E4083" s="3">
        <f t="shared" si="189"/>
        <v>216195.4901226814</v>
      </c>
      <c r="F4083" s="3">
        <f t="shared" si="190"/>
        <v>263198.40767147747</v>
      </c>
      <c r="G4083" s="3">
        <f t="shared" si="191"/>
        <v>-47002.917548796075</v>
      </c>
    </row>
    <row r="4084" spans="1:7" x14ac:dyDescent="0.2">
      <c r="A4084">
        <v>4072</v>
      </c>
      <c r="B4084" s="125">
        <v>34562.473778160871</v>
      </c>
      <c r="C4084" s="34">
        <v>7.2997800291050225</v>
      </c>
      <c r="D4084" s="34">
        <v>5.4084421334482613</v>
      </c>
      <c r="E4084" s="3">
        <f t="shared" si="189"/>
        <v>252298.45584228475</v>
      </c>
      <c r="F4084" s="3">
        <f t="shared" si="190"/>
        <v>186929.13941800597</v>
      </c>
      <c r="G4084" s="3">
        <f t="shared" si="191"/>
        <v>65369.316424278775</v>
      </c>
    </row>
    <row r="4085" spans="1:7" x14ac:dyDescent="0.2">
      <c r="A4085">
        <v>4073</v>
      </c>
      <c r="B4085" s="125">
        <v>40515.520189538598</v>
      </c>
      <c r="C4085" s="34">
        <v>9.8554771941126091</v>
      </c>
      <c r="D4085" s="34">
        <v>7.1943560568615794</v>
      </c>
      <c r="E4085" s="3">
        <f t="shared" ref="E4085:E4148" si="192">C4085*B4085</f>
        <v>399299.7852356066</v>
      </c>
      <c r="F4085" s="3">
        <f t="shared" ref="F4085:F4148" si="193">D4085*B4085</f>
        <v>291483.07807250461</v>
      </c>
      <c r="G4085" s="3">
        <f t="shared" ref="G4085:G4148" si="194">E4085-F4085</f>
        <v>107816.70716310199</v>
      </c>
    </row>
    <row r="4086" spans="1:7" x14ac:dyDescent="0.2">
      <c r="A4086">
        <v>4074</v>
      </c>
      <c r="B4086" s="125">
        <v>28037.014138854807</v>
      </c>
      <c r="C4086" s="34">
        <v>7.5945387354367995</v>
      </c>
      <c r="D4086" s="34">
        <v>3.4508042416564422</v>
      </c>
      <c r="E4086" s="3">
        <f t="shared" si="192"/>
        <v>212928.18990352206</v>
      </c>
      <c r="F4086" s="3">
        <f t="shared" si="193"/>
        <v>96750.247313741813</v>
      </c>
      <c r="G4086" s="3">
        <f t="shared" si="194"/>
        <v>116177.94258978024</v>
      </c>
    </row>
    <row r="4087" spans="1:7" x14ac:dyDescent="0.2">
      <c r="A4087">
        <v>4075</v>
      </c>
      <c r="B4087" s="125">
        <v>30932.617895624368</v>
      </c>
      <c r="C4087" s="34">
        <v>10.089569761665189</v>
      </c>
      <c r="D4087" s="34">
        <v>4.3194853686873103</v>
      </c>
      <c r="E4087" s="3">
        <f t="shared" si="192"/>
        <v>312096.80616883509</v>
      </c>
      <c r="F4087" s="3">
        <f t="shared" si="193"/>
        <v>133612.99041534471</v>
      </c>
      <c r="G4087" s="3">
        <f t="shared" si="194"/>
        <v>178483.81575349037</v>
      </c>
    </row>
    <row r="4088" spans="1:7" x14ac:dyDescent="0.2">
      <c r="A4088">
        <v>4076</v>
      </c>
      <c r="B4088" s="125">
        <v>37350.660526309162</v>
      </c>
      <c r="C4088" s="34">
        <v>6.5340139119216474</v>
      </c>
      <c r="D4088" s="34">
        <v>6.2448981578927487</v>
      </c>
      <c r="E4088" s="3">
        <f t="shared" si="192"/>
        <v>244049.73549836679</v>
      </c>
      <c r="F4088" s="3">
        <f t="shared" si="193"/>
        <v>233251.07111682548</v>
      </c>
      <c r="G4088" s="3">
        <f t="shared" si="194"/>
        <v>10798.664381541312</v>
      </c>
    </row>
    <row r="4089" spans="1:7" x14ac:dyDescent="0.2">
      <c r="A4089">
        <v>4077</v>
      </c>
      <c r="B4089" s="125">
        <v>30992.076111752773</v>
      </c>
      <c r="C4089" s="34">
        <v>10.980152657983126</v>
      </c>
      <c r="D4089" s="34">
        <v>4.3373228335258318</v>
      </c>
      <c r="E4089" s="3">
        <f t="shared" si="192"/>
        <v>340297.72689487756</v>
      </c>
      <c r="F4089" s="3">
        <f t="shared" si="193"/>
        <v>134422.63937787578</v>
      </c>
      <c r="G4089" s="3">
        <f t="shared" si="194"/>
        <v>205875.08751700178</v>
      </c>
    </row>
    <row r="4090" spans="1:7" x14ac:dyDescent="0.2">
      <c r="A4090">
        <v>4078</v>
      </c>
      <c r="B4090" s="125">
        <v>40349.264558054507</v>
      </c>
      <c r="C4090" s="34">
        <v>14.183245204738341</v>
      </c>
      <c r="D4090" s="34">
        <v>7.144479367416352</v>
      </c>
      <c r="E4090" s="3">
        <f t="shared" si="192"/>
        <v>572283.51305774529</v>
      </c>
      <c r="F4090" s="3">
        <f t="shared" si="193"/>
        <v>288274.48812544427</v>
      </c>
      <c r="G4090" s="3">
        <f t="shared" si="194"/>
        <v>284009.02493230102</v>
      </c>
    </row>
    <row r="4091" spans="1:7" x14ac:dyDescent="0.2">
      <c r="A4091">
        <v>4079</v>
      </c>
      <c r="B4091" s="125">
        <v>37414.740112390951</v>
      </c>
      <c r="C4091" s="34">
        <v>7.9970327735354658</v>
      </c>
      <c r="D4091" s="34">
        <v>6.2641220337172854</v>
      </c>
      <c r="E4091" s="3">
        <f t="shared" si="192"/>
        <v>299206.90289210243</v>
      </c>
      <c r="F4091" s="3">
        <f t="shared" si="193"/>
        <v>234370.4979238341</v>
      </c>
      <c r="G4091" s="3">
        <f t="shared" si="194"/>
        <v>64836.404968268325</v>
      </c>
    </row>
    <row r="4092" spans="1:7" x14ac:dyDescent="0.2">
      <c r="A4092">
        <v>4080</v>
      </c>
      <c r="B4092" s="125">
        <v>39617.371434170287</v>
      </c>
      <c r="C4092" s="34">
        <v>8.2495028184057446</v>
      </c>
      <c r="D4092" s="34">
        <v>6.9249114302510861</v>
      </c>
      <c r="E4092" s="3">
        <f t="shared" si="192"/>
        <v>326823.61730401503</v>
      </c>
      <c r="F4092" s="3">
        <f t="shared" si="193"/>
        <v>274346.78828098869</v>
      </c>
      <c r="G4092" s="3">
        <f t="shared" si="194"/>
        <v>52476.829023026337</v>
      </c>
    </row>
    <row r="4093" spans="1:7" x14ac:dyDescent="0.2">
      <c r="A4093">
        <v>4081</v>
      </c>
      <c r="B4093" s="125">
        <v>31648.708549065283</v>
      </c>
      <c r="C4093" s="34">
        <v>8.3817604010691866</v>
      </c>
      <c r="D4093" s="34">
        <v>4.5343125647195848</v>
      </c>
      <c r="E4093" s="3">
        <f t="shared" si="192"/>
        <v>265271.89206153521</v>
      </c>
      <c r="F4093" s="3">
        <f t="shared" si="193"/>
        <v>143505.13683117484</v>
      </c>
      <c r="G4093" s="3">
        <f t="shared" si="194"/>
        <v>121766.75523036037</v>
      </c>
    </row>
    <row r="4094" spans="1:7" x14ac:dyDescent="0.2">
      <c r="A4094">
        <v>4082</v>
      </c>
      <c r="B4094" s="125">
        <v>37936.852598969359</v>
      </c>
      <c r="C4094" s="34">
        <v>7.465558175870683</v>
      </c>
      <c r="D4094" s="34">
        <v>6.4207557796908077</v>
      </c>
      <c r="E4094" s="3">
        <f t="shared" si="192"/>
        <v>283219.78008703666</v>
      </c>
      <c r="F4094" s="3">
        <f t="shared" si="193"/>
        <v>243583.26558811075</v>
      </c>
      <c r="G4094" s="3">
        <f t="shared" si="194"/>
        <v>39636.514498925913</v>
      </c>
    </row>
    <row r="4095" spans="1:7" x14ac:dyDescent="0.2">
      <c r="A4095">
        <v>4083</v>
      </c>
      <c r="B4095" s="125">
        <v>42209.476808958221</v>
      </c>
      <c r="C4095" s="34">
        <v>12.687171895056963</v>
      </c>
      <c r="D4095" s="34">
        <v>7.7025430426874664</v>
      </c>
      <c r="E4095" s="3">
        <f t="shared" si="192"/>
        <v>535518.88787567336</v>
      </c>
      <c r="F4095" s="3">
        <f t="shared" si="193"/>
        <v>325120.31193031912</v>
      </c>
      <c r="G4095" s="3">
        <f t="shared" si="194"/>
        <v>210398.57594535424</v>
      </c>
    </row>
    <row r="4096" spans="1:7" x14ac:dyDescent="0.2">
      <c r="A4096">
        <v>4084</v>
      </c>
      <c r="B4096" s="125">
        <v>31487.375557654537</v>
      </c>
      <c r="C4096" s="34">
        <v>13.126184987602755</v>
      </c>
      <c r="D4096" s="34">
        <v>4.4859126672963612</v>
      </c>
      <c r="E4096" s="3">
        <f t="shared" si="192"/>
        <v>413309.11634389492</v>
      </c>
      <c r="F4096" s="3">
        <f t="shared" si="193"/>
        <v>141249.61687400032</v>
      </c>
      <c r="G4096" s="3">
        <f t="shared" si="194"/>
        <v>272059.49946989457</v>
      </c>
    </row>
    <row r="4097" spans="1:7" x14ac:dyDescent="0.2">
      <c r="A4097">
        <v>4085</v>
      </c>
      <c r="B4097" s="125">
        <v>36281.651822529035</v>
      </c>
      <c r="C4097" s="34">
        <v>5.7900245085038478</v>
      </c>
      <c r="D4097" s="34">
        <v>5.9241955467587104</v>
      </c>
      <c r="E4097" s="3">
        <f t="shared" si="192"/>
        <v>210071.65326144639</v>
      </c>
      <c r="F4097" s="3">
        <f t="shared" si="193"/>
        <v>214939.60015607654</v>
      </c>
      <c r="G4097" s="3">
        <f t="shared" si="194"/>
        <v>-4867.9468946301495</v>
      </c>
    </row>
    <row r="4098" spans="1:7" x14ac:dyDescent="0.2">
      <c r="A4098">
        <v>4086</v>
      </c>
      <c r="B4098" s="125">
        <v>33533.681793224765</v>
      </c>
      <c r="C4098" s="34">
        <v>8.7313190053537255</v>
      </c>
      <c r="D4098" s="34">
        <v>5.0998045379674295</v>
      </c>
      <c r="E4098" s="3">
        <f t="shared" si="192"/>
        <v>292793.27316066757</v>
      </c>
      <c r="F4098" s="3">
        <f t="shared" si="193"/>
        <v>171015.22258384342</v>
      </c>
      <c r="G4098" s="3">
        <f t="shared" si="194"/>
        <v>121778.05057682414</v>
      </c>
    </row>
    <row r="4099" spans="1:7" x14ac:dyDescent="0.2">
      <c r="A4099">
        <v>4087</v>
      </c>
      <c r="B4099" s="125">
        <v>30534.873125171522</v>
      </c>
      <c r="C4099" s="34">
        <v>6.571414039361116</v>
      </c>
      <c r="D4099" s="34">
        <v>4.2001619375514565</v>
      </c>
      <c r="E4099" s="3">
        <f t="shared" si="192"/>
        <v>200657.29394486258</v>
      </c>
      <c r="F4099" s="3">
        <f t="shared" si="193"/>
        <v>128251.41186830832</v>
      </c>
      <c r="G4099" s="3">
        <f t="shared" si="194"/>
        <v>72405.882076554262</v>
      </c>
    </row>
    <row r="4100" spans="1:7" x14ac:dyDescent="0.2">
      <c r="A4100">
        <v>4088</v>
      </c>
      <c r="B4100" s="125">
        <v>35160.335804713191</v>
      </c>
      <c r="C4100" s="34">
        <v>9.38489895107341</v>
      </c>
      <c r="D4100" s="34">
        <v>5.5878007414139574</v>
      </c>
      <c r="E4100" s="3">
        <f t="shared" si="192"/>
        <v>329976.19861304166</v>
      </c>
      <c r="F4100" s="3">
        <f t="shared" si="193"/>
        <v>196468.95047794009</v>
      </c>
      <c r="G4100" s="3">
        <f t="shared" si="194"/>
        <v>133507.24813510157</v>
      </c>
    </row>
    <row r="4101" spans="1:7" x14ac:dyDescent="0.2">
      <c r="A4101">
        <v>4089</v>
      </c>
      <c r="B4101" s="125">
        <v>29859.209511224413</v>
      </c>
      <c r="C4101" s="34">
        <v>6.5431543336744653</v>
      </c>
      <c r="D4101" s="34">
        <v>3.997462853367324</v>
      </c>
      <c r="E4101" s="3">
        <f t="shared" si="192"/>
        <v>195373.41611346183</v>
      </c>
      <c r="F4101" s="3">
        <f t="shared" si="193"/>
        <v>119361.08085203188</v>
      </c>
      <c r="G4101" s="3">
        <f t="shared" si="194"/>
        <v>76012.335261429951</v>
      </c>
    </row>
    <row r="4102" spans="1:7" x14ac:dyDescent="0.2">
      <c r="A4102">
        <v>4090</v>
      </c>
      <c r="B4102" s="125">
        <v>34036.467517390498</v>
      </c>
      <c r="C4102" s="34">
        <v>8.2776857854769332</v>
      </c>
      <c r="D4102" s="34">
        <v>5.2506402552171494</v>
      </c>
      <c r="E4102" s="3">
        <f t="shared" si="192"/>
        <v>281743.1833565507</v>
      </c>
      <c r="F4102" s="3">
        <f t="shared" si="193"/>
        <v>178713.24649220146</v>
      </c>
      <c r="G4102" s="3">
        <f t="shared" si="194"/>
        <v>103029.93686434923</v>
      </c>
    </row>
    <row r="4103" spans="1:7" x14ac:dyDescent="0.2">
      <c r="A4103">
        <v>4091</v>
      </c>
      <c r="B4103" s="125">
        <v>35454.818820463493</v>
      </c>
      <c r="C4103" s="34">
        <v>9.5453849755431293</v>
      </c>
      <c r="D4103" s="34">
        <v>5.676145646139048</v>
      </c>
      <c r="E4103" s="3">
        <f t="shared" si="192"/>
        <v>338429.89487945603</v>
      </c>
      <c r="F4103" s="3">
        <f t="shared" si="193"/>
        <v>201246.71548242265</v>
      </c>
      <c r="G4103" s="3">
        <f t="shared" si="194"/>
        <v>137183.17939703338</v>
      </c>
    </row>
    <row r="4104" spans="1:7" x14ac:dyDescent="0.2">
      <c r="A4104">
        <v>4092</v>
      </c>
      <c r="B4104" s="125">
        <v>34204.405714072869</v>
      </c>
      <c r="C4104" s="34">
        <v>9.6486069398524705</v>
      </c>
      <c r="D4104" s="34">
        <v>5.3010217142218607</v>
      </c>
      <c r="E4104" s="3">
        <f t="shared" si="192"/>
        <v>330024.866346333</v>
      </c>
      <c r="F4104" s="3">
        <f t="shared" si="193"/>
        <v>181318.29741235456</v>
      </c>
      <c r="G4104" s="3">
        <f t="shared" si="194"/>
        <v>148706.56893397844</v>
      </c>
    </row>
    <row r="4105" spans="1:7" x14ac:dyDescent="0.2">
      <c r="A4105">
        <v>4093</v>
      </c>
      <c r="B4105" s="125">
        <v>26548.410054411739</v>
      </c>
      <c r="C4105" s="34">
        <v>7.8850540805506171</v>
      </c>
      <c r="D4105" s="34">
        <v>3.0042230163235217</v>
      </c>
      <c r="E4105" s="3">
        <f t="shared" si="192"/>
        <v>209335.64903167033</v>
      </c>
      <c r="F4105" s="3">
        <f t="shared" si="193"/>
        <v>79757.344532258547</v>
      </c>
      <c r="G4105" s="3">
        <f t="shared" si="194"/>
        <v>129578.30449941178</v>
      </c>
    </row>
    <row r="4106" spans="1:7" x14ac:dyDescent="0.2">
      <c r="A4106">
        <v>4094</v>
      </c>
      <c r="B4106" s="125">
        <v>36817.554522523074</v>
      </c>
      <c r="C4106" s="34">
        <v>6.855133753750124</v>
      </c>
      <c r="D4106" s="34">
        <v>6.0849663567569223</v>
      </c>
      <c r="E4106" s="3">
        <f t="shared" si="192"/>
        <v>252389.26073788345</v>
      </c>
      <c r="F4106" s="3">
        <f t="shared" si="193"/>
        <v>224033.58060761658</v>
      </c>
      <c r="G4106" s="3">
        <f t="shared" si="194"/>
        <v>28355.680130266875</v>
      </c>
    </row>
    <row r="4107" spans="1:7" x14ac:dyDescent="0.2">
      <c r="A4107">
        <v>4095</v>
      </c>
      <c r="B4107" s="125">
        <v>35154.810624399921</v>
      </c>
      <c r="C4107" s="34">
        <v>13.845095074619167</v>
      </c>
      <c r="D4107" s="34">
        <v>5.5861431873199763</v>
      </c>
      <c r="E4107" s="3">
        <f t="shared" si="192"/>
        <v>486721.69542504888</v>
      </c>
      <c r="F4107" s="3">
        <f t="shared" si="193"/>
        <v>196379.80587101553</v>
      </c>
      <c r="G4107" s="3">
        <f t="shared" si="194"/>
        <v>290341.88955403335</v>
      </c>
    </row>
    <row r="4108" spans="1:7" x14ac:dyDescent="0.2">
      <c r="A4108">
        <v>4096</v>
      </c>
      <c r="B4108" s="125">
        <v>31840.009390899446</v>
      </c>
      <c r="C4108" s="34">
        <v>4.7815938362036832</v>
      </c>
      <c r="D4108" s="34">
        <v>4.5917028172698338</v>
      </c>
      <c r="E4108" s="3">
        <f t="shared" si="192"/>
        <v>152245.99264819219</v>
      </c>
      <c r="F4108" s="3">
        <f t="shared" si="193"/>
        <v>146199.86082209094</v>
      </c>
      <c r="G4108" s="3">
        <f t="shared" si="194"/>
        <v>6046.1318261012493</v>
      </c>
    </row>
    <row r="4109" spans="1:7" x14ac:dyDescent="0.2">
      <c r="A4109">
        <v>4097</v>
      </c>
      <c r="B4109" s="125">
        <v>35707.442342564696</v>
      </c>
      <c r="C4109" s="34">
        <v>8.7950575309223495</v>
      </c>
      <c r="D4109" s="34">
        <v>5.7519327027694089</v>
      </c>
      <c r="E4109" s="3">
        <f t="shared" si="192"/>
        <v>314049.00968494924</v>
      </c>
      <c r="F4109" s="3">
        <f t="shared" si="193"/>
        <v>205386.805342451</v>
      </c>
      <c r="G4109" s="3">
        <f t="shared" si="194"/>
        <v>108662.20434249824</v>
      </c>
    </row>
    <row r="4110" spans="1:7" x14ac:dyDescent="0.2">
      <c r="A4110">
        <v>4098</v>
      </c>
      <c r="B4110" s="125">
        <v>24142.796568222344</v>
      </c>
      <c r="C4110" s="34">
        <v>7.6821543390979059</v>
      </c>
      <c r="D4110" s="34">
        <v>2.2825389704667032</v>
      </c>
      <c r="E4110" s="3">
        <f t="shared" si="192"/>
        <v>185468.68941452733</v>
      </c>
      <c r="F4110" s="3">
        <f t="shared" si="193"/>
        <v>55106.874023017284</v>
      </c>
      <c r="G4110" s="3">
        <f t="shared" si="194"/>
        <v>130361.81539151004</v>
      </c>
    </row>
    <row r="4111" spans="1:7" x14ac:dyDescent="0.2">
      <c r="A4111">
        <v>4099</v>
      </c>
      <c r="B4111" s="125">
        <v>34419.973011418711</v>
      </c>
      <c r="C4111" s="34">
        <v>6.8707685361077893</v>
      </c>
      <c r="D4111" s="34">
        <v>5.3656919034256134</v>
      </c>
      <c r="E4111" s="3">
        <f t="shared" si="192"/>
        <v>236491.66758053497</v>
      </c>
      <c r="F4111" s="3">
        <f t="shared" si="193"/>
        <v>184686.97050349752</v>
      </c>
      <c r="G4111" s="3">
        <f t="shared" si="194"/>
        <v>51804.697077037446</v>
      </c>
    </row>
    <row r="4112" spans="1:7" x14ac:dyDescent="0.2">
      <c r="A4112">
        <v>4100</v>
      </c>
      <c r="B4112" s="125">
        <v>26747.157384116668</v>
      </c>
      <c r="C4112" s="34">
        <v>10.119452346960315</v>
      </c>
      <c r="D4112" s="34">
        <v>3.0638472152350005</v>
      </c>
      <c r="E4112" s="3">
        <f t="shared" si="192"/>
        <v>270666.58456521633</v>
      </c>
      <c r="F4112" s="3">
        <f t="shared" si="193"/>
        <v>81949.203666778136</v>
      </c>
      <c r="G4112" s="3">
        <f t="shared" si="194"/>
        <v>188717.38089843819</v>
      </c>
    </row>
    <row r="4113" spans="1:7" x14ac:dyDescent="0.2">
      <c r="A4113">
        <v>4101</v>
      </c>
      <c r="B4113" s="125">
        <v>35530.232984266127</v>
      </c>
      <c r="C4113" s="34">
        <v>8.0641477981844218</v>
      </c>
      <c r="D4113" s="34">
        <v>5.6987698952798382</v>
      </c>
      <c r="E4113" s="3">
        <f t="shared" si="192"/>
        <v>286521.05008904921</v>
      </c>
      <c r="F4113" s="3">
        <f t="shared" si="193"/>
        <v>202478.62210301452</v>
      </c>
      <c r="G4113" s="3">
        <f t="shared" si="194"/>
        <v>84042.427986034687</v>
      </c>
    </row>
    <row r="4114" spans="1:7" x14ac:dyDescent="0.2">
      <c r="A4114">
        <v>4102</v>
      </c>
      <c r="B4114" s="125">
        <v>34745.384531371179</v>
      </c>
      <c r="C4114" s="34">
        <v>8.1768768242982333</v>
      </c>
      <c r="D4114" s="34">
        <v>5.4633153594113537</v>
      </c>
      <c r="E4114" s="3">
        <f t="shared" si="192"/>
        <v>284108.72952589934</v>
      </c>
      <c r="F4114" s="3">
        <f t="shared" si="193"/>
        <v>189824.99297889383</v>
      </c>
      <c r="G4114" s="3">
        <f t="shared" si="194"/>
        <v>94283.736547005508</v>
      </c>
    </row>
    <row r="4115" spans="1:7" x14ac:dyDescent="0.2">
      <c r="A4115">
        <v>4103</v>
      </c>
      <c r="B4115" s="125">
        <v>25514.837537949439</v>
      </c>
      <c r="C4115" s="34">
        <v>7.9584815668640658</v>
      </c>
      <c r="D4115" s="34">
        <v>2.6941512613848317</v>
      </c>
      <c r="E4115" s="3">
        <f t="shared" si="192"/>
        <v>203059.36422730194</v>
      </c>
      <c r="F4115" s="3">
        <f t="shared" si="193"/>
        <v>68740.831736895532</v>
      </c>
      <c r="G4115" s="3">
        <f t="shared" si="194"/>
        <v>134318.53249040642</v>
      </c>
    </row>
    <row r="4116" spans="1:7" x14ac:dyDescent="0.2">
      <c r="A4116">
        <v>4104</v>
      </c>
      <c r="B4116" s="125">
        <v>22797.108207479119</v>
      </c>
      <c r="C4116" s="34">
        <v>5.4680122249992564</v>
      </c>
      <c r="D4116" s="34">
        <v>1.8788324622437358</v>
      </c>
      <c r="E4116" s="3">
        <f t="shared" si="192"/>
        <v>124654.86637312672</v>
      </c>
      <c r="F4116" s="3">
        <f t="shared" si="193"/>
        <v>42831.94694549487</v>
      </c>
      <c r="G4116" s="3">
        <f t="shared" si="194"/>
        <v>81822.919427631845</v>
      </c>
    </row>
    <row r="4117" spans="1:7" x14ac:dyDescent="0.2">
      <c r="A4117">
        <v>4105</v>
      </c>
      <c r="B4117" s="125">
        <v>36548.145138832275</v>
      </c>
      <c r="C4117" s="34">
        <v>10.243808694402105</v>
      </c>
      <c r="D4117" s="34">
        <v>6.0041435416496824</v>
      </c>
      <c r="E4117" s="3">
        <f t="shared" si="192"/>
        <v>374392.20693744009</v>
      </c>
      <c r="F4117" s="3">
        <f t="shared" si="193"/>
        <v>219440.30959459505</v>
      </c>
      <c r="G4117" s="3">
        <f t="shared" si="194"/>
        <v>154951.89734284504</v>
      </c>
    </row>
    <row r="4118" spans="1:7" x14ac:dyDescent="0.2">
      <c r="A4118">
        <v>4106</v>
      </c>
      <c r="B4118" s="125">
        <v>28460.577190154232</v>
      </c>
      <c r="C4118" s="34">
        <v>7.4429572325316258</v>
      </c>
      <c r="D4118" s="34">
        <v>3.5778731570462696</v>
      </c>
      <c r="E4118" s="3">
        <f t="shared" si="192"/>
        <v>211830.85883948306</v>
      </c>
      <c r="F4118" s="3">
        <f t="shared" si="193"/>
        <v>101828.33516269617</v>
      </c>
      <c r="G4118" s="3">
        <f t="shared" si="194"/>
        <v>110002.52367678689</v>
      </c>
    </row>
    <row r="4119" spans="1:7" x14ac:dyDescent="0.2">
      <c r="A4119">
        <v>4107</v>
      </c>
      <c r="B4119" s="125">
        <v>27422.911947533954</v>
      </c>
      <c r="C4119" s="34">
        <v>9.8716775684879394</v>
      </c>
      <c r="D4119" s="34">
        <v>3.2665735842601862</v>
      </c>
      <c r="E4119" s="3">
        <f t="shared" si="192"/>
        <v>270710.14473509084</v>
      </c>
      <c r="F4119" s="3">
        <f t="shared" si="193"/>
        <v>89578.959771307476</v>
      </c>
      <c r="G4119" s="3">
        <f t="shared" si="194"/>
        <v>181131.18496378337</v>
      </c>
    </row>
    <row r="4120" spans="1:7" x14ac:dyDescent="0.2">
      <c r="A4120">
        <v>4108</v>
      </c>
      <c r="B4120" s="125">
        <v>35921.821612456348</v>
      </c>
      <c r="C4120" s="34">
        <v>7.0377176573019824</v>
      </c>
      <c r="D4120" s="34">
        <v>5.8162464837369043</v>
      </c>
      <c r="E4120" s="3">
        <f t="shared" si="192"/>
        <v>252807.63824443601</v>
      </c>
      <c r="F4120" s="3">
        <f t="shared" si="193"/>
        <v>208930.16864287356</v>
      </c>
      <c r="G4120" s="3">
        <f t="shared" si="194"/>
        <v>43877.46960156245</v>
      </c>
    </row>
    <row r="4121" spans="1:7" x14ac:dyDescent="0.2">
      <c r="A4121">
        <v>4109</v>
      </c>
      <c r="B4121" s="125">
        <v>37301.058959011221</v>
      </c>
      <c r="C4121" s="34">
        <v>13.696256266674027</v>
      </c>
      <c r="D4121" s="34">
        <v>6.2300176877033664</v>
      </c>
      <c r="E4121" s="3">
        <f t="shared" si="192"/>
        <v>510884.86252093478</v>
      </c>
      <c r="F4121" s="3">
        <f t="shared" si="193"/>
        <v>232386.25708470604</v>
      </c>
      <c r="G4121" s="3">
        <f t="shared" si="194"/>
        <v>278498.60543622874</v>
      </c>
    </row>
    <row r="4122" spans="1:7" x14ac:dyDescent="0.2">
      <c r="A4122">
        <v>4110</v>
      </c>
      <c r="B4122" s="125">
        <v>18876.45844707638</v>
      </c>
      <c r="C4122" s="34">
        <v>6.4393127760995412</v>
      </c>
      <c r="D4122" s="34">
        <v>0.70263753412291408</v>
      </c>
      <c r="E4122" s="3">
        <f t="shared" si="192"/>
        <v>121551.42004577104</v>
      </c>
      <c r="F4122" s="3">
        <f t="shared" si="193"/>
        <v>13263.3082162274</v>
      </c>
      <c r="G4122" s="3">
        <f t="shared" si="194"/>
        <v>108288.11182954363</v>
      </c>
    </row>
    <row r="4123" spans="1:7" x14ac:dyDescent="0.2">
      <c r="A4123">
        <v>4111</v>
      </c>
      <c r="B4123" s="125">
        <v>25276.026966631413</v>
      </c>
      <c r="C4123" s="34">
        <v>7.4923797430601553</v>
      </c>
      <c r="D4123" s="34">
        <v>2.6225080899894238</v>
      </c>
      <c r="E4123" s="3">
        <f t="shared" si="192"/>
        <v>189377.59242983142</v>
      </c>
      <c r="F4123" s="3">
        <f t="shared" si="193"/>
        <v>66286.585202781716</v>
      </c>
      <c r="G4123" s="3">
        <f t="shared" si="194"/>
        <v>123091.0072270497</v>
      </c>
    </row>
    <row r="4124" spans="1:7" x14ac:dyDescent="0.2">
      <c r="A4124">
        <v>4112</v>
      </c>
      <c r="B4124" s="125">
        <v>30870.868889715872</v>
      </c>
      <c r="C4124" s="34">
        <v>7.064982603158569</v>
      </c>
      <c r="D4124" s="34">
        <v>4.3009606669147615</v>
      </c>
      <c r="E4124" s="3">
        <f t="shared" si="192"/>
        <v>218102.15165023171</v>
      </c>
      <c r="F4124" s="3">
        <f t="shared" si="193"/>
        <v>132774.39284815054</v>
      </c>
      <c r="G4124" s="3">
        <f t="shared" si="194"/>
        <v>85327.758802081167</v>
      </c>
    </row>
    <row r="4125" spans="1:7" x14ac:dyDescent="0.2">
      <c r="A4125">
        <v>4113</v>
      </c>
      <c r="B4125" s="125">
        <v>30526.960521266097</v>
      </c>
      <c r="C4125" s="34">
        <v>3.4568465909687802</v>
      </c>
      <c r="D4125" s="34">
        <v>4.1977881563798292</v>
      </c>
      <c r="E4125" s="3">
        <f t="shared" si="192"/>
        <v>105527.01941057724</v>
      </c>
      <c r="F4125" s="3">
        <f t="shared" si="193"/>
        <v>128145.71332644545</v>
      </c>
      <c r="G4125" s="3">
        <f t="shared" si="194"/>
        <v>-22618.693915868207</v>
      </c>
    </row>
    <row r="4126" spans="1:7" x14ac:dyDescent="0.2">
      <c r="A4126">
        <v>4114</v>
      </c>
      <c r="B4126" s="125">
        <v>32517.344201361062</v>
      </c>
      <c r="C4126" s="34">
        <v>6.9047438475608942</v>
      </c>
      <c r="D4126" s="34">
        <v>4.7949032604083186</v>
      </c>
      <c r="E4126" s="3">
        <f t="shared" si="192"/>
        <v>224523.93231336772</v>
      </c>
      <c r="F4126" s="3">
        <f t="shared" si="193"/>
        <v>155917.51973092568</v>
      </c>
      <c r="G4126" s="3">
        <f t="shared" si="194"/>
        <v>68606.412582442048</v>
      </c>
    </row>
    <row r="4127" spans="1:7" x14ac:dyDescent="0.2">
      <c r="A4127">
        <v>4115</v>
      </c>
      <c r="B4127" s="125">
        <v>34027.690893518389</v>
      </c>
      <c r="C4127" s="34">
        <v>6.9351834983608569</v>
      </c>
      <c r="D4127" s="34">
        <v>5.2480072680555168</v>
      </c>
      <c r="E4127" s="3">
        <f t="shared" si="192"/>
        <v>235988.28037205274</v>
      </c>
      <c r="F4127" s="3">
        <f t="shared" si="193"/>
        <v>178577.56912433103</v>
      </c>
      <c r="G4127" s="3">
        <f t="shared" si="194"/>
        <v>57410.711247721716</v>
      </c>
    </row>
    <row r="4128" spans="1:7" x14ac:dyDescent="0.2">
      <c r="A4128">
        <v>4116</v>
      </c>
      <c r="B4128" s="125">
        <v>25678.137311652768</v>
      </c>
      <c r="C4128" s="34">
        <v>9.3142425814294256</v>
      </c>
      <c r="D4128" s="34">
        <v>2.7431411934958305</v>
      </c>
      <c r="E4128" s="3">
        <f t="shared" si="192"/>
        <v>239172.39995998793</v>
      </c>
      <c r="F4128" s="3">
        <f t="shared" si="193"/>
        <v>70438.756231836989</v>
      </c>
      <c r="G4128" s="3">
        <f t="shared" si="194"/>
        <v>168733.64372815093</v>
      </c>
    </row>
    <row r="4129" spans="1:7" x14ac:dyDescent="0.2">
      <c r="A4129">
        <v>4117</v>
      </c>
      <c r="B4129" s="125">
        <v>40043.685706942575</v>
      </c>
      <c r="C4129" s="34">
        <v>7.8625099806304206</v>
      </c>
      <c r="D4129" s="34">
        <v>7.0528057120827725</v>
      </c>
      <c r="E4129" s="3">
        <f t="shared" si="192"/>
        <v>314843.87853206374</v>
      </c>
      <c r="F4129" s="3">
        <f t="shared" si="193"/>
        <v>282420.33528677188</v>
      </c>
      <c r="G4129" s="3">
        <f t="shared" si="194"/>
        <v>32423.543245291861</v>
      </c>
    </row>
    <row r="4130" spans="1:7" x14ac:dyDescent="0.2">
      <c r="A4130">
        <v>4118</v>
      </c>
      <c r="B4130" s="125">
        <v>37254.731572639663</v>
      </c>
      <c r="C4130" s="34">
        <v>11.754587396542775</v>
      </c>
      <c r="D4130" s="34">
        <v>6.2161194717918988</v>
      </c>
      <c r="E4130" s="3">
        <f t="shared" si="192"/>
        <v>437913.99820533436</v>
      </c>
      <c r="F4130" s="3">
        <f t="shared" si="193"/>
        <v>231579.86234506583</v>
      </c>
      <c r="G4130" s="3">
        <f t="shared" si="194"/>
        <v>206334.13586026852</v>
      </c>
    </row>
    <row r="4131" spans="1:7" x14ac:dyDescent="0.2">
      <c r="A4131">
        <v>4119</v>
      </c>
      <c r="B4131" s="125">
        <v>32523.938037948916</v>
      </c>
      <c r="C4131" s="34">
        <v>5.5475759583787294</v>
      </c>
      <c r="D4131" s="34">
        <v>4.7968814113846747</v>
      </c>
      <c r="E4131" s="3">
        <f t="shared" si="192"/>
        <v>180429.01673112487</v>
      </c>
      <c r="F4131" s="3">
        <f t="shared" si="193"/>
        <v>156013.47379926412</v>
      </c>
      <c r="G4131" s="3">
        <f t="shared" si="194"/>
        <v>24415.542931860749</v>
      </c>
    </row>
    <row r="4132" spans="1:7" x14ac:dyDescent="0.2">
      <c r="A4132">
        <v>4120</v>
      </c>
      <c r="B4132" s="125">
        <v>30939.746060349513</v>
      </c>
      <c r="C4132" s="34">
        <v>8.9209372819896089</v>
      </c>
      <c r="D4132" s="34">
        <v>4.3216238181048539</v>
      </c>
      <c r="E4132" s="3">
        <f t="shared" si="192"/>
        <v>276011.5341250631</v>
      </c>
      <c r="F4132" s="3">
        <f t="shared" si="193"/>
        <v>133709.94350052226</v>
      </c>
      <c r="G4132" s="3">
        <f t="shared" si="194"/>
        <v>142301.59062454084</v>
      </c>
    </row>
    <row r="4133" spans="1:7" x14ac:dyDescent="0.2">
      <c r="A4133">
        <v>4121</v>
      </c>
      <c r="B4133" s="125">
        <v>32174.31690590363</v>
      </c>
      <c r="C4133" s="34">
        <v>9.4372062651091255</v>
      </c>
      <c r="D4133" s="34">
        <v>4.691995071771089</v>
      </c>
      <c r="E4133" s="3">
        <f t="shared" si="192"/>
        <v>303635.66508000018</v>
      </c>
      <c r="F4133" s="3">
        <f t="shared" si="193"/>
        <v>150961.73636010106</v>
      </c>
      <c r="G4133" s="3">
        <f t="shared" si="194"/>
        <v>152673.92871989912</v>
      </c>
    </row>
    <row r="4134" spans="1:7" x14ac:dyDescent="0.2">
      <c r="A4134">
        <v>4122</v>
      </c>
      <c r="B4134" s="125">
        <v>30977.160398643697</v>
      </c>
      <c r="C4134" s="34">
        <v>11.337754606036469</v>
      </c>
      <c r="D4134" s="34">
        <v>4.332848119593109</v>
      </c>
      <c r="E4134" s="3">
        <f t="shared" si="192"/>
        <v>351211.44299165311</v>
      </c>
      <c r="F4134" s="3">
        <f t="shared" si="193"/>
        <v>134219.33118359747</v>
      </c>
      <c r="G4134" s="3">
        <f t="shared" si="194"/>
        <v>216992.11180805563</v>
      </c>
    </row>
    <row r="4135" spans="1:7" x14ac:dyDescent="0.2">
      <c r="A4135">
        <v>4123</v>
      </c>
      <c r="B4135" s="125">
        <v>37295.943051313749</v>
      </c>
      <c r="C4135" s="34">
        <v>10.980709723487962</v>
      </c>
      <c r="D4135" s="34">
        <v>6.2284829153941246</v>
      </c>
      <c r="E4135" s="3">
        <f t="shared" si="192"/>
        <v>409535.92451021419</v>
      </c>
      <c r="F4135" s="3">
        <f t="shared" si="193"/>
        <v>232297.14410861989</v>
      </c>
      <c r="G4135" s="3">
        <f t="shared" si="194"/>
        <v>177238.7804015943</v>
      </c>
    </row>
    <row r="4136" spans="1:7" x14ac:dyDescent="0.2">
      <c r="A4136">
        <v>4124</v>
      </c>
      <c r="B4136" s="125">
        <v>26621.3628981777</v>
      </c>
      <c r="C4136" s="34">
        <v>9.4775565659874701</v>
      </c>
      <c r="D4136" s="34">
        <v>3.02610886945331</v>
      </c>
      <c r="E4136" s="3">
        <f t="shared" si="192"/>
        <v>252305.4727311593</v>
      </c>
      <c r="F4136" s="3">
        <f t="shared" si="193"/>
        <v>80559.142383110811</v>
      </c>
      <c r="G4136" s="3">
        <f t="shared" si="194"/>
        <v>171746.33034804848</v>
      </c>
    </row>
    <row r="4137" spans="1:7" x14ac:dyDescent="0.2">
      <c r="A4137">
        <v>4125</v>
      </c>
      <c r="B4137" s="125">
        <v>33523.313553624554</v>
      </c>
      <c r="C4137" s="34">
        <v>6.0355198658799054</v>
      </c>
      <c r="D4137" s="34">
        <v>5.0966940660873661</v>
      </c>
      <c r="E4137" s="3">
        <f t="shared" si="192"/>
        <v>202330.62492302209</v>
      </c>
      <c r="F4137" s="3">
        <f t="shared" si="193"/>
        <v>170858.07326434445</v>
      </c>
      <c r="G4137" s="3">
        <f t="shared" si="194"/>
        <v>31472.551658677636</v>
      </c>
    </row>
    <row r="4138" spans="1:7" x14ac:dyDescent="0.2">
      <c r="A4138">
        <v>4126</v>
      </c>
      <c r="B4138" s="125">
        <v>32224.793861852027</v>
      </c>
      <c r="C4138" s="34">
        <v>6.0913401032012189</v>
      </c>
      <c r="D4138" s="34">
        <v>4.7071381585556082</v>
      </c>
      <c r="E4138" s="3">
        <f t="shared" si="192"/>
        <v>196292.17916809174</v>
      </c>
      <c r="F4138" s="3">
        <f t="shared" si="193"/>
        <v>151686.55683871222</v>
      </c>
      <c r="G4138" s="3">
        <f t="shared" si="194"/>
        <v>44605.622329379519</v>
      </c>
    </row>
    <row r="4139" spans="1:7" x14ac:dyDescent="0.2">
      <c r="A4139">
        <v>4127</v>
      </c>
      <c r="B4139" s="125">
        <v>35411.765615018317</v>
      </c>
      <c r="C4139" s="34">
        <v>5.1713350532809272</v>
      </c>
      <c r="D4139" s="34">
        <v>5.6632296845054952</v>
      </c>
      <c r="E4139" s="3">
        <f t="shared" si="192"/>
        <v>183126.10482351246</v>
      </c>
      <c r="F4139" s="3">
        <f t="shared" si="193"/>
        <v>200544.96221172274</v>
      </c>
      <c r="G4139" s="3">
        <f t="shared" si="194"/>
        <v>-17418.857388210279</v>
      </c>
    </row>
    <row r="4140" spans="1:7" x14ac:dyDescent="0.2">
      <c r="A4140">
        <v>4128</v>
      </c>
      <c r="B4140" s="125">
        <v>30808.335444627097</v>
      </c>
      <c r="C4140" s="34">
        <v>11.515867774694925</v>
      </c>
      <c r="D4140" s="34">
        <v>4.2822006333881291</v>
      </c>
      <c r="E4140" s="3">
        <f t="shared" si="192"/>
        <v>354784.71733877261</v>
      </c>
      <c r="F4140" s="3">
        <f t="shared" si="193"/>
        <v>131927.4735546161</v>
      </c>
      <c r="G4140" s="3">
        <f t="shared" si="194"/>
        <v>222857.24378415651</v>
      </c>
    </row>
    <row r="4141" spans="1:7" x14ac:dyDescent="0.2">
      <c r="A4141">
        <v>4129</v>
      </c>
      <c r="B4141" s="125">
        <v>30423.585079725832</v>
      </c>
      <c r="C4141" s="34">
        <v>8.7810427860022173</v>
      </c>
      <c r="D4141" s="34">
        <v>4.1667755239177495</v>
      </c>
      <c r="E4141" s="3">
        <f t="shared" si="192"/>
        <v>267150.80228865123</v>
      </c>
      <c r="F4141" s="3">
        <f t="shared" si="193"/>
        <v>126768.24966003084</v>
      </c>
      <c r="G4141" s="3">
        <f t="shared" si="194"/>
        <v>140382.55262862041</v>
      </c>
    </row>
    <row r="4142" spans="1:7" x14ac:dyDescent="0.2">
      <c r="A4142">
        <v>4130</v>
      </c>
      <c r="B4142" s="125">
        <v>42195.811651064083</v>
      </c>
      <c r="C4142" s="34">
        <v>9.1636984709184617</v>
      </c>
      <c r="D4142" s="34">
        <v>7.6984434953192249</v>
      </c>
      <c r="E4142" s="3">
        <f t="shared" si="192"/>
        <v>386669.69470601936</v>
      </c>
      <c r="F4142" s="3">
        <f t="shared" si="193"/>
        <v>324842.07173484948</v>
      </c>
      <c r="G4142" s="3">
        <f t="shared" si="194"/>
        <v>61827.622971169883</v>
      </c>
    </row>
    <row r="4143" spans="1:7" x14ac:dyDescent="0.2">
      <c r="A4143">
        <v>4131</v>
      </c>
      <c r="B4143" s="125">
        <v>36428.484057788388</v>
      </c>
      <c r="C4143" s="34">
        <v>7.473226353075006</v>
      </c>
      <c r="D4143" s="34">
        <v>5.9682452173365164</v>
      </c>
      <c r="E4143" s="3">
        <f t="shared" si="192"/>
        <v>272238.30706323689</v>
      </c>
      <c r="F4143" s="3">
        <f t="shared" si="193"/>
        <v>217414.12575271507</v>
      </c>
      <c r="G4143" s="3">
        <f t="shared" si="194"/>
        <v>54824.181310521817</v>
      </c>
    </row>
    <row r="4144" spans="1:7" x14ac:dyDescent="0.2">
      <c r="A4144">
        <v>4132</v>
      </c>
      <c r="B4144" s="125">
        <v>39651.068212870974</v>
      </c>
      <c r="C4144" s="34">
        <v>4.4528797136154026</v>
      </c>
      <c r="D4144" s="34">
        <v>6.9350204638612922</v>
      </c>
      <c r="E4144" s="3">
        <f t="shared" si="192"/>
        <v>176561.4372682737</v>
      </c>
      <c r="F4144" s="3">
        <f t="shared" si="193"/>
        <v>274980.96947022021</v>
      </c>
      <c r="G4144" s="3">
        <f t="shared" si="194"/>
        <v>-98419.532201946509</v>
      </c>
    </row>
    <row r="4145" spans="1:7" x14ac:dyDescent="0.2">
      <c r="A4145">
        <v>4133</v>
      </c>
      <c r="B4145" s="125">
        <v>27297.538102894556</v>
      </c>
      <c r="C4145" s="34">
        <v>7.7856264144502347</v>
      </c>
      <c r="D4145" s="34">
        <v>3.2289614308683667</v>
      </c>
      <c r="E4145" s="3">
        <f t="shared" si="192"/>
        <v>212528.43370335762</v>
      </c>
      <c r="F4145" s="3">
        <f t="shared" si="193"/>
        <v>88142.697691906171</v>
      </c>
      <c r="G4145" s="3">
        <f t="shared" si="194"/>
        <v>124385.73601145144</v>
      </c>
    </row>
    <row r="4146" spans="1:7" x14ac:dyDescent="0.2">
      <c r="A4146">
        <v>4134</v>
      </c>
      <c r="B4146" s="125">
        <v>36133.517872977769</v>
      </c>
      <c r="C4146" s="34">
        <v>6.3476470788446022</v>
      </c>
      <c r="D4146" s="34">
        <v>5.8797553618933307</v>
      </c>
      <c r="E4146" s="3">
        <f t="shared" si="192"/>
        <v>229362.81917478656</v>
      </c>
      <c r="F4146" s="3">
        <f t="shared" si="193"/>
        <v>212456.24545770953</v>
      </c>
      <c r="G4146" s="3">
        <f t="shared" si="194"/>
        <v>16906.57371707703</v>
      </c>
    </row>
    <row r="4147" spans="1:7" x14ac:dyDescent="0.2">
      <c r="A4147">
        <v>4135</v>
      </c>
      <c r="B4147" s="125">
        <v>36371.362106175162</v>
      </c>
      <c r="C4147" s="34">
        <v>7.6489293607737636</v>
      </c>
      <c r="D4147" s="34">
        <v>5.9511086318525486</v>
      </c>
      <c r="E4147" s="3">
        <f t="shared" si="192"/>
        <v>278201.97950525745</v>
      </c>
      <c r="F4147" s="3">
        <f t="shared" si="193"/>
        <v>216449.92698229369</v>
      </c>
      <c r="G4147" s="3">
        <f t="shared" si="194"/>
        <v>61752.052522963757</v>
      </c>
    </row>
    <row r="4148" spans="1:7" x14ac:dyDescent="0.2">
      <c r="A4148">
        <v>4136</v>
      </c>
      <c r="B4148" s="125">
        <v>32962.888602733961</v>
      </c>
      <c r="C4148" s="34">
        <v>1.9038843876915053</v>
      </c>
      <c r="D4148" s="34">
        <v>4.9285665808201884</v>
      </c>
      <c r="E4148" s="3">
        <f t="shared" si="192"/>
        <v>62757.528983959448</v>
      </c>
      <c r="F4148" s="3">
        <f t="shared" si="193"/>
        <v>162459.79117473328</v>
      </c>
      <c r="G4148" s="3">
        <f t="shared" si="194"/>
        <v>-99702.262190773836</v>
      </c>
    </row>
    <row r="4149" spans="1:7" x14ac:dyDescent="0.2">
      <c r="A4149">
        <v>4137</v>
      </c>
      <c r="B4149" s="125">
        <v>30749.241026379401</v>
      </c>
      <c r="C4149" s="34">
        <v>12.269963937986176</v>
      </c>
      <c r="D4149" s="34">
        <v>4.2644723079138203</v>
      </c>
      <c r="E4149" s="3">
        <f t="shared" ref="E4149:E4212" si="195">C4149*B4149</f>
        <v>377292.07851412031</v>
      </c>
      <c r="F4149" s="3">
        <f t="shared" ref="F4149:F4212" si="196">D4149*B4149</f>
        <v>131129.28684636249</v>
      </c>
      <c r="G4149" s="3">
        <f t="shared" ref="G4149:G4212" si="197">E4149-F4149</f>
        <v>246162.79166775782</v>
      </c>
    </row>
    <row r="4150" spans="1:7" x14ac:dyDescent="0.2">
      <c r="A4150">
        <v>4138</v>
      </c>
      <c r="B4150" s="125">
        <v>37808.557002600515</v>
      </c>
      <c r="C4150" s="34">
        <v>8.1879584488051478</v>
      </c>
      <c r="D4150" s="34">
        <v>6.3822671007801546</v>
      </c>
      <c r="E4150" s="3">
        <f t="shared" si="195"/>
        <v>309574.89374657394</v>
      </c>
      <c r="F4150" s="3">
        <f t="shared" si="196"/>
        <v>241304.3094856684</v>
      </c>
      <c r="G4150" s="3">
        <f t="shared" si="197"/>
        <v>68270.58426090554</v>
      </c>
    </row>
    <row r="4151" spans="1:7" x14ac:dyDescent="0.2">
      <c r="A4151">
        <v>4139</v>
      </c>
      <c r="B4151" s="125">
        <v>36848.573976195417</v>
      </c>
      <c r="C4151" s="34">
        <v>5.1695956446637865</v>
      </c>
      <c r="D4151" s="34">
        <v>6.0942721928586252</v>
      </c>
      <c r="E4151" s="3">
        <f t="shared" si="195"/>
        <v>190492.22753941116</v>
      </c>
      <c r="F4151" s="3">
        <f t="shared" si="196"/>
        <v>224565.23972962171</v>
      </c>
      <c r="G4151" s="3">
        <f t="shared" si="197"/>
        <v>-34073.012190210546</v>
      </c>
    </row>
    <row r="4152" spans="1:7" x14ac:dyDescent="0.2">
      <c r="A4152">
        <v>4140</v>
      </c>
      <c r="B4152" s="125">
        <v>34513.116637564031</v>
      </c>
      <c r="C4152" s="34">
        <v>7.7460179201880237</v>
      </c>
      <c r="D4152" s="34">
        <v>5.3936349912692094</v>
      </c>
      <c r="E4152" s="3">
        <f t="shared" si="195"/>
        <v>267339.21995611041</v>
      </c>
      <c r="F4152" s="3">
        <f t="shared" si="196"/>
        <v>186151.15355412089</v>
      </c>
      <c r="G4152" s="3">
        <f t="shared" si="197"/>
        <v>81188.066401989519</v>
      </c>
    </row>
    <row r="4153" spans="1:7" x14ac:dyDescent="0.2">
      <c r="A4153">
        <v>4141</v>
      </c>
      <c r="B4153" s="125">
        <v>25782.865626561921</v>
      </c>
      <c r="C4153" s="34">
        <v>7.9019479446360492</v>
      </c>
      <c r="D4153" s="34">
        <v>2.7745596879685763</v>
      </c>
      <c r="E4153" s="3">
        <f t="shared" si="195"/>
        <v>203734.8620446384</v>
      </c>
      <c r="F4153" s="3">
        <f t="shared" si="196"/>
        <v>71536.099607769371</v>
      </c>
      <c r="G4153" s="3">
        <f t="shared" si="197"/>
        <v>132198.76243686903</v>
      </c>
    </row>
    <row r="4154" spans="1:7" x14ac:dyDescent="0.2">
      <c r="A4154">
        <v>4142</v>
      </c>
      <c r="B4154" s="125">
        <v>39929.691914759111</v>
      </c>
      <c r="C4154" s="34">
        <v>8.5552465154323727</v>
      </c>
      <c r="D4154" s="34">
        <v>7.0186075744277332</v>
      </c>
      <c r="E4154" s="3">
        <f t="shared" si="195"/>
        <v>341608.35761603108</v>
      </c>
      <c r="F4154" s="3">
        <f t="shared" si="196"/>
        <v>280250.83811749413</v>
      </c>
      <c r="G4154" s="3">
        <f t="shared" si="197"/>
        <v>61357.519498536945</v>
      </c>
    </row>
    <row r="4155" spans="1:7" x14ac:dyDescent="0.2">
      <c r="A4155">
        <v>4143</v>
      </c>
      <c r="B4155" s="125">
        <v>40245.036465231329</v>
      </c>
      <c r="C4155" s="34">
        <v>8.1368675839330535</v>
      </c>
      <c r="D4155" s="34">
        <v>7.1132109395693988</v>
      </c>
      <c r="E4155" s="3">
        <f t="shared" si="195"/>
        <v>327468.53262814449</v>
      </c>
      <c r="F4155" s="3">
        <f t="shared" si="196"/>
        <v>286271.43364785286</v>
      </c>
      <c r="G4155" s="3">
        <f t="shared" si="197"/>
        <v>41197.09898029163</v>
      </c>
    </row>
    <row r="4156" spans="1:7" x14ac:dyDescent="0.2">
      <c r="A4156">
        <v>4144</v>
      </c>
      <c r="B4156" s="125">
        <v>36605.477411095286</v>
      </c>
      <c r="C4156" s="34">
        <v>7.3322290947617148</v>
      </c>
      <c r="D4156" s="34">
        <v>6.0213432233285857</v>
      </c>
      <c r="E4156" s="3">
        <f t="shared" si="195"/>
        <v>268399.74650127557</v>
      </c>
      <c r="F4156" s="3">
        <f t="shared" si="196"/>
        <v>220414.14334600623</v>
      </c>
      <c r="G4156" s="3">
        <f t="shared" si="197"/>
        <v>47985.603155269346</v>
      </c>
    </row>
    <row r="4157" spans="1:7" x14ac:dyDescent="0.2">
      <c r="A4157">
        <v>4145</v>
      </c>
      <c r="B4157" s="125">
        <v>31828.129116357537</v>
      </c>
      <c r="C4157" s="34">
        <v>8.6518632744700881</v>
      </c>
      <c r="D4157" s="34">
        <v>4.5881387349072611</v>
      </c>
      <c r="E4157" s="3">
        <f t="shared" si="195"/>
        <v>275372.62139690586</v>
      </c>
      <c r="F4157" s="3">
        <f t="shared" si="196"/>
        <v>146031.87205838962</v>
      </c>
      <c r="G4157" s="3">
        <f t="shared" si="197"/>
        <v>129340.74933851624</v>
      </c>
    </row>
    <row r="4158" spans="1:7" x14ac:dyDescent="0.2">
      <c r="A4158">
        <v>4146</v>
      </c>
      <c r="B4158" s="125">
        <v>31246.711890881648</v>
      </c>
      <c r="C4158" s="34">
        <v>5.8214702878176467</v>
      </c>
      <c r="D4158" s="34">
        <v>4.4137135672644945</v>
      </c>
      <c r="E4158" s="3">
        <f t="shared" si="195"/>
        <v>181901.80486476587</v>
      </c>
      <c r="F4158" s="3">
        <f t="shared" si="196"/>
        <v>137914.03620518913</v>
      </c>
      <c r="G4158" s="3">
        <f t="shared" si="197"/>
        <v>43987.768659576745</v>
      </c>
    </row>
    <row r="4159" spans="1:7" x14ac:dyDescent="0.2">
      <c r="A4159">
        <v>4147</v>
      </c>
      <c r="B4159" s="125">
        <v>22836.443853330798</v>
      </c>
      <c r="C4159" s="34">
        <v>13.291531124385074</v>
      </c>
      <c r="D4159" s="34">
        <v>1.8906331559992395</v>
      </c>
      <c r="E4159" s="3">
        <f t="shared" si="195"/>
        <v>303531.30424681853</v>
      </c>
      <c r="F4159" s="3">
        <f t="shared" si="196"/>
        <v>43175.33791422224</v>
      </c>
      <c r="G4159" s="3">
        <f t="shared" si="197"/>
        <v>260355.96633259629</v>
      </c>
    </row>
    <row r="4160" spans="1:7" x14ac:dyDescent="0.2">
      <c r="A4160">
        <v>4148</v>
      </c>
      <c r="B4160" s="125">
        <v>38355.186055733589</v>
      </c>
      <c r="C4160" s="34">
        <v>10.296985712746391</v>
      </c>
      <c r="D4160" s="34">
        <v>6.5462558167200768</v>
      </c>
      <c r="E4160" s="3">
        <f t="shared" si="195"/>
        <v>394942.80282561836</v>
      </c>
      <c r="F4160" s="3">
        <f t="shared" si="196"/>
        <v>251082.85981872678</v>
      </c>
      <c r="G4160" s="3">
        <f t="shared" si="197"/>
        <v>143859.94300689158</v>
      </c>
    </row>
    <row r="4161" spans="1:7" x14ac:dyDescent="0.2">
      <c r="A4161">
        <v>4149</v>
      </c>
      <c r="B4161" s="125">
        <v>41851.840754853562</v>
      </c>
      <c r="C4161" s="34">
        <v>10.447728775223368</v>
      </c>
      <c r="D4161" s="34">
        <v>7.5952522264560685</v>
      </c>
      <c r="E4161" s="3">
        <f t="shared" si="195"/>
        <v>437256.68095054961</v>
      </c>
      <c r="F4161" s="3">
        <f t="shared" si="196"/>
        <v>317875.28667458636</v>
      </c>
      <c r="G4161" s="3">
        <f t="shared" si="197"/>
        <v>119381.39427596325</v>
      </c>
    </row>
    <row r="4162" spans="1:7" x14ac:dyDescent="0.2">
      <c r="A4162">
        <v>4150</v>
      </c>
      <c r="B4162" s="125">
        <v>32828.806346325087</v>
      </c>
      <c r="C4162" s="34">
        <v>8.3729383024619892</v>
      </c>
      <c r="D4162" s="34">
        <v>4.8883419038975262</v>
      </c>
      <c r="E4162" s="3">
        <f t="shared" si="195"/>
        <v>274873.57008125255</v>
      </c>
      <c r="F4162" s="3">
        <f t="shared" si="196"/>
        <v>160478.42971767797</v>
      </c>
      <c r="G4162" s="3">
        <f t="shared" si="197"/>
        <v>114395.14036357458</v>
      </c>
    </row>
    <row r="4163" spans="1:7" x14ac:dyDescent="0.2">
      <c r="A4163">
        <v>4151</v>
      </c>
      <c r="B4163" s="125">
        <v>38285.814347355859</v>
      </c>
      <c r="C4163" s="34">
        <v>3.0708115648012608</v>
      </c>
      <c r="D4163" s="34">
        <v>6.5254443042067578</v>
      </c>
      <c r="E4163" s="3">
        <f t="shared" si="195"/>
        <v>117568.52146569442</v>
      </c>
      <c r="F4163" s="3">
        <f t="shared" si="196"/>
        <v>249831.94916487066</v>
      </c>
      <c r="G4163" s="3">
        <f t="shared" si="197"/>
        <v>-132263.42769917625</v>
      </c>
    </row>
    <row r="4164" spans="1:7" x14ac:dyDescent="0.2">
      <c r="A4164">
        <v>4152</v>
      </c>
      <c r="B4164" s="125">
        <v>39099.311883356655</v>
      </c>
      <c r="C4164" s="34">
        <v>10.103115548379719</v>
      </c>
      <c r="D4164" s="34">
        <v>6.7694935650069965</v>
      </c>
      <c r="E4164" s="3">
        <f t="shared" si="195"/>
        <v>395024.86581968854</v>
      </c>
      <c r="F4164" s="3">
        <f t="shared" si="196"/>
        <v>264682.54019058449</v>
      </c>
      <c r="G4164" s="3">
        <f t="shared" si="197"/>
        <v>130342.32562910405</v>
      </c>
    </row>
    <row r="4165" spans="1:7" x14ac:dyDescent="0.2">
      <c r="A4165">
        <v>4153</v>
      </c>
      <c r="B4165" s="125">
        <v>38064.829872192582</v>
      </c>
      <c r="C4165" s="34">
        <v>10.485597860868438</v>
      </c>
      <c r="D4165" s="34">
        <v>6.4591489616577746</v>
      </c>
      <c r="E4165" s="3">
        <f t="shared" si="195"/>
        <v>399132.49868218356</v>
      </c>
      <c r="F4165" s="3">
        <f t="shared" si="196"/>
        <v>245866.40634465255</v>
      </c>
      <c r="G4165" s="3">
        <f t="shared" si="197"/>
        <v>153266.09233753101</v>
      </c>
    </row>
    <row r="4166" spans="1:7" x14ac:dyDescent="0.2">
      <c r="A4166">
        <v>4154</v>
      </c>
      <c r="B4166" s="125">
        <v>29303.030763722723</v>
      </c>
      <c r="C4166" s="34">
        <v>13.271772351989057</v>
      </c>
      <c r="D4166" s="34">
        <v>3.830609229116817</v>
      </c>
      <c r="E4166" s="3">
        <f t="shared" si="195"/>
        <v>388903.15351946</v>
      </c>
      <c r="F4166" s="3">
        <f t="shared" si="196"/>
        <v>112248.46008461027</v>
      </c>
      <c r="G4166" s="3">
        <f t="shared" si="197"/>
        <v>276654.69343484973</v>
      </c>
    </row>
    <row r="4167" spans="1:7" x14ac:dyDescent="0.2">
      <c r="A4167">
        <v>4155</v>
      </c>
      <c r="B4167" s="125">
        <v>37749.030574369477</v>
      </c>
      <c r="C4167" s="34">
        <v>5.2138880366401281</v>
      </c>
      <c r="D4167" s="34">
        <v>6.3644091723108431</v>
      </c>
      <c r="E4167" s="3">
        <f t="shared" si="195"/>
        <v>196819.21890646743</v>
      </c>
      <c r="F4167" s="3">
        <f t="shared" si="196"/>
        <v>240250.27643335957</v>
      </c>
      <c r="G4167" s="3">
        <f t="shared" si="197"/>
        <v>-43431.057526892138</v>
      </c>
    </row>
    <row r="4168" spans="1:7" x14ac:dyDescent="0.2">
      <c r="A4168">
        <v>4156</v>
      </c>
      <c r="B4168" s="125">
        <v>30233.193732593441</v>
      </c>
      <c r="C4168" s="34">
        <v>9.1177064607181819</v>
      </c>
      <c r="D4168" s="34">
        <v>4.1096581197780324</v>
      </c>
      <c r="E4168" s="3">
        <f t="shared" si="195"/>
        <v>275657.38582381164</v>
      </c>
      <c r="F4168" s="3">
        <f t="shared" si="196"/>
        <v>124248.09010997496</v>
      </c>
      <c r="G4168" s="3">
        <f t="shared" si="197"/>
        <v>151409.29571383668</v>
      </c>
    </row>
    <row r="4169" spans="1:7" x14ac:dyDescent="0.2">
      <c r="A4169">
        <v>4157</v>
      </c>
      <c r="B4169" s="125">
        <v>33161.238028506865</v>
      </c>
      <c r="C4169" s="34">
        <v>6.3499435529665789</v>
      </c>
      <c r="D4169" s="34">
        <v>4.9880714085520594</v>
      </c>
      <c r="E4169" s="3">
        <f t="shared" si="195"/>
        <v>210571.98962750731</v>
      </c>
      <c r="F4169" s="3">
        <f t="shared" si="196"/>
        <v>165410.62328218436</v>
      </c>
      <c r="G4169" s="3">
        <f t="shared" si="197"/>
        <v>45161.366345322953</v>
      </c>
    </row>
    <row r="4170" spans="1:7" x14ac:dyDescent="0.2">
      <c r="A4170">
        <v>4158</v>
      </c>
      <c r="B4170" s="125">
        <v>28575.764694133773</v>
      </c>
      <c r="C4170" s="34">
        <v>7.328304056689376</v>
      </c>
      <c r="D4170" s="34">
        <v>3.612429408240132</v>
      </c>
      <c r="E4170" s="3">
        <f t="shared" si="195"/>
        <v>209411.89233102158</v>
      </c>
      <c r="F4170" s="3">
        <f t="shared" si="196"/>
        <v>103227.93274403893</v>
      </c>
      <c r="G4170" s="3">
        <f t="shared" si="197"/>
        <v>106183.95958698264</v>
      </c>
    </row>
    <row r="4171" spans="1:7" x14ac:dyDescent="0.2">
      <c r="A4171">
        <v>4159</v>
      </c>
      <c r="B4171" s="125">
        <v>36644.710738793015</v>
      </c>
      <c r="C4171" s="34">
        <v>7.6805826185664046</v>
      </c>
      <c r="D4171" s="34">
        <v>6.0331132216379046</v>
      </c>
      <c r="E4171" s="3">
        <f t="shared" si="195"/>
        <v>281452.72836276732</v>
      </c>
      <c r="F4171" s="3">
        <f t="shared" si="196"/>
        <v>221081.68886130865</v>
      </c>
      <c r="G4171" s="3">
        <f t="shared" si="197"/>
        <v>60371.039501458668</v>
      </c>
    </row>
    <row r="4172" spans="1:7" x14ac:dyDescent="0.2">
      <c r="A4172">
        <v>4160</v>
      </c>
      <c r="B4172" s="125">
        <v>21219.77154619433</v>
      </c>
      <c r="C4172" s="34">
        <v>5.3337480696500279</v>
      </c>
      <c r="D4172" s="34">
        <v>1.405631463858299</v>
      </c>
      <c r="E4172" s="3">
        <f t="shared" si="195"/>
        <v>113180.9155229286</v>
      </c>
      <c r="F4172" s="3">
        <f t="shared" si="196"/>
        <v>29827.178541215817</v>
      </c>
      <c r="G4172" s="3">
        <f t="shared" si="197"/>
        <v>83353.736981712776</v>
      </c>
    </row>
    <row r="4173" spans="1:7" x14ac:dyDescent="0.2">
      <c r="A4173">
        <v>4161</v>
      </c>
      <c r="B4173" s="125">
        <v>28914.790212903405</v>
      </c>
      <c r="C4173" s="34">
        <v>4.1463572617503814</v>
      </c>
      <c r="D4173" s="34">
        <v>3.7141370638710214</v>
      </c>
      <c r="E4173" s="3">
        <f t="shared" si="195"/>
        <v>119891.05037126089</v>
      </c>
      <c r="F4173" s="3">
        <f t="shared" si="196"/>
        <v>107393.49402379959</v>
      </c>
      <c r="G4173" s="3">
        <f t="shared" si="197"/>
        <v>12497.556347461301</v>
      </c>
    </row>
    <row r="4174" spans="1:7" x14ac:dyDescent="0.2">
      <c r="A4174">
        <v>4162</v>
      </c>
      <c r="B4174" s="125">
        <v>31737.640077873017</v>
      </c>
      <c r="C4174" s="34">
        <v>7.0897720181237673</v>
      </c>
      <c r="D4174" s="34">
        <v>4.560992023361905</v>
      </c>
      <c r="E4174" s="3">
        <f t="shared" si="195"/>
        <v>225012.63254538755</v>
      </c>
      <c r="F4174" s="3">
        <f t="shared" si="196"/>
        <v>144755.12323550993</v>
      </c>
      <c r="G4174" s="3">
        <f t="shared" si="197"/>
        <v>80257.509309877612</v>
      </c>
    </row>
    <row r="4175" spans="1:7" x14ac:dyDescent="0.2">
      <c r="A4175">
        <v>4163</v>
      </c>
      <c r="B4175" s="125">
        <v>37228.594968647463</v>
      </c>
      <c r="C4175" s="34">
        <v>5.2788771174236899</v>
      </c>
      <c r="D4175" s="34">
        <v>6.208278490594239</v>
      </c>
      <c r="E4175" s="3">
        <f t="shared" si="195"/>
        <v>196525.1780938278</v>
      </c>
      <c r="F4175" s="3">
        <f t="shared" si="196"/>
        <v>231125.48537889894</v>
      </c>
      <c r="G4175" s="3">
        <f t="shared" si="197"/>
        <v>-34600.307285071147</v>
      </c>
    </row>
    <row r="4176" spans="1:7" x14ac:dyDescent="0.2">
      <c r="A4176">
        <v>4164</v>
      </c>
      <c r="B4176" s="125">
        <v>28265.979430026142</v>
      </c>
      <c r="C4176" s="34">
        <v>9.3015551303396933</v>
      </c>
      <c r="D4176" s="34">
        <v>3.5194938290078426</v>
      </c>
      <c r="E4176" s="3">
        <f t="shared" si="195"/>
        <v>262917.56598143588</v>
      </c>
      <c r="F4176" s="3">
        <f t="shared" si="196"/>
        <v>99481.940174839619</v>
      </c>
      <c r="G4176" s="3">
        <f t="shared" si="197"/>
        <v>163435.62580659625</v>
      </c>
    </row>
    <row r="4177" spans="1:7" x14ac:dyDescent="0.2">
      <c r="A4177">
        <v>4165</v>
      </c>
      <c r="B4177" s="125">
        <v>36085.212335629854</v>
      </c>
      <c r="C4177" s="34">
        <v>10.082958872051677</v>
      </c>
      <c r="D4177" s="34">
        <v>5.8652637006889563</v>
      </c>
      <c r="E4177" s="3">
        <f t="shared" si="195"/>
        <v>363845.71186940762</v>
      </c>
      <c r="F4177" s="3">
        <f t="shared" si="196"/>
        <v>211649.28604382314</v>
      </c>
      <c r="G4177" s="3">
        <f t="shared" si="197"/>
        <v>152196.42582558448</v>
      </c>
    </row>
    <row r="4178" spans="1:7" x14ac:dyDescent="0.2">
      <c r="A4178">
        <v>4166</v>
      </c>
      <c r="B4178" s="125">
        <v>24427.923157228157</v>
      </c>
      <c r="C4178" s="34">
        <v>9.7741001556714764</v>
      </c>
      <c r="D4178" s="34">
        <v>2.3680769471684471</v>
      </c>
      <c r="E4178" s="3">
        <f t="shared" si="195"/>
        <v>238760.96753379458</v>
      </c>
      <c r="F4178" s="3">
        <f t="shared" si="196"/>
        <v>57847.201695834265</v>
      </c>
      <c r="G4178" s="3">
        <f t="shared" si="197"/>
        <v>180913.76583796032</v>
      </c>
    </row>
    <row r="4179" spans="1:7" x14ac:dyDescent="0.2">
      <c r="A4179">
        <v>4167</v>
      </c>
      <c r="B4179" s="125">
        <v>34602.082272423082</v>
      </c>
      <c r="C4179" s="34">
        <v>9.6176443295989884</v>
      </c>
      <c r="D4179" s="34">
        <v>5.4203246817269246</v>
      </c>
      <c r="E4179" s="3">
        <f t="shared" si="195"/>
        <v>332790.52035968751</v>
      </c>
      <c r="F4179" s="3">
        <f t="shared" si="196"/>
        <v>187554.52058036049</v>
      </c>
      <c r="G4179" s="3">
        <f t="shared" si="197"/>
        <v>145235.99977932702</v>
      </c>
    </row>
    <row r="4180" spans="1:7" x14ac:dyDescent="0.2">
      <c r="A4180">
        <v>4168</v>
      </c>
      <c r="B4180" s="125">
        <v>25251.106811802834</v>
      </c>
      <c r="C4180" s="34">
        <v>7.3329311109846458</v>
      </c>
      <c r="D4180" s="34">
        <v>2.6150320435408503</v>
      </c>
      <c r="E4180" s="3">
        <f t="shared" si="195"/>
        <v>185164.6267270653</v>
      </c>
      <c r="F4180" s="3">
        <f t="shared" si="196"/>
        <v>66032.453447737047</v>
      </c>
      <c r="G4180" s="3">
        <f t="shared" si="197"/>
        <v>119132.17327932826</v>
      </c>
    </row>
    <row r="4181" spans="1:7" x14ac:dyDescent="0.2">
      <c r="A4181">
        <v>4169</v>
      </c>
      <c r="B4181" s="125">
        <v>38321.693913340801</v>
      </c>
      <c r="C4181" s="34">
        <v>7.5321360302114044</v>
      </c>
      <c r="D4181" s="34">
        <v>6.5362081740022404</v>
      </c>
      <c r="E4181" s="3">
        <f t="shared" si="195"/>
        <v>288644.21146340732</v>
      </c>
      <c r="F4181" s="3">
        <f t="shared" si="196"/>
        <v>250478.56899799005</v>
      </c>
      <c r="G4181" s="3">
        <f t="shared" si="197"/>
        <v>38165.642465417273</v>
      </c>
    </row>
    <row r="4182" spans="1:7" x14ac:dyDescent="0.2">
      <c r="A4182">
        <v>4170</v>
      </c>
      <c r="B4182" s="125">
        <v>32698.435965167824</v>
      </c>
      <c r="C4182" s="34">
        <v>12.832372724195011</v>
      </c>
      <c r="D4182" s="34">
        <v>4.8492307895503473</v>
      </c>
      <c r="E4182" s="3">
        <f t="shared" si="195"/>
        <v>419598.51780325675</v>
      </c>
      <c r="F4182" s="3">
        <f t="shared" si="196"/>
        <v>158562.26245243225</v>
      </c>
      <c r="G4182" s="3">
        <f t="shared" si="197"/>
        <v>261036.2553508245</v>
      </c>
    </row>
    <row r="4183" spans="1:7" x14ac:dyDescent="0.2">
      <c r="A4183">
        <v>4171</v>
      </c>
      <c r="B4183" s="125">
        <v>35739.007493058103</v>
      </c>
      <c r="C4183" s="34">
        <v>8.4696005362347933</v>
      </c>
      <c r="D4183" s="34">
        <v>5.7614022479174309</v>
      </c>
      <c r="E4183" s="3">
        <f t="shared" si="195"/>
        <v>302695.1170277042</v>
      </c>
      <c r="F4183" s="3">
        <f t="shared" si="196"/>
        <v>205906.79810884286</v>
      </c>
      <c r="G4183" s="3">
        <f t="shared" si="197"/>
        <v>96788.318918861332</v>
      </c>
    </row>
    <row r="4184" spans="1:7" x14ac:dyDescent="0.2">
      <c r="A4184">
        <v>4172</v>
      </c>
      <c r="B4184" s="125">
        <v>30620.945430010557</v>
      </c>
      <c r="C4184" s="34">
        <v>8.6958600806683535</v>
      </c>
      <c r="D4184" s="34">
        <v>4.2259836290031672</v>
      </c>
      <c r="E4184" s="3">
        <f t="shared" si="195"/>
        <v>266275.45699715283</v>
      </c>
      <c r="F4184" s="3">
        <f t="shared" si="196"/>
        <v>129403.61409182395</v>
      </c>
      <c r="G4184" s="3">
        <f t="shared" si="197"/>
        <v>136871.84290532887</v>
      </c>
    </row>
    <row r="4185" spans="1:7" x14ac:dyDescent="0.2">
      <c r="A4185">
        <v>4173</v>
      </c>
      <c r="B4185" s="125">
        <v>29577.55037076911</v>
      </c>
      <c r="C4185" s="34">
        <v>13.196352503844537</v>
      </c>
      <c r="D4185" s="34">
        <v>3.9129651112307329</v>
      </c>
      <c r="E4185" s="3">
        <f t="shared" si="195"/>
        <v>390315.78089288686</v>
      </c>
      <c r="F4185" s="3">
        <f t="shared" si="196"/>
        <v>115735.92267648915</v>
      </c>
      <c r="G4185" s="3">
        <f t="shared" si="197"/>
        <v>274579.8582163977</v>
      </c>
    </row>
    <row r="4186" spans="1:7" x14ac:dyDescent="0.2">
      <c r="A4186">
        <v>4174</v>
      </c>
      <c r="B4186" s="125">
        <v>29582.467326500569</v>
      </c>
      <c r="C4186" s="34">
        <v>8.2068560434054234</v>
      </c>
      <c r="D4186" s="34">
        <v>3.9144401979501708</v>
      </c>
      <c r="E4186" s="3">
        <f t="shared" si="195"/>
        <v>242779.05075733468</v>
      </c>
      <c r="F4186" s="3">
        <f t="shared" si="196"/>
        <v>115798.79925740135</v>
      </c>
      <c r="G4186" s="3">
        <f t="shared" si="197"/>
        <v>126980.25149993334</v>
      </c>
    </row>
    <row r="4187" spans="1:7" x14ac:dyDescent="0.2">
      <c r="A4187">
        <v>4175</v>
      </c>
      <c r="B4187" s="125">
        <v>30668.250523186522</v>
      </c>
      <c r="C4187" s="34">
        <v>9.0061825150842196</v>
      </c>
      <c r="D4187" s="34">
        <v>4.2401751569559565</v>
      </c>
      <c r="E4187" s="3">
        <f t="shared" si="195"/>
        <v>276203.86163014494</v>
      </c>
      <c r="F4187" s="3">
        <f t="shared" si="196"/>
        <v>130038.753975717</v>
      </c>
      <c r="G4187" s="3">
        <f t="shared" si="197"/>
        <v>146165.10765442793</v>
      </c>
    </row>
    <row r="4188" spans="1:7" x14ac:dyDescent="0.2">
      <c r="A4188">
        <v>4176</v>
      </c>
      <c r="B4188" s="125">
        <v>39539.768798741512</v>
      </c>
      <c r="C4188" s="34">
        <v>12.692765287472866</v>
      </c>
      <c r="D4188" s="34">
        <v>6.9016306396224536</v>
      </c>
      <c r="E4188" s="3">
        <f t="shared" si="195"/>
        <v>501869.00488336897</v>
      </c>
      <c r="F4188" s="3">
        <f t="shared" si="196"/>
        <v>272888.87982498232</v>
      </c>
      <c r="G4188" s="3">
        <f t="shared" si="197"/>
        <v>228980.12505838665</v>
      </c>
    </row>
    <row r="4189" spans="1:7" x14ac:dyDescent="0.2">
      <c r="A4189">
        <v>4177</v>
      </c>
      <c r="B4189" s="125">
        <v>29605.255853121867</v>
      </c>
      <c r="C4189" s="34">
        <v>8.3697806505442713</v>
      </c>
      <c r="D4189" s="34">
        <v>3.9212767559365602</v>
      </c>
      <c r="E4189" s="3">
        <f t="shared" si="195"/>
        <v>247789.49759387193</v>
      </c>
      <c r="F4189" s="3">
        <f t="shared" si="196"/>
        <v>116090.40163040158</v>
      </c>
      <c r="G4189" s="3">
        <f t="shared" si="197"/>
        <v>131699.09596347035</v>
      </c>
    </row>
    <row r="4190" spans="1:7" x14ac:dyDescent="0.2">
      <c r="A4190">
        <v>4178</v>
      </c>
      <c r="B4190" s="125">
        <v>38600.635938374558</v>
      </c>
      <c r="C4190" s="34">
        <v>8.9757172847457696</v>
      </c>
      <c r="D4190" s="34">
        <v>6.6198907815123675</v>
      </c>
      <c r="E4190" s="3">
        <f t="shared" si="195"/>
        <v>346468.39519424725</v>
      </c>
      <c r="F4190" s="3">
        <f t="shared" si="196"/>
        <v>255531.99400896073</v>
      </c>
      <c r="G4190" s="3">
        <f t="shared" si="197"/>
        <v>90936.401185286522</v>
      </c>
    </row>
    <row r="4191" spans="1:7" x14ac:dyDescent="0.2">
      <c r="A4191">
        <v>4179</v>
      </c>
      <c r="B4191" s="125">
        <v>33880.267486702884</v>
      </c>
      <c r="C4191" s="34">
        <v>7.5999530710832914</v>
      </c>
      <c r="D4191" s="34">
        <v>5.2037802460108651</v>
      </c>
      <c r="E4191" s="3">
        <f t="shared" si="195"/>
        <v>257488.44293469097</v>
      </c>
      <c r="F4191" s="3">
        <f t="shared" si="196"/>
        <v>176305.46667686864</v>
      </c>
      <c r="G4191" s="3">
        <f t="shared" si="197"/>
        <v>81182.976257822331</v>
      </c>
    </row>
    <row r="4192" spans="1:7" x14ac:dyDescent="0.2">
      <c r="A4192">
        <v>4180</v>
      </c>
      <c r="B4192" s="125">
        <v>34599.149152009864</v>
      </c>
      <c r="C4192" s="34">
        <v>5.2304976836312562</v>
      </c>
      <c r="D4192" s="34">
        <v>5.4194447456029593</v>
      </c>
      <c r="E4192" s="3">
        <f t="shared" si="195"/>
        <v>180970.76949519993</v>
      </c>
      <c r="F4192" s="3">
        <f t="shared" si="196"/>
        <v>187508.17707419294</v>
      </c>
      <c r="G4192" s="3">
        <f t="shared" si="197"/>
        <v>-6537.4075789930066</v>
      </c>
    </row>
    <row r="4193" spans="1:7" x14ac:dyDescent="0.2">
      <c r="A4193">
        <v>4181</v>
      </c>
      <c r="B4193" s="125">
        <v>30199.303686268628</v>
      </c>
      <c r="C4193" s="34">
        <v>9.3328815384738846</v>
      </c>
      <c r="D4193" s="34">
        <v>4.0994911058805883</v>
      </c>
      <c r="E4193" s="3">
        <f t="shared" si="195"/>
        <v>281846.52384834283</v>
      </c>
      <c r="F4193" s="3">
        <f t="shared" si="196"/>
        <v>123801.77686564511</v>
      </c>
      <c r="G4193" s="3">
        <f t="shared" si="197"/>
        <v>158044.74698269772</v>
      </c>
    </row>
    <row r="4194" spans="1:7" x14ac:dyDescent="0.2">
      <c r="A4194">
        <v>4182</v>
      </c>
      <c r="B4194" s="125">
        <v>32856.14234645525</v>
      </c>
      <c r="C4194" s="34">
        <v>11.690831817948492</v>
      </c>
      <c r="D4194" s="34">
        <v>4.896542703936575</v>
      </c>
      <c r="E4194" s="3">
        <f t="shared" si="195"/>
        <v>384115.63435898389</v>
      </c>
      <c r="F4194" s="3">
        <f t="shared" si="196"/>
        <v>160881.50408603699</v>
      </c>
      <c r="G4194" s="3">
        <f t="shared" si="197"/>
        <v>223234.1302729469</v>
      </c>
    </row>
    <row r="4195" spans="1:7" x14ac:dyDescent="0.2">
      <c r="A4195">
        <v>4183</v>
      </c>
      <c r="B4195" s="125">
        <v>32091.950791974319</v>
      </c>
      <c r="C4195" s="34">
        <v>9.5563102806481766</v>
      </c>
      <c r="D4195" s="34">
        <v>4.6672852375922957</v>
      </c>
      <c r="E4195" s="3">
        <f t="shared" si="195"/>
        <v>306680.63927939959</v>
      </c>
      <c r="F4195" s="3">
        <f t="shared" si="196"/>
        <v>149782.28817692012</v>
      </c>
      <c r="G4195" s="3">
        <f t="shared" si="197"/>
        <v>156898.35110247947</v>
      </c>
    </row>
    <row r="4196" spans="1:7" x14ac:dyDescent="0.2">
      <c r="A4196">
        <v>4184</v>
      </c>
      <c r="B4196" s="125">
        <v>31460.556832636008</v>
      </c>
      <c r="C4196" s="34">
        <v>11.384980118426029</v>
      </c>
      <c r="D4196" s="34">
        <v>4.4778670497908024</v>
      </c>
      <c r="E4196" s="3">
        <f t="shared" si="195"/>
        <v>358177.81405417313</v>
      </c>
      <c r="F4196" s="3">
        <f t="shared" si="196"/>
        <v>140876.19080893169</v>
      </c>
      <c r="G4196" s="3">
        <f t="shared" si="197"/>
        <v>217301.62324524144</v>
      </c>
    </row>
    <row r="4197" spans="1:7" x14ac:dyDescent="0.2">
      <c r="A4197">
        <v>4185</v>
      </c>
      <c r="B4197" s="125">
        <v>38300.957434140379</v>
      </c>
      <c r="C4197" s="34">
        <v>5.6745812091394328</v>
      </c>
      <c r="D4197" s="34">
        <v>6.5299872302421136</v>
      </c>
      <c r="E4197" s="3">
        <f t="shared" si="195"/>
        <v>217341.89334782225</v>
      </c>
      <c r="F4197" s="3">
        <f t="shared" si="196"/>
        <v>250104.76295098342</v>
      </c>
      <c r="G4197" s="3">
        <f t="shared" si="197"/>
        <v>-32762.869603161176</v>
      </c>
    </row>
    <row r="4198" spans="1:7" x14ac:dyDescent="0.2">
      <c r="A4198">
        <v>4186</v>
      </c>
      <c r="B4198" s="125">
        <v>42319.116395256948</v>
      </c>
      <c r="C4198" s="34">
        <v>7.4916009882217622</v>
      </c>
      <c r="D4198" s="34">
        <v>7.7354349185770843</v>
      </c>
      <c r="E4198" s="3">
        <f t="shared" si="195"/>
        <v>317037.93420737871</v>
      </c>
      <c r="F4198" s="3">
        <f t="shared" si="196"/>
        <v>327356.77068719856</v>
      </c>
      <c r="G4198" s="3">
        <f t="shared" si="197"/>
        <v>-10318.836479819845</v>
      </c>
    </row>
    <row r="4199" spans="1:7" x14ac:dyDescent="0.2">
      <c r="A4199">
        <v>4187</v>
      </c>
      <c r="B4199" s="125">
        <v>37510.379164624261</v>
      </c>
      <c r="C4199" s="34">
        <v>6.7715028737511602</v>
      </c>
      <c r="D4199" s="34">
        <v>6.2928137493872782</v>
      </c>
      <c r="E4199" s="3">
        <f t="shared" si="195"/>
        <v>254001.64030874881</v>
      </c>
      <c r="F4199" s="3">
        <f t="shared" si="196"/>
        <v>236045.82975187764</v>
      </c>
      <c r="G4199" s="3">
        <f t="shared" si="197"/>
        <v>17955.810556871176</v>
      </c>
    </row>
    <row r="4200" spans="1:7" x14ac:dyDescent="0.2">
      <c r="A4200">
        <v>4188</v>
      </c>
      <c r="B4200" s="125">
        <v>26384.610058622435</v>
      </c>
      <c r="C4200" s="34">
        <v>8.5859021712240065</v>
      </c>
      <c r="D4200" s="34">
        <v>2.9550830175867304</v>
      </c>
      <c r="E4200" s="3">
        <f t="shared" si="195"/>
        <v>226535.68078922512</v>
      </c>
      <c r="F4200" s="3">
        <f t="shared" si="196"/>
        <v>77968.713109883189</v>
      </c>
      <c r="G4200" s="3">
        <f t="shared" si="197"/>
        <v>148566.96767934193</v>
      </c>
    </row>
    <row r="4201" spans="1:7" x14ac:dyDescent="0.2">
      <c r="A4201">
        <v>4189</v>
      </c>
      <c r="B4201" s="125">
        <v>26218.854649224319</v>
      </c>
      <c r="C4201" s="34">
        <v>8.8349331892532064</v>
      </c>
      <c r="D4201" s="34">
        <v>2.9053563947672956</v>
      </c>
      <c r="E4201" s="3">
        <f t="shared" si="195"/>
        <v>231641.82912463768</v>
      </c>
      <c r="F4201" s="3">
        <f t="shared" si="196"/>
        <v>76175.117018598117</v>
      </c>
      <c r="G4201" s="3">
        <f t="shared" si="197"/>
        <v>155466.71210603957</v>
      </c>
    </row>
    <row r="4202" spans="1:7" x14ac:dyDescent="0.2">
      <c r="A4202">
        <v>4190</v>
      </c>
      <c r="B4202" s="125">
        <v>30313.144001221168</v>
      </c>
      <c r="C4202" s="34">
        <v>10.714313040996785</v>
      </c>
      <c r="D4202" s="34">
        <v>4.1336432003663504</v>
      </c>
      <c r="E4202" s="3">
        <f t="shared" si="195"/>
        <v>324784.51408589742</v>
      </c>
      <c r="F4202" s="3">
        <f t="shared" si="196"/>
        <v>125303.72158237391</v>
      </c>
      <c r="G4202" s="3">
        <f t="shared" si="197"/>
        <v>199480.79250352352</v>
      </c>
    </row>
    <row r="4203" spans="1:7" x14ac:dyDescent="0.2">
      <c r="A4203">
        <v>4191</v>
      </c>
      <c r="B4203" s="125">
        <v>37797.847702487139</v>
      </c>
      <c r="C4203" s="34">
        <v>5.7197376210824586</v>
      </c>
      <c r="D4203" s="34">
        <v>6.3790543107461417</v>
      </c>
      <c r="E4203" s="3">
        <f t="shared" si="195"/>
        <v>216193.77149986086</v>
      </c>
      <c r="F4203" s="3">
        <f t="shared" si="196"/>
        <v>241114.52332347672</v>
      </c>
      <c r="G4203" s="3">
        <f t="shared" si="197"/>
        <v>-24920.751823615865</v>
      </c>
    </row>
    <row r="4204" spans="1:7" x14ac:dyDescent="0.2">
      <c r="A4204">
        <v>4192</v>
      </c>
      <c r="B4204" s="125">
        <v>31526.955630207318</v>
      </c>
      <c r="C4204" s="34">
        <v>9.052711695592734</v>
      </c>
      <c r="D4204" s="34">
        <v>4.4977866890621954</v>
      </c>
      <c r="E4204" s="3">
        <f t="shared" si="195"/>
        <v>285404.43996001099</v>
      </c>
      <c r="F4204" s="3">
        <f t="shared" si="196"/>
        <v>141801.52138020092</v>
      </c>
      <c r="G4204" s="3">
        <f t="shared" si="197"/>
        <v>143602.91857981007</v>
      </c>
    </row>
    <row r="4205" spans="1:7" x14ac:dyDescent="0.2">
      <c r="A4205">
        <v>4193</v>
      </c>
      <c r="B4205" s="125">
        <v>38281.823939351831</v>
      </c>
      <c r="C4205" s="34">
        <v>8.749994910620444</v>
      </c>
      <c r="D4205" s="34">
        <v>6.5242471818055492</v>
      </c>
      <c r="E4205" s="3">
        <f t="shared" si="195"/>
        <v>334965.76463859639</v>
      </c>
      <c r="F4205" s="3">
        <f t="shared" si="196"/>
        <v>249760.0819506924</v>
      </c>
      <c r="G4205" s="3">
        <f t="shared" si="197"/>
        <v>85205.682687903987</v>
      </c>
    </row>
    <row r="4206" spans="1:7" x14ac:dyDescent="0.2">
      <c r="A4206">
        <v>4194</v>
      </c>
      <c r="B4206" s="125">
        <v>35604.174903520267</v>
      </c>
      <c r="C4206" s="34">
        <v>6.1052383191126864</v>
      </c>
      <c r="D4206" s="34">
        <v>5.72095247105608</v>
      </c>
      <c r="E4206" s="3">
        <f t="shared" si="195"/>
        <v>217371.97294136215</v>
      </c>
      <c r="F4206" s="3">
        <f t="shared" si="196"/>
        <v>203689.79239420715</v>
      </c>
      <c r="G4206" s="3">
        <f t="shared" si="197"/>
        <v>13682.180547155003</v>
      </c>
    </row>
    <row r="4207" spans="1:7" x14ac:dyDescent="0.2">
      <c r="A4207">
        <v>4195</v>
      </c>
      <c r="B4207" s="125">
        <v>30224.724063183181</v>
      </c>
      <c r="C4207" s="34">
        <v>3.5289695208193734</v>
      </c>
      <c r="D4207" s="34">
        <v>4.1071172189549543</v>
      </c>
      <c r="E4207" s="3">
        <f t="shared" si="195"/>
        <v>106662.12999414933</v>
      </c>
      <c r="F4207" s="3">
        <f t="shared" si="196"/>
        <v>124136.4846380618</v>
      </c>
      <c r="G4207" s="3">
        <f t="shared" si="197"/>
        <v>-17474.354643912462</v>
      </c>
    </row>
    <row r="4208" spans="1:7" x14ac:dyDescent="0.2">
      <c r="A4208">
        <v>4196</v>
      </c>
      <c r="B4208" s="125">
        <v>43664.190847076476</v>
      </c>
      <c r="C4208" s="34">
        <v>7.4589131802058546</v>
      </c>
      <c r="D4208" s="34">
        <v>8.1389572541229427</v>
      </c>
      <c r="E4208" s="3">
        <f t="shared" si="195"/>
        <v>325687.40861228254</v>
      </c>
      <c r="F4208" s="3">
        <f t="shared" si="196"/>
        <v>355380.98284022167</v>
      </c>
      <c r="G4208" s="3">
        <f t="shared" si="197"/>
        <v>-29693.574227939127</v>
      </c>
    </row>
    <row r="4209" spans="1:7" x14ac:dyDescent="0.2">
      <c r="A4209">
        <v>4197</v>
      </c>
      <c r="B4209" s="125">
        <v>30137.037405248499</v>
      </c>
      <c r="C4209" s="34">
        <v>8.3227967226848705</v>
      </c>
      <c r="D4209" s="34">
        <v>4.0808112215745496</v>
      </c>
      <c r="E4209" s="3">
        <f t="shared" si="195"/>
        <v>250824.43614783356</v>
      </c>
      <c r="F4209" s="3">
        <f t="shared" si="196"/>
        <v>122983.56042835001</v>
      </c>
      <c r="G4209" s="3">
        <f t="shared" si="197"/>
        <v>127840.87571948355</v>
      </c>
    </row>
    <row r="4210" spans="1:7" x14ac:dyDescent="0.2">
      <c r="A4210">
        <v>4198</v>
      </c>
      <c r="B4210" s="125">
        <v>20511.002325102687</v>
      </c>
      <c r="C4210" s="34">
        <v>10.550990529925912</v>
      </c>
      <c r="D4210" s="34">
        <v>1.1930006975308061</v>
      </c>
      <c r="E4210" s="3">
        <f t="shared" si="195"/>
        <v>216411.39129144681</v>
      </c>
      <c r="F4210" s="3">
        <f t="shared" si="196"/>
        <v>24469.640080903489</v>
      </c>
      <c r="G4210" s="3">
        <f t="shared" si="197"/>
        <v>191941.75121054333</v>
      </c>
    </row>
    <row r="4211" spans="1:7" x14ac:dyDescent="0.2">
      <c r="A4211">
        <v>4199</v>
      </c>
      <c r="B4211" s="125">
        <v>35670.255377945956</v>
      </c>
      <c r="C4211" s="34">
        <v>8.5314291229296941</v>
      </c>
      <c r="D4211" s="34">
        <v>5.7407766133837868</v>
      </c>
      <c r="E4211" s="3">
        <f t="shared" si="195"/>
        <v>304318.25555374764</v>
      </c>
      <c r="F4211" s="3">
        <f t="shared" si="196"/>
        <v>204774.96786713938</v>
      </c>
      <c r="G4211" s="3">
        <f t="shared" si="197"/>
        <v>99543.287686608266</v>
      </c>
    </row>
    <row r="4212" spans="1:7" x14ac:dyDescent="0.2">
      <c r="A4212">
        <v>4200</v>
      </c>
      <c r="B4212" s="125">
        <v>42464.02163861692</v>
      </c>
      <c r="C4212" s="34">
        <v>5.2669854741980089</v>
      </c>
      <c r="D4212" s="34">
        <v>7.7789064915850759</v>
      </c>
      <c r="E4212" s="3">
        <f t="shared" si="195"/>
        <v>223657.38514662525</v>
      </c>
      <c r="F4212" s="3">
        <f t="shared" si="196"/>
        <v>330323.65358344628</v>
      </c>
      <c r="G4212" s="3">
        <f t="shared" si="197"/>
        <v>-106666.26843682103</v>
      </c>
    </row>
    <row r="4213" spans="1:7" x14ac:dyDescent="0.2">
      <c r="A4213">
        <v>4201</v>
      </c>
      <c r="B4213" s="125">
        <v>35661.558334860252</v>
      </c>
      <c r="C4213" s="34">
        <v>4.9347186379309278</v>
      </c>
      <c r="D4213" s="34">
        <v>5.7381675004580757</v>
      </c>
      <c r="E4213" s="3">
        <f t="shared" ref="E4213:E4276" si="198">C4213*B4213</f>
        <v>175979.75657269591</v>
      </c>
      <c r="F4213" s="3">
        <f t="shared" ref="F4213:F4276" si="199">D4213*B4213</f>
        <v>204631.99505278491</v>
      </c>
      <c r="G4213" s="3">
        <f t="shared" ref="G4213:G4276" si="200">E4213-F4213</f>
        <v>-28652.238480088999</v>
      </c>
    </row>
    <row r="4214" spans="1:7" x14ac:dyDescent="0.2">
      <c r="A4214">
        <v>4202</v>
      </c>
      <c r="B4214" s="125">
        <v>34979.306568667176</v>
      </c>
      <c r="C4214" s="34">
        <v>4.5913730193278752</v>
      </c>
      <c r="D4214" s="34">
        <v>5.5334919706001529</v>
      </c>
      <c r="E4214" s="3">
        <f t="shared" si="198"/>
        <v>160603.04441417678</v>
      </c>
      <c r="F4214" s="3">
        <f t="shared" si="199"/>
        <v>193557.712034881</v>
      </c>
      <c r="G4214" s="3">
        <f t="shared" si="200"/>
        <v>-32954.667620704218</v>
      </c>
    </row>
    <row r="4215" spans="1:7" x14ac:dyDescent="0.2">
      <c r="A4215">
        <v>4203</v>
      </c>
      <c r="B4215" s="125">
        <v>39030.724614159204</v>
      </c>
      <c r="C4215" s="34">
        <v>8.8229562808992341</v>
      </c>
      <c r="D4215" s="34">
        <v>6.7489173842477612</v>
      </c>
      <c r="E4215" s="3">
        <f t="shared" si="198"/>
        <v>344366.37688254431</v>
      </c>
      <c r="F4215" s="3">
        <f t="shared" si="199"/>
        <v>263415.13586828607</v>
      </c>
      <c r="G4215" s="3">
        <f t="shared" si="200"/>
        <v>80951.241014258238</v>
      </c>
    </row>
    <row r="4216" spans="1:7" x14ac:dyDescent="0.2">
      <c r="A4216">
        <v>4204</v>
      </c>
      <c r="B4216" s="125">
        <v>34499.229790336336</v>
      </c>
      <c r="C4216" s="34">
        <v>7.6853688344344846</v>
      </c>
      <c r="D4216" s="34">
        <v>5.3894689371009008</v>
      </c>
      <c r="E4216" s="3">
        <f t="shared" si="198"/>
        <v>265139.30544264463</v>
      </c>
      <c r="F4216" s="3">
        <f t="shared" si="199"/>
        <v>185932.52730892372</v>
      </c>
      <c r="G4216" s="3">
        <f t="shared" si="200"/>
        <v>79206.778133720916</v>
      </c>
    </row>
    <row r="4217" spans="1:7" x14ac:dyDescent="0.2">
      <c r="A4217">
        <v>4205</v>
      </c>
      <c r="B4217" s="125">
        <v>25658.833286607638</v>
      </c>
      <c r="C4217" s="34">
        <v>10.915942332037957</v>
      </c>
      <c r="D4217" s="34">
        <v>2.7373499859822914</v>
      </c>
      <c r="E4217" s="3">
        <f t="shared" si="198"/>
        <v>280090.34446398495</v>
      </c>
      <c r="F4217" s="3">
        <f t="shared" si="199"/>
        <v>70237.206937417373</v>
      </c>
      <c r="G4217" s="3">
        <f t="shared" si="200"/>
        <v>209853.13752656756</v>
      </c>
    </row>
    <row r="4218" spans="1:7" x14ac:dyDescent="0.2">
      <c r="A4218">
        <v>4206</v>
      </c>
      <c r="B4218" s="125">
        <v>34346.531314250547</v>
      </c>
      <c r="C4218" s="34">
        <v>4.1226990308205131</v>
      </c>
      <c r="D4218" s="34">
        <v>5.3436593942751642</v>
      </c>
      <c r="E4218" s="3">
        <f t="shared" si="198"/>
        <v>141600.41136130714</v>
      </c>
      <c r="F4218" s="3">
        <f t="shared" si="199"/>
        <v>183536.16471816105</v>
      </c>
      <c r="G4218" s="3">
        <f t="shared" si="200"/>
        <v>-41935.753356853907</v>
      </c>
    </row>
    <row r="4219" spans="1:7" x14ac:dyDescent="0.2">
      <c r="A4219">
        <v>4207</v>
      </c>
      <c r="B4219" s="125">
        <v>30997.970774288638</v>
      </c>
      <c r="C4219" s="34">
        <v>5.5245145833468996</v>
      </c>
      <c r="D4219" s="34">
        <v>4.3390912322865915</v>
      </c>
      <c r="E4219" s="3">
        <f t="shared" si="198"/>
        <v>171248.74159671858</v>
      </c>
      <c r="F4219" s="3">
        <f t="shared" si="199"/>
        <v>134503.02320539183</v>
      </c>
      <c r="G4219" s="3">
        <f t="shared" si="200"/>
        <v>36745.718391326751</v>
      </c>
    </row>
    <row r="4220" spans="1:7" x14ac:dyDescent="0.2">
      <c r="A4220">
        <v>4208</v>
      </c>
      <c r="B4220" s="125">
        <v>26620.305610586889</v>
      </c>
      <c r="C4220" s="34">
        <v>8.603102989771287</v>
      </c>
      <c r="D4220" s="34">
        <v>3.0257916831760667</v>
      </c>
      <c r="E4220" s="3">
        <f t="shared" si="198"/>
        <v>229017.23078706543</v>
      </c>
      <c r="F4220" s="3">
        <f t="shared" si="199"/>
        <v>80547.499320118994</v>
      </c>
      <c r="G4220" s="3">
        <f t="shared" si="200"/>
        <v>148469.73146694642</v>
      </c>
    </row>
    <row r="4221" spans="1:7" x14ac:dyDescent="0.2">
      <c r="A4221">
        <v>4209</v>
      </c>
      <c r="B4221" s="125">
        <v>40677.637620129623</v>
      </c>
      <c r="C4221" s="34">
        <v>7.8330366679510917</v>
      </c>
      <c r="D4221" s="34">
        <v>7.2429912860388868</v>
      </c>
      <c r="E4221" s="3">
        <f t="shared" si="198"/>
        <v>318629.42704410211</v>
      </c>
      <c r="F4221" s="3">
        <f t="shared" si="199"/>
        <v>294627.77481924644</v>
      </c>
      <c r="G4221" s="3">
        <f t="shared" si="200"/>
        <v>24001.652224855672</v>
      </c>
    </row>
    <row r="4222" spans="1:7" x14ac:dyDescent="0.2">
      <c r="A4222">
        <v>4210</v>
      </c>
      <c r="B4222" s="125">
        <v>42125.735084292479</v>
      </c>
      <c r="C4222" s="34">
        <v>3.372763805789873</v>
      </c>
      <c r="D4222" s="34">
        <v>7.6774205252877437</v>
      </c>
      <c r="E4222" s="3">
        <f t="shared" si="198"/>
        <v>142080.15458459427</v>
      </c>
      <c r="F4222" s="3">
        <f t="shared" si="199"/>
        <v>323416.98317898111</v>
      </c>
      <c r="G4222" s="3">
        <f t="shared" si="200"/>
        <v>-181336.82859438684</v>
      </c>
    </row>
    <row r="4223" spans="1:7" x14ac:dyDescent="0.2">
      <c r="A4223">
        <v>4211</v>
      </c>
      <c r="B4223" s="125">
        <v>39003.4056670547</v>
      </c>
      <c r="C4223" s="34">
        <v>7.1843935731594684</v>
      </c>
      <c r="D4223" s="34">
        <v>6.7407217001164099</v>
      </c>
      <c r="E4223" s="3">
        <f t="shared" si="198"/>
        <v>280215.81700571935</v>
      </c>
      <c r="F4223" s="3">
        <f t="shared" si="199"/>
        <v>262911.102958359</v>
      </c>
      <c r="G4223" s="3">
        <f t="shared" si="200"/>
        <v>17304.71404736035</v>
      </c>
    </row>
    <row r="4224" spans="1:7" x14ac:dyDescent="0.2">
      <c r="A4224">
        <v>4212</v>
      </c>
      <c r="B4224" s="125">
        <v>42961.5607152218</v>
      </c>
      <c r="C4224" s="34">
        <v>6.1834719164908165</v>
      </c>
      <c r="D4224" s="34">
        <v>7.92816821456654</v>
      </c>
      <c r="E4224" s="3">
        <f t="shared" si="198"/>
        <v>265651.60417118913</v>
      </c>
      <c r="F4224" s="3">
        <f t="shared" si="199"/>
        <v>340606.48011059203</v>
      </c>
      <c r="G4224" s="3">
        <f t="shared" si="200"/>
        <v>-74954.875939402904</v>
      </c>
    </row>
    <row r="4225" spans="1:7" x14ac:dyDescent="0.2">
      <c r="A4225">
        <v>4213</v>
      </c>
      <c r="B4225" s="125">
        <v>25297.013556874823</v>
      </c>
      <c r="C4225" s="34">
        <v>6.9499258390424075</v>
      </c>
      <c r="D4225" s="34">
        <v>2.6288040670624468</v>
      </c>
      <c r="E4225" s="3">
        <f t="shared" si="198"/>
        <v>175812.36816953041</v>
      </c>
      <c r="F4225" s="3">
        <f t="shared" si="199"/>
        <v>66500.892122846388</v>
      </c>
      <c r="G4225" s="3">
        <f t="shared" si="200"/>
        <v>109311.47604668402</v>
      </c>
    </row>
    <row r="4226" spans="1:7" x14ac:dyDescent="0.2">
      <c r="A4226">
        <v>4214</v>
      </c>
      <c r="B4226" s="125">
        <v>31422.210262272507</v>
      </c>
      <c r="C4226" s="34">
        <v>10.667962917257682</v>
      </c>
      <c r="D4226" s="34">
        <v>4.4663630786817521</v>
      </c>
      <c r="E4226" s="3">
        <f t="shared" si="198"/>
        <v>335210.97385619691</v>
      </c>
      <c r="F4226" s="3">
        <f t="shared" si="199"/>
        <v>140342.99976598879</v>
      </c>
      <c r="G4226" s="3">
        <f t="shared" si="200"/>
        <v>194867.97409020812</v>
      </c>
    </row>
    <row r="4227" spans="1:7" x14ac:dyDescent="0.2">
      <c r="A4227">
        <v>4215</v>
      </c>
      <c r="B4227" s="125">
        <v>33345.177647598553</v>
      </c>
      <c r="C4227" s="34">
        <v>8.2472859250701731</v>
      </c>
      <c r="D4227" s="34">
        <v>5.043253294279566</v>
      </c>
      <c r="E4227" s="3">
        <f t="shared" si="198"/>
        <v>275007.2142820041</v>
      </c>
      <c r="F4227" s="3">
        <f t="shared" si="199"/>
        <v>168168.17701958877</v>
      </c>
      <c r="G4227" s="3">
        <f t="shared" si="200"/>
        <v>106839.03726241534</v>
      </c>
    </row>
    <row r="4228" spans="1:7" x14ac:dyDescent="0.2">
      <c r="A4228">
        <v>4216</v>
      </c>
      <c r="B4228" s="125">
        <v>37735.558684099466</v>
      </c>
      <c r="C4228" s="34">
        <v>8.9467271411267575</v>
      </c>
      <c r="D4228" s="34">
        <v>6.3603676052298397</v>
      </c>
      <c r="E4228" s="3">
        <f t="shared" si="198"/>
        <v>337609.7470646142</v>
      </c>
      <c r="F4228" s="3">
        <f t="shared" si="199"/>
        <v>240012.02501959581</v>
      </c>
      <c r="G4228" s="3">
        <f t="shared" si="200"/>
        <v>97597.722045018396</v>
      </c>
    </row>
    <row r="4229" spans="1:7" x14ac:dyDescent="0.2">
      <c r="A4229">
        <v>4217</v>
      </c>
      <c r="B4229" s="125">
        <v>30863.098394357599</v>
      </c>
      <c r="C4229" s="34">
        <v>6.0978429903188953</v>
      </c>
      <c r="D4229" s="34">
        <v>4.2986295183072798</v>
      </c>
      <c r="E4229" s="3">
        <f t="shared" si="198"/>
        <v>188198.32820355584</v>
      </c>
      <c r="F4229" s="3">
        <f t="shared" si="199"/>
        <v>132669.0257844076</v>
      </c>
      <c r="G4229" s="3">
        <f t="shared" si="200"/>
        <v>55529.30241914824</v>
      </c>
    </row>
    <row r="4230" spans="1:7" x14ac:dyDescent="0.2">
      <c r="A4230">
        <v>4218</v>
      </c>
      <c r="B4230" s="125">
        <v>41667.759027214721</v>
      </c>
      <c r="C4230" s="34">
        <v>5.6032825088623213</v>
      </c>
      <c r="D4230" s="34">
        <v>7.5400277081644163</v>
      </c>
      <c r="E4230" s="3">
        <f t="shared" si="198"/>
        <v>233476.22534068234</v>
      </c>
      <c r="F4230" s="3">
        <f t="shared" si="199"/>
        <v>314176.05760231696</v>
      </c>
      <c r="G4230" s="3">
        <f t="shared" si="200"/>
        <v>-80699.832261634612</v>
      </c>
    </row>
    <row r="4231" spans="1:7" x14ac:dyDescent="0.2">
      <c r="A4231">
        <v>4219</v>
      </c>
      <c r="B4231" s="125">
        <v>32134.458300598431</v>
      </c>
      <c r="C4231" s="34">
        <v>-0.20218701846897602</v>
      </c>
      <c r="D4231" s="34">
        <v>4.6800374901795294</v>
      </c>
      <c r="E4231" s="3">
        <f t="shared" si="198"/>
        <v>-6497.1703139136353</v>
      </c>
      <c r="F4231" s="3">
        <f t="shared" si="199"/>
        <v>150390.46957341142</v>
      </c>
      <c r="G4231" s="3">
        <f t="shared" si="200"/>
        <v>-156887.63988732506</v>
      </c>
    </row>
    <row r="4232" spans="1:7" x14ac:dyDescent="0.2">
      <c r="A4232">
        <v>4220</v>
      </c>
      <c r="B4232" s="125">
        <v>23845.664649153128</v>
      </c>
      <c r="C4232" s="34">
        <v>9.2896890666524996</v>
      </c>
      <c r="D4232" s="34">
        <v>2.1933993947459385</v>
      </c>
      <c r="E4232" s="3">
        <f t="shared" si="198"/>
        <v>221518.81017829984</v>
      </c>
      <c r="F4232" s="3">
        <f t="shared" si="199"/>
        <v>52303.066408767096</v>
      </c>
      <c r="G4232" s="3">
        <f t="shared" si="200"/>
        <v>169215.74376953274</v>
      </c>
    </row>
    <row r="4233" spans="1:7" x14ac:dyDescent="0.2">
      <c r="A4233">
        <v>4221</v>
      </c>
      <c r="B4233" s="125">
        <v>32371.950104598887</v>
      </c>
      <c r="C4233" s="34">
        <v>12.795629138243385</v>
      </c>
      <c r="D4233" s="34">
        <v>4.7512850313796662</v>
      </c>
      <c r="E4233" s="3">
        <f t="shared" si="198"/>
        <v>414219.4680201665</v>
      </c>
      <c r="F4233" s="3">
        <f t="shared" si="199"/>
        <v>153808.3619685501</v>
      </c>
      <c r="G4233" s="3">
        <f t="shared" si="200"/>
        <v>260411.1060516164</v>
      </c>
    </row>
    <row r="4234" spans="1:7" x14ac:dyDescent="0.2">
      <c r="A4234">
        <v>4222</v>
      </c>
      <c r="B4234" s="125">
        <v>37568.12070950307</v>
      </c>
      <c r="C4234" s="34">
        <v>5.3816670717496891</v>
      </c>
      <c r="D4234" s="34">
        <v>6.3101362128509209</v>
      </c>
      <c r="E4234" s="3">
        <f t="shared" si="198"/>
        <v>202179.11816985023</v>
      </c>
      <c r="F4234" s="3">
        <f t="shared" si="199"/>
        <v>237059.95893778995</v>
      </c>
      <c r="G4234" s="3">
        <f t="shared" si="200"/>
        <v>-34880.840767939721</v>
      </c>
    </row>
    <row r="4235" spans="1:7" x14ac:dyDescent="0.2">
      <c r="A4235">
        <v>4223</v>
      </c>
      <c r="B4235" s="125">
        <v>29516.750649955589</v>
      </c>
      <c r="C4235" s="34">
        <v>8.5248921297607012</v>
      </c>
      <c r="D4235" s="34">
        <v>3.8947251949866768</v>
      </c>
      <c r="E4235" s="3">
        <f t="shared" si="198"/>
        <v>251627.11531191546</v>
      </c>
      <c r="F4235" s="3">
        <f t="shared" si="199"/>
        <v>114959.63243052141</v>
      </c>
      <c r="G4235" s="3">
        <f t="shared" si="200"/>
        <v>136667.48288139404</v>
      </c>
    </row>
    <row r="4236" spans="1:7" x14ac:dyDescent="0.2">
      <c r="A4236">
        <v>4224</v>
      </c>
      <c r="B4236" s="125">
        <v>37481.900611774996</v>
      </c>
      <c r="C4236" s="34">
        <v>14.321261025732383</v>
      </c>
      <c r="D4236" s="34">
        <v>6.2842701835324988</v>
      </c>
      <c r="E4236" s="3">
        <f t="shared" si="198"/>
        <v>536788.08240178798</v>
      </c>
      <c r="F4236" s="3">
        <f t="shared" si="199"/>
        <v>235546.39043670613</v>
      </c>
      <c r="G4236" s="3">
        <f t="shared" si="200"/>
        <v>301241.69196508185</v>
      </c>
    </row>
    <row r="4237" spans="1:7" x14ac:dyDescent="0.2">
      <c r="A4237">
        <v>4225</v>
      </c>
      <c r="B4237" s="125">
        <v>35596.006504229968</v>
      </c>
      <c r="C4237" s="34">
        <v>9.6001195035642013</v>
      </c>
      <c r="D4237" s="34">
        <v>5.7185019512689905</v>
      </c>
      <c r="E4237" s="3">
        <f t="shared" si="198"/>
        <v>341725.91629025631</v>
      </c>
      <c r="F4237" s="3">
        <f t="shared" si="199"/>
        <v>203555.83265182274</v>
      </c>
      <c r="G4237" s="3">
        <f t="shared" si="200"/>
        <v>138170.08363843357</v>
      </c>
    </row>
    <row r="4238" spans="1:7" x14ac:dyDescent="0.2">
      <c r="A4238">
        <v>4226</v>
      </c>
      <c r="B4238" s="125">
        <v>33344.677425512578</v>
      </c>
      <c r="C4238" s="34">
        <v>5.7926506744552171</v>
      </c>
      <c r="D4238" s="34">
        <v>5.0431032276537735</v>
      </c>
      <c r="E4238" s="3">
        <f t="shared" si="198"/>
        <v>193154.0681783871</v>
      </c>
      <c r="F4238" s="3">
        <f t="shared" si="199"/>
        <v>168160.65034967641</v>
      </c>
      <c r="G4238" s="3">
        <f t="shared" si="200"/>
        <v>24993.417828710692</v>
      </c>
    </row>
    <row r="4239" spans="1:7" x14ac:dyDescent="0.2">
      <c r="A4239">
        <v>4227</v>
      </c>
      <c r="B4239" s="125">
        <v>27994.699897854822</v>
      </c>
      <c r="C4239" s="34">
        <v>7.2364678291778546</v>
      </c>
      <c r="D4239" s="34">
        <v>3.4381099693564465</v>
      </c>
      <c r="E4239" s="3">
        <f t="shared" si="198"/>
        <v>202582.74519831498</v>
      </c>
      <c r="F4239" s="3">
        <f t="shared" si="199"/>
        <v>96248.856807956559</v>
      </c>
      <c r="G4239" s="3">
        <f t="shared" si="200"/>
        <v>106333.88839035842</v>
      </c>
    </row>
    <row r="4240" spans="1:7" x14ac:dyDescent="0.2">
      <c r="A4240">
        <v>4228</v>
      </c>
      <c r="B4240" s="125">
        <v>28622.330822864547</v>
      </c>
      <c r="C4240" s="34">
        <v>4.695191839535255</v>
      </c>
      <c r="D4240" s="34">
        <v>3.6263992468593642</v>
      </c>
      <c r="E4240" s="3">
        <f t="shared" si="198"/>
        <v>134387.33410799204</v>
      </c>
      <c r="F4240" s="3">
        <f t="shared" si="199"/>
        <v>103795.99893939556</v>
      </c>
      <c r="G4240" s="3">
        <f t="shared" si="200"/>
        <v>30591.335168596474</v>
      </c>
    </row>
    <row r="4241" spans="1:7" x14ac:dyDescent="0.2">
      <c r="A4241">
        <v>4229</v>
      </c>
      <c r="B4241" s="125">
        <v>34923.082743071951</v>
      </c>
      <c r="C4241" s="34">
        <v>9.1450822512415471</v>
      </c>
      <c r="D4241" s="34">
        <v>5.5166248229215853</v>
      </c>
      <c r="E4241" s="3">
        <f t="shared" si="198"/>
        <v>319374.46415230725</v>
      </c>
      <c r="F4241" s="3">
        <f t="shared" si="199"/>
        <v>192657.54515337516</v>
      </c>
      <c r="G4241" s="3">
        <f t="shared" si="200"/>
        <v>126716.91899893209</v>
      </c>
    </row>
    <row r="4242" spans="1:7" x14ac:dyDescent="0.2">
      <c r="A4242">
        <v>4230</v>
      </c>
      <c r="B4242" s="125">
        <v>42242.355042427313</v>
      </c>
      <c r="C4242" s="34">
        <v>8.2076887994917342</v>
      </c>
      <c r="D4242" s="34">
        <v>7.7124065127281938</v>
      </c>
      <c r="E4242" s="3">
        <f t="shared" si="198"/>
        <v>346712.10434588382</v>
      </c>
      <c r="F4242" s="3">
        <f t="shared" si="199"/>
        <v>325790.21414219309</v>
      </c>
      <c r="G4242" s="3">
        <f t="shared" si="200"/>
        <v>20921.890203690738</v>
      </c>
    </row>
    <row r="4243" spans="1:7" x14ac:dyDescent="0.2">
      <c r="A4243">
        <v>4231</v>
      </c>
      <c r="B4243" s="125">
        <v>22097.843206021003</v>
      </c>
      <c r="C4243" s="34">
        <v>11.003623305630754</v>
      </c>
      <c r="D4243" s="34">
        <v>1.669052961806301</v>
      </c>
      <c r="E4243" s="3">
        <f t="shared" si="198"/>
        <v>243156.34250594693</v>
      </c>
      <c r="F4243" s="3">
        <f t="shared" si="199"/>
        <v>36882.4706525406</v>
      </c>
      <c r="G4243" s="3">
        <f t="shared" si="200"/>
        <v>206273.87185340634</v>
      </c>
    </row>
    <row r="4244" spans="1:7" x14ac:dyDescent="0.2">
      <c r="A4244">
        <v>4232</v>
      </c>
      <c r="B4244" s="125">
        <v>35119.169800774194</v>
      </c>
      <c r="C4244" s="34">
        <v>9.6702983884897549</v>
      </c>
      <c r="D4244" s="34">
        <v>5.5754509402322583</v>
      </c>
      <c r="E4244" s="3">
        <f t="shared" si="198"/>
        <v>339612.85112952476</v>
      </c>
      <c r="F4244" s="3">
        <f t="shared" si="199"/>
        <v>195805.2082859028</v>
      </c>
      <c r="G4244" s="3">
        <f t="shared" si="200"/>
        <v>143807.64284362196</v>
      </c>
    </row>
    <row r="4245" spans="1:7" x14ac:dyDescent="0.2">
      <c r="A4245">
        <v>4233</v>
      </c>
      <c r="B4245" s="125">
        <v>24805.681781609543</v>
      </c>
      <c r="C4245" s="34">
        <v>5.4525621837528888</v>
      </c>
      <c r="D4245" s="34">
        <v>2.4814045344828628</v>
      </c>
      <c r="E4245" s="3">
        <f t="shared" si="198"/>
        <v>135254.52242461217</v>
      </c>
      <c r="F4245" s="3">
        <f t="shared" si="199"/>
        <v>61552.931253824856</v>
      </c>
      <c r="G4245" s="3">
        <f t="shared" si="200"/>
        <v>73701.591170787317</v>
      </c>
    </row>
    <row r="4246" spans="1:7" x14ac:dyDescent="0.2">
      <c r="A4246">
        <v>4234</v>
      </c>
      <c r="B4246" s="125">
        <v>35820.844963192008</v>
      </c>
      <c r="C4246" s="34">
        <v>4.513338373915758</v>
      </c>
      <c r="D4246" s="34">
        <v>5.7859534889576025</v>
      </c>
      <c r="E4246" s="3">
        <f t="shared" si="198"/>
        <v>161671.59415846149</v>
      </c>
      <c r="F4246" s="3">
        <f t="shared" si="199"/>
        <v>207257.74289219017</v>
      </c>
      <c r="G4246" s="3">
        <f t="shared" si="200"/>
        <v>-45586.148733728682</v>
      </c>
    </row>
    <row r="4247" spans="1:7" x14ac:dyDescent="0.2">
      <c r="A4247">
        <v>4235</v>
      </c>
      <c r="B4247" s="125">
        <v>31649.06097826222</v>
      </c>
      <c r="C4247" s="34">
        <v>9.6920751022553304</v>
      </c>
      <c r="D4247" s="34">
        <v>4.5344182934786659</v>
      </c>
      <c r="E4247" s="3">
        <f t="shared" si="198"/>
        <v>306745.07591717597</v>
      </c>
      <c r="F4247" s="3">
        <f t="shared" si="199"/>
        <v>143510.08107125401</v>
      </c>
      <c r="G4247" s="3">
        <f t="shared" si="200"/>
        <v>163234.99484592196</v>
      </c>
    </row>
    <row r="4248" spans="1:7" x14ac:dyDescent="0.2">
      <c r="A4248">
        <v>4236</v>
      </c>
      <c r="B4248" s="125">
        <v>30379.775856809807</v>
      </c>
      <c r="C4248" s="34">
        <v>9.6053405715865665</v>
      </c>
      <c r="D4248" s="34">
        <v>4.1536327570429421</v>
      </c>
      <c r="E4248" s="3">
        <f t="shared" si="198"/>
        <v>291808.09359312127</v>
      </c>
      <c r="F4248" s="3">
        <f t="shared" si="199"/>
        <v>126186.43215046753</v>
      </c>
      <c r="G4248" s="3">
        <f t="shared" si="200"/>
        <v>165621.66144265374</v>
      </c>
    </row>
    <row r="4249" spans="1:7" x14ac:dyDescent="0.2">
      <c r="A4249">
        <v>4237</v>
      </c>
      <c r="B4249" s="125">
        <v>36408.571808161447</v>
      </c>
      <c r="C4249" s="34">
        <v>8.5453046014736174</v>
      </c>
      <c r="D4249" s="34">
        <v>5.962271542448434</v>
      </c>
      <c r="E4249" s="3">
        <f t="shared" si="198"/>
        <v>311122.33620536461</v>
      </c>
      <c r="F4249" s="3">
        <f t="shared" si="199"/>
        <v>217077.79159299133</v>
      </c>
      <c r="G4249" s="3">
        <f t="shared" si="200"/>
        <v>94044.544612373284</v>
      </c>
    </row>
    <row r="4250" spans="1:7" x14ac:dyDescent="0.2">
      <c r="A4250">
        <v>4238</v>
      </c>
      <c r="B4250" s="125">
        <v>28807.935954128858</v>
      </c>
      <c r="C4250" s="34">
        <v>7.9476983703061705</v>
      </c>
      <c r="D4250" s="34">
        <v>3.6820807862386573</v>
      </c>
      <c r="E4250" s="3">
        <f t="shared" si="198"/>
        <v>228956.78563451447</v>
      </c>
      <c r="F4250" s="3">
        <f t="shared" si="199"/>
        <v>106073.14746789167</v>
      </c>
      <c r="G4250" s="3">
        <f t="shared" si="200"/>
        <v>122883.6381666228</v>
      </c>
    </row>
    <row r="4251" spans="1:7" x14ac:dyDescent="0.2">
      <c r="A4251">
        <v>4239</v>
      </c>
      <c r="B4251" s="125">
        <v>25617.337590839248</v>
      </c>
      <c r="C4251" s="34">
        <v>6.2012468535685912</v>
      </c>
      <c r="D4251" s="34">
        <v>2.7249012772517744</v>
      </c>
      <c r="E4251" s="3">
        <f t="shared" si="198"/>
        <v>158859.43413199627</v>
      </c>
      <c r="F4251" s="3">
        <f t="shared" si="199"/>
        <v>69804.715921067764</v>
      </c>
      <c r="G4251" s="3">
        <f t="shared" si="200"/>
        <v>89054.718210928506</v>
      </c>
    </row>
    <row r="4252" spans="1:7" x14ac:dyDescent="0.2">
      <c r="A4252">
        <v>4240</v>
      </c>
      <c r="B4252" s="125">
        <v>38606.263436841778</v>
      </c>
      <c r="C4252" s="34">
        <v>3.5228645376337226</v>
      </c>
      <c r="D4252" s="34">
        <v>6.6215790310525335</v>
      </c>
      <c r="E4252" s="3">
        <f t="shared" si="198"/>
        <v>136004.6363921953</v>
      </c>
      <c r="F4252" s="3">
        <f t="shared" si="199"/>
        <v>255634.42444068164</v>
      </c>
      <c r="G4252" s="3">
        <f t="shared" si="200"/>
        <v>-119629.78804848634</v>
      </c>
    </row>
    <row r="4253" spans="1:7" x14ac:dyDescent="0.2">
      <c r="A4253">
        <v>4241</v>
      </c>
      <c r="B4253" s="125">
        <v>36718.942559483345</v>
      </c>
      <c r="C4253" s="34">
        <v>5.0156864037562627</v>
      </c>
      <c r="D4253" s="34">
        <v>6.0553827678450034</v>
      </c>
      <c r="E4253" s="3">
        <f t="shared" si="198"/>
        <v>184170.70095590779</v>
      </c>
      <c r="F4253" s="3">
        <f t="shared" si="199"/>
        <v>222347.25202818596</v>
      </c>
      <c r="G4253" s="3">
        <f t="shared" si="200"/>
        <v>-38176.551072278176</v>
      </c>
    </row>
    <row r="4254" spans="1:7" x14ac:dyDescent="0.2">
      <c r="A4254">
        <v>4242</v>
      </c>
      <c r="B4254" s="125">
        <v>27491.897120663431</v>
      </c>
      <c r="C4254" s="34">
        <v>8.1721190301395836</v>
      </c>
      <c r="D4254" s="34">
        <v>3.2872691361990292</v>
      </c>
      <c r="E4254" s="3">
        <f t="shared" si="198"/>
        <v>224667.05563441323</v>
      </c>
      <c r="F4254" s="3">
        <f t="shared" si="199"/>
        <v>90373.264900315859</v>
      </c>
      <c r="G4254" s="3">
        <f t="shared" si="200"/>
        <v>134293.79073409736</v>
      </c>
    </row>
    <row r="4255" spans="1:7" x14ac:dyDescent="0.2">
      <c r="A4255">
        <v>4243</v>
      </c>
      <c r="B4255" s="125">
        <v>33514.104919769103</v>
      </c>
      <c r="C4255" s="34">
        <v>9.7936656604433665</v>
      </c>
      <c r="D4255" s="34">
        <v>5.0939314759307308</v>
      </c>
      <c r="E4255" s="3">
        <f t="shared" si="198"/>
        <v>328225.93849323876</v>
      </c>
      <c r="F4255" s="3">
        <f t="shared" si="199"/>
        <v>170718.55393845678</v>
      </c>
      <c r="G4255" s="3">
        <f t="shared" si="200"/>
        <v>157507.38455478198</v>
      </c>
    </row>
    <row r="4256" spans="1:7" x14ac:dyDescent="0.2">
      <c r="A4256">
        <v>4244</v>
      </c>
      <c r="B4256" s="125">
        <v>26952.066540426109</v>
      </c>
      <c r="C4256" s="34">
        <v>7.4861610730367829</v>
      </c>
      <c r="D4256" s="34">
        <v>3.1253199621278327</v>
      </c>
      <c r="E4256" s="3">
        <f t="shared" si="198"/>
        <v>201767.51137283508</v>
      </c>
      <c r="F4256" s="3">
        <f t="shared" si="199"/>
        <v>84233.83157939135</v>
      </c>
      <c r="G4256" s="3">
        <f t="shared" si="200"/>
        <v>117533.67979344373</v>
      </c>
    </row>
    <row r="4257" spans="1:7" x14ac:dyDescent="0.2">
      <c r="A4257">
        <v>4245</v>
      </c>
      <c r="B4257" s="125">
        <v>30784.296362790861</v>
      </c>
      <c r="C4257" s="34">
        <v>3.0254959912854247</v>
      </c>
      <c r="D4257" s="34">
        <v>4.2749889088372584</v>
      </c>
      <c r="E4257" s="3">
        <f t="shared" si="198"/>
        <v>93137.765240166234</v>
      </c>
      <c r="F4257" s="3">
        <f t="shared" si="199"/>
        <v>131602.52551729008</v>
      </c>
      <c r="G4257" s="3">
        <f t="shared" si="200"/>
        <v>-38464.760277123845</v>
      </c>
    </row>
    <row r="4258" spans="1:7" x14ac:dyDescent="0.2">
      <c r="A4258">
        <v>4246</v>
      </c>
      <c r="B4258" s="125">
        <v>34116.23588707787</v>
      </c>
      <c r="C4258" s="34">
        <v>9.3758693739873706</v>
      </c>
      <c r="D4258" s="34">
        <v>5.274570766123361</v>
      </c>
      <c r="E4258" s="3">
        <f t="shared" si="198"/>
        <v>319869.37120938225</v>
      </c>
      <c r="F4258" s="3">
        <f t="shared" si="199"/>
        <v>179948.50046014963</v>
      </c>
      <c r="G4258" s="3">
        <f t="shared" si="200"/>
        <v>139920.87074923262</v>
      </c>
    </row>
    <row r="4259" spans="1:7" x14ac:dyDescent="0.2">
      <c r="A4259">
        <v>4247</v>
      </c>
      <c r="B4259" s="125">
        <v>21996.298122568056</v>
      </c>
      <c r="C4259" s="34">
        <v>7.9065920519569772</v>
      </c>
      <c r="D4259" s="34">
        <v>1.6385894367704168</v>
      </c>
      <c r="E4259" s="3">
        <f t="shared" si="198"/>
        <v>173915.75590837278</v>
      </c>
      <c r="F4259" s="3">
        <f t="shared" si="199"/>
        <v>36042.901751692967</v>
      </c>
      <c r="G4259" s="3">
        <f t="shared" si="200"/>
        <v>137872.85415667982</v>
      </c>
    </row>
    <row r="4260" spans="1:7" x14ac:dyDescent="0.2">
      <c r="A4260">
        <v>4248</v>
      </c>
      <c r="B4260" s="125">
        <v>31083.952129657497</v>
      </c>
      <c r="C4260" s="34">
        <v>3.5427938402863219</v>
      </c>
      <c r="D4260" s="34">
        <v>4.364885638897249</v>
      </c>
      <c r="E4260" s="3">
        <f t="shared" si="198"/>
        <v>110124.03413670548</v>
      </c>
      <c r="F4260" s="3">
        <f t="shared" si="199"/>
        <v>135677.89625091158</v>
      </c>
      <c r="G4260" s="3">
        <f t="shared" si="200"/>
        <v>-25553.862114206102</v>
      </c>
    </row>
    <row r="4261" spans="1:7" x14ac:dyDescent="0.2">
      <c r="A4261">
        <v>4249</v>
      </c>
      <c r="B4261" s="125">
        <v>27402.129993598443</v>
      </c>
      <c r="C4261" s="34">
        <v>11.984393970313249</v>
      </c>
      <c r="D4261" s="34">
        <v>3.2603389980795328</v>
      </c>
      <c r="E4261" s="3">
        <f t="shared" si="198"/>
        <v>328397.92146902101</v>
      </c>
      <c r="F4261" s="3">
        <f t="shared" si="199"/>
        <v>89340.233048573864</v>
      </c>
      <c r="G4261" s="3">
        <f t="shared" si="200"/>
        <v>239057.68842044714</v>
      </c>
    </row>
    <row r="4262" spans="1:7" x14ac:dyDescent="0.2">
      <c r="A4262">
        <v>4250</v>
      </c>
      <c r="B4262" s="125">
        <v>32557.180069298716</v>
      </c>
      <c r="C4262" s="34">
        <v>6.6305340371472994</v>
      </c>
      <c r="D4262" s="34">
        <v>4.8068540207896149</v>
      </c>
      <c r="E4262" s="3">
        <f t="shared" si="198"/>
        <v>215871.49060301881</v>
      </c>
      <c r="F4262" s="3">
        <f t="shared" si="199"/>
        <v>156497.61192168004</v>
      </c>
      <c r="G4262" s="3">
        <f t="shared" si="200"/>
        <v>59373.878681338771</v>
      </c>
    </row>
    <row r="4263" spans="1:7" x14ac:dyDescent="0.2">
      <c r="A4263">
        <v>4251</v>
      </c>
      <c r="B4263" s="125">
        <v>33383.171788765118</v>
      </c>
      <c r="C4263" s="34">
        <v>6.5799178148226929</v>
      </c>
      <c r="D4263" s="34">
        <v>5.0546515366295353</v>
      </c>
      <c r="E4263" s="3">
        <f t="shared" si="198"/>
        <v>219658.52676818194</v>
      </c>
      <c r="F4263" s="3">
        <f t="shared" si="199"/>
        <v>168740.30057964934</v>
      </c>
      <c r="G4263" s="3">
        <f t="shared" si="200"/>
        <v>50918.226188532601</v>
      </c>
    </row>
    <row r="4264" spans="1:7" x14ac:dyDescent="0.2">
      <c r="A4264">
        <v>4252</v>
      </c>
      <c r="B4264" s="125">
        <v>36376.546225975268</v>
      </c>
      <c r="C4264" s="34">
        <v>4.8223050927917939</v>
      </c>
      <c r="D4264" s="34">
        <v>5.9526638677925803</v>
      </c>
      <c r="E4264" s="3">
        <f t="shared" si="198"/>
        <v>175418.80412369664</v>
      </c>
      <c r="F4264" s="3">
        <f t="shared" si="199"/>
        <v>216537.35235444951</v>
      </c>
      <c r="G4264" s="3">
        <f t="shared" si="200"/>
        <v>-41118.548230752873</v>
      </c>
    </row>
    <row r="4265" spans="1:7" x14ac:dyDescent="0.2">
      <c r="A4265">
        <v>4253</v>
      </c>
      <c r="B4265" s="125">
        <v>28299.028193751816</v>
      </c>
      <c r="C4265" s="34">
        <v>10.090371253871126</v>
      </c>
      <c r="D4265" s="34">
        <v>3.5294084581255447</v>
      </c>
      <c r="E4265" s="3">
        <f t="shared" si="198"/>
        <v>285547.70059872186</v>
      </c>
      <c r="F4265" s="3">
        <f t="shared" si="199"/>
        <v>99878.829463760921</v>
      </c>
      <c r="G4265" s="3">
        <f t="shared" si="200"/>
        <v>185668.87113496094</v>
      </c>
    </row>
    <row r="4266" spans="1:7" x14ac:dyDescent="0.2">
      <c r="A4266">
        <v>4254</v>
      </c>
      <c r="B4266" s="125">
        <v>24009.919392293319</v>
      </c>
      <c r="C4266" s="34">
        <v>9.9815445284621092</v>
      </c>
      <c r="D4266" s="34">
        <v>2.2426758176879957</v>
      </c>
      <c r="E4266" s="3">
        <f t="shared" si="198"/>
        <v>239656.07953896167</v>
      </c>
      <c r="F4266" s="3">
        <f t="shared" si="199"/>
        <v>53846.465605734287</v>
      </c>
      <c r="G4266" s="3">
        <f t="shared" si="200"/>
        <v>185809.61393322737</v>
      </c>
    </row>
    <row r="4267" spans="1:7" x14ac:dyDescent="0.2">
      <c r="A4267">
        <v>4255</v>
      </c>
      <c r="B4267" s="125">
        <v>39298.093319112901</v>
      </c>
      <c r="C4267" s="34">
        <v>6.6824093411996728</v>
      </c>
      <c r="D4267" s="34">
        <v>6.8291279957338702</v>
      </c>
      <c r="E4267" s="3">
        <f t="shared" si="198"/>
        <v>262605.94588697649</v>
      </c>
      <c r="F4267" s="3">
        <f t="shared" si="199"/>
        <v>268371.70926451607</v>
      </c>
      <c r="G4267" s="3">
        <f t="shared" si="200"/>
        <v>-5765.7633775395807</v>
      </c>
    </row>
    <row r="4268" spans="1:7" x14ac:dyDescent="0.2">
      <c r="A4268">
        <v>4256</v>
      </c>
      <c r="B4268" s="125">
        <v>35234.578994087293</v>
      </c>
      <c r="C4268" s="34">
        <v>9.388207238051109</v>
      </c>
      <c r="D4268" s="34">
        <v>5.6100736982261878</v>
      </c>
      <c r="E4268" s="3">
        <f t="shared" si="198"/>
        <v>330789.5295419739</v>
      </c>
      <c r="F4268" s="3">
        <f t="shared" si="199"/>
        <v>197668.58488280204</v>
      </c>
      <c r="G4268" s="3">
        <f t="shared" si="200"/>
        <v>133120.94465917186</v>
      </c>
    </row>
    <row r="4269" spans="1:7" x14ac:dyDescent="0.2">
      <c r="A4269">
        <v>4257</v>
      </c>
      <c r="B4269" s="125">
        <v>28665.929725130787</v>
      </c>
      <c r="C4269" s="34">
        <v>10.978890734084416</v>
      </c>
      <c r="D4269" s="34">
        <v>3.6394789175392361</v>
      </c>
      <c r="E4269" s="3">
        <f t="shared" si="198"/>
        <v>314720.11024315341</v>
      </c>
      <c r="F4269" s="3">
        <f t="shared" si="199"/>
        <v>104329.04688627481</v>
      </c>
      <c r="G4269" s="3">
        <f t="shared" si="200"/>
        <v>210391.06335687859</v>
      </c>
    </row>
    <row r="4270" spans="1:7" x14ac:dyDescent="0.2">
      <c r="A4270">
        <v>4258</v>
      </c>
      <c r="B4270" s="125">
        <v>29550.379216553643</v>
      </c>
      <c r="C4270" s="34">
        <v>6.8416647056510556</v>
      </c>
      <c r="D4270" s="34">
        <v>3.904813764966093</v>
      </c>
      <c r="E4270" s="3">
        <f t="shared" si="198"/>
        <v>202173.78652449956</v>
      </c>
      <c r="F4270" s="3">
        <f t="shared" si="199"/>
        <v>115388.72752476661</v>
      </c>
      <c r="G4270" s="3">
        <f t="shared" si="200"/>
        <v>86785.058999732952</v>
      </c>
    </row>
    <row r="4271" spans="1:7" x14ac:dyDescent="0.2">
      <c r="A4271">
        <v>4259</v>
      </c>
      <c r="B4271" s="125">
        <v>30076.050101152738</v>
      </c>
      <c r="C4271" s="34">
        <v>8.0114539489004528</v>
      </c>
      <c r="D4271" s="34">
        <v>4.0625150303458213</v>
      </c>
      <c r="E4271" s="3">
        <f t="shared" si="198"/>
        <v>240952.89035020798</v>
      </c>
      <c r="F4271" s="3">
        <f t="shared" si="199"/>
        <v>122184.40558936696</v>
      </c>
      <c r="G4271" s="3">
        <f t="shared" si="200"/>
        <v>118768.48476084102</v>
      </c>
    </row>
    <row r="4272" spans="1:7" x14ac:dyDescent="0.2">
      <c r="A4272">
        <v>4260</v>
      </c>
      <c r="B4272" s="125">
        <v>32868.346628484665</v>
      </c>
      <c r="C4272" s="34">
        <v>6.0737925397988874</v>
      </c>
      <c r="D4272" s="34">
        <v>4.9002039885453996</v>
      </c>
      <c r="E4272" s="3">
        <f t="shared" si="198"/>
        <v>199635.51854761408</v>
      </c>
      <c r="F4272" s="3">
        <f t="shared" si="199"/>
        <v>161061.60324579329</v>
      </c>
      <c r="G4272" s="3">
        <f t="shared" si="200"/>
        <v>38573.915301820787</v>
      </c>
    </row>
    <row r="4273" spans="1:7" x14ac:dyDescent="0.2">
      <c r="A4273">
        <v>4261</v>
      </c>
      <c r="B4273" s="125">
        <v>36392.212272213306</v>
      </c>
      <c r="C4273" s="34">
        <v>4.0684704092273023</v>
      </c>
      <c r="D4273" s="34">
        <v>5.9573636816639919</v>
      </c>
      <c r="E4273" s="3">
        <f t="shared" si="198"/>
        <v>148060.63875581851</v>
      </c>
      <c r="F4273" s="3">
        <f t="shared" si="199"/>
        <v>216801.64368589016</v>
      </c>
      <c r="G4273" s="3">
        <f t="shared" si="200"/>
        <v>-68741.004930071649</v>
      </c>
    </row>
    <row r="4274" spans="1:7" x14ac:dyDescent="0.2">
      <c r="A4274">
        <v>4262</v>
      </c>
      <c r="B4274" s="125">
        <v>30861.489725603838</v>
      </c>
      <c r="C4274" s="34">
        <v>5.9171320774185006</v>
      </c>
      <c r="D4274" s="34">
        <v>4.2981469176811515</v>
      </c>
      <c r="E4274" s="3">
        <f t="shared" si="198"/>
        <v>182611.51081229196</v>
      </c>
      <c r="F4274" s="3">
        <f t="shared" si="199"/>
        <v>132647.21693915265</v>
      </c>
      <c r="G4274" s="3">
        <f t="shared" si="200"/>
        <v>49964.293873139308</v>
      </c>
    </row>
    <row r="4275" spans="1:7" x14ac:dyDescent="0.2">
      <c r="A4275">
        <v>4263</v>
      </c>
      <c r="B4275" s="125">
        <v>22581.557963158935</v>
      </c>
      <c r="C4275" s="34">
        <v>7.4411552961537382</v>
      </c>
      <c r="D4275" s="34">
        <v>1.8141673889476806</v>
      </c>
      <c r="E4275" s="3">
        <f t="shared" si="198"/>
        <v>168032.87963296272</v>
      </c>
      <c r="F4275" s="3">
        <f t="shared" si="199"/>
        <v>40966.726048394747</v>
      </c>
      <c r="G4275" s="3">
        <f t="shared" si="200"/>
        <v>127066.15358456798</v>
      </c>
    </row>
    <row r="4276" spans="1:7" x14ac:dyDescent="0.2">
      <c r="A4276">
        <v>4264</v>
      </c>
      <c r="B4276" s="125">
        <v>23680.091138695367</v>
      </c>
      <c r="C4276" s="34">
        <v>4.1471075948793441</v>
      </c>
      <c r="D4276" s="34">
        <v>2.14372734160861</v>
      </c>
      <c r="E4276" s="3">
        <f t="shared" si="198"/>
        <v>98203.885808718609</v>
      </c>
      <c r="F4276" s="3">
        <f t="shared" si="199"/>
        <v>50763.658825805018</v>
      </c>
      <c r="G4276" s="3">
        <f t="shared" si="200"/>
        <v>47440.226982913591</v>
      </c>
    </row>
    <row r="4277" spans="1:7" x14ac:dyDescent="0.2">
      <c r="A4277">
        <v>4265</v>
      </c>
      <c r="B4277" s="125">
        <v>24492.815604199655</v>
      </c>
      <c r="C4277" s="34">
        <v>12.679009180108551</v>
      </c>
      <c r="D4277" s="34">
        <v>2.3875446812598966</v>
      </c>
      <c r="E4277" s="3">
        <f t="shared" ref="E4277:E4340" si="201">C4277*B4277</f>
        <v>310544.63389235339</v>
      </c>
      <c r="F4277" s="3">
        <f t="shared" ref="F4277:F4340" si="202">D4277*B4277</f>
        <v>58477.691624886291</v>
      </c>
      <c r="G4277" s="3">
        <f t="shared" ref="G4277:G4340" si="203">E4277-F4277</f>
        <v>252066.94226746709</v>
      </c>
    </row>
    <row r="4278" spans="1:7" x14ac:dyDescent="0.2">
      <c r="A4278">
        <v>4266</v>
      </c>
      <c r="B4278" s="125">
        <v>33056.674559512408</v>
      </c>
      <c r="C4278" s="34">
        <v>5.764297177127446</v>
      </c>
      <c r="D4278" s="34">
        <v>4.9567023678537225</v>
      </c>
      <c r="E4278" s="3">
        <f t="shared" si="201"/>
        <v>190548.49584861804</v>
      </c>
      <c r="F4278" s="3">
        <f t="shared" si="202"/>
        <v>163852.09706250505</v>
      </c>
      <c r="G4278" s="3">
        <f t="shared" si="203"/>
        <v>26696.398786112986</v>
      </c>
    </row>
    <row r="4279" spans="1:7" x14ac:dyDescent="0.2">
      <c r="A4279">
        <v>4267</v>
      </c>
      <c r="B4279" s="125">
        <v>44112.435310845263</v>
      </c>
      <c r="C4279" s="34">
        <v>5.3271997077972628</v>
      </c>
      <c r="D4279" s="34">
        <v>8.273430593253579</v>
      </c>
      <c r="E4279" s="3">
        <f t="shared" si="201"/>
        <v>234995.75249816055</v>
      </c>
      <c r="F4279" s="3">
        <f t="shared" si="202"/>
        <v>364961.17184366664</v>
      </c>
      <c r="G4279" s="3">
        <f t="shared" si="203"/>
        <v>-129965.41934550609</v>
      </c>
    </row>
    <row r="4280" spans="1:7" x14ac:dyDescent="0.2">
      <c r="A4280">
        <v>4268</v>
      </c>
      <c r="B4280" s="125">
        <v>33916.419901098358</v>
      </c>
      <c r="C4280" s="34">
        <v>5.2126374814251903</v>
      </c>
      <c r="D4280" s="34">
        <v>5.2146259703295073</v>
      </c>
      <c r="E4280" s="3">
        <f t="shared" si="201"/>
        <v>176794.00161222054</v>
      </c>
      <c r="F4280" s="3">
        <f t="shared" si="202"/>
        <v>176861.44403686802</v>
      </c>
      <c r="G4280" s="3">
        <f t="shared" si="203"/>
        <v>-67.442424647480948</v>
      </c>
    </row>
    <row r="4281" spans="1:7" x14ac:dyDescent="0.2">
      <c r="A4281">
        <v>4269</v>
      </c>
      <c r="B4281" s="125">
        <v>34678.371824876172</v>
      </c>
      <c r="C4281" s="34">
        <v>10.761061068667914</v>
      </c>
      <c r="D4281" s="34">
        <v>5.4432115474628517</v>
      </c>
      <c r="E4281" s="3">
        <f t="shared" si="201"/>
        <v>373176.07696946524</v>
      </c>
      <c r="F4281" s="3">
        <f t="shared" si="202"/>
        <v>188761.71396437639</v>
      </c>
      <c r="G4281" s="3">
        <f t="shared" si="203"/>
        <v>184414.36300508885</v>
      </c>
    </row>
    <row r="4282" spans="1:7" x14ac:dyDescent="0.2">
      <c r="A4282">
        <v>4270</v>
      </c>
      <c r="B4282" s="125">
        <v>29043.404132417869</v>
      </c>
      <c r="C4282" s="34">
        <v>2.9851144265267067</v>
      </c>
      <c r="D4282" s="34">
        <v>3.7527212397253606</v>
      </c>
      <c r="E4282" s="3">
        <f t="shared" si="201"/>
        <v>86697.884671125954</v>
      </c>
      <c r="F4282" s="3">
        <f t="shared" si="202"/>
        <v>108991.79956165185</v>
      </c>
      <c r="G4282" s="3">
        <f t="shared" si="203"/>
        <v>-22293.914890525892</v>
      </c>
    </row>
    <row r="4283" spans="1:7" x14ac:dyDescent="0.2">
      <c r="A4283">
        <v>4271</v>
      </c>
      <c r="B4283" s="125">
        <v>27696.021837792592</v>
      </c>
      <c r="C4283" s="34">
        <v>13.88024704484269</v>
      </c>
      <c r="D4283" s="34">
        <v>3.3485065513377776</v>
      </c>
      <c r="E4283" s="3">
        <f t="shared" si="201"/>
        <v>384427.62526791927</v>
      </c>
      <c r="F4283" s="3">
        <f t="shared" si="202"/>
        <v>92740.310569842652</v>
      </c>
      <c r="G4283" s="3">
        <f t="shared" si="203"/>
        <v>291687.31469807663</v>
      </c>
    </row>
    <row r="4284" spans="1:7" x14ac:dyDescent="0.2">
      <c r="A4284">
        <v>4272</v>
      </c>
      <c r="B4284" s="125">
        <v>33125.602889223024</v>
      </c>
      <c r="C4284" s="34">
        <v>5.1374734286655439</v>
      </c>
      <c r="D4284" s="34">
        <v>4.9773808667669073</v>
      </c>
      <c r="E4284" s="3">
        <f t="shared" si="201"/>
        <v>170181.90465190986</v>
      </c>
      <c r="F4284" s="3">
        <f t="shared" si="202"/>
        <v>164878.74202093726</v>
      </c>
      <c r="G4284" s="3">
        <f t="shared" si="203"/>
        <v>5303.162630972598</v>
      </c>
    </row>
    <row r="4285" spans="1:7" x14ac:dyDescent="0.2">
      <c r="A4285">
        <v>4273</v>
      </c>
      <c r="B4285" s="125">
        <v>31875.616108473856</v>
      </c>
      <c r="C4285" s="34">
        <v>7.3767630712682148</v>
      </c>
      <c r="D4285" s="34">
        <v>4.6023848325421568</v>
      </c>
      <c r="E4285" s="3">
        <f t="shared" si="201"/>
        <v>235138.86778291219</v>
      </c>
      <c r="F4285" s="3">
        <f t="shared" si="202"/>
        <v>146703.85210557652</v>
      </c>
      <c r="G4285" s="3">
        <f t="shared" si="203"/>
        <v>88435.015677335672</v>
      </c>
    </row>
    <row r="4286" spans="1:7" x14ac:dyDescent="0.2">
      <c r="A4286">
        <v>4274</v>
      </c>
      <c r="B4286" s="125">
        <v>36615.766069909092</v>
      </c>
      <c r="C4286" s="34">
        <v>5.1894396821880946</v>
      </c>
      <c r="D4286" s="34">
        <v>6.0244298209727276</v>
      </c>
      <c r="E4286" s="3">
        <f t="shared" si="201"/>
        <v>190015.30943690267</v>
      </c>
      <c r="F4286" s="3">
        <f t="shared" si="202"/>
        <v>220589.11302932171</v>
      </c>
      <c r="G4286" s="3">
        <f t="shared" si="203"/>
        <v>-30573.803592419048</v>
      </c>
    </row>
    <row r="4287" spans="1:7" x14ac:dyDescent="0.2">
      <c r="A4287">
        <v>4275</v>
      </c>
      <c r="B4287" s="125">
        <v>30942.09937789035</v>
      </c>
      <c r="C4287" s="34">
        <v>8.8093991255009314</v>
      </c>
      <c r="D4287" s="34">
        <v>4.3223298133671051</v>
      </c>
      <c r="E4287" s="3">
        <f t="shared" si="201"/>
        <v>272581.30320075015</v>
      </c>
      <c r="F4287" s="3">
        <f t="shared" si="202"/>
        <v>133741.95862922323</v>
      </c>
      <c r="G4287" s="3">
        <f t="shared" si="203"/>
        <v>138839.34457152692</v>
      </c>
    </row>
    <row r="4288" spans="1:7" x14ac:dyDescent="0.2">
      <c r="A4288">
        <v>4276</v>
      </c>
      <c r="B4288" s="125">
        <v>30094.166098743677</v>
      </c>
      <c r="C4288" s="34">
        <v>13.260540092422161</v>
      </c>
      <c r="D4288" s="34">
        <v>4.0679498296231031</v>
      </c>
      <c r="E4288" s="3">
        <f t="shared" si="201"/>
        <v>399064.89610040234</v>
      </c>
      <c r="F4288" s="3">
        <f t="shared" si="202"/>
        <v>122421.5578540337</v>
      </c>
      <c r="G4288" s="3">
        <f t="shared" si="203"/>
        <v>276643.33824636863</v>
      </c>
    </row>
    <row r="4289" spans="1:7" x14ac:dyDescent="0.2">
      <c r="A4289">
        <v>4277</v>
      </c>
      <c r="B4289" s="125">
        <v>32941.515477242297</v>
      </c>
      <c r="C4289" s="34">
        <v>10.650392616487807</v>
      </c>
      <c r="D4289" s="34">
        <v>4.9221546431726892</v>
      </c>
      <c r="E4289" s="3">
        <f t="shared" si="201"/>
        <v>350840.07321474014</v>
      </c>
      <c r="F4289" s="3">
        <f t="shared" si="202"/>
        <v>162143.23335945318</v>
      </c>
      <c r="G4289" s="3">
        <f t="shared" si="203"/>
        <v>188696.83985528696</v>
      </c>
    </row>
    <row r="4290" spans="1:7" x14ac:dyDescent="0.2">
      <c r="A4290">
        <v>4278</v>
      </c>
      <c r="B4290" s="125">
        <v>35605.362930974457</v>
      </c>
      <c r="C4290" s="34">
        <v>9.8912658106273739</v>
      </c>
      <c r="D4290" s="34">
        <v>5.7213088792923372</v>
      </c>
      <c r="E4290" s="3">
        <f t="shared" si="201"/>
        <v>352182.10903412692</v>
      </c>
      <c r="F4290" s="3">
        <f t="shared" si="202"/>
        <v>203709.2790874104</v>
      </c>
      <c r="G4290" s="3">
        <f t="shared" si="203"/>
        <v>148472.82994671652</v>
      </c>
    </row>
    <row r="4291" spans="1:7" x14ac:dyDescent="0.2">
      <c r="A4291">
        <v>4279</v>
      </c>
      <c r="B4291" s="125">
        <v>35671.255822117906</v>
      </c>
      <c r="C4291" s="34">
        <v>11.639831902546575</v>
      </c>
      <c r="D4291" s="34">
        <v>5.7410767466353718</v>
      </c>
      <c r="E4291" s="3">
        <f t="shared" si="201"/>
        <v>415207.42152218829</v>
      </c>
      <c r="F4291" s="3">
        <f t="shared" si="202"/>
        <v>204791.41732364273</v>
      </c>
      <c r="G4291" s="3">
        <f t="shared" si="203"/>
        <v>210416.00419854556</v>
      </c>
    </row>
    <row r="4292" spans="1:7" x14ac:dyDescent="0.2">
      <c r="A4292">
        <v>4280</v>
      </c>
      <c r="B4292" s="125">
        <v>28088.321008718573</v>
      </c>
      <c r="C4292" s="34">
        <v>3.466964719526004</v>
      </c>
      <c r="D4292" s="34">
        <v>3.4661963026155718</v>
      </c>
      <c r="E4292" s="3">
        <f t="shared" si="201"/>
        <v>97381.217967948352</v>
      </c>
      <c r="F4292" s="3">
        <f t="shared" si="202"/>
        <v>97359.634427099605</v>
      </c>
      <c r="G4292" s="3">
        <f t="shared" si="203"/>
        <v>21.583540848747361</v>
      </c>
    </row>
    <row r="4293" spans="1:7" x14ac:dyDescent="0.2">
      <c r="A4293">
        <v>4281</v>
      </c>
      <c r="B4293" s="125">
        <v>39690.926818176173</v>
      </c>
      <c r="C4293" s="34">
        <v>8.3344752030898235</v>
      </c>
      <c r="D4293" s="34">
        <v>6.9469780454528518</v>
      </c>
      <c r="E4293" s="3">
        <f t="shared" si="201"/>
        <v>330803.0453537422</v>
      </c>
      <c r="F4293" s="3">
        <f t="shared" si="202"/>
        <v>275731.99720954569</v>
      </c>
      <c r="G4293" s="3">
        <f t="shared" si="203"/>
        <v>55071.048144196509</v>
      </c>
    </row>
    <row r="4294" spans="1:7" x14ac:dyDescent="0.2">
      <c r="A4294">
        <v>4282</v>
      </c>
      <c r="B4294" s="125">
        <v>30054.114225814352</v>
      </c>
      <c r="C4294" s="34">
        <v>11.143861704302253</v>
      </c>
      <c r="D4294" s="34">
        <v>4.0559342677443055</v>
      </c>
      <c r="E4294" s="3">
        <f t="shared" si="201"/>
        <v>334918.89257777814</v>
      </c>
      <c r="F4294" s="3">
        <f t="shared" si="202"/>
        <v>121897.51177518205</v>
      </c>
      <c r="G4294" s="3">
        <f t="shared" si="203"/>
        <v>213021.3808025961</v>
      </c>
    </row>
    <row r="4295" spans="1:7" x14ac:dyDescent="0.2">
      <c r="A4295">
        <v>4283</v>
      </c>
      <c r="B4295" s="125">
        <v>30761.502151827677</v>
      </c>
      <c r="C4295" s="34">
        <v>7.3586527580191614</v>
      </c>
      <c r="D4295" s="34">
        <v>4.2681506455483031</v>
      </c>
      <c r="E4295" s="3">
        <f t="shared" si="201"/>
        <v>226363.21265035911</v>
      </c>
      <c r="F4295" s="3">
        <f t="shared" si="202"/>
        <v>131294.72526735882</v>
      </c>
      <c r="G4295" s="3">
        <f t="shared" si="203"/>
        <v>95068.487383000291</v>
      </c>
    </row>
    <row r="4296" spans="1:7" x14ac:dyDescent="0.2">
      <c r="A4296">
        <v>4284</v>
      </c>
      <c r="B4296" s="125">
        <v>32007.026724196272</v>
      </c>
      <c r="C4296" s="34">
        <v>4.6021846375952009</v>
      </c>
      <c r="D4296" s="34">
        <v>4.6418080172588816</v>
      </c>
      <c r="E4296" s="3">
        <f t="shared" si="201"/>
        <v>147302.24668519513</v>
      </c>
      <c r="F4296" s="3">
        <f t="shared" si="202"/>
        <v>148570.47325699354</v>
      </c>
      <c r="G4296" s="3">
        <f t="shared" si="203"/>
        <v>-1268.2265717984119</v>
      </c>
    </row>
    <row r="4297" spans="1:7" x14ac:dyDescent="0.2">
      <c r="A4297">
        <v>4285</v>
      </c>
      <c r="B4297" s="125">
        <v>32747.417939200182</v>
      </c>
      <c r="C4297" s="34">
        <v>4.9237819641421083</v>
      </c>
      <c r="D4297" s="34">
        <v>4.8639253817600547</v>
      </c>
      <c r="E4297" s="3">
        <f t="shared" si="201"/>
        <v>161241.14582125758</v>
      </c>
      <c r="F4297" s="3">
        <f t="shared" si="202"/>
        <v>159280.99730158033</v>
      </c>
      <c r="G4297" s="3">
        <f t="shared" si="203"/>
        <v>1960.1485196772555</v>
      </c>
    </row>
    <row r="4298" spans="1:7" x14ac:dyDescent="0.2">
      <c r="A4298">
        <v>4286</v>
      </c>
      <c r="B4298" s="125">
        <v>25979.634805290494</v>
      </c>
      <c r="C4298" s="34">
        <v>6.581475324499479</v>
      </c>
      <c r="D4298" s="34">
        <v>2.8335904415871482</v>
      </c>
      <c r="E4298" s="3">
        <f t="shared" si="201"/>
        <v>170984.32541052721</v>
      </c>
      <c r="F4298" s="3">
        <f t="shared" si="202"/>
        <v>73615.644860195942</v>
      </c>
      <c r="G4298" s="3">
        <f t="shared" si="203"/>
        <v>97368.680550331264</v>
      </c>
    </row>
    <row r="4299" spans="1:7" x14ac:dyDescent="0.2">
      <c r="A4299">
        <v>4287</v>
      </c>
      <c r="B4299" s="125">
        <v>30306.624061077833</v>
      </c>
      <c r="C4299" s="34">
        <v>9.0123358151759021</v>
      </c>
      <c r="D4299" s="34">
        <v>4.13168721832335</v>
      </c>
      <c r="E4299" s="3">
        <f t="shared" si="201"/>
        <v>273133.47346272349</v>
      </c>
      <c r="F4299" s="3">
        <f t="shared" si="202"/>
        <v>125217.49126368618</v>
      </c>
      <c r="G4299" s="3">
        <f t="shared" si="203"/>
        <v>147915.9821990373</v>
      </c>
    </row>
    <row r="4300" spans="1:7" x14ac:dyDescent="0.2">
      <c r="A4300">
        <v>4288</v>
      </c>
      <c r="B4300" s="125">
        <v>32205.091932874871</v>
      </c>
      <c r="C4300" s="34">
        <v>5.7065840539580677</v>
      </c>
      <c r="D4300" s="34">
        <v>4.7012275798624614</v>
      </c>
      <c r="E4300" s="3">
        <f t="shared" si="201"/>
        <v>183781.06408039734</v>
      </c>
      <c r="F4300" s="3">
        <f t="shared" si="202"/>
        <v>151403.46640683743</v>
      </c>
      <c r="G4300" s="3">
        <f t="shared" si="203"/>
        <v>32377.597673559911</v>
      </c>
    </row>
    <row r="4301" spans="1:7" x14ac:dyDescent="0.2">
      <c r="A4301">
        <v>4289</v>
      </c>
      <c r="B4301" s="125">
        <v>36723.507086017868</v>
      </c>
      <c r="C4301" s="34">
        <v>7.6135898072679993</v>
      </c>
      <c r="D4301" s="34">
        <v>6.0567521258053603</v>
      </c>
      <c r="E4301" s="3">
        <f t="shared" si="201"/>
        <v>279597.7192372398</v>
      </c>
      <c r="F4301" s="3">
        <f t="shared" si="202"/>
        <v>222425.17961026693</v>
      </c>
      <c r="G4301" s="3">
        <f t="shared" si="203"/>
        <v>57172.539626972866</v>
      </c>
    </row>
    <row r="4302" spans="1:7" x14ac:dyDescent="0.2">
      <c r="A4302">
        <v>4290</v>
      </c>
      <c r="B4302" s="125">
        <v>39636.857358155772</v>
      </c>
      <c r="C4302" s="34">
        <v>6.36817323739524</v>
      </c>
      <c r="D4302" s="34">
        <v>6.9307572074467316</v>
      </c>
      <c r="E4302" s="3">
        <f t="shared" si="201"/>
        <v>252414.37424266018</v>
      </c>
      <c r="F4302" s="3">
        <f t="shared" si="202"/>
        <v>274713.43481557613</v>
      </c>
      <c r="G4302" s="3">
        <f t="shared" si="203"/>
        <v>-22299.060572915943</v>
      </c>
    </row>
    <row r="4303" spans="1:7" x14ac:dyDescent="0.2">
      <c r="A4303">
        <v>4291</v>
      </c>
      <c r="B4303" s="125">
        <v>37625.146027304232</v>
      </c>
      <c r="C4303" s="34">
        <v>10.190711256844224</v>
      </c>
      <c r="D4303" s="34">
        <v>6.3272438081912696</v>
      </c>
      <c r="E4303" s="3">
        <f t="shared" si="201"/>
        <v>383426.999160857</v>
      </c>
      <c r="F4303" s="3">
        <f t="shared" si="202"/>
        <v>238063.47223355304</v>
      </c>
      <c r="G4303" s="3">
        <f t="shared" si="203"/>
        <v>145363.52692730396</v>
      </c>
    </row>
    <row r="4304" spans="1:7" x14ac:dyDescent="0.2">
      <c r="A4304">
        <v>4292</v>
      </c>
      <c r="B4304" s="125">
        <v>28948.407410817686</v>
      </c>
      <c r="C4304" s="34">
        <v>6.8260299232933903</v>
      </c>
      <c r="D4304" s="34">
        <v>3.7242222232453059</v>
      </c>
      <c r="E4304" s="3">
        <f t="shared" si="201"/>
        <v>197602.69521792966</v>
      </c>
      <c r="F4304" s="3">
        <f t="shared" si="202"/>
        <v>107810.30220692634</v>
      </c>
      <c r="G4304" s="3">
        <f t="shared" si="203"/>
        <v>89792.393011003325</v>
      </c>
    </row>
    <row r="4305" spans="1:7" x14ac:dyDescent="0.2">
      <c r="A4305">
        <v>4293</v>
      </c>
      <c r="B4305" s="125">
        <v>35707.95961767633</v>
      </c>
      <c r="C4305" s="34">
        <v>11.078991994698299</v>
      </c>
      <c r="D4305" s="34">
        <v>5.7520878853028989</v>
      </c>
      <c r="E4305" s="3">
        <f t="shared" si="201"/>
        <v>395608.19875124621</v>
      </c>
      <c r="F4305" s="3">
        <f t="shared" si="202"/>
        <v>205395.32192572116</v>
      </c>
      <c r="G4305" s="3">
        <f t="shared" si="203"/>
        <v>190212.87682552505</v>
      </c>
    </row>
    <row r="4306" spans="1:7" x14ac:dyDescent="0.2">
      <c r="A4306">
        <v>4294</v>
      </c>
      <c r="B4306" s="125">
        <v>35053.350806075265</v>
      </c>
      <c r="C4306" s="34">
        <v>5.9137612626800546</v>
      </c>
      <c r="D4306" s="34">
        <v>5.5557052418225794</v>
      </c>
      <c r="E4306" s="3">
        <f t="shared" si="201"/>
        <v>207297.14812410256</v>
      </c>
      <c r="F4306" s="3">
        <f t="shared" si="202"/>
        <v>194746.08481675808</v>
      </c>
      <c r="G4306" s="3">
        <f t="shared" si="203"/>
        <v>12551.063307344477</v>
      </c>
    </row>
    <row r="4307" spans="1:7" x14ac:dyDescent="0.2">
      <c r="A4307">
        <v>4295</v>
      </c>
      <c r="B4307" s="125">
        <v>38142.171027894598</v>
      </c>
      <c r="C4307" s="34">
        <v>3.2847019812907092</v>
      </c>
      <c r="D4307" s="34">
        <v>6.4823513083683793</v>
      </c>
      <c r="E4307" s="3">
        <f t="shared" si="201"/>
        <v>125285.66474605448</v>
      </c>
      <c r="F4307" s="3">
        <f t="shared" si="202"/>
        <v>247250.95226668305</v>
      </c>
      <c r="G4307" s="3">
        <f t="shared" si="203"/>
        <v>-121965.28752062857</v>
      </c>
    </row>
    <row r="4308" spans="1:7" x14ac:dyDescent="0.2">
      <c r="A4308">
        <v>4296</v>
      </c>
      <c r="B4308" s="125">
        <v>31296.620412641438</v>
      </c>
      <c r="C4308" s="34">
        <v>5.4169554661784787</v>
      </c>
      <c r="D4308" s="34">
        <v>4.4286861237924313</v>
      </c>
      <c r="E4308" s="3">
        <f t="shared" si="201"/>
        <v>169532.399017171</v>
      </c>
      <c r="F4308" s="3">
        <f t="shared" si="202"/>
        <v>138602.90854306408</v>
      </c>
      <c r="G4308" s="3">
        <f t="shared" si="203"/>
        <v>30929.490474106919</v>
      </c>
    </row>
    <row r="4309" spans="1:7" x14ac:dyDescent="0.2">
      <c r="A4309">
        <v>4297</v>
      </c>
      <c r="B4309" s="125">
        <v>27823.169197100447</v>
      </c>
      <c r="C4309" s="34">
        <v>9.1458723747637123</v>
      </c>
      <c r="D4309" s="34">
        <v>3.3866507591301342</v>
      </c>
      <c r="E4309" s="3">
        <f t="shared" si="201"/>
        <v>254467.15453813763</v>
      </c>
      <c r="F4309" s="3">
        <f t="shared" si="202"/>
        <v>94227.357082766393</v>
      </c>
      <c r="G4309" s="3">
        <f t="shared" si="203"/>
        <v>160239.79745537124</v>
      </c>
    </row>
    <row r="4310" spans="1:7" x14ac:dyDescent="0.2">
      <c r="A4310">
        <v>4298</v>
      </c>
      <c r="B4310" s="125">
        <v>37487.698640498798</v>
      </c>
      <c r="C4310" s="34">
        <v>7.6182054928794969</v>
      </c>
      <c r="D4310" s="34">
        <v>6.2860095921496395</v>
      </c>
      <c r="E4310" s="3">
        <f t="shared" si="201"/>
        <v>285588.9916984592</v>
      </c>
      <c r="F4310" s="3">
        <f t="shared" si="202"/>
        <v>235648.03324179046</v>
      </c>
      <c r="G4310" s="3">
        <f t="shared" si="203"/>
        <v>49940.958456668741</v>
      </c>
    </row>
    <row r="4311" spans="1:7" x14ac:dyDescent="0.2">
      <c r="A4311">
        <v>4299</v>
      </c>
      <c r="B4311" s="125">
        <v>25852.987668068614</v>
      </c>
      <c r="C4311" s="34">
        <v>7.9496594682568684</v>
      </c>
      <c r="D4311" s="34">
        <v>2.7955963004205842</v>
      </c>
      <c r="E4311" s="3">
        <f t="shared" si="201"/>
        <v>205522.44819818973</v>
      </c>
      <c r="F4311" s="3">
        <f t="shared" si="202"/>
        <v>72274.516679671608</v>
      </c>
      <c r="G4311" s="3">
        <f t="shared" si="203"/>
        <v>133247.93151851813</v>
      </c>
    </row>
    <row r="4312" spans="1:7" x14ac:dyDescent="0.2">
      <c r="A4312">
        <v>4300</v>
      </c>
      <c r="B4312" s="125">
        <v>33503.554781228537</v>
      </c>
      <c r="C4312" s="34">
        <v>7.9464534994331188</v>
      </c>
      <c r="D4312" s="34">
        <v>5.090766434368561</v>
      </c>
      <c r="E4312" s="3">
        <f t="shared" si="201"/>
        <v>266234.4401347427</v>
      </c>
      <c r="F4312" s="3">
        <f t="shared" si="202"/>
        <v>170558.77211230656</v>
      </c>
      <c r="G4312" s="3">
        <f t="shared" si="203"/>
        <v>95675.668022436148</v>
      </c>
    </row>
    <row r="4313" spans="1:7" x14ac:dyDescent="0.2">
      <c r="A4313">
        <v>4301</v>
      </c>
      <c r="B4313" s="125">
        <v>43520.399734726176</v>
      </c>
      <c r="C4313" s="34">
        <v>11.169134288327768</v>
      </c>
      <c r="D4313" s="34">
        <v>8.0958199204178527</v>
      </c>
      <c r="E4313" s="3">
        <f t="shared" si="201"/>
        <v>486085.18891886086</v>
      </c>
      <c r="F4313" s="3">
        <f t="shared" si="202"/>
        <v>352333.31911694398</v>
      </c>
      <c r="G4313" s="3">
        <f t="shared" si="203"/>
        <v>133751.86980191688</v>
      </c>
    </row>
    <row r="4314" spans="1:7" x14ac:dyDescent="0.2">
      <c r="A4314">
        <v>4302</v>
      </c>
      <c r="B4314" s="125">
        <v>22988.875165347941</v>
      </c>
      <c r="C4314" s="34">
        <v>11.793888936343137</v>
      </c>
      <c r="D4314" s="34">
        <v>1.9363625496043824</v>
      </c>
      <c r="E4314" s="3">
        <f t="shared" si="201"/>
        <v>271128.24047157058</v>
      </c>
      <c r="F4314" s="3">
        <f t="shared" si="202"/>
        <v>44514.796927710006</v>
      </c>
      <c r="G4314" s="3">
        <f t="shared" si="203"/>
        <v>226613.44354386057</v>
      </c>
    </row>
    <row r="4315" spans="1:7" x14ac:dyDescent="0.2">
      <c r="A4315">
        <v>4303</v>
      </c>
      <c r="B4315" s="125">
        <v>32746.735818173853</v>
      </c>
      <c r="C4315" s="34">
        <v>11.040997853531735</v>
      </c>
      <c r="D4315" s="34">
        <v>4.8637207454521558</v>
      </c>
      <c r="E4315" s="3">
        <f t="shared" si="201"/>
        <v>361556.63987862831</v>
      </c>
      <c r="F4315" s="3">
        <f t="shared" si="202"/>
        <v>159270.97834469334</v>
      </c>
      <c r="G4315" s="3">
        <f t="shared" si="203"/>
        <v>202285.66153393497</v>
      </c>
    </row>
    <row r="4316" spans="1:7" x14ac:dyDescent="0.2">
      <c r="A4316">
        <v>4304</v>
      </c>
      <c r="B4316" s="125">
        <v>28312.602402175777</v>
      </c>
      <c r="C4316" s="34">
        <v>2.8872300592483953</v>
      </c>
      <c r="D4316" s="34">
        <v>3.533480720652733</v>
      </c>
      <c r="E4316" s="3">
        <f t="shared" si="201"/>
        <v>81744.996711110231</v>
      </c>
      <c r="F4316" s="3">
        <f t="shared" si="202"/>
        <v>100042.03473959437</v>
      </c>
      <c r="G4316" s="3">
        <f t="shared" si="203"/>
        <v>-18297.038028484138</v>
      </c>
    </row>
    <row r="4317" spans="1:7" x14ac:dyDescent="0.2">
      <c r="A4317">
        <v>4305</v>
      </c>
      <c r="B4317" s="125">
        <v>30651.169075818849</v>
      </c>
      <c r="C4317" s="34">
        <v>6.1897531142749358</v>
      </c>
      <c r="D4317" s="34">
        <v>4.2350507227456546</v>
      </c>
      <c r="E4317" s="3">
        <f t="shared" si="201"/>
        <v>189723.16924321733</v>
      </c>
      <c r="F4317" s="3">
        <f t="shared" si="202"/>
        <v>129809.25574754587</v>
      </c>
      <c r="G4317" s="3">
        <f t="shared" si="203"/>
        <v>59913.913495671455</v>
      </c>
    </row>
    <row r="4318" spans="1:7" x14ac:dyDescent="0.2">
      <c r="A4318">
        <v>4306</v>
      </c>
      <c r="B4318" s="125">
        <v>36837.580458987737</v>
      </c>
      <c r="C4318" s="34">
        <v>6.5640329214220401</v>
      </c>
      <c r="D4318" s="34">
        <v>6.0909741376963211</v>
      </c>
      <c r="E4318" s="3">
        <f t="shared" si="201"/>
        <v>241803.09087832875</v>
      </c>
      <c r="F4318" s="3">
        <f t="shared" si="202"/>
        <v>224376.7498710017</v>
      </c>
      <c r="G4318" s="3">
        <f t="shared" si="203"/>
        <v>17426.34100732705</v>
      </c>
    </row>
    <row r="4319" spans="1:7" x14ac:dyDescent="0.2">
      <c r="A4319">
        <v>4307</v>
      </c>
      <c r="B4319" s="125">
        <v>30440.603999332758</v>
      </c>
      <c r="C4319" s="34">
        <v>11.306820417492418</v>
      </c>
      <c r="D4319" s="34">
        <v>4.1718811997998273</v>
      </c>
      <c r="E4319" s="3">
        <f t="shared" si="201"/>
        <v>344186.44282045698</v>
      </c>
      <c r="F4319" s="3">
        <f t="shared" si="202"/>
        <v>126994.58353536777</v>
      </c>
      <c r="G4319" s="3">
        <f t="shared" si="203"/>
        <v>217191.85928508922</v>
      </c>
    </row>
    <row r="4320" spans="1:7" x14ac:dyDescent="0.2">
      <c r="A4320">
        <v>4308</v>
      </c>
      <c r="B4320" s="125">
        <v>33684.328221889678</v>
      </c>
      <c r="C4320" s="34">
        <v>8.4387459284771467</v>
      </c>
      <c r="D4320" s="34">
        <v>5.1449984665669035</v>
      </c>
      <c r="E4320" s="3">
        <f t="shared" si="201"/>
        <v>284253.48763595935</v>
      </c>
      <c r="F4320" s="3">
        <f t="shared" si="202"/>
        <v>173305.81704895868</v>
      </c>
      <c r="G4320" s="3">
        <f t="shared" si="203"/>
        <v>110947.67058700067</v>
      </c>
    </row>
    <row r="4321" spans="1:7" x14ac:dyDescent="0.2">
      <c r="A4321">
        <v>4309</v>
      </c>
      <c r="B4321" s="125">
        <v>34987.236225598259</v>
      </c>
      <c r="C4321" s="34">
        <v>5.9552399054227863</v>
      </c>
      <c r="D4321" s="34">
        <v>5.5358708676794777</v>
      </c>
      <c r="E4321" s="3">
        <f t="shared" si="201"/>
        <v>208357.38535113644</v>
      </c>
      <c r="F4321" s="3">
        <f t="shared" si="202"/>
        <v>193684.82176190949</v>
      </c>
      <c r="G4321" s="3">
        <f t="shared" si="203"/>
        <v>14672.563589226949</v>
      </c>
    </row>
    <row r="4322" spans="1:7" x14ac:dyDescent="0.2">
      <c r="A4322">
        <v>4310</v>
      </c>
      <c r="B4322" s="125">
        <v>38638.868821900338</v>
      </c>
      <c r="C4322" s="34">
        <v>4.9213376971310936</v>
      </c>
      <c r="D4322" s="34">
        <v>6.6313606465701014</v>
      </c>
      <c r="E4322" s="3">
        <f t="shared" si="201"/>
        <v>190154.92170772143</v>
      </c>
      <c r="F4322" s="3">
        <f t="shared" si="202"/>
        <v>256228.27413353435</v>
      </c>
      <c r="G4322" s="3">
        <f t="shared" si="203"/>
        <v>-66073.352425812918</v>
      </c>
    </row>
    <row r="4323" spans="1:7" x14ac:dyDescent="0.2">
      <c r="A4323">
        <v>4311</v>
      </c>
      <c r="B4323" s="125">
        <v>24802.907822769135</v>
      </c>
      <c r="C4323" s="34">
        <v>6.0342096250751638</v>
      </c>
      <c r="D4323" s="34">
        <v>2.4805723468307406</v>
      </c>
      <c r="E4323" s="3">
        <f t="shared" si="201"/>
        <v>149665.94511400559</v>
      </c>
      <c r="F4323" s="3">
        <f t="shared" si="202"/>
        <v>61525.407266152964</v>
      </c>
      <c r="G4323" s="3">
        <f t="shared" si="203"/>
        <v>88140.537847852625</v>
      </c>
    </row>
    <row r="4324" spans="1:7" x14ac:dyDescent="0.2">
      <c r="A4324">
        <v>4312</v>
      </c>
      <c r="B4324" s="125">
        <v>37288.672778041451</v>
      </c>
      <c r="C4324" s="34">
        <v>8.9050523885889561</v>
      </c>
      <c r="D4324" s="34">
        <v>6.2263018334124354</v>
      </c>
      <c r="E4324" s="3">
        <f t="shared" si="201"/>
        <v>332057.58458940999</v>
      </c>
      <c r="F4324" s="3">
        <f t="shared" si="202"/>
        <v>232170.53168343587</v>
      </c>
      <c r="G4324" s="3">
        <f t="shared" si="203"/>
        <v>99887.052905974124</v>
      </c>
    </row>
    <row r="4325" spans="1:7" x14ac:dyDescent="0.2">
      <c r="A4325">
        <v>4313</v>
      </c>
      <c r="B4325" s="125">
        <v>27325.823388119694</v>
      </c>
      <c r="C4325" s="34">
        <v>10.721054670473677</v>
      </c>
      <c r="D4325" s="34">
        <v>3.2374470164359082</v>
      </c>
      <c r="E4325" s="3">
        <f t="shared" si="201"/>
        <v>292961.64645973948</v>
      </c>
      <c r="F4325" s="3">
        <f t="shared" si="202"/>
        <v>88465.905399522657</v>
      </c>
      <c r="G4325" s="3">
        <f t="shared" si="203"/>
        <v>204495.74106021682</v>
      </c>
    </row>
    <row r="4326" spans="1:7" x14ac:dyDescent="0.2">
      <c r="A4326">
        <v>4314</v>
      </c>
      <c r="B4326" s="125">
        <v>35491.136080773664</v>
      </c>
      <c r="C4326" s="34">
        <v>5.8531718625163194</v>
      </c>
      <c r="D4326" s="34">
        <v>5.6870408242320991</v>
      </c>
      <c r="E4326" s="3">
        <f t="shared" si="201"/>
        <v>207735.71907672213</v>
      </c>
      <c r="F4326" s="3">
        <f t="shared" si="202"/>
        <v>201839.53978973665</v>
      </c>
      <c r="G4326" s="3">
        <f t="shared" si="203"/>
        <v>5896.1792869854835</v>
      </c>
    </row>
    <row r="4327" spans="1:7" x14ac:dyDescent="0.2">
      <c r="A4327">
        <v>4315</v>
      </c>
      <c r="B4327" s="125">
        <v>33170.577402225696</v>
      </c>
      <c r="C4327" s="34">
        <v>7.8163985992505332</v>
      </c>
      <c r="D4327" s="34">
        <v>4.9908732206677087</v>
      </c>
      <c r="E4327" s="3">
        <f t="shared" si="201"/>
        <v>259274.45474308831</v>
      </c>
      <c r="F4327" s="3">
        <f t="shared" si="202"/>
        <v>165550.14647085368</v>
      </c>
      <c r="G4327" s="3">
        <f t="shared" si="203"/>
        <v>93724.30827223463</v>
      </c>
    </row>
    <row r="4328" spans="1:7" x14ac:dyDescent="0.2">
      <c r="A4328">
        <v>4316</v>
      </c>
      <c r="B4328" s="125">
        <v>35875.687493708916</v>
      </c>
      <c r="C4328" s="34">
        <v>8.1255841652891831</v>
      </c>
      <c r="D4328" s="34">
        <v>5.8024062481126748</v>
      </c>
      <c r="E4328" s="3">
        <f t="shared" si="201"/>
        <v>291510.91821774433</v>
      </c>
      <c r="F4328" s="3">
        <f t="shared" si="202"/>
        <v>208165.31326883435</v>
      </c>
      <c r="G4328" s="3">
        <f t="shared" si="203"/>
        <v>83345.604948909982</v>
      </c>
    </row>
    <row r="4329" spans="1:7" x14ac:dyDescent="0.2">
      <c r="A4329">
        <v>4317</v>
      </c>
      <c r="B4329" s="125">
        <v>30576.243765418418</v>
      </c>
      <c r="C4329" s="34">
        <v>5.6495189457637025</v>
      </c>
      <c r="D4329" s="34">
        <v>4.2125731296255253</v>
      </c>
      <c r="E4329" s="3">
        <f t="shared" si="201"/>
        <v>172741.06844302063</v>
      </c>
      <c r="F4329" s="3">
        <f t="shared" si="202"/>
        <v>128804.66289108162</v>
      </c>
      <c r="G4329" s="3">
        <f t="shared" si="203"/>
        <v>43936.405551939009</v>
      </c>
    </row>
    <row r="4330" spans="1:7" x14ac:dyDescent="0.2">
      <c r="A4330">
        <v>4318</v>
      </c>
      <c r="B4330" s="125">
        <v>39139.102276559221</v>
      </c>
      <c r="C4330" s="34">
        <v>2.2593149171443656</v>
      </c>
      <c r="D4330" s="34">
        <v>6.7814306829677662</v>
      </c>
      <c r="E4330" s="3">
        <f t="shared" si="201"/>
        <v>88427.557617069251</v>
      </c>
      <c r="F4330" s="3">
        <f t="shared" si="202"/>
        <v>265419.10908207227</v>
      </c>
      <c r="G4330" s="3">
        <f t="shared" si="203"/>
        <v>-176991.55146500302</v>
      </c>
    </row>
    <row r="4331" spans="1:7" x14ac:dyDescent="0.2">
      <c r="A4331">
        <v>4319</v>
      </c>
      <c r="B4331" s="125">
        <v>30838.718252008199</v>
      </c>
      <c r="C4331" s="34">
        <v>2.884819898288697</v>
      </c>
      <c r="D4331" s="34">
        <v>4.2913154756024596</v>
      </c>
      <c r="E4331" s="3">
        <f t="shared" si="201"/>
        <v>88964.148051112075</v>
      </c>
      <c r="F4331" s="3">
        <f t="shared" si="202"/>
        <v>132338.66888258682</v>
      </c>
      <c r="G4331" s="3">
        <f t="shared" si="203"/>
        <v>-43374.520831474743</v>
      </c>
    </row>
    <row r="4332" spans="1:7" x14ac:dyDescent="0.2">
      <c r="A4332">
        <v>4320</v>
      </c>
      <c r="B4332" s="125">
        <v>35484.229605382076</v>
      </c>
      <c r="C4332" s="34">
        <v>7.5650341588770971</v>
      </c>
      <c r="D4332" s="34">
        <v>5.6849688816146227</v>
      </c>
      <c r="E4332" s="3">
        <f t="shared" si="201"/>
        <v>268439.4090661534</v>
      </c>
      <c r="F4332" s="3">
        <f t="shared" si="202"/>
        <v>201726.74109466543</v>
      </c>
      <c r="G4332" s="3">
        <f t="shared" si="203"/>
        <v>66712.667971487972</v>
      </c>
    </row>
    <row r="4333" spans="1:7" x14ac:dyDescent="0.2">
      <c r="A4333">
        <v>4321</v>
      </c>
      <c r="B4333" s="125">
        <v>28167.719896183349</v>
      </c>
      <c r="C4333" s="34">
        <v>9.8635660126165021</v>
      </c>
      <c r="D4333" s="34">
        <v>3.4900159688550048</v>
      </c>
      <c r="E4333" s="3">
        <f t="shared" si="201"/>
        <v>277834.1646208957</v>
      </c>
      <c r="F4333" s="3">
        <f t="shared" si="202"/>
        <v>98305.792243914722</v>
      </c>
      <c r="G4333" s="3">
        <f t="shared" si="203"/>
        <v>179528.37237698096</v>
      </c>
    </row>
    <row r="4334" spans="1:7" x14ac:dyDescent="0.2">
      <c r="A4334">
        <v>4322</v>
      </c>
      <c r="B4334" s="125">
        <v>33709.691755385371</v>
      </c>
      <c r="C4334" s="34">
        <v>11.016225491592195</v>
      </c>
      <c r="D4334" s="34">
        <v>5.1526075266156113</v>
      </c>
      <c r="E4334" s="3">
        <f t="shared" si="201"/>
        <v>371353.56562939158</v>
      </c>
      <c r="F4334" s="3">
        <f t="shared" si="202"/>
        <v>173692.81145869088</v>
      </c>
      <c r="G4334" s="3">
        <f t="shared" si="203"/>
        <v>197660.7541707007</v>
      </c>
    </row>
    <row r="4335" spans="1:7" x14ac:dyDescent="0.2">
      <c r="A4335">
        <v>4323</v>
      </c>
      <c r="B4335" s="125">
        <v>33025.149199412204</v>
      </c>
      <c r="C4335" s="34">
        <v>5.1363649819977582</v>
      </c>
      <c r="D4335" s="34">
        <v>4.9472447598236613</v>
      </c>
      <c r="E4335" s="3">
        <f t="shared" si="201"/>
        <v>169629.21987311213</v>
      </c>
      <c r="F4335" s="3">
        <f t="shared" si="202"/>
        <v>163383.49631918661</v>
      </c>
      <c r="G4335" s="3">
        <f t="shared" si="203"/>
        <v>6245.7235539255198</v>
      </c>
    </row>
    <row r="4336" spans="1:7" x14ac:dyDescent="0.2">
      <c r="A4336">
        <v>4324</v>
      </c>
      <c r="B4336" s="125">
        <v>36267.611498070415</v>
      </c>
      <c r="C4336" s="34">
        <v>10.738988769124262</v>
      </c>
      <c r="D4336" s="34">
        <v>5.9199834494211245</v>
      </c>
      <c r="E4336" s="3">
        <f t="shared" si="201"/>
        <v>389477.47256074013</v>
      </c>
      <c r="F4336" s="3">
        <f t="shared" si="202"/>
        <v>214703.65981861213</v>
      </c>
      <c r="G4336" s="3">
        <f t="shared" si="203"/>
        <v>174773.81274212801</v>
      </c>
    </row>
    <row r="4337" spans="1:7" x14ac:dyDescent="0.2">
      <c r="A4337">
        <v>4325</v>
      </c>
      <c r="B4337" s="125">
        <v>40860.49152992107</v>
      </c>
      <c r="C4337" s="34">
        <v>9.2650417602344532</v>
      </c>
      <c r="D4337" s="34">
        <v>7.2978474589763209</v>
      </c>
      <c r="E4337" s="3">
        <f t="shared" si="201"/>
        <v>378574.1603684249</v>
      </c>
      <c r="F4337" s="3">
        <f t="shared" si="202"/>
        <v>298193.63428415795</v>
      </c>
      <c r="G4337" s="3">
        <f t="shared" si="203"/>
        <v>80380.526084266952</v>
      </c>
    </row>
    <row r="4338" spans="1:7" x14ac:dyDescent="0.2">
      <c r="A4338">
        <v>4326</v>
      </c>
      <c r="B4338" s="125">
        <v>42323.595656663179</v>
      </c>
      <c r="C4338" s="34">
        <v>12.28991597800632</v>
      </c>
      <c r="D4338" s="34">
        <v>7.7367786969989538</v>
      </c>
      <c r="E4338" s="3">
        <f t="shared" si="201"/>
        <v>520153.4345075037</v>
      </c>
      <c r="F4338" s="3">
        <f t="shared" si="202"/>
        <v>327448.29325686913</v>
      </c>
      <c r="G4338" s="3">
        <f t="shared" si="203"/>
        <v>192705.14125063457</v>
      </c>
    </row>
    <row r="4339" spans="1:7" x14ac:dyDescent="0.2">
      <c r="A4339">
        <v>4327</v>
      </c>
      <c r="B4339" s="125">
        <v>41181.793270689901</v>
      </c>
      <c r="C4339" s="34">
        <v>11.005953885804047</v>
      </c>
      <c r="D4339" s="34">
        <v>7.3942379812069703</v>
      </c>
      <c r="E4339" s="3">
        <f t="shared" si="201"/>
        <v>453244.91767192847</v>
      </c>
      <c r="F4339" s="3">
        <f t="shared" si="202"/>
        <v>304507.97993634891</v>
      </c>
      <c r="G4339" s="3">
        <f t="shared" si="203"/>
        <v>148736.93773557956</v>
      </c>
    </row>
    <row r="4340" spans="1:7" x14ac:dyDescent="0.2">
      <c r="A4340">
        <v>4328</v>
      </c>
      <c r="B4340" s="125">
        <v>37518.610091675306</v>
      </c>
      <c r="C4340" s="34">
        <v>9.9527021777321352</v>
      </c>
      <c r="D4340" s="34">
        <v>6.2952830275025917</v>
      </c>
      <c r="E4340" s="3">
        <f t="shared" si="201"/>
        <v>373411.55236489966</v>
      </c>
      <c r="F4340" s="3">
        <f t="shared" si="202"/>
        <v>236190.26932561101</v>
      </c>
      <c r="G4340" s="3">
        <f t="shared" si="203"/>
        <v>137221.28303928865</v>
      </c>
    </row>
    <row r="4341" spans="1:7" x14ac:dyDescent="0.2">
      <c r="A4341">
        <v>4329</v>
      </c>
      <c r="B4341" s="125">
        <v>35862.687403815449</v>
      </c>
      <c r="C4341" s="34">
        <v>8.2312305014129379</v>
      </c>
      <c r="D4341" s="34">
        <v>5.7985062211446348</v>
      </c>
      <c r="E4341" s="3">
        <f t="shared" ref="E4341:E4404" si="204">C4341*B4341</f>
        <v>295194.04642092332</v>
      </c>
      <c r="F4341" s="3">
        <f t="shared" ref="F4341:F4404" si="205">D4341*B4341</f>
        <v>207950.01601798923</v>
      </c>
      <c r="G4341" s="3">
        <f t="shared" ref="G4341:G4404" si="206">E4341-F4341</f>
        <v>87244.030402934091</v>
      </c>
    </row>
    <row r="4342" spans="1:7" x14ac:dyDescent="0.2">
      <c r="A4342">
        <v>4330</v>
      </c>
      <c r="B4342" s="125">
        <v>28707.91427430138</v>
      </c>
      <c r="C4342" s="34">
        <v>9.9171977783116745</v>
      </c>
      <c r="D4342" s="34">
        <v>3.652074282290414</v>
      </c>
      <c r="E4342" s="3">
        <f t="shared" si="204"/>
        <v>284702.06366106367</v>
      </c>
      <c r="F4342" s="3">
        <f t="shared" si="205"/>
        <v>104843.43541937394</v>
      </c>
      <c r="G4342" s="3">
        <f t="shared" si="206"/>
        <v>179858.62824168973</v>
      </c>
    </row>
    <row r="4343" spans="1:7" x14ac:dyDescent="0.2">
      <c r="A4343">
        <v>4331</v>
      </c>
      <c r="B4343" s="125">
        <v>35690.969119778834</v>
      </c>
      <c r="C4343" s="34">
        <v>12.480398274608888</v>
      </c>
      <c r="D4343" s="34">
        <v>5.7469907359336503</v>
      </c>
      <c r="E4343" s="3">
        <f t="shared" si="204"/>
        <v>445437.50942160684</v>
      </c>
      <c r="F4343" s="3">
        <f t="shared" si="205"/>
        <v>205115.66888786294</v>
      </c>
      <c r="G4343" s="3">
        <f t="shared" si="206"/>
        <v>240321.8405337439</v>
      </c>
    </row>
    <row r="4344" spans="1:7" x14ac:dyDescent="0.2">
      <c r="A4344">
        <v>4332</v>
      </c>
      <c r="B4344" s="125">
        <v>33644.401404481847</v>
      </c>
      <c r="C4344" s="34">
        <v>8.880211814546783</v>
      </c>
      <c r="D4344" s="34">
        <v>5.1330204213445541</v>
      </c>
      <c r="E4344" s="3">
        <f t="shared" si="204"/>
        <v>298769.41084543406</v>
      </c>
      <c r="F4344" s="3">
        <f t="shared" si="205"/>
        <v>172697.39947311871</v>
      </c>
      <c r="G4344" s="3">
        <f t="shared" si="206"/>
        <v>126072.01137231535</v>
      </c>
    </row>
    <row r="4345" spans="1:7" x14ac:dyDescent="0.2">
      <c r="A4345">
        <v>4333</v>
      </c>
      <c r="B4345" s="125">
        <v>31004.860196654568</v>
      </c>
      <c r="C4345" s="34">
        <v>7.0633284596697195</v>
      </c>
      <c r="D4345" s="34">
        <v>4.3411580589963705</v>
      </c>
      <c r="E4345" s="3">
        <f t="shared" si="204"/>
        <v>218997.5114151111</v>
      </c>
      <c r="F4345" s="3">
        <f t="shared" si="205"/>
        <v>134596.99871076277</v>
      </c>
      <c r="G4345" s="3">
        <f t="shared" si="206"/>
        <v>84400.512704348337</v>
      </c>
    </row>
    <row r="4346" spans="1:7" x14ac:dyDescent="0.2">
      <c r="A4346">
        <v>4334</v>
      </c>
      <c r="B4346" s="125">
        <v>32959.597368781921</v>
      </c>
      <c r="C4346" s="34">
        <v>11.210413979104487</v>
      </c>
      <c r="D4346" s="34">
        <v>4.9275792106345762</v>
      </c>
      <c r="E4346" s="3">
        <f t="shared" si="204"/>
        <v>369490.73108864832</v>
      </c>
      <c r="F4346" s="3">
        <f t="shared" si="205"/>
        <v>162411.02678529586</v>
      </c>
      <c r="G4346" s="3">
        <f t="shared" si="206"/>
        <v>207079.70430335245</v>
      </c>
    </row>
    <row r="4347" spans="1:7" x14ac:dyDescent="0.2">
      <c r="A4347">
        <v>4335</v>
      </c>
      <c r="B4347" s="125">
        <v>39771.542154804571</v>
      </c>
      <c r="C4347" s="34">
        <v>14.180744094308466</v>
      </c>
      <c r="D4347" s="34">
        <v>6.9711626464413712</v>
      </c>
      <c r="E4347" s="3">
        <f t="shared" si="204"/>
        <v>563990.06153328507</v>
      </c>
      <c r="F4347" s="3">
        <f t="shared" si="205"/>
        <v>277253.88906094199</v>
      </c>
      <c r="G4347" s="3">
        <f t="shared" si="206"/>
        <v>286736.17247234308</v>
      </c>
    </row>
    <row r="4348" spans="1:7" x14ac:dyDescent="0.2">
      <c r="A4348">
        <v>4336</v>
      </c>
      <c r="B4348" s="125">
        <v>31096.201886422001</v>
      </c>
      <c r="C4348" s="34">
        <v>5.7128481987165287</v>
      </c>
      <c r="D4348" s="34">
        <v>4.3685605659266002</v>
      </c>
      <c r="E4348" s="3">
        <f t="shared" si="204"/>
        <v>177647.88093377146</v>
      </c>
      <c r="F4348" s="3">
        <f t="shared" si="205"/>
        <v>135845.6413111155</v>
      </c>
      <c r="G4348" s="3">
        <f t="shared" si="206"/>
        <v>41802.239622655965</v>
      </c>
    </row>
    <row r="4349" spans="1:7" x14ac:dyDescent="0.2">
      <c r="A4349">
        <v>4337</v>
      </c>
      <c r="B4349" s="125">
        <v>27973.406353149563</v>
      </c>
      <c r="C4349" s="34">
        <v>7.8910197973600589</v>
      </c>
      <c r="D4349" s="34">
        <v>3.4317219059448689</v>
      </c>
      <c r="E4349" s="3">
        <f t="shared" si="204"/>
        <v>220738.70333230085</v>
      </c>
      <c r="F4349" s="3">
        <f t="shared" si="205"/>
        <v>95996.951366000721</v>
      </c>
      <c r="G4349" s="3">
        <f t="shared" si="206"/>
        <v>124741.75196630013</v>
      </c>
    </row>
    <row r="4350" spans="1:7" x14ac:dyDescent="0.2">
      <c r="A4350">
        <v>4338</v>
      </c>
      <c r="B4350" s="125">
        <v>34686.148004576331</v>
      </c>
      <c r="C4350" s="34">
        <v>6.7425212566449773</v>
      </c>
      <c r="D4350" s="34">
        <v>5.4455444013728993</v>
      </c>
      <c r="E4350" s="3">
        <f t="shared" si="204"/>
        <v>233872.09023198968</v>
      </c>
      <c r="F4350" s="3">
        <f t="shared" si="205"/>
        <v>188884.95907151239</v>
      </c>
      <c r="G4350" s="3">
        <f t="shared" si="206"/>
        <v>44987.131160477293</v>
      </c>
    </row>
    <row r="4351" spans="1:7" x14ac:dyDescent="0.2">
      <c r="A4351">
        <v>4339</v>
      </c>
      <c r="B4351" s="125">
        <v>28780.423739400227</v>
      </c>
      <c r="C4351" s="34">
        <v>11.25405267176393</v>
      </c>
      <c r="D4351" s="34">
        <v>3.673827121820068</v>
      </c>
      <c r="E4351" s="3">
        <f t="shared" si="204"/>
        <v>323896.40467889514</v>
      </c>
      <c r="F4351" s="3">
        <f t="shared" si="205"/>
        <v>105734.30131128269</v>
      </c>
      <c r="G4351" s="3">
        <f t="shared" si="206"/>
        <v>218162.10336761246</v>
      </c>
    </row>
    <row r="4352" spans="1:7" x14ac:dyDescent="0.2">
      <c r="A4352">
        <v>4340</v>
      </c>
      <c r="B4352" s="125">
        <v>24585.447639575228</v>
      </c>
      <c r="C4352" s="34">
        <v>9.5978628198354272</v>
      </c>
      <c r="D4352" s="34">
        <v>2.4153342918725684</v>
      </c>
      <c r="E4352" s="3">
        <f t="shared" si="204"/>
        <v>235967.75380888974</v>
      </c>
      <c r="F4352" s="3">
        <f t="shared" si="205"/>
        <v>59382.07476490354</v>
      </c>
      <c r="G4352" s="3">
        <f t="shared" si="206"/>
        <v>176585.67904398619</v>
      </c>
    </row>
    <row r="4353" spans="1:7" x14ac:dyDescent="0.2">
      <c r="A4353">
        <v>4341</v>
      </c>
      <c r="B4353" s="125">
        <v>28812.358372116229</v>
      </c>
      <c r="C4353" s="34">
        <v>6.3563839123235084</v>
      </c>
      <c r="D4353" s="34">
        <v>3.6834075116348686</v>
      </c>
      <c r="E4353" s="3">
        <f t="shared" si="204"/>
        <v>183142.41123261914</v>
      </c>
      <c r="F4353" s="3">
        <f t="shared" si="205"/>
        <v>106127.6572557687</v>
      </c>
      <c r="G4353" s="3">
        <f t="shared" si="206"/>
        <v>77014.753976850436</v>
      </c>
    </row>
    <row r="4354" spans="1:7" x14ac:dyDescent="0.2">
      <c r="A4354">
        <v>4342</v>
      </c>
      <c r="B4354" s="125">
        <v>26533.789927080739</v>
      </c>
      <c r="C4354" s="34">
        <v>6.6714442457014229</v>
      </c>
      <c r="D4354" s="34">
        <v>2.9998369781242218</v>
      </c>
      <c r="E4354" s="3">
        <f t="shared" si="204"/>
        <v>177018.70012567317</v>
      </c>
      <c r="F4354" s="3">
        <f t="shared" si="205"/>
        <v>79597.044193036796</v>
      </c>
      <c r="G4354" s="3">
        <f t="shared" si="206"/>
        <v>97421.655932636379</v>
      </c>
    </row>
    <row r="4355" spans="1:7" x14ac:dyDescent="0.2">
      <c r="A4355">
        <v>4343</v>
      </c>
      <c r="B4355" s="125">
        <v>35602.350229774835</v>
      </c>
      <c r="C4355" s="34">
        <v>5.3652336393570295</v>
      </c>
      <c r="D4355" s="34">
        <v>5.7204050689324504</v>
      </c>
      <c r="E4355" s="3">
        <f t="shared" si="204"/>
        <v>191014.92709295842</v>
      </c>
      <c r="F4355" s="3">
        <f t="shared" si="205"/>
        <v>203659.86472031235</v>
      </c>
      <c r="G4355" s="3">
        <f t="shared" si="206"/>
        <v>-12644.937627353938</v>
      </c>
    </row>
    <row r="4356" spans="1:7" x14ac:dyDescent="0.2">
      <c r="A4356">
        <v>4344</v>
      </c>
      <c r="B4356" s="125">
        <v>26693.065186728723</v>
      </c>
      <c r="C4356" s="34">
        <v>5.8738117079046788</v>
      </c>
      <c r="D4356" s="34">
        <v>3.047619556018617</v>
      </c>
      <c r="E4356" s="3">
        <f t="shared" si="204"/>
        <v>156790.03881366996</v>
      </c>
      <c r="F4356" s="3">
        <f t="shared" si="205"/>
        <v>81350.3074731542</v>
      </c>
      <c r="G4356" s="3">
        <f t="shared" si="206"/>
        <v>75439.731340515762</v>
      </c>
    </row>
    <row r="4357" spans="1:7" x14ac:dyDescent="0.2">
      <c r="A4357">
        <v>4345</v>
      </c>
      <c r="B4357" s="125">
        <v>31461.216216294793</v>
      </c>
      <c r="C4357" s="34">
        <v>11.108146984232008</v>
      </c>
      <c r="D4357" s="34">
        <v>4.478064864888438</v>
      </c>
      <c r="E4357" s="3">
        <f t="shared" si="204"/>
        <v>349475.81403330615</v>
      </c>
      <c r="F4357" s="3">
        <f t="shared" si="205"/>
        <v>140885.36694484807</v>
      </c>
      <c r="G4357" s="3">
        <f t="shared" si="206"/>
        <v>208590.44708845808</v>
      </c>
    </row>
    <row r="4358" spans="1:7" x14ac:dyDescent="0.2">
      <c r="A4358">
        <v>4346</v>
      </c>
      <c r="B4358" s="125">
        <v>35522.792180737248</v>
      </c>
      <c r="C4358" s="34">
        <v>8.3790233904510387</v>
      </c>
      <c r="D4358" s="34">
        <v>5.6965376542211743</v>
      </c>
      <c r="E4358" s="3">
        <f t="shared" si="204"/>
        <v>297646.30657652864</v>
      </c>
      <c r="F4358" s="3">
        <f t="shared" si="205"/>
        <v>202356.92324064323</v>
      </c>
      <c r="G4358" s="3">
        <f t="shared" si="206"/>
        <v>95289.383335885417</v>
      </c>
    </row>
    <row r="4359" spans="1:7" x14ac:dyDescent="0.2">
      <c r="A4359">
        <v>4347</v>
      </c>
      <c r="B4359" s="125">
        <v>35342.575805580942</v>
      </c>
      <c r="C4359" s="34">
        <v>5.5351101966225542</v>
      </c>
      <c r="D4359" s="34">
        <v>5.6424727416742826</v>
      </c>
      <c r="E4359" s="3">
        <f t="shared" si="204"/>
        <v>195625.05171637665</v>
      </c>
      <c r="F4359" s="3">
        <f t="shared" si="205"/>
        <v>199419.52060354745</v>
      </c>
      <c r="G4359" s="3">
        <f t="shared" si="206"/>
        <v>-3794.4688871708058</v>
      </c>
    </row>
    <row r="4360" spans="1:7" x14ac:dyDescent="0.2">
      <c r="A4360">
        <v>4348</v>
      </c>
      <c r="B4360" s="125">
        <v>40317.182132449467</v>
      </c>
      <c r="C4360" s="34">
        <v>3.5018438413389958</v>
      </c>
      <c r="D4360" s="34">
        <v>7.13485463973484</v>
      </c>
      <c r="E4360" s="3">
        <f t="shared" si="204"/>
        <v>141184.47595066077</v>
      </c>
      <c r="F4360" s="3">
        <f t="shared" si="205"/>
        <v>287657.23399874166</v>
      </c>
      <c r="G4360" s="3">
        <f t="shared" si="206"/>
        <v>-146472.7580480809</v>
      </c>
    </row>
    <row r="4361" spans="1:7" x14ac:dyDescent="0.2">
      <c r="A4361">
        <v>4349</v>
      </c>
      <c r="B4361" s="125">
        <v>29826.717813003575</v>
      </c>
      <c r="C4361" s="34">
        <v>10.671373522389331</v>
      </c>
      <c r="D4361" s="34">
        <v>3.9877153439010726</v>
      </c>
      <c r="E4361" s="3">
        <f t="shared" si="204"/>
        <v>318292.04672946455</v>
      </c>
      <c r="F4361" s="3">
        <f t="shared" si="205"/>
        <v>118940.46028112181</v>
      </c>
      <c r="G4361" s="3">
        <f t="shared" si="206"/>
        <v>199351.58644834274</v>
      </c>
    </row>
    <row r="4362" spans="1:7" x14ac:dyDescent="0.2">
      <c r="A4362">
        <v>4350</v>
      </c>
      <c r="B4362" s="125">
        <v>37163.793471146142</v>
      </c>
      <c r="C4362" s="34">
        <v>9.4005649973114487</v>
      </c>
      <c r="D4362" s="34">
        <v>6.1888380413438426</v>
      </c>
      <c r="E4362" s="3">
        <f t="shared" si="204"/>
        <v>349360.65607216815</v>
      </c>
      <c r="F4362" s="3">
        <f t="shared" si="205"/>
        <v>230000.69879487518</v>
      </c>
      <c r="G4362" s="3">
        <f t="shared" si="206"/>
        <v>119359.95727729297</v>
      </c>
    </row>
    <row r="4363" spans="1:7" x14ac:dyDescent="0.2">
      <c r="A4363">
        <v>4351</v>
      </c>
      <c r="B4363" s="125">
        <v>20778.757565304637</v>
      </c>
      <c r="C4363" s="34">
        <v>6.3808748993396875</v>
      </c>
      <c r="D4363" s="34">
        <v>1.2733272695913911</v>
      </c>
      <c r="E4363" s="3">
        <f t="shared" si="204"/>
        <v>132586.65258791699</v>
      </c>
      <c r="F4363" s="3">
        <f t="shared" si="205"/>
        <v>26458.158636130815</v>
      </c>
      <c r="G4363" s="3">
        <f t="shared" si="206"/>
        <v>106128.49395178618</v>
      </c>
    </row>
    <row r="4364" spans="1:7" x14ac:dyDescent="0.2">
      <c r="A4364">
        <v>4352</v>
      </c>
      <c r="B4364" s="125">
        <v>24383.13054316584</v>
      </c>
      <c r="C4364" s="34">
        <v>7.2621496858191676</v>
      </c>
      <c r="D4364" s="34">
        <v>2.3546391629497521</v>
      </c>
      <c r="E4364" s="3">
        <f t="shared" si="204"/>
        <v>177073.94381333955</v>
      </c>
      <c r="F4364" s="3">
        <f t="shared" si="205"/>
        <v>57413.474092254546</v>
      </c>
      <c r="G4364" s="3">
        <f t="shared" si="206"/>
        <v>119660.469721085</v>
      </c>
    </row>
    <row r="4365" spans="1:7" x14ac:dyDescent="0.2">
      <c r="A4365">
        <v>4353</v>
      </c>
      <c r="B4365" s="125">
        <v>37829.645910997875</v>
      </c>
      <c r="C4365" s="34">
        <v>11.805189408012666</v>
      </c>
      <c r="D4365" s="34">
        <v>6.3885937732993625</v>
      </c>
      <c r="E4365" s="3">
        <f t="shared" si="204"/>
        <v>446586.13521738176</v>
      </c>
      <c r="F4365" s="3">
        <f t="shared" si="205"/>
        <v>241678.24031312071</v>
      </c>
      <c r="G4365" s="3">
        <f t="shared" si="206"/>
        <v>204907.89490426105</v>
      </c>
    </row>
    <row r="4366" spans="1:7" x14ac:dyDescent="0.2">
      <c r="A4366">
        <v>4354</v>
      </c>
      <c r="B4366" s="125">
        <v>29469.292079548701</v>
      </c>
      <c r="C4366" s="34">
        <v>7.5721651657731854</v>
      </c>
      <c r="D4366" s="34">
        <v>3.8804876238646102</v>
      </c>
      <c r="E4366" s="3">
        <f t="shared" si="204"/>
        <v>223146.3469447543</v>
      </c>
      <c r="F4366" s="3">
        <f t="shared" si="205"/>
        <v>114355.22319874012</v>
      </c>
      <c r="G4366" s="3">
        <f t="shared" si="206"/>
        <v>108791.12374601419</v>
      </c>
    </row>
    <row r="4367" spans="1:7" x14ac:dyDescent="0.2">
      <c r="A4367">
        <v>4355</v>
      </c>
      <c r="B4367" s="125">
        <v>32772.969055978116</v>
      </c>
      <c r="C4367" s="34">
        <v>8.7486306685677846</v>
      </c>
      <c r="D4367" s="34">
        <v>4.8715907167934347</v>
      </c>
      <c r="E4367" s="3">
        <f t="shared" si="204"/>
        <v>286718.60218315315</v>
      </c>
      <c r="F4367" s="3">
        <f t="shared" si="205"/>
        <v>159656.49181486148</v>
      </c>
      <c r="G4367" s="3">
        <f t="shared" si="206"/>
        <v>127062.11036829167</v>
      </c>
    </row>
    <row r="4368" spans="1:7" x14ac:dyDescent="0.2">
      <c r="A4368">
        <v>4356</v>
      </c>
      <c r="B4368" s="125">
        <v>29209.81892547477</v>
      </c>
      <c r="C4368" s="34">
        <v>9.4803958947595675</v>
      </c>
      <c r="D4368" s="34">
        <v>3.8026456776424311</v>
      </c>
      <c r="E4368" s="3">
        <f t="shared" si="204"/>
        <v>276920.64742774132</v>
      </c>
      <c r="F4368" s="3">
        <f t="shared" si="205"/>
        <v>111074.59168167472</v>
      </c>
      <c r="G4368" s="3">
        <f t="shared" si="206"/>
        <v>165846.05574606662</v>
      </c>
    </row>
    <row r="4369" spans="1:7" x14ac:dyDescent="0.2">
      <c r="A4369">
        <v>4357</v>
      </c>
      <c r="B4369" s="125">
        <v>29795.164031193941</v>
      </c>
      <c r="C4369" s="34">
        <v>8.680910261507961</v>
      </c>
      <c r="D4369" s="34">
        <v>3.9782492093581823</v>
      </c>
      <c r="E4369" s="3">
        <f t="shared" si="204"/>
        <v>258649.1451817044</v>
      </c>
      <c r="F4369" s="3">
        <f t="shared" si="205"/>
        <v>118532.58774979465</v>
      </c>
      <c r="G4369" s="3">
        <f t="shared" si="206"/>
        <v>140116.55743190975</v>
      </c>
    </row>
    <row r="4370" spans="1:7" x14ac:dyDescent="0.2">
      <c r="A4370">
        <v>4358</v>
      </c>
      <c r="B4370" s="125">
        <v>28352.051734865177</v>
      </c>
      <c r="C4370" s="34">
        <v>7.1931133536127163</v>
      </c>
      <c r="D4370" s="34">
        <v>3.5453155204595532</v>
      </c>
      <c r="E4370" s="3">
        <f t="shared" si="204"/>
        <v>203939.52193637728</v>
      </c>
      <c r="F4370" s="3">
        <f t="shared" si="205"/>
        <v>100516.96905248972</v>
      </c>
      <c r="G4370" s="3">
        <f t="shared" si="206"/>
        <v>103422.55288388756</v>
      </c>
    </row>
    <row r="4371" spans="1:7" x14ac:dyDescent="0.2">
      <c r="A4371">
        <v>4359</v>
      </c>
      <c r="B4371" s="125">
        <v>29606.961155687692</v>
      </c>
      <c r="C4371" s="34">
        <v>7.4622982057990157</v>
      </c>
      <c r="D4371" s="34">
        <v>3.9217883467063075</v>
      </c>
      <c r="E4371" s="3">
        <f t="shared" si="204"/>
        <v>220935.97311124942</v>
      </c>
      <c r="F4371" s="3">
        <f t="shared" si="205"/>
        <v>116112.2352417623</v>
      </c>
      <c r="G4371" s="3">
        <f t="shared" si="206"/>
        <v>104823.73786948711</v>
      </c>
    </row>
    <row r="4372" spans="1:7" x14ac:dyDescent="0.2">
      <c r="A4372">
        <v>4360</v>
      </c>
      <c r="B4372" s="125">
        <v>34900.470431049122</v>
      </c>
      <c r="C4372" s="34">
        <v>7.5117150319856592</v>
      </c>
      <c r="D4372" s="34">
        <v>5.5098411293147365</v>
      </c>
      <c r="E4372" s="3">
        <f t="shared" si="204"/>
        <v>262162.3883602827</v>
      </c>
      <c r="F4372" s="3">
        <f t="shared" si="205"/>
        <v>192296.04741342727</v>
      </c>
      <c r="G4372" s="3">
        <f t="shared" si="206"/>
        <v>69866.340946855431</v>
      </c>
    </row>
    <row r="4373" spans="1:7" x14ac:dyDescent="0.2">
      <c r="A4373">
        <v>4361</v>
      </c>
      <c r="B4373" s="125">
        <v>31418.060692695668</v>
      </c>
      <c r="C4373" s="34">
        <v>5.8251423726760549</v>
      </c>
      <c r="D4373" s="34">
        <v>4.4651182078087004</v>
      </c>
      <c r="E4373" s="3">
        <f t="shared" si="204"/>
        <v>183014.67660832955</v>
      </c>
      <c r="F4373" s="3">
        <f t="shared" si="205"/>
        <v>140285.35485299426</v>
      </c>
      <c r="G4373" s="3">
        <f t="shared" si="206"/>
        <v>42729.321755335288</v>
      </c>
    </row>
    <row r="4374" spans="1:7" x14ac:dyDescent="0.2">
      <c r="A4374">
        <v>4362</v>
      </c>
      <c r="B4374" s="125">
        <v>30362.216924723703</v>
      </c>
      <c r="C4374" s="34">
        <v>9.5176027545749093</v>
      </c>
      <c r="D4374" s="34">
        <v>4.148365077417111</v>
      </c>
      <c r="E4374" s="3">
        <f t="shared" si="204"/>
        <v>288975.51943775127</v>
      </c>
      <c r="F4374" s="3">
        <f t="shared" si="205"/>
        <v>125953.56036348657</v>
      </c>
      <c r="G4374" s="3">
        <f t="shared" si="206"/>
        <v>163021.95907426468</v>
      </c>
    </row>
    <row r="4375" spans="1:7" x14ac:dyDescent="0.2">
      <c r="A4375">
        <v>4363</v>
      </c>
      <c r="B4375" s="125">
        <v>35429.296125394991</v>
      </c>
      <c r="C4375" s="34">
        <v>13.083165888208896</v>
      </c>
      <c r="D4375" s="34">
        <v>5.6684888376184972</v>
      </c>
      <c r="E4375" s="3">
        <f t="shared" si="204"/>
        <v>463527.35851101932</v>
      </c>
      <c r="F4375" s="3">
        <f t="shared" si="205"/>
        <v>200830.56961148177</v>
      </c>
      <c r="G4375" s="3">
        <f t="shared" si="206"/>
        <v>262696.78889953753</v>
      </c>
    </row>
    <row r="4376" spans="1:7" x14ac:dyDescent="0.2">
      <c r="A4376">
        <v>4364</v>
      </c>
      <c r="B4376" s="125">
        <v>34722.004833193729</v>
      </c>
      <c r="C4376" s="34">
        <v>10.4781400043139</v>
      </c>
      <c r="D4376" s="34">
        <v>5.4563014499581186</v>
      </c>
      <c r="E4376" s="3">
        <f t="shared" si="204"/>
        <v>363822.02787266782</v>
      </c>
      <c r="F4376" s="3">
        <f t="shared" si="205"/>
        <v>189453.72531680774</v>
      </c>
      <c r="G4376" s="3">
        <f t="shared" si="206"/>
        <v>174368.30255586008</v>
      </c>
    </row>
    <row r="4377" spans="1:7" x14ac:dyDescent="0.2">
      <c r="A4377">
        <v>4365</v>
      </c>
      <c r="B4377" s="125">
        <v>27988.890500447247</v>
      </c>
      <c r="C4377" s="34">
        <v>9.781808123269002</v>
      </c>
      <c r="D4377" s="34">
        <v>3.4363671501341742</v>
      </c>
      <c r="E4377" s="3">
        <f t="shared" si="204"/>
        <v>273781.95645856147</v>
      </c>
      <c r="F4377" s="3">
        <f t="shared" si="205"/>
        <v>96180.103884439362</v>
      </c>
      <c r="G4377" s="3">
        <f t="shared" si="206"/>
        <v>177601.85257412211</v>
      </c>
    </row>
    <row r="4378" spans="1:7" x14ac:dyDescent="0.2">
      <c r="A4378">
        <v>4366</v>
      </c>
      <c r="B4378" s="125">
        <v>35141.145466505783</v>
      </c>
      <c r="C4378" s="34">
        <v>10.06465813334944</v>
      </c>
      <c r="D4378" s="34">
        <v>5.5820436399517348</v>
      </c>
      <c r="E4378" s="3">
        <f t="shared" si="204"/>
        <v>353683.61553468322</v>
      </c>
      <c r="F4378" s="3">
        <f t="shared" si="205"/>
        <v>196159.40755192735</v>
      </c>
      <c r="G4378" s="3">
        <f t="shared" si="206"/>
        <v>157524.20798275588</v>
      </c>
    </row>
    <row r="4379" spans="1:7" x14ac:dyDescent="0.2">
      <c r="A4379">
        <v>4367</v>
      </c>
      <c r="B4379" s="125">
        <v>31931.584138684208</v>
      </c>
      <c r="C4379" s="34">
        <v>12.504886419454124</v>
      </c>
      <c r="D4379" s="34">
        <v>4.6191752416052623</v>
      </c>
      <c r="E4379" s="3">
        <f t="shared" si="204"/>
        <v>399300.83284748887</v>
      </c>
      <c r="F4379" s="3">
        <f t="shared" si="205"/>
        <v>147497.58287864539</v>
      </c>
      <c r="G4379" s="3">
        <f t="shared" si="206"/>
        <v>251803.24996884348</v>
      </c>
    </row>
    <row r="4380" spans="1:7" x14ac:dyDescent="0.2">
      <c r="A4380">
        <v>4368</v>
      </c>
      <c r="B4380" s="125">
        <v>30886.426933458075</v>
      </c>
      <c r="C4380" s="34">
        <v>9.404524141435104</v>
      </c>
      <c r="D4380" s="34">
        <v>4.3056280800374225</v>
      </c>
      <c r="E4380" s="3">
        <f t="shared" si="204"/>
        <v>290472.14773837785</v>
      </c>
      <c r="F4380" s="3">
        <f t="shared" si="205"/>
        <v>132985.46709672123</v>
      </c>
      <c r="G4380" s="3">
        <f t="shared" si="206"/>
        <v>157486.68064165663</v>
      </c>
    </row>
    <row r="4381" spans="1:7" x14ac:dyDescent="0.2">
      <c r="A4381">
        <v>4369</v>
      </c>
      <c r="B4381" s="125">
        <v>23318.385095800273</v>
      </c>
      <c r="C4381" s="34">
        <v>6.8822082741535269</v>
      </c>
      <c r="D4381" s="34">
        <v>2.0352155287400819</v>
      </c>
      <c r="E4381" s="3">
        <f t="shared" si="204"/>
        <v>160481.98284621493</v>
      </c>
      <c r="F4381" s="3">
        <f t="shared" si="205"/>
        <v>47457.939452113998</v>
      </c>
      <c r="G4381" s="3">
        <f t="shared" si="206"/>
        <v>113024.04339410094</v>
      </c>
    </row>
    <row r="4382" spans="1:7" x14ac:dyDescent="0.2">
      <c r="A4382">
        <v>4370</v>
      </c>
      <c r="B4382" s="125">
        <v>28361.908383695642</v>
      </c>
      <c r="C4382" s="34">
        <v>8.2062705561911571</v>
      </c>
      <c r="D4382" s="34">
        <v>3.5482725151086925</v>
      </c>
      <c r="E4382" s="3">
        <f t="shared" si="204"/>
        <v>232745.49368651267</v>
      </c>
      <c r="F4382" s="3">
        <f t="shared" si="205"/>
        <v>100635.77999389805</v>
      </c>
      <c r="G4382" s="3">
        <f t="shared" si="206"/>
        <v>132109.71369261463</v>
      </c>
    </row>
    <row r="4383" spans="1:7" x14ac:dyDescent="0.2">
      <c r="A4383">
        <v>4371</v>
      </c>
      <c r="B4383" s="125">
        <v>33154.615770209581</v>
      </c>
      <c r="C4383" s="34">
        <v>4.6769451020809356</v>
      </c>
      <c r="D4383" s="34">
        <v>4.9860847310628742</v>
      </c>
      <c r="E4383" s="3">
        <f t="shared" si="204"/>
        <v>155062.31783785706</v>
      </c>
      <c r="F4383" s="3">
        <f t="shared" si="205"/>
        <v>165311.72345609838</v>
      </c>
      <c r="G4383" s="3">
        <f t="shared" si="206"/>
        <v>-10249.405618241319</v>
      </c>
    </row>
    <row r="4384" spans="1:7" x14ac:dyDescent="0.2">
      <c r="A4384">
        <v>4372</v>
      </c>
      <c r="B4384" s="125">
        <v>30545.804114618455</v>
      </c>
      <c r="C4384" s="34">
        <v>7.0712012731819414</v>
      </c>
      <c r="D4384" s="34">
        <v>4.2034412343855365</v>
      </c>
      <c r="E4384" s="3">
        <f t="shared" si="204"/>
        <v>215995.5289456562</v>
      </c>
      <c r="F4384" s="3">
        <f t="shared" si="205"/>
        <v>128397.4925528506</v>
      </c>
      <c r="G4384" s="3">
        <f t="shared" si="206"/>
        <v>87598.036392805603</v>
      </c>
    </row>
    <row r="4385" spans="1:7" x14ac:dyDescent="0.2">
      <c r="A4385">
        <v>4373</v>
      </c>
      <c r="B4385" s="125">
        <v>31603.762457772042</v>
      </c>
      <c r="C4385" s="34">
        <v>8.5593449259322369</v>
      </c>
      <c r="D4385" s="34">
        <v>4.5208287373316125</v>
      </c>
      <c r="E4385" s="3">
        <f t="shared" si="204"/>
        <v>270507.50383329886</v>
      </c>
      <c r="F4385" s="3">
        <f t="shared" si="205"/>
        <v>142875.1975268978</v>
      </c>
      <c r="G4385" s="3">
        <f t="shared" si="206"/>
        <v>127632.30630640106</v>
      </c>
    </row>
    <row r="4386" spans="1:7" x14ac:dyDescent="0.2">
      <c r="A4386">
        <v>4374</v>
      </c>
      <c r="B4386" s="125">
        <v>32906.744357925141</v>
      </c>
      <c r="C4386" s="34">
        <v>6.2532301601168001</v>
      </c>
      <c r="D4386" s="34">
        <v>4.9117233073775424</v>
      </c>
      <c r="E4386" s="3">
        <f t="shared" si="204"/>
        <v>205773.44629023084</v>
      </c>
      <c r="F4386" s="3">
        <f t="shared" si="205"/>
        <v>161628.82323273536</v>
      </c>
      <c r="G4386" s="3">
        <f t="shared" si="206"/>
        <v>44144.623057495482</v>
      </c>
    </row>
    <row r="4387" spans="1:7" x14ac:dyDescent="0.2">
      <c r="A4387">
        <v>4375</v>
      </c>
      <c r="B4387" s="125">
        <v>27614.326476205839</v>
      </c>
      <c r="C4387" s="34">
        <v>7.7632585291285068</v>
      </c>
      <c r="D4387" s="34">
        <v>3.3239979428617517</v>
      </c>
      <c r="E4387" s="3">
        <f t="shared" si="204"/>
        <v>214377.15554254412</v>
      </c>
      <c r="F4387" s="3">
        <f t="shared" si="205"/>
        <v>91789.964400421013</v>
      </c>
      <c r="G4387" s="3">
        <f t="shared" si="206"/>
        <v>122587.19114212311</v>
      </c>
    </row>
    <row r="4388" spans="1:7" x14ac:dyDescent="0.2">
      <c r="A4388">
        <v>4376</v>
      </c>
      <c r="B4388" s="125">
        <v>30221.495356991887</v>
      </c>
      <c r="C4388" s="34">
        <v>8.0399950295104645</v>
      </c>
      <c r="D4388" s="34">
        <v>4.1061486070975661</v>
      </c>
      <c r="E4388" s="3">
        <f t="shared" si="204"/>
        <v>242980.67245458835</v>
      </c>
      <c r="F4388" s="3">
        <f t="shared" si="205"/>
        <v>124093.95106451779</v>
      </c>
      <c r="G4388" s="3">
        <f t="shared" si="206"/>
        <v>118886.72139007055</v>
      </c>
    </row>
    <row r="4389" spans="1:7" x14ac:dyDescent="0.2">
      <c r="A4389">
        <v>4377</v>
      </c>
      <c r="B4389" s="125">
        <v>31325.724243098171</v>
      </c>
      <c r="C4389" s="34">
        <v>9.8186085526394891</v>
      </c>
      <c r="D4389" s="34">
        <v>4.4374172729294514</v>
      </c>
      <c r="E4389" s="3">
        <f t="shared" si="204"/>
        <v>307575.02397090988</v>
      </c>
      <c r="F4389" s="3">
        <f t="shared" si="205"/>
        <v>139005.30984334869</v>
      </c>
      <c r="G4389" s="3">
        <f t="shared" si="206"/>
        <v>168569.71412756119</v>
      </c>
    </row>
    <row r="4390" spans="1:7" x14ac:dyDescent="0.2">
      <c r="A4390">
        <v>4378</v>
      </c>
      <c r="B4390" s="125">
        <v>32967.771452414105</v>
      </c>
      <c r="C4390" s="34">
        <v>12.026333044748753</v>
      </c>
      <c r="D4390" s="34">
        <v>4.9300314357242314</v>
      </c>
      <c r="E4390" s="3">
        <f t="shared" si="204"/>
        <v>396481.39922989235</v>
      </c>
      <c r="F4390" s="3">
        <f t="shared" si="205"/>
        <v>162532.14962617343</v>
      </c>
      <c r="G4390" s="3">
        <f t="shared" si="206"/>
        <v>233949.24960371893</v>
      </c>
    </row>
    <row r="4391" spans="1:7" x14ac:dyDescent="0.2">
      <c r="A4391">
        <v>4379</v>
      </c>
      <c r="B4391" s="125">
        <v>38315.293344377074</v>
      </c>
      <c r="C4391" s="34">
        <v>7.7328700374055188</v>
      </c>
      <c r="D4391" s="34">
        <v>6.5342880033131223</v>
      </c>
      <c r="E4391" s="3">
        <f t="shared" si="204"/>
        <v>296287.18387713656</v>
      </c>
      <c r="F4391" s="3">
        <f t="shared" si="205"/>
        <v>250363.16164358624</v>
      </c>
      <c r="G4391" s="3">
        <f t="shared" si="206"/>
        <v>45924.02223355032</v>
      </c>
    </row>
    <row r="4392" spans="1:7" x14ac:dyDescent="0.2">
      <c r="A4392">
        <v>4380</v>
      </c>
      <c r="B4392" s="125">
        <v>31614.261437235633</v>
      </c>
      <c r="C4392" s="34">
        <v>7.4336405961803393</v>
      </c>
      <c r="D4392" s="34">
        <v>4.5239784311706899</v>
      </c>
      <c r="E4392" s="3">
        <f t="shared" si="204"/>
        <v>235009.0572380934</v>
      </c>
      <c r="F4392" s="3">
        <f t="shared" si="205"/>
        <v>143022.23685944529</v>
      </c>
      <c r="G4392" s="3">
        <f t="shared" si="206"/>
        <v>91986.820378648117</v>
      </c>
    </row>
    <row r="4393" spans="1:7" x14ac:dyDescent="0.2">
      <c r="A4393">
        <v>4381</v>
      </c>
      <c r="B4393" s="125">
        <v>38484.77768205246</v>
      </c>
      <c r="C4393" s="34">
        <v>7.4431192362753791</v>
      </c>
      <c r="D4393" s="34">
        <v>6.5851333046157379</v>
      </c>
      <c r="E4393" s="3">
        <f t="shared" si="204"/>
        <v>286446.78906906606</v>
      </c>
      <c r="F4393" s="3">
        <f t="shared" si="205"/>
        <v>253427.39123481611</v>
      </c>
      <c r="G4393" s="3">
        <f t="shared" si="206"/>
        <v>33019.397834249947</v>
      </c>
    </row>
    <row r="4394" spans="1:7" x14ac:dyDescent="0.2">
      <c r="A4394">
        <v>4382</v>
      </c>
      <c r="B4394" s="125">
        <v>36562.537892487831</v>
      </c>
      <c r="C4394" s="34">
        <v>5.9239362346561393</v>
      </c>
      <c r="D4394" s="34">
        <v>6.0084613677463494</v>
      </c>
      <c r="E4394" s="3">
        <f t="shared" si="204"/>
        <v>216594.14305229677</v>
      </c>
      <c r="F4394" s="3">
        <f t="shared" si="205"/>
        <v>219684.59643377515</v>
      </c>
      <c r="G4394" s="3">
        <f t="shared" si="206"/>
        <v>-3090.453381478379</v>
      </c>
    </row>
    <row r="4395" spans="1:7" x14ac:dyDescent="0.2">
      <c r="A4395">
        <v>4383</v>
      </c>
      <c r="B4395" s="125">
        <v>34333.787019741954</v>
      </c>
      <c r="C4395" s="34">
        <v>6.8633476277755108</v>
      </c>
      <c r="D4395" s="34">
        <v>5.3398361059225863</v>
      </c>
      <c r="E4395" s="3">
        <f t="shared" si="204"/>
        <v>235644.71569449556</v>
      </c>
      <c r="F4395" s="3">
        <f t="shared" si="205"/>
        <v>183336.79558107432</v>
      </c>
      <c r="G4395" s="3">
        <f t="shared" si="206"/>
        <v>52307.920113421249</v>
      </c>
    </row>
    <row r="4396" spans="1:7" x14ac:dyDescent="0.2">
      <c r="A4396">
        <v>4384</v>
      </c>
      <c r="B4396" s="125">
        <v>35416.671202066005</v>
      </c>
      <c r="C4396" s="34">
        <v>10.437155899315258</v>
      </c>
      <c r="D4396" s="34">
        <v>5.6647013606198016</v>
      </c>
      <c r="E4396" s="3">
        <f t="shared" si="204"/>
        <v>369649.318770752</v>
      </c>
      <c r="F4396" s="3">
        <f t="shared" si="205"/>
        <v>200624.86554696746</v>
      </c>
      <c r="G4396" s="3">
        <f t="shared" si="206"/>
        <v>169024.45322378454</v>
      </c>
    </row>
    <row r="4397" spans="1:7" x14ac:dyDescent="0.2">
      <c r="A4397">
        <v>4385</v>
      </c>
      <c r="B4397" s="125">
        <v>30305.271187708946</v>
      </c>
      <c r="C4397" s="34">
        <v>12.728872227133252</v>
      </c>
      <c r="D4397" s="34">
        <v>4.1312813563126838</v>
      </c>
      <c r="E4397" s="3">
        <f t="shared" si="204"/>
        <v>385751.92475696991</v>
      </c>
      <c r="F4397" s="3">
        <f t="shared" si="205"/>
        <v>125199.60185578192</v>
      </c>
      <c r="G4397" s="3">
        <f t="shared" si="206"/>
        <v>260552.32290118799</v>
      </c>
    </row>
    <row r="4398" spans="1:7" x14ac:dyDescent="0.2">
      <c r="A4398">
        <v>4386</v>
      </c>
      <c r="B4398" s="125">
        <v>39392.214652062627</v>
      </c>
      <c r="C4398" s="34">
        <v>12.729940883407835</v>
      </c>
      <c r="D4398" s="34">
        <v>6.857364395618788</v>
      </c>
      <c r="E4398" s="3">
        <f t="shared" si="204"/>
        <v>501460.56378726917</v>
      </c>
      <c r="F4398" s="3">
        <f t="shared" si="205"/>
        <v>270126.77021962701</v>
      </c>
      <c r="G4398" s="3">
        <f t="shared" si="206"/>
        <v>231333.79356764216</v>
      </c>
    </row>
    <row r="4399" spans="1:7" x14ac:dyDescent="0.2">
      <c r="A4399">
        <v>4387</v>
      </c>
      <c r="B4399" s="125">
        <v>43931.036592576653</v>
      </c>
      <c r="C4399" s="34">
        <v>7.6597807694342919</v>
      </c>
      <c r="D4399" s="34">
        <v>8.2190109777729958</v>
      </c>
      <c r="E4399" s="3">
        <f t="shared" si="204"/>
        <v>336502.10927313281</v>
      </c>
      <c r="F4399" s="3">
        <f t="shared" si="205"/>
        <v>361069.67201933468</v>
      </c>
      <c r="G4399" s="3">
        <f t="shared" si="206"/>
        <v>-24567.562746201875</v>
      </c>
    </row>
    <row r="4400" spans="1:7" x14ac:dyDescent="0.2">
      <c r="A4400">
        <v>4388</v>
      </c>
      <c r="B4400" s="125">
        <v>28164.536664727144</v>
      </c>
      <c r="C4400" s="34">
        <v>10.505936436136835</v>
      </c>
      <c r="D4400" s="34">
        <v>3.4890609994181432</v>
      </c>
      <c r="E4400" s="3">
        <f t="shared" si="204"/>
        <v>295894.83195286873</v>
      </c>
      <c r="F4400" s="3">
        <f t="shared" si="205"/>
        <v>98267.786443581819</v>
      </c>
      <c r="G4400" s="3">
        <f t="shared" si="206"/>
        <v>197627.04550928692</v>
      </c>
    </row>
    <row r="4401" spans="1:7" x14ac:dyDescent="0.2">
      <c r="A4401">
        <v>4389</v>
      </c>
      <c r="B4401" s="125">
        <v>42410.452400682494</v>
      </c>
      <c r="C4401" s="34">
        <v>5.1818795074796071</v>
      </c>
      <c r="D4401" s="34">
        <v>7.7628357202047482</v>
      </c>
      <c r="E4401" s="3">
        <f t="shared" si="204"/>
        <v>219765.85419803593</v>
      </c>
      <c r="F4401" s="3">
        <f t="shared" si="205"/>
        <v>329225.37480606127</v>
      </c>
      <c r="G4401" s="3">
        <f t="shared" si="206"/>
        <v>-109459.52060802534</v>
      </c>
    </row>
    <row r="4402" spans="1:7" x14ac:dyDescent="0.2">
      <c r="A4402">
        <v>4390</v>
      </c>
      <c r="B4402" s="125">
        <v>35133.778559421422</v>
      </c>
      <c r="C4402" s="34">
        <v>10.723686520766933</v>
      </c>
      <c r="D4402" s="34">
        <v>5.5798335678264266</v>
      </c>
      <c r="E4402" s="3">
        <f t="shared" si="204"/>
        <v>376763.62756127777</v>
      </c>
      <c r="F4402" s="3">
        <f t="shared" si="205"/>
        <v>196040.63697044004</v>
      </c>
      <c r="G4402" s="3">
        <f t="shared" si="206"/>
        <v>180722.99059083773</v>
      </c>
    </row>
    <row r="4403" spans="1:7" x14ac:dyDescent="0.2">
      <c r="A4403">
        <v>4391</v>
      </c>
      <c r="B4403" s="125">
        <v>29570.069776847027</v>
      </c>
      <c r="C4403" s="34">
        <v>4.7305825521179941</v>
      </c>
      <c r="D4403" s="34">
        <v>3.9107209330541082</v>
      </c>
      <c r="E4403" s="3">
        <f t="shared" si="204"/>
        <v>139883.65615126418</v>
      </c>
      <c r="F4403" s="3">
        <f t="shared" si="205"/>
        <v>115640.29086818629</v>
      </c>
      <c r="G4403" s="3">
        <f t="shared" si="206"/>
        <v>24243.365283077888</v>
      </c>
    </row>
    <row r="4404" spans="1:7" x14ac:dyDescent="0.2">
      <c r="A4404">
        <v>4392</v>
      </c>
      <c r="B4404" s="125">
        <v>33523.961568599567</v>
      </c>
      <c r="C4404" s="34">
        <v>9.0981239029206336</v>
      </c>
      <c r="D4404" s="34">
        <v>5.09688847057987</v>
      </c>
      <c r="E4404" s="3">
        <f t="shared" si="204"/>
        <v>305005.1560678684</v>
      </c>
      <c r="F4404" s="3">
        <f t="shared" si="205"/>
        <v>170867.89320715779</v>
      </c>
      <c r="G4404" s="3">
        <f t="shared" si="206"/>
        <v>134137.26286071062</v>
      </c>
    </row>
    <row r="4405" spans="1:7" x14ac:dyDescent="0.2">
      <c r="A4405">
        <v>4393</v>
      </c>
      <c r="B4405" s="125">
        <v>30505.450971569167</v>
      </c>
      <c r="C4405" s="34">
        <v>8.9925315680447966</v>
      </c>
      <c r="D4405" s="34">
        <v>4.1913352914707502</v>
      </c>
      <c r="E4405" s="3">
        <f t="shared" ref="E4405:E4468" si="207">C4405*B4405</f>
        <v>274321.23085927853</v>
      </c>
      <c r="F4405" s="3">
        <f t="shared" ref="F4405:F4468" si="208">D4405*B4405</f>
        <v>127858.57323936853</v>
      </c>
      <c r="G4405" s="3">
        <f t="shared" ref="G4405:G4468" si="209">E4405-F4405</f>
        <v>146462.65761990999</v>
      </c>
    </row>
    <row r="4406" spans="1:7" x14ac:dyDescent="0.2">
      <c r="A4406">
        <v>4394</v>
      </c>
      <c r="B4406" s="125">
        <v>32925.93469613255</v>
      </c>
      <c r="C4406" s="34">
        <v>5.6494507336610695</v>
      </c>
      <c r="D4406" s="34">
        <v>4.917480408839765</v>
      </c>
      <c r="E4406" s="3">
        <f t="shared" si="207"/>
        <v>186013.4459255425</v>
      </c>
      <c r="F4406" s="3">
        <f t="shared" si="208"/>
        <v>161912.63881096931</v>
      </c>
      <c r="G4406" s="3">
        <f t="shared" si="209"/>
        <v>24100.807114573196</v>
      </c>
    </row>
    <row r="4407" spans="1:7" x14ac:dyDescent="0.2">
      <c r="A4407">
        <v>4395</v>
      </c>
      <c r="B4407" s="125">
        <v>37749.917331703706</v>
      </c>
      <c r="C4407" s="34">
        <v>11.200437959094415</v>
      </c>
      <c r="D4407" s="34">
        <v>6.3646751995111117</v>
      </c>
      <c r="E4407" s="3">
        <f t="shared" si="207"/>
        <v>422815.60703469033</v>
      </c>
      <c r="F4407" s="3">
        <f t="shared" si="208"/>
        <v>240265.96262468924</v>
      </c>
      <c r="G4407" s="3">
        <f t="shared" si="209"/>
        <v>182549.64441000108</v>
      </c>
    </row>
    <row r="4408" spans="1:7" x14ac:dyDescent="0.2">
      <c r="A4408">
        <v>4396</v>
      </c>
      <c r="B4408" s="125">
        <v>25300.242263066117</v>
      </c>
      <c r="C4408" s="34">
        <v>6.2026167799631367</v>
      </c>
      <c r="D4408" s="34">
        <v>2.629772678919835</v>
      </c>
      <c r="E4408" s="3">
        <f t="shared" si="207"/>
        <v>156927.70719802642</v>
      </c>
      <c r="F4408" s="3">
        <f t="shared" si="208"/>
        <v>66533.885873464213</v>
      </c>
      <c r="G4408" s="3">
        <f t="shared" si="209"/>
        <v>90393.821324562203</v>
      </c>
    </row>
    <row r="4409" spans="1:7" x14ac:dyDescent="0.2">
      <c r="A4409">
        <v>4397</v>
      </c>
      <c r="B4409" s="125">
        <v>34493.221440962749</v>
      </c>
      <c r="C4409" s="34">
        <v>10.940032572951168</v>
      </c>
      <c r="D4409" s="34">
        <v>5.3876664322888246</v>
      </c>
      <c r="E4409" s="3">
        <f t="shared" si="207"/>
        <v>377356.9661101501</v>
      </c>
      <c r="F4409" s="3">
        <f t="shared" si="208"/>
        <v>185837.97129898015</v>
      </c>
      <c r="G4409" s="3">
        <f t="shared" si="209"/>
        <v>191518.99481116995</v>
      </c>
    </row>
    <row r="4410" spans="1:7" x14ac:dyDescent="0.2">
      <c r="A4410">
        <v>4398</v>
      </c>
      <c r="B4410" s="125">
        <v>30208.125784875825</v>
      </c>
      <c r="C4410" s="34">
        <v>8.6938734031791682</v>
      </c>
      <c r="D4410" s="34">
        <v>4.1021377354627475</v>
      </c>
      <c r="E4410" s="3">
        <f t="shared" si="207"/>
        <v>262625.62132102274</v>
      </c>
      <c r="F4410" s="3">
        <f t="shared" si="208"/>
        <v>123917.89269974435</v>
      </c>
      <c r="G4410" s="3">
        <f t="shared" si="209"/>
        <v>138707.72862127839</v>
      </c>
    </row>
    <row r="4411" spans="1:7" x14ac:dyDescent="0.2">
      <c r="A4411">
        <v>4399</v>
      </c>
      <c r="B4411" s="125">
        <v>31318.414179432672</v>
      </c>
      <c r="C4411" s="34">
        <v>10.629479922688915</v>
      </c>
      <c r="D4411" s="34">
        <v>4.4352242538298015</v>
      </c>
      <c r="E4411" s="3">
        <f t="shared" si="207"/>
        <v>332898.45473073545</v>
      </c>
      <c r="F4411" s="3">
        <f t="shared" si="208"/>
        <v>138904.19016010695</v>
      </c>
      <c r="G4411" s="3">
        <f t="shared" si="209"/>
        <v>193994.2645706285</v>
      </c>
    </row>
    <row r="4412" spans="1:7" x14ac:dyDescent="0.2">
      <c r="A4412">
        <v>4400</v>
      </c>
      <c r="B4412" s="125">
        <v>31187.856214993168</v>
      </c>
      <c r="C4412" s="34">
        <v>9.0123443416887312</v>
      </c>
      <c r="D4412" s="34">
        <v>4.3960568644979503</v>
      </c>
      <c r="E4412" s="3">
        <f t="shared" si="207"/>
        <v>281075.69948859542</v>
      </c>
      <c r="F4412" s="3">
        <f t="shared" si="208"/>
        <v>137103.58940289577</v>
      </c>
      <c r="G4412" s="3">
        <f t="shared" si="209"/>
        <v>143972.11008569965</v>
      </c>
    </row>
    <row r="4413" spans="1:7" x14ac:dyDescent="0.2">
      <c r="A4413">
        <v>4401</v>
      </c>
      <c r="B4413" s="125">
        <v>25457.903169618454</v>
      </c>
      <c r="C4413" s="34">
        <v>5.9506185354694026</v>
      </c>
      <c r="D4413" s="34">
        <v>2.6770709508855361</v>
      </c>
      <c r="E4413" s="3">
        <f t="shared" si="207"/>
        <v>151490.27047531682</v>
      </c>
      <c r="F4413" s="3">
        <f t="shared" si="208"/>
        <v>68152.613045842372</v>
      </c>
      <c r="G4413" s="3">
        <f t="shared" si="209"/>
        <v>83337.65742947445</v>
      </c>
    </row>
    <row r="4414" spans="1:7" x14ac:dyDescent="0.2">
      <c r="A4414">
        <v>4402</v>
      </c>
      <c r="B4414" s="125">
        <v>37464.483788236044</v>
      </c>
      <c r="C4414" s="34">
        <v>6.2783265295438468</v>
      </c>
      <c r="D4414" s="34">
        <v>6.2790451364708133</v>
      </c>
      <c r="E4414" s="3">
        <f t="shared" si="207"/>
        <v>235214.26248334773</v>
      </c>
      <c r="F4414" s="3">
        <f t="shared" si="208"/>
        <v>235241.18472091315</v>
      </c>
      <c r="G4414" s="3">
        <f t="shared" si="209"/>
        <v>-26.922237565420801</v>
      </c>
    </row>
    <row r="4415" spans="1:7" x14ac:dyDescent="0.2">
      <c r="A4415">
        <v>4403</v>
      </c>
      <c r="B4415" s="125">
        <v>32850.531901013688</v>
      </c>
      <c r="C4415" s="34">
        <v>7.2515427038597409</v>
      </c>
      <c r="D4415" s="34">
        <v>4.8948595703041065</v>
      </c>
      <c r="E4415" s="3">
        <f t="shared" si="207"/>
        <v>238217.03492470746</v>
      </c>
      <c r="F4415" s="3">
        <f t="shared" si="208"/>
        <v>160798.7404652572</v>
      </c>
      <c r="G4415" s="3">
        <f t="shared" si="209"/>
        <v>77418.294459450262</v>
      </c>
    </row>
    <row r="4416" spans="1:7" x14ac:dyDescent="0.2">
      <c r="A4416">
        <v>4404</v>
      </c>
      <c r="B4416" s="125">
        <v>39681.354386440013</v>
      </c>
      <c r="C4416" s="34">
        <v>9.4855146446279832</v>
      </c>
      <c r="D4416" s="34">
        <v>6.9441063159320038</v>
      </c>
      <c r="E4416" s="3">
        <f t="shared" si="207"/>
        <v>376398.06815124961</v>
      </c>
      <c r="F4416" s="3">
        <f t="shared" si="208"/>
        <v>275551.54361961421</v>
      </c>
      <c r="G4416" s="3">
        <f t="shared" si="209"/>
        <v>100846.5245316354</v>
      </c>
    </row>
    <row r="4417" spans="1:7" x14ac:dyDescent="0.2">
      <c r="A4417">
        <v>4405</v>
      </c>
      <c r="B4417" s="125">
        <v>36207.647375514149</v>
      </c>
      <c r="C4417" s="34">
        <v>5.0767134982452262</v>
      </c>
      <c r="D4417" s="34">
        <v>5.9019942126542446</v>
      </c>
      <c r="E4417" s="3">
        <f t="shared" si="207"/>
        <v>183815.85217097602</v>
      </c>
      <c r="F4417" s="3">
        <f t="shared" si="208"/>
        <v>213697.32526411014</v>
      </c>
      <c r="G4417" s="3">
        <f t="shared" si="209"/>
        <v>-29881.473093134118</v>
      </c>
    </row>
    <row r="4418" spans="1:7" x14ac:dyDescent="0.2">
      <c r="A4418">
        <v>4406</v>
      </c>
      <c r="B4418" s="125">
        <v>25854.647495899349</v>
      </c>
      <c r="C4418" s="34">
        <v>13.118681656313129</v>
      </c>
      <c r="D4418" s="34">
        <v>2.7960942487698048</v>
      </c>
      <c r="E4418" s="3">
        <f t="shared" si="207"/>
        <v>339178.88983489695</v>
      </c>
      <c r="F4418" s="3">
        <f t="shared" si="208"/>
        <v>72292.031167254812</v>
      </c>
      <c r="G4418" s="3">
        <f t="shared" si="209"/>
        <v>266886.85866764211</v>
      </c>
    </row>
    <row r="4419" spans="1:7" x14ac:dyDescent="0.2">
      <c r="A4419">
        <v>4407</v>
      </c>
      <c r="B4419" s="125">
        <v>30241.515609114664</v>
      </c>
      <c r="C4419" s="34">
        <v>9.4439876849792199</v>
      </c>
      <c r="D4419" s="34">
        <v>4.1121546827343991</v>
      </c>
      <c r="E4419" s="3">
        <f t="shared" si="207"/>
        <v>285600.50098758575</v>
      </c>
      <c r="F4419" s="3">
        <f t="shared" si="208"/>
        <v>124357.79002500628</v>
      </c>
      <c r="G4419" s="3">
        <f t="shared" si="209"/>
        <v>161242.71096257947</v>
      </c>
    </row>
    <row r="4420" spans="1:7" x14ac:dyDescent="0.2">
      <c r="A4420">
        <v>4408</v>
      </c>
      <c r="B4420" s="125">
        <v>38679.682396642398</v>
      </c>
      <c r="C4420" s="34">
        <v>6.8030907616121112</v>
      </c>
      <c r="D4420" s="34">
        <v>6.6436047189927194</v>
      </c>
      <c r="E4420" s="3">
        <f t="shared" si="207"/>
        <v>263141.38997468853</v>
      </c>
      <c r="F4420" s="3">
        <f t="shared" si="208"/>
        <v>256972.52049947306</v>
      </c>
      <c r="G4420" s="3">
        <f t="shared" si="209"/>
        <v>6168.8694752154697</v>
      </c>
    </row>
    <row r="4421" spans="1:7" x14ac:dyDescent="0.2">
      <c r="A4421">
        <v>4409</v>
      </c>
      <c r="B4421" s="125">
        <v>29128.987583854701</v>
      </c>
      <c r="C4421" s="34">
        <v>11.35324443767604</v>
      </c>
      <c r="D4421" s="34">
        <v>3.7783962751564104</v>
      </c>
      <c r="E4421" s="3">
        <f t="shared" si="207"/>
        <v>330708.51626153279</v>
      </c>
      <c r="F4421" s="3">
        <f t="shared" si="208"/>
        <v>110060.85818591394</v>
      </c>
      <c r="G4421" s="3">
        <f t="shared" si="209"/>
        <v>220647.65807561885</v>
      </c>
    </row>
    <row r="4422" spans="1:7" x14ac:dyDescent="0.2">
      <c r="A4422">
        <v>4410</v>
      </c>
      <c r="B4422" s="125">
        <v>40863.265488761477</v>
      </c>
      <c r="C4422" s="34">
        <v>10.578354951765505</v>
      </c>
      <c r="D4422" s="34">
        <v>7.2986796466284432</v>
      </c>
      <c r="E4422" s="3">
        <f t="shared" si="207"/>
        <v>432266.12682834844</v>
      </c>
      <c r="F4422" s="3">
        <f t="shared" si="208"/>
        <v>298247.88411759789</v>
      </c>
      <c r="G4422" s="3">
        <f t="shared" si="209"/>
        <v>134018.24271075055</v>
      </c>
    </row>
    <row r="4423" spans="1:7" x14ac:dyDescent="0.2">
      <c r="A4423">
        <v>4411</v>
      </c>
      <c r="B4423" s="125">
        <v>27074.14346677158</v>
      </c>
      <c r="C4423" s="34">
        <v>12.0738086681813</v>
      </c>
      <c r="D4423" s="34">
        <v>3.1619430400314741</v>
      </c>
      <c r="E4423" s="3">
        <f t="shared" si="207"/>
        <v>326888.02807269082</v>
      </c>
      <c r="F4423" s="3">
        <f t="shared" si="208"/>
        <v>85606.899499571999</v>
      </c>
      <c r="G4423" s="3">
        <f t="shared" si="209"/>
        <v>241281.12857311883</v>
      </c>
    </row>
    <row r="4424" spans="1:7" x14ac:dyDescent="0.2">
      <c r="A4424">
        <v>4412</v>
      </c>
      <c r="B4424" s="125">
        <v>32282.046553328633</v>
      </c>
      <c r="C4424" s="34">
        <v>9.6132105429278454</v>
      </c>
      <c r="D4424" s="34">
        <v>4.72431396599859</v>
      </c>
      <c r="E4424" s="3">
        <f t="shared" si="207"/>
        <v>310334.11027374631</v>
      </c>
      <c r="F4424" s="3">
        <f t="shared" si="208"/>
        <v>152510.52338290712</v>
      </c>
      <c r="G4424" s="3">
        <f t="shared" si="209"/>
        <v>157823.58689083919</v>
      </c>
    </row>
    <row r="4425" spans="1:7" x14ac:dyDescent="0.2">
      <c r="A4425">
        <v>4413</v>
      </c>
      <c r="B4425" s="125">
        <v>26249.095348058268</v>
      </c>
      <c r="C4425" s="34">
        <v>9.648783154450939</v>
      </c>
      <c r="D4425" s="34">
        <v>2.9144286044174805</v>
      </c>
      <c r="E4425" s="3">
        <f t="shared" si="207"/>
        <v>253271.82901392112</v>
      </c>
      <c r="F4425" s="3">
        <f t="shared" si="208"/>
        <v>76501.114322462847</v>
      </c>
      <c r="G4425" s="3">
        <f t="shared" si="209"/>
        <v>176770.71469145827</v>
      </c>
    </row>
    <row r="4426" spans="1:7" x14ac:dyDescent="0.2">
      <c r="A4426">
        <v>4414</v>
      </c>
      <c r="B4426" s="125">
        <v>35064.202214735793</v>
      </c>
      <c r="C4426" s="34">
        <v>10.673772314665257</v>
      </c>
      <c r="D4426" s="34">
        <v>5.5589606644207379</v>
      </c>
      <c r="E4426" s="3">
        <f t="shared" si="207"/>
        <v>374267.31083547109</v>
      </c>
      <c r="F4426" s="3">
        <f t="shared" si="208"/>
        <v>194920.52084101079</v>
      </c>
      <c r="G4426" s="3">
        <f t="shared" si="209"/>
        <v>179346.7899944603</v>
      </c>
    </row>
    <row r="4427" spans="1:7" x14ac:dyDescent="0.2">
      <c r="A4427">
        <v>4415</v>
      </c>
      <c r="B4427" s="125">
        <v>32170.730086173513</v>
      </c>
      <c r="C4427" s="34">
        <v>7.0132721450208919</v>
      </c>
      <c r="D4427" s="34">
        <v>4.6909190258520539</v>
      </c>
      <c r="E4427" s="3">
        <f t="shared" si="207"/>
        <v>225622.08519834626</v>
      </c>
      <c r="F4427" s="3">
        <f t="shared" si="208"/>
        <v>150910.28983678241</v>
      </c>
      <c r="G4427" s="3">
        <f t="shared" si="209"/>
        <v>74711.795361563854</v>
      </c>
    </row>
    <row r="4428" spans="1:7" x14ac:dyDescent="0.2">
      <c r="A4428">
        <v>4416</v>
      </c>
      <c r="B4428" s="125">
        <v>34709.942659711465</v>
      </c>
      <c r="C4428" s="34">
        <v>6.1126563852740219</v>
      </c>
      <c r="D4428" s="34">
        <v>5.4526827979134396</v>
      </c>
      <c r="E4428" s="3">
        <f t="shared" si="207"/>
        <v>212169.95263138047</v>
      </c>
      <c r="F4428" s="3">
        <f t="shared" si="208"/>
        <v>189262.30725717056</v>
      </c>
      <c r="G4428" s="3">
        <f t="shared" si="209"/>
        <v>22907.645374209911</v>
      </c>
    </row>
    <row r="4429" spans="1:7" x14ac:dyDescent="0.2">
      <c r="A4429">
        <v>4417</v>
      </c>
      <c r="B4429" s="125">
        <v>35729.213371988386</v>
      </c>
      <c r="C4429" s="34">
        <v>13.249148671282455</v>
      </c>
      <c r="D4429" s="34">
        <v>5.7584640115965158</v>
      </c>
      <c r="E4429" s="3">
        <f t="shared" si="207"/>
        <v>473381.65987344726</v>
      </c>
      <c r="F4429" s="3">
        <f t="shared" si="208"/>
        <v>205745.38936524812</v>
      </c>
      <c r="G4429" s="3">
        <f t="shared" si="209"/>
        <v>267636.27050819912</v>
      </c>
    </row>
    <row r="4430" spans="1:7" x14ac:dyDescent="0.2">
      <c r="A4430">
        <v>4418</v>
      </c>
      <c r="B4430" s="125">
        <v>36513.550234113587</v>
      </c>
      <c r="C4430" s="34">
        <v>8.0044735770643456</v>
      </c>
      <c r="D4430" s="34">
        <v>5.9937650702340761</v>
      </c>
      <c r="E4430" s="3">
        <f t="shared" si="207"/>
        <v>292271.74805377383</v>
      </c>
      <c r="F4430" s="3">
        <f t="shared" si="208"/>
        <v>218853.6419834673</v>
      </c>
      <c r="G4430" s="3">
        <f t="shared" si="209"/>
        <v>73418.10607030653</v>
      </c>
    </row>
    <row r="4431" spans="1:7" x14ac:dyDescent="0.2">
      <c r="A4431">
        <v>4419</v>
      </c>
      <c r="B4431" s="125">
        <v>21876.881468225271</v>
      </c>
      <c r="C4431" s="34">
        <v>7.9815344153830665</v>
      </c>
      <c r="D4431" s="34">
        <v>1.6027644404675812</v>
      </c>
      <c r="E4431" s="3">
        <f t="shared" si="207"/>
        <v>174611.08233989603</v>
      </c>
      <c r="F4431" s="3">
        <f t="shared" si="208"/>
        <v>35063.487685595668</v>
      </c>
      <c r="G4431" s="3">
        <f t="shared" si="209"/>
        <v>139547.59465430037</v>
      </c>
    </row>
    <row r="4432" spans="1:7" x14ac:dyDescent="0.2">
      <c r="A4432">
        <v>4420</v>
      </c>
      <c r="B4432" s="125">
        <v>35545.73418458947</v>
      </c>
      <c r="C4432" s="34">
        <v>12.807156983588357</v>
      </c>
      <c r="D4432" s="34">
        <v>5.7034202553768409</v>
      </c>
      <c r="E4432" s="3">
        <f t="shared" si="207"/>
        <v>455239.79779894039</v>
      </c>
      <c r="F4432" s="3">
        <f t="shared" si="208"/>
        <v>202732.26034062859</v>
      </c>
      <c r="G4432" s="3">
        <f t="shared" si="209"/>
        <v>252507.5374583118</v>
      </c>
    </row>
    <row r="4433" spans="1:7" x14ac:dyDescent="0.2">
      <c r="A4433">
        <v>4421</v>
      </c>
      <c r="B4433" s="125">
        <v>29955.422681988217</v>
      </c>
      <c r="C4433" s="34">
        <v>3.3626002024975605</v>
      </c>
      <c r="D4433" s="34">
        <v>4.0263268045964651</v>
      </c>
      <c r="E4433" s="3">
        <f t="shared" si="207"/>
        <v>100728.11037635359</v>
      </c>
      <c r="F4433" s="3">
        <f t="shared" si="208"/>
        <v>120610.32128750609</v>
      </c>
      <c r="G4433" s="3">
        <f t="shared" si="209"/>
        <v>-19882.210911152491</v>
      </c>
    </row>
    <row r="4434" spans="1:7" x14ac:dyDescent="0.2">
      <c r="A4434">
        <v>4422</v>
      </c>
      <c r="B4434" s="125">
        <v>32173.236880945275</v>
      </c>
      <c r="C4434" s="34">
        <v>7.8444934590224875</v>
      </c>
      <c r="D4434" s="34">
        <v>4.6916710642835824</v>
      </c>
      <c r="E4434" s="3">
        <f t="shared" si="207"/>
        <v>252382.74626815628</v>
      </c>
      <c r="F4434" s="3">
        <f t="shared" si="208"/>
        <v>150946.24451867232</v>
      </c>
      <c r="G4434" s="3">
        <f t="shared" si="209"/>
        <v>101436.50174948396</v>
      </c>
    </row>
    <row r="4435" spans="1:7" x14ac:dyDescent="0.2">
      <c r="A4435">
        <v>4423</v>
      </c>
      <c r="B4435" s="125">
        <v>39760.002940775827</v>
      </c>
      <c r="C4435" s="34">
        <v>9.2921987035952043</v>
      </c>
      <c r="D4435" s="34">
        <v>6.967700882232748</v>
      </c>
      <c r="E4435" s="3">
        <f t="shared" si="207"/>
        <v>369457.84778121865</v>
      </c>
      <c r="F4435" s="3">
        <f t="shared" si="208"/>
        <v>277035.80756802036</v>
      </c>
      <c r="G4435" s="3">
        <f t="shared" si="209"/>
        <v>92422.040213198285</v>
      </c>
    </row>
    <row r="4436" spans="1:7" x14ac:dyDescent="0.2">
      <c r="A4436">
        <v>4424</v>
      </c>
      <c r="B4436" s="125">
        <v>37476.216269888915</v>
      </c>
      <c r="C4436" s="34">
        <v>10.7595149276749</v>
      </c>
      <c r="D4436" s="34">
        <v>6.2825648809666745</v>
      </c>
      <c r="E4436" s="3">
        <f t="shared" si="207"/>
        <v>403225.90838864271</v>
      </c>
      <c r="F4436" s="3">
        <f t="shared" si="208"/>
        <v>235446.760208716</v>
      </c>
      <c r="G4436" s="3">
        <f t="shared" si="209"/>
        <v>167779.14817992671</v>
      </c>
    </row>
    <row r="4437" spans="1:7" x14ac:dyDescent="0.2">
      <c r="A4437">
        <v>4425</v>
      </c>
      <c r="B4437" s="125">
        <v>31944.43075134675</v>
      </c>
      <c r="C4437" s="34">
        <v>9.7880381619761465</v>
      </c>
      <c r="D4437" s="34">
        <v>4.6230292254040251</v>
      </c>
      <c r="E4437" s="3">
        <f t="shared" si="207"/>
        <v>312673.30725678633</v>
      </c>
      <c r="F4437" s="3">
        <f t="shared" si="208"/>
        <v>147680.0369523711</v>
      </c>
      <c r="G4437" s="3">
        <f t="shared" si="209"/>
        <v>164993.27030441523</v>
      </c>
    </row>
    <row r="4438" spans="1:7" x14ac:dyDescent="0.2">
      <c r="A4438">
        <v>4426</v>
      </c>
      <c r="B4438" s="125">
        <v>20865.887157734483</v>
      </c>
      <c r="C4438" s="34">
        <v>9.6298827176797204</v>
      </c>
      <c r="D4438" s="34">
        <v>1.299466147320345</v>
      </c>
      <c r="E4438" s="3">
        <f t="shared" si="207"/>
        <v>200936.04612932252</v>
      </c>
      <c r="F4438" s="3">
        <f t="shared" si="208"/>
        <v>27114.513995282294</v>
      </c>
      <c r="G4438" s="3">
        <f t="shared" si="209"/>
        <v>173821.53213404023</v>
      </c>
    </row>
    <row r="4439" spans="1:7" x14ac:dyDescent="0.2">
      <c r="A4439">
        <v>4427</v>
      </c>
      <c r="B4439" s="125">
        <v>33036.688413440948</v>
      </c>
      <c r="C4439" s="34">
        <v>13.10638074047165</v>
      </c>
      <c r="D4439" s="34">
        <v>4.9507065240322845</v>
      </c>
      <c r="E4439" s="3">
        <f t="shared" si="207"/>
        <v>432991.41675088537</v>
      </c>
      <c r="F4439" s="3">
        <f t="shared" si="208"/>
        <v>163554.9488608439</v>
      </c>
      <c r="G4439" s="3">
        <f t="shared" si="209"/>
        <v>269436.46789004147</v>
      </c>
    </row>
    <row r="4440" spans="1:7" x14ac:dyDescent="0.2">
      <c r="A4440">
        <v>4428</v>
      </c>
      <c r="B4440" s="125">
        <v>28953.426684703096</v>
      </c>
      <c r="C4440" s="34">
        <v>8.9110465271078283</v>
      </c>
      <c r="D4440" s="34">
        <v>3.7257280054109287</v>
      </c>
      <c r="E4440" s="3">
        <f t="shared" si="207"/>
        <v>258005.33230659465</v>
      </c>
      <c r="F4440" s="3">
        <f t="shared" si="208"/>
        <v>107872.59265181042</v>
      </c>
      <c r="G4440" s="3">
        <f t="shared" si="209"/>
        <v>150132.73965478421</v>
      </c>
    </row>
    <row r="4441" spans="1:7" x14ac:dyDescent="0.2">
      <c r="A4441">
        <v>4429</v>
      </c>
      <c r="B4441" s="125">
        <v>31696.53091735288</v>
      </c>
      <c r="C4441" s="34">
        <v>11.349384769535391</v>
      </c>
      <c r="D4441" s="34">
        <v>4.5486592752058641</v>
      </c>
      <c r="E4441" s="3">
        <f t="shared" si="207"/>
        <v>359736.12524051243</v>
      </c>
      <c r="F4441" s="3">
        <f t="shared" si="208"/>
        <v>144176.71934906661</v>
      </c>
      <c r="G4441" s="3">
        <f t="shared" si="209"/>
        <v>215559.40589144581</v>
      </c>
    </row>
    <row r="4442" spans="1:7" x14ac:dyDescent="0.2">
      <c r="A4442">
        <v>4430</v>
      </c>
      <c r="B4442" s="125">
        <v>24027.336215832271</v>
      </c>
      <c r="C4442" s="34">
        <v>8.8685873353897478</v>
      </c>
      <c r="D4442" s="34">
        <v>2.2479008647496812</v>
      </c>
      <c r="E4442" s="3">
        <f t="shared" si="207"/>
        <v>213088.52966688151</v>
      </c>
      <c r="F4442" s="3">
        <f t="shared" si="208"/>
        <v>54011.069857200695</v>
      </c>
      <c r="G4442" s="3">
        <f t="shared" si="209"/>
        <v>159077.45980968082</v>
      </c>
    </row>
    <row r="4443" spans="1:7" x14ac:dyDescent="0.2">
      <c r="A4443">
        <v>4431</v>
      </c>
      <c r="B4443" s="125">
        <v>29267.014773532515</v>
      </c>
      <c r="C4443" s="34">
        <v>3.1214476823224686</v>
      </c>
      <c r="D4443" s="34">
        <v>3.8198044320597546</v>
      </c>
      <c r="E4443" s="3">
        <f t="shared" si="207"/>
        <v>91355.455433340525</v>
      </c>
      <c r="F4443" s="3">
        <f t="shared" si="208"/>
        <v>111794.27274509781</v>
      </c>
      <c r="G4443" s="3">
        <f t="shared" si="209"/>
        <v>-20438.817311757288</v>
      </c>
    </row>
    <row r="4444" spans="1:7" x14ac:dyDescent="0.2">
      <c r="A4444">
        <v>4432</v>
      </c>
      <c r="B4444" s="125">
        <v>30139.959156977944</v>
      </c>
      <c r="C4444" s="34">
        <v>8.8967219855549047</v>
      </c>
      <c r="D4444" s="34">
        <v>4.0816877470933832</v>
      </c>
      <c r="E4444" s="3">
        <f t="shared" si="207"/>
        <v>268146.83727561252</v>
      </c>
      <c r="F4444" s="3">
        <f t="shared" si="208"/>
        <v>123021.90198893189</v>
      </c>
      <c r="G4444" s="3">
        <f t="shared" si="209"/>
        <v>145124.93528668064</v>
      </c>
    </row>
    <row r="4445" spans="1:7" x14ac:dyDescent="0.2">
      <c r="A4445">
        <v>4433</v>
      </c>
      <c r="B4445" s="125">
        <v>29871.464952330803</v>
      </c>
      <c r="C4445" s="34">
        <v>11.521989810906234</v>
      </c>
      <c r="D4445" s="34">
        <v>4.001139485699241</v>
      </c>
      <c r="E4445" s="3">
        <f t="shared" si="207"/>
        <v>344178.71481759817</v>
      </c>
      <c r="F4445" s="3">
        <f t="shared" si="208"/>
        <v>119519.89791645178</v>
      </c>
      <c r="G4445" s="3">
        <f t="shared" si="209"/>
        <v>224658.81690114638</v>
      </c>
    </row>
    <row r="4446" spans="1:7" x14ac:dyDescent="0.2">
      <c r="A4446">
        <v>4434</v>
      </c>
      <c r="B4446" s="125">
        <v>36079.556415453204</v>
      </c>
      <c r="C4446" s="34">
        <v>9.4638942502642749</v>
      </c>
      <c r="D4446" s="34">
        <v>5.8635669246359612</v>
      </c>
      <c r="E4446" s="3">
        <f t="shared" si="207"/>
        <v>341453.1065122931</v>
      </c>
      <c r="F4446" s="3">
        <f t="shared" si="208"/>
        <v>211554.8936531886</v>
      </c>
      <c r="G4446" s="3">
        <f t="shared" si="209"/>
        <v>129898.2128591045</v>
      </c>
    </row>
    <row r="4447" spans="1:7" x14ac:dyDescent="0.2">
      <c r="A4447">
        <v>4435</v>
      </c>
      <c r="B4447" s="125">
        <v>34678.701516705565</v>
      </c>
      <c r="C4447" s="34">
        <v>7.3509334217378637</v>
      </c>
      <c r="D4447" s="34">
        <v>5.4433104550116695</v>
      </c>
      <c r="E4447" s="3">
        <f t="shared" si="207"/>
        <v>254920.82600162248</v>
      </c>
      <c r="F4447" s="3">
        <f t="shared" si="208"/>
        <v>188766.93853211246</v>
      </c>
      <c r="G4447" s="3">
        <f t="shared" si="209"/>
        <v>66153.887469510024</v>
      </c>
    </row>
    <row r="4448" spans="1:7" x14ac:dyDescent="0.2">
      <c r="A4448">
        <v>4436</v>
      </c>
      <c r="B4448" s="125">
        <v>34839.289859329234</v>
      </c>
      <c r="C4448" s="34">
        <v>4.1378534862888046</v>
      </c>
      <c r="D4448" s="34">
        <v>5.4914869577987702</v>
      </c>
      <c r="E4448" s="3">
        <f t="shared" si="207"/>
        <v>144159.87700425167</v>
      </c>
      <c r="F4448" s="3">
        <f t="shared" si="208"/>
        <v>191319.50588147744</v>
      </c>
      <c r="G4448" s="3">
        <f t="shared" si="209"/>
        <v>-47159.628877225769</v>
      </c>
    </row>
    <row r="4449" spans="1:7" x14ac:dyDescent="0.2">
      <c r="A4449">
        <v>4437</v>
      </c>
      <c r="B4449" s="125">
        <v>36825.688815762056</v>
      </c>
      <c r="C4449" s="34">
        <v>7.534639982812223</v>
      </c>
      <c r="D4449" s="34">
        <v>6.0874066447286168</v>
      </c>
      <c r="E4449" s="3">
        <f t="shared" si="207"/>
        <v>277468.30734584172</v>
      </c>
      <c r="F4449" s="3">
        <f t="shared" si="208"/>
        <v>224172.94279377826</v>
      </c>
      <c r="G4449" s="3">
        <f t="shared" si="209"/>
        <v>53295.36455206346</v>
      </c>
    </row>
    <row r="4450" spans="1:7" x14ac:dyDescent="0.2">
      <c r="A4450">
        <v>4438</v>
      </c>
      <c r="B4450" s="125">
        <v>24702.272234017961</v>
      </c>
      <c r="C4450" s="34">
        <v>8.4164860456512542</v>
      </c>
      <c r="D4450" s="34">
        <v>2.4503816702053882</v>
      </c>
      <c r="E4450" s="3">
        <f t="shared" si="207"/>
        <v>207906.32955349059</v>
      </c>
      <c r="F4450" s="3">
        <f t="shared" si="208"/>
        <v>60529.995094661121</v>
      </c>
      <c r="G4450" s="3">
        <f t="shared" si="209"/>
        <v>147376.33445882949</v>
      </c>
    </row>
    <row r="4451" spans="1:7" x14ac:dyDescent="0.2">
      <c r="A4451">
        <v>4439</v>
      </c>
      <c r="B4451" s="125">
        <v>32110.800069668563</v>
      </c>
      <c r="C4451" s="34">
        <v>7.2131222370517207</v>
      </c>
      <c r="D4451" s="34">
        <v>4.6729400209005689</v>
      </c>
      <c r="E4451" s="3">
        <f t="shared" si="207"/>
        <v>231619.12603204825</v>
      </c>
      <c r="F4451" s="3">
        <f t="shared" si="208"/>
        <v>150051.84274869101</v>
      </c>
      <c r="G4451" s="3">
        <f t="shared" si="209"/>
        <v>81567.283283357247</v>
      </c>
    </row>
    <row r="4452" spans="1:7" x14ac:dyDescent="0.2">
      <c r="A4452">
        <v>4440</v>
      </c>
      <c r="B4452" s="125">
        <v>24252.481629256159</v>
      </c>
      <c r="C4452" s="34">
        <v>7.5012558429152705</v>
      </c>
      <c r="D4452" s="34">
        <v>2.3154444887768477</v>
      </c>
      <c r="E4452" s="3">
        <f t="shared" si="207"/>
        <v>181924.06952665301</v>
      </c>
      <c r="F4452" s="3">
        <f t="shared" si="208"/>
        <v>56155.274927622915</v>
      </c>
      <c r="G4452" s="3">
        <f t="shared" si="209"/>
        <v>125768.79459903009</v>
      </c>
    </row>
    <row r="4453" spans="1:7" x14ac:dyDescent="0.2">
      <c r="A4453">
        <v>4441</v>
      </c>
      <c r="B4453" s="125">
        <v>35392.126213801908</v>
      </c>
      <c r="C4453" s="34">
        <v>9.1643578545772471</v>
      </c>
      <c r="D4453" s="34">
        <v>5.6573378641405725</v>
      </c>
      <c r="E4453" s="3">
        <f t="shared" si="207"/>
        <v>324346.10985764483</v>
      </c>
      <c r="F4453" s="3">
        <f t="shared" si="208"/>
        <v>200225.21572178366</v>
      </c>
      <c r="G4453" s="3">
        <f t="shared" si="209"/>
        <v>124120.89413586116</v>
      </c>
    </row>
    <row r="4454" spans="1:7" x14ac:dyDescent="0.2">
      <c r="A4454">
        <v>4442</v>
      </c>
      <c r="B4454" s="125">
        <v>32092.519226162927</v>
      </c>
      <c r="C4454" s="34">
        <v>15.380731403827667</v>
      </c>
      <c r="D4454" s="34">
        <v>4.6674557678488782</v>
      </c>
      <c r="E4454" s="3">
        <f t="shared" si="207"/>
        <v>493606.41828978731</v>
      </c>
      <c r="F4454" s="3">
        <f t="shared" si="208"/>
        <v>149790.41396695518</v>
      </c>
      <c r="G4454" s="3">
        <f t="shared" si="209"/>
        <v>343816.0043228321</v>
      </c>
    </row>
    <row r="4455" spans="1:7" x14ac:dyDescent="0.2">
      <c r="A4455">
        <v>4443</v>
      </c>
      <c r="B4455" s="125">
        <v>26960.968219819712</v>
      </c>
      <c r="C4455" s="34">
        <v>7.9731215893916669</v>
      </c>
      <c r="D4455" s="34">
        <v>3.1279904659459135</v>
      </c>
      <c r="E4455" s="3">
        <f t="shared" si="207"/>
        <v>214963.07778434717</v>
      </c>
      <c r="F4455" s="3">
        <f t="shared" si="208"/>
        <v>84333.651544266831</v>
      </c>
      <c r="G4455" s="3">
        <f t="shared" si="209"/>
        <v>130629.42624008034</v>
      </c>
    </row>
    <row r="4456" spans="1:7" x14ac:dyDescent="0.2">
      <c r="A4456">
        <v>4444</v>
      </c>
      <c r="B4456" s="125">
        <v>37153.061433665222</v>
      </c>
      <c r="C4456" s="34">
        <v>7.4539763292777934</v>
      </c>
      <c r="D4456" s="34">
        <v>6.1856184300995665</v>
      </c>
      <c r="E4456" s="3">
        <f t="shared" si="207"/>
        <v>276938.04048674426</v>
      </c>
      <c r="F4456" s="3">
        <f t="shared" si="208"/>
        <v>229814.66153870101</v>
      </c>
      <c r="G4456" s="3">
        <f t="shared" si="209"/>
        <v>47123.378948043246</v>
      </c>
    </row>
    <row r="4457" spans="1:7" x14ac:dyDescent="0.2">
      <c r="A4457">
        <v>4445</v>
      </c>
      <c r="B4457" s="125">
        <v>33012.552697792649</v>
      </c>
      <c r="C4457" s="34">
        <v>8.7570690740976715</v>
      </c>
      <c r="D4457" s="34">
        <v>4.9434658093377948</v>
      </c>
      <c r="E4457" s="3">
        <f t="shared" si="207"/>
        <v>289093.20428685966</v>
      </c>
      <c r="F4457" s="3">
        <f t="shared" si="208"/>
        <v>163196.42554050015</v>
      </c>
      <c r="G4457" s="3">
        <f t="shared" si="209"/>
        <v>125896.77874635952</v>
      </c>
    </row>
    <row r="4458" spans="1:7" x14ac:dyDescent="0.2">
      <c r="A4458">
        <v>4446</v>
      </c>
      <c r="B4458" s="125">
        <v>38292.476396046346</v>
      </c>
      <c r="C4458" s="34">
        <v>7.0917217473906931</v>
      </c>
      <c r="D4458" s="34">
        <v>6.5274429188139038</v>
      </c>
      <c r="E4458" s="3">
        <f t="shared" si="207"/>
        <v>271559.58761928667</v>
      </c>
      <c r="F4458" s="3">
        <f t="shared" si="208"/>
        <v>249951.95389522129</v>
      </c>
      <c r="G4458" s="3">
        <f t="shared" si="209"/>
        <v>21607.633724065381</v>
      </c>
    </row>
    <row r="4459" spans="1:7" x14ac:dyDescent="0.2">
      <c r="A4459">
        <v>4447</v>
      </c>
      <c r="B4459" s="125">
        <v>29115.186001755297</v>
      </c>
      <c r="C4459" s="34">
        <v>3.5675548335420899</v>
      </c>
      <c r="D4459" s="34">
        <v>3.7742558005265892</v>
      </c>
      <c r="E4459" s="3">
        <f t="shared" si="207"/>
        <v>103870.02255003911</v>
      </c>
      <c r="F4459" s="3">
        <f t="shared" si="208"/>
        <v>109888.15965053548</v>
      </c>
      <c r="G4459" s="3">
        <f t="shared" si="209"/>
        <v>-6018.137100496373</v>
      </c>
    </row>
    <row r="4460" spans="1:7" x14ac:dyDescent="0.2">
      <c r="A4460">
        <v>4448</v>
      </c>
      <c r="B4460" s="125">
        <v>35361.652456950629</v>
      </c>
      <c r="C4460" s="34">
        <v>8.7244636890391121</v>
      </c>
      <c r="D4460" s="34">
        <v>5.6481957370851887</v>
      </c>
      <c r="E4460" s="3">
        <f t="shared" si="207"/>
        <v>308511.45284508646</v>
      </c>
      <c r="F4460" s="3">
        <f t="shared" si="208"/>
        <v>199729.53466363653</v>
      </c>
      <c r="G4460" s="3">
        <f t="shared" si="209"/>
        <v>108781.91818144993</v>
      </c>
    </row>
    <row r="4461" spans="1:7" x14ac:dyDescent="0.2">
      <c r="A4461">
        <v>4449</v>
      </c>
      <c r="B4461" s="125">
        <v>29676.958141672891</v>
      </c>
      <c r="C4461" s="34">
        <v>9.0759379165392602</v>
      </c>
      <c r="D4461" s="34">
        <v>3.9427874425018672</v>
      </c>
      <c r="E4461" s="3">
        <f t="shared" si="207"/>
        <v>269346.22964555747</v>
      </c>
      <c r="F4461" s="3">
        <f t="shared" si="208"/>
        <v>117009.93789264142</v>
      </c>
      <c r="G4461" s="3">
        <f t="shared" si="209"/>
        <v>152336.29175291606</v>
      </c>
    </row>
    <row r="4462" spans="1:7" x14ac:dyDescent="0.2">
      <c r="A4462">
        <v>4450</v>
      </c>
      <c r="B4462" s="125">
        <v>33062.631749809021</v>
      </c>
      <c r="C4462" s="34">
        <v>8.1149118133980664</v>
      </c>
      <c r="D4462" s="34">
        <v>4.9584895249427063</v>
      </c>
      <c r="E4462" s="3">
        <f t="shared" si="207"/>
        <v>268300.34096855519</v>
      </c>
      <c r="F4462" s="3">
        <f t="shared" si="208"/>
        <v>163940.71319846617</v>
      </c>
      <c r="G4462" s="3">
        <f t="shared" si="209"/>
        <v>104359.62777008902</v>
      </c>
    </row>
    <row r="4463" spans="1:7" x14ac:dyDescent="0.2">
      <c r="A4463">
        <v>4451</v>
      </c>
      <c r="B4463" s="125">
        <v>42700.126463197172</v>
      </c>
      <c r="C4463" s="34">
        <v>8.5538709046959411</v>
      </c>
      <c r="D4463" s="34">
        <v>7.8497379389591515</v>
      </c>
      <c r="E4463" s="3">
        <f t="shared" si="207"/>
        <v>365251.3693803795</v>
      </c>
      <c r="F4463" s="3">
        <f t="shared" si="208"/>
        <v>335184.80269651249</v>
      </c>
      <c r="G4463" s="3">
        <f t="shared" si="209"/>
        <v>30066.566683867015</v>
      </c>
    </row>
    <row r="4464" spans="1:7" x14ac:dyDescent="0.2">
      <c r="A4464">
        <v>4452</v>
      </c>
      <c r="B4464" s="125">
        <v>28318.104845121503</v>
      </c>
      <c r="C4464" s="34">
        <v>11.585796548577491</v>
      </c>
      <c r="D4464" s="34">
        <v>3.5351314535364509</v>
      </c>
      <c r="E4464" s="3">
        <f t="shared" si="207"/>
        <v>328087.80137686426</v>
      </c>
      <c r="F4464" s="3">
        <f t="shared" si="208"/>
        <v>100108.22314253199</v>
      </c>
      <c r="G4464" s="3">
        <f t="shared" si="209"/>
        <v>227979.57823433226</v>
      </c>
    </row>
    <row r="4465" spans="1:7" x14ac:dyDescent="0.2">
      <c r="A4465">
        <v>4453</v>
      </c>
      <c r="B4465" s="125">
        <v>39218.489795340225</v>
      </c>
      <c r="C4465" s="34">
        <v>3.1002564557711594</v>
      </c>
      <c r="D4465" s="34">
        <v>6.8052469386020675</v>
      </c>
      <c r="E4465" s="3">
        <f t="shared" si="207"/>
        <v>121587.37617359887</v>
      </c>
      <c r="F4465" s="3">
        <f t="shared" si="208"/>
        <v>266891.50761633547</v>
      </c>
      <c r="G4465" s="3">
        <f t="shared" si="209"/>
        <v>-145304.1314427366</v>
      </c>
    </row>
    <row r="4466" spans="1:7" x14ac:dyDescent="0.2">
      <c r="A4466">
        <v>4454</v>
      </c>
      <c r="B4466" s="125">
        <v>32113.397813910502</v>
      </c>
      <c r="C4466" s="34">
        <v>6.2147784294284065</v>
      </c>
      <c r="D4466" s="34">
        <v>4.6737193441731506</v>
      </c>
      <c r="E4466" s="3">
        <f t="shared" si="207"/>
        <v>199577.65202954432</v>
      </c>
      <c r="F4466" s="3">
        <f t="shared" si="208"/>
        <v>150089.00857000129</v>
      </c>
      <c r="G4466" s="3">
        <f t="shared" si="209"/>
        <v>49488.643459543033</v>
      </c>
    </row>
    <row r="4467" spans="1:7" x14ac:dyDescent="0.2">
      <c r="A4467">
        <v>4455</v>
      </c>
      <c r="B4467" s="125">
        <v>32443.481862893328</v>
      </c>
      <c r="C4467" s="34">
        <v>4.929318513139151</v>
      </c>
      <c r="D4467" s="34">
        <v>4.7727445588679984</v>
      </c>
      <c r="E4467" s="3">
        <f t="shared" si="207"/>
        <v>159924.25577745435</v>
      </c>
      <c r="F4467" s="3">
        <f t="shared" si="208"/>
        <v>154844.45153185673</v>
      </c>
      <c r="G4467" s="3">
        <f t="shared" si="209"/>
        <v>5079.8042455976247</v>
      </c>
    </row>
    <row r="4468" spans="1:7" x14ac:dyDescent="0.2">
      <c r="A4468">
        <v>4456</v>
      </c>
      <c r="B4468" s="125">
        <v>33650.483650299953</v>
      </c>
      <c r="C4468" s="34">
        <v>6.4568432864762144</v>
      </c>
      <c r="D4468" s="34">
        <v>5.134845095089986</v>
      </c>
      <c r="E4468" s="3">
        <f t="shared" si="207"/>
        <v>217275.89944411686</v>
      </c>
      <c r="F4468" s="3">
        <f t="shared" si="208"/>
        <v>172790.02091914849</v>
      </c>
      <c r="G4468" s="3">
        <f t="shared" si="209"/>
        <v>44485.878524968371</v>
      </c>
    </row>
    <row r="4469" spans="1:7" x14ac:dyDescent="0.2">
      <c r="A4469">
        <v>4457</v>
      </c>
      <c r="B4469" s="125">
        <v>32593.605332104722</v>
      </c>
      <c r="C4469" s="34">
        <v>5.8495168306835694</v>
      </c>
      <c r="D4469" s="34">
        <v>4.8177815996314166</v>
      </c>
      <c r="E4469" s="3">
        <f t="shared" ref="E4469:E4532" si="210">C4469*B4469</f>
        <v>190656.84296280431</v>
      </c>
      <c r="F4469" s="3">
        <f t="shared" ref="F4469:F4532" si="211">D4469*B4469</f>
        <v>157028.87203466255</v>
      </c>
      <c r="G4469" s="3">
        <f t="shared" ref="G4469:G4532" si="212">E4469-F4469</f>
        <v>33627.97092814176</v>
      </c>
    </row>
    <row r="4470" spans="1:7" x14ac:dyDescent="0.2">
      <c r="A4470">
        <v>4458</v>
      </c>
      <c r="B4470" s="125">
        <v>43514.21517075412</v>
      </c>
      <c r="C4470" s="34">
        <v>9.2849227459810209</v>
      </c>
      <c r="D4470" s="34">
        <v>8.0939645512262359</v>
      </c>
      <c r="E4470" s="3">
        <f t="shared" si="210"/>
        <v>404026.12621244736</v>
      </c>
      <c r="F4470" s="3">
        <f t="shared" si="211"/>
        <v>352202.51506651472</v>
      </c>
      <c r="G4470" s="3">
        <f t="shared" si="212"/>
        <v>51823.611145932635</v>
      </c>
    </row>
    <row r="4471" spans="1:7" x14ac:dyDescent="0.2">
      <c r="A4471">
        <v>4459</v>
      </c>
      <c r="B4471" s="125">
        <v>24281.903782858513</v>
      </c>
      <c r="C4471" s="34">
        <v>9.9161177533533191</v>
      </c>
      <c r="D4471" s="34">
        <v>2.324271134857554</v>
      </c>
      <c r="E4471" s="3">
        <f t="shared" si="210"/>
        <v>240782.21718642043</v>
      </c>
      <c r="F4471" s="3">
        <f t="shared" si="211"/>
        <v>56437.72806188649</v>
      </c>
      <c r="G4471" s="3">
        <f t="shared" si="212"/>
        <v>184344.48912453395</v>
      </c>
    </row>
    <row r="4472" spans="1:7" x14ac:dyDescent="0.2">
      <c r="A4472">
        <v>4460</v>
      </c>
      <c r="B4472" s="125">
        <v>35283.651917589828</v>
      </c>
      <c r="C4472" s="34">
        <v>10.172379254261614</v>
      </c>
      <c r="D4472" s="34">
        <v>5.6247955752769485</v>
      </c>
      <c r="E4472" s="3">
        <f t="shared" si="210"/>
        <v>358918.68878107879</v>
      </c>
      <c r="F4472" s="3">
        <f t="shared" si="211"/>
        <v>198463.32918567129</v>
      </c>
      <c r="G4472" s="3">
        <f t="shared" si="212"/>
        <v>160455.3595954075</v>
      </c>
    </row>
    <row r="4473" spans="1:7" x14ac:dyDescent="0.2">
      <c r="A4473">
        <v>4461</v>
      </c>
      <c r="B4473" s="125">
        <v>35055.175479820697</v>
      </c>
      <c r="C4473" s="34">
        <v>9.4005820503371069</v>
      </c>
      <c r="D4473" s="34">
        <v>5.556252643946209</v>
      </c>
      <c r="E4473" s="3">
        <f t="shared" si="210"/>
        <v>329539.0533870199</v>
      </c>
      <c r="F4473" s="3">
        <f t="shared" si="211"/>
        <v>194775.41144375206</v>
      </c>
      <c r="G4473" s="3">
        <f t="shared" si="212"/>
        <v>134763.64194326784</v>
      </c>
    </row>
    <row r="4474" spans="1:7" x14ac:dyDescent="0.2">
      <c r="A4474">
        <v>4462</v>
      </c>
      <c r="B4474" s="125">
        <v>27485.826243529096</v>
      </c>
      <c r="C4474" s="34">
        <v>6.6127420470438665</v>
      </c>
      <c r="D4474" s="34">
        <v>3.2854478730587289</v>
      </c>
      <c r="E4474" s="3">
        <f t="shared" si="210"/>
        <v>181756.67889832662</v>
      </c>
      <c r="F4474" s="3">
        <f t="shared" si="211"/>
        <v>90303.249371064463</v>
      </c>
      <c r="G4474" s="3">
        <f t="shared" si="212"/>
        <v>91453.429527262153</v>
      </c>
    </row>
    <row r="4475" spans="1:7" x14ac:dyDescent="0.2">
      <c r="A4475">
        <v>4463</v>
      </c>
      <c r="B4475" s="125">
        <v>30470.134155430947</v>
      </c>
      <c r="C4475" s="34">
        <v>6.6927207373810234</v>
      </c>
      <c r="D4475" s="34">
        <v>4.1807402466292842</v>
      </c>
      <c r="E4475" s="3">
        <f t="shared" si="210"/>
        <v>203928.09873283451</v>
      </c>
      <c r="F4475" s="3">
        <f t="shared" si="211"/>
        <v>127387.71618380376</v>
      </c>
      <c r="G4475" s="3">
        <f t="shared" si="212"/>
        <v>76540.38254903075</v>
      </c>
    </row>
    <row r="4476" spans="1:7" x14ac:dyDescent="0.2">
      <c r="A4476">
        <v>4464</v>
      </c>
      <c r="B4476" s="125">
        <v>34485.848849536502</v>
      </c>
      <c r="C4476" s="34">
        <v>10.095146101055434</v>
      </c>
      <c r="D4476" s="34">
        <v>5.3854546548609505</v>
      </c>
      <c r="E4476" s="3">
        <f t="shared" si="210"/>
        <v>348139.68255498545</v>
      </c>
      <c r="F4476" s="3">
        <f t="shared" si="211"/>
        <v>185721.97521356752</v>
      </c>
      <c r="G4476" s="3">
        <f t="shared" si="212"/>
        <v>162417.70734141793</v>
      </c>
    </row>
    <row r="4477" spans="1:7" x14ac:dyDescent="0.2">
      <c r="A4477">
        <v>4465</v>
      </c>
      <c r="B4477" s="125">
        <v>35994.092335195979</v>
      </c>
      <c r="C4477" s="34">
        <v>10.165680257348868</v>
      </c>
      <c r="D4477" s="34">
        <v>5.8379277005587937</v>
      </c>
      <c r="E4477" s="3">
        <f t="shared" si="210"/>
        <v>365904.43383309396</v>
      </c>
      <c r="F4477" s="3">
        <f t="shared" si="211"/>
        <v>210130.90870011155</v>
      </c>
      <c r="G4477" s="3">
        <f t="shared" si="212"/>
        <v>155773.52513298241</v>
      </c>
    </row>
    <row r="4478" spans="1:7" x14ac:dyDescent="0.2">
      <c r="A4478">
        <v>4466</v>
      </c>
      <c r="B4478" s="125">
        <v>24443.225405585486</v>
      </c>
      <c r="C4478" s="34">
        <v>7.2654920788481832</v>
      </c>
      <c r="D4478" s="34">
        <v>2.3726676216756459</v>
      </c>
      <c r="E4478" s="3">
        <f t="shared" si="210"/>
        <v>177592.06056578201</v>
      </c>
      <c r="F4478" s="3">
        <f t="shared" si="211"/>
        <v>57995.649489152245</v>
      </c>
      <c r="G4478" s="3">
        <f t="shared" si="212"/>
        <v>119596.41107662977</v>
      </c>
    </row>
    <row r="4479" spans="1:7" x14ac:dyDescent="0.2">
      <c r="A4479">
        <v>4467</v>
      </c>
      <c r="B4479" s="125">
        <v>23250.491316312924</v>
      </c>
      <c r="C4479" s="34">
        <v>8.1073033217835473</v>
      </c>
      <c r="D4479" s="34">
        <v>2.0148473948938772</v>
      </c>
      <c r="E4479" s="3">
        <f t="shared" si="210"/>
        <v>188498.78548184328</v>
      </c>
      <c r="F4479" s="3">
        <f t="shared" si="211"/>
        <v>46846.191858675811</v>
      </c>
      <c r="G4479" s="3">
        <f t="shared" si="212"/>
        <v>141652.59362316749</v>
      </c>
    </row>
    <row r="4480" spans="1:7" x14ac:dyDescent="0.2">
      <c r="A4480">
        <v>4468</v>
      </c>
      <c r="B4480" s="125">
        <v>32280.801682455582</v>
      </c>
      <c r="C4480" s="34">
        <v>5.8810819811769761</v>
      </c>
      <c r="D4480" s="34">
        <v>4.7239405047366745</v>
      </c>
      <c r="E4480" s="3">
        <f t="shared" si="210"/>
        <v>189846.04111263694</v>
      </c>
      <c r="F4480" s="3">
        <f t="shared" si="211"/>
        <v>152492.58659312371</v>
      </c>
      <c r="G4480" s="3">
        <f t="shared" si="212"/>
        <v>37353.454519513238</v>
      </c>
    </row>
    <row r="4481" spans="1:7" x14ac:dyDescent="0.2">
      <c r="A4481">
        <v>4469</v>
      </c>
      <c r="B4481" s="125">
        <v>32467.276518028462</v>
      </c>
      <c r="C4481" s="34">
        <v>7.9670905026505352</v>
      </c>
      <c r="D4481" s="34">
        <v>4.7798829554085387</v>
      </c>
      <c r="E4481" s="3">
        <f t="shared" si="210"/>
        <v>258669.73039371331</v>
      </c>
      <c r="F4481" s="3">
        <f t="shared" si="211"/>
        <v>155189.78163706014</v>
      </c>
      <c r="G4481" s="3">
        <f t="shared" si="212"/>
        <v>103479.94875665318</v>
      </c>
    </row>
    <row r="4482" spans="1:7" x14ac:dyDescent="0.2">
      <c r="A4482">
        <v>4470</v>
      </c>
      <c r="B4482" s="125">
        <v>26458.677033398068</v>
      </c>
      <c r="C4482" s="34">
        <v>6.2275880938686896</v>
      </c>
      <c r="D4482" s="34">
        <v>2.9773031100194203</v>
      </c>
      <c r="E4482" s="3">
        <f t="shared" si="210"/>
        <v>164773.74207270675</v>
      </c>
      <c r="F4482" s="3">
        <f t="shared" si="211"/>
        <v>78775.501418535481</v>
      </c>
      <c r="G4482" s="3">
        <f t="shared" si="212"/>
        <v>85998.24065417127</v>
      </c>
    </row>
    <row r="4483" spans="1:7" x14ac:dyDescent="0.2">
      <c r="A4483">
        <v>4471</v>
      </c>
      <c r="B4483" s="125">
        <v>35787.864411568968</v>
      </c>
      <c r="C4483" s="34">
        <v>9.9819594854197931</v>
      </c>
      <c r="D4483" s="34">
        <v>5.7760593234706903</v>
      </c>
      <c r="E4483" s="3">
        <f t="shared" si="210"/>
        <v>357233.01262597827</v>
      </c>
      <c r="F4483" s="3">
        <f t="shared" si="211"/>
        <v>206712.82790154783</v>
      </c>
      <c r="G4483" s="3">
        <f t="shared" si="212"/>
        <v>150520.18472443044</v>
      </c>
    </row>
    <row r="4484" spans="1:7" x14ac:dyDescent="0.2">
      <c r="A4484">
        <v>4472</v>
      </c>
      <c r="B4484" s="125">
        <v>36634.89956469764</v>
      </c>
      <c r="C4484" s="34">
        <v>4.905046373285586</v>
      </c>
      <c r="D4484" s="34">
        <v>6.030169869409292</v>
      </c>
      <c r="E4484" s="3">
        <f t="shared" si="210"/>
        <v>179695.88124550186</v>
      </c>
      <c r="F4484" s="3">
        <f t="shared" si="211"/>
        <v>220914.66752387531</v>
      </c>
      <c r="G4484" s="3">
        <f t="shared" si="212"/>
        <v>-41218.786278373445</v>
      </c>
    </row>
    <row r="4485" spans="1:7" x14ac:dyDescent="0.2">
      <c r="A4485">
        <v>4473</v>
      </c>
      <c r="B4485" s="125">
        <v>34773.658447912545</v>
      </c>
      <c r="C4485" s="34">
        <v>10.343040250707418</v>
      </c>
      <c r="D4485" s="34">
        <v>5.4717975343737635</v>
      </c>
      <c r="E4485" s="3">
        <f t="shared" si="210"/>
        <v>359665.3489911115</v>
      </c>
      <c r="F4485" s="3">
        <f t="shared" si="211"/>
        <v>190274.41855644324</v>
      </c>
      <c r="G4485" s="3">
        <f t="shared" si="212"/>
        <v>169390.93043466826</v>
      </c>
    </row>
    <row r="4486" spans="1:7" x14ac:dyDescent="0.2">
      <c r="A4486">
        <v>4474</v>
      </c>
      <c r="B4486" s="125">
        <v>28593.931850801688</v>
      </c>
      <c r="C4486" s="34">
        <v>5.2684179283533012</v>
      </c>
      <c r="D4486" s="34">
        <v>3.6178795552405063</v>
      </c>
      <c r="E4486" s="3">
        <f t="shared" si="210"/>
        <v>150644.78320487609</v>
      </c>
      <c r="F4486" s="3">
        <f t="shared" si="211"/>
        <v>103449.40144695576</v>
      </c>
      <c r="G4486" s="3">
        <f t="shared" si="212"/>
        <v>47195.381757920331</v>
      </c>
    </row>
    <row r="4487" spans="1:7" x14ac:dyDescent="0.2">
      <c r="A4487">
        <v>4475</v>
      </c>
      <c r="B4487" s="125">
        <v>35269.384219455766</v>
      </c>
      <c r="C4487" s="34">
        <v>6.1214159561204724</v>
      </c>
      <c r="D4487" s="34">
        <v>5.6205152658367297</v>
      </c>
      <c r="E4487" s="3">
        <f t="shared" si="210"/>
        <v>215898.57132352013</v>
      </c>
      <c r="F4487" s="3">
        <f t="shared" si="211"/>
        <v>198232.11242211217</v>
      </c>
      <c r="G4487" s="3">
        <f t="shared" si="212"/>
        <v>17666.458901407954</v>
      </c>
    </row>
    <row r="4488" spans="1:7" x14ac:dyDescent="0.2">
      <c r="A4488">
        <v>4476</v>
      </c>
      <c r="B4488" s="125">
        <v>26650.773683096282</v>
      </c>
      <c r="C4488" s="34">
        <v>9.086971224140143</v>
      </c>
      <c r="D4488" s="34">
        <v>3.0349321049288847</v>
      </c>
      <c r="E4488" s="3">
        <f t="shared" si="210"/>
        <v>242174.81355936732</v>
      </c>
      <c r="F4488" s="3">
        <f t="shared" si="211"/>
        <v>80883.288672022725</v>
      </c>
      <c r="G4488" s="3">
        <f t="shared" si="212"/>
        <v>161291.5248873446</v>
      </c>
    </row>
    <row r="4489" spans="1:7" x14ac:dyDescent="0.2">
      <c r="A4489">
        <v>4477</v>
      </c>
      <c r="B4489" s="125">
        <v>28689.133208709769</v>
      </c>
      <c r="C4489" s="34">
        <v>7.7666833451148705</v>
      </c>
      <c r="D4489" s="34">
        <v>3.6464399626129307</v>
      </c>
      <c r="E4489" s="3">
        <f t="shared" si="210"/>
        <v>222819.41307786811</v>
      </c>
      <c r="F4489" s="3">
        <f t="shared" si="211"/>
        <v>104613.20182496504</v>
      </c>
      <c r="G4489" s="3">
        <f t="shared" si="212"/>
        <v>118206.21125290307</v>
      </c>
    </row>
    <row r="4490" spans="1:7" x14ac:dyDescent="0.2">
      <c r="A4490">
        <v>4478</v>
      </c>
      <c r="B4490" s="125">
        <v>39546.612746372353</v>
      </c>
      <c r="C4490" s="34">
        <v>8.9534829814583645</v>
      </c>
      <c r="D4490" s="34">
        <v>6.903683823911706</v>
      </c>
      <c r="E4490" s="3">
        <f t="shared" si="210"/>
        <v>354079.92419896933</v>
      </c>
      <c r="F4490" s="3">
        <f t="shared" si="211"/>
        <v>273017.31070763129</v>
      </c>
      <c r="G4490" s="3">
        <f t="shared" si="212"/>
        <v>81062.613491338037</v>
      </c>
    </row>
    <row r="4491" spans="1:7" x14ac:dyDescent="0.2">
      <c r="A4491">
        <v>4479</v>
      </c>
      <c r="B4491" s="125">
        <v>31277.48691785289</v>
      </c>
      <c r="C4491" s="34">
        <v>4.5242977850721218</v>
      </c>
      <c r="D4491" s="34">
        <v>4.4229460753558669</v>
      </c>
      <c r="E4491" s="3">
        <f t="shared" si="210"/>
        <v>141508.66478506409</v>
      </c>
      <c r="F4491" s="3">
        <f t="shared" si="211"/>
        <v>138338.6380103119</v>
      </c>
      <c r="G4491" s="3">
        <f t="shared" si="212"/>
        <v>3170.0267747521866</v>
      </c>
    </row>
    <row r="4492" spans="1:7" x14ac:dyDescent="0.2">
      <c r="A4492">
        <v>4480</v>
      </c>
      <c r="B4492" s="125">
        <v>30608.7582010068</v>
      </c>
      <c r="C4492" s="34">
        <v>11.234572432120331</v>
      </c>
      <c r="D4492" s="34">
        <v>4.22232746030204</v>
      </c>
      <c r="E4492" s="3">
        <f t="shared" si="210"/>
        <v>343876.31106646807</v>
      </c>
      <c r="F4492" s="3">
        <f t="shared" si="211"/>
        <v>129240.20027785627</v>
      </c>
      <c r="G4492" s="3">
        <f t="shared" si="212"/>
        <v>214636.11078861181</v>
      </c>
    </row>
    <row r="4493" spans="1:7" x14ac:dyDescent="0.2">
      <c r="A4493">
        <v>4481</v>
      </c>
      <c r="B4493" s="125">
        <v>40885.047886868939</v>
      </c>
      <c r="C4493" s="34">
        <v>6.1156747708155308</v>
      </c>
      <c r="D4493" s="34">
        <v>7.3052143660606816</v>
      </c>
      <c r="E4493" s="3">
        <f t="shared" si="210"/>
        <v>250039.65586530921</v>
      </c>
      <c r="F4493" s="3">
        <f t="shared" si="211"/>
        <v>298674.0391802339</v>
      </c>
      <c r="G4493" s="3">
        <f t="shared" si="212"/>
        <v>-48634.383314924693</v>
      </c>
    </row>
    <row r="4494" spans="1:7" x14ac:dyDescent="0.2">
      <c r="A4494">
        <v>4482</v>
      </c>
      <c r="B4494" s="125">
        <v>26925.441083031707</v>
      </c>
      <c r="C4494" s="34">
        <v>4.3844288686232176</v>
      </c>
      <c r="D4494" s="34">
        <v>3.117332324909512</v>
      </c>
      <c r="E4494" s="3">
        <f t="shared" si="210"/>
        <v>118052.68118485781</v>
      </c>
      <c r="F4494" s="3">
        <f t="shared" si="211"/>
        <v>83935.547850581323</v>
      </c>
      <c r="G4494" s="3">
        <f t="shared" si="212"/>
        <v>34117.133334276485</v>
      </c>
    </row>
    <row r="4495" spans="1:7" x14ac:dyDescent="0.2">
      <c r="A4495">
        <v>4483</v>
      </c>
      <c r="B4495" s="125">
        <v>22863.046573357657</v>
      </c>
      <c r="C4495" s="34">
        <v>9.1238256547585479</v>
      </c>
      <c r="D4495" s="34">
        <v>1.898613972007297</v>
      </c>
      <c r="E4495" s="3">
        <f t="shared" si="210"/>
        <v>208598.45087194009</v>
      </c>
      <c r="F4495" s="3">
        <f t="shared" si="211"/>
        <v>43408.0996668304</v>
      </c>
      <c r="G4495" s="3">
        <f t="shared" si="212"/>
        <v>165190.35120510968</v>
      </c>
    </row>
    <row r="4496" spans="1:7" x14ac:dyDescent="0.2">
      <c r="A4496">
        <v>4484</v>
      </c>
      <c r="B4496" s="125">
        <v>23965.854373992421</v>
      </c>
      <c r="C4496" s="34">
        <v>4.8156146223918768</v>
      </c>
      <c r="D4496" s="34">
        <v>2.2294563121977262</v>
      </c>
      <c r="E4496" s="3">
        <f t="shared" si="210"/>
        <v>115410.31876151222</v>
      </c>
      <c r="F4496" s="3">
        <f t="shared" si="211"/>
        <v>53430.825311308887</v>
      </c>
      <c r="G4496" s="3">
        <f t="shared" si="212"/>
        <v>61979.493450203328</v>
      </c>
    </row>
    <row r="4497" spans="1:7" x14ac:dyDescent="0.2">
      <c r="A4497">
        <v>4485</v>
      </c>
      <c r="B4497" s="125">
        <v>25481.481819761917</v>
      </c>
      <c r="C4497" s="34">
        <v>10.23499796447868</v>
      </c>
      <c r="D4497" s="34">
        <v>2.6841445459285751</v>
      </c>
      <c r="E4497" s="3">
        <f t="shared" si="210"/>
        <v>260802.91455716372</v>
      </c>
      <c r="F4497" s="3">
        <f t="shared" si="211"/>
        <v>68395.980448692091</v>
      </c>
      <c r="G4497" s="3">
        <f t="shared" si="212"/>
        <v>192406.93410847161</v>
      </c>
    </row>
    <row r="4498" spans="1:7" x14ac:dyDescent="0.2">
      <c r="A4498">
        <v>4486</v>
      </c>
      <c r="B4498" s="125">
        <v>31443.060428310651</v>
      </c>
      <c r="C4498" s="34">
        <v>8.5731152441512677</v>
      </c>
      <c r="D4498" s="34">
        <v>4.4726181284931954</v>
      </c>
      <c r="E4498" s="3">
        <f t="shared" si="210"/>
        <v>269564.98068071954</v>
      </c>
      <c r="F4498" s="3">
        <f t="shared" si="211"/>
        <v>140632.80208696923</v>
      </c>
      <c r="G4498" s="3">
        <f t="shared" si="212"/>
        <v>128932.17859375032</v>
      </c>
    </row>
    <row r="4499" spans="1:7" x14ac:dyDescent="0.2">
      <c r="A4499">
        <v>4487</v>
      </c>
      <c r="B4499" s="125">
        <v>37015.454885286978</v>
      </c>
      <c r="C4499" s="34">
        <v>6.2375385343402741</v>
      </c>
      <c r="D4499" s="34">
        <v>6.1443364655860933</v>
      </c>
      <c r="E4499" s="3">
        <f t="shared" si="210"/>
        <v>230885.32621311146</v>
      </c>
      <c r="F4499" s="3">
        <f t="shared" si="211"/>
        <v>227435.40924192566</v>
      </c>
      <c r="G4499" s="3">
        <f t="shared" si="212"/>
        <v>3449.9169711857976</v>
      </c>
    </row>
    <row r="4500" spans="1:7" x14ac:dyDescent="0.2">
      <c r="A4500">
        <v>4488</v>
      </c>
      <c r="B4500" s="125">
        <v>17591.160534530878</v>
      </c>
      <c r="C4500" s="34">
        <v>8.4283180032871314</v>
      </c>
      <c r="D4500" s="34">
        <v>0.31704816035926342</v>
      </c>
      <c r="E4500" s="3">
        <f t="shared" si="210"/>
        <v>148263.89503190067</v>
      </c>
      <c r="F4500" s="3">
        <f t="shared" si="211"/>
        <v>5577.2450860574918</v>
      </c>
      <c r="G4500" s="3">
        <f t="shared" si="212"/>
        <v>142686.64994584318</v>
      </c>
    </row>
    <row r="4501" spans="1:7" x14ac:dyDescent="0.2">
      <c r="A4501">
        <v>4489</v>
      </c>
      <c r="B4501" s="125">
        <v>26654.820934519172</v>
      </c>
      <c r="C4501" s="34">
        <v>9.0084477253258228</v>
      </c>
      <c r="D4501" s="34">
        <v>3.0361462803557515</v>
      </c>
      <c r="E4501" s="3">
        <f t="shared" si="210"/>
        <v>240118.56101653635</v>
      </c>
      <c r="F4501" s="3">
        <f t="shared" si="211"/>
        <v>80927.935433888997</v>
      </c>
      <c r="G4501" s="3">
        <f t="shared" si="212"/>
        <v>159190.62558264734</v>
      </c>
    </row>
    <row r="4502" spans="1:7" x14ac:dyDescent="0.2">
      <c r="A4502">
        <v>4490</v>
      </c>
      <c r="B4502" s="125">
        <v>32974.672243463807</v>
      </c>
      <c r="C4502" s="34">
        <v>8.472257966066536</v>
      </c>
      <c r="D4502" s="34">
        <v>4.932101673039142</v>
      </c>
      <c r="E4502" s="3">
        <f t="shared" si="210"/>
        <v>279369.9295931193</v>
      </c>
      <c r="F4502" s="3">
        <f t="shared" si="211"/>
        <v>162634.43613990521</v>
      </c>
      <c r="G4502" s="3">
        <f t="shared" si="212"/>
        <v>116735.49345321409</v>
      </c>
    </row>
    <row r="4503" spans="1:7" x14ac:dyDescent="0.2">
      <c r="A4503">
        <v>4491</v>
      </c>
      <c r="B4503" s="125">
        <v>26772.20259446674</v>
      </c>
      <c r="C4503" s="34">
        <v>8.6806203600717708</v>
      </c>
      <c r="D4503" s="34">
        <v>3.0713607783400221</v>
      </c>
      <c r="E4503" s="3">
        <f t="shared" si="210"/>
        <v>232399.32692549427</v>
      </c>
      <c r="F4503" s="3">
        <f t="shared" si="211"/>
        <v>82227.092998418128</v>
      </c>
      <c r="G4503" s="3">
        <f t="shared" si="212"/>
        <v>150172.23392707616</v>
      </c>
    </row>
    <row r="4504" spans="1:7" x14ac:dyDescent="0.2">
      <c r="A4504">
        <v>4492</v>
      </c>
      <c r="B4504" s="125">
        <v>30886.239350175834</v>
      </c>
      <c r="C4504" s="34">
        <v>8.8133667961374158</v>
      </c>
      <c r="D4504" s="34">
        <v>4.3055718050527503</v>
      </c>
      <c r="E4504" s="3">
        <f t="shared" si="210"/>
        <v>272211.75634639256</v>
      </c>
      <c r="F4504" s="3">
        <f t="shared" si="211"/>
        <v>132982.92131022786</v>
      </c>
      <c r="G4504" s="3">
        <f t="shared" si="212"/>
        <v>139228.8350361647</v>
      </c>
    </row>
    <row r="4505" spans="1:7" x14ac:dyDescent="0.2">
      <c r="A4505">
        <v>4493</v>
      </c>
      <c r="B4505" s="125">
        <v>37421.032678858843</v>
      </c>
      <c r="C4505" s="34">
        <v>4.3908180689031724</v>
      </c>
      <c r="D4505" s="34">
        <v>6.2660098036576528</v>
      </c>
      <c r="E4505" s="3">
        <f t="shared" si="210"/>
        <v>164308.9464433495</v>
      </c>
      <c r="F4505" s="3">
        <f t="shared" si="211"/>
        <v>234480.55762872292</v>
      </c>
      <c r="G4505" s="3">
        <f t="shared" si="212"/>
        <v>-70171.611185373418</v>
      </c>
    </row>
    <row r="4506" spans="1:7" x14ac:dyDescent="0.2">
      <c r="A4506">
        <v>4494</v>
      </c>
      <c r="B4506" s="125">
        <v>37683.706117414637</v>
      </c>
      <c r="C4506" s="34">
        <v>9.3235023743618513</v>
      </c>
      <c r="D4506" s="34">
        <v>6.344811835224391</v>
      </c>
      <c r="E4506" s="3">
        <f t="shared" si="210"/>
        <v>351344.12346046959</v>
      </c>
      <c r="F4506" s="3">
        <f t="shared" si="211"/>
        <v>239096.02456889016</v>
      </c>
      <c r="G4506" s="3">
        <f t="shared" si="212"/>
        <v>112248.09889157943</v>
      </c>
    </row>
    <row r="4507" spans="1:7" x14ac:dyDescent="0.2">
      <c r="A4507">
        <v>4495</v>
      </c>
      <c r="B4507" s="125">
        <v>21412.220625089481</v>
      </c>
      <c r="C4507" s="34">
        <v>4.5320341743790777</v>
      </c>
      <c r="D4507" s="34">
        <v>1.4633661875268444</v>
      </c>
      <c r="E4507" s="3">
        <f t="shared" si="210"/>
        <v>97040.915622250075</v>
      </c>
      <c r="F4507" s="3">
        <f t="shared" si="211"/>
        <v>31333.919662620861</v>
      </c>
      <c r="G4507" s="3">
        <f t="shared" si="212"/>
        <v>65706.995959629217</v>
      </c>
    </row>
    <row r="4508" spans="1:7" x14ac:dyDescent="0.2">
      <c r="A4508">
        <v>4496</v>
      </c>
      <c r="B4508" s="125">
        <v>33271.571104515693</v>
      </c>
      <c r="C4508" s="34">
        <v>10.229586471003131</v>
      </c>
      <c r="D4508" s="34">
        <v>5.0211713313547079</v>
      </c>
      <c r="E4508" s="3">
        <f t="shared" si="210"/>
        <v>340354.41363977245</v>
      </c>
      <c r="F4508" s="3">
        <f t="shared" si="211"/>
        <v>167062.2589791239</v>
      </c>
      <c r="G4508" s="3">
        <f t="shared" si="212"/>
        <v>173292.15466064855</v>
      </c>
    </row>
    <row r="4509" spans="1:7" x14ac:dyDescent="0.2">
      <c r="A4509">
        <v>4497</v>
      </c>
      <c r="B4509" s="125">
        <v>27620.817994639743</v>
      </c>
      <c r="C4509" s="34">
        <v>10.642838126121205</v>
      </c>
      <c r="D4509" s="34">
        <v>3.3259453983919229</v>
      </c>
      <c r="E4509" s="3">
        <f t="shared" si="210"/>
        <v>293963.89482800651</v>
      </c>
      <c r="F4509" s="3">
        <f t="shared" si="211"/>
        <v>91865.33250909287</v>
      </c>
      <c r="G4509" s="3">
        <f t="shared" si="212"/>
        <v>202098.56231891364</v>
      </c>
    </row>
    <row r="4510" spans="1:7" x14ac:dyDescent="0.2">
      <c r="A4510">
        <v>4498</v>
      </c>
      <c r="B4510" s="125">
        <v>41122.585165604483</v>
      </c>
      <c r="C4510" s="34">
        <v>5.9405004069121787</v>
      </c>
      <c r="D4510" s="34">
        <v>7.376475549681345</v>
      </c>
      <c r="E4510" s="3">
        <f t="shared" si="210"/>
        <v>244288.73390955417</v>
      </c>
      <c r="F4510" s="3">
        <f t="shared" si="211"/>
        <v>303339.74401377025</v>
      </c>
      <c r="G4510" s="3">
        <f t="shared" si="212"/>
        <v>-59051.010104216082</v>
      </c>
    </row>
    <row r="4511" spans="1:7" x14ac:dyDescent="0.2">
      <c r="A4511">
        <v>4499</v>
      </c>
      <c r="B4511" s="125">
        <v>31732.450273731025</v>
      </c>
      <c r="C4511" s="34">
        <v>10.953601097033243</v>
      </c>
      <c r="D4511" s="34">
        <v>4.5594350821193075</v>
      </c>
      <c r="E4511" s="3">
        <f t="shared" si="210"/>
        <v>347584.60212989297</v>
      </c>
      <c r="F4511" s="3">
        <f t="shared" si="211"/>
        <v>144682.04701965567</v>
      </c>
      <c r="G4511" s="3">
        <f t="shared" si="212"/>
        <v>202902.5551102373</v>
      </c>
    </row>
    <row r="4512" spans="1:7" x14ac:dyDescent="0.2">
      <c r="A4512">
        <v>4500</v>
      </c>
      <c r="B4512" s="125">
        <v>27297.765476569999</v>
      </c>
      <c r="C4512" s="34">
        <v>9.8661438616618398</v>
      </c>
      <c r="D4512" s="34">
        <v>3.2290296429709997</v>
      </c>
      <c r="E4512" s="3">
        <f t="shared" si="210"/>
        <v>269323.68129374558</v>
      </c>
      <c r="F4512" s="3">
        <f t="shared" si="211"/>
        <v>88145.2939107149</v>
      </c>
      <c r="G4512" s="3">
        <f t="shared" si="212"/>
        <v>181178.38738303067</v>
      </c>
    </row>
    <row r="4513" spans="1:7" x14ac:dyDescent="0.2">
      <c r="A4513">
        <v>4501</v>
      </c>
      <c r="B4513" s="125">
        <v>38972.084943262395</v>
      </c>
      <c r="C4513" s="34">
        <v>5.1007241583720315</v>
      </c>
      <c r="D4513" s="34">
        <v>6.7313254829787184</v>
      </c>
      <c r="E4513" s="3">
        <f t="shared" si="210"/>
        <v>198785.85517222539</v>
      </c>
      <c r="F4513" s="3">
        <f t="shared" si="211"/>
        <v>262333.78850339336</v>
      </c>
      <c r="G4513" s="3">
        <f t="shared" si="212"/>
        <v>-63547.933331167966</v>
      </c>
    </row>
    <row r="4514" spans="1:7" x14ac:dyDescent="0.2">
      <c r="A4514">
        <v>4502</v>
      </c>
      <c r="B4514" s="125">
        <v>32909.586528868182</v>
      </c>
      <c r="C4514" s="34">
        <v>9.0576911790849408</v>
      </c>
      <c r="D4514" s="34">
        <v>4.9125759586604545</v>
      </c>
      <c r="E4514" s="3">
        <f t="shared" si="210"/>
        <v>298084.8716098619</v>
      </c>
      <c r="F4514" s="3">
        <f t="shared" si="211"/>
        <v>161670.84359117379</v>
      </c>
      <c r="G4514" s="3">
        <f t="shared" si="212"/>
        <v>136414.02801868811</v>
      </c>
    </row>
    <row r="4515" spans="1:7" x14ac:dyDescent="0.2">
      <c r="A4515">
        <v>4503</v>
      </c>
      <c r="B4515" s="125">
        <v>40599.26191420434</v>
      </c>
      <c r="C4515" s="34">
        <v>10.391732323303586</v>
      </c>
      <c r="D4515" s="34">
        <v>7.2194785742613021</v>
      </c>
      <c r="E4515" s="3">
        <f t="shared" si="210"/>
        <v>421896.66233610548</v>
      </c>
      <c r="F4515" s="3">
        <f t="shared" si="211"/>
        <v>293105.50152042112</v>
      </c>
      <c r="G4515" s="3">
        <f t="shared" si="212"/>
        <v>128791.16081568436</v>
      </c>
    </row>
    <row r="4516" spans="1:7" x14ac:dyDescent="0.2">
      <c r="A4516">
        <v>4504</v>
      </c>
      <c r="B4516" s="125">
        <v>28873.79473922099</v>
      </c>
      <c r="C4516" s="34">
        <v>8.3116383595624939</v>
      </c>
      <c r="D4516" s="34">
        <v>3.701838421766297</v>
      </c>
      <c r="E4516" s="3">
        <f t="shared" si="210"/>
        <v>239988.53994064292</v>
      </c>
      <c r="F4516" s="3">
        <f t="shared" si="211"/>
        <v>106886.12274784184</v>
      </c>
      <c r="G4516" s="3">
        <f t="shared" si="212"/>
        <v>133102.41719280108</v>
      </c>
    </row>
    <row r="4517" spans="1:7" x14ac:dyDescent="0.2">
      <c r="A4517">
        <v>4505</v>
      </c>
      <c r="B4517" s="125">
        <v>32468.708972183755</v>
      </c>
      <c r="C4517" s="34">
        <v>5.5375999383686576</v>
      </c>
      <c r="D4517" s="34">
        <v>4.7803126916551264</v>
      </c>
      <c r="E4517" s="3">
        <f t="shared" si="210"/>
        <v>179798.72080327463</v>
      </c>
      <c r="F4517" s="3">
        <f t="shared" si="211"/>
        <v>155210.58158138668</v>
      </c>
      <c r="G4517" s="3">
        <f t="shared" si="212"/>
        <v>24588.139221887948</v>
      </c>
    </row>
    <row r="4518" spans="1:7" x14ac:dyDescent="0.2">
      <c r="A4518">
        <v>4506</v>
      </c>
      <c r="B4518" s="125">
        <v>45274.905963916332</v>
      </c>
      <c r="C4518" s="34">
        <v>5.3052126733819023</v>
      </c>
      <c r="D4518" s="34">
        <v>8.6221717891748995</v>
      </c>
      <c r="E4518" s="3">
        <f t="shared" si="210"/>
        <v>240193.0049059428</v>
      </c>
      <c r="F4518" s="3">
        <f t="shared" si="211"/>
        <v>390368.01695962582</v>
      </c>
      <c r="G4518" s="3">
        <f t="shared" si="212"/>
        <v>-150175.01205368302</v>
      </c>
    </row>
    <row r="4519" spans="1:7" x14ac:dyDescent="0.2">
      <c r="A4519">
        <v>4507</v>
      </c>
      <c r="B4519" s="125">
        <v>35646.693780828151</v>
      </c>
      <c r="C4519" s="34">
        <v>13.236302058619913</v>
      </c>
      <c r="D4519" s="34">
        <v>5.7337081342484453</v>
      </c>
      <c r="E4519" s="3">
        <f t="shared" si="210"/>
        <v>471830.40627416928</v>
      </c>
      <c r="F4519" s="3">
        <f t="shared" si="211"/>
        <v>204387.73809019785</v>
      </c>
      <c r="G4519" s="3">
        <f t="shared" si="212"/>
        <v>267442.66818397143</v>
      </c>
    </row>
    <row r="4520" spans="1:7" x14ac:dyDescent="0.2">
      <c r="A4520">
        <v>4508</v>
      </c>
      <c r="B4520" s="125">
        <v>42479.210200136527</v>
      </c>
      <c r="C4520" s="34">
        <v>9.1634341490207589</v>
      </c>
      <c r="D4520" s="34">
        <v>7.7834630600409582</v>
      </c>
      <c r="E4520" s="3">
        <f t="shared" si="210"/>
        <v>389255.44537136203</v>
      </c>
      <c r="F4520" s="3">
        <f t="shared" si="211"/>
        <v>330635.36341247772</v>
      </c>
      <c r="G4520" s="3">
        <f t="shared" si="212"/>
        <v>58620.081958884315</v>
      </c>
    </row>
    <row r="4521" spans="1:7" x14ac:dyDescent="0.2">
      <c r="A4521">
        <v>4509</v>
      </c>
      <c r="B4521" s="125">
        <v>31077.466295565479</v>
      </c>
      <c r="C4521" s="34">
        <v>9.9215690372220706</v>
      </c>
      <c r="D4521" s="34">
        <v>4.3629398886696436</v>
      </c>
      <c r="E4521" s="3">
        <f t="shared" si="210"/>
        <v>308337.22735339496</v>
      </c>
      <c r="F4521" s="3">
        <f t="shared" si="211"/>
        <v>135589.11733970905</v>
      </c>
      <c r="G4521" s="3">
        <f t="shared" si="212"/>
        <v>172748.11001368592</v>
      </c>
    </row>
    <row r="4522" spans="1:7" x14ac:dyDescent="0.2">
      <c r="A4522">
        <v>4510</v>
      </c>
      <c r="B4522" s="125">
        <v>28441.148109587608</v>
      </c>
      <c r="C4522" s="34">
        <v>9.2707005225820467</v>
      </c>
      <c r="D4522" s="34">
        <v>3.5720444328762824</v>
      </c>
      <c r="E4522" s="3">
        <f t="shared" si="210"/>
        <v>263669.36664238723</v>
      </c>
      <c r="F4522" s="3">
        <f t="shared" si="211"/>
        <v>101593.04476946221</v>
      </c>
      <c r="G4522" s="3">
        <f t="shared" si="212"/>
        <v>162076.32187292504</v>
      </c>
    </row>
    <row r="4523" spans="1:7" x14ac:dyDescent="0.2">
      <c r="A4523">
        <v>4511</v>
      </c>
      <c r="B4523" s="125">
        <v>33634.681179856649</v>
      </c>
      <c r="C4523" s="34">
        <v>6.6906800586439203</v>
      </c>
      <c r="D4523" s="34">
        <v>5.1301043539569946</v>
      </c>
      <c r="E4523" s="3">
        <f t="shared" si="210"/>
        <v>225038.89064891284</v>
      </c>
      <c r="F4523" s="3">
        <f t="shared" si="211"/>
        <v>172549.42436473799</v>
      </c>
      <c r="G4523" s="3">
        <f t="shared" si="212"/>
        <v>52489.46628417485</v>
      </c>
    </row>
    <row r="4524" spans="1:7" x14ac:dyDescent="0.2">
      <c r="A4524">
        <v>4512</v>
      </c>
      <c r="B4524" s="125">
        <v>31216.948676766129</v>
      </c>
      <c r="C4524" s="34">
        <v>3.2254256641026586</v>
      </c>
      <c r="D4524" s="34">
        <v>4.4047846030298388</v>
      </c>
      <c r="E4524" s="3">
        <f t="shared" si="210"/>
        <v>100687.947417017</v>
      </c>
      <c r="F4524" s="3">
        <f t="shared" si="211"/>
        <v>137503.93488499214</v>
      </c>
      <c r="G4524" s="3">
        <f t="shared" si="212"/>
        <v>-36815.987467975137</v>
      </c>
    </row>
    <row r="4525" spans="1:7" x14ac:dyDescent="0.2">
      <c r="A4525">
        <v>4513</v>
      </c>
      <c r="B4525" s="125">
        <v>26261.100678121671</v>
      </c>
      <c r="C4525" s="34">
        <v>11.166189799230779</v>
      </c>
      <c r="D4525" s="34">
        <v>2.9180302034365013</v>
      </c>
      <c r="E4525" s="3">
        <f t="shared" si="210"/>
        <v>293236.43450861471</v>
      </c>
      <c r="F4525" s="3">
        <f t="shared" si="211"/>
        <v>76630.684954245822</v>
      </c>
      <c r="G4525" s="3">
        <f t="shared" si="212"/>
        <v>216605.7495543689</v>
      </c>
    </row>
    <row r="4526" spans="1:7" x14ac:dyDescent="0.2">
      <c r="A4526">
        <v>4514</v>
      </c>
      <c r="B4526" s="125">
        <v>37124.764779756311</v>
      </c>
      <c r="C4526" s="34">
        <v>7.3825724686757894</v>
      </c>
      <c r="D4526" s="34">
        <v>6.1771294339268934</v>
      </c>
      <c r="E4526" s="3">
        <f t="shared" si="210"/>
        <v>274076.26636909356</v>
      </c>
      <c r="F4526" s="3">
        <f t="shared" si="211"/>
        <v>229324.47724864518</v>
      </c>
      <c r="G4526" s="3">
        <f t="shared" si="212"/>
        <v>44751.789120448375</v>
      </c>
    </row>
    <row r="4527" spans="1:7" x14ac:dyDescent="0.2">
      <c r="A4527">
        <v>4515</v>
      </c>
      <c r="B4527" s="125">
        <v>35297.783191518625</v>
      </c>
      <c r="C4527" s="34">
        <v>6.1635511403510463</v>
      </c>
      <c r="D4527" s="34">
        <v>5.6290349574555876</v>
      </c>
      <c r="E4527" s="3">
        <f t="shared" si="210"/>
        <v>217559.69184194863</v>
      </c>
      <c r="F4527" s="3">
        <f t="shared" si="211"/>
        <v>198692.45550574659</v>
      </c>
      <c r="G4527" s="3">
        <f t="shared" si="212"/>
        <v>18867.236336202041</v>
      </c>
    </row>
    <row r="4528" spans="1:7" x14ac:dyDescent="0.2">
      <c r="A4528">
        <v>4516</v>
      </c>
      <c r="B4528" s="125">
        <v>20994.762556975707</v>
      </c>
      <c r="C4528" s="34">
        <v>7.504740344491438</v>
      </c>
      <c r="D4528" s="34">
        <v>1.3381287670927122</v>
      </c>
      <c r="E4528" s="3">
        <f t="shared" si="210"/>
        <v>157560.24158435382</v>
      </c>
      <c r="F4528" s="3">
        <f t="shared" si="211"/>
        <v>28093.695735770143</v>
      </c>
      <c r="G4528" s="3">
        <f t="shared" si="212"/>
        <v>129466.54584858367</v>
      </c>
    </row>
    <row r="4529" spans="1:7" x14ac:dyDescent="0.2">
      <c r="A4529">
        <v>4517</v>
      </c>
      <c r="B4529" s="125">
        <v>49701.416677445173</v>
      </c>
      <c r="C4529" s="34">
        <v>10.597522552605369</v>
      </c>
      <c r="D4529" s="34">
        <v>9.950125003233552</v>
      </c>
      <c r="E4529" s="3">
        <f t="shared" si="210"/>
        <v>526711.88413566188</v>
      </c>
      <c r="F4529" s="3">
        <f t="shared" si="211"/>
        <v>494535.30877837626</v>
      </c>
      <c r="G4529" s="3">
        <f t="shared" si="212"/>
        <v>32176.575357285619</v>
      </c>
    </row>
    <row r="4530" spans="1:7" x14ac:dyDescent="0.2">
      <c r="A4530">
        <v>4518</v>
      </c>
      <c r="B4530" s="125">
        <v>38998.994617751101</v>
      </c>
      <c r="C4530" s="34">
        <v>3.2723328533465974</v>
      </c>
      <c r="D4530" s="34">
        <v>6.7393983853253303</v>
      </c>
      <c r="E4530" s="3">
        <f t="shared" si="210"/>
        <v>127617.69133515406</v>
      </c>
      <c r="F4530" s="3">
        <f t="shared" si="211"/>
        <v>262829.76135618304</v>
      </c>
      <c r="G4530" s="3">
        <f t="shared" si="212"/>
        <v>-135212.07002102898</v>
      </c>
    </row>
    <row r="4531" spans="1:7" x14ac:dyDescent="0.2">
      <c r="A4531">
        <v>4519</v>
      </c>
      <c r="B4531" s="125">
        <v>41764.665687688626</v>
      </c>
      <c r="C4531" s="34">
        <v>8.4415966259330162</v>
      </c>
      <c r="D4531" s="34">
        <v>7.5690997063065879</v>
      </c>
      <c r="E4531" s="3">
        <f t="shared" si="210"/>
        <v>352560.46095241274</v>
      </c>
      <c r="F4531" s="3">
        <f t="shared" si="211"/>
        <v>316120.91879067681</v>
      </c>
      <c r="G4531" s="3">
        <f t="shared" si="212"/>
        <v>36439.542161735939</v>
      </c>
    </row>
    <row r="4532" spans="1:7" x14ac:dyDescent="0.2">
      <c r="A4532">
        <v>4520</v>
      </c>
      <c r="B4532" s="125">
        <v>39666.56372885243</v>
      </c>
      <c r="C4532" s="34">
        <v>9.5780301509948913</v>
      </c>
      <c r="D4532" s="34">
        <v>6.9396691186557291</v>
      </c>
      <c r="E4532" s="3">
        <f t="shared" si="210"/>
        <v>379927.5433813089</v>
      </c>
      <c r="F4532" s="3">
        <f t="shared" si="211"/>
        <v>275272.82735230663</v>
      </c>
      <c r="G4532" s="3">
        <f t="shared" si="212"/>
        <v>104654.71602900227</v>
      </c>
    </row>
    <row r="4533" spans="1:7" x14ac:dyDescent="0.2">
      <c r="A4533">
        <v>4521</v>
      </c>
      <c r="B4533" s="125">
        <v>27982.774148577824</v>
      </c>
      <c r="C4533" s="34">
        <v>9.8892194475483848</v>
      </c>
      <c r="D4533" s="34">
        <v>3.4345322445733473</v>
      </c>
      <c r="E4533" s="3">
        <f t="shared" ref="E4533:E4596" si="213">C4533*B4533</f>
        <v>276727.79430647002</v>
      </c>
      <c r="F4533" s="3">
        <f t="shared" ref="F4533:F4596" si="214">D4533*B4533</f>
        <v>96107.740105904028</v>
      </c>
      <c r="G4533" s="3">
        <f t="shared" ref="G4533:G4596" si="215">E4533-F4533</f>
        <v>180620.054200566</v>
      </c>
    </row>
    <row r="4534" spans="1:7" x14ac:dyDescent="0.2">
      <c r="A4534">
        <v>4522</v>
      </c>
      <c r="B4534" s="125">
        <v>39408.278602232691</v>
      </c>
      <c r="C4534" s="34">
        <v>10.147669420082821</v>
      </c>
      <c r="D4534" s="34">
        <v>6.8621835806698073</v>
      </c>
      <c r="E4534" s="3">
        <f t="shared" si="213"/>
        <v>399902.18366998085</v>
      </c>
      <c r="F4534" s="3">
        <f t="shared" si="214"/>
        <v>270426.84236670245</v>
      </c>
      <c r="G4534" s="3">
        <f t="shared" si="215"/>
        <v>129475.3413032784</v>
      </c>
    </row>
    <row r="4535" spans="1:7" x14ac:dyDescent="0.2">
      <c r="A4535">
        <v>4523</v>
      </c>
      <c r="B4535" s="125">
        <v>43098.667041514069</v>
      </c>
      <c r="C4535" s="34">
        <v>4.5443862492975313</v>
      </c>
      <c r="D4535" s="34">
        <v>7.9693001124542207</v>
      </c>
      <c r="E4535" s="3">
        <f t="shared" si="213"/>
        <v>195856.98986650925</v>
      </c>
      <c r="F4535" s="3">
        <f t="shared" si="214"/>
        <v>343466.21210056508</v>
      </c>
      <c r="G4535" s="3">
        <f t="shared" si="215"/>
        <v>-147609.22223405584</v>
      </c>
    </row>
    <row r="4536" spans="1:7" x14ac:dyDescent="0.2">
      <c r="A4536">
        <v>4524</v>
      </c>
      <c r="B4536" s="125">
        <v>35640.105628582183</v>
      </c>
      <c r="C4536" s="34">
        <v>8.106646780295705</v>
      </c>
      <c r="D4536" s="34">
        <v>5.731731688574655</v>
      </c>
      <c r="E4536" s="3">
        <f t="shared" si="213"/>
        <v>288921.74754334457</v>
      </c>
      <c r="F4536" s="3">
        <f t="shared" si="214"/>
        <v>204279.52281549241</v>
      </c>
      <c r="G4536" s="3">
        <f t="shared" si="215"/>
        <v>84642.224727852154</v>
      </c>
    </row>
    <row r="4537" spans="1:7" x14ac:dyDescent="0.2">
      <c r="A4537">
        <v>4525</v>
      </c>
      <c r="B4537" s="125">
        <v>27506.960626661545</v>
      </c>
      <c r="C4537" s="34">
        <v>7.6386236489342991</v>
      </c>
      <c r="D4537" s="34">
        <v>3.2917881879984634</v>
      </c>
      <c r="E4537" s="3">
        <f t="shared" si="213"/>
        <v>210115.31995312151</v>
      </c>
      <c r="F4537" s="3">
        <f t="shared" si="214"/>
        <v>90547.088078583285</v>
      </c>
      <c r="G4537" s="3">
        <f t="shared" si="215"/>
        <v>119568.23187453822</v>
      </c>
    </row>
    <row r="4538" spans="1:7" x14ac:dyDescent="0.2">
      <c r="A4538">
        <v>4526</v>
      </c>
      <c r="B4538" s="125">
        <v>25856.716596345883</v>
      </c>
      <c r="C4538" s="34">
        <v>8.9610573670215672</v>
      </c>
      <c r="D4538" s="34">
        <v>2.7967149789037649</v>
      </c>
      <c r="E4538" s="3">
        <f t="shared" si="213"/>
        <v>231703.5207426741</v>
      </c>
      <c r="F4538" s="3">
        <f t="shared" si="214"/>
        <v>72313.866610270095</v>
      </c>
      <c r="G4538" s="3">
        <f t="shared" si="215"/>
        <v>159389.65413240402</v>
      </c>
    </row>
    <row r="4539" spans="1:7" x14ac:dyDescent="0.2">
      <c r="A4539">
        <v>4527</v>
      </c>
      <c r="B4539" s="125">
        <v>29388.983697382151</v>
      </c>
      <c r="C4539" s="34">
        <v>12.471655756788095</v>
      </c>
      <c r="D4539" s="34">
        <v>3.8563951092146453</v>
      </c>
      <c r="E4539" s="3">
        <f t="shared" si="213"/>
        <v>366529.28771560761</v>
      </c>
      <c r="F4539" s="3">
        <f t="shared" si="214"/>
        <v>113335.53299537348</v>
      </c>
      <c r="G4539" s="3">
        <f t="shared" si="215"/>
        <v>253193.75472023414</v>
      </c>
    </row>
    <row r="4540" spans="1:7" x14ac:dyDescent="0.2">
      <c r="A4540">
        <v>4528</v>
      </c>
      <c r="B4540" s="125">
        <v>32461.89913060423</v>
      </c>
      <c r="C4540" s="34">
        <v>11.550098881532904</v>
      </c>
      <c r="D4540" s="34">
        <v>4.778269739181269</v>
      </c>
      <c r="E4540" s="3">
        <f t="shared" si="213"/>
        <v>374938.14484082587</v>
      </c>
      <c r="F4540" s="3">
        <f t="shared" si="214"/>
        <v>155111.71029212093</v>
      </c>
      <c r="G4540" s="3">
        <f t="shared" si="215"/>
        <v>219826.43454870494</v>
      </c>
    </row>
    <row r="4541" spans="1:7" x14ac:dyDescent="0.2">
      <c r="A4541">
        <v>4529</v>
      </c>
      <c r="B4541" s="125">
        <v>41741.17798701534</v>
      </c>
      <c r="C4541" s="34">
        <v>7.6351476738709607</v>
      </c>
      <c r="D4541" s="34">
        <v>7.5620533961046021</v>
      </c>
      <c r="E4541" s="3">
        <f t="shared" si="213"/>
        <v>318700.05801219394</v>
      </c>
      <c r="F4541" s="3">
        <f t="shared" si="214"/>
        <v>315649.01675411599</v>
      </c>
      <c r="G4541" s="3">
        <f t="shared" si="215"/>
        <v>3051.0412580779521</v>
      </c>
    </row>
    <row r="4542" spans="1:7" x14ac:dyDescent="0.2">
      <c r="A4542">
        <v>4530</v>
      </c>
      <c r="B4542" s="125">
        <v>34503.873897657264</v>
      </c>
      <c r="C4542" s="34">
        <v>7.5400798979972024</v>
      </c>
      <c r="D4542" s="34">
        <v>5.3908621692971792</v>
      </c>
      <c r="E4542" s="3">
        <f t="shared" si="213"/>
        <v>260161.96597875591</v>
      </c>
      <c r="F4542" s="3">
        <f t="shared" si="214"/>
        <v>186005.62848908096</v>
      </c>
      <c r="G4542" s="3">
        <f t="shared" si="215"/>
        <v>74156.337489674945</v>
      </c>
    </row>
    <row r="4543" spans="1:7" x14ac:dyDescent="0.2">
      <c r="A4543">
        <v>4531</v>
      </c>
      <c r="B4543" s="125">
        <v>26432.062944687437</v>
      </c>
      <c r="C4543" s="34">
        <v>11.396337433514418</v>
      </c>
      <c r="D4543" s="34">
        <v>2.9693188834062312</v>
      </c>
      <c r="E4543" s="3">
        <f t="shared" si="213"/>
        <v>301228.70838155079</v>
      </c>
      <c r="F4543" s="3">
        <f t="shared" si="214"/>
        <v>78485.223629042521</v>
      </c>
      <c r="G4543" s="3">
        <f t="shared" si="215"/>
        <v>222743.48475250829</v>
      </c>
    </row>
    <row r="4544" spans="1:7" x14ac:dyDescent="0.2">
      <c r="A4544">
        <v>4532</v>
      </c>
      <c r="B4544" s="125">
        <v>31502.785808507702</v>
      </c>
      <c r="C4544" s="34">
        <v>6.8397632932901615</v>
      </c>
      <c r="D4544" s="34">
        <v>4.4905357425523107</v>
      </c>
      <c r="E4544" s="3">
        <f t="shared" si="213"/>
        <v>215471.5980094132</v>
      </c>
      <c r="F4544" s="3">
        <f t="shared" si="214"/>
        <v>141464.38566307354</v>
      </c>
      <c r="G4544" s="3">
        <f t="shared" si="215"/>
        <v>74007.212346339657</v>
      </c>
    </row>
    <row r="4545" spans="1:7" x14ac:dyDescent="0.2">
      <c r="A4545">
        <v>4533</v>
      </c>
      <c r="B4545" s="125">
        <v>29404.467844679835</v>
      </c>
      <c r="C4545" s="34">
        <v>11.446234586590435</v>
      </c>
      <c r="D4545" s="34">
        <v>3.8610403534039506</v>
      </c>
      <c r="E4545" s="3">
        <f t="shared" si="213"/>
        <v>336570.43684406066</v>
      </c>
      <c r="F4545" s="3">
        <f t="shared" si="214"/>
        <v>113531.83691867773</v>
      </c>
      <c r="G4545" s="3">
        <f t="shared" si="215"/>
        <v>223038.59992538294</v>
      </c>
    </row>
    <row r="4546" spans="1:7" x14ac:dyDescent="0.2">
      <c r="A4546">
        <v>4534</v>
      </c>
      <c r="B4546" s="125">
        <v>44335.852684335783</v>
      </c>
      <c r="C4546" s="34">
        <v>9.9736830836336594</v>
      </c>
      <c r="D4546" s="34">
        <v>8.3404558053007349</v>
      </c>
      <c r="E4546" s="3">
        <f t="shared" si="213"/>
        <v>442191.74391623377</v>
      </c>
      <c r="F4546" s="3">
        <f t="shared" si="214"/>
        <v>369781.21990402654</v>
      </c>
      <c r="G4546" s="3">
        <f t="shared" si="215"/>
        <v>72410.524012207228</v>
      </c>
    </row>
    <row r="4547" spans="1:7" x14ac:dyDescent="0.2">
      <c r="A4547">
        <v>4535</v>
      </c>
      <c r="B4547" s="125">
        <v>40853.715794392861</v>
      </c>
      <c r="C4547" s="34">
        <v>10.875503923860379</v>
      </c>
      <c r="D4547" s="34">
        <v>7.2958147383178584</v>
      </c>
      <c r="E4547" s="3">
        <f t="shared" si="213"/>
        <v>444304.7464261963</v>
      </c>
      <c r="F4547" s="3">
        <f t="shared" si="214"/>
        <v>298061.14180778054</v>
      </c>
      <c r="G4547" s="3">
        <f t="shared" si="215"/>
        <v>146243.60461841576</v>
      </c>
    </row>
    <row r="4548" spans="1:7" x14ac:dyDescent="0.2">
      <c r="A4548">
        <v>4536</v>
      </c>
      <c r="B4548" s="125">
        <v>27907.024608603911</v>
      </c>
      <c r="C4548" s="34">
        <v>8.7389871825580485</v>
      </c>
      <c r="D4548" s="34">
        <v>3.4118073825811734</v>
      </c>
      <c r="E4548" s="3">
        <f t="shared" si="213"/>
        <v>243879.13035792162</v>
      </c>
      <c r="F4548" s="3">
        <f t="shared" si="214"/>
        <v>95213.392585509311</v>
      </c>
      <c r="G4548" s="3">
        <f t="shared" si="215"/>
        <v>148665.73777241231</v>
      </c>
    </row>
    <row r="4549" spans="1:7" x14ac:dyDescent="0.2">
      <c r="A4549">
        <v>4537</v>
      </c>
      <c r="B4549" s="125">
        <v>32434.057224046206</v>
      </c>
      <c r="C4549" s="34">
        <v>13.217953003011644</v>
      </c>
      <c r="D4549" s="34">
        <v>4.7699171672138618</v>
      </c>
      <c r="E4549" s="3">
        <f t="shared" si="213"/>
        <v>428711.84408443305</v>
      </c>
      <c r="F4549" s="3">
        <f t="shared" si="214"/>
        <v>154707.76635537477</v>
      </c>
      <c r="G4549" s="3">
        <f t="shared" si="215"/>
        <v>274004.07772905828</v>
      </c>
    </row>
    <row r="4550" spans="1:7" x14ac:dyDescent="0.2">
      <c r="A4550">
        <v>4538</v>
      </c>
      <c r="B4550" s="125">
        <v>24714.550412491895</v>
      </c>
      <c r="C4550" s="34">
        <v>5.3587421209231252</v>
      </c>
      <c r="D4550" s="34">
        <v>2.4540651237475686</v>
      </c>
      <c r="E4550" s="3">
        <f t="shared" si="213"/>
        <v>132438.90229509832</v>
      </c>
      <c r="F4550" s="3">
        <f t="shared" si="214"/>
        <v>60651.116216397444</v>
      </c>
      <c r="G4550" s="3">
        <f t="shared" si="215"/>
        <v>71787.786078700883</v>
      </c>
    </row>
    <row r="4551" spans="1:7" x14ac:dyDescent="0.2">
      <c r="A4551">
        <v>4539</v>
      </c>
      <c r="B4551" s="125">
        <v>30582.598859647056</v>
      </c>
      <c r="C4551" s="34">
        <v>6.0992924974998459</v>
      </c>
      <c r="D4551" s="34">
        <v>4.2144796578941168</v>
      </c>
      <c r="E4551" s="3">
        <f t="shared" si="213"/>
        <v>186532.21577869263</v>
      </c>
      <c r="F4551" s="3">
        <f t="shared" si="214"/>
        <v>128889.74077951834</v>
      </c>
      <c r="G4551" s="3">
        <f t="shared" si="215"/>
        <v>57642.474999174286</v>
      </c>
    </row>
    <row r="4552" spans="1:7" x14ac:dyDescent="0.2">
      <c r="A4552">
        <v>4540</v>
      </c>
      <c r="B4552" s="125">
        <v>30689.51564618235</v>
      </c>
      <c r="C4552" s="34">
        <v>4.5468873597274069</v>
      </c>
      <c r="D4552" s="34">
        <v>4.246554693854705</v>
      </c>
      <c r="E4552" s="3">
        <f t="shared" si="213"/>
        <v>139541.77076778302</v>
      </c>
      <c r="F4552" s="3">
        <f t="shared" si="214"/>
        <v>130324.70671942306</v>
      </c>
      <c r="G4552" s="3">
        <f t="shared" si="215"/>
        <v>9217.0640483599564</v>
      </c>
    </row>
    <row r="4553" spans="1:7" x14ac:dyDescent="0.2">
      <c r="A4553">
        <v>4541</v>
      </c>
      <c r="B4553" s="125">
        <v>20511.002325102687</v>
      </c>
      <c r="C4553" s="34">
        <v>4.6907921589154284</v>
      </c>
      <c r="D4553" s="34">
        <v>1.1930006975308061</v>
      </c>
      <c r="E4553" s="3">
        <f t="shared" si="213"/>
        <v>96212.848878087811</v>
      </c>
      <c r="F4553" s="3">
        <f t="shared" si="214"/>
        <v>24469.640080903489</v>
      </c>
      <c r="G4553" s="3">
        <f t="shared" si="215"/>
        <v>71743.208797184314</v>
      </c>
    </row>
    <row r="4554" spans="1:7" x14ac:dyDescent="0.2">
      <c r="A4554">
        <v>4542</v>
      </c>
      <c r="B4554" s="125">
        <v>35706.328211555025</v>
      </c>
      <c r="C4554" s="34">
        <v>9.8041873772745021</v>
      </c>
      <c r="D4554" s="34">
        <v>5.7515984634665074</v>
      </c>
      <c r="E4554" s="3">
        <f t="shared" si="213"/>
        <v>350071.53234054823</v>
      </c>
      <c r="F4554" s="3">
        <f t="shared" si="214"/>
        <v>205368.46247761068</v>
      </c>
      <c r="G4554" s="3">
        <f t="shared" si="215"/>
        <v>144703.06986293755</v>
      </c>
    </row>
    <row r="4555" spans="1:7" x14ac:dyDescent="0.2">
      <c r="A4555">
        <v>4543</v>
      </c>
      <c r="B4555" s="125">
        <v>36082.76806861884</v>
      </c>
      <c r="C4555" s="34">
        <v>5.9533697569422657</v>
      </c>
      <c r="D4555" s="34">
        <v>5.8645304205856519</v>
      </c>
      <c r="E4555" s="3">
        <f t="shared" si="213"/>
        <v>214814.06016647749</v>
      </c>
      <c r="F4555" s="3">
        <f t="shared" si="214"/>
        <v>211608.49099735176</v>
      </c>
      <c r="G4555" s="3">
        <f t="shared" si="215"/>
        <v>3205.5691691257234</v>
      </c>
    </row>
    <row r="4556" spans="1:7" x14ac:dyDescent="0.2">
      <c r="A4556">
        <v>4544</v>
      </c>
      <c r="B4556" s="125">
        <v>29990.586020895513</v>
      </c>
      <c r="C4556" s="34">
        <v>8.1168132257589605</v>
      </c>
      <c r="D4556" s="34">
        <v>4.0368758062686538</v>
      </c>
      <c r="E4556" s="3">
        <f t="shared" si="213"/>
        <v>243427.98526266648</v>
      </c>
      <c r="F4556" s="3">
        <f t="shared" si="214"/>
        <v>121068.27112357199</v>
      </c>
      <c r="G4556" s="3">
        <f t="shared" si="215"/>
        <v>122359.71413909449</v>
      </c>
    </row>
    <row r="4557" spans="1:7" x14ac:dyDescent="0.2">
      <c r="A4557">
        <v>4545</v>
      </c>
      <c r="B4557" s="125">
        <v>35826.534989419975</v>
      </c>
      <c r="C4557" s="34">
        <v>9.1488509699120186</v>
      </c>
      <c r="D4557" s="34">
        <v>5.7876604968259926</v>
      </c>
      <c r="E4557" s="3">
        <f t="shared" si="213"/>
        <v>327771.62938654184</v>
      </c>
      <c r="F4557" s="3">
        <f t="shared" si="214"/>
        <v>207351.82129642021</v>
      </c>
      <c r="G4557" s="3">
        <f t="shared" si="215"/>
        <v>120419.80809012163</v>
      </c>
    </row>
    <row r="4558" spans="1:7" x14ac:dyDescent="0.2">
      <c r="A4558">
        <v>4546</v>
      </c>
      <c r="B4558" s="125">
        <v>23609.286976162344</v>
      </c>
      <c r="C4558" s="34">
        <v>8.8462791356578236</v>
      </c>
      <c r="D4558" s="34">
        <v>2.1224860928487033</v>
      </c>
      <c r="E4558" s="3">
        <f t="shared" si="213"/>
        <v>208854.34278498293</v>
      </c>
      <c r="F4558" s="3">
        <f t="shared" si="214"/>
        <v>50110.383268978592</v>
      </c>
      <c r="G4558" s="3">
        <f t="shared" si="215"/>
        <v>158743.95951600434</v>
      </c>
    </row>
    <row r="4559" spans="1:7" x14ac:dyDescent="0.2">
      <c r="A4559">
        <v>4547</v>
      </c>
      <c r="B4559" s="125">
        <v>36799.853481889819</v>
      </c>
      <c r="C4559" s="34">
        <v>8.6981281330808997</v>
      </c>
      <c r="D4559" s="34">
        <v>6.0796560445669456</v>
      </c>
      <c r="E4559" s="3">
        <f t="shared" si="213"/>
        <v>320089.84086408094</v>
      </c>
      <c r="F4559" s="3">
        <f t="shared" si="214"/>
        <v>223730.45166034941</v>
      </c>
      <c r="G4559" s="3">
        <f t="shared" si="215"/>
        <v>96359.389203731524</v>
      </c>
    </row>
    <row r="4560" spans="1:7" x14ac:dyDescent="0.2">
      <c r="A4560">
        <v>4548</v>
      </c>
      <c r="B4560" s="125">
        <v>31344.704260655795</v>
      </c>
      <c r="C4560" s="34">
        <v>10.403999133093748</v>
      </c>
      <c r="D4560" s="34">
        <v>4.4431112781967386</v>
      </c>
      <c r="E4560" s="3">
        <f t="shared" si="213"/>
        <v>326110.2759549428</v>
      </c>
      <c r="F4560" s="3">
        <f t="shared" si="214"/>
        <v>139268.00901226111</v>
      </c>
      <c r="G4560" s="3">
        <f t="shared" si="215"/>
        <v>186842.26694268169</v>
      </c>
    </row>
    <row r="4561" spans="1:7" x14ac:dyDescent="0.2">
      <c r="A4561">
        <v>4549</v>
      </c>
      <c r="B4561" s="125">
        <v>29367.667415309348</v>
      </c>
      <c r="C4561" s="34">
        <v>6.8061546218887088</v>
      </c>
      <c r="D4561" s="34">
        <v>3.8500002245928044</v>
      </c>
      <c r="E4561" s="3">
        <f t="shared" si="213"/>
        <v>199880.88531279814</v>
      </c>
      <c r="F4561" s="3">
        <f t="shared" si="214"/>
        <v>113065.52614470778</v>
      </c>
      <c r="G4561" s="3">
        <f t="shared" si="215"/>
        <v>86815.359168090363</v>
      </c>
    </row>
    <row r="4562" spans="1:7" x14ac:dyDescent="0.2">
      <c r="A4562">
        <v>4550</v>
      </c>
      <c r="B4562" s="125">
        <v>26823.918736946303</v>
      </c>
      <c r="C4562" s="34">
        <v>6.216571839293465</v>
      </c>
      <c r="D4562" s="34">
        <v>3.086875621083891</v>
      </c>
      <c r="E4562" s="3">
        <f t="shared" si="213"/>
        <v>166752.81783959671</v>
      </c>
      <c r="F4562" s="3">
        <f t="shared" si="214"/>
        <v>82802.100811014941</v>
      </c>
      <c r="G4562" s="3">
        <f t="shared" si="215"/>
        <v>83950.71702858177</v>
      </c>
    </row>
    <row r="4563" spans="1:7" x14ac:dyDescent="0.2">
      <c r="A4563">
        <v>4551</v>
      </c>
      <c r="B4563" s="125">
        <v>38815.379006146919</v>
      </c>
      <c r="C4563" s="34">
        <v>10.468937054800335</v>
      </c>
      <c r="D4563" s="34">
        <v>6.6843137018440757</v>
      </c>
      <c r="E4563" s="3">
        <f t="shared" si="213"/>
        <v>406355.75957357051</v>
      </c>
      <c r="F4563" s="3">
        <f t="shared" si="214"/>
        <v>259454.16973305872</v>
      </c>
      <c r="G4563" s="3">
        <f t="shared" si="215"/>
        <v>146901.58984051179</v>
      </c>
    </row>
    <row r="4564" spans="1:7" x14ac:dyDescent="0.2">
      <c r="A4564">
        <v>4552</v>
      </c>
      <c r="B4564" s="125">
        <v>34092.554918780457</v>
      </c>
      <c r="C4564" s="34">
        <v>8.8501586989950738</v>
      </c>
      <c r="D4564" s="34">
        <v>5.2674664756341372</v>
      </c>
      <c r="E4564" s="3">
        <f t="shared" si="213"/>
        <v>301724.52148541214</v>
      </c>
      <c r="F4564" s="3">
        <f t="shared" si="214"/>
        <v>179581.39010339175</v>
      </c>
      <c r="G4564" s="3">
        <f t="shared" si="215"/>
        <v>122143.13138202039</v>
      </c>
    </row>
    <row r="4565" spans="1:7" x14ac:dyDescent="0.2">
      <c r="A4565">
        <v>4553</v>
      </c>
      <c r="B4565" s="125">
        <v>36947.902166312793</v>
      </c>
      <c r="C4565" s="34">
        <v>7.610190570820123</v>
      </c>
      <c r="D4565" s="34">
        <v>6.124070649893838</v>
      </c>
      <c r="E4565" s="3">
        <f t="shared" si="213"/>
        <v>281180.57667765801</v>
      </c>
      <c r="F4565" s="3">
        <f t="shared" si="214"/>
        <v>226271.56323186512</v>
      </c>
      <c r="G4565" s="3">
        <f t="shared" si="215"/>
        <v>54909.013445792894</v>
      </c>
    </row>
    <row r="4566" spans="1:7" x14ac:dyDescent="0.2">
      <c r="A4566">
        <v>4554</v>
      </c>
      <c r="B4566" s="125">
        <v>41009.102964190766</v>
      </c>
      <c r="C4566" s="34">
        <v>6.3205725584411994</v>
      </c>
      <c r="D4566" s="34">
        <v>7.3424308892572299</v>
      </c>
      <c r="E4566" s="3">
        <f t="shared" si="213"/>
        <v>259201.0108417538</v>
      </c>
      <c r="F4566" s="3">
        <f t="shared" si="214"/>
        <v>301106.50434500451</v>
      </c>
      <c r="G4566" s="3">
        <f t="shared" si="215"/>
        <v>-41905.493503250706</v>
      </c>
    </row>
    <row r="4567" spans="1:7" x14ac:dyDescent="0.2">
      <c r="A4567">
        <v>4555</v>
      </c>
      <c r="B4567" s="125">
        <v>29177.111222262261</v>
      </c>
      <c r="C4567" s="34">
        <v>6.530330458379467</v>
      </c>
      <c r="D4567" s="34">
        <v>3.7928333666786784</v>
      </c>
      <c r="E4567" s="3">
        <f t="shared" si="213"/>
        <v>190536.17810226462</v>
      </c>
      <c r="F4567" s="3">
        <f t="shared" si="214"/>
        <v>110663.92098709122</v>
      </c>
      <c r="G4567" s="3">
        <f t="shared" si="215"/>
        <v>79872.257115173401</v>
      </c>
    </row>
    <row r="4568" spans="1:7" x14ac:dyDescent="0.2">
      <c r="A4568">
        <v>4556</v>
      </c>
      <c r="B4568" s="125">
        <v>32344.494733289117</v>
      </c>
      <c r="C4568" s="34">
        <v>8.3905654466507258</v>
      </c>
      <c r="D4568" s="34">
        <v>4.7430484199867351</v>
      </c>
      <c r="E4568" s="3">
        <f t="shared" si="213"/>
        <v>271388.59989851207</v>
      </c>
      <c r="F4568" s="3">
        <f t="shared" si="214"/>
        <v>153411.50463999622</v>
      </c>
      <c r="G4568" s="3">
        <f t="shared" si="215"/>
        <v>117977.09525851585</v>
      </c>
    </row>
    <row r="4569" spans="1:7" x14ac:dyDescent="0.2">
      <c r="A4569">
        <v>4557</v>
      </c>
      <c r="B4569" s="125">
        <v>33371.155090017943</v>
      </c>
      <c r="C4569" s="34">
        <v>9.7292791198997293</v>
      </c>
      <c r="D4569" s="34">
        <v>5.0510465270053828</v>
      </c>
      <c r="E4569" s="3">
        <f t="shared" si="213"/>
        <v>324677.28242424713</v>
      </c>
      <c r="F4569" s="3">
        <f t="shared" si="214"/>
        <v>168559.25701959312</v>
      </c>
      <c r="G4569" s="3">
        <f t="shared" si="215"/>
        <v>156118.02540465401</v>
      </c>
    </row>
    <row r="4570" spans="1:7" x14ac:dyDescent="0.2">
      <c r="A4570">
        <v>4558</v>
      </c>
      <c r="B4570" s="125">
        <v>34927.323262118967</v>
      </c>
      <c r="C4570" s="34">
        <v>9.2877308108727448</v>
      </c>
      <c r="D4570" s="34">
        <v>5.5178969786356902</v>
      </c>
      <c r="E4570" s="3">
        <f t="shared" si="213"/>
        <v>324395.57640289469</v>
      </c>
      <c r="F4570" s="3">
        <f t="shared" si="214"/>
        <v>192725.3714998783</v>
      </c>
      <c r="G4570" s="3">
        <f t="shared" si="215"/>
        <v>131670.20490301639</v>
      </c>
    </row>
    <row r="4571" spans="1:7" x14ac:dyDescent="0.2">
      <c r="A4571">
        <v>4559</v>
      </c>
      <c r="B4571" s="125">
        <v>30858.084804814076</v>
      </c>
      <c r="C4571" s="34">
        <v>7.1933918863651343</v>
      </c>
      <c r="D4571" s="34">
        <v>4.2971254414442228</v>
      </c>
      <c r="E4571" s="3">
        <f t="shared" si="213"/>
        <v>221974.29686371682</v>
      </c>
      <c r="F4571" s="3">
        <f t="shared" si="214"/>
        <v>132601.06128900996</v>
      </c>
      <c r="G4571" s="3">
        <f t="shared" si="215"/>
        <v>89373.235574706865</v>
      </c>
    </row>
    <row r="4572" spans="1:7" x14ac:dyDescent="0.2">
      <c r="A4572">
        <v>4560</v>
      </c>
      <c r="B4572" s="125">
        <v>40584.755473711062</v>
      </c>
      <c r="C4572" s="34">
        <v>5.101883764116792</v>
      </c>
      <c r="D4572" s="34">
        <v>7.2151266421133187</v>
      </c>
      <c r="E4572" s="3">
        <f t="shared" si="213"/>
        <v>207058.70502197658</v>
      </c>
      <c r="F4572" s="3">
        <f t="shared" si="214"/>
        <v>292824.15048202703</v>
      </c>
      <c r="G4572" s="3">
        <f t="shared" si="215"/>
        <v>-85765.445460050454</v>
      </c>
    </row>
    <row r="4573" spans="1:7" x14ac:dyDescent="0.2">
      <c r="A4573">
        <v>4561</v>
      </c>
      <c r="B4573" s="125">
        <v>35518.995040357346</v>
      </c>
      <c r="C4573" s="34">
        <v>6.3144789439393207</v>
      </c>
      <c r="D4573" s="34">
        <v>5.6953985121072037</v>
      </c>
      <c r="E4573" s="3">
        <f t="shared" si="213"/>
        <v>224283.94629222163</v>
      </c>
      <c r="F4573" s="3">
        <f t="shared" si="214"/>
        <v>202294.83150439439</v>
      </c>
      <c r="G4573" s="3">
        <f t="shared" si="215"/>
        <v>21989.114787827246</v>
      </c>
    </row>
    <row r="4574" spans="1:7" x14ac:dyDescent="0.2">
      <c r="A4574">
        <v>4562</v>
      </c>
      <c r="B4574" s="125">
        <v>26749.829024803126</v>
      </c>
      <c r="C4574" s="34">
        <v>6.3283089477481553</v>
      </c>
      <c r="D4574" s="34">
        <v>3.0646487074409379</v>
      </c>
      <c r="E4574" s="3">
        <f t="shared" si="213"/>
        <v>169281.18236839495</v>
      </c>
      <c r="F4574" s="3">
        <f t="shared" si="214"/>
        <v>81978.828945128989</v>
      </c>
      <c r="G4574" s="3">
        <f t="shared" si="215"/>
        <v>87302.353423265959</v>
      </c>
    </row>
    <row r="4575" spans="1:7" x14ac:dyDescent="0.2">
      <c r="A4575">
        <v>4563</v>
      </c>
      <c r="B4575" s="125">
        <v>29536.327523411252</v>
      </c>
      <c r="C4575" s="34">
        <v>10.681537125681643</v>
      </c>
      <c r="D4575" s="34">
        <v>3.9005982570233755</v>
      </c>
      <c r="E4575" s="3">
        <f t="shared" si="213"/>
        <v>315493.37899760983</v>
      </c>
      <c r="F4575" s="3">
        <f t="shared" si="214"/>
        <v>115209.34765668948</v>
      </c>
      <c r="G4575" s="3">
        <f t="shared" si="215"/>
        <v>200284.03134092037</v>
      </c>
    </row>
    <row r="4576" spans="1:7" x14ac:dyDescent="0.2">
      <c r="A4576">
        <v>4564</v>
      </c>
      <c r="B4576" s="125">
        <v>38416.781584411161</v>
      </c>
      <c r="C4576" s="34">
        <v>4.450094386091223</v>
      </c>
      <c r="D4576" s="34">
        <v>6.5647344753233483</v>
      </c>
      <c r="E4576" s="3">
        <f t="shared" si="213"/>
        <v>170958.30406048079</v>
      </c>
      <c r="F4576" s="3">
        <f t="shared" si="214"/>
        <v>252195.97049815106</v>
      </c>
      <c r="G4576" s="3">
        <f t="shared" si="215"/>
        <v>-81237.666437670268</v>
      </c>
    </row>
    <row r="4577" spans="1:7" x14ac:dyDescent="0.2">
      <c r="A4577">
        <v>4565</v>
      </c>
      <c r="B4577" s="125">
        <v>29004.398178395582</v>
      </c>
      <c r="C4577" s="34">
        <v>9.6112778666865779</v>
      </c>
      <c r="D4577" s="34">
        <v>3.7410194535186747</v>
      </c>
      <c r="E4577" s="3">
        <f t="shared" si="213"/>
        <v>278769.33024857799</v>
      </c>
      <c r="F4577" s="3">
        <f t="shared" si="214"/>
        <v>108506.01782297948</v>
      </c>
      <c r="G4577" s="3">
        <f t="shared" si="215"/>
        <v>170263.3124255985</v>
      </c>
    </row>
    <row r="4578" spans="1:7" x14ac:dyDescent="0.2">
      <c r="A4578">
        <v>4566</v>
      </c>
      <c r="B4578" s="125">
        <v>29586.099620965775</v>
      </c>
      <c r="C4578" s="34">
        <v>8.2195008619310101</v>
      </c>
      <c r="D4578" s="34">
        <v>3.9155298862897325</v>
      </c>
      <c r="E4578" s="3">
        <f t="shared" si="213"/>
        <v>243182.97133570493</v>
      </c>
      <c r="F4578" s="3">
        <f t="shared" si="214"/>
        <v>115845.25728463681</v>
      </c>
      <c r="G4578" s="3">
        <f t="shared" si="215"/>
        <v>127337.71405106812</v>
      </c>
    </row>
    <row r="4579" spans="1:7" x14ac:dyDescent="0.2">
      <c r="A4579">
        <v>4567</v>
      </c>
      <c r="B4579" s="125">
        <v>25250.379216041416</v>
      </c>
      <c r="C4579" s="34">
        <v>7.6653684775083093</v>
      </c>
      <c r="D4579" s="34">
        <v>2.6148137648124248</v>
      </c>
      <c r="E4579" s="3">
        <f t="shared" si="213"/>
        <v>193553.46088777485</v>
      </c>
      <c r="F4579" s="3">
        <f t="shared" si="214"/>
        <v>66025.039140838664</v>
      </c>
      <c r="G4579" s="3">
        <f t="shared" si="215"/>
        <v>127528.42174693619</v>
      </c>
    </row>
    <row r="4580" spans="1:7" x14ac:dyDescent="0.2">
      <c r="A4580">
        <v>4568</v>
      </c>
      <c r="B4580" s="125">
        <v>34116.247255761642</v>
      </c>
      <c r="C4580" s="34">
        <v>9.2073741118001635</v>
      </c>
      <c r="D4580" s="34">
        <v>5.2745741767284926</v>
      </c>
      <c r="E4580" s="3">
        <f t="shared" si="213"/>
        <v>314121.0517744731</v>
      </c>
      <c r="F4580" s="3">
        <f t="shared" si="214"/>
        <v>179948.67678212465</v>
      </c>
      <c r="G4580" s="3">
        <f t="shared" si="215"/>
        <v>134172.37499234846</v>
      </c>
    </row>
    <row r="4581" spans="1:7" x14ac:dyDescent="0.2">
      <c r="A4581">
        <v>4569</v>
      </c>
      <c r="B4581" s="125">
        <v>24149.526829015464</v>
      </c>
      <c r="C4581" s="34">
        <v>4.7001031109248288</v>
      </c>
      <c r="D4581" s="34">
        <v>2.2845580487046391</v>
      </c>
      <c r="E4581" s="3">
        <f t="shared" si="213"/>
        <v>113505.2661764182</v>
      </c>
      <c r="F4581" s="3">
        <f t="shared" si="214"/>
        <v>55170.995889635895</v>
      </c>
      <c r="G4581" s="3">
        <f t="shared" si="215"/>
        <v>58334.270286782303</v>
      </c>
    </row>
    <row r="4582" spans="1:7" x14ac:dyDescent="0.2">
      <c r="A4582">
        <v>4570</v>
      </c>
      <c r="B4582" s="125">
        <v>31256.409378139302</v>
      </c>
      <c r="C4582" s="34">
        <v>5.739251966777374</v>
      </c>
      <c r="D4582" s="34">
        <v>4.4166228134417906</v>
      </c>
      <c r="E4582" s="3">
        <f t="shared" si="213"/>
        <v>179388.40899788475</v>
      </c>
      <c r="F4582" s="3">
        <f t="shared" si="214"/>
        <v>138047.77072576596</v>
      </c>
      <c r="G4582" s="3">
        <f t="shared" si="215"/>
        <v>41340.638272118784</v>
      </c>
    </row>
    <row r="4583" spans="1:7" x14ac:dyDescent="0.2">
      <c r="A4583">
        <v>4571</v>
      </c>
      <c r="B4583" s="125">
        <v>25702.511769660283</v>
      </c>
      <c r="C4583" s="34">
        <v>6.7719320415635593</v>
      </c>
      <c r="D4583" s="34">
        <v>2.7504535308980849</v>
      </c>
      <c r="E4583" s="3">
        <f t="shared" si="213"/>
        <v>174055.66300162696</v>
      </c>
      <c r="F4583" s="3">
        <f t="shared" si="214"/>
        <v>70693.564249811709</v>
      </c>
      <c r="G4583" s="3">
        <f t="shared" si="215"/>
        <v>103362.09875181525</v>
      </c>
    </row>
    <row r="4584" spans="1:7" x14ac:dyDescent="0.2">
      <c r="A4584">
        <v>4572</v>
      </c>
      <c r="B4584" s="125">
        <v>33063.160393604427</v>
      </c>
      <c r="C4584" s="34">
        <v>8.7018002179393079</v>
      </c>
      <c r="D4584" s="34">
        <v>4.958648118081328</v>
      </c>
      <c r="E4584" s="3">
        <f t="shared" si="213"/>
        <v>287709.01631882926</v>
      </c>
      <c r="F4584" s="3">
        <f t="shared" si="214"/>
        <v>163948.57806356769</v>
      </c>
      <c r="G4584" s="3">
        <f t="shared" si="215"/>
        <v>123760.43825526157</v>
      </c>
    </row>
    <row r="4585" spans="1:7" x14ac:dyDescent="0.2">
      <c r="A4585">
        <v>4573</v>
      </c>
      <c r="B4585" s="125">
        <v>35526.64616453601</v>
      </c>
      <c r="C4585" s="34">
        <v>6.7175897331326269</v>
      </c>
      <c r="D4585" s="34">
        <v>5.6976938493608031</v>
      </c>
      <c r="E4585" s="3">
        <f t="shared" si="213"/>
        <v>238653.43352752272</v>
      </c>
      <c r="F4585" s="3">
        <f t="shared" si="214"/>
        <v>202419.95334009439</v>
      </c>
      <c r="G4585" s="3">
        <f t="shared" si="215"/>
        <v>36233.480187428329</v>
      </c>
    </row>
    <row r="4586" spans="1:7" x14ac:dyDescent="0.2">
      <c r="A4586">
        <v>4574</v>
      </c>
      <c r="B4586" s="125">
        <v>30727.572315109661</v>
      </c>
      <c r="C4586" s="34">
        <v>5.2284740579198115</v>
      </c>
      <c r="D4586" s="34">
        <v>4.2579716945328983</v>
      </c>
      <c r="E4586" s="3">
        <f t="shared" si="213"/>
        <v>160658.31471240587</v>
      </c>
      <c r="F4586" s="3">
        <f t="shared" si="214"/>
        <v>130837.13315944966</v>
      </c>
      <c r="G4586" s="3">
        <f t="shared" si="215"/>
        <v>29821.181552956215</v>
      </c>
    </row>
    <row r="4587" spans="1:7" x14ac:dyDescent="0.2">
      <c r="A4587">
        <v>4575</v>
      </c>
      <c r="B4587" s="125">
        <v>26015.400684437715</v>
      </c>
      <c r="C4587" s="34">
        <v>9.7526303963677492</v>
      </c>
      <c r="D4587" s="34">
        <v>2.8443202053313144</v>
      </c>
      <c r="E4587" s="3">
        <f t="shared" si="213"/>
        <v>253718.58748873361</v>
      </c>
      <c r="F4587" s="3">
        <f t="shared" si="214"/>
        <v>73996.129816536297</v>
      </c>
      <c r="G4587" s="3">
        <f t="shared" si="215"/>
        <v>179722.45767219731</v>
      </c>
    </row>
    <row r="4588" spans="1:7" x14ac:dyDescent="0.2">
      <c r="A4588">
        <v>4576</v>
      </c>
      <c r="B4588" s="125">
        <v>30184.922301296843</v>
      </c>
      <c r="C4588" s="34">
        <v>10.458392600601655</v>
      </c>
      <c r="D4588" s="34">
        <v>4.095176690389053</v>
      </c>
      <c r="E4588" s="3">
        <f t="shared" si="213"/>
        <v>315685.76804561878</v>
      </c>
      <c r="F4588" s="3">
        <f t="shared" si="214"/>
        <v>123612.59020947553</v>
      </c>
      <c r="G4588" s="3">
        <f t="shared" si="215"/>
        <v>192073.17783614324</v>
      </c>
    </row>
    <row r="4589" spans="1:7" x14ac:dyDescent="0.2">
      <c r="A4589">
        <v>4577</v>
      </c>
      <c r="B4589" s="125">
        <v>31620.633584489929</v>
      </c>
      <c r="C4589" s="34">
        <v>6.1588473474403145</v>
      </c>
      <c r="D4589" s="34">
        <v>4.5258900753469788</v>
      </c>
      <c r="E4589" s="3">
        <f t="shared" si="213"/>
        <v>194746.65527621793</v>
      </c>
      <c r="F4589" s="3">
        <f t="shared" si="214"/>
        <v>143111.51171622635</v>
      </c>
      <c r="G4589" s="3">
        <f t="shared" si="215"/>
        <v>51635.143559991586</v>
      </c>
    </row>
    <row r="4590" spans="1:7" x14ac:dyDescent="0.2">
      <c r="A4590">
        <v>4578</v>
      </c>
      <c r="B4590" s="125">
        <v>44141.357242361642</v>
      </c>
      <c r="C4590" s="34">
        <v>10.104002305713948</v>
      </c>
      <c r="D4590" s="34">
        <v>8.2821071727084927</v>
      </c>
      <c r="E4590" s="3">
        <f t="shared" si="213"/>
        <v>446004.37535416509</v>
      </c>
      <c r="F4590" s="3">
        <f t="shared" si="214"/>
        <v>365583.45143005135</v>
      </c>
      <c r="G4590" s="3">
        <f t="shared" si="215"/>
        <v>80420.92392411374</v>
      </c>
    </row>
    <row r="4591" spans="1:7" x14ac:dyDescent="0.2">
      <c r="A4591">
        <v>4579</v>
      </c>
      <c r="B4591" s="125">
        <v>27318.604273924371</v>
      </c>
      <c r="C4591" s="34">
        <v>8.0192130755749531</v>
      </c>
      <c r="D4591" s="34">
        <v>3.2352812821773114</v>
      </c>
      <c r="E4591" s="3">
        <f t="shared" si="213"/>
        <v>219073.70859991212</v>
      </c>
      <c r="F4591" s="3">
        <f t="shared" si="214"/>
        <v>88383.369062636615</v>
      </c>
      <c r="G4591" s="3">
        <f t="shared" si="215"/>
        <v>130690.3395372755</v>
      </c>
    </row>
    <row r="4592" spans="1:7" x14ac:dyDescent="0.2">
      <c r="A4592">
        <v>4580</v>
      </c>
      <c r="B4592" s="125">
        <v>37904.213107859483</v>
      </c>
      <c r="C4592" s="34">
        <v>3.124289853265509</v>
      </c>
      <c r="D4592" s="34">
        <v>6.4109639323578449</v>
      </c>
      <c r="E4592" s="3">
        <f t="shared" si="213"/>
        <v>118423.74840889889</v>
      </c>
      <c r="F4592" s="3">
        <f t="shared" si="214"/>
        <v>243002.54311889259</v>
      </c>
      <c r="G4592" s="3">
        <f t="shared" si="215"/>
        <v>-124578.7947099937</v>
      </c>
    </row>
    <row r="4593" spans="1:7" x14ac:dyDescent="0.2">
      <c r="A4593">
        <v>4581</v>
      </c>
      <c r="B4593" s="125">
        <v>40394.193596322089</v>
      </c>
      <c r="C4593" s="34">
        <v>9.8862152728615911</v>
      </c>
      <c r="D4593" s="34">
        <v>7.1579580788966268</v>
      </c>
      <c r="E4593" s="3">
        <f t="shared" si="213"/>
        <v>399345.69366688729</v>
      </c>
      <c r="F4593" s="3">
        <f t="shared" si="214"/>
        <v>289139.94439330808</v>
      </c>
      <c r="G4593" s="3">
        <f t="shared" si="215"/>
        <v>110205.74927357922</v>
      </c>
    </row>
    <row r="4594" spans="1:7" x14ac:dyDescent="0.2">
      <c r="A4594">
        <v>4582</v>
      </c>
      <c r="B4594" s="125">
        <v>31305.476617299952</v>
      </c>
      <c r="C4594" s="34">
        <v>9.630979795663734</v>
      </c>
      <c r="D4594" s="34">
        <v>4.4313429851899855</v>
      </c>
      <c r="E4594" s="3">
        <f t="shared" si="213"/>
        <v>301502.4127948393</v>
      </c>
      <c r="F4594" s="3">
        <f t="shared" si="214"/>
        <v>138725.30420610125</v>
      </c>
      <c r="G4594" s="3">
        <f t="shared" si="215"/>
        <v>162777.10858873805</v>
      </c>
    </row>
    <row r="4595" spans="1:7" x14ac:dyDescent="0.2">
      <c r="A4595">
        <v>4583</v>
      </c>
      <c r="B4595" s="125">
        <v>28793.179402592592</v>
      </c>
      <c r="C4595" s="34">
        <v>7.0911732083986863</v>
      </c>
      <c r="D4595" s="34">
        <v>3.6776538207777776</v>
      </c>
      <c r="E4595" s="3">
        <f t="shared" si="213"/>
        <v>204177.42236428149</v>
      </c>
      <c r="F4595" s="3">
        <f t="shared" si="214"/>
        <v>105891.34624228465</v>
      </c>
      <c r="G4595" s="3">
        <f t="shared" si="215"/>
        <v>98286.076121996841</v>
      </c>
    </row>
    <row r="4596" spans="1:7" x14ac:dyDescent="0.2">
      <c r="A4596">
        <v>4584</v>
      </c>
      <c r="B4596" s="125">
        <v>34778.194552737637</v>
      </c>
      <c r="C4596" s="34">
        <v>9.0250346349494066</v>
      </c>
      <c r="D4596" s="34">
        <v>5.4731583658212912</v>
      </c>
      <c r="E4596" s="3">
        <f t="shared" si="213"/>
        <v>313874.41037946596</v>
      </c>
      <c r="F4596" s="3">
        <f t="shared" si="214"/>
        <v>190346.56646447646</v>
      </c>
      <c r="G4596" s="3">
        <f t="shared" si="215"/>
        <v>123527.8439149895</v>
      </c>
    </row>
    <row r="4597" spans="1:7" x14ac:dyDescent="0.2">
      <c r="A4597">
        <v>4585</v>
      </c>
      <c r="B4597" s="125">
        <v>42421.138963428326</v>
      </c>
      <c r="C4597" s="34">
        <v>8.1517520331617561</v>
      </c>
      <c r="D4597" s="34">
        <v>7.7660416890284978</v>
      </c>
      <c r="E4597" s="3">
        <f t="shared" ref="E4597:E4660" si="216">C4597*B4597</f>
        <v>345806.60579416424</v>
      </c>
      <c r="F4597" s="3">
        <f t="shared" ref="F4597:F4660" si="217">D4597*B4597</f>
        <v>329444.33368605556</v>
      </c>
      <c r="G4597" s="3">
        <f t="shared" ref="G4597:G4660" si="218">E4597-F4597</f>
        <v>16362.272108108678</v>
      </c>
    </row>
    <row r="4598" spans="1:7" x14ac:dyDescent="0.2">
      <c r="A4598">
        <v>4586</v>
      </c>
      <c r="B4598" s="125">
        <v>30114.265931652859</v>
      </c>
      <c r="C4598" s="34">
        <v>6.3385748691944173</v>
      </c>
      <c r="D4598" s="34">
        <v>4.0739797794958577</v>
      </c>
      <c r="E4598" s="3">
        <f t="shared" si="216"/>
        <v>190881.52923861242</v>
      </c>
      <c r="F4598" s="3">
        <f t="shared" si="217"/>
        <v>122684.91047991473</v>
      </c>
      <c r="G4598" s="3">
        <f t="shared" si="218"/>
        <v>68196.618758697688</v>
      </c>
    </row>
    <row r="4599" spans="1:7" x14ac:dyDescent="0.2">
      <c r="A4599">
        <v>4587</v>
      </c>
      <c r="B4599" s="125">
        <v>36243.930529773002</v>
      </c>
      <c r="C4599" s="34">
        <v>11.297805051261093</v>
      </c>
      <c r="D4599" s="34">
        <v>5.9128791589319007</v>
      </c>
      <c r="E4599" s="3">
        <f t="shared" si="216"/>
        <v>409476.86141682556</v>
      </c>
      <c r="F4599" s="3">
        <f t="shared" si="217"/>
        <v>214305.98146727044</v>
      </c>
      <c r="G4599" s="3">
        <f t="shared" si="218"/>
        <v>195170.87994955512</v>
      </c>
    </row>
    <row r="4600" spans="1:7" x14ac:dyDescent="0.2">
      <c r="A4600">
        <v>4588</v>
      </c>
      <c r="B4600" s="125">
        <v>34412.299149872502</v>
      </c>
      <c r="C4600" s="34">
        <v>7.7971684706499218</v>
      </c>
      <c r="D4600" s="34">
        <v>5.3633897449617507</v>
      </c>
      <c r="E4600" s="3">
        <f t="shared" si="216"/>
        <v>268318.49393395899</v>
      </c>
      <c r="F4600" s="3">
        <f t="shared" si="217"/>
        <v>184566.57236098216</v>
      </c>
      <c r="G4600" s="3">
        <f t="shared" si="218"/>
        <v>83751.921572976833</v>
      </c>
    </row>
    <row r="4601" spans="1:7" x14ac:dyDescent="0.2">
      <c r="A4601">
        <v>4589</v>
      </c>
      <c r="B4601" s="125">
        <v>26862.037933634361</v>
      </c>
      <c r="C4601" s="34">
        <v>4.7480789564433508</v>
      </c>
      <c r="D4601" s="34">
        <v>3.0983113800903084</v>
      </c>
      <c r="E4601" s="3">
        <f t="shared" si="216"/>
        <v>127543.07703987234</v>
      </c>
      <c r="F4601" s="3">
        <f t="shared" si="217"/>
        <v>83226.957822196899</v>
      </c>
      <c r="G4601" s="3">
        <f t="shared" si="218"/>
        <v>44316.119217675441</v>
      </c>
    </row>
    <row r="4602" spans="1:7" x14ac:dyDescent="0.2">
      <c r="A4602">
        <v>4590</v>
      </c>
      <c r="B4602" s="125">
        <v>35036.849161579972</v>
      </c>
      <c r="C4602" s="34">
        <v>9.4317947716335766</v>
      </c>
      <c r="D4602" s="34">
        <v>5.5507547484739916</v>
      </c>
      <c r="E4602" s="3">
        <f t="shared" si="216"/>
        <v>330460.37073670427</v>
      </c>
      <c r="F4602" s="3">
        <f t="shared" si="217"/>
        <v>194480.95685520701</v>
      </c>
      <c r="G4602" s="3">
        <f t="shared" si="218"/>
        <v>135979.41388149725</v>
      </c>
    </row>
    <row r="4603" spans="1:7" x14ac:dyDescent="0.2">
      <c r="A4603">
        <v>4591</v>
      </c>
      <c r="B4603" s="125">
        <v>28424.345194972353</v>
      </c>
      <c r="C4603" s="34">
        <v>8.6049958756193519</v>
      </c>
      <c r="D4603" s="34">
        <v>3.5670035584917059</v>
      </c>
      <c r="E4603" s="3">
        <f t="shared" si="216"/>
        <v>244591.37316991785</v>
      </c>
      <c r="F4603" s="3">
        <f t="shared" si="217"/>
        <v>101389.74045826301</v>
      </c>
      <c r="G4603" s="3">
        <f t="shared" si="218"/>
        <v>143201.63271165482</v>
      </c>
    </row>
    <row r="4604" spans="1:7" x14ac:dyDescent="0.2">
      <c r="A4604">
        <v>4592</v>
      </c>
      <c r="B4604" s="125">
        <v>29570.251675787382</v>
      </c>
      <c r="C4604" s="34">
        <v>7.3903372796921758</v>
      </c>
      <c r="D4604" s="34">
        <v>3.9107755027362145</v>
      </c>
      <c r="E4604" s="3">
        <f t="shared" si="216"/>
        <v>218534.13332945152</v>
      </c>
      <c r="F4604" s="3">
        <f t="shared" si="217"/>
        <v>115642.61586341378</v>
      </c>
      <c r="G4604" s="3">
        <f t="shared" si="218"/>
        <v>102891.51746603774</v>
      </c>
    </row>
    <row r="4605" spans="1:7" x14ac:dyDescent="0.2">
      <c r="A4605">
        <v>4593</v>
      </c>
      <c r="B4605" s="125">
        <v>35991.261532936711</v>
      </c>
      <c r="C4605" s="34">
        <v>7.6578651462186826</v>
      </c>
      <c r="D4605" s="34">
        <v>5.8370784598810133</v>
      </c>
      <c r="E4605" s="3">
        <f t="shared" si="216"/>
        <v>275616.22726151726</v>
      </c>
      <c r="F4605" s="3">
        <f t="shared" si="217"/>
        <v>210083.81743784898</v>
      </c>
      <c r="G4605" s="3">
        <f t="shared" si="218"/>
        <v>65532.409823668277</v>
      </c>
    </row>
    <row r="4606" spans="1:7" x14ac:dyDescent="0.2">
      <c r="A4606">
        <v>4594</v>
      </c>
      <c r="B4606" s="125">
        <v>37254.356406075181</v>
      </c>
      <c r="C4606" s="34">
        <v>9.6493174825882306</v>
      </c>
      <c r="D4606" s="34">
        <v>6.2160069218225544</v>
      </c>
      <c r="E4606" s="3">
        <f t="shared" si="216"/>
        <v>359479.1125717141</v>
      </c>
      <c r="F4606" s="3">
        <f t="shared" si="217"/>
        <v>231573.33728820775</v>
      </c>
      <c r="G4606" s="3">
        <f t="shared" si="218"/>
        <v>127905.77528350634</v>
      </c>
    </row>
    <row r="4607" spans="1:7" x14ac:dyDescent="0.2">
      <c r="A4607">
        <v>4595</v>
      </c>
      <c r="B4607" s="125">
        <v>26243.752066685352</v>
      </c>
      <c r="C4607" s="34">
        <v>2.372183209634386</v>
      </c>
      <c r="D4607" s="34">
        <v>2.9128256200056057</v>
      </c>
      <c r="E4607" s="3">
        <f t="shared" si="216"/>
        <v>62254.988010398709</v>
      </c>
      <c r="F4607" s="3">
        <f t="shared" si="217"/>
        <v>76443.473384916157</v>
      </c>
      <c r="G4607" s="3">
        <f t="shared" si="218"/>
        <v>-14188.485374517448</v>
      </c>
    </row>
    <row r="4608" spans="1:7" x14ac:dyDescent="0.2">
      <c r="A4608">
        <v>4596</v>
      </c>
      <c r="B4608" s="125">
        <v>40383.302397268359</v>
      </c>
      <c r="C4608" s="34">
        <v>10.627217554618255</v>
      </c>
      <c r="D4608" s="34">
        <v>7.1546907191805076</v>
      </c>
      <c r="E4608" s="3">
        <f t="shared" si="216"/>
        <v>429162.14014970779</v>
      </c>
      <c r="F4608" s="3">
        <f t="shared" si="217"/>
        <v>288930.03887159587</v>
      </c>
      <c r="G4608" s="3">
        <f t="shared" si="218"/>
        <v>140232.10127811192</v>
      </c>
    </row>
    <row r="4609" spans="1:7" x14ac:dyDescent="0.2">
      <c r="A4609">
        <v>4597</v>
      </c>
      <c r="B4609" s="125">
        <v>27972.621913969284</v>
      </c>
      <c r="C4609" s="34">
        <v>5.5859395817678887</v>
      </c>
      <c r="D4609" s="34">
        <v>3.4314865741907852</v>
      </c>
      <c r="E4609" s="3">
        <f t="shared" si="216"/>
        <v>156253.37595506886</v>
      </c>
      <c r="F4609" s="3">
        <f t="shared" si="217"/>
        <v>95987.676542700545</v>
      </c>
      <c r="G4609" s="3">
        <f t="shared" si="218"/>
        <v>60265.699412368311</v>
      </c>
    </row>
    <row r="4610" spans="1:7" x14ac:dyDescent="0.2">
      <c r="A4610">
        <v>4598</v>
      </c>
      <c r="B4610" s="125">
        <v>20864.431966211647</v>
      </c>
      <c r="C4610" s="34">
        <v>9.448074726795312</v>
      </c>
      <c r="D4610" s="34">
        <v>1.299029589863494</v>
      </c>
      <c r="E4610" s="3">
        <f t="shared" si="216"/>
        <v>197128.71234890449</v>
      </c>
      <c r="F4610" s="3">
        <f t="shared" si="217"/>
        <v>27103.514499802692</v>
      </c>
      <c r="G4610" s="3">
        <f t="shared" si="218"/>
        <v>170025.19784910179</v>
      </c>
    </row>
    <row r="4611" spans="1:7" x14ac:dyDescent="0.2">
      <c r="A4611">
        <v>4599</v>
      </c>
      <c r="B4611" s="125">
        <v>31884.824742329307</v>
      </c>
      <c r="C4611" s="34">
        <v>8.541336930837133</v>
      </c>
      <c r="D4611" s="34">
        <v>4.6051474226987921</v>
      </c>
      <c r="E4611" s="3">
        <f t="shared" si="216"/>
        <v>272339.03110492689</v>
      </c>
      <c r="F4611" s="3">
        <f t="shared" si="217"/>
        <v>146834.31848534048</v>
      </c>
      <c r="G4611" s="3">
        <f t="shared" si="218"/>
        <v>125504.71261958641</v>
      </c>
    </row>
    <row r="4612" spans="1:7" x14ac:dyDescent="0.2">
      <c r="A4612">
        <v>4600</v>
      </c>
      <c r="B4612" s="125">
        <v>35467.489218527568</v>
      </c>
      <c r="C4612" s="34">
        <v>4.9054783832689282</v>
      </c>
      <c r="D4612" s="34">
        <v>5.6799467655582703</v>
      </c>
      <c r="E4612" s="3">
        <f t="shared" si="216"/>
        <v>173985.00167031074</v>
      </c>
      <c r="F4612" s="3">
        <f t="shared" si="217"/>
        <v>201453.45066924847</v>
      </c>
      <c r="G4612" s="3">
        <f t="shared" si="218"/>
        <v>-27468.448998937733</v>
      </c>
    </row>
    <row r="4613" spans="1:7" x14ac:dyDescent="0.2">
      <c r="A4613">
        <v>4601</v>
      </c>
      <c r="B4613" s="125">
        <v>40096.356818859</v>
      </c>
      <c r="C4613" s="34">
        <v>7.1762706486042589</v>
      </c>
      <c r="D4613" s="34">
        <v>7.0686070456576999</v>
      </c>
      <c r="E4613" s="3">
        <f t="shared" si="216"/>
        <v>287742.30855514109</v>
      </c>
      <c r="F4613" s="3">
        <f t="shared" si="217"/>
        <v>283425.39031499188</v>
      </c>
      <c r="G4613" s="3">
        <f t="shared" si="218"/>
        <v>4316.9182401492144</v>
      </c>
    </row>
    <row r="4614" spans="1:7" x14ac:dyDescent="0.2">
      <c r="A4614">
        <v>4602</v>
      </c>
      <c r="B4614" s="125">
        <v>30260.671841270756</v>
      </c>
      <c r="C4614" s="34">
        <v>8.5415699888544623</v>
      </c>
      <c r="D4614" s="34">
        <v>4.1179015523812268</v>
      </c>
      <c r="E4614" s="3">
        <f t="shared" si="216"/>
        <v>258473.64644197159</v>
      </c>
      <c r="F4614" s="3">
        <f t="shared" si="217"/>
        <v>124610.46755126772</v>
      </c>
      <c r="G4614" s="3">
        <f t="shared" si="218"/>
        <v>133863.17889070389</v>
      </c>
    </row>
    <row r="4615" spans="1:7" x14ac:dyDescent="0.2">
      <c r="A4615">
        <v>4603</v>
      </c>
      <c r="B4615" s="125">
        <v>32489.462504409836</v>
      </c>
      <c r="C4615" s="34">
        <v>9.4227850897441385</v>
      </c>
      <c r="D4615" s="34">
        <v>4.7865387513229507</v>
      </c>
      <c r="E4615" s="3">
        <f t="shared" si="216"/>
        <v>306141.22286035423</v>
      </c>
      <c r="F4615" s="3">
        <f t="shared" si="217"/>
        <v>155512.07128701167</v>
      </c>
      <c r="G4615" s="3">
        <f t="shared" si="218"/>
        <v>150629.15157334256</v>
      </c>
    </row>
    <row r="4616" spans="1:7" x14ac:dyDescent="0.2">
      <c r="A4616">
        <v>4604</v>
      </c>
      <c r="B4616" s="125">
        <v>33617.963530369685</v>
      </c>
      <c r="C4616" s="34">
        <v>4.3277900860703085</v>
      </c>
      <c r="D4616" s="34">
        <v>5.1250890591109055</v>
      </c>
      <c r="E4616" s="3">
        <f t="shared" si="216"/>
        <v>145491.48928060711</v>
      </c>
      <c r="F4616" s="3">
        <f t="shared" si="217"/>
        <v>172295.0570790871</v>
      </c>
      <c r="G4616" s="3">
        <f t="shared" si="218"/>
        <v>-26803.567798479984</v>
      </c>
    </row>
    <row r="4617" spans="1:7" x14ac:dyDescent="0.2">
      <c r="A4617">
        <v>4605</v>
      </c>
      <c r="B4617" s="125">
        <v>20529.3741180785</v>
      </c>
      <c r="C4617" s="34">
        <v>5.5102468852128368</v>
      </c>
      <c r="D4617" s="34">
        <v>1.19851223542355</v>
      </c>
      <c r="E4617" s="3">
        <f t="shared" si="216"/>
        <v>113121.91978951108</v>
      </c>
      <c r="F4617" s="3">
        <f t="shared" si="217"/>
        <v>24604.706066104634</v>
      </c>
      <c r="G4617" s="3">
        <f t="shared" si="218"/>
        <v>88517.213723406458</v>
      </c>
    </row>
    <row r="4618" spans="1:7" x14ac:dyDescent="0.2">
      <c r="A4618">
        <v>4606</v>
      </c>
      <c r="B4618" s="125">
        <v>35477.124178024475</v>
      </c>
      <c r="C4618" s="34">
        <v>6.0804801680278615</v>
      </c>
      <c r="D4618" s="34">
        <v>5.6828372534073424</v>
      </c>
      <c r="E4618" s="3">
        <f t="shared" si="216"/>
        <v>215717.94998313955</v>
      </c>
      <c r="F4618" s="3">
        <f t="shared" si="217"/>
        <v>201610.72292263582</v>
      </c>
      <c r="G4618" s="3">
        <f t="shared" si="218"/>
        <v>14107.227060503734</v>
      </c>
    </row>
    <row r="4619" spans="1:7" x14ac:dyDescent="0.2">
      <c r="A4619">
        <v>4607</v>
      </c>
      <c r="B4619" s="125">
        <v>34093.890739123686</v>
      </c>
      <c r="C4619" s="34">
        <v>7.3560521716062794</v>
      </c>
      <c r="D4619" s="34">
        <v>5.2678672217371059</v>
      </c>
      <c r="E4619" s="3">
        <f t="shared" si="216"/>
        <v>250796.43901003801</v>
      </c>
      <c r="F4619" s="3">
        <f t="shared" si="217"/>
        <v>179602.08948611593</v>
      </c>
      <c r="G4619" s="3">
        <f t="shared" si="218"/>
        <v>71194.349523922079</v>
      </c>
    </row>
    <row r="4620" spans="1:7" x14ac:dyDescent="0.2">
      <c r="A4620">
        <v>4608</v>
      </c>
      <c r="B4620" s="125">
        <v>33674.84105528181</v>
      </c>
      <c r="C4620" s="34">
        <v>6.9262050803517923</v>
      </c>
      <c r="D4620" s="34">
        <v>5.1421523165845429</v>
      </c>
      <c r="E4620" s="3">
        <f t="shared" si="216"/>
        <v>233238.85519713198</v>
      </c>
      <c r="F4620" s="3">
        <f t="shared" si="217"/>
        <v>173161.16194303363</v>
      </c>
      <c r="G4620" s="3">
        <f t="shared" si="218"/>
        <v>60077.693254098354</v>
      </c>
    </row>
    <row r="4621" spans="1:7" x14ac:dyDescent="0.2">
      <c r="A4621">
        <v>4609</v>
      </c>
      <c r="B4621" s="125">
        <v>43148.507351171225</v>
      </c>
      <c r="C4621" s="34">
        <v>9.534465354779968</v>
      </c>
      <c r="D4621" s="34">
        <v>7.9842522053513676</v>
      </c>
      <c r="E4621" s="3">
        <f t="shared" si="216"/>
        <v>411397.9484502108</v>
      </c>
      <c r="F4621" s="3">
        <f t="shared" si="217"/>
        <v>344508.56497620855</v>
      </c>
      <c r="G4621" s="3">
        <f t="shared" si="218"/>
        <v>66889.383474002243</v>
      </c>
    </row>
    <row r="4622" spans="1:7" x14ac:dyDescent="0.2">
      <c r="A4622">
        <v>4610</v>
      </c>
      <c r="B4622" s="125">
        <v>21339.188200537115</v>
      </c>
      <c r="C4622" s="34">
        <v>8.1251294179382967</v>
      </c>
      <c r="D4622" s="34">
        <v>1.4414564601611346</v>
      </c>
      <c r="E4622" s="3">
        <f t="shared" si="216"/>
        <v>173383.66580310589</v>
      </c>
      <c r="F4622" s="3">
        <f t="shared" si="217"/>
        <v>30759.510686258483</v>
      </c>
      <c r="G4622" s="3">
        <f t="shared" si="218"/>
        <v>142624.1551168474</v>
      </c>
    </row>
    <row r="4623" spans="1:7" x14ac:dyDescent="0.2">
      <c r="A4623">
        <v>4611</v>
      </c>
      <c r="B4623" s="125">
        <v>33518.771764457575</v>
      </c>
      <c r="C4623" s="34">
        <v>12.442063072929159</v>
      </c>
      <c r="D4623" s="34">
        <v>5.0953315293372725</v>
      </c>
      <c r="E4623" s="3">
        <f t="shared" si="216"/>
        <v>417042.67242049816</v>
      </c>
      <c r="F4623" s="3">
        <f t="shared" si="217"/>
        <v>170789.2545961006</v>
      </c>
      <c r="G4623" s="3">
        <f t="shared" si="218"/>
        <v>246253.41782439756</v>
      </c>
    </row>
    <row r="4624" spans="1:7" x14ac:dyDescent="0.2">
      <c r="A4624">
        <v>4612</v>
      </c>
      <c r="B4624" s="125">
        <v>31220.148961247993</v>
      </c>
      <c r="C4624" s="34">
        <v>9.483317646489013</v>
      </c>
      <c r="D4624" s="34">
        <v>4.4057446883743978</v>
      </c>
      <c r="E4624" s="3">
        <f t="shared" si="216"/>
        <v>296070.5895702187</v>
      </c>
      <c r="F4624" s="3">
        <f t="shared" si="217"/>
        <v>137548.00545627583</v>
      </c>
      <c r="G4624" s="3">
        <f t="shared" si="218"/>
        <v>158522.58411394287</v>
      </c>
    </row>
    <row r="4625" spans="1:7" x14ac:dyDescent="0.2">
      <c r="A4625">
        <v>4613</v>
      </c>
      <c r="B4625" s="125">
        <v>24929.73685893137</v>
      </c>
      <c r="C4625" s="34">
        <v>5.7514107740717009</v>
      </c>
      <c r="D4625" s="34">
        <v>2.518621057679411</v>
      </c>
      <c r="E4625" s="3">
        <f t="shared" si="216"/>
        <v>143381.15716523028</v>
      </c>
      <c r="F4625" s="3">
        <f t="shared" si="217"/>
        <v>62788.560215311125</v>
      </c>
      <c r="G4625" s="3">
        <f t="shared" si="218"/>
        <v>80592.596949919156</v>
      </c>
    </row>
    <row r="4626" spans="1:7" x14ac:dyDescent="0.2">
      <c r="A4626">
        <v>4614</v>
      </c>
      <c r="B4626" s="125">
        <v>28756.606346897548</v>
      </c>
      <c r="C4626" s="34">
        <v>2.9727907733176835</v>
      </c>
      <c r="D4626" s="34">
        <v>3.6666819040692644</v>
      </c>
      <c r="E4626" s="3">
        <f t="shared" si="216"/>
        <v>85487.374019985771</v>
      </c>
      <c r="F4626" s="3">
        <f t="shared" si="217"/>
        <v>105441.3281146126</v>
      </c>
      <c r="G4626" s="3">
        <f t="shared" si="218"/>
        <v>-19953.954094626824</v>
      </c>
    </row>
    <row r="4627" spans="1:7" x14ac:dyDescent="0.2">
      <c r="A4627">
        <v>4615</v>
      </c>
      <c r="B4627" s="125">
        <v>33008.607764523709</v>
      </c>
      <c r="C4627" s="34">
        <v>8.5801439328934066</v>
      </c>
      <c r="D4627" s="34">
        <v>4.9422823293571128</v>
      </c>
      <c r="E4627" s="3">
        <f t="shared" si="216"/>
        <v>283218.60564403632</v>
      </c>
      <c r="F4627" s="3">
        <f t="shared" si="217"/>
        <v>163137.85887128551</v>
      </c>
      <c r="G4627" s="3">
        <f t="shared" si="218"/>
        <v>120080.7467727508</v>
      </c>
    </row>
    <row r="4628" spans="1:7" x14ac:dyDescent="0.2">
      <c r="A4628">
        <v>4616</v>
      </c>
      <c r="B4628" s="125">
        <v>33998.700749899377</v>
      </c>
      <c r="C4628" s="34">
        <v>8.6481684522441356</v>
      </c>
      <c r="D4628" s="34">
        <v>5.2393102249698131</v>
      </c>
      <c r="E4628" s="3">
        <f t="shared" si="216"/>
        <v>294026.49124256882</v>
      </c>
      <c r="F4628" s="3">
        <f t="shared" si="217"/>
        <v>178129.74047463667</v>
      </c>
      <c r="G4628" s="3">
        <f t="shared" si="218"/>
        <v>115896.75076793216</v>
      </c>
    </row>
    <row r="4629" spans="1:7" x14ac:dyDescent="0.2">
      <c r="A4629">
        <v>4617</v>
      </c>
      <c r="B4629" s="125">
        <v>35788.19410339836</v>
      </c>
      <c r="C4629" s="34">
        <v>8.6810978447902016</v>
      </c>
      <c r="D4629" s="34">
        <v>5.7761582310195081</v>
      </c>
      <c r="E4629" s="3">
        <f t="shared" si="216"/>
        <v>310680.81469994492</v>
      </c>
      <c r="F4629" s="3">
        <f t="shared" si="217"/>
        <v>206718.27194366825</v>
      </c>
      <c r="G4629" s="3">
        <f t="shared" si="218"/>
        <v>103962.54275627667</v>
      </c>
    </row>
    <row r="4630" spans="1:7" x14ac:dyDescent="0.2">
      <c r="A4630">
        <v>4618</v>
      </c>
      <c r="B4630" s="125">
        <v>27892.779647837393</v>
      </c>
      <c r="C4630" s="34">
        <v>10.716126346058445</v>
      </c>
      <c r="D4630" s="34">
        <v>3.4075338943512179</v>
      </c>
      <c r="E4630" s="3">
        <f t="shared" si="216"/>
        <v>298902.55084899307</v>
      </c>
      <c r="F4630" s="3">
        <f t="shared" si="217"/>
        <v>95045.592057675749</v>
      </c>
      <c r="G4630" s="3">
        <f t="shared" si="218"/>
        <v>203856.9587913173</v>
      </c>
    </row>
    <row r="4631" spans="1:7" x14ac:dyDescent="0.2">
      <c r="A4631">
        <v>4619</v>
      </c>
      <c r="B4631" s="125">
        <v>33759.554802410072</v>
      </c>
      <c r="C4631" s="34">
        <v>10.878044824683457</v>
      </c>
      <c r="D4631" s="34">
        <v>5.1675664407230215</v>
      </c>
      <c r="E4631" s="3">
        <f t="shared" si="216"/>
        <v>367237.95040197443</v>
      </c>
      <c r="F4631" s="3">
        <f t="shared" si="217"/>
        <v>174454.74245068399</v>
      </c>
      <c r="G4631" s="3">
        <f t="shared" si="218"/>
        <v>192783.20795129045</v>
      </c>
    </row>
    <row r="4632" spans="1:7" x14ac:dyDescent="0.2">
      <c r="A4632">
        <v>4620</v>
      </c>
      <c r="B4632" s="125">
        <v>42712.995813227259</v>
      </c>
      <c r="C4632" s="34">
        <v>5.1262525377824204</v>
      </c>
      <c r="D4632" s="34">
        <v>7.8535987439681776</v>
      </c>
      <c r="E4632" s="3">
        <f t="shared" si="216"/>
        <v>218957.60318384613</v>
      </c>
      <c r="F4632" s="3">
        <f t="shared" si="217"/>
        <v>335450.73026987963</v>
      </c>
      <c r="G4632" s="3">
        <f t="shared" si="218"/>
        <v>-116493.12708603349</v>
      </c>
    </row>
    <row r="4633" spans="1:7" x14ac:dyDescent="0.2">
      <c r="A4633">
        <v>4621</v>
      </c>
      <c r="B4633" s="125">
        <v>17989.155416026711</v>
      </c>
      <c r="C4633" s="34">
        <v>10.263186615891755</v>
      </c>
      <c r="D4633" s="34">
        <v>0.43644662480801344</v>
      </c>
      <c r="E4633" s="3">
        <f t="shared" si="216"/>
        <v>184626.05909696201</v>
      </c>
      <c r="F4633" s="3">
        <f t="shared" si="217"/>
        <v>7851.3061644716527</v>
      </c>
      <c r="G4633" s="3">
        <f t="shared" si="218"/>
        <v>176774.75293249034</v>
      </c>
    </row>
    <row r="4634" spans="1:7" x14ac:dyDescent="0.2">
      <c r="A4634">
        <v>4622</v>
      </c>
      <c r="B4634" s="125">
        <v>36264.871645281324</v>
      </c>
      <c r="C4634" s="34">
        <v>3.5012640384666156</v>
      </c>
      <c r="D4634" s="34">
        <v>5.9191614935843972</v>
      </c>
      <c r="E4634" s="3">
        <f t="shared" si="216"/>
        <v>126972.89095123115</v>
      </c>
      <c r="F4634" s="3">
        <f t="shared" si="217"/>
        <v>214657.63181252987</v>
      </c>
      <c r="G4634" s="3">
        <f t="shared" si="218"/>
        <v>-87684.74086129872</v>
      </c>
    </row>
    <row r="4635" spans="1:7" x14ac:dyDescent="0.2">
      <c r="A4635">
        <v>4623</v>
      </c>
      <c r="B4635" s="125">
        <v>39524.512025119271</v>
      </c>
      <c r="C4635" s="34">
        <v>8.3238852741560549</v>
      </c>
      <c r="D4635" s="34">
        <v>6.8970536075357813</v>
      </c>
      <c r="E4635" s="3">
        <f t="shared" si="216"/>
        <v>328997.50361409422</v>
      </c>
      <c r="F4635" s="3">
        <f t="shared" si="217"/>
        <v>272602.67824894027</v>
      </c>
      <c r="G4635" s="3">
        <f t="shared" si="218"/>
        <v>56394.825365153956</v>
      </c>
    </row>
    <row r="4636" spans="1:7" x14ac:dyDescent="0.2">
      <c r="A4636">
        <v>4624</v>
      </c>
      <c r="B4636" s="125">
        <v>25421.114108931739</v>
      </c>
      <c r="C4636" s="34">
        <v>9.6217057918765931</v>
      </c>
      <c r="D4636" s="34">
        <v>2.6660342326795217</v>
      </c>
      <c r="E4636" s="3">
        <f t="shared" si="216"/>
        <v>244594.48085786428</v>
      </c>
      <c r="F4636" s="3">
        <f t="shared" si="217"/>
        <v>67773.56044726439</v>
      </c>
      <c r="G4636" s="3">
        <f t="shared" si="218"/>
        <v>176820.92041059991</v>
      </c>
    </row>
    <row r="4637" spans="1:7" x14ac:dyDescent="0.2">
      <c r="A4637">
        <v>4625</v>
      </c>
      <c r="B4637" s="125">
        <v>21997.753314090893</v>
      </c>
      <c r="C4637" s="34">
        <v>6.1117582592560211</v>
      </c>
      <c r="D4637" s="34">
        <v>1.6390259942272678</v>
      </c>
      <c r="E4637" s="3">
        <f t="shared" si="216"/>
        <v>134444.95050247153</v>
      </c>
      <c r="F4637" s="3">
        <f t="shared" si="217"/>
        <v>36054.889496394004</v>
      </c>
      <c r="G4637" s="3">
        <f t="shared" si="218"/>
        <v>98390.061006077536</v>
      </c>
    </row>
    <row r="4638" spans="1:7" x14ac:dyDescent="0.2">
      <c r="A4638">
        <v>4626</v>
      </c>
      <c r="B4638" s="125">
        <v>33114.870851742104</v>
      </c>
      <c r="C4638" s="34">
        <v>5.6282651914516464</v>
      </c>
      <c r="D4638" s="34">
        <v>4.9741612555226311</v>
      </c>
      <c r="E4638" s="3">
        <f t="shared" si="216"/>
        <v>186379.27493427682</v>
      </c>
      <c r="F4638" s="3">
        <f t="shared" si="217"/>
        <v>164718.70757237129</v>
      </c>
      <c r="G4638" s="3">
        <f t="shared" si="218"/>
        <v>21660.567361905531</v>
      </c>
    </row>
    <row r="4639" spans="1:7" x14ac:dyDescent="0.2">
      <c r="A4639">
        <v>4627</v>
      </c>
      <c r="B4639" s="125">
        <v>20976.117915589362</v>
      </c>
      <c r="C4639" s="34">
        <v>8.1469459220970748</v>
      </c>
      <c r="D4639" s="34">
        <v>1.3325353746768087</v>
      </c>
      <c r="E4639" s="3">
        <f t="shared" si="216"/>
        <v>170891.29831383814</v>
      </c>
      <c r="F4639" s="3">
        <f t="shared" si="217"/>
        <v>27951.419145914791</v>
      </c>
      <c r="G4639" s="3">
        <f t="shared" si="218"/>
        <v>142939.87916792335</v>
      </c>
    </row>
    <row r="4640" spans="1:7" x14ac:dyDescent="0.2">
      <c r="A4640">
        <v>4628</v>
      </c>
      <c r="B4640" s="125">
        <v>36368.951945215464</v>
      </c>
      <c r="C4640" s="34">
        <v>7.255277316478896</v>
      </c>
      <c r="D4640" s="34">
        <v>5.9503855835646391</v>
      </c>
      <c r="E4640" s="3">
        <f t="shared" si="216"/>
        <v>263866.83207223279</v>
      </c>
      <c r="F4640" s="3">
        <f t="shared" si="217"/>
        <v>216409.28734416523</v>
      </c>
      <c r="G4640" s="3">
        <f t="shared" si="218"/>
        <v>47457.544728067558</v>
      </c>
    </row>
    <row r="4641" spans="1:7" x14ac:dyDescent="0.2">
      <c r="A4641">
        <v>4629</v>
      </c>
      <c r="B4641" s="125">
        <v>38036.055733565241</v>
      </c>
      <c r="C4641" s="34">
        <v>6.705357029393781</v>
      </c>
      <c r="D4641" s="34">
        <v>6.4505167200695723</v>
      </c>
      <c r="E4641" s="3">
        <f t="shared" si="216"/>
        <v>255045.33368347533</v>
      </c>
      <c r="F4641" s="3">
        <f t="shared" si="217"/>
        <v>245352.21347486071</v>
      </c>
      <c r="G4641" s="3">
        <f t="shared" si="218"/>
        <v>9693.1202086146222</v>
      </c>
    </row>
    <row r="4642" spans="1:7" x14ac:dyDescent="0.2">
      <c r="A4642">
        <v>4630</v>
      </c>
      <c r="B4642" s="125">
        <v>26937.219039419666</v>
      </c>
      <c r="C4642" s="34">
        <v>7.4018452298405464</v>
      </c>
      <c r="D4642" s="34">
        <v>3.1208657118258998</v>
      </c>
      <c r="E4642" s="3">
        <f t="shared" si="216"/>
        <v>199385.12625209839</v>
      </c>
      <c r="F4642" s="3">
        <f t="shared" si="217"/>
        <v>84067.443272068631</v>
      </c>
      <c r="G4642" s="3">
        <f t="shared" si="218"/>
        <v>115317.68298002976</v>
      </c>
    </row>
    <row r="4643" spans="1:7" x14ac:dyDescent="0.2">
      <c r="A4643">
        <v>4631</v>
      </c>
      <c r="B4643" s="125">
        <v>29117.141415364109</v>
      </c>
      <c r="C4643" s="34">
        <v>7.5014945852744859</v>
      </c>
      <c r="D4643" s="34">
        <v>3.7748424246092327</v>
      </c>
      <c r="E4643" s="3">
        <f t="shared" si="216"/>
        <v>218422.07866602534</v>
      </c>
      <c r="F4643" s="3">
        <f t="shared" si="217"/>
        <v>109912.62069806296</v>
      </c>
      <c r="G4643" s="3">
        <f t="shared" si="218"/>
        <v>108509.45796796237</v>
      </c>
    </row>
    <row r="4644" spans="1:7" x14ac:dyDescent="0.2">
      <c r="A4644">
        <v>4632</v>
      </c>
      <c r="B4644" s="125">
        <v>33801.209659751272</v>
      </c>
      <c r="C4644" s="34">
        <v>6.7875042961604777</v>
      </c>
      <c r="D4644" s="34">
        <v>5.1800628979253815</v>
      </c>
      <c r="E4644" s="3">
        <f t="shared" si="216"/>
        <v>229425.85578098279</v>
      </c>
      <c r="F4644" s="3">
        <f t="shared" si="217"/>
        <v>175092.39206347457</v>
      </c>
      <c r="G4644" s="3">
        <f t="shared" si="218"/>
        <v>54333.463717508217</v>
      </c>
    </row>
    <row r="4645" spans="1:7" x14ac:dyDescent="0.2">
      <c r="A4645">
        <v>4633</v>
      </c>
      <c r="B4645" s="125">
        <v>32643.093212564941</v>
      </c>
      <c r="C4645" s="34">
        <v>9.2231566870468669</v>
      </c>
      <c r="D4645" s="34">
        <v>4.8326279637694824</v>
      </c>
      <c r="E4645" s="3">
        <f t="shared" si="216"/>
        <v>301072.36344936251</v>
      </c>
      <c r="F4645" s="3">
        <f t="shared" si="217"/>
        <v>157751.92508297513</v>
      </c>
      <c r="G4645" s="3">
        <f t="shared" si="218"/>
        <v>143320.43836638739</v>
      </c>
    </row>
    <row r="4646" spans="1:7" x14ac:dyDescent="0.2">
      <c r="A4646">
        <v>4634</v>
      </c>
      <c r="B4646" s="125">
        <v>39382.630851642694</v>
      </c>
      <c r="C4646" s="34">
        <v>9.3719272828893736</v>
      </c>
      <c r="D4646" s="34">
        <v>6.8544892554928083</v>
      </c>
      <c r="E4646" s="3">
        <f t="shared" si="216"/>
        <v>369091.15255047096</v>
      </c>
      <c r="F4646" s="3">
        <f t="shared" si="217"/>
        <v>269947.82002562442</v>
      </c>
      <c r="G4646" s="3">
        <f t="shared" si="218"/>
        <v>99143.332524846541</v>
      </c>
    </row>
    <row r="4647" spans="1:7" x14ac:dyDescent="0.2">
      <c r="A4647">
        <v>4635</v>
      </c>
      <c r="B4647" s="125">
        <v>21829.132996382192</v>
      </c>
      <c r="C4647" s="34">
        <v>7.3036624346132157</v>
      </c>
      <c r="D4647" s="34">
        <v>1.5884398989146575</v>
      </c>
      <c r="E4647" s="3">
        <f t="shared" si="216"/>
        <v>159432.61864585243</v>
      </c>
      <c r="F4647" s="3">
        <f t="shared" si="217"/>
        <v>34674.265810167941</v>
      </c>
      <c r="G4647" s="3">
        <f t="shared" si="218"/>
        <v>124758.35283568449</v>
      </c>
    </row>
    <row r="4648" spans="1:7" x14ac:dyDescent="0.2">
      <c r="A4648">
        <v>4636</v>
      </c>
      <c r="B4648" s="125">
        <v>37478.569587429753</v>
      </c>
      <c r="C4648" s="34">
        <v>10.001314669541898</v>
      </c>
      <c r="D4648" s="34">
        <v>6.2832708762289258</v>
      </c>
      <c r="E4648" s="3">
        <f t="shared" si="216"/>
        <v>374834.96780820802</v>
      </c>
      <c r="F4648" s="3">
        <f t="shared" si="217"/>
        <v>235488.00477141651</v>
      </c>
      <c r="G4648" s="3">
        <f t="shared" si="218"/>
        <v>139346.96303679151</v>
      </c>
    </row>
    <row r="4649" spans="1:7" x14ac:dyDescent="0.2">
      <c r="A4649">
        <v>4637</v>
      </c>
      <c r="B4649" s="125">
        <v>34319.326053983765</v>
      </c>
      <c r="C4649" s="34">
        <v>11.385071067896206</v>
      </c>
      <c r="D4649" s="34">
        <v>5.3354978161951294</v>
      </c>
      <c r="E4649" s="3">
        <f t="shared" si="216"/>
        <v>390727.96612690703</v>
      </c>
      <c r="F4649" s="3">
        <f t="shared" si="217"/>
        <v>183110.68921431899</v>
      </c>
      <c r="G4649" s="3">
        <f t="shared" si="218"/>
        <v>207617.27691258804</v>
      </c>
    </row>
    <row r="4650" spans="1:7" x14ac:dyDescent="0.2">
      <c r="A4650">
        <v>4638</v>
      </c>
      <c r="B4650" s="125">
        <v>36809.022325352067</v>
      </c>
      <c r="C4650" s="34">
        <v>6.5015875836324994</v>
      </c>
      <c r="D4650" s="34">
        <v>6.0824066976056201</v>
      </c>
      <c r="E4650" s="3">
        <f t="shared" si="216"/>
        <v>239317.08251616047</v>
      </c>
      <c r="F4650" s="3">
        <f t="shared" si="217"/>
        <v>223887.4439240362</v>
      </c>
      <c r="G4650" s="3">
        <f t="shared" si="218"/>
        <v>15429.638592124276</v>
      </c>
    </row>
    <row r="4651" spans="1:7" x14ac:dyDescent="0.2">
      <c r="A4651">
        <v>4639</v>
      </c>
      <c r="B4651" s="125">
        <v>38227.117833040189</v>
      </c>
      <c r="C4651" s="34">
        <v>11.664706582640065</v>
      </c>
      <c r="D4651" s="34">
        <v>6.5078353499120567</v>
      </c>
      <c r="E4651" s="3">
        <f t="shared" si="216"/>
        <v>445908.11302242131</v>
      </c>
      <c r="F4651" s="3">
        <f t="shared" si="217"/>
        <v>248775.78875911253</v>
      </c>
      <c r="G4651" s="3">
        <f t="shared" si="218"/>
        <v>197132.32426330878</v>
      </c>
    </row>
    <row r="4652" spans="1:7" x14ac:dyDescent="0.2">
      <c r="A4652">
        <v>4640</v>
      </c>
      <c r="B4652" s="125">
        <v>35389.16467167926</v>
      </c>
      <c r="C4652" s="34">
        <v>13.199854058446363</v>
      </c>
      <c r="D4652" s="34">
        <v>5.6564494015037781</v>
      </c>
      <c r="E4652" s="3">
        <f t="shared" si="216"/>
        <v>467131.8089164921</v>
      </c>
      <c r="F4652" s="3">
        <f t="shared" si="217"/>
        <v>200177.01932683881</v>
      </c>
      <c r="G4652" s="3">
        <f t="shared" si="218"/>
        <v>266954.78958965326</v>
      </c>
    </row>
    <row r="4653" spans="1:7" x14ac:dyDescent="0.2">
      <c r="A4653">
        <v>4641</v>
      </c>
      <c r="B4653" s="125">
        <v>37546.827164797811</v>
      </c>
      <c r="C4653" s="34">
        <v>8.7260666734509869</v>
      </c>
      <c r="D4653" s="34">
        <v>6.3037481494393433</v>
      </c>
      <c r="E4653" s="3">
        <f t="shared" si="216"/>
        <v>327636.1172165664</v>
      </c>
      <c r="F4653" s="3">
        <f t="shared" si="217"/>
        <v>236685.74225741308</v>
      </c>
      <c r="G4653" s="3">
        <f t="shared" si="218"/>
        <v>90950.374959153327</v>
      </c>
    </row>
    <row r="4654" spans="1:7" x14ac:dyDescent="0.2">
      <c r="A4654">
        <v>4642</v>
      </c>
      <c r="B4654" s="125">
        <v>35746.044708313071</v>
      </c>
      <c r="C4654" s="34">
        <v>9.9781509763561189</v>
      </c>
      <c r="D4654" s="34">
        <v>5.7635134124939214</v>
      </c>
      <c r="E4654" s="3">
        <f t="shared" si="216"/>
        <v>356679.43090712355</v>
      </c>
      <c r="F4654" s="3">
        <f t="shared" si="217"/>
        <v>206022.80811996976</v>
      </c>
      <c r="G4654" s="3">
        <f t="shared" si="218"/>
        <v>150656.62278715378</v>
      </c>
    </row>
    <row r="4655" spans="1:7" x14ac:dyDescent="0.2">
      <c r="A4655">
        <v>4643</v>
      </c>
      <c r="B4655" s="125">
        <v>34432.444457516773</v>
      </c>
      <c r="C4655" s="34">
        <v>8.9327123962066253</v>
      </c>
      <c r="D4655" s="34">
        <v>5.3694333372550318</v>
      </c>
      <c r="E4655" s="3">
        <f t="shared" si="216"/>
        <v>307575.1234373562</v>
      </c>
      <c r="F4655" s="3">
        <f t="shared" si="217"/>
        <v>184882.71515337282</v>
      </c>
      <c r="G4655" s="3">
        <f t="shared" si="218"/>
        <v>122692.40828398339</v>
      </c>
    </row>
    <row r="4656" spans="1:7" x14ac:dyDescent="0.2">
      <c r="A4656">
        <v>4644</v>
      </c>
      <c r="B4656" s="125">
        <v>30925.330569326412</v>
      </c>
      <c r="C4656" s="34">
        <v>5.9170411279483233</v>
      </c>
      <c r="D4656" s="34">
        <v>4.3172991707979236</v>
      </c>
      <c r="E4656" s="3">
        <f t="shared" si="216"/>
        <v>182986.4528741019</v>
      </c>
      <c r="F4656" s="3">
        <f t="shared" si="217"/>
        <v>133513.90402360458</v>
      </c>
      <c r="G4656" s="3">
        <f t="shared" si="218"/>
        <v>49472.548850497318</v>
      </c>
    </row>
    <row r="4657" spans="1:7" x14ac:dyDescent="0.2">
      <c r="A4657">
        <v>4645</v>
      </c>
      <c r="B4657" s="125">
        <v>43183.340998249128</v>
      </c>
      <c r="C4657" s="34">
        <v>6.2389965680340538</v>
      </c>
      <c r="D4657" s="34">
        <v>7.9947022994747385</v>
      </c>
      <c r="E4657" s="3">
        <f t="shared" si="216"/>
        <v>269420.71628432057</v>
      </c>
      <c r="F4657" s="3">
        <f t="shared" si="217"/>
        <v>345237.95557770407</v>
      </c>
      <c r="G4657" s="3">
        <f t="shared" si="218"/>
        <v>-75817.239293383493</v>
      </c>
    </row>
    <row r="4658" spans="1:7" x14ac:dyDescent="0.2">
      <c r="A4658">
        <v>4646</v>
      </c>
      <c r="B4658" s="125">
        <v>32227.283603598131</v>
      </c>
      <c r="C4658" s="34">
        <v>8.7548919711553026</v>
      </c>
      <c r="D4658" s="34">
        <v>4.7078850810794393</v>
      </c>
      <c r="E4658" s="3">
        <f t="shared" si="216"/>
        <v>282146.3864732862</v>
      </c>
      <c r="F4658" s="3">
        <f t="shared" si="217"/>
        <v>151722.34768109568</v>
      </c>
      <c r="G4658" s="3">
        <f t="shared" si="218"/>
        <v>130424.03879219052</v>
      </c>
    </row>
    <row r="4659" spans="1:7" x14ac:dyDescent="0.2">
      <c r="A4659">
        <v>4647</v>
      </c>
      <c r="B4659" s="125">
        <v>41520.307198689785</v>
      </c>
      <c r="C4659" s="34">
        <v>9.8562332115834579</v>
      </c>
      <c r="D4659" s="34">
        <v>7.4957921596069355</v>
      </c>
      <c r="E4659" s="3">
        <f t="shared" si="216"/>
        <v>409233.83076687396</v>
      </c>
      <c r="F4659" s="3">
        <f t="shared" si="217"/>
        <v>311227.59316441027</v>
      </c>
      <c r="G4659" s="3">
        <f t="shared" si="218"/>
        <v>98006.237602463691</v>
      </c>
    </row>
    <row r="4660" spans="1:7" x14ac:dyDescent="0.2">
      <c r="A4660">
        <v>4648</v>
      </c>
      <c r="B4660" s="125">
        <v>26400.480741168372</v>
      </c>
      <c r="C4660" s="34">
        <v>12.83541953144595</v>
      </c>
      <c r="D4660" s="34">
        <v>2.9598442223505117</v>
      </c>
      <c r="E4660" s="3">
        <f t="shared" si="216"/>
        <v>338861.24614475516</v>
      </c>
      <c r="F4660" s="3">
        <f t="shared" si="217"/>
        <v>78141.310389023158</v>
      </c>
      <c r="G4660" s="3">
        <f t="shared" si="218"/>
        <v>260719.935755732</v>
      </c>
    </row>
    <row r="4661" spans="1:7" x14ac:dyDescent="0.2">
      <c r="A4661">
        <v>4649</v>
      </c>
      <c r="B4661" s="125">
        <v>33313.231646198779</v>
      </c>
      <c r="C4661" s="34">
        <v>10.508920715627028</v>
      </c>
      <c r="D4661" s="34">
        <v>5.0336694938596338</v>
      </c>
      <c r="E4661" s="3">
        <f t="shared" ref="E4661:E4724" si="219">C4661*B4661</f>
        <v>350086.11015122023</v>
      </c>
      <c r="F4661" s="3">
        <f t="shared" ref="F4661:F4724" si="220">D4661*B4661</f>
        <v>167687.79787935014</v>
      </c>
      <c r="G4661" s="3">
        <f t="shared" ref="G4661:G4724" si="221">E4661-F4661</f>
        <v>182398.31227187009</v>
      </c>
    </row>
    <row r="4662" spans="1:7" x14ac:dyDescent="0.2">
      <c r="A4662">
        <v>4650</v>
      </c>
      <c r="B4662" s="125">
        <v>44279.645911766216</v>
      </c>
      <c r="C4662" s="34">
        <v>12.666139830078464</v>
      </c>
      <c r="D4662" s="34">
        <v>8.3235937735298648</v>
      </c>
      <c r="E4662" s="3">
        <f t="shared" si="219"/>
        <v>560852.18674479309</v>
      </c>
      <c r="F4662" s="3">
        <f t="shared" si="220"/>
        <v>368565.78500528442</v>
      </c>
      <c r="G4662" s="3">
        <f t="shared" si="221"/>
        <v>192286.40173950867</v>
      </c>
    </row>
    <row r="4663" spans="1:7" x14ac:dyDescent="0.2">
      <c r="A4663">
        <v>4651</v>
      </c>
      <c r="B4663" s="125">
        <v>33760.424506718642</v>
      </c>
      <c r="C4663" s="34">
        <v>5.6698632053739857</v>
      </c>
      <c r="D4663" s="34">
        <v>5.1678273520155926</v>
      </c>
      <c r="E4663" s="3">
        <f t="shared" si="219"/>
        <v>191416.98870845023</v>
      </c>
      <c r="F4663" s="3">
        <f t="shared" si="220"/>
        <v>174468.04518147811</v>
      </c>
      <c r="G4663" s="3">
        <f t="shared" si="221"/>
        <v>16948.943526972114</v>
      </c>
    </row>
    <row r="4664" spans="1:7" x14ac:dyDescent="0.2">
      <c r="A4664">
        <v>4652</v>
      </c>
      <c r="B4664" s="125">
        <v>27611.234194219811</v>
      </c>
      <c r="C4664" s="34">
        <v>6.0921558062618715</v>
      </c>
      <c r="D4664" s="34">
        <v>3.3230702582659433</v>
      </c>
      <c r="E4664" s="3">
        <f t="shared" si="219"/>
        <v>168211.94071437255</v>
      </c>
      <c r="F4664" s="3">
        <f t="shared" si="220"/>
        <v>91754.071144827467</v>
      </c>
      <c r="G4664" s="3">
        <f t="shared" si="221"/>
        <v>76457.869569545088</v>
      </c>
    </row>
    <row r="4665" spans="1:7" x14ac:dyDescent="0.2">
      <c r="A4665">
        <v>4653</v>
      </c>
      <c r="B4665" s="125">
        <v>25286.395206231624</v>
      </c>
      <c r="C4665" s="34">
        <v>9.7712352473608917</v>
      </c>
      <c r="D4665" s="34">
        <v>2.6256185618694872</v>
      </c>
      <c r="E4665" s="3">
        <f t="shared" si="219"/>
        <v>247079.31611782793</v>
      </c>
      <c r="F4665" s="3">
        <f t="shared" si="220"/>
        <v>66392.428616249366</v>
      </c>
      <c r="G4665" s="3">
        <f t="shared" si="221"/>
        <v>180686.88750157855</v>
      </c>
    </row>
    <row r="4666" spans="1:7" x14ac:dyDescent="0.2">
      <c r="A4666">
        <v>4654</v>
      </c>
      <c r="B4666" s="125">
        <v>30379.377952877781</v>
      </c>
      <c r="C4666" s="34">
        <v>9.7640729765844299</v>
      </c>
      <c r="D4666" s="34">
        <v>4.1535133858633344</v>
      </c>
      <c r="E4666" s="3">
        <f t="shared" si="219"/>
        <v>296626.46331513877</v>
      </c>
      <c r="F4666" s="3">
        <f t="shared" si="220"/>
        <v>126181.15298147933</v>
      </c>
      <c r="G4666" s="3">
        <f t="shared" si="221"/>
        <v>170445.31033365944</v>
      </c>
    </row>
    <row r="4667" spans="1:7" x14ac:dyDescent="0.2">
      <c r="A4667">
        <v>4655</v>
      </c>
      <c r="B4667" s="125">
        <v>30329.315953887068</v>
      </c>
      <c r="C4667" s="34">
        <v>10.092320983138052</v>
      </c>
      <c r="D4667" s="34">
        <v>4.1384947861661203</v>
      </c>
      <c r="E4667" s="3">
        <f t="shared" si="219"/>
        <v>306093.19180563814</v>
      </c>
      <c r="F4667" s="3">
        <f t="shared" si="220"/>
        <v>125517.71594314656</v>
      </c>
      <c r="G4667" s="3">
        <f t="shared" si="221"/>
        <v>180575.47586249158</v>
      </c>
    </row>
    <row r="4668" spans="1:7" x14ac:dyDescent="0.2">
      <c r="A4668">
        <v>4656</v>
      </c>
      <c r="B4668" s="125">
        <v>28921.202150550904</v>
      </c>
      <c r="C4668" s="34">
        <v>7.8734324435645249</v>
      </c>
      <c r="D4668" s="34">
        <v>3.7160606451652711</v>
      </c>
      <c r="E4668" s="3">
        <f t="shared" si="219"/>
        <v>227709.1313190356</v>
      </c>
      <c r="F4668" s="3">
        <f t="shared" si="220"/>
        <v>107472.94112253143</v>
      </c>
      <c r="G4668" s="3">
        <f t="shared" si="221"/>
        <v>120236.19019650418</v>
      </c>
    </row>
    <row r="4669" spans="1:7" x14ac:dyDescent="0.2">
      <c r="A4669">
        <v>4657</v>
      </c>
      <c r="B4669" s="125">
        <v>31130.59215483279</v>
      </c>
      <c r="C4669" s="34">
        <v>5.7956093744069221</v>
      </c>
      <c r="D4669" s="34">
        <v>4.3788776464498369</v>
      </c>
      <c r="E4669" s="3">
        <f t="shared" si="219"/>
        <v>180420.75172338751</v>
      </c>
      <c r="F4669" s="3">
        <f t="shared" si="220"/>
        <v>136317.05410754395</v>
      </c>
      <c r="G4669" s="3">
        <f t="shared" si="221"/>
        <v>44103.697615843557</v>
      </c>
    </row>
    <row r="4670" spans="1:7" x14ac:dyDescent="0.2">
      <c r="A4670">
        <v>4658</v>
      </c>
      <c r="B4670" s="125">
        <v>32217.324636613717</v>
      </c>
      <c r="C4670" s="34">
        <v>9.7223214854311664</v>
      </c>
      <c r="D4670" s="34">
        <v>4.7048973909841152</v>
      </c>
      <c r="E4670" s="3">
        <f t="shared" si="219"/>
        <v>313227.18751766038</v>
      </c>
      <c r="F4670" s="3">
        <f t="shared" si="220"/>
        <v>151579.20662729212</v>
      </c>
      <c r="G4670" s="3">
        <f t="shared" si="221"/>
        <v>161647.98089036826</v>
      </c>
    </row>
    <row r="4671" spans="1:7" x14ac:dyDescent="0.2">
      <c r="A4671">
        <v>4659</v>
      </c>
      <c r="B4671" s="125">
        <v>38338.246716913069</v>
      </c>
      <c r="C4671" s="34">
        <v>13.496440280694515</v>
      </c>
      <c r="D4671" s="34">
        <v>6.5411740150739206</v>
      </c>
      <c r="E4671" s="3">
        <f t="shared" si="219"/>
        <v>517429.85728134977</v>
      </c>
      <c r="F4671" s="3">
        <f t="shared" si="220"/>
        <v>250777.14320816481</v>
      </c>
      <c r="G4671" s="3">
        <f t="shared" si="221"/>
        <v>266652.71407318499</v>
      </c>
    </row>
    <row r="4672" spans="1:7" x14ac:dyDescent="0.2">
      <c r="A4672">
        <v>4660</v>
      </c>
      <c r="B4672" s="125">
        <v>34217.479700410855</v>
      </c>
      <c r="C4672" s="34">
        <v>7.8407474777195603</v>
      </c>
      <c r="D4672" s="34">
        <v>5.3049439101232565</v>
      </c>
      <c r="E4672" s="3">
        <f t="shared" si="219"/>
        <v>268290.61765491666</v>
      </c>
      <c r="F4672" s="3">
        <f t="shared" si="220"/>
        <v>181521.81055646072</v>
      </c>
      <c r="G4672" s="3">
        <f t="shared" si="221"/>
        <v>86768.807098455931</v>
      </c>
    </row>
    <row r="4673" spans="1:7" x14ac:dyDescent="0.2">
      <c r="A4673">
        <v>4661</v>
      </c>
      <c r="B4673" s="125">
        <v>30157.603354192339</v>
      </c>
      <c r="C4673" s="34">
        <v>9.092877255359781</v>
      </c>
      <c r="D4673" s="34">
        <v>4.0869810062577017</v>
      </c>
      <c r="E4673" s="3">
        <f t="shared" si="219"/>
        <v>274219.38561549736</v>
      </c>
      <c r="F4673" s="3">
        <f t="shared" si="220"/>
        <v>123253.55210283764</v>
      </c>
      <c r="G4673" s="3">
        <f t="shared" si="221"/>
        <v>150965.83351265971</v>
      </c>
    </row>
    <row r="4674" spans="1:7" x14ac:dyDescent="0.2">
      <c r="A4674">
        <v>4662</v>
      </c>
      <c r="B4674" s="125">
        <v>39337.895080999238</v>
      </c>
      <c r="C4674" s="34">
        <v>10.792717168631498</v>
      </c>
      <c r="D4674" s="34">
        <v>6.8410685242997715</v>
      </c>
      <c r="E4674" s="3">
        <f t="shared" si="219"/>
        <v>424562.77561852505</v>
      </c>
      <c r="F4674" s="3">
        <f t="shared" si="220"/>
        <v>269113.23585083068</v>
      </c>
      <c r="G4674" s="3">
        <f t="shared" si="221"/>
        <v>155449.53976769437</v>
      </c>
    </row>
    <row r="4675" spans="1:7" x14ac:dyDescent="0.2">
      <c r="A4675">
        <v>4663</v>
      </c>
      <c r="B4675" s="125">
        <v>40132.918505870271</v>
      </c>
      <c r="C4675" s="34">
        <v>10.468993898219196</v>
      </c>
      <c r="D4675" s="34">
        <v>7.0795755517610814</v>
      </c>
      <c r="E4675" s="3">
        <f t="shared" si="219"/>
        <v>420151.2789556841</v>
      </c>
      <c r="F4675" s="3">
        <f t="shared" si="220"/>
        <v>284124.02867497905</v>
      </c>
      <c r="G4675" s="3">
        <f t="shared" si="221"/>
        <v>136027.25028070505</v>
      </c>
    </row>
    <row r="4676" spans="1:7" x14ac:dyDescent="0.2">
      <c r="A4676">
        <v>4664</v>
      </c>
      <c r="B4676" s="125">
        <v>27614.201420684345</v>
      </c>
      <c r="C4676" s="34">
        <v>9.5097384675755166</v>
      </c>
      <c r="D4676" s="34">
        <v>3.3239604262053035</v>
      </c>
      <c r="E4676" s="3">
        <f t="shared" si="219"/>
        <v>262603.83350166038</v>
      </c>
      <c r="F4676" s="3">
        <f t="shared" si="220"/>
        <v>91788.512723617037</v>
      </c>
      <c r="G4676" s="3">
        <f t="shared" si="221"/>
        <v>170815.32077804336</v>
      </c>
    </row>
    <row r="4677" spans="1:7" x14ac:dyDescent="0.2">
      <c r="A4677">
        <v>4665</v>
      </c>
      <c r="B4677" s="125">
        <v>28734.130459079985</v>
      </c>
      <c r="C4677" s="34">
        <v>7.4802635683299741</v>
      </c>
      <c r="D4677" s="34">
        <v>3.6599391377239954</v>
      </c>
      <c r="E4677" s="3">
        <f t="shared" si="219"/>
        <v>214938.86924069663</v>
      </c>
      <c r="F4677" s="3">
        <f t="shared" si="220"/>
        <v>105165.16865565399</v>
      </c>
      <c r="G4677" s="3">
        <f t="shared" si="221"/>
        <v>109773.70058504264</v>
      </c>
    </row>
    <row r="4678" spans="1:7" x14ac:dyDescent="0.2">
      <c r="A4678">
        <v>4666</v>
      </c>
      <c r="B4678" s="125">
        <v>29352.962022850057</v>
      </c>
      <c r="C4678" s="34">
        <v>8.2331546511413762</v>
      </c>
      <c r="D4678" s="34">
        <v>3.8455886068550171</v>
      </c>
      <c r="E4678" s="3">
        <f t="shared" si="219"/>
        <v>241667.47580320411</v>
      </c>
      <c r="F4678" s="3">
        <f t="shared" si="220"/>
        <v>112879.41633252018</v>
      </c>
      <c r="G4678" s="3">
        <f t="shared" si="221"/>
        <v>128788.05947068393</v>
      </c>
    </row>
    <row r="4679" spans="1:7" x14ac:dyDescent="0.2">
      <c r="A4679">
        <v>4667</v>
      </c>
      <c r="B4679" s="125">
        <v>32211.174178692978</v>
      </c>
      <c r="C4679" s="34">
        <v>11.422394456720212</v>
      </c>
      <c r="D4679" s="34">
        <v>4.7030522536078934</v>
      </c>
      <c r="E4679" s="3">
        <f t="shared" si="219"/>
        <v>367928.73738315189</v>
      </c>
      <c r="F4679" s="3">
        <f t="shared" si="220"/>
        <v>151490.8353124584</v>
      </c>
      <c r="G4679" s="3">
        <f t="shared" si="221"/>
        <v>216437.9020706935</v>
      </c>
    </row>
    <row r="4680" spans="1:7" x14ac:dyDescent="0.2">
      <c r="A4680">
        <v>4668</v>
      </c>
      <c r="B4680" s="125">
        <v>36634.251549722627</v>
      </c>
      <c r="C4680" s="34">
        <v>11.203746246072114</v>
      </c>
      <c r="D4680" s="34">
        <v>6.029975464916788</v>
      </c>
      <c r="E4680" s="3">
        <f t="shared" si="219"/>
        <v>410440.85827786644</v>
      </c>
      <c r="F4680" s="3">
        <f t="shared" si="220"/>
        <v>220903.63802041725</v>
      </c>
      <c r="G4680" s="3">
        <f t="shared" si="221"/>
        <v>189537.2202574492</v>
      </c>
    </row>
    <row r="4681" spans="1:7" x14ac:dyDescent="0.2">
      <c r="A4681">
        <v>4669</v>
      </c>
      <c r="B4681" s="125">
        <v>40850.327926628757</v>
      </c>
      <c r="C4681" s="34">
        <v>5.3161379784869496</v>
      </c>
      <c r="D4681" s="34">
        <v>7.2947983779886272</v>
      </c>
      <c r="E4681" s="3">
        <f t="shared" si="219"/>
        <v>217165.97972439718</v>
      </c>
      <c r="F4681" s="3">
        <f t="shared" si="220"/>
        <v>297994.90589947498</v>
      </c>
      <c r="G4681" s="3">
        <f t="shared" si="221"/>
        <v>-80828.926175077795</v>
      </c>
    </row>
    <row r="4682" spans="1:7" x14ac:dyDescent="0.2">
      <c r="A4682">
        <v>4670</v>
      </c>
      <c r="B4682" s="125">
        <v>36355.445948894136</v>
      </c>
      <c r="C4682" s="34">
        <v>7.4973677530651912</v>
      </c>
      <c r="D4682" s="34">
        <v>5.9463337846682407</v>
      </c>
      <c r="E4682" s="3">
        <f t="shared" si="219"/>
        <v>272570.14810554346</v>
      </c>
      <c r="F4682" s="3">
        <f t="shared" si="220"/>
        <v>216181.61650258931</v>
      </c>
      <c r="G4682" s="3">
        <f t="shared" si="221"/>
        <v>56388.531602954143</v>
      </c>
    </row>
    <row r="4683" spans="1:7" x14ac:dyDescent="0.2">
      <c r="A4683">
        <v>4671</v>
      </c>
      <c r="B4683" s="125">
        <v>20761.295267030597</v>
      </c>
      <c r="C4683" s="34">
        <v>7.7838102672176319</v>
      </c>
      <c r="D4683" s="34">
        <v>1.268088580109179</v>
      </c>
      <c r="E4683" s="3">
        <f t="shared" si="219"/>
        <v>161601.98326024957</v>
      </c>
      <c r="F4683" s="3">
        <f t="shared" si="220"/>
        <v>26327.161436396247</v>
      </c>
      <c r="G4683" s="3">
        <f t="shared" si="221"/>
        <v>135274.82182385333</v>
      </c>
    </row>
    <row r="4684" spans="1:7" x14ac:dyDescent="0.2">
      <c r="A4684">
        <v>4672</v>
      </c>
      <c r="B4684" s="125">
        <v>42976.885700946674</v>
      </c>
      <c r="C4684" s="34">
        <v>7.3487136862313491</v>
      </c>
      <c r="D4684" s="34">
        <v>7.9327657102840021</v>
      </c>
      <c r="E4684" s="3">
        <f t="shared" si="219"/>
        <v>315824.82814214716</v>
      </c>
      <c r="F4684" s="3">
        <f t="shared" si="220"/>
        <v>340925.56522326462</v>
      </c>
      <c r="G4684" s="3">
        <f t="shared" si="221"/>
        <v>-25100.737081117462</v>
      </c>
    </row>
    <row r="4685" spans="1:7" x14ac:dyDescent="0.2">
      <c r="A4685">
        <v>4673</v>
      </c>
      <c r="B4685" s="125">
        <v>26891.74430433102</v>
      </c>
      <c r="C4685" s="34">
        <v>6.7149010394205106</v>
      </c>
      <c r="D4685" s="34">
        <v>3.1072232912993059</v>
      </c>
      <c r="E4685" s="3">
        <f t="shared" si="219"/>
        <v>180575.40178098297</v>
      </c>
      <c r="F4685" s="3">
        <f t="shared" si="220"/>
        <v>83558.654246082791</v>
      </c>
      <c r="G4685" s="3">
        <f t="shared" si="221"/>
        <v>97016.747534900176</v>
      </c>
    </row>
    <row r="4686" spans="1:7" x14ac:dyDescent="0.2">
      <c r="A4686">
        <v>4674</v>
      </c>
      <c r="B4686" s="125">
        <v>33824.890628048684</v>
      </c>
      <c r="C4686" s="34">
        <v>10.202017412855639</v>
      </c>
      <c r="D4686" s="34">
        <v>5.1871671884146053</v>
      </c>
      <c r="E4686" s="3">
        <f t="shared" si="219"/>
        <v>345082.12317529018</v>
      </c>
      <c r="F4686" s="3">
        <f t="shared" si="220"/>
        <v>175455.36281752682</v>
      </c>
      <c r="G4686" s="3">
        <f t="shared" si="221"/>
        <v>169626.76035776336</v>
      </c>
    </row>
    <row r="4687" spans="1:7" x14ac:dyDescent="0.2">
      <c r="A4687">
        <v>4675</v>
      </c>
      <c r="B4687" s="125">
        <v>42823.317520552315</v>
      </c>
      <c r="C4687" s="34">
        <v>11.734930942300707</v>
      </c>
      <c r="D4687" s="34">
        <v>7.8866952561656944</v>
      </c>
      <c r="E4687" s="3">
        <f t="shared" si="219"/>
        <v>502528.67382389738</v>
      </c>
      <c r="F4687" s="3">
        <f t="shared" si="220"/>
        <v>337734.45514261723</v>
      </c>
      <c r="G4687" s="3">
        <f t="shared" si="221"/>
        <v>164794.21868128015</v>
      </c>
    </row>
    <row r="4688" spans="1:7" x14ac:dyDescent="0.2">
      <c r="A4688">
        <v>4676</v>
      </c>
      <c r="B4688" s="125">
        <v>36115.606511694728</v>
      </c>
      <c r="C4688" s="34">
        <v>13.480933396029286</v>
      </c>
      <c r="D4688" s="34">
        <v>5.8743819535084185</v>
      </c>
      <c r="E4688" s="3">
        <f t="shared" si="219"/>
        <v>486872.08594135824</v>
      </c>
      <c r="F4688" s="3">
        <f t="shared" si="220"/>
        <v>212156.86713231064</v>
      </c>
      <c r="G4688" s="3">
        <f t="shared" si="221"/>
        <v>274715.2188090476</v>
      </c>
    </row>
    <row r="4689" spans="1:7" x14ac:dyDescent="0.2">
      <c r="A4689">
        <v>4677</v>
      </c>
      <c r="B4689" s="125">
        <v>33094.225322011858</v>
      </c>
      <c r="C4689" s="34">
        <v>9.6392618817917537</v>
      </c>
      <c r="D4689" s="34">
        <v>4.9679675966035575</v>
      </c>
      <c r="E4689" s="3">
        <f t="shared" si="219"/>
        <v>319003.90465389634</v>
      </c>
      <c r="F4689" s="3">
        <f t="shared" si="220"/>
        <v>164411.03903445185</v>
      </c>
      <c r="G4689" s="3">
        <f t="shared" si="221"/>
        <v>154592.86561944449</v>
      </c>
    </row>
    <row r="4690" spans="1:7" x14ac:dyDescent="0.2">
      <c r="A4690">
        <v>4678</v>
      </c>
      <c r="B4690" s="125">
        <v>30882.493368872907</v>
      </c>
      <c r="C4690" s="34">
        <v>6.6051989253610373</v>
      </c>
      <c r="D4690" s="34">
        <v>4.3044480106618721</v>
      </c>
      <c r="E4690" s="3">
        <f t="shared" si="219"/>
        <v>203985.01201254869</v>
      </c>
      <c r="F4690" s="3">
        <f t="shared" si="220"/>
        <v>132932.08714592343</v>
      </c>
      <c r="G4690" s="3">
        <f t="shared" si="221"/>
        <v>71052.924866625253</v>
      </c>
    </row>
    <row r="4691" spans="1:7" x14ac:dyDescent="0.2">
      <c r="A4691">
        <v>4679</v>
      </c>
      <c r="B4691" s="125">
        <v>30362.489773134235</v>
      </c>
      <c r="C4691" s="34">
        <v>12.626281224773265</v>
      </c>
      <c r="D4691" s="34">
        <v>4.1484469319402706</v>
      </c>
      <c r="E4691" s="3">
        <f t="shared" si="219"/>
        <v>383365.3345598951</v>
      </c>
      <c r="F4691" s="3">
        <f t="shared" si="220"/>
        <v>125957.17754542656</v>
      </c>
      <c r="G4691" s="3">
        <f t="shared" si="221"/>
        <v>257408.15701446854</v>
      </c>
    </row>
    <row r="4692" spans="1:7" x14ac:dyDescent="0.2">
      <c r="A4692">
        <v>4680</v>
      </c>
      <c r="B4692" s="125">
        <v>43866.826266631484</v>
      </c>
      <c r="C4692" s="34">
        <v>5.5408456975856097</v>
      </c>
      <c r="D4692" s="34">
        <v>8.1997478799894452</v>
      </c>
      <c r="E4692" s="3">
        <f t="shared" si="219"/>
        <v>243059.31558620048</v>
      </c>
      <c r="F4692" s="3">
        <f t="shared" si="220"/>
        <v>359696.91568167682</v>
      </c>
      <c r="G4692" s="3">
        <f t="shared" si="221"/>
        <v>-116637.60009547634</v>
      </c>
    </row>
    <row r="4693" spans="1:7" x14ac:dyDescent="0.2">
      <c r="A4693">
        <v>4681</v>
      </c>
      <c r="B4693" s="125">
        <v>32304.704340086551</v>
      </c>
      <c r="C4693" s="34">
        <v>8.0153647761180764</v>
      </c>
      <c r="D4693" s="34">
        <v>4.7311113020259654</v>
      </c>
      <c r="E4693" s="3">
        <f t="shared" si="219"/>
        <v>258933.9892704385</v>
      </c>
      <c r="F4693" s="3">
        <f t="shared" si="220"/>
        <v>152837.15181199074</v>
      </c>
      <c r="G4693" s="3">
        <f t="shared" si="221"/>
        <v>106096.83745844776</v>
      </c>
    </row>
    <row r="4694" spans="1:7" x14ac:dyDescent="0.2">
      <c r="A4694">
        <v>4682</v>
      </c>
      <c r="B4694" s="125">
        <v>42884.981261332519</v>
      </c>
      <c r="C4694" s="34">
        <v>9.3426728173726588</v>
      </c>
      <c r="D4694" s="34">
        <v>7.9051943783997558</v>
      </c>
      <c r="E4694" s="3">
        <f t="shared" si="219"/>
        <v>400660.34870378714</v>
      </c>
      <c r="F4694" s="3">
        <f t="shared" si="220"/>
        <v>339014.11278486467</v>
      </c>
      <c r="G4694" s="3">
        <f t="shared" si="221"/>
        <v>61646.235918922466</v>
      </c>
    </row>
    <row r="4695" spans="1:7" x14ac:dyDescent="0.2">
      <c r="A4695">
        <v>4683</v>
      </c>
      <c r="B4695" s="125">
        <v>33833.132923783502</v>
      </c>
      <c r="C4695" s="34">
        <v>9.2103157587262103</v>
      </c>
      <c r="D4695" s="34">
        <v>5.1896398771350505</v>
      </c>
      <c r="E4695" s="3">
        <f t="shared" si="219"/>
        <v>311613.83733500179</v>
      </c>
      <c r="F4695" s="3">
        <f t="shared" si="220"/>
        <v>175581.77578967763</v>
      </c>
      <c r="G4695" s="3">
        <f t="shared" si="221"/>
        <v>136032.06154532416</v>
      </c>
    </row>
    <row r="4696" spans="1:7" x14ac:dyDescent="0.2">
      <c r="A4696">
        <v>4684</v>
      </c>
      <c r="B4696" s="125">
        <v>40873.247193113435</v>
      </c>
      <c r="C4696" s="34">
        <v>4.9623900142323691</v>
      </c>
      <c r="D4696" s="34">
        <v>7.3016741579340305</v>
      </c>
      <c r="E4696" s="3">
        <f t="shared" si="219"/>
        <v>202828.99372035734</v>
      </c>
      <c r="F4696" s="3">
        <f t="shared" si="220"/>
        <v>298443.13278080605</v>
      </c>
      <c r="G4696" s="3">
        <f t="shared" si="221"/>
        <v>-95614.13906044871</v>
      </c>
    </row>
    <row r="4697" spans="1:7" x14ac:dyDescent="0.2">
      <c r="A4697">
        <v>4685</v>
      </c>
      <c r="B4697" s="125">
        <v>29676.736452339333</v>
      </c>
      <c r="C4697" s="34">
        <v>6.8560546171356691</v>
      </c>
      <c r="D4697" s="34">
        <v>3.9427209357018</v>
      </c>
      <c r="E4697" s="3">
        <f t="shared" si="219"/>
        <v>203465.3259755795</v>
      </c>
      <c r="F4697" s="3">
        <f t="shared" si="220"/>
        <v>117007.09011394305</v>
      </c>
      <c r="G4697" s="3">
        <f t="shared" si="221"/>
        <v>86458.235861636451</v>
      </c>
    </row>
    <row r="4698" spans="1:7" x14ac:dyDescent="0.2">
      <c r="A4698">
        <v>4686</v>
      </c>
      <c r="B4698" s="125">
        <v>29963.267073791008</v>
      </c>
      <c r="C4698" s="34">
        <v>5.9789095050364267</v>
      </c>
      <c r="D4698" s="34">
        <v>4.0286801221373025</v>
      </c>
      <c r="E4698" s="3">
        <f t="shared" si="219"/>
        <v>179147.66230943406</v>
      </c>
      <c r="F4698" s="3">
        <f t="shared" si="220"/>
        <v>120712.41845447298</v>
      </c>
      <c r="G4698" s="3">
        <f t="shared" si="221"/>
        <v>58435.243854961082</v>
      </c>
    </row>
    <row r="4699" spans="1:7" x14ac:dyDescent="0.2">
      <c r="A4699">
        <v>4687</v>
      </c>
      <c r="B4699" s="125">
        <v>41223.789188544266</v>
      </c>
      <c r="C4699" s="34">
        <v>9.4426291272684466</v>
      </c>
      <c r="D4699" s="34">
        <v>7.4068367565632798</v>
      </c>
      <c r="E4699" s="3">
        <f t="shared" si="219"/>
        <v>389260.95252812217</v>
      </c>
      <c r="F4699" s="3">
        <f t="shared" si="220"/>
        <v>305337.87700652558</v>
      </c>
      <c r="G4699" s="3">
        <f t="shared" si="221"/>
        <v>83923.075521596591</v>
      </c>
    </row>
    <row r="4700" spans="1:7" x14ac:dyDescent="0.2">
      <c r="A4700">
        <v>4688</v>
      </c>
      <c r="B4700" s="125">
        <v>32640.376097143395</v>
      </c>
      <c r="C4700" s="34">
        <v>6.1084386035945499</v>
      </c>
      <c r="D4700" s="34">
        <v>4.8318128291430185</v>
      </c>
      <c r="E4700" s="3">
        <f t="shared" si="219"/>
        <v>199381.73338763553</v>
      </c>
      <c r="F4700" s="3">
        <f t="shared" si="220"/>
        <v>157712.18797423059</v>
      </c>
      <c r="G4700" s="3">
        <f t="shared" si="221"/>
        <v>41669.545413404936</v>
      </c>
    </row>
    <row r="4701" spans="1:7" x14ac:dyDescent="0.2">
      <c r="A4701">
        <v>4689</v>
      </c>
      <c r="B4701" s="125">
        <v>30150.168235005345</v>
      </c>
      <c r="C4701" s="34">
        <v>7.898273017606698</v>
      </c>
      <c r="D4701" s="34">
        <v>4.0847504705016036</v>
      </c>
      <c r="E4701" s="3">
        <f t="shared" si="219"/>
        <v>238134.26024684528</v>
      </c>
      <c r="F4701" s="3">
        <f t="shared" si="220"/>
        <v>123155.91388364059</v>
      </c>
      <c r="G4701" s="3">
        <f t="shared" si="221"/>
        <v>114978.34636320469</v>
      </c>
    </row>
    <row r="4702" spans="1:7" x14ac:dyDescent="0.2">
      <c r="A4702">
        <v>4690</v>
      </c>
      <c r="B4702" s="125">
        <v>34556.874701403081</v>
      </c>
      <c r="C4702" s="34">
        <v>9.65912297234172</v>
      </c>
      <c r="D4702" s="34">
        <v>5.4067624104209244</v>
      </c>
      <c r="E4702" s="3">
        <f t="shared" si="219"/>
        <v>333789.10228065692</v>
      </c>
      <c r="F4702" s="3">
        <f t="shared" si="220"/>
        <v>186840.81115717199</v>
      </c>
      <c r="G4702" s="3">
        <f t="shared" si="221"/>
        <v>146948.29112348493</v>
      </c>
    </row>
    <row r="4703" spans="1:7" x14ac:dyDescent="0.2">
      <c r="A4703">
        <v>4691</v>
      </c>
      <c r="B4703" s="125">
        <v>35678.759153407533</v>
      </c>
      <c r="C4703" s="34">
        <v>5.368792037377716</v>
      </c>
      <c r="D4703" s="34">
        <v>5.7433277460222598</v>
      </c>
      <c r="E4703" s="3">
        <f t="shared" si="219"/>
        <v>191551.83804633166</v>
      </c>
      <c r="F4703" s="3">
        <f t="shared" si="220"/>
        <v>204914.80738941114</v>
      </c>
      <c r="G4703" s="3">
        <f t="shared" si="221"/>
        <v>-13362.969343079487</v>
      </c>
    </row>
    <row r="4704" spans="1:7" x14ac:dyDescent="0.2">
      <c r="A4704">
        <v>4692</v>
      </c>
      <c r="B4704" s="125">
        <v>25418.931321647484</v>
      </c>
      <c r="C4704" s="34">
        <v>9.1822010037576547</v>
      </c>
      <c r="D4704" s="34">
        <v>2.6653793964942452</v>
      </c>
      <c r="E4704" s="3">
        <f t="shared" si="219"/>
        <v>233401.73669607841</v>
      </c>
      <c r="F4704" s="3">
        <f t="shared" si="220"/>
        <v>67751.095825621436</v>
      </c>
      <c r="G4704" s="3">
        <f t="shared" si="221"/>
        <v>165650.64087045699</v>
      </c>
    </row>
    <row r="4705" spans="1:7" x14ac:dyDescent="0.2">
      <c r="A4705">
        <v>4693</v>
      </c>
      <c r="B4705" s="125">
        <v>27841.961631375831</v>
      </c>
      <c r="C4705" s="34">
        <v>10.776357632683357</v>
      </c>
      <c r="D4705" s="34">
        <v>3.3922884894127492</v>
      </c>
      <c r="E4705" s="3">
        <f t="shared" si="219"/>
        <v>300034.93573515408</v>
      </c>
      <c r="F4705" s="3">
        <f t="shared" si="220"/>
        <v>94447.96596478764</v>
      </c>
      <c r="G4705" s="3">
        <f t="shared" si="221"/>
        <v>205586.96977036644</v>
      </c>
    </row>
    <row r="4706" spans="1:7" x14ac:dyDescent="0.2">
      <c r="A4706">
        <v>4694</v>
      </c>
      <c r="B4706" s="125">
        <v>42359.338798442855</v>
      </c>
      <c r="C4706" s="34">
        <v>6.1870871579303639</v>
      </c>
      <c r="D4706" s="34">
        <v>7.7475016395328566</v>
      </c>
      <c r="E4706" s="3">
        <f t="shared" si="219"/>
        <v>262080.92109826719</v>
      </c>
      <c r="F4706" s="3">
        <f t="shared" si="220"/>
        <v>328179.04679046379</v>
      </c>
      <c r="G4706" s="3">
        <f t="shared" si="221"/>
        <v>-66098.125692196598</v>
      </c>
    </row>
    <row r="4707" spans="1:7" x14ac:dyDescent="0.2">
      <c r="A4707">
        <v>4695</v>
      </c>
      <c r="B4707" s="125">
        <v>41953.931535127573</v>
      </c>
      <c r="C4707" s="34">
        <v>9.9590856936702039</v>
      </c>
      <c r="D4707" s="34">
        <v>7.6258794605382718</v>
      </c>
      <c r="E4707" s="3">
        <f t="shared" si="219"/>
        <v>417822.79934470821</v>
      </c>
      <c r="F4707" s="3">
        <f t="shared" si="220"/>
        <v>319935.62478255824</v>
      </c>
      <c r="G4707" s="3">
        <f t="shared" si="221"/>
        <v>97887.174562149972</v>
      </c>
    </row>
    <row r="4708" spans="1:7" x14ac:dyDescent="0.2">
      <c r="A4708">
        <v>4696</v>
      </c>
      <c r="B4708" s="125">
        <v>34195.771198747912</v>
      </c>
      <c r="C4708" s="34">
        <v>5.3529156704898924</v>
      </c>
      <c r="D4708" s="34">
        <v>5.2984313596243737</v>
      </c>
      <c r="E4708" s="3">
        <f t="shared" si="219"/>
        <v>183047.07951426462</v>
      </c>
      <c r="F4708" s="3">
        <f t="shared" si="220"/>
        <v>181183.94648598591</v>
      </c>
      <c r="G4708" s="3">
        <f t="shared" si="221"/>
        <v>1863.1330282787094</v>
      </c>
    </row>
    <row r="4709" spans="1:7" x14ac:dyDescent="0.2">
      <c r="A4709">
        <v>4697</v>
      </c>
      <c r="B4709" s="125">
        <v>36420.906830054242</v>
      </c>
      <c r="C4709" s="34">
        <v>6.6035504662140738</v>
      </c>
      <c r="D4709" s="34">
        <v>5.9659720490162726</v>
      </c>
      <c r="E4709" s="3">
        <f t="shared" si="219"/>
        <v>240507.29627754402</v>
      </c>
      <c r="F4709" s="3">
        <f t="shared" si="220"/>
        <v>217286.11214792947</v>
      </c>
      <c r="G4709" s="3">
        <f t="shared" si="221"/>
        <v>23221.184129614558</v>
      </c>
    </row>
    <row r="4710" spans="1:7" x14ac:dyDescent="0.2">
      <c r="A4710">
        <v>4698</v>
      </c>
      <c r="B4710" s="125">
        <v>35091.765588541399</v>
      </c>
      <c r="C4710" s="34">
        <v>5.7125924033316551</v>
      </c>
      <c r="D4710" s="34">
        <v>5.5672296765624196</v>
      </c>
      <c r="E4710" s="3">
        <f t="shared" si="219"/>
        <v>200464.95352059678</v>
      </c>
      <c r="F4710" s="3">
        <f t="shared" si="220"/>
        <v>195363.91878749957</v>
      </c>
      <c r="G4710" s="3">
        <f t="shared" si="221"/>
        <v>5101.0347330972145</v>
      </c>
    </row>
    <row r="4711" spans="1:7" x14ac:dyDescent="0.2">
      <c r="A4711">
        <v>4699</v>
      </c>
      <c r="B4711" s="125">
        <v>38828.998689305969</v>
      </c>
      <c r="C4711" s="34">
        <v>3.3011865727603436</v>
      </c>
      <c r="D4711" s="34">
        <v>6.6883996067917906</v>
      </c>
      <c r="E4711" s="3">
        <f t="shared" si="219"/>
        <v>128181.76910686585</v>
      </c>
      <c r="F4711" s="3">
        <f t="shared" si="220"/>
        <v>259703.85956567299</v>
      </c>
      <c r="G4711" s="3">
        <f t="shared" si="221"/>
        <v>-131522.09045880713</v>
      </c>
    </row>
    <row r="4712" spans="1:7" x14ac:dyDescent="0.2">
      <c r="A4712">
        <v>4700</v>
      </c>
      <c r="B4712" s="125">
        <v>30271.05144955474</v>
      </c>
      <c r="C4712" s="34">
        <v>9.0382393611507723</v>
      </c>
      <c r="D4712" s="34">
        <v>4.1210154348664219</v>
      </c>
      <c r="E4712" s="3">
        <f t="shared" si="219"/>
        <v>273597.0087147858</v>
      </c>
      <c r="F4712" s="3">
        <f t="shared" si="220"/>
        <v>124747.47025325065</v>
      </c>
      <c r="G4712" s="3">
        <f t="shared" si="221"/>
        <v>148849.53846153515</v>
      </c>
    </row>
    <row r="4713" spans="1:7" x14ac:dyDescent="0.2">
      <c r="A4713">
        <v>4701</v>
      </c>
      <c r="B4713" s="125">
        <v>28326.392615591409</v>
      </c>
      <c r="C4713" s="34">
        <v>3.8421540213748813</v>
      </c>
      <c r="D4713" s="34">
        <v>3.5376177846774226</v>
      </c>
      <c r="E4713" s="3">
        <f t="shared" si="219"/>
        <v>108834.36329903828</v>
      </c>
      <c r="F4713" s="3">
        <f t="shared" si="220"/>
        <v>100207.95029267138</v>
      </c>
      <c r="G4713" s="3">
        <f t="shared" si="221"/>
        <v>8626.4130063668999</v>
      </c>
    </row>
    <row r="4714" spans="1:7" x14ac:dyDescent="0.2">
      <c r="A4714">
        <v>4702</v>
      </c>
      <c r="B4714" s="125">
        <v>37141.846227123984</v>
      </c>
      <c r="C4714" s="34">
        <v>5.1764225392689696</v>
      </c>
      <c r="D4714" s="34">
        <v>6.1822538681371952</v>
      </c>
      <c r="E4714" s="3">
        <f t="shared" si="219"/>
        <v>192261.88996014674</v>
      </c>
      <c r="F4714" s="3">
        <f t="shared" si="220"/>
        <v>229620.32250739413</v>
      </c>
      <c r="G4714" s="3">
        <f t="shared" si="221"/>
        <v>-37358.432547247387</v>
      </c>
    </row>
    <row r="4715" spans="1:7" x14ac:dyDescent="0.2">
      <c r="A4715">
        <v>4703</v>
      </c>
      <c r="B4715" s="125">
        <v>32866.965333406348</v>
      </c>
      <c r="C4715" s="34">
        <v>5.075150304226554</v>
      </c>
      <c r="D4715" s="34">
        <v>4.8997896000219043</v>
      </c>
      <c r="E4715" s="3">
        <f t="shared" si="219"/>
        <v>166804.78911084082</v>
      </c>
      <c r="F4715" s="3">
        <f t="shared" si="220"/>
        <v>161041.2149249049</v>
      </c>
      <c r="G4715" s="3">
        <f t="shared" si="221"/>
        <v>5763.5741859359259</v>
      </c>
    </row>
    <row r="4716" spans="1:7" x14ac:dyDescent="0.2">
      <c r="A4716">
        <v>4704</v>
      </c>
      <c r="B4716" s="125">
        <v>39275.697012081742</v>
      </c>
      <c r="C4716" s="34">
        <v>10.683458433239139</v>
      </c>
      <c r="D4716" s="34">
        <v>6.8224091036245227</v>
      </c>
      <c r="E4716" s="3">
        <f t="shared" si="219"/>
        <v>419600.27646506991</v>
      </c>
      <c r="F4716" s="3">
        <f t="shared" si="220"/>
        <v>267954.87284642493</v>
      </c>
      <c r="G4716" s="3">
        <f t="shared" si="221"/>
        <v>151645.40361864498</v>
      </c>
    </row>
    <row r="4717" spans="1:7" x14ac:dyDescent="0.2">
      <c r="A4717">
        <v>4705</v>
      </c>
      <c r="B4717" s="125">
        <v>31158.570485596079</v>
      </c>
      <c r="C4717" s="34">
        <v>13.094170774100348</v>
      </c>
      <c r="D4717" s="34">
        <v>4.3872711456788238</v>
      </c>
      <c r="E4717" s="3">
        <f t="shared" si="219"/>
        <v>407995.64301523787</v>
      </c>
      <c r="F4717" s="3">
        <f t="shared" si="220"/>
        <v>136701.0972320555</v>
      </c>
      <c r="G4717" s="3">
        <f t="shared" si="221"/>
        <v>271294.54578318237</v>
      </c>
    </row>
    <row r="4718" spans="1:7" x14ac:dyDescent="0.2">
      <c r="A4718">
        <v>4706</v>
      </c>
      <c r="B4718" s="125">
        <v>39441.759375941707</v>
      </c>
      <c r="C4718" s="34">
        <v>8.3820900928985793</v>
      </c>
      <c r="D4718" s="34">
        <v>6.872227812782512</v>
      </c>
      <c r="E4718" s="3">
        <f t="shared" si="219"/>
        <v>330604.38051157061</v>
      </c>
      <c r="F4718" s="3">
        <f t="shared" si="220"/>
        <v>271052.75576842204</v>
      </c>
      <c r="G4718" s="3">
        <f t="shared" si="221"/>
        <v>59551.624743148568</v>
      </c>
    </row>
    <row r="4719" spans="1:7" x14ac:dyDescent="0.2">
      <c r="A4719">
        <v>4707</v>
      </c>
      <c r="B4719" s="125">
        <v>35309.7998902658</v>
      </c>
      <c r="C4719" s="34">
        <v>6.6574835020292085</v>
      </c>
      <c r="D4719" s="34">
        <v>5.63263996707974</v>
      </c>
      <c r="E4719" s="3">
        <f t="shared" si="219"/>
        <v>235074.41022939733</v>
      </c>
      <c r="F4719" s="3">
        <f t="shared" si="220"/>
        <v>198887.39009149896</v>
      </c>
      <c r="G4719" s="3">
        <f t="shared" si="221"/>
        <v>36187.020137898362</v>
      </c>
    </row>
    <row r="4720" spans="1:7" x14ac:dyDescent="0.2">
      <c r="A4720">
        <v>4708</v>
      </c>
      <c r="B4720" s="125">
        <v>36736.808446031297</v>
      </c>
      <c r="C4720" s="34">
        <v>9.1854638160002651</v>
      </c>
      <c r="D4720" s="34">
        <v>6.060742533809389</v>
      </c>
      <c r="E4720" s="3">
        <f t="shared" si="219"/>
        <v>337444.62469635339</v>
      </c>
      <c r="F4720" s="3">
        <f t="shared" si="220"/>
        <v>222652.33750526988</v>
      </c>
      <c r="G4720" s="3">
        <f t="shared" si="221"/>
        <v>114792.28719108351</v>
      </c>
    </row>
    <row r="4721" spans="1:7" x14ac:dyDescent="0.2">
      <c r="A4721">
        <v>4709</v>
      </c>
      <c r="B4721" s="125">
        <v>37550.783466750523</v>
      </c>
      <c r="C4721" s="34">
        <v>9.2286875517020235</v>
      </c>
      <c r="D4721" s="34">
        <v>6.3049350400251569</v>
      </c>
      <c r="E4721" s="3">
        <f t="shared" si="219"/>
        <v>346544.44793625869</v>
      </c>
      <c r="F4721" s="3">
        <f t="shared" si="220"/>
        <v>236755.2504599127</v>
      </c>
      <c r="G4721" s="3">
        <f t="shared" si="221"/>
        <v>109789.19747634599</v>
      </c>
    </row>
    <row r="4722" spans="1:7" x14ac:dyDescent="0.2">
      <c r="A4722">
        <v>4710</v>
      </c>
      <c r="B4722" s="125">
        <v>31042.734966641525</v>
      </c>
      <c r="C4722" s="34">
        <v>10.722680392253096</v>
      </c>
      <c r="D4722" s="34">
        <v>4.3525204899924574</v>
      </c>
      <c r="E4722" s="3">
        <f t="shared" si="219"/>
        <v>332861.32554871665</v>
      </c>
      <c r="F4722" s="3">
        <f t="shared" si="220"/>
        <v>135114.14000771256</v>
      </c>
      <c r="G4722" s="3">
        <f t="shared" si="221"/>
        <v>197747.18554100409</v>
      </c>
    </row>
    <row r="4723" spans="1:7" x14ac:dyDescent="0.2">
      <c r="A4723">
        <v>4711</v>
      </c>
      <c r="B4723" s="125">
        <v>35448.287511636387</v>
      </c>
      <c r="C4723" s="34">
        <v>8.6988614131842041</v>
      </c>
      <c r="D4723" s="34">
        <v>5.674186253490916</v>
      </c>
      <c r="E4723" s="3">
        <f t="shared" si="219"/>
        <v>308359.74039843329</v>
      </c>
      <c r="F4723" s="3">
        <f t="shared" si="220"/>
        <v>201140.1857083209</v>
      </c>
      <c r="G4723" s="3">
        <f t="shared" si="221"/>
        <v>107219.55469011239</v>
      </c>
    </row>
    <row r="4724" spans="1:7" x14ac:dyDescent="0.2">
      <c r="A4724">
        <v>4712</v>
      </c>
      <c r="B4724" s="125">
        <v>35267.690285573713</v>
      </c>
      <c r="C4724" s="34">
        <v>9.4447550711338408</v>
      </c>
      <c r="D4724" s="34">
        <v>5.620007085672114</v>
      </c>
      <c r="E4724" s="3">
        <f t="shared" si="219"/>
        <v>333094.69667185005</v>
      </c>
      <c r="F4724" s="3">
        <f t="shared" si="220"/>
        <v>198204.66930021386</v>
      </c>
      <c r="G4724" s="3">
        <f t="shared" si="221"/>
        <v>134890.02737163618</v>
      </c>
    </row>
    <row r="4725" spans="1:7" x14ac:dyDescent="0.2">
      <c r="A4725">
        <v>4713</v>
      </c>
      <c r="B4725" s="125">
        <v>19023.796588763595</v>
      </c>
      <c r="C4725" s="34">
        <v>3.9682668304594699</v>
      </c>
      <c r="D4725" s="34">
        <v>0.74683897662907839</v>
      </c>
      <c r="E4725" s="3">
        <f t="shared" ref="E4725:E4788" si="222">C4725*B4725</f>
        <v>75491.50099259858</v>
      </c>
      <c r="F4725" s="3">
        <f t="shared" ref="F4725:F4788" si="223">D4725*B4725</f>
        <v>14207.712775951955</v>
      </c>
      <c r="G4725" s="3">
        <f t="shared" ref="G4725:G4788" si="224">E4725-F4725</f>
        <v>61283.788216646622</v>
      </c>
    </row>
    <row r="4726" spans="1:7" x14ac:dyDescent="0.2">
      <c r="A4726">
        <v>4714</v>
      </c>
      <c r="B4726" s="125">
        <v>32607.151118819253</v>
      </c>
      <c r="C4726" s="34">
        <v>8.5628464805340627</v>
      </c>
      <c r="D4726" s="34">
        <v>4.8218453356457758</v>
      </c>
      <c r="E4726" s="3">
        <f t="shared" si="222"/>
        <v>279210.02919802378</v>
      </c>
      <c r="F4726" s="3">
        <f t="shared" si="223"/>
        <v>157226.63953097555</v>
      </c>
      <c r="G4726" s="3">
        <f t="shared" si="224"/>
        <v>121983.38966704824</v>
      </c>
    </row>
    <row r="4727" spans="1:7" x14ac:dyDescent="0.2">
      <c r="A4727">
        <v>4715</v>
      </c>
      <c r="B4727" s="125">
        <v>21951.096235889941</v>
      </c>
      <c r="C4727" s="34">
        <v>7.4148424775630701</v>
      </c>
      <c r="D4727" s="34">
        <v>1.6250288707669824</v>
      </c>
      <c r="E4727" s="3">
        <f t="shared" si="222"/>
        <v>162763.92079895156</v>
      </c>
      <c r="F4727" s="3">
        <f t="shared" si="223"/>
        <v>35671.165128305591</v>
      </c>
      <c r="G4727" s="3">
        <f t="shared" si="224"/>
        <v>127092.75567064597</v>
      </c>
    </row>
    <row r="4728" spans="1:7" x14ac:dyDescent="0.2">
      <c r="A4728">
        <v>4716</v>
      </c>
      <c r="B4728" s="125">
        <v>32829.079194735619</v>
      </c>
      <c r="C4728" s="34">
        <v>6.7973296811105683</v>
      </c>
      <c r="D4728" s="34">
        <v>4.8884237584206858</v>
      </c>
      <c r="E4728" s="3">
        <f t="shared" si="222"/>
        <v>223150.07441390585</v>
      </c>
      <c r="F4728" s="3">
        <f t="shared" si="223"/>
        <v>160482.45070261983</v>
      </c>
      <c r="G4728" s="3">
        <f t="shared" si="224"/>
        <v>62667.623711286025</v>
      </c>
    </row>
    <row r="4729" spans="1:7" x14ac:dyDescent="0.2">
      <c r="A4729">
        <v>4717</v>
      </c>
      <c r="B4729" s="125">
        <v>29198.66624669428</v>
      </c>
      <c r="C4729" s="34">
        <v>5.3144269915792393</v>
      </c>
      <c r="D4729" s="34">
        <v>3.799299874008284</v>
      </c>
      <c r="E4729" s="3">
        <f t="shared" si="222"/>
        <v>155174.18001954575</v>
      </c>
      <c r="F4729" s="3">
        <f t="shared" si="223"/>
        <v>110934.48899227551</v>
      </c>
      <c r="G4729" s="3">
        <f t="shared" si="224"/>
        <v>44239.691027270237</v>
      </c>
    </row>
    <row r="4730" spans="1:7" x14ac:dyDescent="0.2">
      <c r="A4730">
        <v>4718</v>
      </c>
      <c r="B4730" s="125">
        <v>31615.301671800786</v>
      </c>
      <c r="C4730" s="34">
        <v>10.466822479618713</v>
      </c>
      <c r="D4730" s="34">
        <v>4.5242905015402357</v>
      </c>
      <c r="E4730" s="3">
        <f t="shared" si="222"/>
        <v>330911.75023833156</v>
      </c>
      <c r="F4730" s="3">
        <f t="shared" si="223"/>
        <v>143036.80905705743</v>
      </c>
      <c r="G4730" s="3">
        <f t="shared" si="224"/>
        <v>187874.94118127413</v>
      </c>
    </row>
    <row r="4731" spans="1:7" x14ac:dyDescent="0.2">
      <c r="A4731">
        <v>4719</v>
      </c>
      <c r="B4731" s="125">
        <v>28740.41734120599</v>
      </c>
      <c r="C4731" s="34">
        <v>5.417472741290112</v>
      </c>
      <c r="D4731" s="34">
        <v>3.661825202361797</v>
      </c>
      <c r="E4731" s="3">
        <f t="shared" si="222"/>
        <v>155700.42751928509</v>
      </c>
      <c r="F4731" s="3">
        <f t="shared" si="223"/>
        <v>105242.38454642412</v>
      </c>
      <c r="G4731" s="3">
        <f t="shared" si="224"/>
        <v>50458.042972860974</v>
      </c>
    </row>
    <row r="4732" spans="1:7" x14ac:dyDescent="0.2">
      <c r="A4732">
        <v>4720</v>
      </c>
      <c r="B4732" s="125">
        <v>39040.831374032656</v>
      </c>
      <c r="C4732" s="34">
        <v>7.927541693978128</v>
      </c>
      <c r="D4732" s="34">
        <v>6.7519494122097967</v>
      </c>
      <c r="E4732" s="3">
        <f t="shared" si="222"/>
        <v>309497.81848521327</v>
      </c>
      <c r="F4732" s="3">
        <f t="shared" si="223"/>
        <v>263601.71844808158</v>
      </c>
      <c r="G4732" s="3">
        <f t="shared" si="224"/>
        <v>45896.100037131691</v>
      </c>
    </row>
    <row r="4733" spans="1:7" x14ac:dyDescent="0.2">
      <c r="A4733">
        <v>4721</v>
      </c>
      <c r="B4733" s="125">
        <v>32651.756149599329</v>
      </c>
      <c r="C4733" s="34">
        <v>5.8634946273814421</v>
      </c>
      <c r="D4733" s="34">
        <v>4.8352268448797986</v>
      </c>
      <c r="E4733" s="3">
        <f t="shared" si="222"/>
        <v>191453.39675774463</v>
      </c>
      <c r="F4733" s="3">
        <f t="shared" si="223"/>
        <v>157878.64786701172</v>
      </c>
      <c r="G4733" s="3">
        <f t="shared" si="224"/>
        <v>33574.74889073291</v>
      </c>
    </row>
    <row r="4734" spans="1:7" x14ac:dyDescent="0.2">
      <c r="A4734">
        <v>4722</v>
      </c>
      <c r="B4734" s="125">
        <v>32473.517925419379</v>
      </c>
      <c r="C4734" s="34">
        <v>8.9904368880597758</v>
      </c>
      <c r="D4734" s="34">
        <v>4.7817553776258137</v>
      </c>
      <c r="E4734" s="3">
        <f t="shared" si="222"/>
        <v>291951.11344176077</v>
      </c>
      <c r="F4734" s="3">
        <f t="shared" si="223"/>
        <v>155280.41897030239</v>
      </c>
      <c r="G4734" s="3">
        <f t="shared" si="224"/>
        <v>136670.69447145838</v>
      </c>
    </row>
    <row r="4735" spans="1:7" x14ac:dyDescent="0.2">
      <c r="A4735">
        <v>4723</v>
      </c>
      <c r="B4735" s="125">
        <v>31581.997112690238</v>
      </c>
      <c r="C4735" s="34">
        <v>12.960793376085348</v>
      </c>
      <c r="D4735" s="34">
        <v>4.5142991338070715</v>
      </c>
      <c r="E4735" s="3">
        <f t="shared" si="222"/>
        <v>409327.73898170225</v>
      </c>
      <c r="F4735" s="3">
        <f t="shared" si="223"/>
        <v>142570.58220971498</v>
      </c>
      <c r="G4735" s="3">
        <f t="shared" si="224"/>
        <v>266757.15677198727</v>
      </c>
    </row>
    <row r="4736" spans="1:7" x14ac:dyDescent="0.2">
      <c r="A4736">
        <v>4724</v>
      </c>
      <c r="B4736" s="125">
        <v>36759.568550943164</v>
      </c>
      <c r="C4736" s="34">
        <v>5.7043330545711797</v>
      </c>
      <c r="D4736" s="34">
        <v>6.0675705652829492</v>
      </c>
      <c r="E4736" s="3">
        <f t="shared" si="222"/>
        <v>209688.82195692029</v>
      </c>
      <c r="F4736" s="3">
        <f t="shared" si="223"/>
        <v>223041.27613220355</v>
      </c>
      <c r="G4736" s="3">
        <f t="shared" si="224"/>
        <v>-13352.454175283259</v>
      </c>
    </row>
    <row r="4737" spans="1:7" x14ac:dyDescent="0.2">
      <c r="A4737">
        <v>4725</v>
      </c>
      <c r="B4737" s="125">
        <v>33747.106093679555</v>
      </c>
      <c r="C4737" s="34">
        <v>7.8560326730512315</v>
      </c>
      <c r="D4737" s="34">
        <v>5.1638318281038664</v>
      </c>
      <c r="E4737" s="3">
        <f t="shared" si="222"/>
        <v>265118.3680928729</v>
      </c>
      <c r="F4737" s="3">
        <f t="shared" si="223"/>
        <v>174264.38055294042</v>
      </c>
      <c r="G4737" s="3">
        <f t="shared" si="224"/>
        <v>90853.987539932481</v>
      </c>
    </row>
    <row r="4738" spans="1:7" x14ac:dyDescent="0.2">
      <c r="A4738">
        <v>4726</v>
      </c>
      <c r="B4738" s="125">
        <v>31602.312950591091</v>
      </c>
      <c r="C4738" s="34">
        <v>8.5746528586314525</v>
      </c>
      <c r="D4738" s="34">
        <v>4.5203938851773273</v>
      </c>
      <c r="E4738" s="3">
        <f t="shared" si="222"/>
        <v>270978.86308115168</v>
      </c>
      <c r="F4738" s="3">
        <f t="shared" si="223"/>
        <v>142854.90221931224</v>
      </c>
      <c r="G4738" s="3">
        <f t="shared" si="224"/>
        <v>128123.96086183944</v>
      </c>
    </row>
    <row r="4739" spans="1:7" x14ac:dyDescent="0.2">
      <c r="A4739">
        <v>4727</v>
      </c>
      <c r="B4739" s="125">
        <v>34819.144551684964</v>
      </c>
      <c r="C4739" s="34">
        <v>6.4160638177854707</v>
      </c>
      <c r="D4739" s="34">
        <v>5.4854433655054891</v>
      </c>
      <c r="E4739" s="3">
        <f t="shared" si="222"/>
        <v>223401.85352430801</v>
      </c>
      <c r="F4739" s="3">
        <f t="shared" si="223"/>
        <v>190998.44547361688</v>
      </c>
      <c r="G4739" s="3">
        <f t="shared" si="224"/>
        <v>32403.408050691127</v>
      </c>
    </row>
    <row r="4740" spans="1:7" x14ac:dyDescent="0.2">
      <c r="A4740">
        <v>4728</v>
      </c>
      <c r="B4740" s="125">
        <v>27992.278368211351</v>
      </c>
      <c r="C4740" s="34">
        <v>6.3466580033564242</v>
      </c>
      <c r="D4740" s="34">
        <v>3.4373835104634054</v>
      </c>
      <c r="E4740" s="3">
        <f t="shared" si="222"/>
        <v>177657.41753778947</v>
      </c>
      <c r="F4740" s="3">
        <f t="shared" si="223"/>
        <v>96220.196083191186</v>
      </c>
      <c r="G4740" s="3">
        <f t="shared" si="224"/>
        <v>81437.221454598286</v>
      </c>
    </row>
    <row r="4741" spans="1:7" x14ac:dyDescent="0.2">
      <c r="A4741">
        <v>4729</v>
      </c>
      <c r="B4741" s="125">
        <v>30460.328665677458</v>
      </c>
      <c r="C4741" s="34">
        <v>6.7139858603768516</v>
      </c>
      <c r="D4741" s="34">
        <v>4.1777985997032374</v>
      </c>
      <c r="E4741" s="3">
        <f t="shared" si="222"/>
        <v>204510.21596379013</v>
      </c>
      <c r="F4741" s="3">
        <f t="shared" si="223"/>
        <v>127257.11844596767</v>
      </c>
      <c r="G4741" s="3">
        <f t="shared" si="224"/>
        <v>77253.097517822462</v>
      </c>
    </row>
    <row r="4742" spans="1:7" x14ac:dyDescent="0.2">
      <c r="A4742">
        <v>4730</v>
      </c>
      <c r="B4742" s="125">
        <v>30210.427943339688</v>
      </c>
      <c r="C4742" s="34">
        <v>9.0313272014172981</v>
      </c>
      <c r="D4742" s="34">
        <v>4.1028283830019063</v>
      </c>
      <c r="E4742" s="3">
        <f t="shared" si="222"/>
        <v>272840.25965114095</v>
      </c>
      <c r="F4742" s="3">
        <f t="shared" si="223"/>
        <v>123948.20122856798</v>
      </c>
      <c r="G4742" s="3">
        <f t="shared" si="224"/>
        <v>148892.05842257297</v>
      </c>
    </row>
    <row r="4743" spans="1:7" x14ac:dyDescent="0.2">
      <c r="A4743">
        <v>4731</v>
      </c>
      <c r="B4743" s="125">
        <v>40824.930287081748</v>
      </c>
      <c r="C4743" s="34">
        <v>3.3987980916281231</v>
      </c>
      <c r="D4743" s="34">
        <v>7.2871790861245245</v>
      </c>
      <c r="E4743" s="3">
        <f t="shared" si="222"/>
        <v>138755.69515058462</v>
      </c>
      <c r="F4743" s="3">
        <f t="shared" si="223"/>
        <v>297498.57818051381</v>
      </c>
      <c r="G4743" s="3">
        <f t="shared" si="224"/>
        <v>-158742.88302992919</v>
      </c>
    </row>
    <row r="4744" spans="1:7" x14ac:dyDescent="0.2">
      <c r="A4744">
        <v>4732</v>
      </c>
      <c r="B4744" s="125">
        <v>27509.836903655902</v>
      </c>
      <c r="C4744" s="34">
        <v>4.6049927024869248</v>
      </c>
      <c r="D4744" s="34">
        <v>3.2926510710967705</v>
      </c>
      <c r="E4744" s="3">
        <f t="shared" si="222"/>
        <v>126682.59818794092</v>
      </c>
      <c r="F4744" s="3">
        <f t="shared" si="223"/>
        <v>90580.293946520062</v>
      </c>
      <c r="G4744" s="3">
        <f t="shared" si="224"/>
        <v>36102.304241420861</v>
      </c>
    </row>
    <row r="4745" spans="1:7" x14ac:dyDescent="0.2">
      <c r="A4745">
        <v>4733</v>
      </c>
      <c r="B4745" s="125">
        <v>26375.674273177516</v>
      </c>
      <c r="C4745" s="34">
        <v>4.8136876304924954</v>
      </c>
      <c r="D4745" s="34">
        <v>2.9524022819532547</v>
      </c>
      <c r="E4745" s="3">
        <f t="shared" si="222"/>
        <v>126964.25699469374</v>
      </c>
      <c r="F4745" s="3">
        <f t="shared" si="223"/>
        <v>77871.600912185051</v>
      </c>
      <c r="G4745" s="3">
        <f t="shared" si="224"/>
        <v>49092.656082508693</v>
      </c>
    </row>
    <row r="4746" spans="1:7" x14ac:dyDescent="0.2">
      <c r="A4746">
        <v>4734</v>
      </c>
      <c r="B4746" s="125">
        <v>31433.107145668124</v>
      </c>
      <c r="C4746" s="34">
        <v>8.1500865209891344</v>
      </c>
      <c r="D4746" s="34">
        <v>4.4696321437004372</v>
      </c>
      <c r="E4746" s="3">
        <f t="shared" si="222"/>
        <v>256182.54286071702</v>
      </c>
      <c r="F4746" s="3">
        <f t="shared" si="223"/>
        <v>140494.42607465814</v>
      </c>
      <c r="G4746" s="3">
        <f t="shared" si="224"/>
        <v>115688.11678605888</v>
      </c>
    </row>
    <row r="4747" spans="1:7" x14ac:dyDescent="0.2">
      <c r="A4747">
        <v>4735</v>
      </c>
      <c r="B4747" s="125">
        <v>29559.792486716993</v>
      </c>
      <c r="C4747" s="34">
        <v>10.049944214377319</v>
      </c>
      <c r="D4747" s="34">
        <v>3.9076377460150979</v>
      </c>
      <c r="E4747" s="3">
        <f t="shared" si="222"/>
        <v>297074.26548007561</v>
      </c>
      <c r="F4747" s="3">
        <f t="shared" si="223"/>
        <v>115508.96088546881</v>
      </c>
      <c r="G4747" s="3">
        <f t="shared" si="224"/>
        <v>181565.3045946068</v>
      </c>
    </row>
    <row r="4748" spans="1:7" x14ac:dyDescent="0.2">
      <c r="A4748">
        <v>4736</v>
      </c>
      <c r="B4748" s="125">
        <v>41149.710845084861</v>
      </c>
      <c r="C4748" s="34">
        <v>10.40185045186081</v>
      </c>
      <c r="D4748" s="34">
        <v>7.3846132535254583</v>
      </c>
      <c r="E4748" s="3">
        <f t="shared" si="222"/>
        <v>428033.13834788761</v>
      </c>
      <c r="F4748" s="3">
        <f t="shared" si="223"/>
        <v>303874.70008535392</v>
      </c>
      <c r="G4748" s="3">
        <f t="shared" si="224"/>
        <v>124158.43826253369</v>
      </c>
    </row>
    <row r="4749" spans="1:7" x14ac:dyDescent="0.2">
      <c r="A4749">
        <v>4737</v>
      </c>
      <c r="B4749" s="125">
        <v>35934.128212639713</v>
      </c>
      <c r="C4749" s="34">
        <v>9.2368559509923216</v>
      </c>
      <c r="D4749" s="34">
        <v>5.8199384637919138</v>
      </c>
      <c r="E4749" s="3">
        <f t="shared" si="222"/>
        <v>331918.36602464219</v>
      </c>
      <c r="F4749" s="3">
        <f t="shared" si="223"/>
        <v>209134.41494757205</v>
      </c>
      <c r="G4749" s="3">
        <f t="shared" si="224"/>
        <v>122783.95107707015</v>
      </c>
    </row>
    <row r="4750" spans="1:7" x14ac:dyDescent="0.2">
      <c r="A4750">
        <v>4738</v>
      </c>
      <c r="B4750" s="125">
        <v>22062.873134737834</v>
      </c>
      <c r="C4750" s="34">
        <v>6.3847118301127921</v>
      </c>
      <c r="D4750" s="34">
        <v>1.6585619404213503</v>
      </c>
      <c r="E4750" s="3">
        <f t="shared" si="222"/>
        <v>140865.08710963835</v>
      </c>
      <c r="F4750" s="3">
        <f t="shared" si="223"/>
        <v>36592.641677620864</v>
      </c>
      <c r="G4750" s="3">
        <f t="shared" si="224"/>
        <v>104272.44543201748</v>
      </c>
    </row>
    <row r="4751" spans="1:7" x14ac:dyDescent="0.2">
      <c r="A4751">
        <v>4739</v>
      </c>
      <c r="B4751" s="125">
        <v>35781.577529442962</v>
      </c>
      <c r="C4751" s="34">
        <v>9.5404964415210998</v>
      </c>
      <c r="D4751" s="34">
        <v>5.7741732588328887</v>
      </c>
      <c r="E4751" s="3">
        <f t="shared" si="222"/>
        <v>341374.01309166191</v>
      </c>
      <c r="F4751" s="3">
        <f t="shared" si="223"/>
        <v>206609.02812936532</v>
      </c>
      <c r="G4751" s="3">
        <f t="shared" si="224"/>
        <v>134764.98496229658</v>
      </c>
    </row>
    <row r="4752" spans="1:7" x14ac:dyDescent="0.2">
      <c r="A4752">
        <v>4740</v>
      </c>
      <c r="B4752" s="125">
        <v>31730.256117762998</v>
      </c>
      <c r="C4752" s="34">
        <v>11.295178885309724</v>
      </c>
      <c r="D4752" s="34">
        <v>4.5587768353288993</v>
      </c>
      <c r="E4752" s="3">
        <f t="shared" si="222"/>
        <v>358398.91892682633</v>
      </c>
      <c r="F4752" s="3">
        <f t="shared" si="223"/>
        <v>144651.15656871104</v>
      </c>
      <c r="G4752" s="3">
        <f t="shared" si="224"/>
        <v>213747.76235811529</v>
      </c>
    </row>
    <row r="4753" spans="1:7" x14ac:dyDescent="0.2">
      <c r="A4753">
        <v>4741</v>
      </c>
      <c r="B4753" s="125">
        <v>30598.804918364272</v>
      </c>
      <c r="C4753" s="34">
        <v>8.0653017195872962</v>
      </c>
      <c r="D4753" s="34">
        <v>4.2193414755092817</v>
      </c>
      <c r="E4753" s="3">
        <f t="shared" si="222"/>
        <v>246788.59392539959</v>
      </c>
      <c r="F4753" s="3">
        <f t="shared" si="223"/>
        <v>129106.80669307178</v>
      </c>
      <c r="G4753" s="3">
        <f t="shared" si="224"/>
        <v>117681.78723232781</v>
      </c>
    </row>
    <row r="4754" spans="1:7" x14ac:dyDescent="0.2">
      <c r="A4754">
        <v>4742</v>
      </c>
      <c r="B4754" s="125">
        <v>30168.0739119465</v>
      </c>
      <c r="C4754" s="34">
        <v>8.7811507884980529</v>
      </c>
      <c r="D4754" s="34">
        <v>4.0901221735839499</v>
      </c>
      <c r="E4754" s="3">
        <f t="shared" si="222"/>
        <v>264910.40601935657</v>
      </c>
      <c r="F4754" s="3">
        <f t="shared" si="223"/>
        <v>123391.10804157188</v>
      </c>
      <c r="G4754" s="3">
        <f t="shared" si="224"/>
        <v>141519.29797778471</v>
      </c>
    </row>
    <row r="4755" spans="1:7" x14ac:dyDescent="0.2">
      <c r="A4755">
        <v>4743</v>
      </c>
      <c r="B4755" s="125">
        <v>33965.623564464273</v>
      </c>
      <c r="C4755" s="34">
        <v>12.274625098332763</v>
      </c>
      <c r="D4755" s="34">
        <v>5.2293870693392819</v>
      </c>
      <c r="E4755" s="3">
        <f t="shared" si="222"/>
        <v>416915.29548489588</v>
      </c>
      <c r="F4755" s="3">
        <f t="shared" si="223"/>
        <v>177619.39267005507</v>
      </c>
      <c r="G4755" s="3">
        <f t="shared" si="224"/>
        <v>239295.90281484081</v>
      </c>
    </row>
    <row r="4756" spans="1:7" x14ac:dyDescent="0.2">
      <c r="A4756">
        <v>4744</v>
      </c>
      <c r="B4756" s="125">
        <v>39152.210368948523</v>
      </c>
      <c r="C4756" s="34">
        <v>7.5763090510081383</v>
      </c>
      <c r="D4756" s="34">
        <v>6.7853631106845569</v>
      </c>
      <c r="E4756" s="3">
        <f t="shared" si="222"/>
        <v>296629.24578523939</v>
      </c>
      <c r="F4756" s="3">
        <f t="shared" si="223"/>
        <v>265661.96393922472</v>
      </c>
      <c r="G4756" s="3">
        <f t="shared" si="224"/>
        <v>30967.281846014666</v>
      </c>
    </row>
    <row r="4757" spans="1:7" x14ac:dyDescent="0.2">
      <c r="A4757">
        <v>4745</v>
      </c>
      <c r="B4757" s="125">
        <v>44475.460121057928</v>
      </c>
      <c r="C4757" s="34">
        <v>8.4641293571694405</v>
      </c>
      <c r="D4757" s="34">
        <v>8.3823380363173783</v>
      </c>
      <c r="E4757" s="3">
        <f t="shared" si="222"/>
        <v>376446.04768426513</v>
      </c>
      <c r="F4757" s="3">
        <f t="shared" si="223"/>
        <v>372808.34105546057</v>
      </c>
      <c r="G4757" s="3">
        <f t="shared" si="224"/>
        <v>3637.7066288045608</v>
      </c>
    </row>
    <row r="4758" spans="1:7" x14ac:dyDescent="0.2">
      <c r="A4758">
        <v>4746</v>
      </c>
      <c r="B4758" s="125">
        <v>27678.809650561539</v>
      </c>
      <c r="C4758" s="34">
        <v>5.7522975314059295</v>
      </c>
      <c r="D4758" s="34">
        <v>3.3433428951684618</v>
      </c>
      <c r="E4758" s="3">
        <f t="shared" si="222"/>
        <v>159216.74842517977</v>
      </c>
      <c r="F4758" s="3">
        <f t="shared" si="223"/>
        <v>92539.751591925175</v>
      </c>
      <c r="G4758" s="3">
        <f t="shared" si="224"/>
        <v>66676.996833254598</v>
      </c>
    </row>
    <row r="4759" spans="1:7" x14ac:dyDescent="0.2">
      <c r="A4759">
        <v>4747</v>
      </c>
      <c r="B4759" s="125">
        <v>40590.780876110308</v>
      </c>
      <c r="C4759" s="34">
        <v>8.6835620069978177</v>
      </c>
      <c r="D4759" s="34">
        <v>7.2169342628330924</v>
      </c>
      <c r="E4759" s="3">
        <f t="shared" si="222"/>
        <v>352472.56265016505</v>
      </c>
      <c r="F4759" s="3">
        <f t="shared" si="223"/>
        <v>292940.99725995073</v>
      </c>
      <c r="G4759" s="3">
        <f t="shared" si="224"/>
        <v>59531.565390214324</v>
      </c>
    </row>
    <row r="4760" spans="1:7" x14ac:dyDescent="0.2">
      <c r="A4760">
        <v>4748</v>
      </c>
      <c r="B4760" s="125">
        <v>31798.616013285005</v>
      </c>
      <c r="C4760" s="34">
        <v>6.1269866111688316</v>
      </c>
      <c r="D4760" s="34">
        <v>4.5792848039855016</v>
      </c>
      <c r="E4760" s="3">
        <f t="shared" si="222"/>
        <v>194829.69456709604</v>
      </c>
      <c r="F4760" s="3">
        <f t="shared" si="223"/>
        <v>145614.91909740606</v>
      </c>
      <c r="G4760" s="3">
        <f t="shared" si="224"/>
        <v>49214.775469689979</v>
      </c>
    </row>
    <row r="4761" spans="1:7" x14ac:dyDescent="0.2">
      <c r="A4761">
        <v>4749</v>
      </c>
      <c r="B4761" s="125">
        <v>30017.29105907632</v>
      </c>
      <c r="C4761" s="34">
        <v>12.144590093346778</v>
      </c>
      <c r="D4761" s="34">
        <v>4.0448873177228961</v>
      </c>
      <c r="E4761" s="3">
        <f t="shared" si="222"/>
        <v>364547.69562516513</v>
      </c>
      <c r="F4761" s="3">
        <f t="shared" si="223"/>
        <v>121416.55991725469</v>
      </c>
      <c r="G4761" s="3">
        <f t="shared" si="224"/>
        <v>243131.13570791043</v>
      </c>
    </row>
    <row r="4762" spans="1:7" x14ac:dyDescent="0.2">
      <c r="A4762">
        <v>4750</v>
      </c>
      <c r="B4762" s="125">
        <v>39413.837888597278</v>
      </c>
      <c r="C4762" s="34">
        <v>11.407114945730427</v>
      </c>
      <c r="D4762" s="34">
        <v>6.8638513665791834</v>
      </c>
      <c r="E4762" s="3">
        <f t="shared" si="222"/>
        <v>449598.17924761417</v>
      </c>
      <c r="F4762" s="3">
        <f t="shared" si="223"/>
        <v>270530.72505377885</v>
      </c>
      <c r="G4762" s="3">
        <f t="shared" si="224"/>
        <v>179067.45419383532</v>
      </c>
    </row>
    <row r="4763" spans="1:7" x14ac:dyDescent="0.2">
      <c r="A4763">
        <v>4751</v>
      </c>
      <c r="B4763" s="125">
        <v>32225.532826297218</v>
      </c>
      <c r="C4763" s="34">
        <v>9.8826142422767589</v>
      </c>
      <c r="D4763" s="34">
        <v>4.7073598478891654</v>
      </c>
      <c r="E4763" s="3">
        <f t="shared" si="222"/>
        <v>318472.50967412209</v>
      </c>
      <c r="F4763" s="3">
        <f t="shared" si="223"/>
        <v>151697.17930334577</v>
      </c>
      <c r="G4763" s="3">
        <f t="shared" si="224"/>
        <v>166775.33037077633</v>
      </c>
    </row>
    <row r="4764" spans="1:7" x14ac:dyDescent="0.2">
      <c r="A4764">
        <v>4752</v>
      </c>
      <c r="B4764" s="125">
        <v>35001.52097675798</v>
      </c>
      <c r="C4764" s="34">
        <v>7.8345316498671309</v>
      </c>
      <c r="D4764" s="34">
        <v>5.540156293027394</v>
      </c>
      <c r="E4764" s="3">
        <f t="shared" si="222"/>
        <v>274220.5238858987</v>
      </c>
      <c r="F4764" s="3">
        <f t="shared" si="223"/>
        <v>193913.89670491606</v>
      </c>
      <c r="G4764" s="3">
        <f t="shared" si="224"/>
        <v>80306.627180982643</v>
      </c>
    </row>
    <row r="4765" spans="1:7" x14ac:dyDescent="0.2">
      <c r="A4765">
        <v>4753</v>
      </c>
      <c r="B4765" s="125">
        <v>37799.848590831039</v>
      </c>
      <c r="C4765" s="34">
        <v>3.473717717686668</v>
      </c>
      <c r="D4765" s="34">
        <v>6.3796545772493118</v>
      </c>
      <c r="E4765" s="3">
        <f t="shared" si="222"/>
        <v>131306.00377584322</v>
      </c>
      <c r="F4765" s="3">
        <f t="shared" si="223"/>
        <v>241149.97708182619</v>
      </c>
      <c r="G4765" s="3">
        <f t="shared" si="224"/>
        <v>-109843.97330598297</v>
      </c>
    </row>
    <row r="4766" spans="1:7" x14ac:dyDescent="0.2">
      <c r="A4766">
        <v>4754</v>
      </c>
      <c r="B4766" s="125">
        <v>27395.035934924614</v>
      </c>
      <c r="C4766" s="34">
        <v>4.0471882332058158</v>
      </c>
      <c r="D4766" s="34">
        <v>3.2582107804773841</v>
      </c>
      <c r="E4766" s="3">
        <f t="shared" si="222"/>
        <v>110872.86708407738</v>
      </c>
      <c r="F4766" s="3">
        <f t="shared" si="223"/>
        <v>89258.801414736707</v>
      </c>
      <c r="G4766" s="3">
        <f t="shared" si="224"/>
        <v>21614.065669340678</v>
      </c>
    </row>
    <row r="4767" spans="1:7" x14ac:dyDescent="0.2">
      <c r="A4767">
        <v>4755</v>
      </c>
      <c r="B4767" s="125">
        <v>34404.227384394268</v>
      </c>
      <c r="C4767" s="34">
        <v>9.5526325114478823</v>
      </c>
      <c r="D4767" s="34">
        <v>5.3609682153182803</v>
      </c>
      <c r="E4767" s="3">
        <f t="shared" si="222"/>
        <v>328650.94104341022</v>
      </c>
      <c r="F4767" s="3">
        <f t="shared" si="223"/>
        <v>184439.96948032043</v>
      </c>
      <c r="G4767" s="3">
        <f t="shared" si="224"/>
        <v>144210.97156308978</v>
      </c>
    </row>
    <row r="4768" spans="1:7" x14ac:dyDescent="0.2">
      <c r="A4768">
        <v>4756</v>
      </c>
      <c r="B4768" s="125">
        <v>34376.328634417383</v>
      </c>
      <c r="C4768" s="34">
        <v>10.010921207329375</v>
      </c>
      <c r="D4768" s="34">
        <v>5.3525985903252149</v>
      </c>
      <c r="E4768" s="3">
        <f t="shared" si="222"/>
        <v>344138.71735641302</v>
      </c>
      <c r="F4768" s="3">
        <f t="shared" si="223"/>
        <v>184002.6881891388</v>
      </c>
      <c r="G4768" s="3">
        <f t="shared" si="224"/>
        <v>160136.02916727422</v>
      </c>
    </row>
    <row r="4769" spans="1:7" x14ac:dyDescent="0.2">
      <c r="A4769">
        <v>4757</v>
      </c>
      <c r="B4769" s="125">
        <v>29491.114268049365</v>
      </c>
      <c r="C4769" s="34">
        <v>8.4926732799503952</v>
      </c>
      <c r="D4769" s="34">
        <v>3.8870342804148095</v>
      </c>
      <c r="E4769" s="3">
        <f t="shared" si="222"/>
        <v>250458.39814022669</v>
      </c>
      <c r="F4769" s="3">
        <f t="shared" si="223"/>
        <v>114632.97212753819</v>
      </c>
      <c r="G4769" s="3">
        <f t="shared" si="224"/>
        <v>135825.42601268849</v>
      </c>
    </row>
    <row r="4770" spans="1:7" x14ac:dyDescent="0.2">
      <c r="A4770">
        <v>4758</v>
      </c>
      <c r="B4770" s="125">
        <v>35161.131612577243</v>
      </c>
      <c r="C4770" s="34">
        <v>7.0103333402657881</v>
      </c>
      <c r="D4770" s="34">
        <v>5.5880394837731728</v>
      </c>
      <c r="E4770" s="3">
        <f t="shared" si="222"/>
        <v>246491.25322512363</v>
      </c>
      <c r="F4770" s="3">
        <f t="shared" si="223"/>
        <v>196481.79174522671</v>
      </c>
      <c r="G4770" s="3">
        <f t="shared" si="224"/>
        <v>50009.461479896912</v>
      </c>
    </row>
    <row r="4771" spans="1:7" x14ac:dyDescent="0.2">
      <c r="A4771">
        <v>4759</v>
      </c>
      <c r="B4771" s="125">
        <v>29711.541677707806</v>
      </c>
      <c r="C4771" s="34">
        <v>11.760851541301236</v>
      </c>
      <c r="D4771" s="34">
        <v>3.9531625033123419</v>
      </c>
      <c r="E4771" s="3">
        <f t="shared" si="222"/>
        <v>349433.03073470574</v>
      </c>
      <c r="F4771" s="3">
        <f t="shared" si="223"/>
        <v>117454.55247591637</v>
      </c>
      <c r="G4771" s="3">
        <f t="shared" si="224"/>
        <v>231978.47825878937</v>
      </c>
    </row>
    <row r="4772" spans="1:7" x14ac:dyDescent="0.2">
      <c r="A4772">
        <v>4760</v>
      </c>
      <c r="B4772" s="125">
        <v>36590.976654943894</v>
      </c>
      <c r="C4772" s="34">
        <v>8.5754486664955039</v>
      </c>
      <c r="D4772" s="34">
        <v>6.0169929964831681</v>
      </c>
      <c r="E4772" s="3">
        <f t="shared" si="222"/>
        <v>313784.04196140671</v>
      </c>
      <c r="F4772" s="3">
        <f t="shared" si="223"/>
        <v>220167.65026727651</v>
      </c>
      <c r="G4772" s="3">
        <f t="shared" si="224"/>
        <v>93616.391694130201</v>
      </c>
    </row>
    <row r="4773" spans="1:7" x14ac:dyDescent="0.2">
      <c r="A4773">
        <v>4761</v>
      </c>
      <c r="B4773" s="125">
        <v>41484.450370072387</v>
      </c>
      <c r="C4773" s="34">
        <v>6.940958789717115</v>
      </c>
      <c r="D4773" s="34">
        <v>7.4850351110217161</v>
      </c>
      <c r="E4773" s="3">
        <f t="shared" si="222"/>
        <v>287941.86043273733</v>
      </c>
      <c r="F4773" s="3">
        <f t="shared" si="223"/>
        <v>310512.56758142967</v>
      </c>
      <c r="G4773" s="3">
        <f t="shared" si="224"/>
        <v>-22570.707148692338</v>
      </c>
    </row>
    <row r="4774" spans="1:7" x14ac:dyDescent="0.2">
      <c r="A4774">
        <v>4762</v>
      </c>
      <c r="B4774" s="125">
        <v>42746.465218252502</v>
      </c>
      <c r="C4774" s="34">
        <v>10.629428763611941</v>
      </c>
      <c r="D4774" s="34">
        <v>7.8636395654757507</v>
      </c>
      <c r="E4774" s="3">
        <f t="shared" si="222"/>
        <v>454370.5069336305</v>
      </c>
      <c r="F4774" s="3">
        <f t="shared" si="223"/>
        <v>336142.79517448338</v>
      </c>
      <c r="G4774" s="3">
        <f t="shared" si="224"/>
        <v>118227.71175914712</v>
      </c>
    </row>
    <row r="4775" spans="1:7" x14ac:dyDescent="0.2">
      <c r="A4775">
        <v>4763</v>
      </c>
      <c r="B4775" s="125">
        <v>30598.435436141677</v>
      </c>
      <c r="C4775" s="34">
        <v>8.4576179435389349</v>
      </c>
      <c r="D4775" s="34">
        <v>4.2192306308425032</v>
      </c>
      <c r="E4775" s="3">
        <f t="shared" si="222"/>
        <v>258789.87658892944</v>
      </c>
      <c r="F4775" s="3">
        <f t="shared" si="223"/>
        <v>129101.85604802566</v>
      </c>
      <c r="G4775" s="3">
        <f t="shared" si="224"/>
        <v>129688.02054090379</v>
      </c>
    </row>
    <row r="4776" spans="1:7" x14ac:dyDescent="0.2">
      <c r="A4776">
        <v>4764</v>
      </c>
      <c r="B4776" s="125">
        <v>38132.76912641502</v>
      </c>
      <c r="C4776" s="34">
        <v>2.8454842524370179</v>
      </c>
      <c r="D4776" s="34">
        <v>6.479530737924506</v>
      </c>
      <c r="E4776" s="3">
        <f t="shared" si="222"/>
        <v>108506.19405103044</v>
      </c>
      <c r="F4776" s="3">
        <f t="shared" si="223"/>
        <v>247082.44967678474</v>
      </c>
      <c r="G4776" s="3">
        <f t="shared" si="224"/>
        <v>-138576.2556257543</v>
      </c>
    </row>
    <row r="4777" spans="1:7" x14ac:dyDescent="0.2">
      <c r="A4777">
        <v>4765</v>
      </c>
      <c r="B4777" s="125">
        <v>34553.066192339407</v>
      </c>
      <c r="C4777" s="34">
        <v>8.9013092494569719</v>
      </c>
      <c r="D4777" s="34">
        <v>5.4056198577018222</v>
      </c>
      <c r="E4777" s="3">
        <f t="shared" si="222"/>
        <v>307567.52769496979</v>
      </c>
      <c r="F4777" s="3">
        <f t="shared" si="223"/>
        <v>186780.7407537954</v>
      </c>
      <c r="G4777" s="3">
        <f t="shared" si="224"/>
        <v>120786.78694117439</v>
      </c>
    </row>
    <row r="4778" spans="1:7" x14ac:dyDescent="0.2">
      <c r="A4778">
        <v>4766</v>
      </c>
      <c r="B4778" s="125">
        <v>36853.542091003852</v>
      </c>
      <c r="C4778" s="34">
        <v>7.730630406702403</v>
      </c>
      <c r="D4778" s="34">
        <v>6.0957626273011556</v>
      </c>
      <c r="E4778" s="3">
        <f t="shared" si="222"/>
        <v>284901.11308340123</v>
      </c>
      <c r="F4778" s="3">
        <f t="shared" si="223"/>
        <v>224650.44456201137</v>
      </c>
      <c r="G4778" s="3">
        <f t="shared" si="224"/>
        <v>60250.66852138986</v>
      </c>
    </row>
    <row r="4779" spans="1:7" x14ac:dyDescent="0.2">
      <c r="A4779">
        <v>4767</v>
      </c>
      <c r="B4779" s="125">
        <v>35971.76992460934</v>
      </c>
      <c r="C4779" s="34">
        <v>7.6507085597841069</v>
      </c>
      <c r="D4779" s="34">
        <v>5.8312309773828019</v>
      </c>
      <c r="E4779" s="3">
        <f t="shared" si="222"/>
        <v>275209.52807279315</v>
      </c>
      <c r="F4779" s="3">
        <f t="shared" si="223"/>
        <v>209759.699095669</v>
      </c>
      <c r="G4779" s="3">
        <f t="shared" si="224"/>
        <v>65449.828977124154</v>
      </c>
    </row>
    <row r="4780" spans="1:7" x14ac:dyDescent="0.2">
      <c r="A4780">
        <v>4768</v>
      </c>
      <c r="B4780" s="125">
        <v>31888.67872612807</v>
      </c>
      <c r="C4780" s="34">
        <v>9.5655615470677731</v>
      </c>
      <c r="D4780" s="34">
        <v>4.6063036178384209</v>
      </c>
      <c r="E4780" s="3">
        <f t="shared" si="222"/>
        <v>305033.1190094488</v>
      </c>
      <c r="F4780" s="3">
        <f t="shared" si="223"/>
        <v>146888.93618425081</v>
      </c>
      <c r="G4780" s="3">
        <f t="shared" si="224"/>
        <v>158144.18282519799</v>
      </c>
    </row>
    <row r="4781" spans="1:7" x14ac:dyDescent="0.2">
      <c r="A4781">
        <v>4769</v>
      </c>
      <c r="B4781" s="125">
        <v>35438.953822259442</v>
      </c>
      <c r="C4781" s="34">
        <v>6.9229763741604984</v>
      </c>
      <c r="D4781" s="34">
        <v>5.6713861466778326</v>
      </c>
      <c r="E4781" s="3">
        <f t="shared" si="222"/>
        <v>245343.04003646702</v>
      </c>
      <c r="F4781" s="3">
        <f t="shared" si="223"/>
        <v>200987.99176031761</v>
      </c>
      <c r="G4781" s="3">
        <f t="shared" si="224"/>
        <v>44355.048276149406</v>
      </c>
    </row>
    <row r="4782" spans="1:7" x14ac:dyDescent="0.2">
      <c r="A4782">
        <v>4770</v>
      </c>
      <c r="B4782" s="125">
        <v>31168.46124047786</v>
      </c>
      <c r="C4782" s="34">
        <v>10.414350319668301</v>
      </c>
      <c r="D4782" s="34">
        <v>4.390238372143358</v>
      </c>
      <c r="E4782" s="3">
        <f t="shared" si="222"/>
        <v>324599.27428333968</v>
      </c>
      <c r="F4782" s="3">
        <f t="shared" si="223"/>
        <v>136836.97453860886</v>
      </c>
      <c r="G4782" s="3">
        <f t="shared" si="224"/>
        <v>187762.29974473082</v>
      </c>
    </row>
    <row r="4783" spans="1:7" x14ac:dyDescent="0.2">
      <c r="A4783">
        <v>4771</v>
      </c>
      <c r="B4783" s="125">
        <v>26900.407241365407</v>
      </c>
      <c r="C4783" s="34">
        <v>9.792506054698606</v>
      </c>
      <c r="D4783" s="34">
        <v>3.109822172409622</v>
      </c>
      <c r="E4783" s="3">
        <f t="shared" si="222"/>
        <v>263422.40078492899</v>
      </c>
      <c r="F4783" s="3">
        <f t="shared" si="223"/>
        <v>83655.482886046491</v>
      </c>
      <c r="G4783" s="3">
        <f t="shared" si="224"/>
        <v>179766.9178988825</v>
      </c>
    </row>
    <row r="4784" spans="1:7" x14ac:dyDescent="0.2">
      <c r="A4784">
        <v>4772</v>
      </c>
      <c r="B4784" s="125">
        <v>37296.147687621647</v>
      </c>
      <c r="C4784" s="34">
        <v>2.2298018140718341</v>
      </c>
      <c r="D4784" s="34">
        <v>6.2285443062864942</v>
      </c>
      <c r="E4784" s="3">
        <f t="shared" si="222"/>
        <v>83163.017771749786</v>
      </c>
      <c r="F4784" s="3">
        <f t="shared" si="223"/>
        <v>232300.70832615602</v>
      </c>
      <c r="G4784" s="3">
        <f t="shared" si="224"/>
        <v>-149137.69055440623</v>
      </c>
    </row>
    <row r="4785" spans="1:7" x14ac:dyDescent="0.2">
      <c r="A4785">
        <v>4773</v>
      </c>
      <c r="B4785" s="125">
        <v>30424.483205743833</v>
      </c>
      <c r="C4785" s="34">
        <v>7.5230439253646182</v>
      </c>
      <c r="D4785" s="34">
        <v>4.1670449617231498</v>
      </c>
      <c r="E4785" s="3">
        <f t="shared" si="222"/>
        <v>228884.723563329</v>
      </c>
      <c r="F4785" s="3">
        <f t="shared" si="223"/>
        <v>126780.18945552543</v>
      </c>
      <c r="G4785" s="3">
        <f t="shared" si="224"/>
        <v>102104.53410780357</v>
      </c>
    </row>
    <row r="4786" spans="1:7" x14ac:dyDescent="0.2">
      <c r="A4786">
        <v>4774</v>
      </c>
      <c r="B4786" s="125">
        <v>48509.614820241928</v>
      </c>
      <c r="C4786" s="34">
        <v>2.7902324493043125</v>
      </c>
      <c r="D4786" s="34">
        <v>9.5925844460725784</v>
      </c>
      <c r="E4786" s="3">
        <f t="shared" si="222"/>
        <v>135353.1013746924</v>
      </c>
      <c r="F4786" s="3">
        <f t="shared" si="223"/>
        <v>465332.57660962455</v>
      </c>
      <c r="G4786" s="3">
        <f t="shared" si="224"/>
        <v>-329979.47523493215</v>
      </c>
    </row>
    <row r="4787" spans="1:7" x14ac:dyDescent="0.2">
      <c r="A4787">
        <v>4775</v>
      </c>
      <c r="B4787" s="125">
        <v>33308.479536382016</v>
      </c>
      <c r="C4787" s="34">
        <v>6.9913590070500504</v>
      </c>
      <c r="D4787" s="34">
        <v>5.0322438609146047</v>
      </c>
      <c r="E4787" s="3">
        <f t="shared" si="222"/>
        <v>232871.5384178267</v>
      </c>
      <c r="F4787" s="3">
        <f t="shared" si="223"/>
        <v>167616.39166335814</v>
      </c>
      <c r="G4787" s="3">
        <f t="shared" si="224"/>
        <v>65255.146754468558</v>
      </c>
    </row>
    <row r="4788" spans="1:7" x14ac:dyDescent="0.2">
      <c r="A4788">
        <v>4776</v>
      </c>
      <c r="B4788" s="125">
        <v>34671.402821723837</v>
      </c>
      <c r="C4788" s="34">
        <v>12.150365384703036</v>
      </c>
      <c r="D4788" s="34">
        <v>5.4411208465171512</v>
      </c>
      <c r="E4788" s="3">
        <f t="shared" si="222"/>
        <v>421270.21268416848</v>
      </c>
      <c r="F4788" s="3">
        <f t="shared" si="223"/>
        <v>188651.29267127515</v>
      </c>
      <c r="G4788" s="3">
        <f t="shared" si="224"/>
        <v>232618.92001289333</v>
      </c>
    </row>
    <row r="4789" spans="1:7" x14ac:dyDescent="0.2">
      <c r="A4789">
        <v>4777</v>
      </c>
      <c r="B4789" s="125">
        <v>29990.551914844196</v>
      </c>
      <c r="C4789" s="34">
        <v>10.389185738138622</v>
      </c>
      <c r="D4789" s="34">
        <v>4.0368655744532589</v>
      </c>
      <c r="E4789" s="3">
        <f t="shared" ref="E4789:E4852" si="225">C4789*B4789</f>
        <v>311577.41423260525</v>
      </c>
      <c r="F4789" s="3">
        <f t="shared" ref="F4789:F4852" si="226">D4789*B4789</f>
        <v>121067.8265838878</v>
      </c>
      <c r="G4789" s="3">
        <f t="shared" ref="G4789:G4852" si="227">E4789-F4789</f>
        <v>190509.58764871745</v>
      </c>
    </row>
    <row r="4790" spans="1:7" x14ac:dyDescent="0.2">
      <c r="A4790">
        <v>4778</v>
      </c>
      <c r="B4790" s="125">
        <v>35319.440534104593</v>
      </c>
      <c r="C4790" s="34">
        <v>6.1367523105291184</v>
      </c>
      <c r="D4790" s="34">
        <v>5.6355321602313779</v>
      </c>
      <c r="E4790" s="3">
        <f t="shared" si="225"/>
        <v>216746.65830426215</v>
      </c>
      <c r="F4790" s="3">
        <f t="shared" si="226"/>
        <v>199043.84301132616</v>
      </c>
      <c r="G4790" s="3">
        <f t="shared" si="227"/>
        <v>17702.815292935993</v>
      </c>
    </row>
    <row r="4791" spans="1:7" x14ac:dyDescent="0.2">
      <c r="A4791">
        <v>4779</v>
      </c>
      <c r="B4791" s="125">
        <v>34287.698375729611</v>
      </c>
      <c r="C4791" s="34">
        <v>9.749731382005848</v>
      </c>
      <c r="D4791" s="34">
        <v>5.3260095127188833</v>
      </c>
      <c r="E4791" s="3">
        <f t="shared" si="225"/>
        <v>334295.84887060191</v>
      </c>
      <c r="F4791" s="3">
        <f t="shared" si="226"/>
        <v>182616.60771837173</v>
      </c>
      <c r="G4791" s="3">
        <f t="shared" si="227"/>
        <v>151679.24115223018</v>
      </c>
    </row>
    <row r="4792" spans="1:7" x14ac:dyDescent="0.2">
      <c r="A4792">
        <v>4780</v>
      </c>
      <c r="B4792" s="125">
        <v>31657.68980924529</v>
      </c>
      <c r="C4792" s="34">
        <v>9.6809678982099285</v>
      </c>
      <c r="D4792" s="34">
        <v>4.5370069427735871</v>
      </c>
      <c r="E4792" s="3">
        <f t="shared" si="225"/>
        <v>306477.07877479127</v>
      </c>
      <c r="F4792" s="3">
        <f t="shared" si="226"/>
        <v>143631.15845671852</v>
      </c>
      <c r="G4792" s="3">
        <f t="shared" si="227"/>
        <v>162845.92031807275</v>
      </c>
    </row>
    <row r="4793" spans="1:7" x14ac:dyDescent="0.2">
      <c r="A4793">
        <v>4781</v>
      </c>
      <c r="B4793" s="125">
        <v>30706.335613823263</v>
      </c>
      <c r="C4793" s="34">
        <v>2.2476733849616721</v>
      </c>
      <c r="D4793" s="34">
        <v>4.2516006841469789</v>
      </c>
      <c r="E4793" s="3">
        <f t="shared" si="225"/>
        <v>69017.813308891273</v>
      </c>
      <c r="F4793" s="3">
        <f t="shared" si="226"/>
        <v>130551.07750337773</v>
      </c>
      <c r="G4793" s="3">
        <f t="shared" si="227"/>
        <v>-61533.264194486459</v>
      </c>
    </row>
    <row r="4794" spans="1:7" x14ac:dyDescent="0.2">
      <c r="A4794">
        <v>4782</v>
      </c>
      <c r="B4794" s="125">
        <v>39681.740921688266</v>
      </c>
      <c r="C4794" s="34">
        <v>10.093190687446622</v>
      </c>
      <c r="D4794" s="34">
        <v>6.9442222765064798</v>
      </c>
      <c r="E4794" s="3">
        <f t="shared" si="225"/>
        <v>400515.37793245353</v>
      </c>
      <c r="F4794" s="3">
        <f t="shared" si="226"/>
        <v>275558.82927894645</v>
      </c>
      <c r="G4794" s="3">
        <f t="shared" si="227"/>
        <v>124956.54865350708</v>
      </c>
    </row>
    <row r="4795" spans="1:7" x14ac:dyDescent="0.2">
      <c r="A4795">
        <v>4783</v>
      </c>
      <c r="B4795" s="125">
        <v>41309.145266305655</v>
      </c>
      <c r="C4795" s="34">
        <v>4.9913005770649761</v>
      </c>
      <c r="D4795" s="34">
        <v>7.4324435798916966</v>
      </c>
      <c r="E4795" s="3">
        <f t="shared" si="225"/>
        <v>206186.36060577235</v>
      </c>
      <c r="F4795" s="3">
        <f t="shared" si="226"/>
        <v>307027.89152536693</v>
      </c>
      <c r="G4795" s="3">
        <f t="shared" si="227"/>
        <v>-100841.53091959457</v>
      </c>
    </row>
    <row r="4796" spans="1:7" x14ac:dyDescent="0.2">
      <c r="A4796">
        <v>4784</v>
      </c>
      <c r="B4796" s="125">
        <v>34691.906242906931</v>
      </c>
      <c r="C4796" s="34">
        <v>8.931217414290586</v>
      </c>
      <c r="D4796" s="34">
        <v>5.4472718728720793</v>
      </c>
      <c r="E4796" s="3">
        <f t="shared" si="225"/>
        <v>309840.95717158669</v>
      </c>
      <c r="F4796" s="3">
        <f t="shared" si="226"/>
        <v>188976.24509330222</v>
      </c>
      <c r="G4796" s="3">
        <f t="shared" si="227"/>
        <v>120864.71207828447</v>
      </c>
    </row>
    <row r="4797" spans="1:7" x14ac:dyDescent="0.2">
      <c r="A4797">
        <v>4785</v>
      </c>
      <c r="B4797" s="125">
        <v>34127.434040593449</v>
      </c>
      <c r="C4797" s="34">
        <v>7.7472656332320184</v>
      </c>
      <c r="D4797" s="34">
        <v>5.2779302121780347</v>
      </c>
      <c r="E4797" s="3">
        <f t="shared" si="225"/>
        <v>264394.29689308215</v>
      </c>
      <c r="F4797" s="3">
        <f t="shared" si="226"/>
        <v>180122.21518696126</v>
      </c>
      <c r="G4797" s="3">
        <f t="shared" si="227"/>
        <v>84272.081706120895</v>
      </c>
    </row>
    <row r="4798" spans="1:7" x14ac:dyDescent="0.2">
      <c r="A4798">
        <v>4786</v>
      </c>
      <c r="B4798" s="125">
        <v>37102.345735357609</v>
      </c>
      <c r="C4798" s="34">
        <v>10.269416654598899</v>
      </c>
      <c r="D4798" s="34">
        <v>6.1704037206072826</v>
      </c>
      <c r="E4798" s="3">
        <f t="shared" si="225"/>
        <v>381019.4472193679</v>
      </c>
      <c r="F4798" s="3">
        <f t="shared" si="226"/>
        <v>228936.45216870835</v>
      </c>
      <c r="G4798" s="3">
        <f t="shared" si="227"/>
        <v>152082.99505065955</v>
      </c>
    </row>
    <row r="4799" spans="1:7" x14ac:dyDescent="0.2">
      <c r="A4799">
        <v>4787</v>
      </c>
      <c r="B4799" s="125">
        <v>33565.00251701707</v>
      </c>
      <c r="C4799" s="34">
        <v>4.9168698044086341</v>
      </c>
      <c r="D4799" s="34">
        <v>5.1092007551051211</v>
      </c>
      <c r="E4799" s="3">
        <f t="shared" si="225"/>
        <v>165034.74736082103</v>
      </c>
      <c r="F4799" s="3">
        <f t="shared" si="226"/>
        <v>171490.33620504889</v>
      </c>
      <c r="G4799" s="3">
        <f t="shared" si="227"/>
        <v>-6455.5888442278665</v>
      </c>
    </row>
    <row r="4800" spans="1:7" x14ac:dyDescent="0.2">
      <c r="A4800">
        <v>4788</v>
      </c>
      <c r="B4800" s="125">
        <v>28954.910297935363</v>
      </c>
      <c r="C4800" s="34">
        <v>8.6906049065946718</v>
      </c>
      <c r="D4800" s="34">
        <v>3.7261730893806089</v>
      </c>
      <c r="E4800" s="3">
        <f t="shared" si="225"/>
        <v>251635.68550524567</v>
      </c>
      <c r="F4800" s="3">
        <f t="shared" si="226"/>
        <v>107891.00755759621</v>
      </c>
      <c r="G4800" s="3">
        <f t="shared" si="227"/>
        <v>143744.67794764944</v>
      </c>
    </row>
    <row r="4801" spans="1:7" x14ac:dyDescent="0.2">
      <c r="A4801">
        <v>4789</v>
      </c>
      <c r="B4801" s="125">
        <v>36849.074198281392</v>
      </c>
      <c r="C4801" s="34">
        <v>7.4849360973603325</v>
      </c>
      <c r="D4801" s="34">
        <v>6.0944222594844177</v>
      </c>
      <c r="E4801" s="3">
        <f t="shared" si="225"/>
        <v>275812.96562102565</v>
      </c>
      <c r="F4801" s="3">
        <f t="shared" si="226"/>
        <v>224573.81803539905</v>
      </c>
      <c r="G4801" s="3">
        <f t="shared" si="227"/>
        <v>51239.147585626604</v>
      </c>
    </row>
    <row r="4802" spans="1:7" x14ac:dyDescent="0.2">
      <c r="A4802">
        <v>4790</v>
      </c>
      <c r="B4802" s="125">
        <v>27214.774085033219</v>
      </c>
      <c r="C4802" s="34">
        <v>10.172998847527197</v>
      </c>
      <c r="D4802" s="34">
        <v>3.2041322255099658</v>
      </c>
      <c r="E4802" s="3">
        <f t="shared" si="225"/>
        <v>276855.86540275597</v>
      </c>
      <c r="F4802" s="3">
        <f t="shared" si="226"/>
        <v>87199.734655828433</v>
      </c>
      <c r="G4802" s="3">
        <f t="shared" si="227"/>
        <v>189656.13074692752</v>
      </c>
    </row>
    <row r="4803" spans="1:7" x14ac:dyDescent="0.2">
      <c r="A4803">
        <v>4791</v>
      </c>
      <c r="B4803" s="125">
        <v>43580.199011367746</v>
      </c>
      <c r="C4803" s="34">
        <v>10.669344212336</v>
      </c>
      <c r="D4803" s="34">
        <v>8.1137597034103237</v>
      </c>
      <c r="E4803" s="3">
        <f t="shared" si="225"/>
        <v>464972.14409438754</v>
      </c>
      <c r="F4803" s="3">
        <f t="shared" si="226"/>
        <v>353599.26260503806</v>
      </c>
      <c r="G4803" s="3">
        <f t="shared" si="227"/>
        <v>111372.88148934947</v>
      </c>
    </row>
    <row r="4804" spans="1:7" x14ac:dyDescent="0.2">
      <c r="A4804">
        <v>4792</v>
      </c>
      <c r="B4804" s="125">
        <v>32368.141595535213</v>
      </c>
      <c r="C4804" s="34">
        <v>8.8769973192102043</v>
      </c>
      <c r="D4804" s="34">
        <v>4.7501424786605639</v>
      </c>
      <c r="E4804" s="3">
        <f t="shared" si="225"/>
        <v>287331.9061713824</v>
      </c>
      <c r="F4804" s="3">
        <f t="shared" si="226"/>
        <v>153753.28434825173</v>
      </c>
      <c r="G4804" s="3">
        <f t="shared" si="227"/>
        <v>133578.62182313067</v>
      </c>
    </row>
    <row r="4805" spans="1:7" x14ac:dyDescent="0.2">
      <c r="A4805">
        <v>4793</v>
      </c>
      <c r="B4805" s="125">
        <v>36972.015144593548</v>
      </c>
      <c r="C4805" s="34">
        <v>6.2904796524962876</v>
      </c>
      <c r="D4805" s="34">
        <v>6.1313045433780644</v>
      </c>
      <c r="E4805" s="3">
        <f t="shared" si="225"/>
        <v>232571.70897885031</v>
      </c>
      <c r="F4805" s="3">
        <f t="shared" si="226"/>
        <v>226686.68443388902</v>
      </c>
      <c r="G4805" s="3">
        <f t="shared" si="227"/>
        <v>5885.0245449612848</v>
      </c>
    </row>
    <row r="4806" spans="1:7" x14ac:dyDescent="0.2">
      <c r="A4806">
        <v>4794</v>
      </c>
      <c r="B4806" s="125">
        <v>30731.335349438246</v>
      </c>
      <c r="C4806" s="34">
        <v>5.3025524013792165</v>
      </c>
      <c r="D4806" s="34">
        <v>4.2591006048314739</v>
      </c>
      <c r="E4806" s="3">
        <f t="shared" si="225"/>
        <v>162954.51605475377</v>
      </c>
      <c r="F4806" s="3">
        <f t="shared" si="226"/>
        <v>130887.84897407128</v>
      </c>
      <c r="G4806" s="3">
        <f t="shared" si="227"/>
        <v>32066.667080682484</v>
      </c>
    </row>
    <row r="4807" spans="1:7" x14ac:dyDescent="0.2">
      <c r="A4807">
        <v>4795</v>
      </c>
      <c r="B4807" s="125">
        <v>33807.337380304467</v>
      </c>
      <c r="C4807" s="34">
        <v>15.330891094170511</v>
      </c>
      <c r="D4807" s="34">
        <v>5.1819012140913401</v>
      </c>
      <c r="E4807" s="3">
        <f t="shared" si="225"/>
        <v>518296.60756132758</v>
      </c>
      <c r="F4807" s="3">
        <f t="shared" si="226"/>
        <v>175186.28261619527</v>
      </c>
      <c r="G4807" s="3">
        <f t="shared" si="227"/>
        <v>343110.32494513231</v>
      </c>
    </row>
    <row r="4808" spans="1:7" x14ac:dyDescent="0.2">
      <c r="A4808">
        <v>4796</v>
      </c>
      <c r="B4808" s="125">
        <v>34706.412683400209</v>
      </c>
      <c r="C4808" s="34">
        <v>9.5641433037671959</v>
      </c>
      <c r="D4808" s="34">
        <v>5.4516238050200627</v>
      </c>
      <c r="E4808" s="3">
        <f t="shared" si="225"/>
        <v>331937.10446372296</v>
      </c>
      <c r="F4808" s="3">
        <f t="shared" si="226"/>
        <v>189206.30557167481</v>
      </c>
      <c r="G4808" s="3">
        <f t="shared" si="227"/>
        <v>142730.79889204816</v>
      </c>
    </row>
    <row r="4809" spans="1:7" x14ac:dyDescent="0.2">
      <c r="A4809">
        <v>4797</v>
      </c>
      <c r="B4809" s="125">
        <v>28510.747191640781</v>
      </c>
      <c r="C4809" s="34">
        <v>5.9277276906941552</v>
      </c>
      <c r="D4809" s="34">
        <v>3.5929241574922344</v>
      </c>
      <c r="E4809" s="3">
        <f t="shared" si="225"/>
        <v>169003.94561026967</v>
      </c>
      <c r="F4809" s="3">
        <f t="shared" si="226"/>
        <v>102436.95233300004</v>
      </c>
      <c r="G4809" s="3">
        <f t="shared" si="227"/>
        <v>66566.993277269634</v>
      </c>
    </row>
    <row r="4810" spans="1:7" x14ac:dyDescent="0.2">
      <c r="A4810">
        <v>4798</v>
      </c>
      <c r="B4810" s="125">
        <v>29835.073795576114</v>
      </c>
      <c r="C4810" s="34">
        <v>8.1826634843382635</v>
      </c>
      <c r="D4810" s="34">
        <v>3.9902221386728343</v>
      </c>
      <c r="E4810" s="3">
        <f t="shared" si="225"/>
        <v>244130.36889959808</v>
      </c>
      <c r="F4810" s="3">
        <f t="shared" si="226"/>
        <v>119048.57196804555</v>
      </c>
      <c r="G4810" s="3">
        <f t="shared" si="227"/>
        <v>125081.79693155253</v>
      </c>
    </row>
    <row r="4811" spans="1:7" x14ac:dyDescent="0.2">
      <c r="A4811">
        <v>4799</v>
      </c>
      <c r="B4811" s="125">
        <v>36092.363237722544</v>
      </c>
      <c r="C4811" s="34">
        <v>12.816865839529783</v>
      </c>
      <c r="D4811" s="34">
        <v>5.8674089713167632</v>
      </c>
      <c r="E4811" s="3">
        <f t="shared" si="225"/>
        <v>462590.97744946659</v>
      </c>
      <c r="F4811" s="3">
        <f t="shared" si="226"/>
        <v>211768.65585703659</v>
      </c>
      <c r="G4811" s="3">
        <f t="shared" si="227"/>
        <v>250822.32159243</v>
      </c>
    </row>
    <row r="4812" spans="1:7" x14ac:dyDescent="0.2">
      <c r="A4812">
        <v>4800</v>
      </c>
      <c r="B4812" s="125">
        <v>28264.888036384014</v>
      </c>
      <c r="C4812" s="34">
        <v>5.0118324199575</v>
      </c>
      <c r="D4812" s="34">
        <v>3.5191664109152043</v>
      </c>
      <c r="E4812" s="3">
        <f t="shared" si="225"/>
        <v>141658.8822072183</v>
      </c>
      <c r="F4812" s="3">
        <f t="shared" si="226"/>
        <v>99468.84458592163</v>
      </c>
      <c r="G4812" s="3">
        <f t="shared" si="227"/>
        <v>42190.037621296666</v>
      </c>
    </row>
    <row r="4813" spans="1:7" x14ac:dyDescent="0.2">
      <c r="A4813">
        <v>4801</v>
      </c>
      <c r="B4813" s="125">
        <v>37718.846718954388</v>
      </c>
      <c r="C4813" s="34">
        <v>7.8114674326643581</v>
      </c>
      <c r="D4813" s="34">
        <v>6.3553540156863164</v>
      </c>
      <c r="E4813" s="3">
        <f t="shared" si="225"/>
        <v>294639.5427427711</v>
      </c>
      <c r="F4813" s="3">
        <f t="shared" si="226"/>
        <v>239716.6239623634</v>
      </c>
      <c r="G4813" s="3">
        <f t="shared" si="227"/>
        <v>54922.918780407694</v>
      </c>
    </row>
    <row r="4814" spans="1:7" x14ac:dyDescent="0.2">
      <c r="A4814">
        <v>4802</v>
      </c>
      <c r="B4814" s="125">
        <v>32400.803824012633</v>
      </c>
      <c r="C4814" s="34">
        <v>6.9330319749569753</v>
      </c>
      <c r="D4814" s="34">
        <v>4.75994114720379</v>
      </c>
      <c r="E4814" s="3">
        <f t="shared" si="225"/>
        <v>224635.80892618783</v>
      </c>
      <c r="F4814" s="3">
        <f t="shared" si="226"/>
        <v>154225.91932439565</v>
      </c>
      <c r="G4814" s="3">
        <f t="shared" si="227"/>
        <v>70409.88960179218</v>
      </c>
    </row>
    <row r="4815" spans="1:7" x14ac:dyDescent="0.2">
      <c r="A4815">
        <v>4803</v>
      </c>
      <c r="B4815" s="125">
        <v>45150.487088713795</v>
      </c>
      <c r="C4815" s="34">
        <v>7.6004106606051209</v>
      </c>
      <c r="D4815" s="34">
        <v>8.5848461266141385</v>
      </c>
      <c r="E4815" s="3">
        <f t="shared" si="225"/>
        <v>343162.2434005742</v>
      </c>
      <c r="F4815" s="3">
        <f t="shared" si="226"/>
        <v>387609.98419828631</v>
      </c>
      <c r="G4815" s="3">
        <f t="shared" si="227"/>
        <v>-44447.740797712118</v>
      </c>
    </row>
    <row r="4816" spans="1:7" x14ac:dyDescent="0.2">
      <c r="A4816">
        <v>4804</v>
      </c>
      <c r="B4816" s="125">
        <v>31581.155830091098</v>
      </c>
      <c r="C4816" s="34">
        <v>7.0069710520401713</v>
      </c>
      <c r="D4816" s="34">
        <v>4.5140467490273295</v>
      </c>
      <c r="E4816" s="3">
        <f t="shared" si="225"/>
        <v>221288.24469141802</v>
      </c>
      <c r="F4816" s="3">
        <f t="shared" si="226"/>
        <v>142558.81380534821</v>
      </c>
      <c r="G4816" s="3">
        <f t="shared" si="227"/>
        <v>78729.430886069807</v>
      </c>
    </row>
    <row r="4817" spans="1:7" x14ac:dyDescent="0.2">
      <c r="A4817">
        <v>4805</v>
      </c>
      <c r="B4817" s="125">
        <v>35697.778961358359</v>
      </c>
      <c r="C4817" s="34">
        <v>8.5957133453193819</v>
      </c>
      <c r="D4817" s="34">
        <v>5.7490336884075077</v>
      </c>
      <c r="E4817" s="3">
        <f t="shared" si="225"/>
        <v>306847.8750164095</v>
      </c>
      <c r="F4817" s="3">
        <f t="shared" si="226"/>
        <v>205227.73385017397</v>
      </c>
      <c r="G4817" s="3">
        <f t="shared" si="227"/>
        <v>101620.14116623552</v>
      </c>
    </row>
    <row r="4818" spans="1:7" x14ac:dyDescent="0.2">
      <c r="A4818">
        <v>4806</v>
      </c>
      <c r="B4818" s="125">
        <v>34390.891918329522</v>
      </c>
      <c r="C4818" s="34">
        <v>6.0048983161395881</v>
      </c>
      <c r="D4818" s="34">
        <v>5.3569675754988566</v>
      </c>
      <c r="E4818" s="3">
        <f t="shared" si="225"/>
        <v>206513.8089709155</v>
      </c>
      <c r="F4818" s="3">
        <f t="shared" si="226"/>
        <v>184230.89289897692</v>
      </c>
      <c r="G4818" s="3">
        <f t="shared" si="227"/>
        <v>22282.916071938584</v>
      </c>
    </row>
    <row r="4819" spans="1:7" x14ac:dyDescent="0.2">
      <c r="A4819">
        <v>4807</v>
      </c>
      <c r="B4819" s="125">
        <v>29207.738456344465</v>
      </c>
      <c r="C4819" s="34">
        <v>5.8484595430927584</v>
      </c>
      <c r="D4819" s="34">
        <v>3.8020215369033394</v>
      </c>
      <c r="E4819" s="3">
        <f t="shared" si="225"/>
        <v>170820.27670716515</v>
      </c>
      <c r="F4819" s="3">
        <f t="shared" si="226"/>
        <v>111048.45065526155</v>
      </c>
      <c r="G4819" s="3">
        <f t="shared" si="227"/>
        <v>59771.826051903598</v>
      </c>
    </row>
    <row r="4820" spans="1:7" x14ac:dyDescent="0.2">
      <c r="A4820">
        <v>4808</v>
      </c>
      <c r="B4820" s="125">
        <v>29233.556737191044</v>
      </c>
      <c r="C4820" s="34">
        <v>9.6023818716348615</v>
      </c>
      <c r="D4820" s="34">
        <v>3.8097670211573131</v>
      </c>
      <c r="E4820" s="3">
        <f t="shared" si="225"/>
        <v>280711.77525661245</v>
      </c>
      <c r="F4820" s="3">
        <f t="shared" si="226"/>
        <v>111373.04036848163</v>
      </c>
      <c r="G4820" s="3">
        <f t="shared" si="227"/>
        <v>169338.73488813083</v>
      </c>
    </row>
    <row r="4821" spans="1:7" x14ac:dyDescent="0.2">
      <c r="A4821">
        <v>4809</v>
      </c>
      <c r="B4821" s="125">
        <v>32479.543327818625</v>
      </c>
      <c r="C4821" s="34">
        <v>5.107232729831594</v>
      </c>
      <c r="D4821" s="34">
        <v>4.7835629983455874</v>
      </c>
      <c r="E4821" s="3">
        <f t="shared" si="225"/>
        <v>165880.58673381867</v>
      </c>
      <c r="F4821" s="3">
        <f t="shared" si="226"/>
        <v>155367.94166611548</v>
      </c>
      <c r="G4821" s="3">
        <f t="shared" si="227"/>
        <v>10512.645067703183</v>
      </c>
    </row>
    <row r="4822" spans="1:7" x14ac:dyDescent="0.2">
      <c r="A4822">
        <v>4810</v>
      </c>
      <c r="B4822" s="125">
        <v>31515.87116352946</v>
      </c>
      <c r="C4822" s="34">
        <v>8.5344588771549752</v>
      </c>
      <c r="D4822" s="34">
        <v>4.4944613490588381</v>
      </c>
      <c r="E4822" s="3">
        <f t="shared" si="225"/>
        <v>268970.9064228565</v>
      </c>
      <c r="F4822" s="3">
        <f t="shared" si="226"/>
        <v>141646.86482640114</v>
      </c>
      <c r="G4822" s="3">
        <f t="shared" si="227"/>
        <v>127324.04159645535</v>
      </c>
    </row>
    <row r="4823" spans="1:7" x14ac:dyDescent="0.2">
      <c r="A4823">
        <v>4811</v>
      </c>
      <c r="B4823" s="125">
        <v>37312.439011467155</v>
      </c>
      <c r="C4823" s="34">
        <v>4.380734046397265</v>
      </c>
      <c r="D4823" s="34">
        <v>6.2334317034401465</v>
      </c>
      <c r="E4823" s="3">
        <f t="shared" si="225"/>
        <v>163455.87193165568</v>
      </c>
      <c r="F4823" s="3">
        <f t="shared" si="226"/>
        <v>232584.54026675629</v>
      </c>
      <c r="G4823" s="3">
        <f t="shared" si="227"/>
        <v>-69128.668335100607</v>
      </c>
    </row>
    <row r="4824" spans="1:7" x14ac:dyDescent="0.2">
      <c r="A4824">
        <v>4812</v>
      </c>
      <c r="B4824" s="125">
        <v>39429.390247997595</v>
      </c>
      <c r="C4824" s="34">
        <v>5.7720960941951489</v>
      </c>
      <c r="D4824" s="34">
        <v>6.8685170743992785</v>
      </c>
      <c r="E4824" s="3">
        <f t="shared" si="225"/>
        <v>227590.2294469632</v>
      </c>
      <c r="F4824" s="3">
        <f t="shared" si="226"/>
        <v>270821.44015152386</v>
      </c>
      <c r="G4824" s="3">
        <f t="shared" si="227"/>
        <v>-43231.210704560654</v>
      </c>
    </row>
    <row r="4825" spans="1:7" x14ac:dyDescent="0.2">
      <c r="A4825">
        <v>4813</v>
      </c>
      <c r="B4825" s="125">
        <v>24499.295753949787</v>
      </c>
      <c r="C4825" s="34">
        <v>5.680856722581666</v>
      </c>
      <c r="D4825" s="34">
        <v>2.3894887261849362</v>
      </c>
      <c r="E4825" s="3">
        <f t="shared" si="225"/>
        <v>139176.98898234213</v>
      </c>
      <c r="F4825" s="3">
        <f t="shared" si="226"/>
        <v>58540.791003533493</v>
      </c>
      <c r="G4825" s="3">
        <f t="shared" si="227"/>
        <v>80636.197978808632</v>
      </c>
    </row>
    <row r="4826" spans="1:7" x14ac:dyDescent="0.2">
      <c r="A4826">
        <v>4814</v>
      </c>
      <c r="B4826" s="125">
        <v>31933.840822412982</v>
      </c>
      <c r="C4826" s="34">
        <v>7.0489982337749097</v>
      </c>
      <c r="D4826" s="34">
        <v>4.6198522467238945</v>
      </c>
      <c r="E4826" s="3">
        <f t="shared" si="225"/>
        <v>225101.58755483822</v>
      </c>
      <c r="F4826" s="3">
        <f t="shared" si="226"/>
        <v>147529.62626994782</v>
      </c>
      <c r="G4826" s="3">
        <f t="shared" si="227"/>
        <v>77571.961284890393</v>
      </c>
    </row>
    <row r="4827" spans="1:7" x14ac:dyDescent="0.2">
      <c r="A4827">
        <v>4815</v>
      </c>
      <c r="B4827" s="125">
        <v>29807.766217155382</v>
      </c>
      <c r="C4827" s="34">
        <v>4.8945076034287922</v>
      </c>
      <c r="D4827" s="34">
        <v>3.9820298651466146</v>
      </c>
      <c r="E4827" s="3">
        <f t="shared" si="225"/>
        <v>145894.33839109491</v>
      </c>
      <c r="F4827" s="3">
        <f t="shared" si="226"/>
        <v>118695.41529002106</v>
      </c>
      <c r="G4827" s="3">
        <f t="shared" si="227"/>
        <v>27198.923101073844</v>
      </c>
    </row>
    <row r="4828" spans="1:7" x14ac:dyDescent="0.2">
      <c r="A4828">
        <v>4816</v>
      </c>
      <c r="B4828" s="125">
        <v>34189.495685305679</v>
      </c>
      <c r="C4828" s="34">
        <v>9.5490513760596514</v>
      </c>
      <c r="D4828" s="34">
        <v>5.2965487055917038</v>
      </c>
      <c r="E4828" s="3">
        <f t="shared" si="225"/>
        <v>326477.25082055369</v>
      </c>
      <c r="F4828" s="3">
        <f t="shared" si="226"/>
        <v>181086.32911683893</v>
      </c>
      <c r="G4828" s="3">
        <f t="shared" si="227"/>
        <v>145390.92170371476</v>
      </c>
    </row>
    <row r="4829" spans="1:7" x14ac:dyDescent="0.2">
      <c r="A4829">
        <v>4817</v>
      </c>
      <c r="B4829" s="125">
        <v>33073.204625717131</v>
      </c>
      <c r="C4829" s="34">
        <v>10.753398575805477</v>
      </c>
      <c r="D4829" s="34">
        <v>4.9616613877151394</v>
      </c>
      <c r="E4829" s="3">
        <f t="shared" si="225"/>
        <v>355649.35151950968</v>
      </c>
      <c r="F4829" s="3">
        <f t="shared" si="226"/>
        <v>164098.04235942243</v>
      </c>
      <c r="G4829" s="3">
        <f t="shared" si="227"/>
        <v>191551.30916008726</v>
      </c>
    </row>
    <row r="4830" spans="1:7" x14ac:dyDescent="0.2">
      <c r="A4830">
        <v>4818</v>
      </c>
      <c r="B4830" s="125">
        <v>27840.48370248545</v>
      </c>
      <c r="C4830" s="34">
        <v>10.423445266686031</v>
      </c>
      <c r="D4830" s="34">
        <v>3.3918451107456349</v>
      </c>
      <c r="E4830" s="3">
        <f t="shared" si="225"/>
        <v>290193.75807092153</v>
      </c>
      <c r="F4830" s="3">
        <f t="shared" si="226"/>
        <v>94430.608527068805</v>
      </c>
      <c r="G4830" s="3">
        <f t="shared" si="227"/>
        <v>195763.14954385272</v>
      </c>
    </row>
    <row r="4831" spans="1:7" x14ac:dyDescent="0.2">
      <c r="A4831">
        <v>4819</v>
      </c>
      <c r="B4831" s="125">
        <v>38410.722075960599</v>
      </c>
      <c r="C4831" s="34">
        <v>3.6964074954157695</v>
      </c>
      <c r="D4831" s="34">
        <v>6.5629166227881797</v>
      </c>
      <c r="E4831" s="3">
        <f t="shared" si="225"/>
        <v>141981.68098591274</v>
      </c>
      <c r="F4831" s="3">
        <f t="shared" si="226"/>
        <v>252086.3664056187</v>
      </c>
      <c r="G4831" s="3">
        <f t="shared" si="227"/>
        <v>-110104.68541970596</v>
      </c>
    </row>
    <row r="4832" spans="1:7" x14ac:dyDescent="0.2">
      <c r="A4832">
        <v>4820</v>
      </c>
      <c r="B4832" s="125">
        <v>32986.245563543867</v>
      </c>
      <c r="C4832" s="34">
        <v>9.570555241414695</v>
      </c>
      <c r="D4832" s="34">
        <v>4.9355736690631602</v>
      </c>
      <c r="E4832" s="3">
        <f t="shared" si="225"/>
        <v>315696.68537276698</v>
      </c>
      <c r="F4832" s="3">
        <f t="shared" si="226"/>
        <v>162806.04504467858</v>
      </c>
      <c r="G4832" s="3">
        <f t="shared" si="227"/>
        <v>152890.6403280884</v>
      </c>
    </row>
    <row r="4833" spans="1:7" x14ac:dyDescent="0.2">
      <c r="A4833">
        <v>4821</v>
      </c>
      <c r="B4833" s="125">
        <v>34447.871761395596</v>
      </c>
      <c r="C4833" s="34">
        <v>6.957699176571623</v>
      </c>
      <c r="D4833" s="34">
        <v>5.3740615284186788</v>
      </c>
      <c r="E4833" s="3">
        <f t="shared" si="225"/>
        <v>239677.92898890699</v>
      </c>
      <c r="F4833" s="3">
        <f t="shared" si="226"/>
        <v>185124.98236881627</v>
      </c>
      <c r="G4833" s="3">
        <f t="shared" si="227"/>
        <v>54552.946620090719</v>
      </c>
    </row>
    <row r="4834" spans="1:7" x14ac:dyDescent="0.2">
      <c r="A4834">
        <v>4822</v>
      </c>
      <c r="B4834" s="125">
        <v>31799.946149286348</v>
      </c>
      <c r="C4834" s="34">
        <v>12.286357579985633</v>
      </c>
      <c r="D4834" s="34">
        <v>4.5796838447859045</v>
      </c>
      <c r="E4834" s="3">
        <f t="shared" si="225"/>
        <v>390705.5094144193</v>
      </c>
      <c r="F4834" s="3">
        <f t="shared" si="226"/>
        <v>145633.69964494841</v>
      </c>
      <c r="G4834" s="3">
        <f t="shared" si="227"/>
        <v>245071.80976947088</v>
      </c>
    </row>
    <row r="4835" spans="1:7" x14ac:dyDescent="0.2">
      <c r="A4835">
        <v>4823</v>
      </c>
      <c r="B4835" s="125">
        <v>43453.915672026575</v>
      </c>
      <c r="C4835" s="34">
        <v>9.2989971764909569</v>
      </c>
      <c r="D4835" s="34">
        <v>8.0758747016079724</v>
      </c>
      <c r="E4835" s="3">
        <f t="shared" si="225"/>
        <v>404077.83914165123</v>
      </c>
      <c r="F4835" s="3">
        <f t="shared" si="226"/>
        <v>350928.37826152559</v>
      </c>
      <c r="G4835" s="3">
        <f t="shared" si="227"/>
        <v>53149.46088012564</v>
      </c>
    </row>
    <row r="4836" spans="1:7" x14ac:dyDescent="0.2">
      <c r="A4836">
        <v>4824</v>
      </c>
      <c r="B4836" s="125">
        <v>30295.357695459621</v>
      </c>
      <c r="C4836" s="34">
        <v>10.202133941864304</v>
      </c>
      <c r="D4836" s="34">
        <v>4.1283073086378863</v>
      </c>
      <c r="E4836" s="3">
        <f t="shared" si="225"/>
        <v>309077.29702576855</v>
      </c>
      <c r="F4836" s="3">
        <f t="shared" si="226"/>
        <v>125068.54659196499</v>
      </c>
      <c r="G4836" s="3">
        <f t="shared" si="227"/>
        <v>184008.75043380357</v>
      </c>
    </row>
    <row r="4837" spans="1:7" x14ac:dyDescent="0.2">
      <c r="A4837">
        <v>4825</v>
      </c>
      <c r="B4837" s="125">
        <v>35213.660615946515</v>
      </c>
      <c r="C4837" s="34">
        <v>5.3078274706494994</v>
      </c>
      <c r="D4837" s="34">
        <v>5.6037981847839546</v>
      </c>
      <c r="E4837" s="3">
        <f t="shared" si="225"/>
        <v>186908.0351594493</v>
      </c>
      <c r="F4837" s="3">
        <f t="shared" si="226"/>
        <v>197330.24743923932</v>
      </c>
      <c r="G4837" s="3">
        <f t="shared" si="227"/>
        <v>-10422.212279790023</v>
      </c>
    </row>
    <row r="4838" spans="1:7" x14ac:dyDescent="0.2">
      <c r="A4838">
        <v>4826</v>
      </c>
      <c r="B4838" s="125">
        <v>31097.259174012812</v>
      </c>
      <c r="C4838" s="34">
        <v>11.452453256613808</v>
      </c>
      <c r="D4838" s="34">
        <v>4.3688777522038436</v>
      </c>
      <c r="E4838" s="3">
        <f t="shared" si="225"/>
        <v>356139.90709918662</v>
      </c>
      <c r="F4838" s="3">
        <f t="shared" si="226"/>
        <v>135860.12375986145</v>
      </c>
      <c r="G4838" s="3">
        <f t="shared" si="227"/>
        <v>220279.78333932516</v>
      </c>
    </row>
    <row r="4839" spans="1:7" x14ac:dyDescent="0.2">
      <c r="A4839">
        <v>4827</v>
      </c>
      <c r="B4839" s="125">
        <v>32488.61553746881</v>
      </c>
      <c r="C4839" s="34">
        <v>6.1071709953539539</v>
      </c>
      <c r="D4839" s="34">
        <v>4.7862846612406429</v>
      </c>
      <c r="E4839" s="3">
        <f t="shared" si="225"/>
        <v>198413.53048963533</v>
      </c>
      <c r="F4839" s="3">
        <f t="shared" si="226"/>
        <v>155499.76221193137</v>
      </c>
      <c r="G4839" s="3">
        <f t="shared" si="227"/>
        <v>42913.768277703959</v>
      </c>
    </row>
    <row r="4840" spans="1:7" x14ac:dyDescent="0.2">
      <c r="A4840">
        <v>4828</v>
      </c>
      <c r="B4840" s="125">
        <v>32052.473037575488</v>
      </c>
      <c r="C4840" s="34">
        <v>11.706531970237847</v>
      </c>
      <c r="D4840" s="34">
        <v>4.6554419112726464</v>
      </c>
      <c r="E4840" s="3">
        <f t="shared" si="225"/>
        <v>375223.30033956404</v>
      </c>
      <c r="F4840" s="3">
        <f t="shared" si="226"/>
        <v>149218.42633906539</v>
      </c>
      <c r="G4840" s="3">
        <f t="shared" si="227"/>
        <v>226004.87400049865</v>
      </c>
    </row>
    <row r="4841" spans="1:7" x14ac:dyDescent="0.2">
      <c r="A4841">
        <v>4829</v>
      </c>
      <c r="B4841" s="125">
        <v>36720.83544533141</v>
      </c>
      <c r="C4841" s="34">
        <v>10.385826292083948</v>
      </c>
      <c r="D4841" s="34">
        <v>6.0559506335994229</v>
      </c>
      <c r="E4841" s="3">
        <f t="shared" si="225"/>
        <v>381376.2182354111</v>
      </c>
      <c r="F4841" s="3">
        <f t="shared" si="226"/>
        <v>222379.56668145489</v>
      </c>
      <c r="G4841" s="3">
        <f t="shared" si="227"/>
        <v>158996.65155395621</v>
      </c>
    </row>
    <row r="4842" spans="1:7" x14ac:dyDescent="0.2">
      <c r="A4842">
        <v>4830</v>
      </c>
      <c r="B4842" s="125">
        <v>26947.462223498384</v>
      </c>
      <c r="C4842" s="34">
        <v>8.0818459966467344</v>
      </c>
      <c r="D4842" s="34">
        <v>3.1239386670495151</v>
      </c>
      <c r="E4842" s="3">
        <f t="shared" si="225"/>
        <v>217785.23969076952</v>
      </c>
      <c r="F4842" s="3">
        <f t="shared" si="226"/>
        <v>84182.2192188427</v>
      </c>
      <c r="G4842" s="3">
        <f t="shared" si="227"/>
        <v>133603.02047192684</v>
      </c>
    </row>
    <row r="4843" spans="1:7" x14ac:dyDescent="0.2">
      <c r="A4843">
        <v>4831</v>
      </c>
      <c r="B4843" s="125">
        <v>33038.268660485279</v>
      </c>
      <c r="C4843" s="34">
        <v>12.749449544760864</v>
      </c>
      <c r="D4843" s="34">
        <v>4.9511805981455836</v>
      </c>
      <c r="E4843" s="3">
        <f t="shared" si="225"/>
        <v>421219.73933311115</v>
      </c>
      <c r="F4843" s="3">
        <f t="shared" si="226"/>
        <v>163578.43478811599</v>
      </c>
      <c r="G4843" s="3">
        <f t="shared" si="227"/>
        <v>257641.30454499516</v>
      </c>
    </row>
    <row r="4844" spans="1:7" x14ac:dyDescent="0.2">
      <c r="A4844">
        <v>4832</v>
      </c>
      <c r="B4844" s="125">
        <v>30728.976347555523</v>
      </c>
      <c r="C4844" s="34">
        <v>5.0593762554926798</v>
      </c>
      <c r="D4844" s="34">
        <v>4.2583929042666568</v>
      </c>
      <c r="E4844" s="3">
        <f t="shared" si="225"/>
        <v>155469.45328841859</v>
      </c>
      <c r="F4844" s="3">
        <f t="shared" si="226"/>
        <v>130856.05483380836</v>
      </c>
      <c r="G4844" s="3">
        <f t="shared" si="227"/>
        <v>24613.398454610229</v>
      </c>
    </row>
    <row r="4845" spans="1:7" x14ac:dyDescent="0.2">
      <c r="A4845">
        <v>4833</v>
      </c>
      <c r="B4845" s="125">
        <v>36488.675554020097</v>
      </c>
      <c r="C4845" s="34">
        <v>8.5950312242930522</v>
      </c>
      <c r="D4845" s="34">
        <v>5.9863026662060292</v>
      </c>
      <c r="E4845" s="3">
        <f t="shared" si="225"/>
        <v>313621.30571990134</v>
      </c>
      <c r="F4845" s="3">
        <f t="shared" si="226"/>
        <v>218432.25575535727</v>
      </c>
      <c r="G4845" s="3">
        <f t="shared" si="227"/>
        <v>95189.049964544072</v>
      </c>
    </row>
    <row r="4846" spans="1:7" x14ac:dyDescent="0.2">
      <c r="A4846">
        <v>4834</v>
      </c>
      <c r="B4846" s="125">
        <v>28601.048646843061</v>
      </c>
      <c r="C4846" s="34">
        <v>7.629824287694646</v>
      </c>
      <c r="D4846" s="34">
        <v>3.6200145940529183</v>
      </c>
      <c r="E4846" s="3">
        <f t="shared" si="225"/>
        <v>218220.97561921927</v>
      </c>
      <c r="F4846" s="3">
        <f t="shared" si="226"/>
        <v>103536.21350678935</v>
      </c>
      <c r="G4846" s="3">
        <f t="shared" si="227"/>
        <v>114684.76211242992</v>
      </c>
    </row>
    <row r="4847" spans="1:7" x14ac:dyDescent="0.2">
      <c r="A4847">
        <v>4835</v>
      </c>
      <c r="B4847" s="125">
        <v>39652.091394410469</v>
      </c>
      <c r="C4847" s="34">
        <v>6.6849445576808648</v>
      </c>
      <c r="D4847" s="34">
        <v>6.9353274183231406</v>
      </c>
      <c r="E4847" s="3">
        <f t="shared" si="225"/>
        <v>265072.03256772854</v>
      </c>
      <c r="F4847" s="3">
        <f t="shared" si="226"/>
        <v>275000.23664150998</v>
      </c>
      <c r="G4847" s="3">
        <f t="shared" si="227"/>
        <v>-9928.2040737814386</v>
      </c>
    </row>
    <row r="4848" spans="1:7" x14ac:dyDescent="0.2">
      <c r="A4848">
        <v>4836</v>
      </c>
      <c r="B4848" s="125">
        <v>36121.228325820062</v>
      </c>
      <c r="C4848" s="34">
        <v>8.8395261374971597</v>
      </c>
      <c r="D4848" s="34">
        <v>5.8760684977460187</v>
      </c>
      <c r="E4848" s="3">
        <f t="shared" si="225"/>
        <v>319294.54190458922</v>
      </c>
      <c r="F4848" s="3">
        <f t="shared" si="226"/>
        <v>212250.81186524243</v>
      </c>
      <c r="G4848" s="3">
        <f t="shared" si="227"/>
        <v>107043.73003934679</v>
      </c>
    </row>
    <row r="4849" spans="1:7" x14ac:dyDescent="0.2">
      <c r="A4849">
        <v>4837</v>
      </c>
      <c r="B4849" s="125">
        <v>38322.773938299157</v>
      </c>
      <c r="C4849" s="34">
        <v>8.0530008037458174</v>
      </c>
      <c r="D4849" s="34">
        <v>6.536532181489747</v>
      </c>
      <c r="E4849" s="3">
        <f t="shared" si="225"/>
        <v>308613.32932689239</v>
      </c>
      <c r="F4849" s="3">
        <f t="shared" si="226"/>
        <v>250498.04513164901</v>
      </c>
      <c r="G4849" s="3">
        <f t="shared" si="227"/>
        <v>58115.284195243381</v>
      </c>
    </row>
    <row r="4850" spans="1:7" x14ac:dyDescent="0.2">
      <c r="A4850">
        <v>4838</v>
      </c>
      <c r="B4850" s="125">
        <v>30829.634673674242</v>
      </c>
      <c r="C4850" s="34">
        <v>8.8823690222925507</v>
      </c>
      <c r="D4850" s="34">
        <v>4.2885904021022725</v>
      </c>
      <c r="E4850" s="3">
        <f t="shared" si="225"/>
        <v>273840.19199404039</v>
      </c>
      <c r="F4850" s="3">
        <f t="shared" si="226"/>
        <v>132215.67536183877</v>
      </c>
      <c r="G4850" s="3">
        <f t="shared" si="227"/>
        <v>141624.51663220162</v>
      </c>
    </row>
    <row r="4851" spans="1:7" x14ac:dyDescent="0.2">
      <c r="A4851">
        <v>4839</v>
      </c>
      <c r="B4851" s="125">
        <v>37212.292276118184</v>
      </c>
      <c r="C4851" s="34">
        <v>10.041147695308609</v>
      </c>
      <c r="D4851" s="34">
        <v>6.2033876828354551</v>
      </c>
      <c r="E4851" s="3">
        <f t="shared" si="225"/>
        <v>373654.12282549444</v>
      </c>
      <c r="F4851" s="3">
        <f t="shared" si="226"/>
        <v>230842.27555574448</v>
      </c>
      <c r="G4851" s="3">
        <f t="shared" si="227"/>
        <v>142811.84726974997</v>
      </c>
    </row>
    <row r="4852" spans="1:7" x14ac:dyDescent="0.2">
      <c r="A4852">
        <v>4840</v>
      </c>
      <c r="B4852" s="125">
        <v>31064.460521330126</v>
      </c>
      <c r="C4852" s="34">
        <v>12.232970240991563</v>
      </c>
      <c r="D4852" s="34">
        <v>4.3590381563990377</v>
      </c>
      <c r="E4852" s="3">
        <f t="shared" si="225"/>
        <v>380010.62110988866</v>
      </c>
      <c r="F4852" s="3">
        <f t="shared" si="226"/>
        <v>135411.16872042956</v>
      </c>
      <c r="G4852" s="3">
        <f t="shared" si="227"/>
        <v>244599.4523894591</v>
      </c>
    </row>
    <row r="4853" spans="1:7" x14ac:dyDescent="0.2">
      <c r="A4853">
        <v>4841</v>
      </c>
      <c r="B4853" s="125">
        <v>29727.605627877871</v>
      </c>
      <c r="C4853" s="34">
        <v>5.4759816723235417</v>
      </c>
      <c r="D4853" s="34">
        <v>3.9579816883633612</v>
      </c>
      <c r="E4853" s="3">
        <f t="shared" ref="E4853:E4916" si="228">C4853*B4853</f>
        <v>162787.82358032139</v>
      </c>
      <c r="F4853" s="3">
        <f t="shared" ref="F4853:F4916" si="229">D4853*B4853</f>
        <v>117661.31871402821</v>
      </c>
      <c r="G4853" s="3">
        <f t="shared" ref="G4853:G4916" si="230">E4853-F4853</f>
        <v>45126.50486629318</v>
      </c>
    </row>
    <row r="4854" spans="1:7" x14ac:dyDescent="0.2">
      <c r="A4854">
        <v>4842</v>
      </c>
      <c r="B4854" s="125">
        <v>35309.851049342775</v>
      </c>
      <c r="C4854" s="34">
        <v>8.8340208523804904</v>
      </c>
      <c r="D4854" s="34">
        <v>5.6326553148028324</v>
      </c>
      <c r="E4854" s="3">
        <f t="shared" si="228"/>
        <v>311927.9604643432</v>
      </c>
      <c r="F4854" s="3">
        <f t="shared" si="229"/>
        <v>198888.22017797694</v>
      </c>
      <c r="G4854" s="3">
        <f t="shared" si="230"/>
        <v>113039.74028636626</v>
      </c>
    </row>
    <row r="4855" spans="1:7" x14ac:dyDescent="0.2">
      <c r="A4855">
        <v>4843</v>
      </c>
      <c r="B4855" s="125">
        <v>37864.365871238057</v>
      </c>
      <c r="C4855" s="34">
        <v>8.2604508608783362</v>
      </c>
      <c r="D4855" s="34">
        <v>6.399009761371417</v>
      </c>
      <c r="E4855" s="3">
        <f t="shared" si="228"/>
        <v>312776.73365768068</v>
      </c>
      <c r="F4855" s="3">
        <f t="shared" si="229"/>
        <v>242294.44681819106</v>
      </c>
      <c r="G4855" s="3">
        <f t="shared" si="230"/>
        <v>70482.286839489621</v>
      </c>
    </row>
    <row r="4856" spans="1:7" x14ac:dyDescent="0.2">
      <c r="A4856">
        <v>4844</v>
      </c>
      <c r="B4856" s="125">
        <v>32824.690882799565</v>
      </c>
      <c r="C4856" s="34">
        <v>9.8890773390012328</v>
      </c>
      <c r="D4856" s="34">
        <v>4.8871072648398695</v>
      </c>
      <c r="E4856" s="3">
        <f t="shared" si="228"/>
        <v>324605.90676881355</v>
      </c>
      <c r="F4856" s="3">
        <f t="shared" si="229"/>
        <v>160417.78527945277</v>
      </c>
      <c r="G4856" s="3">
        <f t="shared" si="230"/>
        <v>164188.12148936078</v>
      </c>
    </row>
    <row r="4857" spans="1:7" x14ac:dyDescent="0.2">
      <c r="A4857">
        <v>4845</v>
      </c>
      <c r="B4857" s="125">
        <v>31158.877440057928</v>
      </c>
      <c r="C4857" s="34">
        <v>8.078159700933611</v>
      </c>
      <c r="D4857" s="34">
        <v>4.3873632320173783</v>
      </c>
      <c r="E4857" s="3">
        <f t="shared" si="228"/>
        <v>251706.3880626054</v>
      </c>
      <c r="F4857" s="3">
        <f t="shared" si="229"/>
        <v>136705.31323144594</v>
      </c>
      <c r="G4857" s="3">
        <f t="shared" si="230"/>
        <v>115001.07483115947</v>
      </c>
    </row>
    <row r="4858" spans="1:7" x14ac:dyDescent="0.2">
      <c r="A4858">
        <v>4846</v>
      </c>
      <c r="B4858" s="125">
        <v>30193.175965715433</v>
      </c>
      <c r="C4858" s="34">
        <v>4.7199812545004534</v>
      </c>
      <c r="D4858" s="34">
        <v>4.0976527897146298</v>
      </c>
      <c r="E4858" s="3">
        <f t="shared" si="228"/>
        <v>142511.22457201045</v>
      </c>
      <c r="F4858" s="3">
        <f t="shared" si="229"/>
        <v>123721.15172625855</v>
      </c>
      <c r="G4858" s="3">
        <f t="shared" si="230"/>
        <v>18790.0728457519</v>
      </c>
    </row>
    <row r="4859" spans="1:7" x14ac:dyDescent="0.2">
      <c r="A4859">
        <v>4847</v>
      </c>
      <c r="B4859" s="125">
        <v>34647.25005304988</v>
      </c>
      <c r="C4859" s="34">
        <v>8.7203937002486782</v>
      </c>
      <c r="D4859" s="34">
        <v>5.433875015914964</v>
      </c>
      <c r="E4859" s="3">
        <f t="shared" si="228"/>
        <v>302137.66109355685</v>
      </c>
      <c r="F4859" s="3">
        <f t="shared" si="229"/>
        <v>188268.82643342615</v>
      </c>
      <c r="G4859" s="3">
        <f t="shared" si="230"/>
        <v>113868.8346601307</v>
      </c>
    </row>
    <row r="4860" spans="1:7" x14ac:dyDescent="0.2">
      <c r="A4860">
        <v>4848</v>
      </c>
      <c r="B4860" s="125">
        <v>29328.019130653935</v>
      </c>
      <c r="C4860" s="34">
        <v>5.8135804212797666</v>
      </c>
      <c r="D4860" s="34">
        <v>3.8381057391961804</v>
      </c>
      <c r="E4860" s="3">
        <f t="shared" si="228"/>
        <v>170500.79781288817</v>
      </c>
      <c r="F4860" s="3">
        <f t="shared" si="229"/>
        <v>112564.03854461823</v>
      </c>
      <c r="G4860" s="3">
        <f t="shared" si="230"/>
        <v>57936.759268269932</v>
      </c>
    </row>
    <row r="4861" spans="1:7" x14ac:dyDescent="0.2">
      <c r="A4861">
        <v>4849</v>
      </c>
      <c r="B4861" s="125">
        <v>34402.340182888089</v>
      </c>
      <c r="C4861" s="34">
        <v>8.1957943140951102</v>
      </c>
      <c r="D4861" s="34">
        <v>5.3604020548664266</v>
      </c>
      <c r="E4861" s="3">
        <f t="shared" si="228"/>
        <v>281954.50406247994</v>
      </c>
      <c r="F4861" s="3">
        <f t="shared" si="229"/>
        <v>184410.37500856715</v>
      </c>
      <c r="G4861" s="3">
        <f t="shared" si="230"/>
        <v>97544.129053912795</v>
      </c>
    </row>
    <row r="4862" spans="1:7" x14ac:dyDescent="0.2">
      <c r="A4862">
        <v>4850</v>
      </c>
      <c r="B4862" s="125">
        <v>27658.45970660937</v>
      </c>
      <c r="C4862" s="34">
        <v>4.583619576995261</v>
      </c>
      <c r="D4862" s="34">
        <v>3.3372379119828111</v>
      </c>
      <c r="E4862" s="3">
        <f t="shared" si="228"/>
        <v>126775.85738074931</v>
      </c>
      <c r="F4862" s="3">
        <f t="shared" si="229"/>
        <v>92302.860319945772</v>
      </c>
      <c r="G4862" s="3">
        <f t="shared" si="230"/>
        <v>34472.997060803536</v>
      </c>
    </row>
    <row r="4863" spans="1:7" x14ac:dyDescent="0.2">
      <c r="A4863">
        <v>4851</v>
      </c>
      <c r="B4863" s="125">
        <v>27691.474364283727</v>
      </c>
      <c r="C4863" s="34">
        <v>7.5554304632605636</v>
      </c>
      <c r="D4863" s="34">
        <v>3.3471423092851182</v>
      </c>
      <c r="E4863" s="3">
        <f t="shared" si="228"/>
        <v>209221.00898450823</v>
      </c>
      <c r="F4863" s="3">
        <f t="shared" si="229"/>
        <v>92687.305451178283</v>
      </c>
      <c r="G4863" s="3">
        <f t="shared" si="230"/>
        <v>116533.70353332994</v>
      </c>
    </row>
    <row r="4864" spans="1:7" x14ac:dyDescent="0.2">
      <c r="A4864">
        <v>4852</v>
      </c>
      <c r="B4864" s="125">
        <v>28450.083895032527</v>
      </c>
      <c r="C4864" s="34">
        <v>7.4561335370235611</v>
      </c>
      <c r="D4864" s="34">
        <v>3.5747251685097581</v>
      </c>
      <c r="E4864" s="3">
        <f t="shared" si="228"/>
        <v>212127.62466088592</v>
      </c>
      <c r="F4864" s="3">
        <f t="shared" si="229"/>
        <v>101701.2309457869</v>
      </c>
      <c r="G4864" s="3">
        <f t="shared" si="230"/>
        <v>110426.39371509902</v>
      </c>
    </row>
    <row r="4865" spans="1:7" x14ac:dyDescent="0.2">
      <c r="A4865">
        <v>4853</v>
      </c>
      <c r="B4865" s="125">
        <v>28241.457179129589</v>
      </c>
      <c r="C4865" s="34">
        <v>6.4822352416813374</v>
      </c>
      <c r="D4865" s="34">
        <v>3.5121371537388768</v>
      </c>
      <c r="E4865" s="3">
        <f t="shared" si="228"/>
        <v>183067.76900298824</v>
      </c>
      <c r="F4865" s="3">
        <f t="shared" si="229"/>
        <v>99187.871034546566</v>
      </c>
      <c r="G4865" s="3">
        <f t="shared" si="230"/>
        <v>83879.89796844167</v>
      </c>
    </row>
    <row r="4866" spans="1:7" x14ac:dyDescent="0.2">
      <c r="A4866">
        <v>4854</v>
      </c>
      <c r="B4866" s="125">
        <v>33901.975988365826</v>
      </c>
      <c r="C4866" s="34">
        <v>9.0015270390795195</v>
      </c>
      <c r="D4866" s="34">
        <v>5.2102927965097479</v>
      </c>
      <c r="E4866" s="3">
        <f t="shared" si="228"/>
        <v>305169.55353749963</v>
      </c>
      <c r="F4866" s="3">
        <f t="shared" si="229"/>
        <v>176639.22127962889</v>
      </c>
      <c r="G4866" s="3">
        <f t="shared" si="230"/>
        <v>128530.33225787073</v>
      </c>
    </row>
    <row r="4867" spans="1:7" x14ac:dyDescent="0.2">
      <c r="A4867">
        <v>4855</v>
      </c>
      <c r="B4867" s="125">
        <v>32473.404238581657</v>
      </c>
      <c r="C4867" s="34">
        <v>7.6901351551059633</v>
      </c>
      <c r="D4867" s="34">
        <v>4.7817212715744972</v>
      </c>
      <c r="E4867" s="3">
        <f t="shared" si="228"/>
        <v>249724.8675410838</v>
      </c>
      <c r="F4867" s="3">
        <f t="shared" si="229"/>
        <v>155278.76780806336</v>
      </c>
      <c r="G4867" s="3">
        <f t="shared" si="230"/>
        <v>94446.099733020441</v>
      </c>
    </row>
    <row r="4868" spans="1:7" x14ac:dyDescent="0.2">
      <c r="A4868">
        <v>4856</v>
      </c>
      <c r="B4868" s="125">
        <v>29409.703123556916</v>
      </c>
      <c r="C4868" s="34">
        <v>8.3720174390764441</v>
      </c>
      <c r="D4868" s="34">
        <v>3.8626109370670747</v>
      </c>
      <c r="E4868" s="3">
        <f t="shared" si="228"/>
        <v>246218.54742847948</v>
      </c>
      <c r="F4868" s="3">
        <f t="shared" si="229"/>
        <v>113598.24094094665</v>
      </c>
      <c r="G4868" s="3">
        <f t="shared" si="230"/>
        <v>132620.30648753283</v>
      </c>
    </row>
    <row r="4869" spans="1:7" x14ac:dyDescent="0.2">
      <c r="A4869">
        <v>4857</v>
      </c>
      <c r="B4869" s="125">
        <v>29910.857441601343</v>
      </c>
      <c r="C4869" s="34">
        <v>8.5154959126230096</v>
      </c>
      <c r="D4869" s="34">
        <v>4.012957232480403</v>
      </c>
      <c r="E4869" s="3">
        <f t="shared" si="228"/>
        <v>254705.78428700578</v>
      </c>
      <c r="F4869" s="3">
        <f t="shared" si="229"/>
        <v>120030.99169996439</v>
      </c>
      <c r="G4869" s="3">
        <f t="shared" si="230"/>
        <v>134674.79258704139</v>
      </c>
    </row>
    <row r="4870" spans="1:7" x14ac:dyDescent="0.2">
      <c r="A4870">
        <v>4858</v>
      </c>
      <c r="B4870" s="125">
        <v>28066.447661140934</v>
      </c>
      <c r="C4870" s="34">
        <v>6.9006624900866882</v>
      </c>
      <c r="D4870" s="34">
        <v>3.4596342983422801</v>
      </c>
      <c r="E4870" s="3">
        <f t="shared" si="228"/>
        <v>193677.08260521651</v>
      </c>
      <c r="F4870" s="3">
        <f t="shared" si="229"/>
        <v>97099.64496111164</v>
      </c>
      <c r="G4870" s="3">
        <f t="shared" si="230"/>
        <v>96577.437644104866</v>
      </c>
    </row>
    <row r="4871" spans="1:7" x14ac:dyDescent="0.2">
      <c r="A4871">
        <v>4859</v>
      </c>
      <c r="B4871" s="125">
        <v>33902.948010828346</v>
      </c>
      <c r="C4871" s="34">
        <v>7.3437512557648006</v>
      </c>
      <c r="D4871" s="34">
        <v>5.2105844032485038</v>
      </c>
      <c r="E4871" s="3">
        <f t="shared" si="228"/>
        <v>248974.81702864941</v>
      </c>
      <c r="F4871" s="3">
        <f t="shared" si="229"/>
        <v>176654.17212936707</v>
      </c>
      <c r="G4871" s="3">
        <f t="shared" si="230"/>
        <v>72320.644899282343</v>
      </c>
    </row>
    <row r="4872" spans="1:7" x14ac:dyDescent="0.2">
      <c r="A4872">
        <v>4860</v>
      </c>
      <c r="B4872" s="125">
        <v>36268.066245421302</v>
      </c>
      <c r="C4872" s="34">
        <v>7.6336100593907759</v>
      </c>
      <c r="D4872" s="34">
        <v>5.9201198736263905</v>
      </c>
      <c r="E4872" s="3">
        <f t="shared" si="228"/>
        <v>276856.27532569907</v>
      </c>
      <c r="F4872" s="3">
        <f t="shared" si="229"/>
        <v>214711.29975751712</v>
      </c>
      <c r="G4872" s="3">
        <f t="shared" si="230"/>
        <v>62144.975568181952</v>
      </c>
    </row>
    <row r="4873" spans="1:7" x14ac:dyDescent="0.2">
      <c r="A4873">
        <v>4861</v>
      </c>
      <c r="B4873" s="125">
        <v>32575.790604633745</v>
      </c>
      <c r="C4873" s="34">
        <v>7.0142441674834117</v>
      </c>
      <c r="D4873" s="34">
        <v>4.8124371813901234</v>
      </c>
      <c r="E4873" s="3">
        <f t="shared" si="228"/>
        <v>228494.54924971316</v>
      </c>
      <c r="F4873" s="3">
        <f t="shared" si="229"/>
        <v>156768.94591891847</v>
      </c>
      <c r="G4873" s="3">
        <f t="shared" si="230"/>
        <v>71725.603330794693</v>
      </c>
    </row>
    <row r="4874" spans="1:7" x14ac:dyDescent="0.2">
      <c r="A4874">
        <v>4862</v>
      </c>
      <c r="B4874" s="125">
        <v>30106.273746961029</v>
      </c>
      <c r="C4874" s="34">
        <v>8.8608338930571335</v>
      </c>
      <c r="D4874" s="34">
        <v>4.0715821240883088</v>
      </c>
      <c r="E4874" s="3">
        <f t="shared" si="228"/>
        <v>266766.69081072847</v>
      </c>
      <c r="F4874" s="3">
        <f t="shared" si="229"/>
        <v>122580.16601103568</v>
      </c>
      <c r="G4874" s="3">
        <f t="shared" si="230"/>
        <v>144186.52479969279</v>
      </c>
    </row>
    <row r="4875" spans="1:7" x14ac:dyDescent="0.2">
      <c r="A4875">
        <v>4863</v>
      </c>
      <c r="B4875" s="125">
        <v>38919.914053431945</v>
      </c>
      <c r="C4875" s="34">
        <v>7.633479319527396</v>
      </c>
      <c r="D4875" s="34">
        <v>6.7156742160295835</v>
      </c>
      <c r="E4875" s="3">
        <f t="shared" si="228"/>
        <v>297094.35904465645</v>
      </c>
      <c r="F4875" s="3">
        <f t="shared" si="229"/>
        <v>261373.46329872034</v>
      </c>
      <c r="G4875" s="3">
        <f t="shared" si="230"/>
        <v>35720.895745936112</v>
      </c>
    </row>
    <row r="4876" spans="1:7" x14ac:dyDescent="0.2">
      <c r="A4876">
        <v>4864</v>
      </c>
      <c r="B4876" s="125">
        <v>30893.532360815676</v>
      </c>
      <c r="C4876" s="34">
        <v>-0.23347363620996475</v>
      </c>
      <c r="D4876" s="34">
        <v>4.3077597082447028</v>
      </c>
      <c r="E4876" s="3">
        <f t="shared" si="228"/>
        <v>-7212.8253356498526</v>
      </c>
      <c r="F4876" s="3">
        <f t="shared" si="229"/>
        <v>133081.91394927562</v>
      </c>
      <c r="G4876" s="3">
        <f t="shared" si="230"/>
        <v>-140294.73928492548</v>
      </c>
    </row>
    <row r="4877" spans="1:7" x14ac:dyDescent="0.2">
      <c r="A4877">
        <v>4865</v>
      </c>
      <c r="B4877" s="125">
        <v>34405.273303301306</v>
      </c>
      <c r="C4877" s="34">
        <v>6.8566912634269102</v>
      </c>
      <c r="D4877" s="34">
        <v>5.3612819909903919</v>
      </c>
      <c r="E4877" s="3">
        <f t="shared" si="228"/>
        <v>235906.33687456118</v>
      </c>
      <c r="F4877" s="3">
        <f t="shared" si="229"/>
        <v>184456.37215609182</v>
      </c>
      <c r="G4877" s="3">
        <f t="shared" si="230"/>
        <v>51449.96471846936</v>
      </c>
    </row>
    <row r="4878" spans="1:7" x14ac:dyDescent="0.2">
      <c r="A4878">
        <v>4866</v>
      </c>
      <c r="B4878" s="125">
        <v>41902.226761331782</v>
      </c>
      <c r="C4878" s="34">
        <v>9.6980777672870317</v>
      </c>
      <c r="D4878" s="34">
        <v>7.6103680283995345</v>
      </c>
      <c r="E4878" s="3">
        <f t="shared" si="228"/>
        <v>406371.05375389144</v>
      </c>
      <c r="F4878" s="3">
        <f t="shared" si="229"/>
        <v>318891.36686318676</v>
      </c>
      <c r="G4878" s="3">
        <f t="shared" si="230"/>
        <v>87479.686890704674</v>
      </c>
    </row>
    <row r="4879" spans="1:7" x14ac:dyDescent="0.2">
      <c r="A4879">
        <v>4867</v>
      </c>
      <c r="B4879" s="125">
        <v>32766.164898740477</v>
      </c>
      <c r="C4879" s="34">
        <v>8.1832091811593273</v>
      </c>
      <c r="D4879" s="34">
        <v>4.8695494696221431</v>
      </c>
      <c r="E4879" s="3">
        <f t="shared" si="228"/>
        <v>268132.38143075356</v>
      </c>
      <c r="F4879" s="3">
        <f t="shared" si="229"/>
        <v>159556.46090421337</v>
      </c>
      <c r="G4879" s="3">
        <f t="shared" si="230"/>
        <v>108575.9205265402</v>
      </c>
    </row>
    <row r="4880" spans="1:7" x14ac:dyDescent="0.2">
      <c r="A4880">
        <v>4868</v>
      </c>
      <c r="B4880" s="125">
        <v>27263.693531304831</v>
      </c>
      <c r="C4880" s="34">
        <v>7.5622914639170631</v>
      </c>
      <c r="D4880" s="34">
        <v>3.2188080593914492</v>
      </c>
      <c r="E4880" s="3">
        <f t="shared" si="228"/>
        <v>206175.99686663738</v>
      </c>
      <c r="F4880" s="3">
        <f t="shared" si="229"/>
        <v>87756.596467342504</v>
      </c>
      <c r="G4880" s="3">
        <f t="shared" si="230"/>
        <v>118419.40039929487</v>
      </c>
    </row>
    <row r="4881" spans="1:7" x14ac:dyDescent="0.2">
      <c r="A4881">
        <v>4869</v>
      </c>
      <c r="B4881" s="125">
        <v>29162.832155444426</v>
      </c>
      <c r="C4881" s="34">
        <v>8.1870148480520584</v>
      </c>
      <c r="D4881" s="34">
        <v>3.7885496466333279</v>
      </c>
      <c r="E4881" s="3">
        <f t="shared" si="228"/>
        <v>238756.53986787354</v>
      </c>
      <c r="F4881" s="3">
        <f t="shared" si="229"/>
        <v>110484.83745733603</v>
      </c>
      <c r="G4881" s="3">
        <f t="shared" si="230"/>
        <v>128271.7024105375</v>
      </c>
    </row>
    <row r="4882" spans="1:7" x14ac:dyDescent="0.2">
      <c r="A4882">
        <v>4870</v>
      </c>
      <c r="B4882" s="125">
        <v>34468.710558749968</v>
      </c>
      <c r="C4882" s="34">
        <v>8.6638344984821742</v>
      </c>
      <c r="D4882" s="34">
        <v>5.3803131676249905</v>
      </c>
      <c r="E4882" s="3">
        <f t="shared" si="228"/>
        <v>298631.20365709474</v>
      </c>
      <c r="F4882" s="3">
        <f t="shared" si="229"/>
        <v>185452.457290297</v>
      </c>
      <c r="G4882" s="3">
        <f t="shared" si="230"/>
        <v>113178.74636679774</v>
      </c>
    </row>
    <row r="4883" spans="1:7" x14ac:dyDescent="0.2">
      <c r="A4883">
        <v>4871</v>
      </c>
      <c r="B4883" s="125">
        <v>32784.098997391062</v>
      </c>
      <c r="C4883" s="34">
        <v>5.9620611156860832</v>
      </c>
      <c r="D4883" s="34">
        <v>4.8749296992173186</v>
      </c>
      <c r="E4883" s="3">
        <f t="shared" si="228"/>
        <v>195460.80184514835</v>
      </c>
      <c r="F4883" s="3">
        <f t="shared" si="229"/>
        <v>159820.1778644624</v>
      </c>
      <c r="G4883" s="3">
        <f t="shared" si="230"/>
        <v>35640.623980685952</v>
      </c>
    </row>
    <row r="4884" spans="1:7" x14ac:dyDescent="0.2">
      <c r="A4884">
        <v>4872</v>
      </c>
      <c r="B4884" s="125">
        <v>26178.382134995423</v>
      </c>
      <c r="C4884" s="34">
        <v>6.0003508426307235</v>
      </c>
      <c r="D4884" s="34">
        <v>2.893214640498627</v>
      </c>
      <c r="E4884" s="3">
        <f t="shared" si="228"/>
        <v>157079.47730242886</v>
      </c>
      <c r="F4884" s="3">
        <f t="shared" si="229"/>
        <v>75739.678457536458</v>
      </c>
      <c r="G4884" s="3">
        <f t="shared" si="230"/>
        <v>81339.798844892401</v>
      </c>
    </row>
    <row r="4885" spans="1:7" x14ac:dyDescent="0.2">
      <c r="A4885">
        <v>4873</v>
      </c>
      <c r="B4885" s="125">
        <v>40445.943844852969</v>
      </c>
      <c r="C4885" s="34">
        <v>6.9266285638223053</v>
      </c>
      <c r="D4885" s="34">
        <v>7.1734831534558907</v>
      </c>
      <c r="E4885" s="3">
        <f t="shared" si="228"/>
        <v>280154.02992651152</v>
      </c>
      <c r="F4885" s="3">
        <f t="shared" si="229"/>
        <v>290138.29679667577</v>
      </c>
      <c r="G4885" s="3">
        <f t="shared" si="230"/>
        <v>-9984.2668701642542</v>
      </c>
    </row>
    <row r="4886" spans="1:7" x14ac:dyDescent="0.2">
      <c r="A4886">
        <v>4874</v>
      </c>
      <c r="B4886" s="125">
        <v>37751.645371637074</v>
      </c>
      <c r="C4886" s="34">
        <v>9.7664945062279003</v>
      </c>
      <c r="D4886" s="34">
        <v>6.3651936114911223</v>
      </c>
      <c r="E4886" s="3">
        <f t="shared" si="228"/>
        <v>368701.23712315742</v>
      </c>
      <c r="F4886" s="3">
        <f t="shared" si="229"/>
        <v>240296.53194282271</v>
      </c>
      <c r="G4886" s="3">
        <f t="shared" si="230"/>
        <v>128404.70518033471</v>
      </c>
    </row>
    <row r="4887" spans="1:7" x14ac:dyDescent="0.2">
      <c r="A4887">
        <v>4875</v>
      </c>
      <c r="B4887" s="125">
        <v>34448.258296643849</v>
      </c>
      <c r="C4887" s="34">
        <v>10.786748609651113</v>
      </c>
      <c r="D4887" s="34">
        <v>5.3741774889931548</v>
      </c>
      <c r="E4887" s="3">
        <f t="shared" si="228"/>
        <v>371584.70228622545</v>
      </c>
      <c r="F4887" s="3">
        <f t="shared" si="229"/>
        <v>185131.05427284507</v>
      </c>
      <c r="G4887" s="3">
        <f t="shared" si="230"/>
        <v>186453.64801338039</v>
      </c>
    </row>
    <row r="4888" spans="1:7" x14ac:dyDescent="0.2">
      <c r="A4888">
        <v>4876</v>
      </c>
      <c r="B4888" s="125">
        <v>39336.496732895263</v>
      </c>
      <c r="C4888" s="34">
        <v>6.2637177708966192</v>
      </c>
      <c r="D4888" s="34">
        <v>6.8406490198685788</v>
      </c>
      <c r="E4888" s="3">
        <f t="shared" si="228"/>
        <v>246392.71363065287</v>
      </c>
      <c r="F4888" s="3">
        <f t="shared" si="229"/>
        <v>269087.16782094352</v>
      </c>
      <c r="G4888" s="3">
        <f t="shared" si="230"/>
        <v>-22694.454190290649</v>
      </c>
    </row>
    <row r="4889" spans="1:7" x14ac:dyDescent="0.2">
      <c r="A4889">
        <v>4877</v>
      </c>
      <c r="B4889" s="125">
        <v>23952.030054525472</v>
      </c>
      <c r="C4889" s="34">
        <v>8.200287786356057</v>
      </c>
      <c r="D4889" s="34">
        <v>2.2253090163576417</v>
      </c>
      <c r="E4889" s="3">
        <f t="shared" si="228"/>
        <v>196413.53951455842</v>
      </c>
      <c r="F4889" s="3">
        <f t="shared" si="229"/>
        <v>53300.668440404748</v>
      </c>
      <c r="G4889" s="3">
        <f t="shared" si="230"/>
        <v>143112.87107415366</v>
      </c>
    </row>
    <row r="4890" spans="1:7" x14ac:dyDescent="0.2">
      <c r="A4890">
        <v>4878</v>
      </c>
      <c r="B4890" s="125">
        <v>35928.56324193324</v>
      </c>
      <c r="C4890" s="34">
        <v>4.7819235280330759</v>
      </c>
      <c r="D4890" s="34">
        <v>5.8182689725799719</v>
      </c>
      <c r="E4890" s="3">
        <f t="shared" si="228"/>
        <v>171807.64189502489</v>
      </c>
      <c r="F4890" s="3">
        <f t="shared" si="229"/>
        <v>209042.04473991744</v>
      </c>
      <c r="G4890" s="3">
        <f t="shared" si="230"/>
        <v>-37234.402844892553</v>
      </c>
    </row>
    <row r="4891" spans="1:7" x14ac:dyDescent="0.2">
      <c r="A4891">
        <v>4879</v>
      </c>
      <c r="B4891" s="125">
        <v>34215.450390357524</v>
      </c>
      <c r="C4891" s="34">
        <v>2.5766376185929403</v>
      </c>
      <c r="D4891" s="34">
        <v>5.3043351171072572</v>
      </c>
      <c r="E4891" s="3">
        <f t="shared" si="228"/>
        <v>88160.816612895695</v>
      </c>
      <c r="F4891" s="3">
        <f t="shared" si="229"/>
        <v>181490.21505321463</v>
      </c>
      <c r="G4891" s="3">
        <f t="shared" si="230"/>
        <v>-93329.398440318939</v>
      </c>
    </row>
    <row r="4892" spans="1:7" x14ac:dyDescent="0.2">
      <c r="A4892">
        <v>4880</v>
      </c>
      <c r="B4892" s="125">
        <v>34535.132093688822</v>
      </c>
      <c r="C4892" s="34">
        <v>8.5125457391841337</v>
      </c>
      <c r="D4892" s="34">
        <v>5.4002396281066467</v>
      </c>
      <c r="E4892" s="3">
        <f t="shared" si="228"/>
        <v>293981.89155629202</v>
      </c>
      <c r="F4892" s="3">
        <f t="shared" si="229"/>
        <v>186497.98889423604</v>
      </c>
      <c r="G4892" s="3">
        <f t="shared" si="230"/>
        <v>107483.90266205597</v>
      </c>
    </row>
    <row r="4893" spans="1:7" x14ac:dyDescent="0.2">
      <c r="A4893">
        <v>4881</v>
      </c>
      <c r="B4893" s="125">
        <v>34077.298145158216</v>
      </c>
      <c r="C4893" s="34">
        <v>8.5376307399274083</v>
      </c>
      <c r="D4893" s="34">
        <v>5.2628894435474649</v>
      </c>
      <c r="E4893" s="3">
        <f t="shared" si="228"/>
        <v>290939.38817777403</v>
      </c>
      <c r="F4893" s="3">
        <f t="shared" si="229"/>
        <v>179345.05267277278</v>
      </c>
      <c r="G4893" s="3">
        <f t="shared" si="230"/>
        <v>111594.33550500125</v>
      </c>
    </row>
    <row r="4894" spans="1:7" x14ac:dyDescent="0.2">
      <c r="A4894">
        <v>4882</v>
      </c>
      <c r="B4894" s="125">
        <v>34861.589532548329</v>
      </c>
      <c r="C4894" s="34">
        <v>7.3052767877088627</v>
      </c>
      <c r="D4894" s="34">
        <v>5.4981768597644987</v>
      </c>
      <c r="E4894" s="3">
        <f t="shared" si="228"/>
        <v>254673.56079475957</v>
      </c>
      <c r="F4894" s="3">
        <f t="shared" si="229"/>
        <v>191675.18486246548</v>
      </c>
      <c r="G4894" s="3">
        <f t="shared" si="230"/>
        <v>62998.37593229409</v>
      </c>
    </row>
    <row r="4895" spans="1:7" x14ac:dyDescent="0.2">
      <c r="A4895">
        <v>4883</v>
      </c>
      <c r="B4895" s="125">
        <v>26331.245456995908</v>
      </c>
      <c r="C4895" s="34">
        <v>12.076889581483556</v>
      </c>
      <c r="D4895" s="34">
        <v>2.9390736370987725</v>
      </c>
      <c r="E4895" s="3">
        <f t="shared" si="228"/>
        <v>317999.54392708011</v>
      </c>
      <c r="F4895" s="3">
        <f t="shared" si="229"/>
        <v>77389.469354633489</v>
      </c>
      <c r="G4895" s="3">
        <f t="shared" si="230"/>
        <v>240610.07457244664</v>
      </c>
    </row>
    <row r="4896" spans="1:7" x14ac:dyDescent="0.2">
      <c r="A4896">
        <v>4884</v>
      </c>
      <c r="B4896" s="125">
        <v>24134.702065376565</v>
      </c>
      <c r="C4896" s="34">
        <v>11.653155999927549</v>
      </c>
      <c r="D4896" s="34">
        <v>2.2801106196129695</v>
      </c>
      <c r="E4896" s="3">
        <f t="shared" si="228"/>
        <v>281245.4481796067</v>
      </c>
      <c r="F4896" s="3">
        <f t="shared" si="229"/>
        <v>55029.790480460171</v>
      </c>
      <c r="G4896" s="3">
        <f t="shared" si="230"/>
        <v>226215.65769914654</v>
      </c>
    </row>
    <row r="4897" spans="1:7" x14ac:dyDescent="0.2">
      <c r="A4897">
        <v>4885</v>
      </c>
      <c r="B4897" s="125">
        <v>33070.089606363559</v>
      </c>
      <c r="C4897" s="34">
        <v>7.1912773111835122</v>
      </c>
      <c r="D4897" s="34">
        <v>4.9607268819090677</v>
      </c>
      <c r="E4897" s="3">
        <f t="shared" si="228"/>
        <v>237816.18506504796</v>
      </c>
      <c r="F4897" s="3">
        <f t="shared" si="229"/>
        <v>164051.68249742937</v>
      </c>
      <c r="G4897" s="3">
        <f t="shared" si="230"/>
        <v>73764.502567618591</v>
      </c>
    </row>
    <row r="4898" spans="1:7" x14ac:dyDescent="0.2">
      <c r="A4898">
        <v>4886</v>
      </c>
      <c r="B4898" s="125">
        <v>42417.228136210702</v>
      </c>
      <c r="C4898" s="34">
        <v>9.6446449535578722</v>
      </c>
      <c r="D4898" s="34">
        <v>7.7648684408632107</v>
      </c>
      <c r="E4898" s="3">
        <f t="shared" si="228"/>
        <v>409099.10528781754</v>
      </c>
      <c r="F4898" s="3">
        <f t="shared" si="229"/>
        <v>329364.19610375754</v>
      </c>
      <c r="G4898" s="3">
        <f t="shared" si="230"/>
        <v>79734.909184060001</v>
      </c>
    </row>
    <row r="4899" spans="1:7" x14ac:dyDescent="0.2">
      <c r="A4899">
        <v>4887</v>
      </c>
      <c r="B4899" s="125">
        <v>30651.731825665571</v>
      </c>
      <c r="C4899" s="34">
        <v>11.699881290231133</v>
      </c>
      <c r="D4899" s="34">
        <v>4.2352195476996712</v>
      </c>
      <c r="E4899" s="3">
        <f t="shared" si="228"/>
        <v>358621.62370028679</v>
      </c>
      <c r="F4899" s="3">
        <f t="shared" si="229"/>
        <v>129816.81379890695</v>
      </c>
      <c r="G4899" s="3">
        <f t="shared" si="230"/>
        <v>228804.80990137983</v>
      </c>
    </row>
    <row r="4900" spans="1:7" x14ac:dyDescent="0.2">
      <c r="A4900">
        <v>4888</v>
      </c>
      <c r="B4900" s="125">
        <v>32279.391965667834</v>
      </c>
      <c r="C4900" s="34">
        <v>10.852857505786233</v>
      </c>
      <c r="D4900" s="34">
        <v>4.7235175897003501</v>
      </c>
      <c r="E4900" s="3">
        <f t="shared" si="228"/>
        <v>350323.64137681399</v>
      </c>
      <c r="F4900" s="3">
        <f t="shared" si="229"/>
        <v>152472.27573466417</v>
      </c>
      <c r="G4900" s="3">
        <f t="shared" si="230"/>
        <v>197851.36564214982</v>
      </c>
    </row>
    <row r="4901" spans="1:7" x14ac:dyDescent="0.2">
      <c r="A4901">
        <v>4889</v>
      </c>
      <c r="B4901" s="125">
        <v>34217.479700410855</v>
      </c>
      <c r="C4901" s="34">
        <v>4.8532108596264152</v>
      </c>
      <c r="D4901" s="34">
        <v>5.3049439101232565</v>
      </c>
      <c r="E4901" s="3">
        <f t="shared" si="228"/>
        <v>166064.64407108037</v>
      </c>
      <c r="F4901" s="3">
        <f t="shared" si="229"/>
        <v>181521.81055646072</v>
      </c>
      <c r="G4901" s="3">
        <f t="shared" si="230"/>
        <v>-15457.166485380352</v>
      </c>
    </row>
    <row r="4902" spans="1:7" x14ac:dyDescent="0.2">
      <c r="A4902">
        <v>4890</v>
      </c>
      <c r="B4902" s="125">
        <v>30155.0056099504</v>
      </c>
      <c r="C4902" s="34">
        <v>3.8271359901118558</v>
      </c>
      <c r="D4902" s="34">
        <v>4.08620168298512</v>
      </c>
      <c r="E4902" s="3">
        <f t="shared" si="228"/>
        <v>115407.30725186609</v>
      </c>
      <c r="F4902" s="3">
        <f t="shared" si="229"/>
        <v>123219.43467380505</v>
      </c>
      <c r="G4902" s="3">
        <f t="shared" si="230"/>
        <v>-7812.1274219389597</v>
      </c>
    </row>
    <row r="4903" spans="1:7" x14ac:dyDescent="0.2">
      <c r="A4903">
        <v>4891</v>
      </c>
      <c r="B4903" s="125">
        <v>46605.496712610126</v>
      </c>
      <c r="C4903" s="34">
        <v>4.4123617246514186</v>
      </c>
      <c r="D4903" s="34">
        <v>9.0213490137830377</v>
      </c>
      <c r="E4903" s="3">
        <f t="shared" si="228"/>
        <v>205640.30985308843</v>
      </c>
      <c r="F4903" s="3">
        <f t="shared" si="229"/>
        <v>420444.45180517394</v>
      </c>
      <c r="G4903" s="3">
        <f t="shared" si="230"/>
        <v>-214804.14195208551</v>
      </c>
    </row>
    <row r="4904" spans="1:7" x14ac:dyDescent="0.2">
      <c r="A4904">
        <v>4892</v>
      </c>
      <c r="B4904" s="125">
        <v>30490.404518596712</v>
      </c>
      <c r="C4904" s="34">
        <v>5.9359984081384027</v>
      </c>
      <c r="D4904" s="34">
        <v>4.1868213555790135</v>
      </c>
      <c r="E4904" s="3">
        <f t="shared" si="228"/>
        <v>180990.99268588604</v>
      </c>
      <c r="F4904" s="3">
        <f t="shared" si="229"/>
        <v>127657.87677870356</v>
      </c>
      <c r="G4904" s="3">
        <f t="shared" si="230"/>
        <v>53333.11590718248</v>
      </c>
    </row>
    <row r="4905" spans="1:7" x14ac:dyDescent="0.2">
      <c r="A4905">
        <v>4893</v>
      </c>
      <c r="B4905" s="125">
        <v>24539.927429751493</v>
      </c>
      <c r="C4905" s="34">
        <v>6.5723547979432624</v>
      </c>
      <c r="D4905" s="34">
        <v>2.4016782289254479</v>
      </c>
      <c r="E4905" s="3">
        <f t="shared" si="228"/>
        <v>161285.10978410669</v>
      </c>
      <c r="F4905" s="3">
        <f t="shared" si="229"/>
        <v>58937.009447444587</v>
      </c>
      <c r="G4905" s="3">
        <f t="shared" si="230"/>
        <v>102348.10033666212</v>
      </c>
    </row>
    <row r="4906" spans="1:7" x14ac:dyDescent="0.2">
      <c r="A4906">
        <v>4894</v>
      </c>
      <c r="B4906" s="125">
        <v>32761.139940513182</v>
      </c>
      <c r="C4906" s="34">
        <v>10.638080331962556</v>
      </c>
      <c r="D4906" s="34">
        <v>4.8680419821539545</v>
      </c>
      <c r="E4906" s="3">
        <f t="shared" si="228"/>
        <v>348515.63845384622</v>
      </c>
      <c r="F4906" s="3">
        <f t="shared" si="229"/>
        <v>159482.60461363886</v>
      </c>
      <c r="G4906" s="3">
        <f t="shared" si="230"/>
        <v>189033.03384020735</v>
      </c>
    </row>
    <row r="4907" spans="1:7" x14ac:dyDescent="0.2">
      <c r="A4907">
        <v>4895</v>
      </c>
      <c r="B4907" s="125">
        <v>31981.629084649263</v>
      </c>
      <c r="C4907" s="34">
        <v>11.184402430633781</v>
      </c>
      <c r="D4907" s="34">
        <v>4.6341887253947789</v>
      </c>
      <c r="E4907" s="3">
        <f t="shared" si="228"/>
        <v>357695.41006997926</v>
      </c>
      <c r="F4907" s="3">
        <f t="shared" si="229"/>
        <v>148208.90492383935</v>
      </c>
      <c r="G4907" s="3">
        <f t="shared" si="230"/>
        <v>209486.50514613991</v>
      </c>
    </row>
    <row r="4908" spans="1:7" x14ac:dyDescent="0.2">
      <c r="A4908">
        <v>4896</v>
      </c>
      <c r="B4908" s="125">
        <v>31759.445213348023</v>
      </c>
      <c r="C4908" s="34">
        <v>5.9022959450958297</v>
      </c>
      <c r="D4908" s="34">
        <v>4.5675335640044068</v>
      </c>
      <c r="E4908" s="3">
        <f t="shared" si="228"/>
        <v>187453.64470123718</v>
      </c>
      <c r="F4908" s="3">
        <f t="shared" si="229"/>
        <v>145062.3319861262</v>
      </c>
      <c r="G4908" s="3">
        <f t="shared" si="230"/>
        <v>42391.31271511098</v>
      </c>
    </row>
    <row r="4909" spans="1:7" x14ac:dyDescent="0.2">
      <c r="A4909">
        <v>4897</v>
      </c>
      <c r="B4909" s="125">
        <v>37755.476618068293</v>
      </c>
      <c r="C4909" s="34">
        <v>7.080461066114367</v>
      </c>
      <c r="D4909" s="34">
        <v>6.3663429854204878</v>
      </c>
      <c r="E4909" s="3">
        <f t="shared" si="228"/>
        <v>267326.18222682388</v>
      </c>
      <c r="F4909" s="3">
        <f t="shared" si="229"/>
        <v>240364.31372864632</v>
      </c>
      <c r="G4909" s="3">
        <f t="shared" si="230"/>
        <v>26961.868498177559</v>
      </c>
    </row>
    <row r="4910" spans="1:7" x14ac:dyDescent="0.2">
      <c r="A4910">
        <v>4898</v>
      </c>
      <c r="B4910" s="125">
        <v>45351.849215686321</v>
      </c>
      <c r="C4910" s="34">
        <v>10.004145471801166</v>
      </c>
      <c r="D4910" s="34">
        <v>8.6452547647058964</v>
      </c>
      <c r="E4910" s="3">
        <f t="shared" si="228"/>
        <v>453706.49696891761</v>
      </c>
      <c r="F4910" s="3">
        <f t="shared" si="229"/>
        <v>392078.29052013555</v>
      </c>
      <c r="G4910" s="3">
        <f t="shared" si="230"/>
        <v>61628.206448782061</v>
      </c>
    </row>
    <row r="4911" spans="1:7" x14ac:dyDescent="0.2">
      <c r="A4911">
        <v>4899</v>
      </c>
      <c r="B4911" s="125">
        <v>28483.257714279694</v>
      </c>
      <c r="C4911" s="34">
        <v>7.4708559825085104</v>
      </c>
      <c r="D4911" s="34">
        <v>3.5846773142839083</v>
      </c>
      <c r="E4911" s="3">
        <f t="shared" si="228"/>
        <v>212794.31629605812</v>
      </c>
      <c r="F4911" s="3">
        <f t="shared" si="229"/>
        <v>102103.28776528055</v>
      </c>
      <c r="G4911" s="3">
        <f t="shared" si="230"/>
        <v>110691.02853077758</v>
      </c>
    </row>
    <row r="4912" spans="1:7" x14ac:dyDescent="0.2">
      <c r="A4912">
        <v>4900</v>
      </c>
      <c r="B4912" s="125">
        <v>34074.961880643037</v>
      </c>
      <c r="C4912" s="34">
        <v>10.642366325744661</v>
      </c>
      <c r="D4912" s="34">
        <v>5.2621885641929111</v>
      </c>
      <c r="E4912" s="3">
        <f t="shared" si="228"/>
        <v>362638.22686958843</v>
      </c>
      <c r="F4912" s="3">
        <f t="shared" si="229"/>
        <v>179308.87473362917</v>
      </c>
      <c r="G4912" s="3">
        <f t="shared" si="230"/>
        <v>183329.35213595926</v>
      </c>
    </row>
    <row r="4913" spans="1:7" x14ac:dyDescent="0.2">
      <c r="A4913">
        <v>4901</v>
      </c>
      <c r="B4913" s="125">
        <v>33798.481175645953</v>
      </c>
      <c r="C4913" s="34">
        <v>7.8971986769902287</v>
      </c>
      <c r="D4913" s="34">
        <v>5.1792443526937859</v>
      </c>
      <c r="E4913" s="3">
        <f t="shared" si="228"/>
        <v>266913.3208245904</v>
      </c>
      <c r="F4913" s="3">
        <f t="shared" si="229"/>
        <v>175050.59275859152</v>
      </c>
      <c r="G4913" s="3">
        <f t="shared" si="230"/>
        <v>91862.728065998876</v>
      </c>
    </row>
    <row r="4914" spans="1:7" x14ac:dyDescent="0.2">
      <c r="A4914">
        <v>4902</v>
      </c>
      <c r="B4914" s="125">
        <v>37821.130766852526</v>
      </c>
      <c r="C4914" s="34">
        <v>10.695333023439161</v>
      </c>
      <c r="D4914" s="34">
        <v>6.3860392300557578</v>
      </c>
      <c r="E4914" s="3">
        <f t="shared" si="228"/>
        <v>404509.58887452871</v>
      </c>
      <c r="F4914" s="3">
        <f t="shared" si="229"/>
        <v>241527.22480218904</v>
      </c>
      <c r="G4914" s="3">
        <f t="shared" si="230"/>
        <v>162982.36407233967</v>
      </c>
    </row>
    <row r="4915" spans="1:7" x14ac:dyDescent="0.2">
      <c r="A4915">
        <v>4903</v>
      </c>
      <c r="B4915" s="125">
        <v>37216.885224362137</v>
      </c>
      <c r="C4915" s="34">
        <v>10.378607177888625</v>
      </c>
      <c r="D4915" s="34">
        <v>6.204765567308641</v>
      </c>
      <c r="E4915" s="3">
        <f t="shared" si="228"/>
        <v>386259.43212822202</v>
      </c>
      <c r="F4915" s="3">
        <f t="shared" si="229"/>
        <v>230922.0479625999</v>
      </c>
      <c r="G4915" s="3">
        <f t="shared" si="230"/>
        <v>155337.38416562212</v>
      </c>
    </row>
    <row r="4916" spans="1:7" x14ac:dyDescent="0.2">
      <c r="A4916">
        <v>4904</v>
      </c>
      <c r="B4916" s="125">
        <v>37350.38767789863</v>
      </c>
      <c r="C4916" s="34">
        <v>6.0061886617477285</v>
      </c>
      <c r="D4916" s="34">
        <v>6.2448163033695891</v>
      </c>
      <c r="E4916" s="3">
        <f t="shared" si="228"/>
        <v>224333.47498287683</v>
      </c>
      <c r="F4916" s="3">
        <f t="shared" si="229"/>
        <v>233246.30990811597</v>
      </c>
      <c r="G4916" s="3">
        <f t="shared" si="230"/>
        <v>-8912.834925239149</v>
      </c>
    </row>
    <row r="4917" spans="1:7" x14ac:dyDescent="0.2">
      <c r="A4917">
        <v>4905</v>
      </c>
      <c r="B4917" s="125">
        <v>25693.87156999344</v>
      </c>
      <c r="C4917" s="34">
        <v>9.4032423223397927</v>
      </c>
      <c r="D4917" s="34">
        <v>2.747861470998032</v>
      </c>
      <c r="E4917" s="3">
        <f t="shared" ref="E4917:E4980" si="231">C4917*B4917</f>
        <v>241605.70057172549</v>
      </c>
      <c r="F4917" s="3">
        <f t="shared" ref="F4917:F4980" si="232">D4917*B4917</f>
        <v>70603.199727956686</v>
      </c>
      <c r="G4917" s="3">
        <f t="shared" ref="G4917:G4980" si="233">E4917-F4917</f>
        <v>171002.50084376882</v>
      </c>
    </row>
    <row r="4918" spans="1:7" x14ac:dyDescent="0.2">
      <c r="A4918">
        <v>4906</v>
      </c>
      <c r="B4918" s="125">
        <v>36207.721271958668</v>
      </c>
      <c r="C4918" s="34">
        <v>7.3134395026572747</v>
      </c>
      <c r="D4918" s="34">
        <v>5.9020163815876003</v>
      </c>
      <c r="E4918" s="3">
        <f t="shared" si="231"/>
        <v>264802.9790515466</v>
      </c>
      <c r="F4918" s="3">
        <f t="shared" si="232"/>
        <v>213698.56408705789</v>
      </c>
      <c r="G4918" s="3">
        <f t="shared" si="233"/>
        <v>51104.414964488707</v>
      </c>
    </row>
    <row r="4919" spans="1:7" x14ac:dyDescent="0.2">
      <c r="A4919">
        <v>4907</v>
      </c>
      <c r="B4919" s="125">
        <v>28063.037056009285</v>
      </c>
      <c r="C4919" s="34">
        <v>3.0532128423219547</v>
      </c>
      <c r="D4919" s="34">
        <v>3.4586111168027855</v>
      </c>
      <c r="E4919" s="3">
        <f t="shared" si="231"/>
        <v>85682.425133964454</v>
      </c>
      <c r="F4919" s="3">
        <f t="shared" si="232"/>
        <v>97059.131933162222</v>
      </c>
      <c r="G4919" s="3">
        <f t="shared" si="233"/>
        <v>-11376.706799197767</v>
      </c>
    </row>
    <row r="4920" spans="1:7" x14ac:dyDescent="0.2">
      <c r="A4920">
        <v>4908</v>
      </c>
      <c r="B4920" s="125">
        <v>38382.607320992043</v>
      </c>
      <c r="C4920" s="34">
        <v>4.6723635225207545</v>
      </c>
      <c r="D4920" s="34">
        <v>6.554482196297613</v>
      </c>
      <c r="E4920" s="3">
        <f t="shared" si="231"/>
        <v>179337.49434584129</v>
      </c>
      <c r="F4920" s="3">
        <f t="shared" si="232"/>
        <v>251578.11633292478</v>
      </c>
      <c r="G4920" s="3">
        <f t="shared" si="233"/>
        <v>-72240.62198708349</v>
      </c>
    </row>
    <row r="4921" spans="1:7" x14ac:dyDescent="0.2">
      <c r="A4921">
        <v>4909</v>
      </c>
      <c r="B4921" s="125">
        <v>33364.146296472405</v>
      </c>
      <c r="C4921" s="34">
        <v>6.5216163622681051</v>
      </c>
      <c r="D4921" s="34">
        <v>5.0489438889417215</v>
      </c>
      <c r="E4921" s="3">
        <f t="shared" si="231"/>
        <v>217588.16240018123</v>
      </c>
      <c r="F4921" s="3">
        <f t="shared" si="232"/>
        <v>168453.70255333191</v>
      </c>
      <c r="G4921" s="3">
        <f t="shared" si="233"/>
        <v>49134.45984684932</v>
      </c>
    </row>
    <row r="4922" spans="1:7" x14ac:dyDescent="0.2">
      <c r="A4922">
        <v>4910</v>
      </c>
      <c r="B4922" s="125">
        <v>29736.336777014891</v>
      </c>
      <c r="C4922" s="34">
        <v>11.606589871196775</v>
      </c>
      <c r="D4922" s="34">
        <v>3.9606010331044672</v>
      </c>
      <c r="E4922" s="3">
        <f t="shared" si="231"/>
        <v>345137.46524259716</v>
      </c>
      <c r="F4922" s="3">
        <f t="shared" si="232"/>
        <v>117773.76615978754</v>
      </c>
      <c r="G4922" s="3">
        <f t="shared" si="233"/>
        <v>227363.69908280962</v>
      </c>
    </row>
    <row r="4923" spans="1:7" x14ac:dyDescent="0.2">
      <c r="A4923">
        <v>4911</v>
      </c>
      <c r="B4923" s="125">
        <v>38707.467459781561</v>
      </c>
      <c r="C4923" s="34">
        <v>10.498165940778563</v>
      </c>
      <c r="D4923" s="34">
        <v>6.6519402379344683</v>
      </c>
      <c r="E4923" s="3">
        <f t="shared" si="231"/>
        <v>406357.41654007329</v>
      </c>
      <c r="F4923" s="3">
        <f t="shared" si="232"/>
        <v>257479.76030426004</v>
      </c>
      <c r="G4923" s="3">
        <f t="shared" si="233"/>
        <v>148877.65623581325</v>
      </c>
    </row>
    <row r="4924" spans="1:7" x14ac:dyDescent="0.2">
      <c r="A4924">
        <v>4912</v>
      </c>
      <c r="B4924" s="125">
        <v>34374.981445390382</v>
      </c>
      <c r="C4924" s="34">
        <v>7.98234159193089</v>
      </c>
      <c r="D4924" s="34">
        <v>5.3521944336171146</v>
      </c>
      <c r="E4924" s="3">
        <f t="shared" si="231"/>
        <v>274392.84411339229</v>
      </c>
      <c r="F4924" s="3">
        <f t="shared" si="232"/>
        <v>183981.58434770998</v>
      </c>
      <c r="G4924" s="3">
        <f t="shared" si="233"/>
        <v>90411.259765682305</v>
      </c>
    </row>
    <row r="4925" spans="1:7" x14ac:dyDescent="0.2">
      <c r="A4925">
        <v>4913</v>
      </c>
      <c r="B4925" s="125">
        <v>32798.719124722062</v>
      </c>
      <c r="C4925" s="34">
        <v>5.296191622808692</v>
      </c>
      <c r="D4925" s="34">
        <v>4.8793157374166185</v>
      </c>
      <c r="E4925" s="3">
        <f t="shared" si="231"/>
        <v>173708.30146720822</v>
      </c>
      <c r="F4925" s="3">
        <f t="shared" si="232"/>
        <v>160035.30639236377</v>
      </c>
      <c r="G4925" s="3">
        <f t="shared" si="233"/>
        <v>13672.995074844453</v>
      </c>
    </row>
    <row r="4926" spans="1:7" x14ac:dyDescent="0.2">
      <c r="A4926">
        <v>4914</v>
      </c>
      <c r="B4926" s="125">
        <v>34791.285592101282</v>
      </c>
      <c r="C4926" s="34">
        <v>7.8599150785594247</v>
      </c>
      <c r="D4926" s="34">
        <v>5.4770856776303845</v>
      </c>
      <c r="E4926" s="3">
        <f t="shared" si="231"/>
        <v>273456.55022782413</v>
      </c>
      <c r="F4926" s="3">
        <f t="shared" si="232"/>
        <v>190554.85202284629</v>
      </c>
      <c r="G4926" s="3">
        <f t="shared" si="233"/>
        <v>82901.698204977845</v>
      </c>
    </row>
    <row r="4927" spans="1:7" x14ac:dyDescent="0.2">
      <c r="A4927">
        <v>4915</v>
      </c>
      <c r="B4927" s="125">
        <v>35348.305622202111</v>
      </c>
      <c r="C4927" s="34">
        <v>13.644460543408059</v>
      </c>
      <c r="D4927" s="34">
        <v>5.6441916866606334</v>
      </c>
      <c r="E4927" s="3">
        <f t="shared" si="231"/>
        <v>482308.56133846595</v>
      </c>
      <c r="F4927" s="3">
        <f t="shared" si="232"/>
        <v>199512.61273037249</v>
      </c>
      <c r="G4927" s="3">
        <f t="shared" si="233"/>
        <v>282795.94860809343</v>
      </c>
    </row>
    <row r="4928" spans="1:7" x14ac:dyDescent="0.2">
      <c r="A4928">
        <v>4916</v>
      </c>
      <c r="B4928" s="125">
        <v>40310.656507964246</v>
      </c>
      <c r="C4928" s="34">
        <v>9.0530811778153293</v>
      </c>
      <c r="D4928" s="34">
        <v>7.1328969523892738</v>
      </c>
      <c r="E4928" s="3">
        <f t="shared" si="231"/>
        <v>364935.64569763013</v>
      </c>
      <c r="F4928" s="3">
        <f t="shared" si="232"/>
        <v>287531.758954469</v>
      </c>
      <c r="G4928" s="3">
        <f t="shared" si="233"/>
        <v>77403.886743161129</v>
      </c>
    </row>
    <row r="4929" spans="1:7" x14ac:dyDescent="0.2">
      <c r="A4929">
        <v>4917</v>
      </c>
      <c r="B4929" s="125">
        <v>25790.050634705927</v>
      </c>
      <c r="C4929" s="34">
        <v>8.1466617050027708</v>
      </c>
      <c r="D4929" s="34">
        <v>2.7767151904117782</v>
      </c>
      <c r="E4929" s="3">
        <f t="shared" si="231"/>
        <v>210102.81787584117</v>
      </c>
      <c r="F4929" s="3">
        <f t="shared" si="232"/>
        <v>71611.625358876874</v>
      </c>
      <c r="G4929" s="3">
        <f t="shared" si="233"/>
        <v>138491.19251696428</v>
      </c>
    </row>
    <row r="4930" spans="1:7" x14ac:dyDescent="0.2">
      <c r="A4930">
        <v>4918</v>
      </c>
      <c r="B4930" s="125">
        <v>27298.220223920885</v>
      </c>
      <c r="C4930" s="34">
        <v>8.7649560984646087</v>
      </c>
      <c r="D4930" s="34">
        <v>3.2291660671762656</v>
      </c>
      <c r="E4930" s="3">
        <f t="shared" si="231"/>
        <v>239267.70182888527</v>
      </c>
      <c r="F4930" s="3">
        <f t="shared" si="232"/>
        <v>88150.486441390211</v>
      </c>
      <c r="G4930" s="3">
        <f t="shared" si="233"/>
        <v>151117.21538749506</v>
      </c>
    </row>
    <row r="4931" spans="1:7" x14ac:dyDescent="0.2">
      <c r="A4931">
        <v>4919</v>
      </c>
      <c r="B4931" s="125">
        <v>28637.087374400813</v>
      </c>
      <c r="C4931" s="34">
        <v>8.3154866590193706</v>
      </c>
      <c r="D4931" s="34">
        <v>3.6308262123202439</v>
      </c>
      <c r="E4931" s="3">
        <f t="shared" si="231"/>
        <v>238131.31801500201</v>
      </c>
      <c r="F4931" s="3">
        <f t="shared" si="232"/>
        <v>103976.28748347958</v>
      </c>
      <c r="G4931" s="3">
        <f t="shared" si="233"/>
        <v>134155.03053152241</v>
      </c>
    </row>
    <row r="4932" spans="1:7" x14ac:dyDescent="0.2">
      <c r="A4932">
        <v>4920</v>
      </c>
      <c r="B4932" s="125">
        <v>35302.080553984502</v>
      </c>
      <c r="C4932" s="34">
        <v>7.3665511510698707</v>
      </c>
      <c r="D4932" s="34">
        <v>5.6303241661953507</v>
      </c>
      <c r="E4932" s="3">
        <f t="shared" si="231"/>
        <v>260054.58214011585</v>
      </c>
      <c r="F4932" s="3">
        <f t="shared" si="232"/>
        <v>198762.1572600739</v>
      </c>
      <c r="G4932" s="3">
        <f t="shared" si="233"/>
        <v>61292.424880041945</v>
      </c>
    </row>
    <row r="4933" spans="1:7" x14ac:dyDescent="0.2">
      <c r="A4933">
        <v>4921</v>
      </c>
      <c r="B4933" s="125">
        <v>30455.201389296213</v>
      </c>
      <c r="C4933" s="34">
        <v>8.5667288860422559</v>
      </c>
      <c r="D4933" s="34">
        <v>4.1762604167888639</v>
      </c>
      <c r="E4933" s="3">
        <f t="shared" si="231"/>
        <v>260901.45347191812</v>
      </c>
      <c r="F4933" s="3">
        <f t="shared" si="232"/>
        <v>127188.85204745099</v>
      </c>
      <c r="G4933" s="3">
        <f t="shared" si="233"/>
        <v>133712.60142446714</v>
      </c>
    </row>
    <row r="4934" spans="1:7" x14ac:dyDescent="0.2">
      <c r="A4934">
        <v>4922</v>
      </c>
      <c r="B4934" s="125">
        <v>31514.393234639079</v>
      </c>
      <c r="C4934" s="34">
        <v>8.3031118467333727</v>
      </c>
      <c r="D4934" s="34">
        <v>4.4940179703917238</v>
      </c>
      <c r="E4934" s="3">
        <f t="shared" si="231"/>
        <v>261667.53180914579</v>
      </c>
      <c r="F4934" s="3">
        <f t="shared" si="232"/>
        <v>141626.24952245937</v>
      </c>
      <c r="G4934" s="3">
        <f t="shared" si="233"/>
        <v>120041.28228668642</v>
      </c>
    </row>
    <row r="4935" spans="1:7" x14ac:dyDescent="0.2">
      <c r="A4935">
        <v>4923</v>
      </c>
      <c r="B4935" s="125">
        <v>40303.903509803582</v>
      </c>
      <c r="C4935" s="34">
        <v>7.7368661297514336</v>
      </c>
      <c r="D4935" s="34">
        <v>7.1308710529410746</v>
      </c>
      <c r="E4935" s="3">
        <f t="shared" si="231"/>
        <v>311825.90596176928</v>
      </c>
      <c r="F4935" s="3">
        <f t="shared" si="232"/>
        <v>287401.93885858852</v>
      </c>
      <c r="G4935" s="3">
        <f t="shared" si="233"/>
        <v>24423.967103180767</v>
      </c>
    </row>
    <row r="4936" spans="1:7" x14ac:dyDescent="0.2">
      <c r="A4936">
        <v>4924</v>
      </c>
      <c r="B4936" s="125">
        <v>36832.782874435885</v>
      </c>
      <c r="C4936" s="34">
        <v>4.2999595481960569</v>
      </c>
      <c r="D4936" s="34">
        <v>6.0895348623307655</v>
      </c>
      <c r="E4936" s="3">
        <f t="shared" si="231"/>
        <v>158379.47640756279</v>
      </c>
      <c r="F4936" s="3">
        <f t="shared" si="232"/>
        <v>224294.51539053689</v>
      </c>
      <c r="G4936" s="3">
        <f t="shared" si="233"/>
        <v>-65915.038982974103</v>
      </c>
    </row>
    <row r="4937" spans="1:7" x14ac:dyDescent="0.2">
      <c r="A4937">
        <v>4925</v>
      </c>
      <c r="B4937" s="125">
        <v>31377.895132928621</v>
      </c>
      <c r="C4937" s="34">
        <v>13.569108907366171</v>
      </c>
      <c r="D4937" s="34">
        <v>4.4530685398785863</v>
      </c>
      <c r="E4937" s="3">
        <f t="shared" si="231"/>
        <v>425770.07634262339</v>
      </c>
      <c r="F4937" s="3">
        <f t="shared" si="232"/>
        <v>139727.91766405385</v>
      </c>
      <c r="G4937" s="3">
        <f t="shared" si="233"/>
        <v>286042.15867856954</v>
      </c>
    </row>
    <row r="4938" spans="1:7" x14ac:dyDescent="0.2">
      <c r="A4938">
        <v>4926</v>
      </c>
      <c r="B4938" s="125">
        <v>37819.095772457309</v>
      </c>
      <c r="C4938" s="34">
        <v>6.8003196449426468</v>
      </c>
      <c r="D4938" s="34">
        <v>6.3854287317371927</v>
      </c>
      <c r="E4938" s="3">
        <f t="shared" si="231"/>
        <v>257181.93993540885</v>
      </c>
      <c r="F4938" s="3">
        <f t="shared" si="232"/>
        <v>241491.14075376949</v>
      </c>
      <c r="G4938" s="3">
        <f t="shared" si="233"/>
        <v>15690.799181639362</v>
      </c>
    </row>
    <row r="4939" spans="1:7" x14ac:dyDescent="0.2">
      <c r="A4939">
        <v>4927</v>
      </c>
      <c r="B4939" s="125">
        <v>20729.644851408899</v>
      </c>
      <c r="C4939" s="34">
        <v>6.5824331361072836</v>
      </c>
      <c r="D4939" s="34">
        <v>1.2585934554226696</v>
      </c>
      <c r="E4939" s="3">
        <f t="shared" si="231"/>
        <v>136451.50116964968</v>
      </c>
      <c r="F4939" s="3">
        <f t="shared" si="232"/>
        <v>26090.195343219479</v>
      </c>
      <c r="G4939" s="3">
        <f t="shared" si="233"/>
        <v>110361.30582643021</v>
      </c>
    </row>
    <row r="4940" spans="1:7" x14ac:dyDescent="0.2">
      <c r="A4940">
        <v>4928</v>
      </c>
      <c r="B4940" s="125">
        <v>25708.832757837605</v>
      </c>
      <c r="C4940" s="34">
        <v>10.553917965997243</v>
      </c>
      <c r="D4940" s="34">
        <v>2.7523498273512814</v>
      </c>
      <c r="E4940" s="3">
        <f t="shared" si="231"/>
        <v>271328.91192776075</v>
      </c>
      <c r="F4940" s="3">
        <f t="shared" si="232"/>
        <v>70759.701402437306</v>
      </c>
      <c r="G4940" s="3">
        <f t="shared" si="233"/>
        <v>200569.21052532346</v>
      </c>
    </row>
    <row r="4941" spans="1:7" x14ac:dyDescent="0.2">
      <c r="A4941">
        <v>4929</v>
      </c>
      <c r="B4941" s="125">
        <v>29693.419995774981</v>
      </c>
      <c r="C4941" s="34">
        <v>6.2738501103085582</v>
      </c>
      <c r="D4941" s="34">
        <v>3.9477259987324942</v>
      </c>
      <c r="E4941" s="3">
        <f t="shared" si="231"/>
        <v>186292.06631593121</v>
      </c>
      <c r="F4941" s="3">
        <f t="shared" si="232"/>
        <v>117221.48610860419</v>
      </c>
      <c r="G4941" s="3">
        <f t="shared" si="233"/>
        <v>69070.580207327017</v>
      </c>
    </row>
    <row r="4942" spans="1:7" x14ac:dyDescent="0.2">
      <c r="A4942">
        <v>4930</v>
      </c>
      <c r="B4942" s="125">
        <v>36264.217945964425</v>
      </c>
      <c r="C4942" s="34">
        <v>11.436309725657338</v>
      </c>
      <c r="D4942" s="34">
        <v>5.9189653837893275</v>
      </c>
      <c r="E4942" s="3">
        <f t="shared" si="231"/>
        <v>414728.82838879031</v>
      </c>
      <c r="F4942" s="3">
        <f t="shared" si="232"/>
        <v>214646.65069235515</v>
      </c>
      <c r="G4942" s="3">
        <f t="shared" si="233"/>
        <v>200082.17769643516</v>
      </c>
    </row>
    <row r="4943" spans="1:7" x14ac:dyDescent="0.2">
      <c r="A4943">
        <v>4931</v>
      </c>
      <c r="B4943" s="125">
        <v>28402.335423189448</v>
      </c>
      <c r="C4943" s="34">
        <v>7.7386339600780047</v>
      </c>
      <c r="D4943" s="34">
        <v>3.5604006269568345</v>
      </c>
      <c r="E4943" s="3">
        <f t="shared" si="231"/>
        <v>219795.27745142035</v>
      </c>
      <c r="F4943" s="3">
        <f t="shared" si="232"/>
        <v>101123.69284776202</v>
      </c>
      <c r="G4943" s="3">
        <f t="shared" si="233"/>
        <v>118671.58460365832</v>
      </c>
    </row>
    <row r="4944" spans="1:7" x14ac:dyDescent="0.2">
      <c r="A4944">
        <v>4932</v>
      </c>
      <c r="B4944" s="125">
        <v>34144.53254098678</v>
      </c>
      <c r="C4944" s="34">
        <v>10.006385102504282</v>
      </c>
      <c r="D4944" s="34">
        <v>5.283059762296034</v>
      </c>
      <c r="E4944" s="3">
        <f t="shared" si="231"/>
        <v>341663.34175010282</v>
      </c>
      <c r="F4944" s="3">
        <f t="shared" si="232"/>
        <v>180387.60596969482</v>
      </c>
      <c r="G4944" s="3">
        <f t="shared" si="233"/>
        <v>161275.73578040799</v>
      </c>
    </row>
    <row r="4945" spans="1:7" x14ac:dyDescent="0.2">
      <c r="A4945">
        <v>4933</v>
      </c>
      <c r="B4945" s="125">
        <v>30777.952637245995</v>
      </c>
      <c r="C4945" s="34">
        <v>9.8678974811336957</v>
      </c>
      <c r="D4945" s="34">
        <v>4.2730857911737985</v>
      </c>
      <c r="E4945" s="3">
        <f t="shared" si="231"/>
        <v>303713.68130353192</v>
      </c>
      <c r="F4945" s="3">
        <f t="shared" si="232"/>
        <v>131516.832095636</v>
      </c>
      <c r="G4945" s="3">
        <f t="shared" si="233"/>
        <v>172196.84920789592</v>
      </c>
    </row>
    <row r="4946" spans="1:7" x14ac:dyDescent="0.2">
      <c r="A4946">
        <v>4934</v>
      </c>
      <c r="B4946" s="125">
        <v>21167.839398723096</v>
      </c>
      <c r="C4946" s="34">
        <v>9.1793531484727282</v>
      </c>
      <c r="D4946" s="34">
        <v>1.3900518196169287</v>
      </c>
      <c r="E4946" s="3">
        <f t="shared" si="231"/>
        <v>194307.07323103392</v>
      </c>
      <c r="F4946" s="3">
        <f t="shared" si="232"/>
        <v>29424.393673553954</v>
      </c>
      <c r="G4946" s="3">
        <f t="shared" si="233"/>
        <v>164882.67955747998</v>
      </c>
    </row>
    <row r="4947" spans="1:7" x14ac:dyDescent="0.2">
      <c r="A4947">
        <v>4935</v>
      </c>
      <c r="B4947" s="125">
        <v>30505.701082612155</v>
      </c>
      <c r="C4947" s="34">
        <v>3.270195540797431</v>
      </c>
      <c r="D4947" s="34">
        <v>4.1914103247836465</v>
      </c>
      <c r="E4947" s="3">
        <f t="shared" si="231"/>
        <v>99759.607649257639</v>
      </c>
      <c r="F4947" s="3">
        <f t="shared" si="232"/>
        <v>127861.91048242425</v>
      </c>
      <c r="G4947" s="3">
        <f t="shared" si="233"/>
        <v>-28102.302833166614</v>
      </c>
    </row>
    <row r="4948" spans="1:7" x14ac:dyDescent="0.2">
      <c r="A4948">
        <v>4936</v>
      </c>
      <c r="B4948" s="125">
        <v>36853.144187071826</v>
      </c>
      <c r="C4948" s="34">
        <v>8.719461468179361</v>
      </c>
      <c r="D4948" s="34">
        <v>6.0956432561215479</v>
      </c>
      <c r="E4948" s="3">
        <f t="shared" si="231"/>
        <v>321339.57072043099</v>
      </c>
      <c r="F4948" s="3">
        <f t="shared" si="232"/>
        <v>224643.61983079941</v>
      </c>
      <c r="G4948" s="3">
        <f t="shared" si="233"/>
        <v>96695.950889631582</v>
      </c>
    </row>
    <row r="4949" spans="1:7" x14ac:dyDescent="0.2">
      <c r="A4949">
        <v>4937</v>
      </c>
      <c r="B4949" s="125">
        <v>30531.570522535709</v>
      </c>
      <c r="C4949" s="34">
        <v>10.055622871921514</v>
      </c>
      <c r="D4949" s="34">
        <v>4.1991711567607126</v>
      </c>
      <c r="E4949" s="3">
        <f t="shared" si="231"/>
        <v>307013.95886209479</v>
      </c>
      <c r="F4949" s="3">
        <f t="shared" si="232"/>
        <v>128207.29030883755</v>
      </c>
      <c r="G4949" s="3">
        <f t="shared" si="233"/>
        <v>178806.66855325724</v>
      </c>
    </row>
    <row r="4950" spans="1:7" x14ac:dyDescent="0.2">
      <c r="A4950">
        <v>4938</v>
      </c>
      <c r="B4950" s="125">
        <v>37557.752469902858</v>
      </c>
      <c r="C4950" s="34">
        <v>9.4038505469216034</v>
      </c>
      <c r="D4950" s="34">
        <v>6.3070257409708574</v>
      </c>
      <c r="E4950" s="3">
        <f t="shared" si="231"/>
        <v>353187.49110524217</v>
      </c>
      <c r="F4950" s="3">
        <f t="shared" si="232"/>
        <v>236877.71160068913</v>
      </c>
      <c r="G4950" s="3">
        <f t="shared" si="233"/>
        <v>116309.77950455304</v>
      </c>
    </row>
    <row r="4951" spans="1:7" x14ac:dyDescent="0.2">
      <c r="A4951">
        <v>4939</v>
      </c>
      <c r="B4951" s="125">
        <v>36294.543909926666</v>
      </c>
      <c r="C4951" s="34">
        <v>9.9395201888983138</v>
      </c>
      <c r="D4951" s="34">
        <v>5.9280631729779998</v>
      </c>
      <c r="E4951" s="3">
        <f t="shared" si="231"/>
        <v>360750.35193957243</v>
      </c>
      <c r="F4951" s="3">
        <f t="shared" si="232"/>
        <v>215156.34913246921</v>
      </c>
      <c r="G4951" s="3">
        <f t="shared" si="233"/>
        <v>145594.00280710321</v>
      </c>
    </row>
    <row r="4952" spans="1:7" x14ac:dyDescent="0.2">
      <c r="A4952">
        <v>4940</v>
      </c>
      <c r="B4952" s="125">
        <v>37600.885256134439</v>
      </c>
      <c r="C4952" s="34">
        <v>7.5478276559879305</v>
      </c>
      <c r="D4952" s="34">
        <v>6.3199655768403318</v>
      </c>
      <c r="E4952" s="3">
        <f t="shared" si="231"/>
        <v>283805.00162588037</v>
      </c>
      <c r="F4952" s="3">
        <f t="shared" si="232"/>
        <v>237636.30047749283</v>
      </c>
      <c r="G4952" s="3">
        <f t="shared" si="233"/>
        <v>46168.701148387539</v>
      </c>
    </row>
    <row r="4953" spans="1:7" x14ac:dyDescent="0.2">
      <c r="A4953">
        <v>4941</v>
      </c>
      <c r="B4953" s="125">
        <v>28023.576354636112</v>
      </c>
      <c r="C4953" s="34">
        <v>7.0227365742612164</v>
      </c>
      <c r="D4953" s="34">
        <v>3.4467729063908337</v>
      </c>
      <c r="E4953" s="3">
        <f t="shared" si="231"/>
        <v>196802.19460730485</v>
      </c>
      <c r="F4953" s="3">
        <f t="shared" si="232"/>
        <v>96590.903719334558</v>
      </c>
      <c r="G4953" s="3">
        <f t="shared" si="233"/>
        <v>100211.29088797029</v>
      </c>
    </row>
    <row r="4954" spans="1:7" x14ac:dyDescent="0.2">
      <c r="A4954">
        <v>4942</v>
      </c>
      <c r="B4954" s="125">
        <v>36915.85384675907</v>
      </c>
      <c r="C4954" s="34">
        <v>9.4623765309806913</v>
      </c>
      <c r="D4954" s="34">
        <v>6.1144561540277209</v>
      </c>
      <c r="E4954" s="3">
        <f t="shared" si="231"/>
        <v>349311.70906068629</v>
      </c>
      <c r="F4954" s="3">
        <f t="shared" si="232"/>
        <v>225720.36973450391</v>
      </c>
      <c r="G4954" s="3">
        <f t="shared" si="233"/>
        <v>123591.33932618238</v>
      </c>
    </row>
    <row r="4955" spans="1:7" x14ac:dyDescent="0.2">
      <c r="A4955">
        <v>4943</v>
      </c>
      <c r="B4955" s="125">
        <v>31996.010469621047</v>
      </c>
      <c r="C4955" s="34">
        <v>12.721164259535726</v>
      </c>
      <c r="D4955" s="34">
        <v>4.6385031408863142</v>
      </c>
      <c r="E4955" s="3">
        <f t="shared" si="231"/>
        <v>407026.50483387418</v>
      </c>
      <c r="F4955" s="3">
        <f t="shared" si="232"/>
        <v>148413.59505916861</v>
      </c>
      <c r="G4955" s="3">
        <f t="shared" si="233"/>
        <v>258612.90977470556</v>
      </c>
    </row>
    <row r="4956" spans="1:7" x14ac:dyDescent="0.2">
      <c r="A4956">
        <v>4944</v>
      </c>
      <c r="B4956" s="125">
        <v>27025.474131542956</v>
      </c>
      <c r="C4956" s="34">
        <v>8.0331596083924524</v>
      </c>
      <c r="D4956" s="34">
        <v>3.1473422394628869</v>
      </c>
      <c r="E4956" s="3">
        <f t="shared" si="231"/>
        <v>217099.94719116596</v>
      </c>
      <c r="F4956" s="3">
        <f t="shared" si="232"/>
        <v>85058.416275716721</v>
      </c>
      <c r="G4956" s="3">
        <f t="shared" si="233"/>
        <v>132041.53091544926</v>
      </c>
    </row>
    <row r="4957" spans="1:7" x14ac:dyDescent="0.2">
      <c r="A4957">
        <v>4945</v>
      </c>
      <c r="B4957" s="125">
        <v>37539.005510362564</v>
      </c>
      <c r="C4957" s="34">
        <v>7.5848270373244304</v>
      </c>
      <c r="D4957" s="34">
        <v>6.3014016531087691</v>
      </c>
      <c r="E4957" s="3">
        <f t="shared" si="231"/>
        <v>284726.86394926877</v>
      </c>
      <c r="F4957" s="3">
        <f t="shared" si="232"/>
        <v>236548.35137905786</v>
      </c>
      <c r="G4957" s="3">
        <f t="shared" si="233"/>
        <v>48178.512570210907</v>
      </c>
    </row>
    <row r="4958" spans="1:7" x14ac:dyDescent="0.2">
      <c r="A4958">
        <v>4946</v>
      </c>
      <c r="B4958" s="125">
        <v>33305.500941233709</v>
      </c>
      <c r="C4958" s="34">
        <v>4.7159624247869942</v>
      </c>
      <c r="D4958" s="34">
        <v>5.0313502823701128</v>
      </c>
      <c r="E4958" s="3">
        <f t="shared" si="231"/>
        <v>157067.49097756605</v>
      </c>
      <c r="F4958" s="3">
        <f t="shared" si="232"/>
        <v>167571.64156515428</v>
      </c>
      <c r="G4958" s="3">
        <f t="shared" si="233"/>
        <v>-10504.150587588229</v>
      </c>
    </row>
    <row r="4959" spans="1:7" x14ac:dyDescent="0.2">
      <c r="A4959">
        <v>4947</v>
      </c>
      <c r="B4959" s="125">
        <v>34822.316414457397</v>
      </c>
      <c r="C4959" s="34">
        <v>4.1535536385781597</v>
      </c>
      <c r="D4959" s="34">
        <v>5.486394924337219</v>
      </c>
      <c r="E4959" s="3">
        <f t="shared" si="231"/>
        <v>144636.3590469895</v>
      </c>
      <c r="F4959" s="3">
        <f t="shared" si="232"/>
        <v>191048.98002994369</v>
      </c>
      <c r="G4959" s="3">
        <f t="shared" si="233"/>
        <v>-46412.620982954191</v>
      </c>
    </row>
    <row r="4960" spans="1:7" x14ac:dyDescent="0.2">
      <c r="A4960">
        <v>4948</v>
      </c>
      <c r="B4960" s="125">
        <v>28692.100435174303</v>
      </c>
      <c r="C4960" s="34">
        <v>6.3813893322803779</v>
      </c>
      <c r="D4960" s="34">
        <v>3.6473301305522909</v>
      </c>
      <c r="E4960" s="3">
        <f t="shared" si="231"/>
        <v>183095.46363773849</v>
      </c>
      <c r="F4960" s="3">
        <f t="shared" si="232"/>
        <v>104649.56242604373</v>
      </c>
      <c r="G4960" s="3">
        <f t="shared" si="233"/>
        <v>78445.901211694756</v>
      </c>
    </row>
    <row r="4961" spans="1:7" x14ac:dyDescent="0.2">
      <c r="A4961">
        <v>4949</v>
      </c>
      <c r="B4961" s="125">
        <v>33781.007508688141</v>
      </c>
      <c r="C4961" s="34">
        <v>8.0030354385671671</v>
      </c>
      <c r="D4961" s="34">
        <v>5.1740022526064422</v>
      </c>
      <c r="E4961" s="3">
        <f t="shared" si="231"/>
        <v>270350.60024253477</v>
      </c>
      <c r="F4961" s="3">
        <f t="shared" si="232"/>
        <v>174783.00894526759</v>
      </c>
      <c r="G4961" s="3">
        <f t="shared" si="233"/>
        <v>95567.591297267179</v>
      </c>
    </row>
    <row r="4962" spans="1:7" x14ac:dyDescent="0.2">
      <c r="A4962">
        <v>4950</v>
      </c>
      <c r="B4962" s="125">
        <v>33878.562184137059</v>
      </c>
      <c r="C4962" s="34">
        <v>8.9163073855233961</v>
      </c>
      <c r="D4962" s="34">
        <v>5.2032686552411178</v>
      </c>
      <c r="E4962" s="3">
        <f t="shared" si="231"/>
        <v>302071.67421333492</v>
      </c>
      <c r="F4962" s="3">
        <f t="shared" si="232"/>
        <v>176279.26069735741</v>
      </c>
      <c r="G4962" s="3">
        <f t="shared" si="233"/>
        <v>125792.4135159775</v>
      </c>
    </row>
    <row r="4963" spans="1:7" x14ac:dyDescent="0.2">
      <c r="A4963">
        <v>4951</v>
      </c>
      <c r="B4963" s="125">
        <v>31174.873178125359</v>
      </c>
      <c r="C4963" s="34">
        <v>4.9302848512597848</v>
      </c>
      <c r="D4963" s="34">
        <v>4.3921619534376077</v>
      </c>
      <c r="E4963" s="3">
        <f t="shared" si="231"/>
        <v>153701.00497005644</v>
      </c>
      <c r="F4963" s="3">
        <f t="shared" si="232"/>
        <v>136925.09187620477</v>
      </c>
      <c r="G4963" s="3">
        <f t="shared" si="233"/>
        <v>16775.913093851676</v>
      </c>
    </row>
    <row r="4964" spans="1:7" x14ac:dyDescent="0.2">
      <c r="A4964">
        <v>4952</v>
      </c>
      <c r="B4964" s="125">
        <v>22300.023878225125</v>
      </c>
      <c r="C4964" s="34">
        <v>7.8753878571733367</v>
      </c>
      <c r="D4964" s="34">
        <v>1.7297071634675376</v>
      </c>
      <c r="E4964" s="3">
        <f t="shared" si="231"/>
        <v>175621.3372652496</v>
      </c>
      <c r="F4964" s="3">
        <f t="shared" si="232"/>
        <v>38572.511047663138</v>
      </c>
      <c r="G4964" s="3">
        <f t="shared" si="233"/>
        <v>137048.82621758647</v>
      </c>
    </row>
    <row r="4965" spans="1:7" x14ac:dyDescent="0.2">
      <c r="A4965">
        <v>4953</v>
      </c>
      <c r="B4965" s="125">
        <v>36463.402969994582</v>
      </c>
      <c r="C4965" s="34">
        <v>7.5481516634754371</v>
      </c>
      <c r="D4965" s="34">
        <v>5.9787208909983747</v>
      </c>
      <c r="E4965" s="3">
        <f t="shared" si="231"/>
        <v>275231.29578393977</v>
      </c>
      <c r="F4965" s="3">
        <f t="shared" si="232"/>
        <v>218004.50909359878</v>
      </c>
      <c r="G4965" s="3">
        <f t="shared" si="233"/>
        <v>57226.786690340989</v>
      </c>
    </row>
    <row r="4966" spans="1:7" x14ac:dyDescent="0.2">
      <c r="A4966">
        <v>4954</v>
      </c>
      <c r="B4966" s="125">
        <v>38119.319973512553</v>
      </c>
      <c r="C4966" s="34">
        <v>5.9020742557622725</v>
      </c>
      <c r="D4966" s="34">
        <v>6.4754959920537658</v>
      </c>
      <c r="E4966" s="3">
        <f t="shared" si="231"/>
        <v>224983.05706283302</v>
      </c>
      <c r="F4966" s="3">
        <f t="shared" si="232"/>
        <v>246841.50370829561</v>
      </c>
      <c r="G4966" s="3">
        <f t="shared" si="233"/>
        <v>-21858.446645462594</v>
      </c>
    </row>
    <row r="4967" spans="1:7" x14ac:dyDescent="0.2">
      <c r="A4967">
        <v>4955</v>
      </c>
      <c r="B4967" s="125">
        <v>33289.948581833392</v>
      </c>
      <c r="C4967" s="34">
        <v>12.031130629300606</v>
      </c>
      <c r="D4967" s="34">
        <v>5.0266845745500177</v>
      </c>
      <c r="E4967" s="3">
        <f t="shared" si="231"/>
        <v>400515.72003073798</v>
      </c>
      <c r="F4967" s="3">
        <f t="shared" si="232"/>
        <v>167338.07102386514</v>
      </c>
      <c r="G4967" s="3">
        <f t="shared" si="233"/>
        <v>233177.64900687285</v>
      </c>
    </row>
    <row r="4968" spans="1:7" x14ac:dyDescent="0.2">
      <c r="A4968">
        <v>4956</v>
      </c>
      <c r="B4968" s="125">
        <v>36923.470864886418</v>
      </c>
      <c r="C4968" s="34">
        <v>12.73244199383771</v>
      </c>
      <c r="D4968" s="34">
        <v>6.1167412594659254</v>
      </c>
      <c r="E4968" s="3">
        <f t="shared" si="231"/>
        <v>470125.95099832304</v>
      </c>
      <c r="F4968" s="3">
        <f t="shared" si="232"/>
        <v>225851.31768193876</v>
      </c>
      <c r="G4968" s="3">
        <f t="shared" si="233"/>
        <v>244274.63331638428</v>
      </c>
    </row>
    <row r="4969" spans="1:7" x14ac:dyDescent="0.2">
      <c r="A4969">
        <v>4957</v>
      </c>
      <c r="B4969" s="125">
        <v>28075.144704226637</v>
      </c>
      <c r="C4969" s="34">
        <v>8.4092470362593303</v>
      </c>
      <c r="D4969" s="34">
        <v>3.4622434112679912</v>
      </c>
      <c r="E4969" s="3">
        <f t="shared" si="231"/>
        <v>236090.82739656969</v>
      </c>
      <c r="F4969" s="3">
        <f t="shared" si="232"/>
        <v>97202.984772604104</v>
      </c>
      <c r="G4969" s="3">
        <f t="shared" si="233"/>
        <v>138887.84262396558</v>
      </c>
    </row>
    <row r="4970" spans="1:7" x14ac:dyDescent="0.2">
      <c r="A4970">
        <v>4958</v>
      </c>
      <c r="B4970" s="125">
        <v>32458.653371387278</v>
      </c>
      <c r="C4970" s="34">
        <v>6.0650557063199813</v>
      </c>
      <c r="D4970" s="34">
        <v>4.7772960114161833</v>
      </c>
      <c r="E4970" s="3">
        <f t="shared" si="231"/>
        <v>196863.54084959472</v>
      </c>
      <c r="F4970" s="3">
        <f t="shared" si="232"/>
        <v>155064.59528706889</v>
      </c>
      <c r="G4970" s="3">
        <f t="shared" si="233"/>
        <v>41798.945562525827</v>
      </c>
    </row>
    <row r="4971" spans="1:7" x14ac:dyDescent="0.2">
      <c r="A4971">
        <v>4959</v>
      </c>
      <c r="B4971" s="125">
        <v>35160.068640644546</v>
      </c>
      <c r="C4971" s="34">
        <v>9.0892392765526893</v>
      </c>
      <c r="D4971" s="34">
        <v>5.5877205921933637</v>
      </c>
      <c r="E4971" s="3">
        <f t="shared" si="231"/>
        <v>319578.27685483493</v>
      </c>
      <c r="F4971" s="3">
        <f t="shared" si="232"/>
        <v>196464.63956626167</v>
      </c>
      <c r="G4971" s="3">
        <f t="shared" si="233"/>
        <v>123113.63728857326</v>
      </c>
    </row>
    <row r="4972" spans="1:7" x14ac:dyDescent="0.2">
      <c r="A4972">
        <v>4960</v>
      </c>
      <c r="B4972" s="125">
        <v>40252.949069136754</v>
      </c>
      <c r="C4972" s="34">
        <v>14.693881005048752</v>
      </c>
      <c r="D4972" s="34">
        <v>7.1155847207410261</v>
      </c>
      <c r="E4972" s="3">
        <f t="shared" si="231"/>
        <v>591472.04372418334</v>
      </c>
      <c r="F4972" s="3">
        <f t="shared" si="232"/>
        <v>286423.26936111617</v>
      </c>
      <c r="G4972" s="3">
        <f t="shared" si="233"/>
        <v>305048.77436306718</v>
      </c>
    </row>
    <row r="4973" spans="1:7" x14ac:dyDescent="0.2">
      <c r="A4973">
        <v>4961</v>
      </c>
      <c r="B4973" s="125">
        <v>35489.061295985244</v>
      </c>
      <c r="C4973" s="34">
        <v>9.1647557585092727</v>
      </c>
      <c r="D4973" s="34">
        <v>5.6864183887955733</v>
      </c>
      <c r="E4973" s="3">
        <f t="shared" si="231"/>
        <v>325248.57887646934</v>
      </c>
      <c r="F4973" s="3">
        <f t="shared" si="232"/>
        <v>201805.65075458374</v>
      </c>
      <c r="G4973" s="3">
        <f t="shared" si="233"/>
        <v>123442.9281218856</v>
      </c>
    </row>
    <row r="4974" spans="1:7" x14ac:dyDescent="0.2">
      <c r="A4974">
        <v>4962</v>
      </c>
      <c r="B4974" s="125">
        <v>44893.100088112056</v>
      </c>
      <c r="C4974" s="34">
        <v>12.307844392315019</v>
      </c>
      <c r="D4974" s="34">
        <v>8.5076300264336169</v>
      </c>
      <c r="E4974" s="3">
        <f t="shared" si="231"/>
        <v>552537.29017310683</v>
      </c>
      <c r="F4974" s="3">
        <f t="shared" si="232"/>
        <v>381933.88628931181</v>
      </c>
      <c r="G4974" s="3">
        <f t="shared" si="233"/>
        <v>170603.40388379502</v>
      </c>
    </row>
    <row r="4975" spans="1:7" x14ac:dyDescent="0.2">
      <c r="A4975">
        <v>4963</v>
      </c>
      <c r="B4975" s="125">
        <v>29950.96615794953</v>
      </c>
      <c r="C4975" s="34">
        <v>10.55132590609719</v>
      </c>
      <c r="D4975" s="34">
        <v>4.0249898473848589</v>
      </c>
      <c r="E4975" s="3">
        <f t="shared" si="231"/>
        <v>316022.4051350131</v>
      </c>
      <c r="F4975" s="3">
        <f t="shared" si="232"/>
        <v>120552.33470511435</v>
      </c>
      <c r="G4975" s="3">
        <f t="shared" si="233"/>
        <v>195470.07042989874</v>
      </c>
    </row>
    <row r="4976" spans="1:7" x14ac:dyDescent="0.2">
      <c r="A4976">
        <v>4964</v>
      </c>
      <c r="B4976" s="125">
        <v>34194.998128251405</v>
      </c>
      <c r="C4976" s="34">
        <v>4.9680345657252474</v>
      </c>
      <c r="D4976" s="34">
        <v>5.2981994384754216</v>
      </c>
      <c r="E4976" s="3">
        <f t="shared" si="231"/>
        <v>169881.93267606312</v>
      </c>
      <c r="F4976" s="3">
        <f t="shared" si="232"/>
        <v>181171.91988176969</v>
      </c>
      <c r="G4976" s="3">
        <f t="shared" si="233"/>
        <v>-11289.987205706566</v>
      </c>
    </row>
    <row r="4977" spans="1:7" x14ac:dyDescent="0.2">
      <c r="A4977">
        <v>4965</v>
      </c>
      <c r="B4977" s="125">
        <v>36208.482973771403</v>
      </c>
      <c r="C4977" s="34">
        <v>8.4320725111028878</v>
      </c>
      <c r="D4977" s="34">
        <v>5.9022448921314208</v>
      </c>
      <c r="E4977" s="3">
        <f t="shared" si="231"/>
        <v>305312.55395187478</v>
      </c>
      <c r="F4977" s="3">
        <f t="shared" si="232"/>
        <v>213711.33368376977</v>
      </c>
      <c r="G4977" s="3">
        <f t="shared" si="233"/>
        <v>91601.220268105011</v>
      </c>
    </row>
    <row r="4978" spans="1:7" x14ac:dyDescent="0.2">
      <c r="A4978">
        <v>4966</v>
      </c>
      <c r="B4978" s="125">
        <v>20676.166562944651</v>
      </c>
      <c r="C4978" s="34">
        <v>8.513901454723964</v>
      </c>
      <c r="D4978" s="34">
        <v>1.2425499688833952</v>
      </c>
      <c r="E4978" s="3">
        <f t="shared" si="231"/>
        <v>176034.84457836943</v>
      </c>
      <c r="F4978" s="3">
        <f t="shared" si="232"/>
        <v>25691.170119414772</v>
      </c>
      <c r="G4978" s="3">
        <f t="shared" si="233"/>
        <v>150343.67445895466</v>
      </c>
    </row>
    <row r="4979" spans="1:7" x14ac:dyDescent="0.2">
      <c r="A4979">
        <v>4967</v>
      </c>
      <c r="B4979" s="125">
        <v>39938.968760717195</v>
      </c>
      <c r="C4979" s="34">
        <v>5.3357319049682701</v>
      </c>
      <c r="D4979" s="34">
        <v>7.0213906282151584</v>
      </c>
      <c r="E4979" s="3">
        <f t="shared" si="231"/>
        <v>213103.62986808977</v>
      </c>
      <c r="F4979" s="3">
        <f t="shared" si="232"/>
        <v>280427.1009570777</v>
      </c>
      <c r="G4979" s="3">
        <f t="shared" si="233"/>
        <v>-67323.471088987921</v>
      </c>
    </row>
    <row r="4980" spans="1:7" x14ac:dyDescent="0.2">
      <c r="A4980">
        <v>4968</v>
      </c>
      <c r="B4980" s="125">
        <v>41138.478585517965</v>
      </c>
      <c r="C4980" s="34">
        <v>4.3629761623451486</v>
      </c>
      <c r="D4980" s="34">
        <v>7.3812435756553896</v>
      </c>
      <c r="E4980" s="3">
        <f t="shared" si="231"/>
        <v>179486.20142376126</v>
      </c>
      <c r="F4980" s="3">
        <f t="shared" si="232"/>
        <v>303653.13077159133</v>
      </c>
      <c r="G4980" s="3">
        <f t="shared" si="233"/>
        <v>-124166.92934783007</v>
      </c>
    </row>
    <row r="4981" spans="1:7" x14ac:dyDescent="0.2">
      <c r="A4981">
        <v>4969</v>
      </c>
      <c r="B4981" s="125">
        <v>32443.896819851012</v>
      </c>
      <c r="C4981" s="34">
        <v>8.4675996478908928</v>
      </c>
      <c r="D4981" s="34">
        <v>4.7728690459553036</v>
      </c>
      <c r="E4981" s="3">
        <f t="shared" ref="E4981:E5044" si="234">C4981*B4981</f>
        <v>274721.92928797891</v>
      </c>
      <c r="F4981" s="3">
        <f t="shared" ref="F4981:F5044" si="235">D4981*B4981</f>
        <v>154850.47086163462</v>
      </c>
      <c r="G4981" s="3">
        <f t="shared" ref="G4981:G5044" si="236">E4981-F4981</f>
        <v>119871.4584263443</v>
      </c>
    </row>
    <row r="4982" spans="1:7" x14ac:dyDescent="0.2">
      <c r="A4982">
        <v>4970</v>
      </c>
      <c r="B4982" s="125">
        <v>26478.651810785756</v>
      </c>
      <c r="C4982" s="34">
        <v>6.9054288107581669</v>
      </c>
      <c r="D4982" s="34">
        <v>2.9832955432357267</v>
      </c>
      <c r="E4982" s="3">
        <f t="shared" si="234"/>
        <v>182846.44508423386</v>
      </c>
      <c r="F4982" s="3">
        <f t="shared" si="235"/>
        <v>78993.64393800775</v>
      </c>
      <c r="G4982" s="3">
        <f t="shared" si="236"/>
        <v>103852.80114622611</v>
      </c>
    </row>
    <row r="4983" spans="1:7" x14ac:dyDescent="0.2">
      <c r="A4983">
        <v>4971</v>
      </c>
      <c r="B4983" s="125">
        <v>33376.805325852707</v>
      </c>
      <c r="C4983" s="34">
        <v>1.7404936645179987</v>
      </c>
      <c r="D4983" s="34">
        <v>5.0527415977558121</v>
      </c>
      <c r="E4983" s="3">
        <f t="shared" si="234"/>
        <v>58092.118211497233</v>
      </c>
      <c r="F4983" s="3">
        <f t="shared" si="235"/>
        <v>168644.37267013371</v>
      </c>
      <c r="G4983" s="3">
        <f t="shared" si="236"/>
        <v>-110552.25445863648</v>
      </c>
    </row>
    <row r="4984" spans="1:7" x14ac:dyDescent="0.2">
      <c r="A4984">
        <v>4972</v>
      </c>
      <c r="B4984" s="125">
        <v>29198.006863035494</v>
      </c>
      <c r="C4984" s="34">
        <v>6.3479369802807923</v>
      </c>
      <c r="D4984" s="34">
        <v>3.7991020589106483</v>
      </c>
      <c r="E4984" s="3">
        <f t="shared" si="234"/>
        <v>185347.10751635538</v>
      </c>
      <c r="F4984" s="3">
        <f t="shared" si="235"/>
        <v>110926.20798944539</v>
      </c>
      <c r="G4984" s="3">
        <f t="shared" si="236"/>
        <v>74420.899526909983</v>
      </c>
    </row>
    <row r="4985" spans="1:7" x14ac:dyDescent="0.2">
      <c r="A4985">
        <v>4973</v>
      </c>
      <c r="B4985" s="125">
        <v>36371.737272739643</v>
      </c>
      <c r="C4985" s="34">
        <v>4.1057028485811315</v>
      </c>
      <c r="D4985" s="34">
        <v>5.951221181821893</v>
      </c>
      <c r="E4985" s="3">
        <f t="shared" si="234"/>
        <v>149331.54532853168</v>
      </c>
      <c r="F4985" s="3">
        <f t="shared" si="235"/>
        <v>216456.25327718901</v>
      </c>
      <c r="G4985" s="3">
        <f t="shared" si="236"/>
        <v>-67124.707948657335</v>
      </c>
    </row>
    <row r="4986" spans="1:7" x14ac:dyDescent="0.2">
      <c r="A4986">
        <v>4974</v>
      </c>
      <c r="B4986" s="125">
        <v>39241.431799192447</v>
      </c>
      <c r="C4986" s="34">
        <v>8.2111107733071549</v>
      </c>
      <c r="D4986" s="34">
        <v>6.8121295397577342</v>
      </c>
      <c r="E4986" s="3">
        <f t="shared" si="234"/>
        <v>322215.74340634706</v>
      </c>
      <c r="F4986" s="3">
        <f t="shared" si="235"/>
        <v>267317.71674166736</v>
      </c>
      <c r="G4986" s="3">
        <f t="shared" si="236"/>
        <v>54898.026664679695</v>
      </c>
    </row>
    <row r="4987" spans="1:7" x14ac:dyDescent="0.2">
      <c r="A4987">
        <v>4975</v>
      </c>
      <c r="B4987" s="125">
        <v>30357.010067556053</v>
      </c>
      <c r="C4987" s="34">
        <v>3.122743712272495</v>
      </c>
      <c r="D4987" s="34">
        <v>4.146803020266816</v>
      </c>
      <c r="E4987" s="3">
        <f t="shared" si="234"/>
        <v>94797.162311853492</v>
      </c>
      <c r="F4987" s="3">
        <f t="shared" si="235"/>
        <v>125884.54103441158</v>
      </c>
      <c r="G4987" s="3">
        <f t="shared" si="236"/>
        <v>-31087.378722558089</v>
      </c>
    </row>
    <row r="4988" spans="1:7" x14ac:dyDescent="0.2">
      <c r="A4988">
        <v>4976</v>
      </c>
      <c r="B4988" s="125">
        <v>36315.894298050785</v>
      </c>
      <c r="C4988" s="34">
        <v>5.4333491081779357</v>
      </c>
      <c r="D4988" s="34">
        <v>5.9344682894152356</v>
      </c>
      <c r="E4988" s="3">
        <f t="shared" si="234"/>
        <v>197316.9318969984</v>
      </c>
      <c r="F4988" s="3">
        <f t="shared" si="235"/>
        <v>215515.52311353796</v>
      </c>
      <c r="G4988" s="3">
        <f t="shared" si="236"/>
        <v>-18198.591216539557</v>
      </c>
    </row>
    <row r="4989" spans="1:7" x14ac:dyDescent="0.2">
      <c r="A4989">
        <v>4977</v>
      </c>
      <c r="B4989" s="125">
        <v>32325.383975868113</v>
      </c>
      <c r="C4989" s="34">
        <v>8.2676870280993171</v>
      </c>
      <c r="D4989" s="34">
        <v>4.737315192760434</v>
      </c>
      <c r="E4989" s="3">
        <f t="shared" si="234"/>
        <v>267256.15777561435</v>
      </c>
      <c r="F4989" s="3">
        <f t="shared" si="235"/>
        <v>153135.53262069469</v>
      </c>
      <c r="G4989" s="3">
        <f t="shared" si="236"/>
        <v>114120.62515491966</v>
      </c>
    </row>
    <row r="4990" spans="1:7" x14ac:dyDescent="0.2">
      <c r="A4990">
        <v>4978</v>
      </c>
      <c r="B4990" s="125">
        <v>30198.297557754791</v>
      </c>
      <c r="C4990" s="34">
        <v>4.2504375616845209</v>
      </c>
      <c r="D4990" s="34">
        <v>4.0991892673264374</v>
      </c>
      <c r="E4990" s="3">
        <f t="shared" si="234"/>
        <v>128355.9782384069</v>
      </c>
      <c r="F4990" s="3">
        <f t="shared" si="235"/>
        <v>123788.5372402786</v>
      </c>
      <c r="G4990" s="3">
        <f t="shared" si="236"/>
        <v>4567.4409981282952</v>
      </c>
    </row>
    <row r="4991" spans="1:7" x14ac:dyDescent="0.2">
      <c r="A4991">
        <v>4979</v>
      </c>
      <c r="B4991" s="125">
        <v>31198.548462080886</v>
      </c>
      <c r="C4991" s="34">
        <v>6.0193990722909803</v>
      </c>
      <c r="D4991" s="34">
        <v>4.3992645386242657</v>
      </c>
      <c r="E4991" s="3">
        <f t="shared" si="234"/>
        <v>187796.51366947487</v>
      </c>
      <c r="F4991" s="3">
        <f t="shared" si="235"/>
        <v>137250.66790578305</v>
      </c>
      <c r="G4991" s="3">
        <f t="shared" si="236"/>
        <v>50545.845763691817</v>
      </c>
    </row>
    <row r="4992" spans="1:7" x14ac:dyDescent="0.2">
      <c r="A4992">
        <v>4980</v>
      </c>
      <c r="B4992" s="125">
        <v>30468.661910882453</v>
      </c>
      <c r="C4992" s="34">
        <v>8.2877044380511506</v>
      </c>
      <c r="D4992" s="34">
        <v>4.1802985732647358</v>
      </c>
      <c r="E4992" s="3">
        <f t="shared" si="234"/>
        <v>252515.26454030056</v>
      </c>
      <c r="F4992" s="3">
        <f t="shared" si="235"/>
        <v>127368.10391534751</v>
      </c>
      <c r="G4992" s="3">
        <f t="shared" si="236"/>
        <v>125147.16062495305</v>
      </c>
    </row>
    <row r="4993" spans="1:7" x14ac:dyDescent="0.2">
      <c r="A4993">
        <v>4981</v>
      </c>
      <c r="B4993" s="125">
        <v>39652.739409385482</v>
      </c>
      <c r="C4993" s="34">
        <v>7.5531709373608464</v>
      </c>
      <c r="D4993" s="34">
        <v>6.9355218228156446</v>
      </c>
      <c r="E4993" s="3">
        <f t="shared" si="234"/>
        <v>299503.9188937135</v>
      </c>
      <c r="F4993" s="3">
        <f t="shared" si="235"/>
        <v>275012.43950821494</v>
      </c>
      <c r="G4993" s="3">
        <f t="shared" si="236"/>
        <v>24491.479385498562</v>
      </c>
    </row>
    <row r="4994" spans="1:7" x14ac:dyDescent="0.2">
      <c r="A4994">
        <v>4982</v>
      </c>
      <c r="B4994" s="125">
        <v>26759.412825223058</v>
      </c>
      <c r="C4994" s="34">
        <v>7.6738949903374305</v>
      </c>
      <c r="D4994" s="34">
        <v>3.0675238475669175</v>
      </c>
      <c r="E4994" s="3">
        <f t="shared" si="234"/>
        <v>205348.92402385041</v>
      </c>
      <c r="F4994" s="3">
        <f t="shared" si="235"/>
        <v>82085.13698825975</v>
      </c>
      <c r="G4994" s="3">
        <f t="shared" si="236"/>
        <v>123263.78703559066</v>
      </c>
    </row>
    <row r="4995" spans="1:7" x14ac:dyDescent="0.2">
      <c r="A4995">
        <v>4983</v>
      </c>
      <c r="B4995" s="125">
        <v>37986.87480756687</v>
      </c>
      <c r="C4995" s="34">
        <v>7.0820015227654949</v>
      </c>
      <c r="D4995" s="34">
        <v>6.435762442270061</v>
      </c>
      <c r="E4995" s="3">
        <f t="shared" si="234"/>
        <v>269023.10523229081</v>
      </c>
      <c r="F4995" s="3">
        <f t="shared" si="235"/>
        <v>244474.5021857536</v>
      </c>
      <c r="G4995" s="3">
        <f t="shared" si="236"/>
        <v>24548.603046537202</v>
      </c>
    </row>
    <row r="4996" spans="1:7" x14ac:dyDescent="0.2">
      <c r="A4996">
        <v>4984</v>
      </c>
      <c r="B4996" s="125">
        <v>34346.264150181902</v>
      </c>
      <c r="C4996" s="34">
        <v>8.9870547046375577</v>
      </c>
      <c r="D4996" s="34">
        <v>5.3435792450545705</v>
      </c>
      <c r="E4996" s="3">
        <f t="shared" si="234"/>
        <v>308671.75481761654</v>
      </c>
      <c r="F4996" s="3">
        <f t="shared" si="235"/>
        <v>183531.98425807388</v>
      </c>
      <c r="G4996" s="3">
        <f t="shared" si="236"/>
        <v>125139.77055954267</v>
      </c>
    </row>
    <row r="4997" spans="1:7" x14ac:dyDescent="0.2">
      <c r="A4997">
        <v>4985</v>
      </c>
      <c r="B4997" s="125">
        <v>43610.803508082405</v>
      </c>
      <c r="C4997" s="34">
        <v>8.5725155460822862</v>
      </c>
      <c r="D4997" s="34">
        <v>8.1229410524247214</v>
      </c>
      <c r="E4997" s="3">
        <f t="shared" si="234"/>
        <v>373854.29105017631</v>
      </c>
      <c r="F4997" s="3">
        <f t="shared" si="235"/>
        <v>354247.98614503065</v>
      </c>
      <c r="G4997" s="3">
        <f t="shared" si="236"/>
        <v>19606.304905145662</v>
      </c>
    </row>
    <row r="4998" spans="1:7" x14ac:dyDescent="0.2">
      <c r="A4998">
        <v>4986</v>
      </c>
      <c r="B4998" s="125">
        <v>28295.538007833762</v>
      </c>
      <c r="C4998" s="34">
        <v>9.1370900665497174</v>
      </c>
      <c r="D4998" s="34">
        <v>3.5283614023501286</v>
      </c>
      <c r="E4998" s="3">
        <f t="shared" si="234"/>
        <v>258538.87925905784</v>
      </c>
      <c r="F4998" s="3">
        <f t="shared" si="235"/>
        <v>99836.884165571697</v>
      </c>
      <c r="G4998" s="3">
        <f t="shared" si="236"/>
        <v>158701.99509348616</v>
      </c>
    </row>
    <row r="4999" spans="1:7" x14ac:dyDescent="0.2">
      <c r="A4999">
        <v>4987</v>
      </c>
      <c r="B4999" s="125">
        <v>27782.446571828565</v>
      </c>
      <c r="C4999" s="34">
        <v>6.0661158360817353</v>
      </c>
      <c r="D4999" s="34">
        <v>3.3744339715485694</v>
      </c>
      <c r="E4999" s="3">
        <f t="shared" si="234"/>
        <v>168531.53911446399</v>
      </c>
      <c r="F4999" s="3">
        <f t="shared" si="235"/>
        <v>93750.031524711405</v>
      </c>
      <c r="G4999" s="3">
        <f t="shared" si="236"/>
        <v>74781.507589752582</v>
      </c>
    </row>
    <row r="5000" spans="1:7" x14ac:dyDescent="0.2">
      <c r="A5000">
        <v>4988</v>
      </c>
      <c r="B5000" s="125">
        <v>30829.49256512709</v>
      </c>
      <c r="C5000" s="34">
        <v>9.8602861473482335</v>
      </c>
      <c r="D5000" s="34">
        <v>4.2885477695381269</v>
      </c>
      <c r="E5000" s="3">
        <f t="shared" si="234"/>
        <v>303987.61846969801</v>
      </c>
      <c r="F5000" s="3">
        <f t="shared" si="235"/>
        <v>132213.75157616806</v>
      </c>
      <c r="G5000" s="3">
        <f t="shared" si="236"/>
        <v>171773.86689352995</v>
      </c>
    </row>
    <row r="5001" spans="1:7" x14ac:dyDescent="0.2">
      <c r="A5001">
        <v>4989</v>
      </c>
      <c r="B5001" s="125">
        <v>34629.304585715523</v>
      </c>
      <c r="C5001" s="34">
        <v>6.1142536853440106</v>
      </c>
      <c r="D5001" s="34">
        <v>5.4284913757146569</v>
      </c>
      <c r="E5001" s="3">
        <f t="shared" si="234"/>
        <v>211732.35318411139</v>
      </c>
      <c r="F5001" s="3">
        <f t="shared" si="235"/>
        <v>187984.88129055273</v>
      </c>
      <c r="G5001" s="3">
        <f t="shared" si="236"/>
        <v>23747.471893558657</v>
      </c>
    </row>
    <row r="5002" spans="1:7" x14ac:dyDescent="0.2">
      <c r="A5002">
        <v>4990</v>
      </c>
      <c r="B5002" s="125">
        <v>27581.35729326657</v>
      </c>
      <c r="C5002" s="34">
        <v>5.9696326590783428</v>
      </c>
      <c r="D5002" s="34">
        <v>3.3141071879799711</v>
      </c>
      <c r="E5002" s="3">
        <f t="shared" si="234"/>
        <v>164650.57127959275</v>
      </c>
      <c r="F5002" s="3">
        <f t="shared" si="235"/>
        <v>91407.574459858544</v>
      </c>
      <c r="G5002" s="3">
        <f t="shared" si="236"/>
        <v>73242.99681973421</v>
      </c>
    </row>
    <row r="5003" spans="1:7" x14ac:dyDescent="0.2">
      <c r="A5003">
        <v>4991</v>
      </c>
      <c r="B5003" s="125">
        <v>35507.285296072019</v>
      </c>
      <c r="C5003" s="34">
        <v>10.0771096842509</v>
      </c>
      <c r="D5003" s="34">
        <v>5.6918855888216058</v>
      </c>
      <c r="E5003" s="3">
        <f t="shared" si="234"/>
        <v>357810.80851850694</v>
      </c>
      <c r="F5003" s="3">
        <f t="shared" si="235"/>
        <v>202103.40547488962</v>
      </c>
      <c r="G5003" s="3">
        <f t="shared" si="236"/>
        <v>155707.40304361732</v>
      </c>
    </row>
    <row r="5004" spans="1:7" x14ac:dyDescent="0.2">
      <c r="A5004">
        <v>4992</v>
      </c>
      <c r="B5004" s="125">
        <v>43763.780516920611</v>
      </c>
      <c r="C5004" s="34">
        <v>9.0080071888296516</v>
      </c>
      <c r="D5004" s="34">
        <v>8.1688341550761834</v>
      </c>
      <c r="E5004" s="3">
        <f t="shared" si="234"/>
        <v>394224.44950678392</v>
      </c>
      <c r="F5004" s="3">
        <f t="shared" si="235"/>
        <v>357499.06504187873</v>
      </c>
      <c r="G5004" s="3">
        <f t="shared" si="236"/>
        <v>36725.38446490519</v>
      </c>
    </row>
    <row r="5005" spans="1:7" x14ac:dyDescent="0.2">
      <c r="A5005">
        <v>4993</v>
      </c>
      <c r="B5005" s="125">
        <v>40055.952516732737</v>
      </c>
      <c r="C5005" s="34">
        <v>7.8873761342110811</v>
      </c>
      <c r="D5005" s="34">
        <v>7.0564857550198212</v>
      </c>
      <c r="E5005" s="3">
        <f t="shared" si="234"/>
        <v>315936.36391357007</v>
      </c>
      <c r="F5005" s="3">
        <f t="shared" si="235"/>
        <v>282654.2583380749</v>
      </c>
      <c r="G5005" s="3">
        <f t="shared" si="236"/>
        <v>33282.105575495167</v>
      </c>
    </row>
    <row r="5006" spans="1:7" x14ac:dyDescent="0.2">
      <c r="A5006">
        <v>4994</v>
      </c>
      <c r="B5006" s="125">
        <v>29419.571141071152</v>
      </c>
      <c r="C5006" s="34">
        <v>8.2448501845719875</v>
      </c>
      <c r="D5006" s="34">
        <v>3.8655713423213456</v>
      </c>
      <c r="E5006" s="3">
        <f t="shared" si="234"/>
        <v>242559.9565524892</v>
      </c>
      <c r="F5006" s="3">
        <f t="shared" si="235"/>
        <v>113723.45110630873</v>
      </c>
      <c r="G5006" s="3">
        <f t="shared" si="236"/>
        <v>128836.50544618047</v>
      </c>
    </row>
    <row r="5007" spans="1:7" x14ac:dyDescent="0.2">
      <c r="A5007">
        <v>4995</v>
      </c>
      <c r="B5007" s="125">
        <v>28830.923432716168</v>
      </c>
      <c r="C5007" s="34">
        <v>5.3518868046085117</v>
      </c>
      <c r="D5007" s="34">
        <v>3.6889770298148505</v>
      </c>
      <c r="E5007" s="3">
        <f t="shared" si="234"/>
        <v>154299.838684232</v>
      </c>
      <c r="F5007" s="3">
        <f t="shared" si="235"/>
        <v>106356.61429164067</v>
      </c>
      <c r="G5007" s="3">
        <f t="shared" si="236"/>
        <v>47943.224392591335</v>
      </c>
    </row>
    <row r="5008" spans="1:7" x14ac:dyDescent="0.2">
      <c r="A5008">
        <v>4996</v>
      </c>
      <c r="B5008" s="125">
        <v>25313.361724139191</v>
      </c>
      <c r="C5008" s="34">
        <v>9.3932833553553792</v>
      </c>
      <c r="D5008" s="34">
        <v>2.6337085172417574</v>
      </c>
      <c r="E5008" s="3">
        <f t="shared" si="234"/>
        <v>237775.57935144662</v>
      </c>
      <c r="F5008" s="3">
        <f t="shared" si="235"/>
        <v>66668.016372886879</v>
      </c>
      <c r="G5008" s="3">
        <f t="shared" si="236"/>
        <v>171107.56297855976</v>
      </c>
    </row>
    <row r="5009" spans="1:7" x14ac:dyDescent="0.2">
      <c r="A5009">
        <v>4997</v>
      </c>
      <c r="B5009" s="125">
        <v>35390.898395954515</v>
      </c>
      <c r="C5009" s="34">
        <v>8.3263892267568735</v>
      </c>
      <c r="D5009" s="34">
        <v>5.6569695187863545</v>
      </c>
      <c r="E5009" s="3">
        <f t="shared" si="234"/>
        <v>294678.39512932277</v>
      </c>
      <c r="F5009" s="3">
        <f t="shared" si="235"/>
        <v>200205.23346837956</v>
      </c>
      <c r="G5009" s="3">
        <f t="shared" si="236"/>
        <v>94473.161660943209</v>
      </c>
    </row>
    <row r="5010" spans="1:7" x14ac:dyDescent="0.2">
      <c r="A5010">
        <v>4998</v>
      </c>
      <c r="B5010" s="125">
        <v>40058.135304016992</v>
      </c>
      <c r="C5010" s="34">
        <v>7.3857329627644503</v>
      </c>
      <c r="D5010" s="34">
        <v>7.0571405912050977</v>
      </c>
      <c r="E5010" s="3">
        <f t="shared" si="234"/>
        <v>295858.69034175662</v>
      </c>
      <c r="F5010" s="3">
        <f t="shared" si="235"/>
        <v>282695.89266196429</v>
      </c>
      <c r="G5010" s="3">
        <f t="shared" si="236"/>
        <v>13162.797679792333</v>
      </c>
    </row>
    <row r="5011" spans="1:7" x14ac:dyDescent="0.2">
      <c r="A5011">
        <v>4999</v>
      </c>
      <c r="B5011" s="125">
        <v>31616.00653019466</v>
      </c>
      <c r="C5011" s="34">
        <v>7.726904320596077</v>
      </c>
      <c r="D5011" s="34">
        <v>4.5245019590583979</v>
      </c>
      <c r="E5011" s="3">
        <f t="shared" si="234"/>
        <v>244293.8574581549</v>
      </c>
      <c r="F5011" s="3">
        <f t="shared" si="235"/>
        <v>143046.68348346883</v>
      </c>
      <c r="G5011" s="3">
        <f t="shared" si="236"/>
        <v>101247.17397468607</v>
      </c>
    </row>
    <row r="5012" spans="1:7" x14ac:dyDescent="0.2">
      <c r="A5012">
        <v>5000</v>
      </c>
      <c r="B5012" s="125">
        <v>26368.034517682623</v>
      </c>
      <c r="C5012" s="34">
        <v>8.0429082547270809</v>
      </c>
      <c r="D5012" s="34">
        <v>2.9501103553047869</v>
      </c>
      <c r="E5012" s="3">
        <f t="shared" si="234"/>
        <v>212075.68248319818</v>
      </c>
      <c r="F5012" s="3">
        <f t="shared" si="235"/>
        <v>77788.611679649563</v>
      </c>
      <c r="G5012" s="3">
        <f t="shared" si="236"/>
        <v>134287.07080354862</v>
      </c>
    </row>
    <row r="5013" spans="1:7" x14ac:dyDescent="0.2">
      <c r="A5013">
        <v>5001</v>
      </c>
      <c r="B5013" s="125">
        <v>31017.667018923908</v>
      </c>
      <c r="C5013" s="34">
        <v>8.4767457539855968</v>
      </c>
      <c r="D5013" s="34">
        <v>4.3450001056771725</v>
      </c>
      <c r="E5013" s="3">
        <f t="shared" si="234"/>
        <v>262928.87720120233</v>
      </c>
      <c r="F5013" s="3">
        <f t="shared" si="235"/>
        <v>134771.76647508374</v>
      </c>
      <c r="G5013" s="3">
        <f t="shared" si="236"/>
        <v>128157.11072611858</v>
      </c>
    </row>
    <row r="5014" spans="1:7" x14ac:dyDescent="0.2">
      <c r="A5014">
        <v>5002</v>
      </c>
      <c r="B5014" s="125">
        <v>26450.718954757554</v>
      </c>
      <c r="C5014" s="34">
        <v>7.5629082150117029</v>
      </c>
      <c r="D5014" s="34">
        <v>2.9749156864272663</v>
      </c>
      <c r="E5014" s="3">
        <f t="shared" si="234"/>
        <v>200044.35967590168</v>
      </c>
      <c r="F5014" s="3">
        <f t="shared" si="235"/>
        <v>78688.658735787278</v>
      </c>
      <c r="G5014" s="3">
        <f t="shared" si="236"/>
        <v>121355.7009401144</v>
      </c>
    </row>
    <row r="5015" spans="1:7" x14ac:dyDescent="0.2">
      <c r="A5015">
        <v>5003</v>
      </c>
      <c r="B5015" s="125">
        <v>31968.856368431239</v>
      </c>
      <c r="C5015" s="34">
        <v>5.50048118585255</v>
      </c>
      <c r="D5015" s="34">
        <v>4.6303569105293718</v>
      </c>
      <c r="E5015" s="3">
        <f t="shared" si="234"/>
        <v>175844.09298777851</v>
      </c>
      <c r="F5015" s="3">
        <f t="shared" si="235"/>
        <v>148027.21500728652</v>
      </c>
      <c r="G5015" s="3">
        <f t="shared" si="236"/>
        <v>27816.87798049199</v>
      </c>
    </row>
    <row r="5016" spans="1:7" x14ac:dyDescent="0.2">
      <c r="A5016">
        <v>5004</v>
      </c>
      <c r="B5016" s="125">
        <v>36762.979156074813</v>
      </c>
      <c r="C5016" s="34">
        <v>6.6995675271828077</v>
      </c>
      <c r="D5016" s="34">
        <v>6.0685937468224438</v>
      </c>
      <c r="E5016" s="3">
        <f t="shared" si="234"/>
        <v>246296.06135653725</v>
      </c>
      <c r="F5016" s="3">
        <f t="shared" si="235"/>
        <v>223099.58542111944</v>
      </c>
      <c r="G5016" s="3">
        <f t="shared" si="236"/>
        <v>23196.47593541781</v>
      </c>
    </row>
    <row r="5017" spans="1:7" x14ac:dyDescent="0.2">
      <c r="A5017">
        <v>5005</v>
      </c>
      <c r="B5017" s="125">
        <v>26521.17068809364</v>
      </c>
      <c r="C5017" s="34">
        <v>10.40508484239399</v>
      </c>
      <c r="D5017" s="34">
        <v>2.996051206428092</v>
      </c>
      <c r="E5017" s="3">
        <f t="shared" si="234"/>
        <v>275955.0311292269</v>
      </c>
      <c r="F5017" s="3">
        <f t="shared" si="235"/>
        <v>79458.785435948303</v>
      </c>
      <c r="G5017" s="3">
        <f t="shared" si="236"/>
        <v>196496.24569327862</v>
      </c>
    </row>
    <row r="5018" spans="1:7" x14ac:dyDescent="0.2">
      <c r="A5018">
        <v>5006</v>
      </c>
      <c r="B5018" s="125">
        <v>36503.318418718642</v>
      </c>
      <c r="C5018" s="34">
        <v>5.3716683143720729</v>
      </c>
      <c r="D5018" s="34">
        <v>5.9906955256155925</v>
      </c>
      <c r="E5018" s="3">
        <f t="shared" si="234"/>
        <v>196083.7189192654</v>
      </c>
      <c r="F5018" s="3">
        <f t="shared" si="235"/>
        <v>218680.266321139</v>
      </c>
      <c r="G5018" s="3">
        <f t="shared" si="236"/>
        <v>-22596.547401873599</v>
      </c>
    </row>
    <row r="5019" spans="1:7" x14ac:dyDescent="0.2">
      <c r="A5019">
        <v>5007</v>
      </c>
      <c r="B5019" s="125">
        <v>43869.918548617512</v>
      </c>
      <c r="C5019" s="34">
        <v>4.9786870224197628</v>
      </c>
      <c r="D5019" s="34">
        <v>8.2006755645852536</v>
      </c>
      <c r="E5019" s="3">
        <f t="shared" si="234"/>
        <v>218414.59415261404</v>
      </c>
      <c r="F5019" s="3">
        <f t="shared" si="235"/>
        <v>359762.969061993</v>
      </c>
      <c r="G5019" s="3">
        <f t="shared" si="236"/>
        <v>-141348.37490937897</v>
      </c>
    </row>
    <row r="5020" spans="1:7" x14ac:dyDescent="0.2">
      <c r="A5020">
        <v>5008</v>
      </c>
      <c r="B5020" s="125">
        <v>38657.035978568252</v>
      </c>
      <c r="C5020" s="34">
        <v>6.6718847821975942</v>
      </c>
      <c r="D5020" s="34">
        <v>6.6368107935704757</v>
      </c>
      <c r="E5020" s="3">
        <f t="shared" si="234"/>
        <v>257915.29007027441</v>
      </c>
      <c r="F5020" s="3">
        <f t="shared" si="235"/>
        <v>256559.433630004</v>
      </c>
      <c r="G5020" s="3">
        <f t="shared" si="236"/>
        <v>1355.8564402704069</v>
      </c>
    </row>
    <row r="5021" spans="1:7" x14ac:dyDescent="0.2">
      <c r="A5021">
        <v>5009</v>
      </c>
      <c r="B5021" s="125">
        <v>33318.688614409417</v>
      </c>
      <c r="C5021" s="34">
        <v>5.6085916841839207</v>
      </c>
      <c r="D5021" s="34">
        <v>5.0353065843228251</v>
      </c>
      <c r="E5021" s="3">
        <f t="shared" si="234"/>
        <v>186870.91989069013</v>
      </c>
      <c r="F5021" s="3">
        <f t="shared" si="235"/>
        <v>167769.81216113767</v>
      </c>
      <c r="G5021" s="3">
        <f t="shared" si="236"/>
        <v>19101.107729552459</v>
      </c>
    </row>
    <row r="5022" spans="1:7" x14ac:dyDescent="0.2">
      <c r="A5022">
        <v>5010</v>
      </c>
      <c r="B5022" s="125">
        <v>30680.926605592482</v>
      </c>
      <c r="C5022" s="34">
        <v>16.188362699002028</v>
      </c>
      <c r="D5022" s="34">
        <v>4.2439779816777445</v>
      </c>
      <c r="E5022" s="3">
        <f t="shared" si="234"/>
        <v>496673.9678327922</v>
      </c>
      <c r="F5022" s="3">
        <f t="shared" si="235"/>
        <v>130209.1769716054</v>
      </c>
      <c r="G5022" s="3">
        <f t="shared" si="236"/>
        <v>366464.7908611868</v>
      </c>
    </row>
    <row r="5023" spans="1:7" x14ac:dyDescent="0.2">
      <c r="A5023">
        <v>5011</v>
      </c>
      <c r="B5023" s="125">
        <v>38638.641448224895</v>
      </c>
      <c r="C5023" s="34">
        <v>5.2340503973100567</v>
      </c>
      <c r="D5023" s="34">
        <v>6.6312924344674684</v>
      </c>
      <c r="E5023" s="3">
        <f t="shared" si="234"/>
        <v>202236.59662360232</v>
      </c>
      <c r="F5023" s="3">
        <f t="shared" si="235"/>
        <v>256224.1307137149</v>
      </c>
      <c r="G5023" s="3">
        <f t="shared" si="236"/>
        <v>-53987.534090112575</v>
      </c>
    </row>
    <row r="5024" spans="1:7" x14ac:dyDescent="0.2">
      <c r="A5024">
        <v>5012</v>
      </c>
      <c r="B5024" s="125">
        <v>39115.296252740314</v>
      </c>
      <c r="C5024" s="34">
        <v>10.723982106545009</v>
      </c>
      <c r="D5024" s="34">
        <v>6.7742888758220943</v>
      </c>
      <c r="E5024" s="3">
        <f t="shared" si="234"/>
        <v>419471.73710659414</v>
      </c>
      <c r="F5024" s="3">
        <f t="shared" si="235"/>
        <v>264978.31627942435</v>
      </c>
      <c r="G5024" s="3">
        <f t="shared" si="236"/>
        <v>154493.42082716979</v>
      </c>
    </row>
    <row r="5025" spans="1:7" x14ac:dyDescent="0.2">
      <c r="A5025">
        <v>5013</v>
      </c>
      <c r="B5025" s="125">
        <v>33235.663116821321</v>
      </c>
      <c r="C5025" s="34">
        <v>8.2222037664978416</v>
      </c>
      <c r="D5025" s="34">
        <v>5.0103989350463962</v>
      </c>
      <c r="E5025" s="3">
        <f t="shared" si="234"/>
        <v>273270.39446118166</v>
      </c>
      <c r="F5025" s="3">
        <f t="shared" si="235"/>
        <v>166523.93108608233</v>
      </c>
      <c r="G5025" s="3">
        <f t="shared" si="236"/>
        <v>106746.46337509932</v>
      </c>
    </row>
    <row r="5026" spans="1:7" x14ac:dyDescent="0.2">
      <c r="A5026">
        <v>5014</v>
      </c>
      <c r="B5026" s="125">
        <v>43710.575076866895</v>
      </c>
      <c r="C5026" s="34">
        <v>9.1129628774142475</v>
      </c>
      <c r="D5026" s="34">
        <v>8.1528725230600685</v>
      </c>
      <c r="E5026" s="3">
        <f t="shared" si="234"/>
        <v>398332.84802591644</v>
      </c>
      <c r="F5026" s="3">
        <f t="shared" si="235"/>
        <v>356366.74651134235</v>
      </c>
      <c r="G5026" s="3">
        <f t="shared" si="236"/>
        <v>41966.101514574082</v>
      </c>
    </row>
    <row r="5027" spans="1:7" x14ac:dyDescent="0.2">
      <c r="A5027">
        <v>5015</v>
      </c>
      <c r="B5027" s="125">
        <v>28357.611021229764</v>
      </c>
      <c r="C5027" s="34">
        <v>9.6137022385009914</v>
      </c>
      <c r="D5027" s="34">
        <v>3.5469833063689293</v>
      </c>
      <c r="E5027" s="3">
        <f t="shared" si="234"/>
        <v>272621.62855333695</v>
      </c>
      <c r="F5027" s="3">
        <f t="shared" si="235"/>
        <v>100583.97290080554</v>
      </c>
      <c r="G5027" s="3">
        <f t="shared" si="236"/>
        <v>172037.65565253142</v>
      </c>
    </row>
    <row r="5028" spans="1:7" x14ac:dyDescent="0.2">
      <c r="A5028">
        <v>5016</v>
      </c>
      <c r="B5028" s="125">
        <v>39476.445230130572</v>
      </c>
      <c r="C5028" s="34">
        <v>10.239016794192139</v>
      </c>
      <c r="D5028" s="34">
        <v>6.8826335690391716</v>
      </c>
      <c r="E5028" s="3">
        <f t="shared" si="234"/>
        <v>404199.98568631307</v>
      </c>
      <c r="F5028" s="3">
        <f t="shared" si="235"/>
        <v>271701.90712723293</v>
      </c>
      <c r="G5028" s="3">
        <f t="shared" si="236"/>
        <v>132498.07855908014</v>
      </c>
    </row>
    <row r="5029" spans="1:7" x14ac:dyDescent="0.2">
      <c r="A5029">
        <v>5017</v>
      </c>
      <c r="B5029" s="125">
        <v>40221.048542472068</v>
      </c>
      <c r="C5029" s="34">
        <v>10.21051550397533</v>
      </c>
      <c r="D5029" s="34">
        <v>7.1060145627416205</v>
      </c>
      <c r="E5029" s="3">
        <f t="shared" si="234"/>
        <v>410677.6397290554</v>
      </c>
      <c r="F5029" s="3">
        <f t="shared" si="235"/>
        <v>285811.35667154414</v>
      </c>
      <c r="G5029" s="3">
        <f t="shared" si="236"/>
        <v>124866.28305751126</v>
      </c>
    </row>
    <row r="5030" spans="1:7" x14ac:dyDescent="0.2">
      <c r="A5030">
        <v>5018</v>
      </c>
      <c r="B5030" s="125">
        <v>37189.486696471227</v>
      </c>
      <c r="C5030" s="34">
        <v>7.1694835443922784</v>
      </c>
      <c r="D5030" s="34">
        <v>6.1965460089413682</v>
      </c>
      <c r="E5030" s="3">
        <f t="shared" si="234"/>
        <v>266629.412894746</v>
      </c>
      <c r="F5030" s="3">
        <f t="shared" si="235"/>
        <v>230446.36536359688</v>
      </c>
      <c r="G5030" s="3">
        <f t="shared" si="236"/>
        <v>36183.047531149117</v>
      </c>
    </row>
    <row r="5031" spans="1:7" x14ac:dyDescent="0.2">
      <c r="A5031">
        <v>5019</v>
      </c>
      <c r="B5031" s="125">
        <v>27562.79223266663</v>
      </c>
      <c r="C5031" s="34">
        <v>7.051340182631975</v>
      </c>
      <c r="D5031" s="34">
        <v>3.3085376697999891</v>
      </c>
      <c r="E5031" s="3">
        <f t="shared" si="234"/>
        <v>194354.62441573871</v>
      </c>
      <c r="F5031" s="3">
        <f t="shared" si="235"/>
        <v>91192.536386648091</v>
      </c>
      <c r="G5031" s="3">
        <f t="shared" si="236"/>
        <v>103162.08802909062</v>
      </c>
    </row>
    <row r="5032" spans="1:7" x14ac:dyDescent="0.2">
      <c r="A5032">
        <v>5020</v>
      </c>
      <c r="B5032" s="125">
        <v>32790.090293738991</v>
      </c>
      <c r="C5032" s="34">
        <v>12.181197255093139</v>
      </c>
      <c r="D5032" s="34">
        <v>4.8767270881216973</v>
      </c>
      <c r="E5032" s="3">
        <f t="shared" si="234"/>
        <v>399422.55788034957</v>
      </c>
      <c r="F5032" s="3">
        <f t="shared" si="235"/>
        <v>159908.32155743329</v>
      </c>
      <c r="G5032" s="3">
        <f t="shared" si="236"/>
        <v>239514.23632291629</v>
      </c>
    </row>
    <row r="5033" spans="1:7" x14ac:dyDescent="0.2">
      <c r="A5033">
        <v>5021</v>
      </c>
      <c r="B5033" s="125">
        <v>26452.685737050138</v>
      </c>
      <c r="C5033" s="34">
        <v>7.7685421249116189</v>
      </c>
      <c r="D5033" s="34">
        <v>2.9755057211150415</v>
      </c>
      <c r="E5033" s="3">
        <f t="shared" si="234"/>
        <v>205498.80346532277</v>
      </c>
      <c r="F5033" s="3">
        <f t="shared" si="235"/>
        <v>78710.117749450947</v>
      </c>
      <c r="G5033" s="3">
        <f t="shared" si="236"/>
        <v>126788.68571587182</v>
      </c>
    </row>
    <row r="5034" spans="1:7" x14ac:dyDescent="0.2">
      <c r="A5034">
        <v>5022</v>
      </c>
      <c r="B5034" s="125">
        <v>32790.26650833746</v>
      </c>
      <c r="C5034" s="34">
        <v>8.7263935231094365</v>
      </c>
      <c r="D5034" s="34">
        <v>4.8767799525012379</v>
      </c>
      <c r="E5034" s="3">
        <f t="shared" si="234"/>
        <v>286140.7692793883</v>
      </c>
      <c r="F5034" s="3">
        <f t="shared" si="235"/>
        <v>159910.91434503288</v>
      </c>
      <c r="G5034" s="3">
        <f t="shared" si="236"/>
        <v>126229.85493435542</v>
      </c>
    </row>
    <row r="5035" spans="1:7" x14ac:dyDescent="0.2">
      <c r="A5035">
        <v>5023</v>
      </c>
      <c r="B5035" s="125">
        <v>30877.320617756573</v>
      </c>
      <c r="C5035" s="34">
        <v>8.7963251391629456</v>
      </c>
      <c r="D5035" s="34">
        <v>4.302896185326972</v>
      </c>
      <c r="E5035" s="3">
        <f t="shared" si="234"/>
        <v>271606.95157996647</v>
      </c>
      <c r="F5035" s="3">
        <f t="shared" si="235"/>
        <v>132861.90509926263</v>
      </c>
      <c r="G5035" s="3">
        <f t="shared" si="236"/>
        <v>138745.04648070384</v>
      </c>
    </row>
    <row r="5036" spans="1:7" x14ac:dyDescent="0.2">
      <c r="A5036">
        <v>5024</v>
      </c>
      <c r="B5036" s="125">
        <v>25441.259416576009</v>
      </c>
      <c r="C5036" s="34">
        <v>9.1596256399570848</v>
      </c>
      <c r="D5036" s="34">
        <v>2.6720778249728028</v>
      </c>
      <c r="E5036" s="3">
        <f t="shared" si="234"/>
        <v>233032.41206486925</v>
      </c>
      <c r="F5036" s="3">
        <f t="shared" si="235"/>
        <v>67981.025126413253</v>
      </c>
      <c r="G5036" s="3">
        <f t="shared" si="236"/>
        <v>165051.38693845598</v>
      </c>
    </row>
    <row r="5037" spans="1:7" x14ac:dyDescent="0.2">
      <c r="A5037">
        <v>5025</v>
      </c>
      <c r="B5037" s="125">
        <v>26446.59212254826</v>
      </c>
      <c r="C5037" s="34">
        <v>8.6746120106981834</v>
      </c>
      <c r="D5037" s="34">
        <v>2.9736776367644779</v>
      </c>
      <c r="E5037" s="3">
        <f t="shared" si="234"/>
        <v>229413.92566829309</v>
      </c>
      <c r="F5037" s="3">
        <f t="shared" si="235"/>
        <v>78643.639563453369</v>
      </c>
      <c r="G5037" s="3">
        <f t="shared" si="236"/>
        <v>150770.2861048397</v>
      </c>
    </row>
    <row r="5038" spans="1:7" x14ac:dyDescent="0.2">
      <c r="A5038">
        <v>5026</v>
      </c>
      <c r="B5038" s="125">
        <v>28620.477727409685</v>
      </c>
      <c r="C5038" s="34">
        <v>4.6678615237469785</v>
      </c>
      <c r="D5038" s="34">
        <v>3.6258433182229055</v>
      </c>
      <c r="E5038" s="3">
        <f t="shared" si="234"/>
        <v>133596.42677503303</v>
      </c>
      <c r="F5038" s="3">
        <f t="shared" si="235"/>
        <v>103773.3679322759</v>
      </c>
      <c r="G5038" s="3">
        <f t="shared" si="236"/>
        <v>29823.058842757135</v>
      </c>
    </row>
    <row r="5039" spans="1:7" x14ac:dyDescent="0.2">
      <c r="A5039">
        <v>5027</v>
      </c>
      <c r="B5039" s="125">
        <v>20211.050972457975</v>
      </c>
      <c r="C5039" s="34">
        <v>6.7359956321597565</v>
      </c>
      <c r="D5039" s="34">
        <v>1.1030152917373925</v>
      </c>
      <c r="E5039" s="3">
        <f t="shared" si="234"/>
        <v>136141.55107183513</v>
      </c>
      <c r="F5039" s="3">
        <f t="shared" si="235"/>
        <v>22293.098284705044</v>
      </c>
      <c r="G5039" s="3">
        <f t="shared" si="236"/>
        <v>113848.45278713008</v>
      </c>
    </row>
    <row r="5040" spans="1:7" x14ac:dyDescent="0.2">
      <c r="A5040">
        <v>5028</v>
      </c>
      <c r="B5040" s="125">
        <v>37415.439286442939</v>
      </c>
      <c r="C5040" s="34">
        <v>7.9182819010457024</v>
      </c>
      <c r="D5040" s="34">
        <v>6.2643317859328818</v>
      </c>
      <c r="E5040" s="3">
        <f t="shared" si="234"/>
        <v>296265.99572151544</v>
      </c>
      <c r="F5040" s="3">
        <f t="shared" si="235"/>
        <v>234382.7256067064</v>
      </c>
      <c r="G5040" s="3">
        <f t="shared" si="236"/>
        <v>61883.270114809042</v>
      </c>
    </row>
    <row r="5041" spans="1:7" x14ac:dyDescent="0.2">
      <c r="A5041">
        <v>5029</v>
      </c>
      <c r="B5041" s="125">
        <v>33944.46644396428</v>
      </c>
      <c r="C5041" s="34">
        <v>7.1531922205467708</v>
      </c>
      <c r="D5041" s="34">
        <v>5.2230399331892841</v>
      </c>
      <c r="E5041" s="3">
        <f t="shared" si="234"/>
        <v>242811.29329757619</v>
      </c>
      <c r="F5041" s="3">
        <f t="shared" si="235"/>
        <v>177293.30374762908</v>
      </c>
      <c r="G5041" s="3">
        <f t="shared" si="236"/>
        <v>65517.989549947117</v>
      </c>
    </row>
    <row r="5042" spans="1:7" x14ac:dyDescent="0.2">
      <c r="A5042">
        <v>5030</v>
      </c>
      <c r="B5042" s="125">
        <v>38061.476110479794</v>
      </c>
      <c r="C5042" s="34">
        <v>3.8004650579823647</v>
      </c>
      <c r="D5042" s="34">
        <v>6.4581428331439383</v>
      </c>
      <c r="E5042" s="3">
        <f t="shared" si="234"/>
        <v>144651.31001310897</v>
      </c>
      <c r="F5042" s="3">
        <f t="shared" si="235"/>
        <v>245806.4491617743</v>
      </c>
      <c r="G5042" s="3">
        <f t="shared" si="236"/>
        <v>-101155.13914866533</v>
      </c>
    </row>
    <row r="5043" spans="1:7" x14ac:dyDescent="0.2">
      <c r="A5043">
        <v>5031</v>
      </c>
      <c r="B5043" s="125">
        <v>32158.645175323705</v>
      </c>
      <c r="C5043" s="34">
        <v>7.815898377164558</v>
      </c>
      <c r="D5043" s="34">
        <v>4.6872935525971116</v>
      </c>
      <c r="E5043" s="3">
        <f t="shared" si="234"/>
        <v>251348.70263762338</v>
      </c>
      <c r="F5043" s="3">
        <f t="shared" si="235"/>
        <v>150737.010190553</v>
      </c>
      <c r="G5043" s="3">
        <f t="shared" si="236"/>
        <v>100611.69244707038</v>
      </c>
    </row>
    <row r="5044" spans="1:7" x14ac:dyDescent="0.2">
      <c r="A5044">
        <v>5032</v>
      </c>
      <c r="B5044" s="125">
        <v>36674.178367130458</v>
      </c>
      <c r="C5044" s="34">
        <v>5.7556797148281476</v>
      </c>
      <c r="D5044" s="34">
        <v>6.0419535101391375</v>
      </c>
      <c r="E5044" s="3">
        <f t="shared" si="234"/>
        <v>211084.82448568207</v>
      </c>
      <c r="F5044" s="3">
        <f t="shared" si="235"/>
        <v>221583.68071675269</v>
      </c>
      <c r="G5044" s="3">
        <f t="shared" si="236"/>
        <v>-10498.856231070618</v>
      </c>
    </row>
    <row r="5045" spans="1:7" x14ac:dyDescent="0.2">
      <c r="A5045">
        <v>5033</v>
      </c>
      <c r="B5045" s="125">
        <v>27164.194810930872</v>
      </c>
      <c r="C5045" s="34">
        <v>9.0997496247000527</v>
      </c>
      <c r="D5045" s="34">
        <v>3.1889584432792617</v>
      </c>
      <c r="E5045" s="3">
        <f t="shared" ref="E5045:E5108" si="237">C5045*B5045</f>
        <v>247187.37153604731</v>
      </c>
      <c r="F5045" s="3">
        <f t="shared" ref="F5045:F5108" si="238">D5045*B5045</f>
        <v>86625.488397200708</v>
      </c>
      <c r="G5045" s="3">
        <f t="shared" ref="G5045:G5108" si="239">E5045-F5045</f>
        <v>160561.88313884661</v>
      </c>
    </row>
    <row r="5046" spans="1:7" x14ac:dyDescent="0.2">
      <c r="A5046">
        <v>5034</v>
      </c>
      <c r="B5046" s="125">
        <v>25364.543538481463</v>
      </c>
      <c r="C5046" s="34">
        <v>8.6874614655316691</v>
      </c>
      <c r="D5046" s="34">
        <v>2.6490630615444388</v>
      </c>
      <c r="E5046" s="3">
        <f t="shared" si="237"/>
        <v>220353.49458135798</v>
      </c>
      <c r="F5046" s="3">
        <f t="shared" si="238"/>
        <v>67192.275360726911</v>
      </c>
      <c r="G5046" s="3">
        <f t="shared" si="239"/>
        <v>153161.21922063106</v>
      </c>
    </row>
    <row r="5047" spans="1:7" x14ac:dyDescent="0.2">
      <c r="A5047">
        <v>5035</v>
      </c>
      <c r="B5047" s="125">
        <v>34483.057837670436</v>
      </c>
      <c r="C5047" s="34">
        <v>6.6909017479774775</v>
      </c>
      <c r="D5047" s="34">
        <v>5.3846173513011308</v>
      </c>
      <c r="E5047" s="3">
        <f t="shared" si="237"/>
        <v>230722.75196167757</v>
      </c>
      <c r="F5047" s="3">
        <f t="shared" si="238"/>
        <v>185678.07155864069</v>
      </c>
      <c r="G5047" s="3">
        <f t="shared" si="239"/>
        <v>45044.68040303688</v>
      </c>
    </row>
    <row r="5048" spans="1:7" x14ac:dyDescent="0.2">
      <c r="A5048">
        <v>5036</v>
      </c>
      <c r="B5048" s="125">
        <v>26564.678640889702</v>
      </c>
      <c r="C5048" s="34">
        <v>8.3383064495210419</v>
      </c>
      <c r="D5048" s="34">
        <v>3.0091035922669107</v>
      </c>
      <c r="E5048" s="3">
        <f t="shared" si="237"/>
        <v>221504.43124078447</v>
      </c>
      <c r="F5048" s="3">
        <f t="shared" si="238"/>
        <v>79935.869925717285</v>
      </c>
      <c r="G5048" s="3">
        <f t="shared" si="239"/>
        <v>141568.56131506717</v>
      </c>
    </row>
    <row r="5049" spans="1:7" x14ac:dyDescent="0.2">
      <c r="A5049">
        <v>5037</v>
      </c>
      <c r="B5049" s="125">
        <v>37163.67978430842</v>
      </c>
      <c r="C5049" s="34">
        <v>4.4837002153217327</v>
      </c>
      <c r="D5049" s="34">
        <v>6.1888039352925261</v>
      </c>
      <c r="E5049" s="3">
        <f t="shared" si="237"/>
        <v>166630.79905105158</v>
      </c>
      <c r="F5049" s="3">
        <f t="shared" si="238"/>
        <v>229998.72769907926</v>
      </c>
      <c r="G5049" s="3">
        <f t="shared" si="239"/>
        <v>-63367.928648027679</v>
      </c>
    </row>
    <row r="5050" spans="1:7" x14ac:dyDescent="0.2">
      <c r="A5050">
        <v>5038</v>
      </c>
      <c r="B5050" s="125">
        <v>39492.384124779142</v>
      </c>
      <c r="C5050" s="34">
        <v>12.008779797004536</v>
      </c>
      <c r="D5050" s="34">
        <v>6.8874152374337427</v>
      </c>
      <c r="E5050" s="3">
        <f t="shared" si="237"/>
        <v>474255.34461319045</v>
      </c>
      <c r="F5050" s="3">
        <f t="shared" si="238"/>
        <v>272000.44818359031</v>
      </c>
      <c r="G5050" s="3">
        <f t="shared" si="239"/>
        <v>202254.89642960014</v>
      </c>
    </row>
    <row r="5051" spans="1:7" x14ac:dyDescent="0.2">
      <c r="A5051">
        <v>5039</v>
      </c>
      <c r="B5051" s="125">
        <v>34737.977833893616</v>
      </c>
      <c r="C5051" s="34">
        <v>8.07871960860939</v>
      </c>
      <c r="D5051" s="34">
        <v>5.4610933501680847</v>
      </c>
      <c r="E5051" s="3">
        <f t="shared" si="237"/>
        <v>280638.38269011467</v>
      </c>
      <c r="F5051" s="3">
        <f t="shared" si="238"/>
        <v>189707.33974696277</v>
      </c>
      <c r="G5051" s="3">
        <f t="shared" si="239"/>
        <v>90931.042943151901</v>
      </c>
    </row>
    <row r="5052" spans="1:7" x14ac:dyDescent="0.2">
      <c r="A5052">
        <v>5040</v>
      </c>
      <c r="B5052" s="125">
        <v>34285.697487385711</v>
      </c>
      <c r="C5052" s="34">
        <v>8.5908958655709284</v>
      </c>
      <c r="D5052" s="34">
        <v>5.3254092462157132</v>
      </c>
      <c r="E5052" s="3">
        <f t="shared" si="237"/>
        <v>294544.85679259745</v>
      </c>
      <c r="F5052" s="3">
        <f t="shared" si="238"/>
        <v>182585.37041227872</v>
      </c>
      <c r="G5052" s="3">
        <f t="shared" si="239"/>
        <v>111959.48638031873</v>
      </c>
    </row>
    <row r="5053" spans="1:7" x14ac:dyDescent="0.2">
      <c r="A5053">
        <v>5041</v>
      </c>
      <c r="B5053" s="125">
        <v>36565.044687259593</v>
      </c>
      <c r="C5053" s="34">
        <v>8.9829079772316618</v>
      </c>
      <c r="D5053" s="34">
        <v>6.0092134061778779</v>
      </c>
      <c r="E5053" s="3">
        <f t="shared" si="237"/>
        <v>328460.43160901638</v>
      </c>
      <c r="F5053" s="3">
        <f t="shared" si="238"/>
        <v>219727.15673217355</v>
      </c>
      <c r="G5053" s="3">
        <f t="shared" si="239"/>
        <v>108733.27487684283</v>
      </c>
    </row>
    <row r="5054" spans="1:7" x14ac:dyDescent="0.2">
      <c r="A5054">
        <v>5042</v>
      </c>
      <c r="B5054" s="125">
        <v>30110.002675238298</v>
      </c>
      <c r="C5054" s="34">
        <v>6.6778135507847765</v>
      </c>
      <c r="D5054" s="34">
        <v>4.0727008025714895</v>
      </c>
      <c r="E5054" s="3">
        <f t="shared" si="237"/>
        <v>201068.98387887218</v>
      </c>
      <c r="F5054" s="3">
        <f t="shared" si="238"/>
        <v>122629.03206087272</v>
      </c>
      <c r="G5054" s="3">
        <f t="shared" si="239"/>
        <v>78439.951817999463</v>
      </c>
    </row>
    <row r="5055" spans="1:7" x14ac:dyDescent="0.2">
      <c r="A5055">
        <v>5043</v>
      </c>
      <c r="B5055" s="125">
        <v>20425.873621016741</v>
      </c>
      <c r="C5055" s="34">
        <v>13.516176315722987</v>
      </c>
      <c r="D5055" s="34">
        <v>1.1674620863050222</v>
      </c>
      <c r="E5055" s="3">
        <f t="shared" si="237"/>
        <v>276079.70926433738</v>
      </c>
      <c r="F5055" s="3">
        <f t="shared" si="238"/>
        <v>23846.433032194924</v>
      </c>
      <c r="G5055" s="3">
        <f t="shared" si="239"/>
        <v>252233.27623214247</v>
      </c>
    </row>
    <row r="5056" spans="1:7" x14ac:dyDescent="0.2">
      <c r="A5056">
        <v>5044</v>
      </c>
      <c r="B5056" s="125">
        <v>29427.063103677006</v>
      </c>
      <c r="C5056" s="34">
        <v>5.4239585753821302</v>
      </c>
      <c r="D5056" s="34">
        <v>3.8678189311031019</v>
      </c>
      <c r="E5056" s="3">
        <f t="shared" si="237"/>
        <v>159611.17126949999</v>
      </c>
      <c r="F5056" s="3">
        <f t="shared" si="238"/>
        <v>113818.55175916753</v>
      </c>
      <c r="G5056" s="3">
        <f t="shared" si="239"/>
        <v>45792.619510332457</v>
      </c>
    </row>
    <row r="5057" spans="1:7" x14ac:dyDescent="0.2">
      <c r="A5057">
        <v>5045</v>
      </c>
      <c r="B5057" s="125">
        <v>36332.458470306825</v>
      </c>
      <c r="C5057" s="34">
        <v>9.3475244031724287</v>
      </c>
      <c r="D5057" s="34">
        <v>5.9394375410920475</v>
      </c>
      <c r="E5057" s="3">
        <f t="shared" si="237"/>
        <v>339618.54217844183</v>
      </c>
      <c r="F5057" s="3">
        <f t="shared" si="238"/>
        <v>215794.36779870809</v>
      </c>
      <c r="G5057" s="3">
        <f t="shared" si="239"/>
        <v>123824.17437973374</v>
      </c>
    </row>
    <row r="5058" spans="1:7" x14ac:dyDescent="0.2">
      <c r="A5058">
        <v>5046</v>
      </c>
      <c r="B5058" s="125">
        <v>35853.780040079961</v>
      </c>
      <c r="C5058" s="34">
        <v>11.895468125847401</v>
      </c>
      <c r="D5058" s="34">
        <v>5.7958340120239882</v>
      </c>
      <c r="E5058" s="3">
        <f t="shared" si="237"/>
        <v>426497.49765791494</v>
      </c>
      <c r="F5058" s="3">
        <f t="shared" si="238"/>
        <v>207802.55781592222</v>
      </c>
      <c r="G5058" s="3">
        <f t="shared" si="239"/>
        <v>218694.93984199272</v>
      </c>
    </row>
    <row r="5059" spans="1:7" x14ac:dyDescent="0.2">
      <c r="A5059">
        <v>5047</v>
      </c>
      <c r="B5059" s="125">
        <v>37669.415681913029</v>
      </c>
      <c r="C5059" s="34">
        <v>7.3514677498751553</v>
      </c>
      <c r="D5059" s="34">
        <v>6.3405247045739088</v>
      </c>
      <c r="E5059" s="3">
        <f t="shared" si="237"/>
        <v>276925.49454222509</v>
      </c>
      <c r="F5059" s="3">
        <f t="shared" si="238"/>
        <v>238843.86073803337</v>
      </c>
      <c r="G5059" s="3">
        <f t="shared" si="239"/>
        <v>38081.633804191719</v>
      </c>
    </row>
    <row r="5060" spans="1:7" x14ac:dyDescent="0.2">
      <c r="A5060">
        <v>5048</v>
      </c>
      <c r="B5060" s="125">
        <v>28534.496372040827</v>
      </c>
      <c r="C5060" s="34">
        <v>7.6548979197541485</v>
      </c>
      <c r="D5060" s="34">
        <v>3.600048911612248</v>
      </c>
      <c r="E5060" s="3">
        <f t="shared" si="237"/>
        <v>218428.65691956761</v>
      </c>
      <c r="F5060" s="3">
        <f t="shared" si="238"/>
        <v>102725.58260756922</v>
      </c>
      <c r="G5060" s="3">
        <f t="shared" si="239"/>
        <v>115703.0743119984</v>
      </c>
    </row>
    <row r="5061" spans="1:7" x14ac:dyDescent="0.2">
      <c r="A5061">
        <v>5049</v>
      </c>
      <c r="B5061" s="125">
        <v>37688.321803026134</v>
      </c>
      <c r="C5061" s="34">
        <v>10.685459321583039</v>
      </c>
      <c r="D5061" s="34">
        <v>6.3461965409078402</v>
      </c>
      <c r="E5061" s="3">
        <f t="shared" si="237"/>
        <v>402717.0295249669</v>
      </c>
      <c r="F5061" s="3">
        <f t="shared" si="238"/>
        <v>239177.49745898598</v>
      </c>
      <c r="G5061" s="3">
        <f t="shared" si="239"/>
        <v>163539.53206598092</v>
      </c>
    </row>
    <row r="5062" spans="1:7" x14ac:dyDescent="0.2">
      <c r="A5062">
        <v>5050</v>
      </c>
      <c r="B5062" s="125">
        <v>27931.092112149578</v>
      </c>
      <c r="C5062" s="34">
        <v>13.680522008333355</v>
      </c>
      <c r="D5062" s="34">
        <v>3.4190276336448733</v>
      </c>
      <c r="E5062" s="3">
        <f t="shared" si="237"/>
        <v>382111.92035704845</v>
      </c>
      <c r="F5062" s="3">
        <f t="shared" si="238"/>
        <v>95497.175769319758</v>
      </c>
      <c r="G5062" s="3">
        <f t="shared" si="239"/>
        <v>286614.7445877287</v>
      </c>
    </row>
    <row r="5063" spans="1:7" x14ac:dyDescent="0.2">
      <c r="A5063">
        <v>5051</v>
      </c>
      <c r="B5063" s="125">
        <v>39848.496775258332</v>
      </c>
      <c r="C5063" s="34">
        <v>4.8433144204027485</v>
      </c>
      <c r="D5063" s="34">
        <v>6.9942490325774997</v>
      </c>
      <c r="E5063" s="3">
        <f t="shared" si="237"/>
        <v>192998.7990629811</v>
      </c>
      <c r="F5063" s="3">
        <f t="shared" si="238"/>
        <v>278710.31002001819</v>
      </c>
      <c r="G5063" s="3">
        <f t="shared" si="239"/>
        <v>-85711.510957037099</v>
      </c>
    </row>
    <row r="5064" spans="1:7" x14ac:dyDescent="0.2">
      <c r="A5064">
        <v>5052</v>
      </c>
      <c r="B5064" s="125">
        <v>32126.653699188842</v>
      </c>
      <c r="C5064" s="34">
        <v>3.9641399982501753</v>
      </c>
      <c r="D5064" s="34">
        <v>4.6776961097566527</v>
      </c>
      <c r="E5064" s="3">
        <f t="shared" si="237"/>
        <v>127354.55293888644</v>
      </c>
      <c r="F5064" s="3">
        <f t="shared" si="238"/>
        <v>150278.72302819483</v>
      </c>
      <c r="G5064" s="3">
        <f t="shared" si="239"/>
        <v>-22924.170089308391</v>
      </c>
    </row>
    <row r="5065" spans="1:7" x14ac:dyDescent="0.2">
      <c r="A5065">
        <v>5053</v>
      </c>
      <c r="B5065" s="125">
        <v>37573.361672722036</v>
      </c>
      <c r="C5065" s="34">
        <v>8.4749722393171396</v>
      </c>
      <c r="D5065" s="34">
        <v>6.3117085018166108</v>
      </c>
      <c r="E5065" s="3">
        <f t="shared" si="237"/>
        <v>318433.19711414183</v>
      </c>
      <c r="F5065" s="3">
        <f t="shared" si="238"/>
        <v>237152.10631155007</v>
      </c>
      <c r="G5065" s="3">
        <f t="shared" si="239"/>
        <v>81281.09080259176</v>
      </c>
    </row>
    <row r="5066" spans="1:7" x14ac:dyDescent="0.2">
      <c r="A5066">
        <v>5054</v>
      </c>
      <c r="B5066" s="125">
        <v>23947.027833665721</v>
      </c>
      <c r="C5066" s="34">
        <v>9.7399088392267004</v>
      </c>
      <c r="D5066" s="34">
        <v>2.2238083500997163</v>
      </c>
      <c r="E5066" s="3">
        <f t="shared" si="237"/>
        <v>233241.86807032858</v>
      </c>
      <c r="F5066" s="3">
        <f t="shared" si="238"/>
        <v>53253.600456576154</v>
      </c>
      <c r="G5066" s="3">
        <f t="shared" si="239"/>
        <v>179988.26761375242</v>
      </c>
    </row>
    <row r="5067" spans="1:7" x14ac:dyDescent="0.2">
      <c r="A5067">
        <v>5055</v>
      </c>
      <c r="B5067" s="125">
        <v>33202.909938873723</v>
      </c>
      <c r="C5067" s="34">
        <v>4.8934048411028925</v>
      </c>
      <c r="D5067" s="34">
        <v>5.0005729816621169</v>
      </c>
      <c r="E5067" s="3">
        <f t="shared" si="237"/>
        <v>162475.28023358801</v>
      </c>
      <c r="F5067" s="3">
        <f t="shared" si="238"/>
        <v>166033.57435289252</v>
      </c>
      <c r="G5067" s="3">
        <f t="shared" si="239"/>
        <v>-3558.2941193045117</v>
      </c>
    </row>
    <row r="5068" spans="1:7" x14ac:dyDescent="0.2">
      <c r="A5068">
        <v>5056</v>
      </c>
      <c r="B5068" s="125">
        <v>25444.238011724316</v>
      </c>
      <c r="C5068" s="34">
        <v>7.0979006270208629</v>
      </c>
      <c r="D5068" s="34">
        <v>2.6729714035172947</v>
      </c>
      <c r="E5068" s="3">
        <f t="shared" si="237"/>
        <v>180600.67293748609</v>
      </c>
      <c r="F5068" s="3">
        <f t="shared" si="238"/>
        <v>68011.720589626842</v>
      </c>
      <c r="G5068" s="3">
        <f t="shared" si="239"/>
        <v>112588.95234785925</v>
      </c>
    </row>
    <row r="5069" spans="1:7" x14ac:dyDescent="0.2">
      <c r="A5069">
        <v>5057</v>
      </c>
      <c r="B5069" s="125">
        <v>30356.293840478407</v>
      </c>
      <c r="C5069" s="34">
        <v>8.3755218358492129</v>
      </c>
      <c r="D5069" s="34">
        <v>4.1465881521435222</v>
      </c>
      <c r="E5069" s="3">
        <f t="shared" si="237"/>
        <v>254249.80191638187</v>
      </c>
      <c r="F5069" s="3">
        <f t="shared" si="238"/>
        <v>125875.04838191514</v>
      </c>
      <c r="G5069" s="3">
        <f t="shared" si="239"/>
        <v>128374.75353446673</v>
      </c>
    </row>
    <row r="5070" spans="1:7" x14ac:dyDescent="0.2">
      <c r="A5070">
        <v>5058</v>
      </c>
      <c r="B5070" s="125">
        <v>40048.039912827313</v>
      </c>
      <c r="C5070" s="34">
        <v>10.937997578555951</v>
      </c>
      <c r="D5070" s="34">
        <v>7.0541119738481939</v>
      </c>
      <c r="E5070" s="3">
        <f t="shared" si="237"/>
        <v>438045.36359241721</v>
      </c>
      <c r="F5070" s="3">
        <f t="shared" si="238"/>
        <v>282503.35787822551</v>
      </c>
      <c r="G5070" s="3">
        <f t="shared" si="239"/>
        <v>155542.00571419171</v>
      </c>
    </row>
    <row r="5071" spans="1:7" x14ac:dyDescent="0.2">
      <c r="A5071">
        <v>5059</v>
      </c>
      <c r="B5071" s="125">
        <v>26129.405845304951</v>
      </c>
      <c r="C5071" s="34">
        <v>10.899560058722273</v>
      </c>
      <c r="D5071" s="34">
        <v>2.8785217535914853</v>
      </c>
      <c r="E5071" s="3">
        <f t="shared" si="237"/>
        <v>284799.02830963011</v>
      </c>
      <c r="F5071" s="3">
        <f t="shared" si="238"/>
        <v>75214.063134130818</v>
      </c>
      <c r="G5071" s="3">
        <f t="shared" si="239"/>
        <v>209584.9651754993</v>
      </c>
    </row>
    <row r="5072" spans="1:7" x14ac:dyDescent="0.2">
      <c r="A5072">
        <v>5060</v>
      </c>
      <c r="B5072" s="125">
        <v>34478.999217563774</v>
      </c>
      <c r="C5072" s="34">
        <v>9.4814361293247202</v>
      </c>
      <c r="D5072" s="34">
        <v>5.3833997652691323</v>
      </c>
      <c r="E5072" s="3">
        <f t="shared" si="237"/>
        <v>326910.42888436792</v>
      </c>
      <c r="F5072" s="3">
        <f t="shared" si="238"/>
        <v>185614.23629454742</v>
      </c>
      <c r="G5072" s="3">
        <f t="shared" si="239"/>
        <v>141296.19258982051</v>
      </c>
    </row>
    <row r="5073" spans="1:7" x14ac:dyDescent="0.2">
      <c r="A5073">
        <v>5061</v>
      </c>
      <c r="B5073" s="125">
        <v>37898.164968092693</v>
      </c>
      <c r="C5073" s="34">
        <v>12.091123173566302</v>
      </c>
      <c r="D5073" s="34">
        <v>6.4091494904278079</v>
      </c>
      <c r="E5073" s="3">
        <f t="shared" si="237"/>
        <v>458231.38068134419</v>
      </c>
      <c r="F5073" s="3">
        <f t="shared" si="238"/>
        <v>242895.00469340029</v>
      </c>
      <c r="G5073" s="3">
        <f t="shared" si="239"/>
        <v>215336.3759879439</v>
      </c>
    </row>
    <row r="5074" spans="1:7" x14ac:dyDescent="0.2">
      <c r="A5074">
        <v>5062</v>
      </c>
      <c r="B5074" s="125">
        <v>36067.238446586067</v>
      </c>
      <c r="C5074" s="34">
        <v>13.077413334220182</v>
      </c>
      <c r="D5074" s="34">
        <v>5.8598715339758201</v>
      </c>
      <c r="E5074" s="3">
        <f t="shared" si="237"/>
        <v>471666.18498988345</v>
      </c>
      <c r="F5074" s="3">
        <f t="shared" si="238"/>
        <v>211349.38388226798</v>
      </c>
      <c r="G5074" s="3">
        <f t="shared" si="239"/>
        <v>260316.80110761547</v>
      </c>
    </row>
    <row r="5075" spans="1:7" x14ac:dyDescent="0.2">
      <c r="A5075">
        <v>5063</v>
      </c>
      <c r="B5075" s="125">
        <v>34603.077032253146</v>
      </c>
      <c r="C5075" s="34">
        <v>10.984916136483662</v>
      </c>
      <c r="D5075" s="34">
        <v>5.4206231096759439</v>
      </c>
      <c r="E5075" s="3">
        <f t="shared" si="237"/>
        <v>380111.89926358475</v>
      </c>
      <c r="F5075" s="3">
        <f t="shared" si="238"/>
        <v>187570.23902692829</v>
      </c>
      <c r="G5075" s="3">
        <f t="shared" si="239"/>
        <v>192541.66023665646</v>
      </c>
    </row>
    <row r="5076" spans="1:7" x14ac:dyDescent="0.2">
      <c r="A5076">
        <v>5064</v>
      </c>
      <c r="B5076" s="125">
        <v>31112.919535908964</v>
      </c>
      <c r="C5076" s="34">
        <v>6.3637707146044704</v>
      </c>
      <c r="D5076" s="34">
        <v>4.3735758607726893</v>
      </c>
      <c r="E5076" s="3">
        <f t="shared" si="237"/>
        <v>197995.48618846279</v>
      </c>
      <c r="F5076" s="3">
        <f t="shared" si="238"/>
        <v>136074.71384041448</v>
      </c>
      <c r="G5076" s="3">
        <f t="shared" si="239"/>
        <v>61920.772348048311</v>
      </c>
    </row>
    <row r="5077" spans="1:7" x14ac:dyDescent="0.2">
      <c r="A5077">
        <v>5065</v>
      </c>
      <c r="B5077" s="125">
        <v>35580.772467975272</v>
      </c>
      <c r="C5077" s="34">
        <v>6.4843952915980481</v>
      </c>
      <c r="D5077" s="34">
        <v>5.7139317403925816</v>
      </c>
      <c r="E5077" s="3">
        <f t="shared" si="237"/>
        <v>230719.79346276031</v>
      </c>
      <c r="F5077" s="3">
        <f t="shared" si="238"/>
        <v>203306.10515245039</v>
      </c>
      <c r="G5077" s="3">
        <f t="shared" si="239"/>
        <v>27413.688310309924</v>
      </c>
    </row>
    <row r="5078" spans="1:7" x14ac:dyDescent="0.2">
      <c r="A5078">
        <v>5066</v>
      </c>
      <c r="B5078" s="125">
        <v>30285.364622423891</v>
      </c>
      <c r="C5078" s="34">
        <v>7.8549242263834458</v>
      </c>
      <c r="D5078" s="34">
        <v>4.1253093867271673</v>
      </c>
      <c r="E5078" s="3">
        <f t="shared" si="237"/>
        <v>237889.24427753355</v>
      </c>
      <c r="F5078" s="3">
        <f t="shared" si="238"/>
        <v>124936.49895734015</v>
      </c>
      <c r="G5078" s="3">
        <f t="shared" si="239"/>
        <v>112952.7453201934</v>
      </c>
    </row>
    <row r="5079" spans="1:7" x14ac:dyDescent="0.2">
      <c r="A5079">
        <v>5067</v>
      </c>
      <c r="B5079" s="125">
        <v>31210.070623083971</v>
      </c>
      <c r="C5079" s="34">
        <v>8.7768846899125492</v>
      </c>
      <c r="D5079" s="34">
        <v>4.4027211869251914</v>
      </c>
      <c r="E5079" s="3">
        <f t="shared" si="237"/>
        <v>273927.19102283515</v>
      </c>
      <c r="F5079" s="3">
        <f t="shared" si="238"/>
        <v>137409.23917768331</v>
      </c>
      <c r="G5079" s="3">
        <f t="shared" si="239"/>
        <v>136517.95184515184</v>
      </c>
    </row>
    <row r="5080" spans="1:7" x14ac:dyDescent="0.2">
      <c r="A5080">
        <v>5068</v>
      </c>
      <c r="B5080" s="125">
        <v>33948.604644857347</v>
      </c>
      <c r="C5080" s="34">
        <v>4.1325897857022937</v>
      </c>
      <c r="D5080" s="34">
        <v>5.2242813934572041</v>
      </c>
      <c r="E5080" s="3">
        <f t="shared" si="237"/>
        <v>140295.65679418293</v>
      </c>
      <c r="F5080" s="3">
        <f t="shared" si="238"/>
        <v>177357.06357996305</v>
      </c>
      <c r="G5080" s="3">
        <f t="shared" si="239"/>
        <v>-37061.406785780127</v>
      </c>
    </row>
    <row r="5081" spans="1:7" x14ac:dyDescent="0.2">
      <c r="A5081">
        <v>5069</v>
      </c>
      <c r="B5081" s="125">
        <v>30831.94251647999</v>
      </c>
      <c r="C5081" s="34">
        <v>5.4435127114702482</v>
      </c>
      <c r="D5081" s="34">
        <v>4.2892827549439971</v>
      </c>
      <c r="E5081" s="3">
        <f t="shared" si="237"/>
        <v>167834.07100777881</v>
      </c>
      <c r="F5081" s="3">
        <f t="shared" si="238"/>
        <v>132246.91933736225</v>
      </c>
      <c r="G5081" s="3">
        <f t="shared" si="239"/>
        <v>35587.151670416555</v>
      </c>
    </row>
    <row r="5082" spans="1:7" x14ac:dyDescent="0.2">
      <c r="A5082">
        <v>5070</v>
      </c>
      <c r="B5082" s="125">
        <v>33881.097400618251</v>
      </c>
      <c r="C5082" s="34">
        <v>9.0941931805064087</v>
      </c>
      <c r="D5082" s="34">
        <v>5.2040292201854754</v>
      </c>
      <c r="E5082" s="3">
        <f t="shared" si="237"/>
        <v>308121.24492877594</v>
      </c>
      <c r="F5082" s="3">
        <f t="shared" si="238"/>
        <v>176318.22088476754</v>
      </c>
      <c r="G5082" s="3">
        <f t="shared" si="239"/>
        <v>131803.0240440084</v>
      </c>
    </row>
    <row r="5083" spans="1:7" x14ac:dyDescent="0.2">
      <c r="A5083">
        <v>5071</v>
      </c>
      <c r="B5083" s="125">
        <v>36008.917098834878</v>
      </c>
      <c r="C5083" s="34">
        <v>4.3536993163870648</v>
      </c>
      <c r="D5083" s="34">
        <v>5.8423751296504634</v>
      </c>
      <c r="E5083" s="3">
        <f t="shared" si="237"/>
        <v>156771.99775703589</v>
      </c>
      <c r="F5083" s="3">
        <f t="shared" si="238"/>
        <v>210377.6017038782</v>
      </c>
      <c r="G5083" s="3">
        <f t="shared" si="239"/>
        <v>-53605.603946842311</v>
      </c>
    </row>
    <row r="5084" spans="1:7" x14ac:dyDescent="0.2">
      <c r="A5084">
        <v>5072</v>
      </c>
      <c r="B5084" s="125">
        <v>23624.339113476686</v>
      </c>
      <c r="C5084" s="34">
        <v>12.385765350889415</v>
      </c>
      <c r="D5084" s="34">
        <v>2.1270017340430059</v>
      </c>
      <c r="E5084" s="3">
        <f t="shared" si="237"/>
        <v>292605.52082936111</v>
      </c>
      <c r="F5084" s="3">
        <f t="shared" si="238"/>
        <v>50249.01025998492</v>
      </c>
      <c r="G5084" s="3">
        <f t="shared" si="239"/>
        <v>242356.51056937617</v>
      </c>
    </row>
    <row r="5085" spans="1:7" x14ac:dyDescent="0.2">
      <c r="A5085">
        <v>5073</v>
      </c>
      <c r="B5085" s="125">
        <v>42848.555998526514</v>
      </c>
      <c r="C5085" s="34">
        <v>12.047899437864544</v>
      </c>
      <c r="D5085" s="34">
        <v>7.8942667995579541</v>
      </c>
      <c r="E5085" s="3">
        <f t="shared" si="237"/>
        <v>516235.09372795501</v>
      </c>
      <c r="F5085" s="3">
        <f t="shared" si="238"/>
        <v>338257.9330281677</v>
      </c>
      <c r="G5085" s="3">
        <f t="shared" si="239"/>
        <v>177977.16069978732</v>
      </c>
    </row>
    <row r="5086" spans="1:7" x14ac:dyDescent="0.2">
      <c r="A5086">
        <v>5074</v>
      </c>
      <c r="B5086" s="125">
        <v>20412.413099430501</v>
      </c>
      <c r="C5086" s="34">
        <v>5.5669140894751763</v>
      </c>
      <c r="D5086" s="34">
        <v>1.1634239298291504</v>
      </c>
      <c r="E5086" s="3">
        <f t="shared" si="237"/>
        <v>113634.15008340731</v>
      </c>
      <c r="F5086" s="3">
        <f t="shared" si="238"/>
        <v>23748.289865435461</v>
      </c>
      <c r="G5086" s="3">
        <f t="shared" si="239"/>
        <v>89885.860217971844</v>
      </c>
    </row>
    <row r="5087" spans="1:7" x14ac:dyDescent="0.2">
      <c r="A5087">
        <v>5075</v>
      </c>
      <c r="B5087" s="125">
        <v>33681.349626741372</v>
      </c>
      <c r="C5087" s="34">
        <v>10.374213181610685</v>
      </c>
      <c r="D5087" s="34">
        <v>5.1441048880224116</v>
      </c>
      <c r="E5087" s="3">
        <f t="shared" si="237"/>
        <v>349417.50127217849</v>
      </c>
      <c r="F5087" s="3">
        <f t="shared" si="238"/>
        <v>173260.39525011211</v>
      </c>
      <c r="G5087" s="3">
        <f t="shared" si="239"/>
        <v>176157.10602206638</v>
      </c>
    </row>
    <row r="5088" spans="1:7" x14ac:dyDescent="0.2">
      <c r="A5088">
        <v>5076</v>
      </c>
      <c r="B5088" s="125">
        <v>35301.216534017818</v>
      </c>
      <c r="C5088" s="34">
        <v>9.4369106793310493</v>
      </c>
      <c r="D5088" s="34">
        <v>5.6300649602053454</v>
      </c>
      <c r="E5088" s="3">
        <f t="shared" si="237"/>
        <v>333134.42730325053</v>
      </c>
      <c r="F5088" s="3">
        <f t="shared" si="238"/>
        <v>198748.14226079531</v>
      </c>
      <c r="G5088" s="3">
        <f t="shared" si="239"/>
        <v>134386.28504245522</v>
      </c>
    </row>
    <row r="5089" spans="1:7" x14ac:dyDescent="0.2">
      <c r="A5089">
        <v>5077</v>
      </c>
      <c r="B5089" s="125">
        <v>29390.626472187229</v>
      </c>
      <c r="C5089" s="34">
        <v>6.2025258304929594</v>
      </c>
      <c r="D5089" s="34">
        <v>3.8568879416561686</v>
      </c>
      <c r="E5089" s="3">
        <f t="shared" si="237"/>
        <v>182296.11986811145</v>
      </c>
      <c r="F5089" s="3">
        <f t="shared" si="238"/>
        <v>113356.3528382995</v>
      </c>
      <c r="G5089" s="3">
        <f t="shared" si="239"/>
        <v>68939.767029811948</v>
      </c>
    </row>
    <row r="5090" spans="1:7" x14ac:dyDescent="0.2">
      <c r="A5090">
        <v>5078</v>
      </c>
      <c r="B5090" s="125">
        <v>26563.621353298891</v>
      </c>
      <c r="C5090" s="34">
        <v>9.2109865110687679</v>
      </c>
      <c r="D5090" s="34">
        <v>3.0087864059896674</v>
      </c>
      <c r="E5090" s="3">
        <f t="shared" si="237"/>
        <v>244677.15797037436</v>
      </c>
      <c r="F5090" s="3">
        <f t="shared" si="238"/>
        <v>79924.26282166256</v>
      </c>
      <c r="G5090" s="3">
        <f t="shared" si="239"/>
        <v>164752.8951487118</v>
      </c>
    </row>
    <row r="5091" spans="1:7" x14ac:dyDescent="0.2">
      <c r="A5091">
        <v>5079</v>
      </c>
      <c r="B5091" s="125">
        <v>28901.193267111899</v>
      </c>
      <c r="C5091" s="34">
        <v>9.3825939504386042</v>
      </c>
      <c r="D5091" s="34">
        <v>3.7100579801335698</v>
      </c>
      <c r="E5091" s="3">
        <f t="shared" si="237"/>
        <v>271168.16110846103</v>
      </c>
      <c r="F5091" s="3">
        <f t="shared" si="238"/>
        <v>107225.10271603111</v>
      </c>
      <c r="G5091" s="3">
        <f t="shared" si="239"/>
        <v>163943.05839242993</v>
      </c>
    </row>
    <row r="5092" spans="1:7" x14ac:dyDescent="0.2">
      <c r="A5092">
        <v>5080</v>
      </c>
      <c r="B5092" s="125">
        <v>36853.871782833245</v>
      </c>
      <c r="C5092" s="34">
        <v>12.851654011872597</v>
      </c>
      <c r="D5092" s="34">
        <v>6.0958615348499734</v>
      </c>
      <c r="E5092" s="3">
        <f t="shared" si="237"/>
        <v>473633.20915088715</v>
      </c>
      <c r="F5092" s="3">
        <f t="shared" si="238"/>
        <v>224656.09941126598</v>
      </c>
      <c r="G5092" s="3">
        <f t="shared" si="239"/>
        <v>248977.10973962117</v>
      </c>
    </row>
    <row r="5093" spans="1:7" x14ac:dyDescent="0.2">
      <c r="A5093">
        <v>5081</v>
      </c>
      <c r="B5093" s="125">
        <v>24446.431374409236</v>
      </c>
      <c r="C5093" s="34">
        <v>8.0145007561513921</v>
      </c>
      <c r="D5093" s="34">
        <v>2.3736294123227708</v>
      </c>
      <c r="E5093" s="3">
        <f t="shared" si="237"/>
        <v>195925.94273540593</v>
      </c>
      <c r="F5093" s="3">
        <f t="shared" si="238"/>
        <v>58026.76853662794</v>
      </c>
      <c r="G5093" s="3">
        <f t="shared" si="239"/>
        <v>137899.174198778</v>
      </c>
    </row>
    <row r="5094" spans="1:7" x14ac:dyDescent="0.2">
      <c r="A5094">
        <v>5082</v>
      </c>
      <c r="B5094" s="125">
        <v>41521.739652845077</v>
      </c>
      <c r="C5094" s="34">
        <v>7.3054728975039325</v>
      </c>
      <c r="D5094" s="34">
        <v>7.4962218958535232</v>
      </c>
      <c r="E5094" s="3">
        <f t="shared" si="237"/>
        <v>303335.94369107403</v>
      </c>
      <c r="F5094" s="3">
        <f t="shared" si="238"/>
        <v>311256.17393958673</v>
      </c>
      <c r="G5094" s="3">
        <f t="shared" si="239"/>
        <v>-7920.2302485127002</v>
      </c>
    </row>
    <row r="5095" spans="1:7" x14ac:dyDescent="0.2">
      <c r="A5095">
        <v>5083</v>
      </c>
      <c r="B5095" s="125">
        <v>34075.16083260905</v>
      </c>
      <c r="C5095" s="34">
        <v>7.7460918166325428</v>
      </c>
      <c r="D5095" s="34">
        <v>5.262248249782715</v>
      </c>
      <c r="E5095" s="3">
        <f t="shared" si="237"/>
        <v>263949.32447591069</v>
      </c>
      <c r="F5095" s="3">
        <f t="shared" si="238"/>
        <v>179311.95545246149</v>
      </c>
      <c r="G5095" s="3">
        <f t="shared" si="239"/>
        <v>84637.369023449195</v>
      </c>
    </row>
    <row r="5096" spans="1:7" x14ac:dyDescent="0.2">
      <c r="A5096">
        <v>5084</v>
      </c>
      <c r="B5096" s="125">
        <v>37657.069291336462</v>
      </c>
      <c r="C5096" s="34">
        <v>9.2248051461938303</v>
      </c>
      <c r="D5096" s="34">
        <v>6.3368207874009386</v>
      </c>
      <c r="E5096" s="3">
        <f t="shared" si="237"/>
        <v>347379.12658929825</v>
      </c>
      <c r="F5096" s="3">
        <f t="shared" si="238"/>
        <v>238626.09947793843</v>
      </c>
      <c r="G5096" s="3">
        <f t="shared" si="239"/>
        <v>108753.02711135981</v>
      </c>
    </row>
    <row r="5097" spans="1:7" x14ac:dyDescent="0.2">
      <c r="A5097">
        <v>5085</v>
      </c>
      <c r="B5097" s="125">
        <v>25199.151926964056</v>
      </c>
      <c r="C5097" s="34">
        <v>8.7812872127033188</v>
      </c>
      <c r="D5097" s="34">
        <v>2.5994455780892167</v>
      </c>
      <c r="E5097" s="3">
        <f t="shared" si="237"/>
        <v>221280.99058721765</v>
      </c>
      <c r="F5097" s="3">
        <f t="shared" si="238"/>
        <v>65503.824048145078</v>
      </c>
      <c r="G5097" s="3">
        <f t="shared" si="239"/>
        <v>155777.16653907258</v>
      </c>
    </row>
    <row r="5098" spans="1:7" x14ac:dyDescent="0.2">
      <c r="A5098">
        <v>5086</v>
      </c>
      <c r="B5098" s="125">
        <v>30934.63015265204</v>
      </c>
      <c r="C5098" s="34">
        <v>6.7251698030377156</v>
      </c>
      <c r="D5098" s="34">
        <v>4.320089045795612</v>
      </c>
      <c r="E5098" s="3">
        <f t="shared" si="237"/>
        <v>208040.64057075549</v>
      </c>
      <c r="F5098" s="3">
        <f t="shared" si="238"/>
        <v>133640.35685821073</v>
      </c>
      <c r="G5098" s="3">
        <f t="shared" si="239"/>
        <v>74400.28371254477</v>
      </c>
    </row>
    <row r="5099" spans="1:7" x14ac:dyDescent="0.2">
      <c r="A5099">
        <v>5087</v>
      </c>
      <c r="B5099" s="125">
        <v>29539.294749875786</v>
      </c>
      <c r="C5099" s="34">
        <v>12.607102255249629</v>
      </c>
      <c r="D5099" s="34">
        <v>3.9014884249627357</v>
      </c>
      <c r="E5099" s="3">
        <f t="shared" si="237"/>
        <v>372404.90945964254</v>
      </c>
      <c r="F5099" s="3">
        <f t="shared" si="238"/>
        <v>115247.21654820289</v>
      </c>
      <c r="G5099" s="3">
        <f t="shared" si="239"/>
        <v>257157.69291143963</v>
      </c>
    </row>
    <row r="5100" spans="1:7" x14ac:dyDescent="0.2">
      <c r="A5100">
        <v>5088</v>
      </c>
      <c r="B5100" s="125">
        <v>39348.479325591121</v>
      </c>
      <c r="C5100" s="34">
        <v>10.22406129068986</v>
      </c>
      <c r="D5100" s="34">
        <v>6.8442437976773363</v>
      </c>
      <c r="E5100" s="3">
        <f t="shared" si="237"/>
        <v>402301.26432028646</v>
      </c>
      <c r="F5100" s="3">
        <f t="shared" si="238"/>
        <v>269310.58557221194</v>
      </c>
      <c r="G5100" s="3">
        <f t="shared" si="239"/>
        <v>132990.67874807451</v>
      </c>
    </row>
    <row r="5101" spans="1:7" x14ac:dyDescent="0.2">
      <c r="A5101">
        <v>5089</v>
      </c>
      <c r="B5101" s="125">
        <v>34298.328095056582</v>
      </c>
      <c r="C5101" s="34">
        <v>10.966186229969026</v>
      </c>
      <c r="D5101" s="34">
        <v>5.3291984285169747</v>
      </c>
      <c r="E5101" s="3">
        <f t="shared" si="237"/>
        <v>376121.85326696926</v>
      </c>
      <c r="F5101" s="3">
        <f t="shared" si="238"/>
        <v>182782.59618493513</v>
      </c>
      <c r="G5101" s="3">
        <f t="shared" si="239"/>
        <v>193339.25708203414</v>
      </c>
    </row>
    <row r="5102" spans="1:7" x14ac:dyDescent="0.2">
      <c r="A5102">
        <v>5090</v>
      </c>
      <c r="B5102" s="125">
        <v>30472.919482955127</v>
      </c>
      <c r="C5102" s="34">
        <v>8.1205648914037738</v>
      </c>
      <c r="D5102" s="34">
        <v>4.1815758448865381</v>
      </c>
      <c r="E5102" s="3">
        <f t="shared" si="237"/>
        <v>247457.32009185944</v>
      </c>
      <c r="F5102" s="3">
        <f t="shared" si="238"/>
        <v>127424.82403309754</v>
      </c>
      <c r="G5102" s="3">
        <f t="shared" si="239"/>
        <v>120032.4960587619</v>
      </c>
    </row>
    <row r="5103" spans="1:7" x14ac:dyDescent="0.2">
      <c r="A5103">
        <v>5091</v>
      </c>
      <c r="B5103" s="125">
        <v>37766.970357361948</v>
      </c>
      <c r="C5103" s="34">
        <v>9.5658542906749062</v>
      </c>
      <c r="D5103" s="34">
        <v>6.3697911072085844</v>
      </c>
      <c r="E5103" s="3">
        <f t="shared" si="237"/>
        <v>361273.33543876279</v>
      </c>
      <c r="F5103" s="3">
        <f t="shared" si="238"/>
        <v>240567.71192853435</v>
      </c>
      <c r="G5103" s="3">
        <f t="shared" si="239"/>
        <v>120705.62351022844</v>
      </c>
    </row>
    <row r="5104" spans="1:7" x14ac:dyDescent="0.2">
      <c r="A5104">
        <v>5092</v>
      </c>
      <c r="B5104" s="125">
        <v>28155.055182461161</v>
      </c>
      <c r="C5104" s="34">
        <v>12.995627023163252</v>
      </c>
      <c r="D5104" s="34">
        <v>3.4862165547383483</v>
      </c>
      <c r="E5104" s="3">
        <f t="shared" si="237"/>
        <v>365892.59596784483</v>
      </c>
      <c r="F5104" s="3">
        <f t="shared" si="238"/>
        <v>98154.619476667824</v>
      </c>
      <c r="G5104" s="3">
        <f t="shared" si="239"/>
        <v>267737.97649117699</v>
      </c>
    </row>
    <row r="5105" spans="1:7" x14ac:dyDescent="0.2">
      <c r="A5105">
        <v>5093</v>
      </c>
      <c r="B5105" s="125">
        <v>30933.504652958596</v>
      </c>
      <c r="C5105" s="34">
        <v>3.9386400405492168</v>
      </c>
      <c r="D5105" s="34">
        <v>4.3197513958875788</v>
      </c>
      <c r="E5105" s="3">
        <f t="shared" si="237"/>
        <v>121835.94002065824</v>
      </c>
      <c r="F5105" s="3">
        <f t="shared" si="238"/>
        <v>133625.04990431282</v>
      </c>
      <c r="G5105" s="3">
        <f t="shared" si="239"/>
        <v>-11789.109883654586</v>
      </c>
    </row>
    <row r="5106" spans="1:7" x14ac:dyDescent="0.2">
      <c r="A5106">
        <v>5094</v>
      </c>
      <c r="B5106" s="125">
        <v>38768.039806919638</v>
      </c>
      <c r="C5106" s="34">
        <v>5.3695082644553622</v>
      </c>
      <c r="D5106" s="34">
        <v>6.6701119420758914</v>
      </c>
      <c r="E5106" s="3">
        <f t="shared" si="237"/>
        <v>208165.31013998945</v>
      </c>
      <c r="F5106" s="3">
        <f t="shared" si="238"/>
        <v>258587.16528700822</v>
      </c>
      <c r="G5106" s="3">
        <f t="shared" si="239"/>
        <v>-50421.855147018767</v>
      </c>
    </row>
    <row r="5107" spans="1:7" x14ac:dyDescent="0.2">
      <c r="A5107">
        <v>5095</v>
      </c>
      <c r="B5107" s="125">
        <v>34391.98331197165</v>
      </c>
      <c r="C5107" s="34">
        <v>9.9380905769139645</v>
      </c>
      <c r="D5107" s="34">
        <v>5.3572949935914949</v>
      </c>
      <c r="E5107" s="3">
        <f t="shared" si="237"/>
        <v>341790.64527408779</v>
      </c>
      <c r="F5107" s="3">
        <f t="shared" si="238"/>
        <v>184248.00001690796</v>
      </c>
      <c r="G5107" s="3">
        <f t="shared" si="239"/>
        <v>157542.64525717983</v>
      </c>
    </row>
    <row r="5108" spans="1:7" x14ac:dyDescent="0.2">
      <c r="A5108">
        <v>5096</v>
      </c>
      <c r="B5108" s="125">
        <v>35019.818873289274</v>
      </c>
      <c r="C5108" s="34">
        <v>8.547458967048442</v>
      </c>
      <c r="D5108" s="34">
        <v>5.5456456619867822</v>
      </c>
      <c r="E5108" s="3">
        <f t="shared" si="237"/>
        <v>299330.46485290868</v>
      </c>
      <c r="F5108" s="3">
        <f t="shared" si="238"/>
        <v>194207.50661821952</v>
      </c>
      <c r="G5108" s="3">
        <f t="shared" si="239"/>
        <v>105122.95823468917</v>
      </c>
    </row>
    <row r="5109" spans="1:7" x14ac:dyDescent="0.2">
      <c r="A5109">
        <v>5097</v>
      </c>
      <c r="B5109" s="125">
        <v>37408.402071187971</v>
      </c>
      <c r="C5109" s="34">
        <v>5.2304010498191928</v>
      </c>
      <c r="D5109" s="34">
        <v>6.2622206213563913</v>
      </c>
      <c r="E5109" s="3">
        <f t="shared" ref="E5109:E5172" si="240">C5109*B5109</f>
        <v>195660.94546520003</v>
      </c>
      <c r="F5109" s="3">
        <f t="shared" ref="F5109:F5172" si="241">D5109*B5109</f>
        <v>234259.66686218444</v>
      </c>
      <c r="G5109" s="3">
        <f t="shared" ref="G5109:G5172" si="242">E5109-F5109</f>
        <v>-38598.721396984416</v>
      </c>
    </row>
    <row r="5110" spans="1:7" x14ac:dyDescent="0.2">
      <c r="A5110">
        <v>5098</v>
      </c>
      <c r="B5110" s="125">
        <v>40736.368240496609</v>
      </c>
      <c r="C5110" s="34">
        <v>8.3948542826037738</v>
      </c>
      <c r="D5110" s="34">
        <v>7.2606104721489828</v>
      </c>
      <c r="E5110" s="3">
        <f t="shared" si="240"/>
        <v>341975.87538145733</v>
      </c>
      <c r="F5110" s="3">
        <f t="shared" si="241"/>
        <v>295770.90184426692</v>
      </c>
      <c r="G5110" s="3">
        <f t="shared" si="242"/>
        <v>46204.97353719041</v>
      </c>
    </row>
    <row r="5111" spans="1:7" x14ac:dyDescent="0.2">
      <c r="A5111">
        <v>5099</v>
      </c>
      <c r="B5111" s="125">
        <v>33093.81604939606</v>
      </c>
      <c r="C5111" s="34">
        <v>5.0019359807338333</v>
      </c>
      <c r="D5111" s="34">
        <v>4.9678448148188181</v>
      </c>
      <c r="E5111" s="3">
        <f t="shared" si="240"/>
        <v>165533.14923726095</v>
      </c>
      <c r="F5111" s="3">
        <f t="shared" si="241"/>
        <v>164404.94246356</v>
      </c>
      <c r="G5111" s="3">
        <f t="shared" si="242"/>
        <v>1128.2067737009493</v>
      </c>
    </row>
    <row r="5112" spans="1:7" x14ac:dyDescent="0.2">
      <c r="A5112">
        <v>5100</v>
      </c>
      <c r="B5112" s="125">
        <v>37045.240836770041</v>
      </c>
      <c r="C5112" s="34">
        <v>8.0488881823912379</v>
      </c>
      <c r="D5112" s="34">
        <v>6.1532722510310123</v>
      </c>
      <c r="E5112" s="3">
        <f t="shared" si="240"/>
        <v>298173.00118491566</v>
      </c>
      <c r="F5112" s="3">
        <f t="shared" si="241"/>
        <v>227949.45247365796</v>
      </c>
      <c r="G5112" s="3">
        <f t="shared" si="242"/>
        <v>70223.548711257696</v>
      </c>
    </row>
    <row r="5113" spans="1:7" x14ac:dyDescent="0.2">
      <c r="A5113">
        <v>5101</v>
      </c>
      <c r="B5113" s="125">
        <v>37331.66345572588</v>
      </c>
      <c r="C5113" s="34">
        <v>8.6886324399602017</v>
      </c>
      <c r="D5113" s="34">
        <v>6.2391990367177641</v>
      </c>
      <c r="E5113" s="3">
        <f t="shared" si="240"/>
        <v>324361.10213909665</v>
      </c>
      <c r="F5113" s="3">
        <f t="shared" si="241"/>
        <v>232919.67867203668</v>
      </c>
      <c r="G5113" s="3">
        <f t="shared" si="242"/>
        <v>91441.423467059969</v>
      </c>
    </row>
    <row r="5114" spans="1:7" x14ac:dyDescent="0.2">
      <c r="A5114">
        <v>5102</v>
      </c>
      <c r="B5114" s="125">
        <v>29757.073256215313</v>
      </c>
      <c r="C5114" s="34">
        <v>6.8545482665358577</v>
      </c>
      <c r="D5114" s="34">
        <v>3.966821976864594</v>
      </c>
      <c r="E5114" s="3">
        <f t="shared" si="240"/>
        <v>203971.29490557121</v>
      </c>
      <c r="F5114" s="3">
        <f t="shared" si="241"/>
        <v>118041.01215992458</v>
      </c>
      <c r="G5114" s="3">
        <f t="shared" si="242"/>
        <v>85930.282745646633</v>
      </c>
    </row>
    <row r="5115" spans="1:7" x14ac:dyDescent="0.2">
      <c r="A5115">
        <v>5103</v>
      </c>
      <c r="B5115" s="125">
        <v>36799.972853069426</v>
      </c>
      <c r="C5115" s="34">
        <v>8.4792553909283015</v>
      </c>
      <c r="D5115" s="34">
        <v>6.0796918559208279</v>
      </c>
      <c r="E5115" s="3">
        <f t="shared" si="240"/>
        <v>312036.3682004041</v>
      </c>
      <c r="F5115" s="3">
        <f t="shared" si="241"/>
        <v>223732.49525291374</v>
      </c>
      <c r="G5115" s="3">
        <f t="shared" si="242"/>
        <v>88303.872947490367</v>
      </c>
    </row>
    <row r="5116" spans="1:7" x14ac:dyDescent="0.2">
      <c r="A5116">
        <v>5104</v>
      </c>
      <c r="B5116" s="125">
        <v>32883.59771776502</v>
      </c>
      <c r="C5116" s="34">
        <v>3.528094132168917</v>
      </c>
      <c r="D5116" s="34">
        <v>4.9047793153295061</v>
      </c>
      <c r="E5116" s="3">
        <f t="shared" si="240"/>
        <v>116016.42815264995</v>
      </c>
      <c r="F5116" s="3">
        <f t="shared" si="241"/>
        <v>161286.78989971042</v>
      </c>
      <c r="G5116" s="3">
        <f t="shared" si="242"/>
        <v>-45270.361747060466</v>
      </c>
    </row>
    <row r="5117" spans="1:7" x14ac:dyDescent="0.2">
      <c r="A5117">
        <v>5105</v>
      </c>
      <c r="B5117" s="125">
        <v>27931.751495808363</v>
      </c>
      <c r="C5117" s="34">
        <v>11.942409421142656</v>
      </c>
      <c r="D5117" s="34">
        <v>3.4192254487425089</v>
      </c>
      <c r="E5117" s="3">
        <f t="shared" si="240"/>
        <v>333572.41221255728</v>
      </c>
      <c r="F5117" s="3">
        <f t="shared" si="241"/>
        <v>95504.955542419601</v>
      </c>
      <c r="G5117" s="3">
        <f t="shared" si="242"/>
        <v>238067.45667013768</v>
      </c>
    </row>
    <row r="5118" spans="1:7" x14ac:dyDescent="0.2">
      <c r="A5118">
        <v>5106</v>
      </c>
      <c r="B5118" s="125">
        <v>32144.474111001706</v>
      </c>
      <c r="C5118" s="34">
        <v>6.2560950684273848</v>
      </c>
      <c r="D5118" s="34">
        <v>4.6830422333005117</v>
      </c>
      <c r="E5118" s="3">
        <f t="shared" si="240"/>
        <v>201098.88596302952</v>
      </c>
      <c r="F5118" s="3">
        <f t="shared" si="241"/>
        <v>150533.92982905591</v>
      </c>
      <c r="G5118" s="3">
        <f t="shared" si="242"/>
        <v>50564.95613397361</v>
      </c>
    </row>
    <row r="5119" spans="1:7" x14ac:dyDescent="0.2">
      <c r="A5119">
        <v>5107</v>
      </c>
      <c r="B5119" s="125">
        <v>28300.506122642197</v>
      </c>
      <c r="C5119" s="34">
        <v>7.9438443865074078</v>
      </c>
      <c r="D5119" s="34">
        <v>3.529851836792659</v>
      </c>
      <c r="E5119" s="3">
        <f t="shared" si="240"/>
        <v>224814.81669766974</v>
      </c>
      <c r="F5119" s="3">
        <f t="shared" si="241"/>
        <v>99896.593519170448</v>
      </c>
      <c r="G5119" s="3">
        <f t="shared" si="242"/>
        <v>124918.22317849929</v>
      </c>
    </row>
    <row r="5120" spans="1:7" x14ac:dyDescent="0.2">
      <c r="A5120">
        <v>5108</v>
      </c>
      <c r="B5120" s="125">
        <v>30024.86260246858</v>
      </c>
      <c r="C5120" s="34">
        <v>11.29305294144433</v>
      </c>
      <c r="D5120" s="34">
        <v>4.047158780740574</v>
      </c>
      <c r="E5120" s="3">
        <f t="shared" si="240"/>
        <v>339072.36292926967</v>
      </c>
      <c r="F5120" s="3">
        <f t="shared" si="241"/>
        <v>121515.38632210999</v>
      </c>
      <c r="G5120" s="3">
        <f t="shared" si="242"/>
        <v>217556.97660715968</v>
      </c>
    </row>
    <row r="5121" spans="1:7" x14ac:dyDescent="0.2">
      <c r="A5121">
        <v>5109</v>
      </c>
      <c r="B5121" s="125">
        <v>28721.738593768328</v>
      </c>
      <c r="C5121" s="34">
        <v>5.1202839788020356</v>
      </c>
      <c r="D5121" s="34">
        <v>3.6562215781304985</v>
      </c>
      <c r="E5121" s="3">
        <f t="shared" si="240"/>
        <v>147063.45796501209</v>
      </c>
      <c r="F5121" s="3">
        <f t="shared" si="241"/>
        <v>105013.04040795928</v>
      </c>
      <c r="G5121" s="3">
        <f t="shared" si="242"/>
        <v>42050.417557052802</v>
      </c>
    </row>
    <row r="5122" spans="1:7" x14ac:dyDescent="0.2">
      <c r="A5122">
        <v>5110</v>
      </c>
      <c r="B5122" s="125">
        <v>26069.038134474773</v>
      </c>
      <c r="C5122" s="34">
        <v>8.403315425501205</v>
      </c>
      <c r="D5122" s="34">
        <v>2.8604114403424319</v>
      </c>
      <c r="E5122" s="3">
        <f t="shared" si="240"/>
        <v>219066.35028341101</v>
      </c>
      <c r="F5122" s="3">
        <f t="shared" si="241"/>
        <v>74568.174918574776</v>
      </c>
      <c r="G5122" s="3">
        <f t="shared" si="242"/>
        <v>144498.17536483624</v>
      </c>
    </row>
    <row r="5123" spans="1:7" x14ac:dyDescent="0.2">
      <c r="A5123">
        <v>5111</v>
      </c>
      <c r="B5123" s="125">
        <v>26188.295627244748</v>
      </c>
      <c r="C5123" s="34">
        <v>8.1201925670102355</v>
      </c>
      <c r="D5123" s="34">
        <v>2.8961886881734245</v>
      </c>
      <c r="E5123" s="3">
        <f t="shared" si="240"/>
        <v>212654.00349501945</v>
      </c>
      <c r="F5123" s="3">
        <f t="shared" si="241"/>
        <v>75846.245558167793</v>
      </c>
      <c r="G5123" s="3">
        <f t="shared" si="242"/>
        <v>136807.75793685165</v>
      </c>
    </row>
    <row r="5124" spans="1:7" x14ac:dyDescent="0.2">
      <c r="A5124">
        <v>5112</v>
      </c>
      <c r="B5124" s="125">
        <v>39377.173883432057</v>
      </c>
      <c r="C5124" s="34">
        <v>9.5856642221478978</v>
      </c>
      <c r="D5124" s="34">
        <v>6.852852165029617</v>
      </c>
      <c r="E5124" s="3">
        <f t="shared" si="240"/>
        <v>377456.36686371127</v>
      </c>
      <c r="F5124" s="3">
        <f t="shared" si="241"/>
        <v>269845.95129982504</v>
      </c>
      <c r="G5124" s="3">
        <f t="shared" si="242"/>
        <v>107610.41556388623</v>
      </c>
    </row>
    <row r="5125" spans="1:7" x14ac:dyDescent="0.2">
      <c r="A5125">
        <v>5113</v>
      </c>
      <c r="B5125" s="125">
        <v>34475.895566893974</v>
      </c>
      <c r="C5125" s="34">
        <v>8.2407489319011802</v>
      </c>
      <c r="D5125" s="34">
        <v>5.3824686700681923</v>
      </c>
      <c r="E5125" s="3">
        <f t="shared" si="240"/>
        <v>284107.19956921815</v>
      </c>
      <c r="F5125" s="3">
        <f t="shared" si="241"/>
        <v>185565.42776134971</v>
      </c>
      <c r="G5125" s="3">
        <f t="shared" si="242"/>
        <v>98541.771807868441</v>
      </c>
    </row>
    <row r="5126" spans="1:7" x14ac:dyDescent="0.2">
      <c r="A5126">
        <v>5114</v>
      </c>
      <c r="B5126" s="125">
        <v>37307.544793103239</v>
      </c>
      <c r="C5126" s="34">
        <v>5.8839468894875608</v>
      </c>
      <c r="D5126" s="34">
        <v>6.2319634379309718</v>
      </c>
      <c r="E5126" s="3">
        <f t="shared" si="240"/>
        <v>219515.61213979765</v>
      </c>
      <c r="F5126" s="3">
        <f t="shared" si="241"/>
        <v>232499.25510959138</v>
      </c>
      <c r="G5126" s="3">
        <f t="shared" si="242"/>
        <v>-12983.642969793727</v>
      </c>
    </row>
    <row r="5127" spans="1:7" x14ac:dyDescent="0.2">
      <c r="A5127">
        <v>5115</v>
      </c>
      <c r="B5127" s="125">
        <v>29179.362221649149</v>
      </c>
      <c r="C5127" s="34">
        <v>10.658964604052017</v>
      </c>
      <c r="D5127" s="34">
        <v>3.7935086664947448</v>
      </c>
      <c r="E5127" s="3">
        <f t="shared" si="240"/>
        <v>311021.78908937087</v>
      </c>
      <c r="F5127" s="3">
        <f t="shared" si="241"/>
        <v>110692.1634706154</v>
      </c>
      <c r="G5127" s="3">
        <f t="shared" si="242"/>
        <v>200329.62561875547</v>
      </c>
    </row>
    <row r="5128" spans="1:7" x14ac:dyDescent="0.2">
      <c r="A5128">
        <v>5116</v>
      </c>
      <c r="B5128" s="125">
        <v>34677.757915952476</v>
      </c>
      <c r="C5128" s="34">
        <v>10.685459321583039</v>
      </c>
      <c r="D5128" s="34">
        <v>5.4430273747857427</v>
      </c>
      <c r="E5128" s="3">
        <f t="shared" si="240"/>
        <v>370547.77157461439</v>
      </c>
      <c r="F5128" s="3">
        <f t="shared" si="241"/>
        <v>188751.98563272232</v>
      </c>
      <c r="G5128" s="3">
        <f t="shared" si="242"/>
        <v>181795.78594189207</v>
      </c>
    </row>
    <row r="5129" spans="1:7" x14ac:dyDescent="0.2">
      <c r="A5129">
        <v>5117</v>
      </c>
      <c r="B5129" s="125">
        <v>32214.544993431424</v>
      </c>
      <c r="C5129" s="34">
        <v>13.820038495585322</v>
      </c>
      <c r="D5129" s="34">
        <v>4.7040634980294271</v>
      </c>
      <c r="E5129" s="3">
        <f t="shared" si="240"/>
        <v>445206.25192698766</v>
      </c>
      <c r="F5129" s="3">
        <f t="shared" si="241"/>
        <v>151539.26520922739</v>
      </c>
      <c r="G5129" s="3">
        <f t="shared" si="242"/>
        <v>293666.98671776027</v>
      </c>
    </row>
    <row r="5130" spans="1:7" x14ac:dyDescent="0.2">
      <c r="A5130">
        <v>5118</v>
      </c>
      <c r="B5130" s="125">
        <v>28817.849446378183</v>
      </c>
      <c r="C5130" s="34">
        <v>9.1273698419245193</v>
      </c>
      <c r="D5130" s="34">
        <v>3.6850548339134548</v>
      </c>
      <c r="E5130" s="3">
        <f t="shared" si="240"/>
        <v>263031.1699459934</v>
      </c>
      <c r="F5130" s="3">
        <f t="shared" si="241"/>
        <v>106195.35540536609</v>
      </c>
      <c r="G5130" s="3">
        <f t="shared" si="242"/>
        <v>156835.8145406273</v>
      </c>
    </row>
    <row r="5131" spans="1:7" x14ac:dyDescent="0.2">
      <c r="A5131">
        <v>5119</v>
      </c>
      <c r="B5131" s="125">
        <v>26940.061210362706</v>
      </c>
      <c r="C5131" s="34">
        <v>9.2078487543476513</v>
      </c>
      <c r="D5131" s="34">
        <v>3.1217183631088119</v>
      </c>
      <c r="E5131" s="3">
        <f t="shared" si="240"/>
        <v>248060.00905788771</v>
      </c>
      <c r="F5131" s="3">
        <f t="shared" si="241"/>
        <v>84099.283783664665</v>
      </c>
      <c r="G5131" s="3">
        <f t="shared" si="242"/>
        <v>163960.72527422305</v>
      </c>
    </row>
    <row r="5132" spans="1:7" x14ac:dyDescent="0.2">
      <c r="A5132">
        <v>5120</v>
      </c>
      <c r="B5132" s="125">
        <v>41279.018254309427</v>
      </c>
      <c r="C5132" s="34">
        <v>6.0919653808086878</v>
      </c>
      <c r="D5132" s="34">
        <v>7.4234054762928281</v>
      </c>
      <c r="E5132" s="3">
        <f t="shared" si="240"/>
        <v>251470.3501590229</v>
      </c>
      <c r="F5132" s="3">
        <f t="shared" si="241"/>
        <v>306430.89016503224</v>
      </c>
      <c r="G5132" s="3">
        <f t="shared" si="242"/>
        <v>-54960.540006009338</v>
      </c>
    </row>
    <row r="5133" spans="1:7" x14ac:dyDescent="0.2">
      <c r="A5133">
        <v>5121</v>
      </c>
      <c r="B5133" s="125">
        <v>36018.563427015557</v>
      </c>
      <c r="C5133" s="34">
        <v>7.2083871802606154</v>
      </c>
      <c r="D5133" s="34">
        <v>5.8452690281046671</v>
      </c>
      <c r="E5133" s="3">
        <f t="shared" si="240"/>
        <v>259635.75085870281</v>
      </c>
      <c r="F5133" s="3">
        <f t="shared" si="241"/>
        <v>210538.19323675754</v>
      </c>
      <c r="G5133" s="3">
        <f t="shared" si="242"/>
        <v>49097.557621945278</v>
      </c>
    </row>
    <row r="5134" spans="1:7" x14ac:dyDescent="0.2">
      <c r="A5134">
        <v>5122</v>
      </c>
      <c r="B5134" s="125">
        <v>25994.664205237292</v>
      </c>
      <c r="C5134" s="34">
        <v>6.9466687111416832</v>
      </c>
      <c r="D5134" s="34">
        <v>2.8380992615711875</v>
      </c>
      <c r="E5134" s="3">
        <f t="shared" si="240"/>
        <v>180576.32049115657</v>
      </c>
      <c r="F5134" s="3">
        <f t="shared" si="241"/>
        <v>73775.43728567494</v>
      </c>
      <c r="G5134" s="3">
        <f t="shared" si="242"/>
        <v>106800.88320548163</v>
      </c>
    </row>
    <row r="5135" spans="1:7" x14ac:dyDescent="0.2">
      <c r="A5135">
        <v>5123</v>
      </c>
      <c r="B5135" s="125">
        <v>31968.65173212334</v>
      </c>
      <c r="C5135" s="34">
        <v>10.724760861383402</v>
      </c>
      <c r="D5135" s="34">
        <v>4.6302955196370021</v>
      </c>
      <c r="E5135" s="3">
        <f t="shared" si="240"/>
        <v>342856.14488787309</v>
      </c>
      <c r="F5135" s="3">
        <f t="shared" si="241"/>
        <v>148024.30488408639</v>
      </c>
      <c r="G5135" s="3">
        <f t="shared" si="242"/>
        <v>194831.8400037867</v>
      </c>
    </row>
    <row r="5136" spans="1:7" x14ac:dyDescent="0.2">
      <c r="A5136">
        <v>5124</v>
      </c>
      <c r="B5136" s="125">
        <v>33151.125584291527</v>
      </c>
      <c r="C5136" s="34">
        <v>9.2422674444678705</v>
      </c>
      <c r="D5136" s="34">
        <v>4.9850376752874581</v>
      </c>
      <c r="E5136" s="3">
        <f t="shared" si="240"/>
        <v>306391.56873516348</v>
      </c>
      <c r="F5136" s="3">
        <f t="shared" si="241"/>
        <v>165259.61001587921</v>
      </c>
      <c r="G5136" s="3">
        <f t="shared" si="242"/>
        <v>141131.95871928427</v>
      </c>
    </row>
    <row r="5137" spans="1:7" x14ac:dyDescent="0.2">
      <c r="A5137">
        <v>5125</v>
      </c>
      <c r="B5137" s="125">
        <v>34736.011051601032</v>
      </c>
      <c r="C5137" s="34">
        <v>4.7662120070599485</v>
      </c>
      <c r="D5137" s="34">
        <v>5.4605033154803095</v>
      </c>
      <c r="E5137" s="3">
        <f t="shared" si="240"/>
        <v>165559.1929515079</v>
      </c>
      <c r="F5137" s="3">
        <f t="shared" si="241"/>
        <v>189676.1035138281</v>
      </c>
      <c r="G5137" s="3">
        <f t="shared" si="242"/>
        <v>-24116.910562320205</v>
      </c>
    </row>
    <row r="5138" spans="1:7" x14ac:dyDescent="0.2">
      <c r="A5138">
        <v>5126</v>
      </c>
      <c r="B5138" s="125">
        <v>26077.473697833717</v>
      </c>
      <c r="C5138" s="34">
        <v>9.2036451835228945</v>
      </c>
      <c r="D5138" s="34">
        <v>2.8629421093501151</v>
      </c>
      <c r="E5138" s="3">
        <f t="shared" si="240"/>
        <v>240007.81519751225</v>
      </c>
      <c r="F5138" s="3">
        <f t="shared" si="241"/>
        <v>74658.297554998207</v>
      </c>
      <c r="G5138" s="3">
        <f t="shared" si="242"/>
        <v>165349.51764251402</v>
      </c>
    </row>
    <row r="5139" spans="1:7" x14ac:dyDescent="0.2">
      <c r="A5139">
        <v>5127</v>
      </c>
      <c r="B5139" s="125">
        <v>28623.001575207105</v>
      </c>
      <c r="C5139" s="34">
        <v>5.8115795329358662</v>
      </c>
      <c r="D5139" s="34">
        <v>3.6266004725621315</v>
      </c>
      <c r="E5139" s="3">
        <f t="shared" si="240"/>
        <v>166344.85012566467</v>
      </c>
      <c r="F5139" s="3">
        <f t="shared" si="241"/>
        <v>103804.19103879272</v>
      </c>
      <c r="G5139" s="3">
        <f t="shared" si="242"/>
        <v>62540.65908687195</v>
      </c>
    </row>
    <row r="5140" spans="1:7" x14ac:dyDescent="0.2">
      <c r="A5140">
        <v>5128</v>
      </c>
      <c r="B5140" s="125">
        <v>29450.334799358621</v>
      </c>
      <c r="C5140" s="34">
        <v>10.830614675985998</v>
      </c>
      <c r="D5140" s="34">
        <v>3.8748004398075864</v>
      </c>
      <c r="E5140" s="3">
        <f t="shared" si="240"/>
        <v>318965.22829063464</v>
      </c>
      <c r="F5140" s="3">
        <f t="shared" si="241"/>
        <v>114114.17023303545</v>
      </c>
      <c r="G5140" s="3">
        <f t="shared" si="242"/>
        <v>204851.05805759918</v>
      </c>
    </row>
    <row r="5141" spans="1:7" x14ac:dyDescent="0.2">
      <c r="A5141">
        <v>5129</v>
      </c>
      <c r="B5141" s="125">
        <v>29779.151240100851</v>
      </c>
      <c r="C5141" s="34">
        <v>10.42393980443012</v>
      </c>
      <c r="D5141" s="34">
        <v>3.9734453720302554</v>
      </c>
      <c r="E5141" s="3">
        <f t="shared" si="240"/>
        <v>310416.0799538318</v>
      </c>
      <c r="F5141" s="3">
        <f t="shared" si="241"/>
        <v>118325.83067796777</v>
      </c>
      <c r="G5141" s="3">
        <f t="shared" si="242"/>
        <v>192090.24927586404</v>
      </c>
    </row>
    <row r="5142" spans="1:7" x14ac:dyDescent="0.2">
      <c r="A5142">
        <v>5130</v>
      </c>
      <c r="B5142" s="125">
        <v>28113.718648265582</v>
      </c>
      <c r="C5142" s="34">
        <v>10.784537400657427</v>
      </c>
      <c r="D5142" s="34">
        <v>3.4738155944796745</v>
      </c>
      <c r="E5142" s="3">
        <f t="shared" si="240"/>
        <v>303193.45023378031</v>
      </c>
      <c r="F5142" s="3">
        <f t="shared" si="241"/>
        <v>97661.874259159013</v>
      </c>
      <c r="G5142" s="3">
        <f t="shared" si="242"/>
        <v>205531.57597462129</v>
      </c>
    </row>
    <row r="5143" spans="1:7" x14ac:dyDescent="0.2">
      <c r="A5143">
        <v>5131</v>
      </c>
      <c r="B5143" s="125">
        <v>27982.273926491849</v>
      </c>
      <c r="C5143" s="34">
        <v>4.0190052661346272</v>
      </c>
      <c r="D5143" s="34">
        <v>3.4343821779475547</v>
      </c>
      <c r="E5143" s="3">
        <f t="shared" si="240"/>
        <v>112460.90626899242</v>
      </c>
      <c r="F5143" s="3">
        <f t="shared" si="241"/>
        <v>96101.82287159015</v>
      </c>
      <c r="G5143" s="3">
        <f t="shared" si="242"/>
        <v>16359.083397402268</v>
      </c>
    </row>
    <row r="5144" spans="1:7" x14ac:dyDescent="0.2">
      <c r="A5144">
        <v>5132</v>
      </c>
      <c r="B5144" s="125">
        <v>33243.172132452833</v>
      </c>
      <c r="C5144" s="34">
        <v>6.4801661412348039</v>
      </c>
      <c r="D5144" s="34">
        <v>5.01265163973585</v>
      </c>
      <c r="E5144" s="3">
        <f t="shared" si="240"/>
        <v>215421.27847996124</v>
      </c>
      <c r="F5144" s="3">
        <f t="shared" si="241"/>
        <v>166636.4412997608</v>
      </c>
      <c r="G5144" s="3">
        <f t="shared" si="242"/>
        <v>48784.83718020044</v>
      </c>
    </row>
    <row r="5145" spans="1:7" x14ac:dyDescent="0.2">
      <c r="A5145">
        <v>5133</v>
      </c>
      <c r="B5145" s="125">
        <v>24995.948073220439</v>
      </c>
      <c r="C5145" s="34">
        <v>3.8643570607819129</v>
      </c>
      <c r="D5145" s="34">
        <v>2.5384844219661318</v>
      </c>
      <c r="E5145" s="3">
        <f t="shared" si="240"/>
        <v>96593.26842768745</v>
      </c>
      <c r="F5145" s="3">
        <f t="shared" si="241"/>
        <v>63451.824796144429</v>
      </c>
      <c r="G5145" s="3">
        <f t="shared" si="242"/>
        <v>33141.443631543021</v>
      </c>
    </row>
    <row r="5146" spans="1:7" x14ac:dyDescent="0.2">
      <c r="A5146">
        <v>5134</v>
      </c>
      <c r="B5146" s="125">
        <v>24018.741490900517</v>
      </c>
      <c r="C5146" s="34">
        <v>5.6832384618319338</v>
      </c>
      <c r="D5146" s="34">
        <v>2.245322447270155</v>
      </c>
      <c r="E5146" s="3">
        <f t="shared" si="240"/>
        <v>136504.23544588429</v>
      </c>
      <c r="F5146" s="3">
        <f t="shared" si="241"/>
        <v>53929.819424697955</v>
      </c>
      <c r="G5146" s="3">
        <f t="shared" si="242"/>
        <v>82574.416021186335</v>
      </c>
    </row>
    <row r="5147" spans="1:7" x14ac:dyDescent="0.2">
      <c r="A5147">
        <v>5135</v>
      </c>
      <c r="B5147" s="125">
        <v>25923.928254806902</v>
      </c>
      <c r="C5147" s="34">
        <v>8.0682973677612608</v>
      </c>
      <c r="D5147" s="34">
        <v>2.8168784764420707</v>
      </c>
      <c r="E5147" s="3">
        <f t="shared" si="240"/>
        <v>209161.96210029031</v>
      </c>
      <c r="F5147" s="3">
        <f t="shared" si="241"/>
        <v>73024.555525794014</v>
      </c>
      <c r="G5147" s="3">
        <f t="shared" si="242"/>
        <v>136137.4065744963</v>
      </c>
    </row>
    <row r="5148" spans="1:7" x14ac:dyDescent="0.2">
      <c r="A5148">
        <v>5136</v>
      </c>
      <c r="B5148" s="125">
        <v>28459.815488341497</v>
      </c>
      <c r="C5148" s="34">
        <v>8.9997279448725749</v>
      </c>
      <c r="D5148" s="34">
        <v>3.5776446465024492</v>
      </c>
      <c r="E5148" s="3">
        <f t="shared" si="240"/>
        <v>256130.59675634431</v>
      </c>
      <c r="F5148" s="3">
        <f t="shared" si="241"/>
        <v>101819.10652231245</v>
      </c>
      <c r="G5148" s="3">
        <f t="shared" si="242"/>
        <v>154311.49023403187</v>
      </c>
    </row>
    <row r="5149" spans="1:7" x14ac:dyDescent="0.2">
      <c r="A5149">
        <v>5137</v>
      </c>
      <c r="B5149" s="125">
        <v>32833.143499184167</v>
      </c>
      <c r="C5149" s="34">
        <v>0.50358087010681629</v>
      </c>
      <c r="D5149" s="34">
        <v>4.8896430497552501</v>
      </c>
      <c r="E5149" s="3">
        <f t="shared" si="240"/>
        <v>16534.14297166112</v>
      </c>
      <c r="F5149" s="3">
        <f t="shared" si="241"/>
        <v>160542.35191240264</v>
      </c>
      <c r="G5149" s="3">
        <f t="shared" si="242"/>
        <v>-144008.20894074152</v>
      </c>
    </row>
    <row r="5150" spans="1:7" x14ac:dyDescent="0.2">
      <c r="A5150">
        <v>5138</v>
      </c>
      <c r="B5150" s="125">
        <v>35023.706963139353</v>
      </c>
      <c r="C5150" s="34">
        <v>10.107952923324774</v>
      </c>
      <c r="D5150" s="34">
        <v>5.546812088941806</v>
      </c>
      <c r="E5150" s="3">
        <f t="shared" si="240"/>
        <v>354017.98118373466</v>
      </c>
      <c r="F5150" s="3">
        <f t="shared" si="241"/>
        <v>194269.92118269668</v>
      </c>
      <c r="G5150" s="3">
        <f t="shared" si="242"/>
        <v>159748.06000103799</v>
      </c>
    </row>
    <row r="5151" spans="1:7" x14ac:dyDescent="0.2">
      <c r="A5151">
        <v>5139</v>
      </c>
      <c r="B5151" s="125">
        <v>35602.145593466936</v>
      </c>
      <c r="C5151" s="34">
        <v>11.757736521947663</v>
      </c>
      <c r="D5151" s="34">
        <v>5.7203436780400807</v>
      </c>
      <c r="E5151" s="3">
        <f t="shared" si="240"/>
        <v>418600.64750400424</v>
      </c>
      <c r="F5151" s="3">
        <f t="shared" si="241"/>
        <v>203656.50847025111</v>
      </c>
      <c r="G5151" s="3">
        <f t="shared" si="242"/>
        <v>214944.13903375313</v>
      </c>
    </row>
    <row r="5152" spans="1:7" x14ac:dyDescent="0.2">
      <c r="A5152">
        <v>5140</v>
      </c>
      <c r="B5152" s="125">
        <v>38415.974407863338</v>
      </c>
      <c r="C5152" s="34">
        <v>11.140326043649111</v>
      </c>
      <c r="D5152" s="34">
        <v>6.5644923223590013</v>
      </c>
      <c r="E5152" s="3">
        <f t="shared" si="240"/>
        <v>427966.48018807766</v>
      </c>
      <c r="F5152" s="3">
        <f t="shared" si="241"/>
        <v>252181.36905635876</v>
      </c>
      <c r="G5152" s="3">
        <f t="shared" si="242"/>
        <v>175785.11113171891</v>
      </c>
    </row>
    <row r="5153" spans="1:7" x14ac:dyDescent="0.2">
      <c r="A5153">
        <v>5141</v>
      </c>
      <c r="B5153" s="125">
        <v>34127.183929550461</v>
      </c>
      <c r="C5153" s="34">
        <v>4.6623818181687966</v>
      </c>
      <c r="D5153" s="34">
        <v>5.2778551788651384</v>
      </c>
      <c r="E5153" s="3">
        <f t="shared" si="240"/>
        <v>159113.96185843842</v>
      </c>
      <c r="F5153" s="3">
        <f t="shared" si="241"/>
        <v>180118.33444266103</v>
      </c>
      <c r="G5153" s="3">
        <f t="shared" si="242"/>
        <v>-21004.372584222612</v>
      </c>
    </row>
    <row r="5154" spans="1:7" x14ac:dyDescent="0.2">
      <c r="A5154">
        <v>5142</v>
      </c>
      <c r="B5154" s="125">
        <v>32625.630914290901</v>
      </c>
      <c r="C5154" s="34">
        <v>6.4564368560313596</v>
      </c>
      <c r="D5154" s="34">
        <v>4.8273892742872704</v>
      </c>
      <c r="E5154" s="3">
        <f t="shared" si="240"/>
        <v>210645.32588630388</v>
      </c>
      <c r="F5154" s="3">
        <f t="shared" si="241"/>
        <v>157496.62074250309</v>
      </c>
      <c r="G5154" s="3">
        <f t="shared" si="242"/>
        <v>53148.705143800791</v>
      </c>
    </row>
    <row r="5155" spans="1:7" x14ac:dyDescent="0.2">
      <c r="A5155">
        <v>5143</v>
      </c>
      <c r="B5155" s="125">
        <v>34773.243490954861</v>
      </c>
      <c r="C5155" s="34">
        <v>6.6469845225656172</v>
      </c>
      <c r="D5155" s="34">
        <v>5.4716730472864583</v>
      </c>
      <c r="E5155" s="3">
        <f t="shared" si="240"/>
        <v>231137.21128378256</v>
      </c>
      <c r="F5155" s="3">
        <f t="shared" si="241"/>
        <v>190267.81917618698</v>
      </c>
      <c r="G5155" s="3">
        <f t="shared" si="242"/>
        <v>40869.392107595573</v>
      </c>
    </row>
    <row r="5156" spans="1:7" x14ac:dyDescent="0.2">
      <c r="A5156">
        <v>5144</v>
      </c>
      <c r="B5156" s="125">
        <v>35050.866748671047</v>
      </c>
      <c r="C5156" s="34">
        <v>6.8843427445317502</v>
      </c>
      <c r="D5156" s="34">
        <v>5.5549600246013142</v>
      </c>
      <c r="E5156" s="3">
        <f t="shared" si="240"/>
        <v>241302.18019076271</v>
      </c>
      <c r="F5156" s="3">
        <f t="shared" si="241"/>
        <v>194706.16361649512</v>
      </c>
      <c r="G5156" s="3">
        <f t="shared" si="242"/>
        <v>46596.016574267589</v>
      </c>
    </row>
    <row r="5157" spans="1:7" x14ac:dyDescent="0.2">
      <c r="A5157">
        <v>5145</v>
      </c>
      <c r="B5157" s="125">
        <v>36303.798018517205</v>
      </c>
      <c r="C5157" s="34">
        <v>9.4409209825316793</v>
      </c>
      <c r="D5157" s="34">
        <v>5.9308394055551616</v>
      </c>
      <c r="E5157" s="3">
        <f t="shared" si="240"/>
        <v>342741.28845861112</v>
      </c>
      <c r="F5157" s="3">
        <f t="shared" si="241"/>
        <v>215311.99585953724</v>
      </c>
      <c r="G5157" s="3">
        <f t="shared" si="242"/>
        <v>127429.29259907387</v>
      </c>
    </row>
    <row r="5158" spans="1:7" x14ac:dyDescent="0.2">
      <c r="A5158">
        <v>5146</v>
      </c>
      <c r="B5158" s="125">
        <v>25177.119417813607</v>
      </c>
      <c r="C5158" s="34">
        <v>7.0392723248078255</v>
      </c>
      <c r="D5158" s="34">
        <v>2.592835825344082</v>
      </c>
      <c r="E5158" s="3">
        <f t="shared" si="240"/>
        <v>177228.59993619705</v>
      </c>
      <c r="F5158" s="3">
        <f t="shared" si="241"/>
        <v>65280.137205473256</v>
      </c>
      <c r="G5158" s="3">
        <f t="shared" si="242"/>
        <v>111948.46273072378</v>
      </c>
    </row>
    <row r="5159" spans="1:7" x14ac:dyDescent="0.2">
      <c r="A5159">
        <v>5147</v>
      </c>
      <c r="B5159" s="125">
        <v>27943.756825871766</v>
      </c>
      <c r="C5159" s="34">
        <v>10.685771960386774</v>
      </c>
      <c r="D5159" s="34">
        <v>3.4228270477615297</v>
      </c>
      <c r="E5159" s="3">
        <f t="shared" si="240"/>
        <v>298600.61315776705</v>
      </c>
      <c r="F5159" s="3">
        <f t="shared" si="241"/>
        <v>95646.646679664744</v>
      </c>
      <c r="G5159" s="3">
        <f t="shared" si="242"/>
        <v>202953.96647810232</v>
      </c>
    </row>
    <row r="5160" spans="1:7" x14ac:dyDescent="0.2">
      <c r="A5160">
        <v>5148</v>
      </c>
      <c r="B5160" s="125">
        <v>35330.604581568856</v>
      </c>
      <c r="C5160" s="34">
        <v>7.7886789060430601</v>
      </c>
      <c r="D5160" s="34">
        <v>5.6388813744706567</v>
      </c>
      <c r="E5160" s="3">
        <f t="shared" si="240"/>
        <v>275178.73464221362</v>
      </c>
      <c r="F5160" s="3">
        <f t="shared" si="241"/>
        <v>199225.08812379627</v>
      </c>
      <c r="G5160" s="3">
        <f t="shared" si="242"/>
        <v>75953.646518417343</v>
      </c>
    </row>
    <row r="5161" spans="1:7" x14ac:dyDescent="0.2">
      <c r="A5161">
        <v>5149</v>
      </c>
      <c r="B5161" s="125">
        <v>30008.883917426807</v>
      </c>
      <c r="C5161" s="34">
        <v>7.4059237451438094</v>
      </c>
      <c r="D5161" s="34">
        <v>4.0423651752280421</v>
      </c>
      <c r="E5161" s="3">
        <f t="shared" si="240"/>
        <v>222243.50596933535</v>
      </c>
      <c r="F5161" s="3">
        <f t="shared" si="241"/>
        <v>121306.86729526699</v>
      </c>
      <c r="G5161" s="3">
        <f t="shared" si="242"/>
        <v>100936.63867406837</v>
      </c>
    </row>
    <row r="5162" spans="1:7" x14ac:dyDescent="0.2">
      <c r="A5162">
        <v>5150</v>
      </c>
      <c r="B5162" s="125">
        <v>35754.144895500736</v>
      </c>
      <c r="C5162" s="34">
        <v>3.8230773700051941</v>
      </c>
      <c r="D5162" s="34">
        <v>5.7659434686502209</v>
      </c>
      <c r="E5162" s="3">
        <f t="shared" si="240"/>
        <v>136690.86223387558</v>
      </c>
      <c r="F5162" s="3">
        <f t="shared" si="241"/>
        <v>206156.37823738612</v>
      </c>
      <c r="G5162" s="3">
        <f t="shared" si="242"/>
        <v>-69465.516003510536</v>
      </c>
    </row>
    <row r="5163" spans="1:7" x14ac:dyDescent="0.2">
      <c r="A5163">
        <v>5151</v>
      </c>
      <c r="B5163" s="125">
        <v>27716.951584617142</v>
      </c>
      <c r="C5163" s="34">
        <v>7.212928969427594</v>
      </c>
      <c r="D5163" s="34">
        <v>3.3547854753851425</v>
      </c>
      <c r="E5163" s="3">
        <f t="shared" si="240"/>
        <v>199920.40302890705</v>
      </c>
      <c r="F5163" s="3">
        <f t="shared" si="241"/>
        <v>92984.426598026796</v>
      </c>
      <c r="G5163" s="3">
        <f t="shared" si="242"/>
        <v>106935.97643088026</v>
      </c>
    </row>
    <row r="5164" spans="1:7" x14ac:dyDescent="0.2">
      <c r="A5164">
        <v>5152</v>
      </c>
      <c r="B5164" s="125">
        <v>38218.841431254055</v>
      </c>
      <c r="C5164" s="34">
        <v>11.616389676608378</v>
      </c>
      <c r="D5164" s="34">
        <v>6.5053524293762166</v>
      </c>
      <c r="E5164" s="3">
        <f t="shared" si="240"/>
        <v>443964.95505395217</v>
      </c>
      <c r="F5164" s="3">
        <f t="shared" si="241"/>
        <v>248627.03295275295</v>
      </c>
      <c r="G5164" s="3">
        <f t="shared" si="242"/>
        <v>195337.92210119922</v>
      </c>
    </row>
    <row r="5165" spans="1:7" x14ac:dyDescent="0.2">
      <c r="A5165">
        <v>5153</v>
      </c>
      <c r="B5165" s="125">
        <v>42459.2922661677</v>
      </c>
      <c r="C5165" s="34">
        <v>4.7679968904121779</v>
      </c>
      <c r="D5165" s="34">
        <v>7.7774876798503101</v>
      </c>
      <c r="E5165" s="3">
        <f t="shared" si="240"/>
        <v>202445.77349418943</v>
      </c>
      <c r="F5165" s="3">
        <f t="shared" si="241"/>
        <v>330226.62249528285</v>
      </c>
      <c r="G5165" s="3">
        <f t="shared" si="242"/>
        <v>-127780.84900109342</v>
      </c>
    </row>
    <row r="5166" spans="1:7" x14ac:dyDescent="0.2">
      <c r="A5166">
        <v>5154</v>
      </c>
      <c r="B5166" s="125">
        <v>33824.140294919722</v>
      </c>
      <c r="C5166" s="34">
        <v>9.7838317489804467</v>
      </c>
      <c r="D5166" s="34">
        <v>5.1869420884759165</v>
      </c>
      <c r="E5166" s="3">
        <f t="shared" si="240"/>
        <v>330929.69769940444</v>
      </c>
      <c r="F5166" s="3">
        <f t="shared" si="241"/>
        <v>175443.8569022333</v>
      </c>
      <c r="G5166" s="3">
        <f t="shared" si="242"/>
        <v>155485.84079717114</v>
      </c>
    </row>
    <row r="5167" spans="1:7" x14ac:dyDescent="0.2">
      <c r="A5167">
        <v>5155</v>
      </c>
      <c r="B5167" s="125">
        <v>42723.500477032736</v>
      </c>
      <c r="C5167" s="34">
        <v>1.0500052869319916</v>
      </c>
      <c r="D5167" s="34">
        <v>7.8567501431098208</v>
      </c>
      <c r="E5167" s="3">
        <f t="shared" si="240"/>
        <v>44859.90137712584</v>
      </c>
      <c r="F5167" s="3">
        <f t="shared" si="241"/>
        <v>335667.86848707945</v>
      </c>
      <c r="G5167" s="3">
        <f t="shared" si="242"/>
        <v>-290807.96710995364</v>
      </c>
    </row>
    <row r="5168" spans="1:7" x14ac:dyDescent="0.2">
      <c r="A5168">
        <v>5156</v>
      </c>
      <c r="B5168" s="125">
        <v>30601.4481373413</v>
      </c>
      <c r="C5168" s="34">
        <v>9.1741008165699895</v>
      </c>
      <c r="D5168" s="34">
        <v>4.22013444120239</v>
      </c>
      <c r="E5168" s="3">
        <f t="shared" si="240"/>
        <v>280740.77034500701</v>
      </c>
      <c r="F5168" s="3">
        <f t="shared" si="241"/>
        <v>129142.22523506274</v>
      </c>
      <c r="G5168" s="3">
        <f t="shared" si="242"/>
        <v>151598.54510994427</v>
      </c>
    </row>
    <row r="5169" spans="1:7" x14ac:dyDescent="0.2">
      <c r="A5169">
        <v>5157</v>
      </c>
      <c r="B5169" s="125">
        <v>31528.2289227898</v>
      </c>
      <c r="C5169" s="34">
        <v>7.5022164966940181</v>
      </c>
      <c r="D5169" s="34">
        <v>4.49816867683694</v>
      </c>
      <c r="E5169" s="3">
        <f t="shared" si="240"/>
        <v>236531.5991360991</v>
      </c>
      <c r="F5169" s="3">
        <f t="shared" si="241"/>
        <v>141819.29177663755</v>
      </c>
      <c r="G5169" s="3">
        <f t="shared" si="242"/>
        <v>94712.307359461556</v>
      </c>
    </row>
    <row r="5170" spans="1:7" x14ac:dyDescent="0.2">
      <c r="A5170">
        <v>5158</v>
      </c>
      <c r="B5170" s="125">
        <v>32675.562173418235</v>
      </c>
      <c r="C5170" s="34">
        <v>5.9805807015509345</v>
      </c>
      <c r="D5170" s="34">
        <v>4.8423686520254705</v>
      </c>
      <c r="E5170" s="3">
        <f t="shared" si="240"/>
        <v>195418.8365466728</v>
      </c>
      <c r="F5170" s="3">
        <f t="shared" si="241"/>
        <v>158227.1179558697</v>
      </c>
      <c r="G5170" s="3">
        <f t="shared" si="242"/>
        <v>37191.718590803095</v>
      </c>
    </row>
    <row r="5171" spans="1:7" x14ac:dyDescent="0.2">
      <c r="A5171">
        <v>5159</v>
      </c>
      <c r="B5171" s="125">
        <v>28544.182490614709</v>
      </c>
      <c r="C5171" s="34">
        <v>12.226842520438368</v>
      </c>
      <c r="D5171" s="34">
        <v>3.6029547471844126</v>
      </c>
      <c r="E5171" s="3">
        <f t="shared" si="240"/>
        <v>349005.22418740025</v>
      </c>
      <c r="F5171" s="3">
        <f t="shared" si="241"/>
        <v>102843.39780905846</v>
      </c>
      <c r="G5171" s="3">
        <f t="shared" si="242"/>
        <v>246161.82637834179</v>
      </c>
    </row>
    <row r="5172" spans="1:7" x14ac:dyDescent="0.2">
      <c r="A5172">
        <v>5160</v>
      </c>
      <c r="B5172" s="125">
        <v>29358.282566855429</v>
      </c>
      <c r="C5172" s="34">
        <v>6.1529526849044487</v>
      </c>
      <c r="D5172" s="34">
        <v>3.8471847700566286</v>
      </c>
      <c r="E5172" s="3">
        <f t="shared" si="240"/>
        <v>180640.12354391659</v>
      </c>
      <c r="F5172" s="3">
        <f t="shared" si="241"/>
        <v>112946.73756622523</v>
      </c>
      <c r="G5172" s="3">
        <f t="shared" si="242"/>
        <v>67693.38597769136</v>
      </c>
    </row>
    <row r="5173" spans="1:7" x14ac:dyDescent="0.2">
      <c r="A5173">
        <v>5161</v>
      </c>
      <c r="B5173" s="125">
        <v>36247.648089366499</v>
      </c>
      <c r="C5173" s="34">
        <v>9.7107453231801628</v>
      </c>
      <c r="D5173" s="34">
        <v>5.9139944268099498</v>
      </c>
      <c r="E5173" s="3">
        <f t="shared" ref="E5173:E5236" si="243">C5173*B5173</f>
        <v>351991.6791600961</v>
      </c>
      <c r="F5173" s="3">
        <f t="shared" ref="F5173:F5236" si="244">D5173*B5173</f>
        <v>214368.3887854818</v>
      </c>
      <c r="G5173" s="3">
        <f t="shared" ref="G5173:G5236" si="245">E5173-F5173</f>
        <v>137623.2903746143</v>
      </c>
    </row>
    <row r="5174" spans="1:7" x14ac:dyDescent="0.2">
      <c r="A5174">
        <v>5162</v>
      </c>
      <c r="B5174" s="125">
        <v>36374.647655785317</v>
      </c>
      <c r="C5174" s="34">
        <v>7.7706254362128675</v>
      </c>
      <c r="D5174" s="34">
        <v>5.952094296735595</v>
      </c>
      <c r="E5174" s="3">
        <f t="shared" si="243"/>
        <v>282653.76230732613</v>
      </c>
      <c r="F5174" s="3">
        <f t="shared" si="244"/>
        <v>216505.33285776657</v>
      </c>
      <c r="G5174" s="3">
        <f t="shared" si="245"/>
        <v>66148.429449559568</v>
      </c>
    </row>
    <row r="5175" spans="1:7" x14ac:dyDescent="0.2">
      <c r="A5175">
        <v>5163</v>
      </c>
      <c r="B5175" s="125">
        <v>26350.424426519545</v>
      </c>
      <c r="C5175" s="34">
        <v>5.6817093738645781</v>
      </c>
      <c r="D5175" s="34">
        <v>2.9448273279558634</v>
      </c>
      <c r="E5175" s="3">
        <f t="shared" si="243"/>
        <v>149715.45346946624</v>
      </c>
      <c r="F5175" s="3">
        <f t="shared" si="244"/>
        <v>77597.449954450465</v>
      </c>
      <c r="G5175" s="3">
        <f t="shared" si="245"/>
        <v>72118.003515015778</v>
      </c>
    </row>
    <row r="5176" spans="1:7" x14ac:dyDescent="0.2">
      <c r="A5176">
        <v>5164</v>
      </c>
      <c r="B5176" s="125">
        <v>25716.336089127231</v>
      </c>
      <c r="C5176" s="34">
        <v>10.536017973397975</v>
      </c>
      <c r="D5176" s="34">
        <v>2.7546008267381694</v>
      </c>
      <c r="E5176" s="3">
        <f t="shared" si="243"/>
        <v>270947.77924498747</v>
      </c>
      <c r="F5176" s="3">
        <f t="shared" si="244"/>
        <v>70838.240651786487</v>
      </c>
      <c r="G5176" s="3">
        <f t="shared" si="245"/>
        <v>200109.53859320097</v>
      </c>
    </row>
    <row r="5177" spans="1:7" x14ac:dyDescent="0.2">
      <c r="A5177">
        <v>5165</v>
      </c>
      <c r="B5177" s="125">
        <v>33435.018671108061</v>
      </c>
      <c r="C5177" s="34">
        <v>8.9643940757086966</v>
      </c>
      <c r="D5177" s="34">
        <v>5.0702056013324182</v>
      </c>
      <c r="E5177" s="3">
        <f t="shared" si="243"/>
        <v>299724.68329649075</v>
      </c>
      <c r="F5177" s="3">
        <f t="shared" si="244"/>
        <v>169522.41894690608</v>
      </c>
      <c r="G5177" s="3">
        <f t="shared" si="245"/>
        <v>130202.26434958467</v>
      </c>
    </row>
    <row r="5178" spans="1:7" x14ac:dyDescent="0.2">
      <c r="A5178">
        <v>5166</v>
      </c>
      <c r="B5178" s="125">
        <v>29093.176229972392</v>
      </c>
      <c r="C5178" s="34">
        <v>6.4704174949001754</v>
      </c>
      <c r="D5178" s="34">
        <v>3.7676528689917177</v>
      </c>
      <c r="E5178" s="3">
        <f t="shared" si="243"/>
        <v>188244.9964606273</v>
      </c>
      <c r="F5178" s="3">
        <f t="shared" si="244"/>
        <v>109612.98889093712</v>
      </c>
      <c r="G5178" s="3">
        <f t="shared" si="245"/>
        <v>78632.007569690177</v>
      </c>
    </row>
    <row r="5179" spans="1:7" x14ac:dyDescent="0.2">
      <c r="A5179">
        <v>5167</v>
      </c>
      <c r="B5179" s="125">
        <v>33996.239429862704</v>
      </c>
      <c r="C5179" s="34">
        <v>6.9671096045640297</v>
      </c>
      <c r="D5179" s="34">
        <v>5.2385718289588112</v>
      </c>
      <c r="E5179" s="3">
        <f t="shared" si="243"/>
        <v>236855.52625085483</v>
      </c>
      <c r="F5179" s="3">
        <f t="shared" si="244"/>
        <v>178091.74216781752</v>
      </c>
      <c r="G5179" s="3">
        <f t="shared" si="245"/>
        <v>58763.784083037317</v>
      </c>
    </row>
    <row r="5180" spans="1:7" x14ac:dyDescent="0.2">
      <c r="A5180">
        <v>5168</v>
      </c>
      <c r="B5180" s="125">
        <v>32418.629920167383</v>
      </c>
      <c r="C5180" s="34">
        <v>4.9380951370112598</v>
      </c>
      <c r="D5180" s="34">
        <v>4.7652889760502148</v>
      </c>
      <c r="E5180" s="3">
        <f t="shared" si="243"/>
        <v>160086.27875734627</v>
      </c>
      <c r="F5180" s="3">
        <f t="shared" si="244"/>
        <v>154484.1397772253</v>
      </c>
      <c r="G5180" s="3">
        <f t="shared" si="245"/>
        <v>5602.1389801209734</v>
      </c>
    </row>
    <row r="5181" spans="1:7" x14ac:dyDescent="0.2">
      <c r="A5181">
        <v>5169</v>
      </c>
      <c r="B5181" s="125">
        <v>34508.34747472161</v>
      </c>
      <c r="C5181" s="34">
        <v>7.0626122325920733</v>
      </c>
      <c r="D5181" s="34">
        <v>5.3922042424164829</v>
      </c>
      <c r="E5181" s="3">
        <f t="shared" si="243"/>
        <v>243719.07700150661</v>
      </c>
      <c r="F5181" s="3">
        <f t="shared" si="244"/>
        <v>186076.05765197598</v>
      </c>
      <c r="G5181" s="3">
        <f t="shared" si="245"/>
        <v>57643.01934953063</v>
      </c>
    </row>
    <row r="5182" spans="1:7" x14ac:dyDescent="0.2">
      <c r="A5182">
        <v>5170</v>
      </c>
      <c r="B5182" s="125">
        <v>39149.982106929179</v>
      </c>
      <c r="C5182" s="34">
        <v>4.8960253227123758</v>
      </c>
      <c r="D5182" s="34">
        <v>6.7846946320787538</v>
      </c>
      <c r="E5182" s="3">
        <f t="shared" si="243"/>
        <v>191679.30377926168</v>
      </c>
      <c r="F5182" s="3">
        <f t="shared" si="244"/>
        <v>265620.67344686168</v>
      </c>
      <c r="G5182" s="3">
        <f t="shared" si="245"/>
        <v>-73941.369667599996</v>
      </c>
    </row>
    <row r="5183" spans="1:7" x14ac:dyDescent="0.2">
      <c r="A5183">
        <v>5171</v>
      </c>
      <c r="B5183" s="125">
        <v>33480.550249615568</v>
      </c>
      <c r="C5183" s="34">
        <v>8.6875666258565616</v>
      </c>
      <c r="D5183" s="34">
        <v>5.0838650748846703</v>
      </c>
      <c r="E5183" s="3">
        <f t="shared" si="243"/>
        <v>290864.51096387376</v>
      </c>
      <c r="F5183" s="3">
        <f t="shared" si="244"/>
        <v>170210.60010194182</v>
      </c>
      <c r="G5183" s="3">
        <f t="shared" si="245"/>
        <v>120653.91086193194</v>
      </c>
    </row>
    <row r="5184" spans="1:7" x14ac:dyDescent="0.2">
      <c r="A5184">
        <v>5172</v>
      </c>
      <c r="B5184" s="125">
        <v>28712.143424664624</v>
      </c>
      <c r="C5184" s="34">
        <v>8.4858975444221869</v>
      </c>
      <c r="D5184" s="34">
        <v>3.6533430273993872</v>
      </c>
      <c r="E5184" s="3">
        <f t="shared" si="243"/>
        <v>243648.30738245917</v>
      </c>
      <c r="F5184" s="3">
        <f t="shared" si="244"/>
        <v>104895.30898218967</v>
      </c>
      <c r="G5184" s="3">
        <f t="shared" si="245"/>
        <v>138752.99840026948</v>
      </c>
    </row>
    <row r="5185" spans="1:7" x14ac:dyDescent="0.2">
      <c r="A5185">
        <v>5173</v>
      </c>
      <c r="B5185" s="125">
        <v>32915.191289967857</v>
      </c>
      <c r="C5185" s="34">
        <v>8.1205961552841472</v>
      </c>
      <c r="D5185" s="34">
        <v>4.9142573869903572</v>
      </c>
      <c r="E5185" s="3">
        <f t="shared" si="243"/>
        <v>267290.97583975521</v>
      </c>
      <c r="F5185" s="3">
        <f t="shared" si="244"/>
        <v>161753.7219409252</v>
      </c>
      <c r="G5185" s="3">
        <f t="shared" si="245"/>
        <v>105537.25389883001</v>
      </c>
    </row>
    <row r="5186" spans="1:7" x14ac:dyDescent="0.2">
      <c r="A5186">
        <v>5174</v>
      </c>
      <c r="B5186" s="125">
        <v>32420.79565442598</v>
      </c>
      <c r="C5186" s="34">
        <v>10.265733201056719</v>
      </c>
      <c r="D5186" s="34">
        <v>4.7659386963277939</v>
      </c>
      <c r="E5186" s="3">
        <f t="shared" si="243"/>
        <v>332823.23835431616</v>
      </c>
      <c r="F5186" s="3">
        <f t="shared" si="244"/>
        <v>154515.52457516475</v>
      </c>
      <c r="G5186" s="3">
        <f t="shared" si="245"/>
        <v>178307.71377915141</v>
      </c>
    </row>
    <row r="5187" spans="1:7" x14ac:dyDescent="0.2">
      <c r="A5187">
        <v>5175</v>
      </c>
      <c r="B5187" s="125">
        <v>32879.470885555726</v>
      </c>
      <c r="C5187" s="34">
        <v>8.4164803613093682</v>
      </c>
      <c r="D5187" s="34">
        <v>4.9035412656667177</v>
      </c>
      <c r="E5187" s="3">
        <f t="shared" si="243"/>
        <v>276729.4209985229</v>
      </c>
      <c r="F5187" s="3">
        <f t="shared" si="244"/>
        <v>161225.84228060991</v>
      </c>
      <c r="G5187" s="3">
        <f t="shared" si="245"/>
        <v>115503.57871791298</v>
      </c>
    </row>
    <row r="5188" spans="1:7" x14ac:dyDescent="0.2">
      <c r="A5188">
        <v>5176</v>
      </c>
      <c r="B5188" s="125">
        <v>34795.804643900716</v>
      </c>
      <c r="C5188" s="34">
        <v>7.0950129813427338</v>
      </c>
      <c r="D5188" s="34">
        <v>5.4784413931702147</v>
      </c>
      <c r="E5188" s="3">
        <f t="shared" si="243"/>
        <v>246876.68564474137</v>
      </c>
      <c r="F5188" s="3">
        <f t="shared" si="244"/>
        <v>190626.77646981005</v>
      </c>
      <c r="G5188" s="3">
        <f t="shared" si="245"/>
        <v>56249.909174931323</v>
      </c>
    </row>
    <row r="5189" spans="1:7" x14ac:dyDescent="0.2">
      <c r="A5189">
        <v>5177</v>
      </c>
      <c r="B5189" s="125">
        <v>32248.076926217414</v>
      </c>
      <c r="C5189" s="34">
        <v>6.7177204729960067</v>
      </c>
      <c r="D5189" s="34">
        <v>4.7141230778652243</v>
      </c>
      <c r="E5189" s="3">
        <f t="shared" si="243"/>
        <v>216633.56658200087</v>
      </c>
      <c r="F5189" s="3">
        <f t="shared" si="244"/>
        <v>152021.40365465457</v>
      </c>
      <c r="G5189" s="3">
        <f t="shared" si="245"/>
        <v>64612.162927346304</v>
      </c>
    </row>
    <row r="5190" spans="1:7" x14ac:dyDescent="0.2">
      <c r="A5190">
        <v>5178</v>
      </c>
      <c r="B5190" s="125">
        <v>30917.622601728886</v>
      </c>
      <c r="C5190" s="34">
        <v>7.5768575900001451</v>
      </c>
      <c r="D5190" s="34">
        <v>4.3149867805186659</v>
      </c>
      <c r="E5190" s="3">
        <f t="shared" si="243"/>
        <v>234258.42347466954</v>
      </c>
      <c r="F5190" s="3">
        <f t="shared" si="244"/>
        <v>133409.13281152525</v>
      </c>
      <c r="G5190" s="3">
        <f t="shared" si="245"/>
        <v>100849.29066314429</v>
      </c>
    </row>
    <row r="5191" spans="1:7" x14ac:dyDescent="0.2">
      <c r="A5191">
        <v>5179</v>
      </c>
      <c r="B5191" s="125">
        <v>35297.874140988803</v>
      </c>
      <c r="C5191" s="34">
        <v>3.2233110889210366</v>
      </c>
      <c r="D5191" s="34">
        <v>5.6290622422966408</v>
      </c>
      <c r="E5191" s="3">
        <f t="shared" si="243"/>
        <v>113776.02913398831</v>
      </c>
      <c r="F5191" s="3">
        <f t="shared" si="244"/>
        <v>198693.93056037903</v>
      </c>
      <c r="G5191" s="3">
        <f t="shared" si="245"/>
        <v>-84917.901426390716</v>
      </c>
    </row>
    <row r="5192" spans="1:7" x14ac:dyDescent="0.2">
      <c r="A5192">
        <v>5180</v>
      </c>
      <c r="B5192" s="125">
        <v>27297.265254484024</v>
      </c>
      <c r="C5192" s="34">
        <v>13.300944394548424</v>
      </c>
      <c r="D5192" s="34">
        <v>3.2288795763452072</v>
      </c>
      <c r="E5192" s="3">
        <f t="shared" si="243"/>
        <v>363079.40727313072</v>
      </c>
      <c r="F5192" s="3">
        <f t="shared" si="244"/>
        <v>88139.582270281113</v>
      </c>
      <c r="G5192" s="3">
        <f t="shared" si="245"/>
        <v>274939.82500284963</v>
      </c>
    </row>
    <row r="5193" spans="1:7" x14ac:dyDescent="0.2">
      <c r="A5193">
        <v>5181</v>
      </c>
      <c r="B5193" s="125">
        <v>33760.333557248465</v>
      </c>
      <c r="C5193" s="34">
        <v>8.0022907897800906</v>
      </c>
      <c r="D5193" s="34">
        <v>5.1678000671745394</v>
      </c>
      <c r="E5193" s="3">
        <f t="shared" si="243"/>
        <v>270160.00628507312</v>
      </c>
      <c r="F5193" s="3">
        <f t="shared" si="244"/>
        <v>174466.65402498347</v>
      </c>
      <c r="G5193" s="3">
        <f t="shared" si="245"/>
        <v>95693.352260089654</v>
      </c>
    </row>
    <row r="5194" spans="1:7" x14ac:dyDescent="0.2">
      <c r="A5194">
        <v>5182</v>
      </c>
      <c r="B5194" s="125">
        <v>21232.686370959505</v>
      </c>
      <c r="C5194" s="34">
        <v>8.8930214789870661</v>
      </c>
      <c r="D5194" s="34">
        <v>1.4095059112878516</v>
      </c>
      <c r="E5194" s="3">
        <f t="shared" si="243"/>
        <v>188822.73595353882</v>
      </c>
      <c r="F5194" s="3">
        <f t="shared" si="244"/>
        <v>29927.596952388427</v>
      </c>
      <c r="G5194" s="3">
        <f t="shared" si="245"/>
        <v>158895.13900115038</v>
      </c>
    </row>
    <row r="5195" spans="1:7" x14ac:dyDescent="0.2">
      <c r="A5195">
        <v>5183</v>
      </c>
      <c r="B5195" s="125">
        <v>28617.487763577607</v>
      </c>
      <c r="C5195" s="34">
        <v>8.762520357966423</v>
      </c>
      <c r="D5195" s="34">
        <v>3.624946329073282</v>
      </c>
      <c r="E5195" s="3">
        <f t="shared" si="243"/>
        <v>250761.31912220377</v>
      </c>
      <c r="F5195" s="3">
        <f t="shared" si="244"/>
        <v>103736.85721588021</v>
      </c>
      <c r="G5195" s="3">
        <f t="shared" si="245"/>
        <v>147024.46190632356</v>
      </c>
    </row>
    <row r="5196" spans="1:7" x14ac:dyDescent="0.2">
      <c r="A5196">
        <v>5184</v>
      </c>
      <c r="B5196" s="125">
        <v>31514.086280177231</v>
      </c>
      <c r="C5196" s="34">
        <v>6.8173783549427753</v>
      </c>
      <c r="D5196" s="34">
        <v>4.4939258840531693</v>
      </c>
      <c r="E5196" s="3">
        <f t="shared" si="243"/>
        <v>214843.44968227934</v>
      </c>
      <c r="F5196" s="3">
        <f t="shared" si="244"/>
        <v>141621.96804677331</v>
      </c>
      <c r="G5196" s="3">
        <f t="shared" si="245"/>
        <v>73221.481635506032</v>
      </c>
    </row>
    <row r="5197" spans="1:7" x14ac:dyDescent="0.2">
      <c r="A5197">
        <v>5185</v>
      </c>
      <c r="B5197" s="125">
        <v>33648.892034571851</v>
      </c>
      <c r="C5197" s="34">
        <v>5.0918793223972898</v>
      </c>
      <c r="D5197" s="34">
        <v>5.1343676103715552</v>
      </c>
      <c r="E5197" s="3">
        <f t="shared" si="243"/>
        <v>171336.09757241528</v>
      </c>
      <c r="F5197" s="3">
        <f t="shared" si="244"/>
        <v>172765.78138719514</v>
      </c>
      <c r="G5197" s="3">
        <f t="shared" si="245"/>
        <v>-1429.6838147798553</v>
      </c>
    </row>
    <row r="5198" spans="1:7" x14ac:dyDescent="0.2">
      <c r="A5198">
        <v>5186</v>
      </c>
      <c r="B5198" s="125">
        <v>30940.621448999969</v>
      </c>
      <c r="C5198" s="34">
        <v>8.5227491328696487</v>
      </c>
      <c r="D5198" s="34">
        <v>4.3218864346999908</v>
      </c>
      <c r="E5198" s="3">
        <f t="shared" si="243"/>
        <v>263699.15462491254</v>
      </c>
      <c r="F5198" s="3">
        <f t="shared" si="244"/>
        <v>133721.85212162053</v>
      </c>
      <c r="G5198" s="3">
        <f t="shared" si="245"/>
        <v>129977.30250329201</v>
      </c>
    </row>
    <row r="5199" spans="1:7" x14ac:dyDescent="0.2">
      <c r="A5199">
        <v>5187</v>
      </c>
      <c r="B5199" s="125">
        <v>32915.117393523338</v>
      </c>
      <c r="C5199" s="34">
        <v>7.1405161381408107</v>
      </c>
      <c r="D5199" s="34">
        <v>4.9142352180570015</v>
      </c>
      <c r="E5199" s="3">
        <f t="shared" si="243"/>
        <v>235030.92693725269</v>
      </c>
      <c r="F5199" s="3">
        <f t="shared" si="244"/>
        <v>161752.62910173298</v>
      </c>
      <c r="G5199" s="3">
        <f t="shared" si="245"/>
        <v>73278.297835519712</v>
      </c>
    </row>
    <row r="5200" spans="1:7" x14ac:dyDescent="0.2">
      <c r="A5200">
        <v>5188</v>
      </c>
      <c r="B5200" s="125">
        <v>31141.97789163061</v>
      </c>
      <c r="C5200" s="34">
        <v>12.796015673491638</v>
      </c>
      <c r="D5200" s="34">
        <v>4.3822933674891829</v>
      </c>
      <c r="E5200" s="3">
        <f t="shared" si="243"/>
        <v>398493.23720483534</v>
      </c>
      <c r="F5200" s="3">
        <f t="shared" si="244"/>
        <v>136473.28316498757</v>
      </c>
      <c r="G5200" s="3">
        <f t="shared" si="245"/>
        <v>262019.95403984777</v>
      </c>
    </row>
    <row r="5201" spans="1:7" x14ac:dyDescent="0.2">
      <c r="A5201">
        <v>5189</v>
      </c>
      <c r="B5201" s="125">
        <v>32393.522182056564</v>
      </c>
      <c r="C5201" s="34">
        <v>6.7410603807802545</v>
      </c>
      <c r="D5201" s="34">
        <v>4.7577566546169692</v>
      </c>
      <c r="E5201" s="3">
        <f t="shared" si="243"/>
        <v>218366.68897538783</v>
      </c>
      <c r="F5201" s="3">
        <f t="shared" si="244"/>
        <v>154120.49572816203</v>
      </c>
      <c r="G5201" s="3">
        <f t="shared" si="245"/>
        <v>64246.193247225805</v>
      </c>
    </row>
    <row r="5202" spans="1:7" x14ac:dyDescent="0.2">
      <c r="A5202">
        <v>5190</v>
      </c>
      <c r="B5202" s="125">
        <v>31395.903128023725</v>
      </c>
      <c r="C5202" s="34">
        <v>7.7063355294812936</v>
      </c>
      <c r="D5202" s="34">
        <v>4.4584709384071175</v>
      </c>
      <c r="E5202" s="3">
        <f t="shared" si="243"/>
        <v>241947.36375564212</v>
      </c>
      <c r="F5202" s="3">
        <f t="shared" si="244"/>
        <v>139977.72168133888</v>
      </c>
      <c r="G5202" s="3">
        <f t="shared" si="245"/>
        <v>101969.64207430324</v>
      </c>
    </row>
    <row r="5203" spans="1:7" x14ac:dyDescent="0.2">
      <c r="A5203">
        <v>5191</v>
      </c>
      <c r="B5203" s="125">
        <v>32263.418964967947</v>
      </c>
      <c r="C5203" s="34">
        <v>9.3063043979855138</v>
      </c>
      <c r="D5203" s="34">
        <v>4.718725689490384</v>
      </c>
      <c r="E5203" s="3">
        <f t="shared" si="243"/>
        <v>300253.19780773041</v>
      </c>
      <c r="F5203" s="3">
        <f t="shared" si="244"/>
        <v>152242.2239007855</v>
      </c>
      <c r="G5203" s="3">
        <f t="shared" si="245"/>
        <v>148010.97390694491</v>
      </c>
    </row>
    <row r="5204" spans="1:7" x14ac:dyDescent="0.2">
      <c r="A5204">
        <v>5192</v>
      </c>
      <c r="B5204" s="125">
        <v>33557.11265047919</v>
      </c>
      <c r="C5204" s="34">
        <v>11.446211849222891</v>
      </c>
      <c r="D5204" s="34">
        <v>5.106833795143757</v>
      </c>
      <c r="E5204" s="3">
        <f t="shared" si="243"/>
        <v>384101.82044562226</v>
      </c>
      <c r="F5204" s="3">
        <f t="shared" si="244"/>
        <v>171370.59695091323</v>
      </c>
      <c r="G5204" s="3">
        <f t="shared" si="245"/>
        <v>212731.22349470903</v>
      </c>
    </row>
    <row r="5205" spans="1:7" x14ac:dyDescent="0.2">
      <c r="A5205">
        <v>5193</v>
      </c>
      <c r="B5205" s="125">
        <v>35037.900764828897</v>
      </c>
      <c r="C5205" s="34">
        <v>9.7887941794469953</v>
      </c>
      <c r="D5205" s="34">
        <v>5.5510702294486691</v>
      </c>
      <c r="E5205" s="3">
        <f t="shared" si="243"/>
        <v>342978.79906679853</v>
      </c>
      <c r="F5205" s="3">
        <f t="shared" si="244"/>
        <v>194497.84783801844</v>
      </c>
      <c r="G5205" s="3">
        <f t="shared" si="245"/>
        <v>148480.95122878009</v>
      </c>
    </row>
    <row r="5206" spans="1:7" x14ac:dyDescent="0.2">
      <c r="A5206">
        <v>5194</v>
      </c>
      <c r="B5206" s="125">
        <v>33007.323103257455</v>
      </c>
      <c r="C5206" s="34">
        <v>6.7437035997572821</v>
      </c>
      <c r="D5206" s="34">
        <v>4.9418969309772365</v>
      </c>
      <c r="E5206" s="3">
        <f t="shared" si="243"/>
        <v>222591.603629789</v>
      </c>
      <c r="F5206" s="3">
        <f t="shared" si="244"/>
        <v>163118.78874376204</v>
      </c>
      <c r="G5206" s="3">
        <f t="shared" si="245"/>
        <v>59472.814886026958</v>
      </c>
    </row>
    <row r="5207" spans="1:7" x14ac:dyDescent="0.2">
      <c r="A5207">
        <v>5195</v>
      </c>
      <c r="B5207" s="125">
        <v>38284.60926687601</v>
      </c>
      <c r="C5207" s="34">
        <v>9.2903029755761963</v>
      </c>
      <c r="D5207" s="34">
        <v>6.5250827800628031</v>
      </c>
      <c r="E5207" s="3">
        <f t="shared" si="243"/>
        <v>355675.61939083022</v>
      </c>
      <c r="F5207" s="3">
        <f t="shared" si="244"/>
        <v>249810.24466872547</v>
      </c>
      <c r="G5207" s="3">
        <f t="shared" si="245"/>
        <v>105865.37472210475</v>
      </c>
    </row>
    <row r="5208" spans="1:7" x14ac:dyDescent="0.2">
      <c r="A5208">
        <v>5196</v>
      </c>
      <c r="B5208" s="125">
        <v>40124.733053554315</v>
      </c>
      <c r="C5208" s="34">
        <v>7.4644610978866694</v>
      </c>
      <c r="D5208" s="34">
        <v>7.0771199160662945</v>
      </c>
      <c r="E5208" s="3">
        <f t="shared" si="243"/>
        <v>299509.50894134358</v>
      </c>
      <c r="F5208" s="3">
        <f t="shared" si="244"/>
        <v>283967.54742015281</v>
      </c>
      <c r="G5208" s="3">
        <f t="shared" si="245"/>
        <v>15541.961521190766</v>
      </c>
    </row>
    <row r="5209" spans="1:7" x14ac:dyDescent="0.2">
      <c r="A5209">
        <v>5197</v>
      </c>
      <c r="B5209" s="125">
        <v>40605.605639749207</v>
      </c>
      <c r="C5209" s="34">
        <v>4.5920892464055214</v>
      </c>
      <c r="D5209" s="34">
        <v>7.221381691924762</v>
      </c>
      <c r="E5209" s="3">
        <f t="shared" si="243"/>
        <v>186464.56500207572</v>
      </c>
      <c r="F5209" s="3">
        <f t="shared" si="244"/>
        <v>293228.57715640176</v>
      </c>
      <c r="G5209" s="3">
        <f t="shared" si="245"/>
        <v>-106764.01215432605</v>
      </c>
    </row>
    <row r="5210" spans="1:7" x14ac:dyDescent="0.2">
      <c r="A5210">
        <v>5198</v>
      </c>
      <c r="B5210" s="125">
        <v>24641.881785820238</v>
      </c>
      <c r="C5210" s="34">
        <v>7.2327104791911552</v>
      </c>
      <c r="D5210" s="34">
        <v>2.4322645357460715</v>
      </c>
      <c r="E5210" s="3">
        <f t="shared" si="243"/>
        <v>178227.5966192917</v>
      </c>
      <c r="F5210" s="3">
        <f t="shared" si="244"/>
        <v>59935.575161697634</v>
      </c>
      <c r="G5210" s="3">
        <f t="shared" si="245"/>
        <v>118292.02145759406</v>
      </c>
    </row>
    <row r="5211" spans="1:7" x14ac:dyDescent="0.2">
      <c r="A5211">
        <v>5199</v>
      </c>
      <c r="B5211" s="125">
        <v>33273.509465098847</v>
      </c>
      <c r="C5211" s="34">
        <v>7.8551089674947434</v>
      </c>
      <c r="D5211" s="34">
        <v>5.021752839529654</v>
      </c>
      <c r="E5211" s="3">
        <f t="shared" si="243"/>
        <v>261367.04257931918</v>
      </c>
      <c r="F5211" s="3">
        <f t="shared" si="244"/>
        <v>167091.34063747694</v>
      </c>
      <c r="G5211" s="3">
        <f t="shared" si="245"/>
        <v>94275.701941842242</v>
      </c>
    </row>
    <row r="5212" spans="1:7" x14ac:dyDescent="0.2">
      <c r="A5212">
        <v>5200</v>
      </c>
      <c r="B5212" s="125">
        <v>36378.808594045928</v>
      </c>
      <c r="C5212" s="34">
        <v>5.0248154568253085</v>
      </c>
      <c r="D5212" s="34">
        <v>5.9533425782137783</v>
      </c>
      <c r="E5212" s="3">
        <f t="shared" si="243"/>
        <v>182796.79972425135</v>
      </c>
      <c r="F5212" s="3">
        <f t="shared" si="244"/>
        <v>216575.51014762293</v>
      </c>
      <c r="G5212" s="3">
        <f t="shared" si="245"/>
        <v>-33778.71042337158</v>
      </c>
    </row>
    <row r="5213" spans="1:7" x14ac:dyDescent="0.2">
      <c r="A5213">
        <v>5201</v>
      </c>
      <c r="B5213" s="125">
        <v>34952.857325871242</v>
      </c>
      <c r="C5213" s="34">
        <v>8.3961986294598319</v>
      </c>
      <c r="D5213" s="34">
        <v>5.5255571977613727</v>
      </c>
      <c r="E5213" s="3">
        <f t="shared" si="243"/>
        <v>293471.13277518516</v>
      </c>
      <c r="F5213" s="3">
        <f t="shared" si="244"/>
        <v>193134.01237929417</v>
      </c>
      <c r="G5213" s="3">
        <f t="shared" si="245"/>
        <v>100337.12039589099</v>
      </c>
    </row>
    <row r="5214" spans="1:7" x14ac:dyDescent="0.2">
      <c r="A5214">
        <v>5202</v>
      </c>
      <c r="B5214" s="125">
        <v>33841.409325569635</v>
      </c>
      <c r="C5214" s="34">
        <v>9.1599439631027053</v>
      </c>
      <c r="D5214" s="34">
        <v>5.1921227976708906</v>
      </c>
      <c r="E5214" s="3">
        <f t="shared" si="243"/>
        <v>309985.41305463918</v>
      </c>
      <c r="F5214" s="3">
        <f t="shared" si="244"/>
        <v>175708.75286460237</v>
      </c>
      <c r="G5214" s="3">
        <f t="shared" si="245"/>
        <v>134276.66019003681</v>
      </c>
    </row>
    <row r="5215" spans="1:7" x14ac:dyDescent="0.2">
      <c r="A5215">
        <v>5203</v>
      </c>
      <c r="B5215" s="125">
        <v>41461.190043074545</v>
      </c>
      <c r="C5215" s="34">
        <v>7.188446508924244</v>
      </c>
      <c r="D5215" s="34">
        <v>7.4780570129223634</v>
      </c>
      <c r="E5215" s="3">
        <f t="shared" si="243"/>
        <v>298041.54682098381</v>
      </c>
      <c r="F5215" s="3">
        <f t="shared" si="244"/>
        <v>310049.14296572044</v>
      </c>
      <c r="G5215" s="3">
        <f t="shared" si="245"/>
        <v>-12007.596144736628</v>
      </c>
    </row>
    <row r="5216" spans="1:7" x14ac:dyDescent="0.2">
      <c r="A5216">
        <v>5204</v>
      </c>
      <c r="B5216" s="125">
        <v>23946.07286422886</v>
      </c>
      <c r="C5216" s="34">
        <v>8.2169713297917042</v>
      </c>
      <c r="D5216" s="34">
        <v>2.2235218592686579</v>
      </c>
      <c r="E5216" s="3">
        <f t="shared" si="243"/>
        <v>196764.19418647166</v>
      </c>
      <c r="F5216" s="3">
        <f t="shared" si="244"/>
        <v>53244.616457252909</v>
      </c>
      <c r="G5216" s="3">
        <f t="shared" si="245"/>
        <v>143519.57772921876</v>
      </c>
    </row>
    <row r="5217" spans="1:7" x14ac:dyDescent="0.2">
      <c r="A5217">
        <v>5205</v>
      </c>
      <c r="B5217" s="125">
        <v>30100.316556664417</v>
      </c>
      <c r="C5217" s="34">
        <v>9.2462066933949245</v>
      </c>
      <c r="D5217" s="34">
        <v>4.069794966999325</v>
      </c>
      <c r="E5217" s="3">
        <f t="shared" si="243"/>
        <v>278313.74841953657</v>
      </c>
      <c r="F5217" s="3">
        <f t="shared" si="244"/>
        <v>122502.1168273993</v>
      </c>
      <c r="G5217" s="3">
        <f t="shared" si="245"/>
        <v>155811.63159213727</v>
      </c>
    </row>
    <row r="5218" spans="1:7" x14ac:dyDescent="0.2">
      <c r="A5218">
        <v>5206</v>
      </c>
      <c r="B5218" s="125">
        <v>30338.564378135721</v>
      </c>
      <c r="C5218" s="34">
        <v>7.5283531006862177</v>
      </c>
      <c r="D5218" s="34">
        <v>4.1412693134407164</v>
      </c>
      <c r="E5218" s="3">
        <f t="shared" si="243"/>
        <v>228399.42520650648</v>
      </c>
      <c r="F5218" s="3">
        <f t="shared" si="244"/>
        <v>125640.16567301909</v>
      </c>
      <c r="G5218" s="3">
        <f t="shared" si="245"/>
        <v>102759.25953348739</v>
      </c>
    </row>
    <row r="5219" spans="1:7" x14ac:dyDescent="0.2">
      <c r="A5219">
        <v>5207</v>
      </c>
      <c r="B5219" s="125">
        <v>36069.921455956297</v>
      </c>
      <c r="C5219" s="34">
        <v>0.13796399999409914</v>
      </c>
      <c r="D5219" s="34">
        <v>5.8606764367868891</v>
      </c>
      <c r="E5219" s="3">
        <f t="shared" si="243"/>
        <v>4976.3506435367108</v>
      </c>
      <c r="F5219" s="3">
        <f t="shared" si="244"/>
        <v>211394.1387536769</v>
      </c>
      <c r="G5219" s="3">
        <f t="shared" si="245"/>
        <v>-206417.78811014019</v>
      </c>
    </row>
    <row r="5220" spans="1:7" x14ac:dyDescent="0.2">
      <c r="A5220">
        <v>5208</v>
      </c>
      <c r="B5220" s="125">
        <v>35362.573320336174</v>
      </c>
      <c r="C5220" s="34">
        <v>12.628373062587343</v>
      </c>
      <c r="D5220" s="34">
        <v>5.6484719961008523</v>
      </c>
      <c r="E5220" s="3">
        <f t="shared" si="243"/>
        <v>446571.76834230323</v>
      </c>
      <c r="F5220" s="3">
        <f t="shared" si="244"/>
        <v>199744.50510998201</v>
      </c>
      <c r="G5220" s="3">
        <f t="shared" si="245"/>
        <v>246827.26323232122</v>
      </c>
    </row>
    <row r="5221" spans="1:7" x14ac:dyDescent="0.2">
      <c r="A5221">
        <v>5209</v>
      </c>
      <c r="B5221" s="125">
        <v>31507.356019384111</v>
      </c>
      <c r="C5221" s="34">
        <v>5.6494962083961582</v>
      </c>
      <c r="D5221" s="34">
        <v>4.4919068058152334</v>
      </c>
      <c r="E5221" s="3">
        <f t="shared" si="243"/>
        <v>178000.6883680984</v>
      </c>
      <c r="F5221" s="3">
        <f t="shared" si="244"/>
        <v>141528.10693671505</v>
      </c>
      <c r="G5221" s="3">
        <f t="shared" si="245"/>
        <v>36472.581431383354</v>
      </c>
    </row>
    <row r="5222" spans="1:7" x14ac:dyDescent="0.2">
      <c r="A5222">
        <v>5210</v>
      </c>
      <c r="B5222" s="125">
        <v>21510.173204470426</v>
      </c>
      <c r="C5222" s="34">
        <v>12.920184437651187</v>
      </c>
      <c r="D5222" s="34">
        <v>1.4927519613411278</v>
      </c>
      <c r="E5222" s="3">
        <f t="shared" si="243"/>
        <v>277915.40508758038</v>
      </c>
      <c r="F5222" s="3">
        <f t="shared" si="244"/>
        <v>32109.3532397606</v>
      </c>
      <c r="G5222" s="3">
        <f t="shared" si="245"/>
        <v>245806.05184781979</v>
      </c>
    </row>
    <row r="5223" spans="1:7" x14ac:dyDescent="0.2">
      <c r="A5223">
        <v>5211</v>
      </c>
      <c r="B5223" s="125">
        <v>38349.626769369002</v>
      </c>
      <c r="C5223" s="34">
        <v>9.5520981833105907</v>
      </c>
      <c r="D5223" s="34">
        <v>6.5445880308107007</v>
      </c>
      <c r="E5223" s="3">
        <f t="shared" si="243"/>
        <v>366319.40019432886</v>
      </c>
      <c r="F5223" s="3">
        <f t="shared" si="244"/>
        <v>250982.50834087</v>
      </c>
      <c r="G5223" s="3">
        <f t="shared" si="245"/>
        <v>115336.89185345886</v>
      </c>
    </row>
    <row r="5224" spans="1:7" x14ac:dyDescent="0.2">
      <c r="A5224">
        <v>5212</v>
      </c>
      <c r="B5224" s="125">
        <v>34118.981424208847</v>
      </c>
      <c r="C5224" s="34">
        <v>8.6728726020810427</v>
      </c>
      <c r="D5224" s="34">
        <v>5.2753944272626541</v>
      </c>
      <c r="E5224" s="3">
        <f t="shared" si="243"/>
        <v>295909.57920493296</v>
      </c>
      <c r="F5224" s="3">
        <f t="shared" si="244"/>
        <v>179991.08446914935</v>
      </c>
      <c r="G5224" s="3">
        <f t="shared" si="245"/>
        <v>115918.49473578361</v>
      </c>
    </row>
    <row r="5225" spans="1:7" x14ac:dyDescent="0.2">
      <c r="A5225">
        <v>5213</v>
      </c>
      <c r="B5225" s="125">
        <v>34972.257984728436</v>
      </c>
      <c r="C5225" s="34">
        <v>8.573345459997654</v>
      </c>
      <c r="D5225" s="34">
        <v>5.5313773954185308</v>
      </c>
      <c r="E5225" s="3">
        <f t="shared" si="243"/>
        <v>299829.24921923823</v>
      </c>
      <c r="F5225" s="3">
        <f t="shared" si="244"/>
        <v>193444.75728347211</v>
      </c>
      <c r="G5225" s="3">
        <f t="shared" si="245"/>
        <v>106384.49193576613</v>
      </c>
    </row>
    <row r="5226" spans="1:7" x14ac:dyDescent="0.2">
      <c r="A5226">
        <v>5214</v>
      </c>
      <c r="B5226" s="125">
        <v>19948.207003645599</v>
      </c>
      <c r="C5226" s="34">
        <v>10.525575837353244</v>
      </c>
      <c r="D5226" s="34">
        <v>1.0241621010936797</v>
      </c>
      <c r="E5226" s="3">
        <f t="shared" si="243"/>
        <v>209966.36563609287</v>
      </c>
      <c r="F5226" s="3">
        <f t="shared" si="244"/>
        <v>20430.197597905331</v>
      </c>
      <c r="G5226" s="3">
        <f t="shared" si="245"/>
        <v>189536.16803818755</v>
      </c>
    </row>
    <row r="5227" spans="1:7" x14ac:dyDescent="0.2">
      <c r="A5227">
        <v>5215</v>
      </c>
      <c r="B5227" s="125">
        <v>33642.889369540149</v>
      </c>
      <c r="C5227" s="34">
        <v>10.797230536089046</v>
      </c>
      <c r="D5227" s="34">
        <v>5.1325668108620448</v>
      </c>
      <c r="E5227" s="3">
        <f t="shared" si="243"/>
        <v>363250.03242306446</v>
      </c>
      <c r="F5227" s="3">
        <f t="shared" si="244"/>
        <v>172674.37739960526</v>
      </c>
      <c r="G5227" s="3">
        <f t="shared" si="245"/>
        <v>190575.6550234592</v>
      </c>
    </row>
    <row r="5228" spans="1:7" x14ac:dyDescent="0.2">
      <c r="A5228">
        <v>5216</v>
      </c>
      <c r="B5228" s="125">
        <v>30621.923136814963</v>
      </c>
      <c r="C5228" s="34">
        <v>6.8012802987213945</v>
      </c>
      <c r="D5228" s="34">
        <v>4.2262769410444889</v>
      </c>
      <c r="E5228" s="3">
        <f t="shared" si="243"/>
        <v>208268.28253938045</v>
      </c>
      <c r="F5228" s="3">
        <f t="shared" si="244"/>
        <v>129416.72764355781</v>
      </c>
      <c r="G5228" s="3">
        <f t="shared" si="245"/>
        <v>78851.554895822643</v>
      </c>
    </row>
    <row r="5229" spans="1:7" x14ac:dyDescent="0.2">
      <c r="A5229">
        <v>5217</v>
      </c>
      <c r="B5229" s="125">
        <v>31660.742300838116</v>
      </c>
      <c r="C5229" s="34">
        <v>8.5225700761002372</v>
      </c>
      <c r="D5229" s="34">
        <v>4.5379226902514347</v>
      </c>
      <c r="E5229" s="3">
        <f t="shared" si="243"/>
        <v>269830.89492024388</v>
      </c>
      <c r="F5229" s="3">
        <f t="shared" si="244"/>
        <v>143674.0008771767</v>
      </c>
      <c r="G5229" s="3">
        <f t="shared" si="245"/>
        <v>126156.89404306718</v>
      </c>
    </row>
    <row r="5230" spans="1:7" x14ac:dyDescent="0.2">
      <c r="A5230">
        <v>5218</v>
      </c>
      <c r="B5230" s="125">
        <v>29248.063177684322</v>
      </c>
      <c r="C5230" s="34">
        <v>11.14431645165314</v>
      </c>
      <c r="D5230" s="34">
        <v>3.8141189533052966</v>
      </c>
      <c r="E5230" s="3">
        <f t="shared" si="243"/>
        <v>325949.67165005777</v>
      </c>
      <c r="F5230" s="3">
        <f t="shared" si="244"/>
        <v>111555.59211347651</v>
      </c>
      <c r="G5230" s="3">
        <f t="shared" si="245"/>
        <v>214394.07953658127</v>
      </c>
    </row>
    <row r="5231" spans="1:7" x14ac:dyDescent="0.2">
      <c r="A5231">
        <v>5219</v>
      </c>
      <c r="B5231" s="125">
        <v>35152.877948158653</v>
      </c>
      <c r="C5231" s="34">
        <v>11.948730409319978</v>
      </c>
      <c r="D5231" s="34">
        <v>5.585563384447596</v>
      </c>
      <c r="E5231" s="3">
        <f t="shared" si="243"/>
        <v>420032.26171427697</v>
      </c>
      <c r="F5231" s="3">
        <f t="shared" si="244"/>
        <v>196348.62792519032</v>
      </c>
      <c r="G5231" s="3">
        <f t="shared" si="245"/>
        <v>223683.63378908666</v>
      </c>
    </row>
    <row r="5232" spans="1:7" x14ac:dyDescent="0.2">
      <c r="A5232">
        <v>5220</v>
      </c>
      <c r="B5232" s="125">
        <v>43819.441592669114</v>
      </c>
      <c r="C5232" s="34">
        <v>5.0654869230202166</v>
      </c>
      <c r="D5232" s="34">
        <v>8.1855324778007343</v>
      </c>
      <c r="E5232" s="3">
        <f t="shared" si="243"/>
        <v>221966.80836171357</v>
      </c>
      <c r="F5232" s="3">
        <f t="shared" si="244"/>
        <v>358685.46231588535</v>
      </c>
      <c r="G5232" s="3">
        <f t="shared" si="245"/>
        <v>-136718.65395417178</v>
      </c>
    </row>
    <row r="5233" spans="1:7" x14ac:dyDescent="0.2">
      <c r="A5233">
        <v>5221</v>
      </c>
      <c r="B5233" s="125">
        <v>38126.30034534866</v>
      </c>
      <c r="C5233" s="34">
        <v>10.228824769190396</v>
      </c>
      <c r="D5233" s="34">
        <v>6.477590103604598</v>
      </c>
      <c r="E5233" s="3">
        <f t="shared" si="243"/>
        <v>389987.24533009471</v>
      </c>
      <c r="F5233" s="3">
        <f t="shared" si="244"/>
        <v>246966.54580408704</v>
      </c>
      <c r="G5233" s="3">
        <f t="shared" si="245"/>
        <v>143020.69952600767</v>
      </c>
    </row>
    <row r="5234" spans="1:7" x14ac:dyDescent="0.2">
      <c r="A5234">
        <v>5222</v>
      </c>
      <c r="B5234" s="125">
        <v>30113.06085117301</v>
      </c>
      <c r="C5234" s="34">
        <v>7.8557257185893832</v>
      </c>
      <c r="D5234" s="34">
        <v>4.0736182553519029</v>
      </c>
      <c r="E5234" s="3">
        <f t="shared" si="243"/>
        <v>236559.94659400691</v>
      </c>
      <c r="F5234" s="3">
        <f t="shared" si="244"/>
        <v>122669.11440786108</v>
      </c>
      <c r="G5234" s="3">
        <f t="shared" si="245"/>
        <v>113890.83218614582</v>
      </c>
    </row>
    <row r="5235" spans="1:7" x14ac:dyDescent="0.2">
      <c r="A5235">
        <v>5223</v>
      </c>
      <c r="B5235" s="125">
        <v>31852.406940552988</v>
      </c>
      <c r="C5235" s="34">
        <v>9.8196544715465279</v>
      </c>
      <c r="D5235" s="34">
        <v>4.5954220821658964</v>
      </c>
      <c r="E5235" s="3">
        <f t="shared" si="243"/>
        <v>312779.63024332083</v>
      </c>
      <c r="F5235" s="3">
        <f t="shared" si="244"/>
        <v>146375.25422475146</v>
      </c>
      <c r="G5235" s="3">
        <f t="shared" si="245"/>
        <v>166404.37601856937</v>
      </c>
    </row>
    <row r="5236" spans="1:7" x14ac:dyDescent="0.2">
      <c r="A5236">
        <v>5224</v>
      </c>
      <c r="B5236" s="125">
        <v>36135.098120022099</v>
      </c>
      <c r="C5236" s="34">
        <v>4.7666326483595185</v>
      </c>
      <c r="D5236" s="34">
        <v>5.8802294360066298</v>
      </c>
      <c r="E5236" s="3">
        <f t="shared" si="243"/>
        <v>172242.73845057201</v>
      </c>
      <c r="F5236" s="3">
        <f t="shared" si="244"/>
        <v>212482.66763834178</v>
      </c>
      <c r="G5236" s="3">
        <f t="shared" si="245"/>
        <v>-40239.929187769769</v>
      </c>
    </row>
    <row r="5237" spans="1:7" x14ac:dyDescent="0.2">
      <c r="A5237">
        <v>5225</v>
      </c>
      <c r="B5237" s="125">
        <v>33515.1678917018</v>
      </c>
      <c r="C5237" s="34">
        <v>5.5995308432175079</v>
      </c>
      <c r="D5237" s="34">
        <v>5.0942503675105399</v>
      </c>
      <c r="E5237" s="3">
        <f t="shared" ref="E5237:E5300" si="246">C5237*B5237</f>
        <v>187669.21632519734</v>
      </c>
      <c r="F5237" s="3">
        <f t="shared" ref="F5237:F5300" si="247">D5237*B5237</f>
        <v>170734.65634947934</v>
      </c>
      <c r="G5237" s="3">
        <f t="shared" ref="G5237:G5300" si="248">E5237-F5237</f>
        <v>16934.559975718003</v>
      </c>
    </row>
    <row r="5238" spans="1:7" x14ac:dyDescent="0.2">
      <c r="A5238">
        <v>5226</v>
      </c>
      <c r="B5238" s="125">
        <v>33512.678149955696</v>
      </c>
      <c r="C5238" s="34">
        <v>8.9467214567848714</v>
      </c>
      <c r="D5238" s="34">
        <v>5.0935034449867089</v>
      </c>
      <c r="E5238" s="3">
        <f t="shared" si="246"/>
        <v>299828.59667853417</v>
      </c>
      <c r="F5238" s="3">
        <f t="shared" si="247"/>
        <v>170696.94160753014</v>
      </c>
      <c r="G5238" s="3">
        <f t="shared" si="248"/>
        <v>129131.65507100403</v>
      </c>
    </row>
    <row r="5239" spans="1:7" x14ac:dyDescent="0.2">
      <c r="A5239">
        <v>5227</v>
      </c>
      <c r="B5239" s="125">
        <v>28868.144503386226</v>
      </c>
      <c r="C5239" s="34">
        <v>6.0088489337504143</v>
      </c>
      <c r="D5239" s="34">
        <v>3.7001433510158677</v>
      </c>
      <c r="E5239" s="3">
        <f t="shared" si="246"/>
        <v>173464.3193185252</v>
      </c>
      <c r="F5239" s="3">
        <f t="shared" si="247"/>
        <v>106816.2729403698</v>
      </c>
      <c r="G5239" s="3">
        <f t="shared" si="248"/>
        <v>66648.046378155399</v>
      </c>
    </row>
    <row r="5240" spans="1:7" x14ac:dyDescent="0.2">
      <c r="A5240">
        <v>5228</v>
      </c>
      <c r="B5240" s="125">
        <v>29690.339082472725</v>
      </c>
      <c r="C5240" s="34">
        <v>11.3247147257498</v>
      </c>
      <c r="D5240" s="34">
        <v>3.9468017247418175</v>
      </c>
      <c r="E5240" s="3">
        <f t="shared" si="246"/>
        <v>336234.62021978368</v>
      </c>
      <c r="F5240" s="3">
        <f t="shared" si="247"/>
        <v>117181.88149887274</v>
      </c>
      <c r="G5240" s="3">
        <f t="shared" si="248"/>
        <v>219052.73872091094</v>
      </c>
    </row>
    <row r="5241" spans="1:7" x14ac:dyDescent="0.2">
      <c r="A5241">
        <v>5229</v>
      </c>
      <c r="B5241" s="125">
        <v>33195.815880199894</v>
      </c>
      <c r="C5241" s="34">
        <v>7.9334761469071964</v>
      </c>
      <c r="D5241" s="34">
        <v>4.9984447640599683</v>
      </c>
      <c r="E5241" s="3">
        <f t="shared" si="246"/>
        <v>263358.21346268896</v>
      </c>
      <c r="F5241" s="3">
        <f t="shared" si="247"/>
        <v>165927.45207508391</v>
      </c>
      <c r="G5241" s="3">
        <f t="shared" si="248"/>
        <v>97430.761387605045</v>
      </c>
    </row>
    <row r="5242" spans="1:7" x14ac:dyDescent="0.2">
      <c r="A5242">
        <v>5230</v>
      </c>
      <c r="B5242" s="125">
        <v>33853.636344966595</v>
      </c>
      <c r="C5242" s="34">
        <v>4.8777729009161703</v>
      </c>
      <c r="D5242" s="34">
        <v>5.1957909034899785</v>
      </c>
      <c r="E5242" s="3">
        <f t="shared" si="246"/>
        <v>165130.34996094881</v>
      </c>
      <c r="F5242" s="3">
        <f t="shared" si="247"/>
        <v>175896.41577123516</v>
      </c>
      <c r="G5242" s="3">
        <f t="shared" si="248"/>
        <v>-10766.065810286353</v>
      </c>
    </row>
    <row r="5243" spans="1:7" x14ac:dyDescent="0.2">
      <c r="A5243">
        <v>5231</v>
      </c>
      <c r="B5243" s="125">
        <v>29191.174284088425</v>
      </c>
      <c r="C5243" s="34">
        <v>4.2021320243366063</v>
      </c>
      <c r="D5243" s="34">
        <v>3.7970522852265276</v>
      </c>
      <c r="E5243" s="3">
        <f t="shared" si="246"/>
        <v>122665.16828715918</v>
      </c>
      <c r="F5243" s="3">
        <f t="shared" si="247"/>
        <v>110840.4150238438</v>
      </c>
      <c r="G5243" s="3">
        <f t="shared" si="248"/>
        <v>11824.753263315375</v>
      </c>
    </row>
    <row r="5244" spans="1:7" x14ac:dyDescent="0.2">
      <c r="A5244">
        <v>5232</v>
      </c>
      <c r="B5244" s="125">
        <v>26679.763826715294</v>
      </c>
      <c r="C5244" s="34">
        <v>9.625073764444096</v>
      </c>
      <c r="D5244" s="34">
        <v>3.0436291480145883</v>
      </c>
      <c r="E5244" s="3">
        <f t="shared" si="246"/>
        <v>256794.69485008199</v>
      </c>
      <c r="F5244" s="3">
        <f t="shared" si="247"/>
        <v>81203.306845135899</v>
      </c>
      <c r="G5244" s="3">
        <f t="shared" si="248"/>
        <v>175591.38800494609</v>
      </c>
    </row>
    <row r="5245" spans="1:7" x14ac:dyDescent="0.2">
      <c r="A5245">
        <v>5233</v>
      </c>
      <c r="B5245" s="125">
        <v>36303.053369730129</v>
      </c>
      <c r="C5245" s="34">
        <v>8.2722799763432704</v>
      </c>
      <c r="D5245" s="34">
        <v>5.9306160109190387</v>
      </c>
      <c r="E5245" s="3">
        <f t="shared" si="246"/>
        <v>300309.02147053962</v>
      </c>
      <c r="F5245" s="3">
        <f t="shared" si="247"/>
        <v>215299.46955976987</v>
      </c>
      <c r="G5245" s="3">
        <f t="shared" si="248"/>
        <v>85009.551910769747</v>
      </c>
    </row>
    <row r="5246" spans="1:7" x14ac:dyDescent="0.2">
      <c r="A5246">
        <v>5234</v>
      </c>
      <c r="B5246" s="125">
        <v>29570.490418146597</v>
      </c>
      <c r="C5246" s="34">
        <v>6.7995664696427411</v>
      </c>
      <c r="D5246" s="34">
        <v>3.9108471254439792</v>
      </c>
      <c r="E5246" s="3">
        <f t="shared" si="246"/>
        <v>201066.51513812155</v>
      </c>
      <c r="F5246" s="3">
        <f t="shared" si="247"/>
        <v>115645.66744977735</v>
      </c>
      <c r="G5246" s="3">
        <f t="shared" si="248"/>
        <v>85420.847688344205</v>
      </c>
    </row>
    <row r="5247" spans="1:7" x14ac:dyDescent="0.2">
      <c r="A5247">
        <v>5235</v>
      </c>
      <c r="B5247" s="125">
        <v>42010.661267150659</v>
      </c>
      <c r="C5247" s="34">
        <v>7.8855685134913074</v>
      </c>
      <c r="D5247" s="34">
        <v>7.6428983801451977</v>
      </c>
      <c r="E5247" s="3">
        <f t="shared" si="246"/>
        <v>331277.94771919207</v>
      </c>
      <c r="F5247" s="3">
        <f t="shared" si="247"/>
        <v>321083.21494753438</v>
      </c>
      <c r="G5247" s="3">
        <f t="shared" si="248"/>
        <v>10194.732771657698</v>
      </c>
    </row>
    <row r="5248" spans="1:7" x14ac:dyDescent="0.2">
      <c r="A5248">
        <v>5236</v>
      </c>
      <c r="B5248" s="125">
        <v>38345.329406903125</v>
      </c>
      <c r="C5248" s="34">
        <v>9.3121081110512023</v>
      </c>
      <c r="D5248" s="34">
        <v>6.5432988220709376</v>
      </c>
      <c r="E5248" s="3">
        <f t="shared" si="246"/>
        <v>357075.85299095279</v>
      </c>
      <c r="F5248" s="3">
        <f t="shared" si="247"/>
        <v>250904.94874011131</v>
      </c>
      <c r="G5248" s="3">
        <f t="shared" si="248"/>
        <v>106170.90425084147</v>
      </c>
    </row>
    <row r="5249" spans="1:7" x14ac:dyDescent="0.2">
      <c r="A5249">
        <v>5237</v>
      </c>
      <c r="B5249" s="125">
        <v>28601.651187082985</v>
      </c>
      <c r="C5249" s="34">
        <v>7.9200383626885014</v>
      </c>
      <c r="D5249" s="34">
        <v>3.6201953561248956</v>
      </c>
      <c r="E5249" s="3">
        <f t="shared" si="246"/>
        <v>226526.17463793236</v>
      </c>
      <c r="F5249" s="3">
        <f t="shared" si="247"/>
        <v>103543.56480498193</v>
      </c>
      <c r="G5249" s="3">
        <f t="shared" si="248"/>
        <v>122982.60983295043</v>
      </c>
    </row>
    <row r="5250" spans="1:7" x14ac:dyDescent="0.2">
      <c r="A5250">
        <v>5238</v>
      </c>
      <c r="B5250" s="125">
        <v>32383.56321507215</v>
      </c>
      <c r="C5250" s="34">
        <v>4.4039602673437912</v>
      </c>
      <c r="D5250" s="34">
        <v>4.7547689645216451</v>
      </c>
      <c r="E5250" s="3">
        <f t="shared" si="246"/>
        <v>142615.9257141937</v>
      </c>
      <c r="F5250" s="3">
        <f t="shared" si="247"/>
        <v>153976.36133564985</v>
      </c>
      <c r="G5250" s="3">
        <f t="shared" si="248"/>
        <v>-11360.435621456156</v>
      </c>
    </row>
    <row r="5251" spans="1:7" x14ac:dyDescent="0.2">
      <c r="A5251">
        <v>5239</v>
      </c>
      <c r="B5251" s="125">
        <v>28577.74284511013</v>
      </c>
      <c r="C5251" s="34">
        <v>5.7397578732052352</v>
      </c>
      <c r="D5251" s="34">
        <v>3.6130228535330389</v>
      </c>
      <c r="E5251" s="3">
        <f t="shared" si="246"/>
        <v>164029.32449365544</v>
      </c>
      <c r="F5251" s="3">
        <f t="shared" si="247"/>
        <v>103252.03800177318</v>
      </c>
      <c r="G5251" s="3">
        <f t="shared" si="248"/>
        <v>60777.28649188226</v>
      </c>
    </row>
    <row r="5252" spans="1:7" x14ac:dyDescent="0.2">
      <c r="A5252">
        <v>5240</v>
      </c>
      <c r="B5252" s="125">
        <v>33005.447270435048</v>
      </c>
      <c r="C5252" s="34">
        <v>5.9532276483951136</v>
      </c>
      <c r="D5252" s="34">
        <v>4.9413341811305145</v>
      </c>
      <c r="E5252" s="3">
        <f t="shared" si="246"/>
        <v>196488.94123800096</v>
      </c>
      <c r="F5252" s="3">
        <f t="shared" si="247"/>
        <v>163090.94476090153</v>
      </c>
      <c r="G5252" s="3">
        <f t="shared" si="248"/>
        <v>33397.996477099427</v>
      </c>
    </row>
    <row r="5253" spans="1:7" x14ac:dyDescent="0.2">
      <c r="A5253">
        <v>5241</v>
      </c>
      <c r="B5253" s="125">
        <v>31025.522779410472</v>
      </c>
      <c r="C5253" s="34">
        <v>6.2870917847321834</v>
      </c>
      <c r="D5253" s="34">
        <v>4.3473568338231416</v>
      </c>
      <c r="E5253" s="3">
        <f t="shared" si="246"/>
        <v>195060.30938345281</v>
      </c>
      <c r="F5253" s="3">
        <f t="shared" si="247"/>
        <v>134879.01847800566</v>
      </c>
      <c r="G5253" s="3">
        <f t="shared" si="248"/>
        <v>60181.290905447153</v>
      </c>
    </row>
    <row r="5254" spans="1:7" x14ac:dyDescent="0.2">
      <c r="A5254">
        <v>5242</v>
      </c>
      <c r="B5254" s="125">
        <v>35296.680429192726</v>
      </c>
      <c r="C5254" s="34">
        <v>12.105174866708694</v>
      </c>
      <c r="D5254" s="34">
        <v>5.6287041287578177</v>
      </c>
      <c r="E5254" s="3">
        <f t="shared" si="246"/>
        <v>427272.48880971241</v>
      </c>
      <c r="F5254" s="3">
        <f t="shared" si="247"/>
        <v>198674.57086324235</v>
      </c>
      <c r="G5254" s="3">
        <f t="shared" si="248"/>
        <v>228597.91794647006</v>
      </c>
    </row>
    <row r="5255" spans="1:7" x14ac:dyDescent="0.2">
      <c r="A5255">
        <v>5243</v>
      </c>
      <c r="B5255" s="125">
        <v>35238.046442637802</v>
      </c>
      <c r="C5255" s="34">
        <v>10.231206508440664</v>
      </c>
      <c r="D5255" s="34">
        <v>5.6111139327913406</v>
      </c>
      <c r="E5255" s="3">
        <f t="shared" si="246"/>
        <v>360527.73010865028</v>
      </c>
      <c r="F5255" s="3">
        <f t="shared" si="247"/>
        <v>197724.69335863332</v>
      </c>
      <c r="G5255" s="3">
        <f t="shared" si="248"/>
        <v>162803.03675001697</v>
      </c>
    </row>
    <row r="5256" spans="1:7" x14ac:dyDescent="0.2">
      <c r="A5256">
        <v>5244</v>
      </c>
      <c r="B5256" s="125">
        <v>32740.312511842581</v>
      </c>
      <c r="C5256" s="34">
        <v>9.8142486624128651</v>
      </c>
      <c r="D5256" s="34">
        <v>4.8617937535527744</v>
      </c>
      <c r="E5256" s="3">
        <f t="shared" si="246"/>
        <v>321321.56827633025</v>
      </c>
      <c r="F5256" s="3">
        <f t="shared" si="247"/>
        <v>159176.646859442</v>
      </c>
      <c r="G5256" s="3">
        <f t="shared" si="248"/>
        <v>162144.92141688825</v>
      </c>
    </row>
    <row r="5257" spans="1:7" x14ac:dyDescent="0.2">
      <c r="A5257">
        <v>5245</v>
      </c>
      <c r="B5257" s="125">
        <v>34295.18465399358</v>
      </c>
      <c r="C5257" s="34">
        <v>12.848379830946214</v>
      </c>
      <c r="D5257" s="34">
        <v>5.3282553961980739</v>
      </c>
      <c r="E5257" s="3">
        <f t="shared" si="246"/>
        <v>440637.55880694726</v>
      </c>
      <c r="F5257" s="3">
        <f t="shared" si="247"/>
        <v>182733.50269625065</v>
      </c>
      <c r="G5257" s="3">
        <f t="shared" si="248"/>
        <v>257904.05611069661</v>
      </c>
    </row>
    <row r="5258" spans="1:7" x14ac:dyDescent="0.2">
      <c r="A5258">
        <v>5246</v>
      </c>
      <c r="B5258" s="125">
        <v>28579.732364770258</v>
      </c>
      <c r="C5258" s="34">
        <v>5.6245419475162635</v>
      </c>
      <c r="D5258" s="34">
        <v>3.6136197094310774</v>
      </c>
      <c r="E5258" s="3">
        <f t="shared" si="246"/>
        <v>160747.90353443849</v>
      </c>
      <c r="F5258" s="3">
        <f t="shared" si="247"/>
        <v>103276.28416359906</v>
      </c>
      <c r="G5258" s="3">
        <f t="shared" si="248"/>
        <v>57471.619370839428</v>
      </c>
    </row>
    <row r="5259" spans="1:7" x14ac:dyDescent="0.2">
      <c r="A5259">
        <v>5247</v>
      </c>
      <c r="B5259" s="125">
        <v>29398.720975033008</v>
      </c>
      <c r="C5259" s="34">
        <v>5.4632771682081511</v>
      </c>
      <c r="D5259" s="34">
        <v>3.8593162925099023</v>
      </c>
      <c r="E5259" s="3">
        <f t="shared" si="246"/>
        <v>160613.36107741992</v>
      </c>
      <c r="F5259" s="3">
        <f t="shared" si="247"/>
        <v>113458.96283789749</v>
      </c>
      <c r="G5259" s="3">
        <f t="shared" si="248"/>
        <v>47154.39823952243</v>
      </c>
    </row>
    <row r="5260" spans="1:7" x14ac:dyDescent="0.2">
      <c r="A5260">
        <v>5248</v>
      </c>
      <c r="B5260" s="125">
        <v>29205.430613538716</v>
      </c>
      <c r="C5260" s="34">
        <v>6.0374411734374007</v>
      </c>
      <c r="D5260" s="34">
        <v>3.8013291840616148</v>
      </c>
      <c r="E5260" s="3">
        <f t="shared" si="246"/>
        <v>176326.06927414777</v>
      </c>
      <c r="F5260" s="3">
        <f t="shared" si="247"/>
        <v>111019.45572433123</v>
      </c>
      <c r="G5260" s="3">
        <f t="shared" si="248"/>
        <v>65306.613549816539</v>
      </c>
    </row>
    <row r="5261" spans="1:7" x14ac:dyDescent="0.2">
      <c r="A5261">
        <v>5249</v>
      </c>
      <c r="B5261" s="125">
        <v>42291.877028938849</v>
      </c>
      <c r="C5261" s="34">
        <v>1.8840119284577668</v>
      </c>
      <c r="D5261" s="34">
        <v>7.7272631086816546</v>
      </c>
      <c r="E5261" s="3">
        <f t="shared" si="246"/>
        <v>79678.400799389812</v>
      </c>
      <c r="F5261" s="3">
        <f t="shared" si="247"/>
        <v>326800.46116262028</v>
      </c>
      <c r="G5261" s="3">
        <f t="shared" si="248"/>
        <v>-247122.06036323047</v>
      </c>
    </row>
    <row r="5262" spans="1:7" x14ac:dyDescent="0.2">
      <c r="A5262">
        <v>5250</v>
      </c>
      <c r="B5262" s="125">
        <v>38283.631560071604</v>
      </c>
      <c r="C5262" s="34">
        <v>6.3275586146191927</v>
      </c>
      <c r="D5262" s="34">
        <v>6.5247894680214813</v>
      </c>
      <c r="E5262" s="3">
        <f t="shared" si="246"/>
        <v>242241.92267683829</v>
      </c>
      <c r="F5262" s="3">
        <f t="shared" si="247"/>
        <v>249792.63600077</v>
      </c>
      <c r="G5262" s="3">
        <f t="shared" si="248"/>
        <v>-7550.7133239317045</v>
      </c>
    </row>
    <row r="5263" spans="1:7" x14ac:dyDescent="0.2">
      <c r="A5263">
        <v>5251</v>
      </c>
      <c r="B5263" s="125">
        <v>27762.244420765433</v>
      </c>
      <c r="C5263" s="34">
        <v>6.3346356202673633</v>
      </c>
      <c r="D5263" s="34">
        <v>3.36837332622963</v>
      </c>
      <c r="E5263" s="3">
        <f t="shared" si="246"/>
        <v>175863.70240634959</v>
      </c>
      <c r="F5263" s="3">
        <f t="shared" si="247"/>
        <v>93513.603583173652</v>
      </c>
      <c r="G5263" s="3">
        <f t="shared" si="248"/>
        <v>82350.09882317594</v>
      </c>
    </row>
    <row r="5264" spans="1:7" x14ac:dyDescent="0.2">
      <c r="A5264">
        <v>5252</v>
      </c>
      <c r="B5264" s="125">
        <v>30411.352375986986</v>
      </c>
      <c r="C5264" s="34">
        <v>7.6408405422698706</v>
      </c>
      <c r="D5264" s="34">
        <v>4.1631057127960958</v>
      </c>
      <c r="E5264" s="3">
        <f t="shared" si="246"/>
        <v>232368.29417969653</v>
      </c>
      <c r="F5264" s="3">
        <f t="shared" si="247"/>
        <v>126605.67481032654</v>
      </c>
      <c r="G5264" s="3">
        <f t="shared" si="248"/>
        <v>105762.61936936999</v>
      </c>
    </row>
    <row r="5265" spans="1:7" x14ac:dyDescent="0.2">
      <c r="A5265">
        <v>5253</v>
      </c>
      <c r="B5265" s="125">
        <v>40055.656930954661</v>
      </c>
      <c r="C5265" s="34">
        <v>8.1913349478854798</v>
      </c>
      <c r="D5265" s="34">
        <v>7.0563970792863984</v>
      </c>
      <c r="E5265" s="3">
        <f t="shared" si="246"/>
        <v>328109.30247904017</v>
      </c>
      <c r="F5265" s="3">
        <f t="shared" si="247"/>
        <v>282648.62057648646</v>
      </c>
      <c r="G5265" s="3">
        <f t="shared" si="248"/>
        <v>45460.681902553712</v>
      </c>
    </row>
    <row r="5266" spans="1:7" x14ac:dyDescent="0.2">
      <c r="A5266">
        <v>5254</v>
      </c>
      <c r="B5266" s="125">
        <v>25944.983057152946</v>
      </c>
      <c r="C5266" s="34">
        <v>5.586451172537636</v>
      </c>
      <c r="D5266" s="34">
        <v>2.8231949171458837</v>
      </c>
      <c r="E5266" s="3">
        <f t="shared" si="246"/>
        <v>144940.38102110117</v>
      </c>
      <c r="F5266" s="3">
        <f t="shared" si="247"/>
        <v>73247.744292390271</v>
      </c>
      <c r="G5266" s="3">
        <f t="shared" si="248"/>
        <v>71692.636728710902</v>
      </c>
    </row>
    <row r="5267" spans="1:7" x14ac:dyDescent="0.2">
      <c r="A5267">
        <v>5255</v>
      </c>
      <c r="B5267" s="125">
        <v>44355.588719364256</v>
      </c>
      <c r="C5267" s="34">
        <v>8.531420596416865</v>
      </c>
      <c r="D5267" s="34">
        <v>8.3463766158092767</v>
      </c>
      <c r="E5267" s="3">
        <f t="shared" si="246"/>
        <v>378416.18316657975</v>
      </c>
      <c r="F5267" s="3">
        <f t="shared" si="247"/>
        <v>370208.44846775557</v>
      </c>
      <c r="G5267" s="3">
        <f t="shared" si="248"/>
        <v>8207.734698824177</v>
      </c>
    </row>
    <row r="5268" spans="1:7" x14ac:dyDescent="0.2">
      <c r="A5268">
        <v>5256</v>
      </c>
      <c r="B5268" s="125">
        <v>27781.298334767576</v>
      </c>
      <c r="C5268" s="34">
        <v>4.9805116961651947</v>
      </c>
      <c r="D5268" s="34">
        <v>3.3740895004302729</v>
      </c>
      <c r="E5268" s="3">
        <f t="shared" si="246"/>
        <v>138365.08129096456</v>
      </c>
      <c r="F5268" s="3">
        <f t="shared" si="247"/>
        <v>93736.587019660306</v>
      </c>
      <c r="G5268" s="3">
        <f t="shared" si="248"/>
        <v>44628.494271304255</v>
      </c>
    </row>
    <row r="5269" spans="1:7" x14ac:dyDescent="0.2">
      <c r="A5269">
        <v>5257</v>
      </c>
      <c r="B5269" s="125">
        <v>32679.274048669846</v>
      </c>
      <c r="C5269" s="34">
        <v>8.9983921245293459</v>
      </c>
      <c r="D5269" s="34">
        <v>4.8434822146009537</v>
      </c>
      <c r="E5269" s="3">
        <f t="shared" si="246"/>
        <v>294060.92223488697</v>
      </c>
      <c r="F5269" s="3">
        <f t="shared" si="247"/>
        <v>158281.48264080289</v>
      </c>
      <c r="G5269" s="3">
        <f t="shared" si="248"/>
        <v>135779.43959408408</v>
      </c>
    </row>
    <row r="5270" spans="1:7" x14ac:dyDescent="0.2">
      <c r="A5270">
        <v>5258</v>
      </c>
      <c r="B5270" s="125">
        <v>27591.987012593541</v>
      </c>
      <c r="C5270" s="34">
        <v>9.2533178050944116</v>
      </c>
      <c r="D5270" s="34">
        <v>3.3172961037780624</v>
      </c>
      <c r="E5270" s="3">
        <f t="shared" si="246"/>
        <v>255317.42470156559</v>
      </c>
      <c r="F5270" s="3">
        <f t="shared" si="247"/>
        <v>91530.791012371454</v>
      </c>
      <c r="G5270" s="3">
        <f t="shared" si="248"/>
        <v>163786.63368919413</v>
      </c>
    </row>
    <row r="5271" spans="1:7" x14ac:dyDescent="0.2">
      <c r="A5271">
        <v>5259</v>
      </c>
      <c r="B5271" s="125">
        <v>30092.057207903941</v>
      </c>
      <c r="C5271" s="34">
        <v>6.3722688057241612</v>
      </c>
      <c r="D5271" s="34">
        <v>4.0673171623711823</v>
      </c>
      <c r="E5271" s="3">
        <f t="shared" si="246"/>
        <v>191754.67744599318</v>
      </c>
      <c r="F5271" s="3">
        <f t="shared" si="247"/>
        <v>122393.94073276315</v>
      </c>
      <c r="G5271" s="3">
        <f t="shared" si="248"/>
        <v>69360.736713230028</v>
      </c>
    </row>
    <row r="5272" spans="1:7" x14ac:dyDescent="0.2">
      <c r="A5272">
        <v>5260</v>
      </c>
      <c r="B5272" s="125">
        <v>27995.404756248696</v>
      </c>
      <c r="C5272" s="34">
        <v>9.2358782441879157</v>
      </c>
      <c r="D5272" s="34">
        <v>3.4383214268746087</v>
      </c>
      <c r="E5272" s="3">
        <f t="shared" si="246"/>
        <v>258562.14972547223</v>
      </c>
      <c r="F5272" s="3">
        <f t="shared" si="247"/>
        <v>96257.200027437226</v>
      </c>
      <c r="G5272" s="3">
        <f t="shared" si="248"/>
        <v>162304.94969803502</v>
      </c>
    </row>
    <row r="5273" spans="1:7" x14ac:dyDescent="0.2">
      <c r="A5273">
        <v>5261</v>
      </c>
      <c r="B5273" s="125">
        <v>36262.393272218993</v>
      </c>
      <c r="C5273" s="34">
        <v>11.790808023040881</v>
      </c>
      <c r="D5273" s="34">
        <v>5.9184179816656979</v>
      </c>
      <c r="E5273" s="3">
        <f t="shared" si="246"/>
        <v>427562.91752874339</v>
      </c>
      <c r="F5273" s="3">
        <f t="shared" si="247"/>
        <v>214616.0004005341</v>
      </c>
      <c r="G5273" s="3">
        <f t="shared" si="248"/>
        <v>212946.91712820929</v>
      </c>
    </row>
    <row r="5274" spans="1:7" x14ac:dyDescent="0.2">
      <c r="A5274">
        <v>5262</v>
      </c>
      <c r="B5274" s="125">
        <v>27741.019088162808</v>
      </c>
      <c r="C5274" s="34">
        <v>6.4527221386088058</v>
      </c>
      <c r="D5274" s="34">
        <v>3.3620057264488423</v>
      </c>
      <c r="E5274" s="3">
        <f t="shared" si="246"/>
        <v>179005.0880177576</v>
      </c>
      <c r="F5274" s="3">
        <f t="shared" si="247"/>
        <v>93265.465031929998</v>
      </c>
      <c r="G5274" s="3">
        <f t="shared" si="248"/>
        <v>85739.622985827606</v>
      </c>
    </row>
    <row r="5275" spans="1:7" x14ac:dyDescent="0.2">
      <c r="A5275">
        <v>5263</v>
      </c>
      <c r="B5275" s="125">
        <v>34117.031694941921</v>
      </c>
      <c r="C5275" s="34">
        <v>4.1704475026635919</v>
      </c>
      <c r="D5275" s="34">
        <v>5.2748095084825763</v>
      </c>
      <c r="E5275" s="3">
        <f t="shared" si="246"/>
        <v>142283.28963046515</v>
      </c>
      <c r="F5275" s="3">
        <f t="shared" si="247"/>
        <v>179960.84318568106</v>
      </c>
      <c r="G5275" s="3">
        <f t="shared" si="248"/>
        <v>-37677.553555215913</v>
      </c>
    </row>
    <row r="5276" spans="1:7" x14ac:dyDescent="0.2">
      <c r="A5276">
        <v>5264</v>
      </c>
      <c r="B5276" s="125">
        <v>25618.929206567351</v>
      </c>
      <c r="C5276" s="34">
        <v>5.859544009770616</v>
      </c>
      <c r="D5276" s="34">
        <v>2.7253787619702052</v>
      </c>
      <c r="E5276" s="3">
        <f t="shared" si="246"/>
        <v>150115.24316907919</v>
      </c>
      <c r="F5276" s="3">
        <f t="shared" si="247"/>
        <v>69821.285563996862</v>
      </c>
      <c r="G5276" s="3">
        <f t="shared" si="248"/>
        <v>80293.957605082323</v>
      </c>
    </row>
    <row r="5277" spans="1:7" x14ac:dyDescent="0.2">
      <c r="A5277">
        <v>5265</v>
      </c>
      <c r="B5277" s="125">
        <v>33694.503193865763</v>
      </c>
      <c r="C5277" s="34">
        <v>6.753196450707037</v>
      </c>
      <c r="D5277" s="34">
        <v>5.1480509581597289</v>
      </c>
      <c r="E5277" s="3">
        <f t="shared" si="246"/>
        <v>227545.5993771512</v>
      </c>
      <c r="F5277" s="3">
        <f t="shared" si="247"/>
        <v>173461.01945189669</v>
      </c>
      <c r="G5277" s="3">
        <f t="shared" si="248"/>
        <v>54084.579925254511</v>
      </c>
    </row>
    <row r="5278" spans="1:7" x14ac:dyDescent="0.2">
      <c r="A5278">
        <v>5266</v>
      </c>
      <c r="B5278" s="125">
        <v>29234.4321258415</v>
      </c>
      <c r="C5278" s="34">
        <v>5.4810748426534701</v>
      </c>
      <c r="D5278" s="34">
        <v>3.8100296377524501</v>
      </c>
      <c r="E5278" s="3">
        <f t="shared" si="246"/>
        <v>160236.11046421024</v>
      </c>
      <c r="F5278" s="3">
        <f t="shared" si="247"/>
        <v>111384.05284231847</v>
      </c>
      <c r="G5278" s="3">
        <f t="shared" si="248"/>
        <v>48852.05762189177</v>
      </c>
    </row>
    <row r="5279" spans="1:7" x14ac:dyDescent="0.2">
      <c r="A5279">
        <v>5267</v>
      </c>
      <c r="B5279" s="125">
        <v>30431.275994297699</v>
      </c>
      <c r="C5279" s="34">
        <v>10.603718485261197</v>
      </c>
      <c r="D5279" s="34">
        <v>4.1690827982893097</v>
      </c>
      <c r="E5279" s="3">
        <f t="shared" si="246"/>
        <v>322684.68379081984</v>
      </c>
      <c r="F5279" s="3">
        <f t="shared" si="247"/>
        <v>126870.50927782095</v>
      </c>
      <c r="G5279" s="3">
        <f t="shared" si="248"/>
        <v>195814.1745129989</v>
      </c>
    </row>
    <row r="5280" spans="1:7" x14ac:dyDescent="0.2">
      <c r="A5280">
        <v>5268</v>
      </c>
      <c r="B5280" s="125">
        <v>37543.939519119682</v>
      </c>
      <c r="C5280" s="34">
        <v>9.3411465715762461</v>
      </c>
      <c r="D5280" s="34">
        <v>6.3028818557359045</v>
      </c>
      <c r="E5280" s="3">
        <f t="shared" si="246"/>
        <v>350703.44192249078</v>
      </c>
      <c r="F5280" s="3">
        <f t="shared" si="247"/>
        <v>236635.01518790564</v>
      </c>
      <c r="G5280" s="3">
        <f t="shared" si="248"/>
        <v>114068.42673458514</v>
      </c>
    </row>
    <row r="5281" spans="1:7" x14ac:dyDescent="0.2">
      <c r="A5281">
        <v>5269</v>
      </c>
      <c r="B5281" s="125">
        <v>24890.674061490223</v>
      </c>
      <c r="C5281" s="34">
        <v>5.2640125633915886</v>
      </c>
      <c r="D5281" s="34">
        <v>2.5069022184470668</v>
      </c>
      <c r="E5281" s="3">
        <f t="shared" si="246"/>
        <v>131024.82097096967</v>
      </c>
      <c r="F5281" s="3">
        <f t="shared" si="247"/>
        <v>62398.486023392703</v>
      </c>
      <c r="G5281" s="3">
        <f t="shared" si="248"/>
        <v>68626.334947576965</v>
      </c>
    </row>
    <row r="5282" spans="1:7" x14ac:dyDescent="0.2">
      <c r="A5282">
        <v>5270</v>
      </c>
      <c r="B5282" s="125">
        <v>40800.783202749677</v>
      </c>
      <c r="C5282" s="34">
        <v>9.4845795703877229</v>
      </c>
      <c r="D5282" s="34">
        <v>7.2799349608249031</v>
      </c>
      <c r="E5282" s="3">
        <f t="shared" si="246"/>
        <v>386978.27482061816</v>
      </c>
      <c r="F5282" s="3">
        <f t="shared" si="247"/>
        <v>297027.04806673486</v>
      </c>
      <c r="G5282" s="3">
        <f t="shared" si="248"/>
        <v>89951.226753883297</v>
      </c>
    </row>
    <row r="5283" spans="1:7" x14ac:dyDescent="0.2">
      <c r="A5283">
        <v>5271</v>
      </c>
      <c r="B5283" s="125">
        <v>42151.473784352653</v>
      </c>
      <c r="C5283" s="34">
        <v>3.0121946312719956</v>
      </c>
      <c r="D5283" s="34">
        <v>7.6851421353057958</v>
      </c>
      <c r="E5283" s="3">
        <f t="shared" si="246"/>
        <v>126968.44303342933</v>
      </c>
      <c r="F5283" s="3">
        <f t="shared" si="247"/>
        <v>323940.06724536623</v>
      </c>
      <c r="G5283" s="3">
        <f t="shared" si="248"/>
        <v>-196971.6242119369</v>
      </c>
    </row>
    <row r="5284" spans="1:7" x14ac:dyDescent="0.2">
      <c r="A5284">
        <v>5272</v>
      </c>
      <c r="B5284" s="125">
        <v>38514.711426424561</v>
      </c>
      <c r="C5284" s="34">
        <v>10.133646148649859</v>
      </c>
      <c r="D5284" s="34">
        <v>6.5941134279273683</v>
      </c>
      <c r="E5284" s="3">
        <f t="shared" si="246"/>
        <v>390294.457112748</v>
      </c>
      <c r="F5284" s="3">
        <f t="shared" si="247"/>
        <v>253970.37578973384</v>
      </c>
      <c r="G5284" s="3">
        <f t="shared" si="248"/>
        <v>136324.08132301416</v>
      </c>
    </row>
    <row r="5285" spans="1:7" x14ac:dyDescent="0.2">
      <c r="A5285">
        <v>5273</v>
      </c>
      <c r="B5285" s="125">
        <v>34996.069692889228</v>
      </c>
      <c r="C5285" s="34">
        <v>2.9179937175358646</v>
      </c>
      <c r="D5285" s="34">
        <v>5.5385209078667685</v>
      </c>
      <c r="E5285" s="3">
        <f t="shared" si="246"/>
        <v>102118.31150229803</v>
      </c>
      <c r="F5285" s="3">
        <f t="shared" si="247"/>
        <v>193826.46368722955</v>
      </c>
      <c r="G5285" s="3">
        <f t="shared" si="248"/>
        <v>-91708.152184931518</v>
      </c>
    </row>
    <row r="5286" spans="1:7" x14ac:dyDescent="0.2">
      <c r="A5286">
        <v>5274</v>
      </c>
      <c r="B5286" s="125">
        <v>42497.081771026365</v>
      </c>
      <c r="C5286" s="34">
        <v>8.3399833303774358</v>
      </c>
      <c r="D5286" s="34">
        <v>7.7888245313079096</v>
      </c>
      <c r="E5286" s="3">
        <f t="shared" si="246"/>
        <v>354424.95356004668</v>
      </c>
      <c r="F5286" s="3">
        <f t="shared" si="247"/>
        <v>331002.31300716836</v>
      </c>
      <c r="G5286" s="3">
        <f t="shared" si="248"/>
        <v>23422.640552878322</v>
      </c>
    </row>
    <row r="5287" spans="1:7" x14ac:dyDescent="0.2">
      <c r="A5287">
        <v>5275</v>
      </c>
      <c r="B5287" s="125">
        <v>34578.713942929404</v>
      </c>
      <c r="C5287" s="34">
        <v>8.2385775133006973</v>
      </c>
      <c r="D5287" s="34">
        <v>5.4133141828788212</v>
      </c>
      <c r="E5287" s="3">
        <f t="shared" si="246"/>
        <v>284879.41512907547</v>
      </c>
      <c r="F5287" s="3">
        <f t="shared" si="247"/>
        <v>187185.44261296937</v>
      </c>
      <c r="G5287" s="3">
        <f t="shared" si="248"/>
        <v>97693.972516106092</v>
      </c>
    </row>
    <row r="5288" spans="1:7" x14ac:dyDescent="0.2">
      <c r="A5288">
        <v>5276</v>
      </c>
      <c r="B5288" s="125">
        <v>39875.667929473799</v>
      </c>
      <c r="C5288" s="34">
        <v>7.3296910361095797</v>
      </c>
      <c r="D5288" s="34">
        <v>7.0024003788421396</v>
      </c>
      <c r="E5288" s="3">
        <f t="shared" si="246"/>
        <v>292276.32578154636</v>
      </c>
      <c r="F5288" s="3">
        <f t="shared" si="247"/>
        <v>279225.39221593068</v>
      </c>
      <c r="G5288" s="3">
        <f t="shared" si="248"/>
        <v>13050.933565615676</v>
      </c>
    </row>
    <row r="5289" spans="1:7" x14ac:dyDescent="0.2">
      <c r="A5289">
        <v>5277</v>
      </c>
      <c r="B5289" s="125">
        <v>32155.194779798854</v>
      </c>
      <c r="C5289" s="34">
        <v>3.6088686303701252</v>
      </c>
      <c r="D5289" s="34">
        <v>4.6862584339396562</v>
      </c>
      <c r="E5289" s="3">
        <f t="shared" si="246"/>
        <v>116043.87374425729</v>
      </c>
      <c r="F5289" s="3">
        <f t="shared" si="247"/>
        <v>150687.55273180478</v>
      </c>
      <c r="G5289" s="3">
        <f t="shared" si="248"/>
        <v>-34643.678987547493</v>
      </c>
    </row>
    <row r="5290" spans="1:7" x14ac:dyDescent="0.2">
      <c r="A5290">
        <v>5278</v>
      </c>
      <c r="B5290" s="125">
        <v>29465.15956299752</v>
      </c>
      <c r="C5290" s="34">
        <v>12.772596184920985</v>
      </c>
      <c r="D5290" s="34">
        <v>3.879247868899256</v>
      </c>
      <c r="E5290" s="3">
        <f t="shared" si="246"/>
        <v>376346.58462243021</v>
      </c>
      <c r="F5290" s="3">
        <f t="shared" si="247"/>
        <v>114302.65744153467</v>
      </c>
      <c r="G5290" s="3">
        <f t="shared" si="248"/>
        <v>262043.92718089552</v>
      </c>
    </row>
    <row r="5291" spans="1:7" x14ac:dyDescent="0.2">
      <c r="A5291">
        <v>5279</v>
      </c>
      <c r="B5291" s="125">
        <v>30186.980033059604</v>
      </c>
      <c r="C5291" s="34">
        <v>6.2944871135259746</v>
      </c>
      <c r="D5291" s="34">
        <v>4.0957940099178813</v>
      </c>
      <c r="E5291" s="3">
        <f t="shared" si="246"/>
        <v>190011.55681435959</v>
      </c>
      <c r="F5291" s="3">
        <f t="shared" si="247"/>
        <v>123639.65199691622</v>
      </c>
      <c r="G5291" s="3">
        <f t="shared" si="248"/>
        <v>66371.90481744337</v>
      </c>
    </row>
    <row r="5292" spans="1:7" x14ac:dyDescent="0.2">
      <c r="A5292">
        <v>5280</v>
      </c>
      <c r="B5292" s="125">
        <v>35572.177743043518</v>
      </c>
      <c r="C5292" s="34">
        <v>8.944865519159066</v>
      </c>
      <c r="D5292" s="34">
        <v>5.7113533229130553</v>
      </c>
      <c r="E5292" s="3">
        <f t="shared" si="246"/>
        <v>318188.34613514756</v>
      </c>
      <c r="F5292" s="3">
        <f t="shared" si="247"/>
        <v>203165.27555598543</v>
      </c>
      <c r="G5292" s="3">
        <f t="shared" si="248"/>
        <v>115023.07057916213</v>
      </c>
    </row>
    <row r="5293" spans="1:7" x14ac:dyDescent="0.2">
      <c r="A5293">
        <v>5281</v>
      </c>
      <c r="B5293" s="125">
        <v>44485.646461717784</v>
      </c>
      <c r="C5293" s="34">
        <v>8.4765865924127866</v>
      </c>
      <c r="D5293" s="34">
        <v>8.3853939385153353</v>
      </c>
      <c r="E5293" s="3">
        <f t="shared" si="246"/>
        <v>377086.43435221229</v>
      </c>
      <c r="F5293" s="3">
        <f t="shared" si="247"/>
        <v>373029.67019102449</v>
      </c>
      <c r="G5293" s="3">
        <f t="shared" si="248"/>
        <v>4056.7641611878062</v>
      </c>
    </row>
    <row r="5294" spans="1:7" x14ac:dyDescent="0.2">
      <c r="A5294">
        <v>5282</v>
      </c>
      <c r="B5294" s="125">
        <v>29128.942109119613</v>
      </c>
      <c r="C5294" s="34">
        <v>1.7842403596732765</v>
      </c>
      <c r="D5294" s="34">
        <v>3.7783826327358838</v>
      </c>
      <c r="E5294" s="3">
        <f t="shared" si="246"/>
        <v>51973.03414567763</v>
      </c>
      <c r="F5294" s="3">
        <f t="shared" si="247"/>
        <v>110060.28897506651</v>
      </c>
      <c r="G5294" s="3">
        <f t="shared" si="248"/>
        <v>-58087.254829388876</v>
      </c>
    </row>
    <row r="5295" spans="1:7" x14ac:dyDescent="0.2">
      <c r="A5295">
        <v>5283</v>
      </c>
      <c r="B5295" s="125">
        <v>39402.901214808458</v>
      </c>
      <c r="C5295" s="34">
        <v>7.8009741375426529</v>
      </c>
      <c r="D5295" s="34">
        <v>6.8605703644425375</v>
      </c>
      <c r="E5295" s="3">
        <f t="shared" si="246"/>
        <v>307381.01332086878</v>
      </c>
      <c r="F5295" s="3">
        <f t="shared" si="247"/>
        <v>270326.37634737178</v>
      </c>
      <c r="G5295" s="3">
        <f t="shared" si="248"/>
        <v>37054.636973496992</v>
      </c>
    </row>
    <row r="5296" spans="1:7" x14ac:dyDescent="0.2">
      <c r="A5296">
        <v>5284</v>
      </c>
      <c r="B5296" s="125">
        <v>34924.41856341518</v>
      </c>
      <c r="C5296" s="34">
        <v>6.4757891979825217</v>
      </c>
      <c r="D5296" s="34">
        <v>5.517025569024554</v>
      </c>
      <c r="E5296" s="3">
        <f t="shared" si="246"/>
        <v>226163.17247878428</v>
      </c>
      <c r="F5296" s="3">
        <f t="shared" si="247"/>
        <v>192678.91019767732</v>
      </c>
      <c r="G5296" s="3">
        <f t="shared" si="248"/>
        <v>33484.26228110696</v>
      </c>
    </row>
    <row r="5297" spans="1:7" x14ac:dyDescent="0.2">
      <c r="A5297">
        <v>5285</v>
      </c>
      <c r="B5297" s="125">
        <v>35180.128683160525</v>
      </c>
      <c r="C5297" s="34">
        <v>6.6025216003326932</v>
      </c>
      <c r="D5297" s="34">
        <v>5.5937386049481574</v>
      </c>
      <c r="E5297" s="3">
        <f t="shared" si="246"/>
        <v>232277.5595330511</v>
      </c>
      <c r="F5297" s="3">
        <f t="shared" si="247"/>
        <v>196788.44394203901</v>
      </c>
      <c r="G5297" s="3">
        <f t="shared" si="248"/>
        <v>35489.115591012087</v>
      </c>
    </row>
    <row r="5298" spans="1:7" x14ac:dyDescent="0.2">
      <c r="A5298">
        <v>5286</v>
      </c>
      <c r="B5298" s="125">
        <v>37664.720415515127</v>
      </c>
      <c r="C5298" s="34">
        <v>10.347371719224611</v>
      </c>
      <c r="D5298" s="34">
        <v>6.339116124654538</v>
      </c>
      <c r="E5298" s="3">
        <f t="shared" si="246"/>
        <v>389730.8628400031</v>
      </c>
      <c r="F5298" s="3">
        <f t="shared" si="247"/>
        <v>238761.03651659691</v>
      </c>
      <c r="G5298" s="3">
        <f t="shared" si="248"/>
        <v>150969.82632340619</v>
      </c>
    </row>
    <row r="5299" spans="1:7" x14ac:dyDescent="0.2">
      <c r="A5299">
        <v>5287</v>
      </c>
      <c r="B5299" s="125">
        <v>41240.182830543723</v>
      </c>
      <c r="C5299" s="34">
        <v>8.7658030654056347</v>
      </c>
      <c r="D5299" s="34">
        <v>7.4117548491631169</v>
      </c>
      <c r="E5299" s="3">
        <f t="shared" si="246"/>
        <v>361503.32107386901</v>
      </c>
      <c r="F5299" s="3">
        <f t="shared" si="247"/>
        <v>305662.12507465598</v>
      </c>
      <c r="G5299" s="3">
        <f t="shared" si="248"/>
        <v>55841.195999213029</v>
      </c>
    </row>
    <row r="5300" spans="1:7" x14ac:dyDescent="0.2">
      <c r="A5300">
        <v>5288</v>
      </c>
      <c r="B5300" s="125">
        <v>33257.934368330985</v>
      </c>
      <c r="C5300" s="34">
        <v>9.417538442183286</v>
      </c>
      <c r="D5300" s="34">
        <v>5.0170803104992956</v>
      </c>
      <c r="E5300" s="3">
        <f t="shared" si="246"/>
        <v>313207.87542136578</v>
      </c>
      <c r="F5300" s="3">
        <f t="shared" si="247"/>
        <v>166857.72768723121</v>
      </c>
      <c r="G5300" s="3">
        <f t="shared" si="248"/>
        <v>146350.14773413457</v>
      </c>
    </row>
    <row r="5301" spans="1:7" x14ac:dyDescent="0.2">
      <c r="A5301">
        <v>5289</v>
      </c>
      <c r="B5301" s="125">
        <v>38441.428890829207</v>
      </c>
      <c r="C5301" s="34">
        <v>4.7392113831010647</v>
      </c>
      <c r="D5301" s="34">
        <v>6.5721286672487622</v>
      </c>
      <c r="E5301" s="3">
        <f t="shared" ref="E5301:E5364" si="249">C5301*B5301</f>
        <v>182182.05738208792</v>
      </c>
      <c r="F5301" s="3">
        <f t="shared" ref="F5301:F5364" si="250">D5301*B5301</f>
        <v>252642.01682342342</v>
      </c>
      <c r="G5301" s="3">
        <f t="shared" ref="G5301:G5364" si="251">E5301-F5301</f>
        <v>-70459.959441335493</v>
      </c>
    </row>
    <row r="5302" spans="1:7" x14ac:dyDescent="0.2">
      <c r="A5302">
        <v>5290</v>
      </c>
      <c r="B5302" s="125">
        <v>31129.381390011054</v>
      </c>
      <c r="C5302" s="34">
        <v>8.1929379322973546</v>
      </c>
      <c r="D5302" s="34">
        <v>4.3785144170033163</v>
      </c>
      <c r="E5302" s="3">
        <f t="shared" si="249"/>
        <v>255041.0895991729</v>
      </c>
      <c r="F5302" s="3">
        <f t="shared" si="250"/>
        <v>136300.44520855814</v>
      </c>
      <c r="G5302" s="3">
        <f t="shared" si="251"/>
        <v>118740.64439061476</v>
      </c>
    </row>
    <row r="5303" spans="1:7" x14ac:dyDescent="0.2">
      <c r="A5303">
        <v>5291</v>
      </c>
      <c r="B5303" s="125">
        <v>40427.43562767189</v>
      </c>
      <c r="C5303" s="34">
        <v>7.7034336729484494</v>
      </c>
      <c r="D5303" s="34">
        <v>7.167930688301567</v>
      </c>
      <c r="E5303" s="3">
        <f t="shared" si="249"/>
        <v>311430.06892516348</v>
      </c>
      <c r="F5303" s="3">
        <f t="shared" si="250"/>
        <v>289781.05648492544</v>
      </c>
      <c r="G5303" s="3">
        <f t="shared" si="251"/>
        <v>21649.012440238032</v>
      </c>
    </row>
    <row r="5304" spans="1:7" x14ac:dyDescent="0.2">
      <c r="A5304">
        <v>5292</v>
      </c>
      <c r="B5304" s="125">
        <v>27101.382833089679</v>
      </c>
      <c r="C5304" s="34">
        <v>12.594835445459466</v>
      </c>
      <c r="D5304" s="34">
        <v>3.1701148499269038</v>
      </c>
      <c r="E5304" s="3">
        <f t="shared" si="249"/>
        <v>341337.45712716458</v>
      </c>
      <c r="F5304" s="3">
        <f t="shared" si="250"/>
        <v>85914.496172731655</v>
      </c>
      <c r="G5304" s="3">
        <f t="shared" si="251"/>
        <v>255422.96095443293</v>
      </c>
    </row>
    <row r="5305" spans="1:7" x14ac:dyDescent="0.2">
      <c r="A5305">
        <v>5293</v>
      </c>
      <c r="B5305" s="125">
        <v>36311.733359790174</v>
      </c>
      <c r="C5305" s="34">
        <v>9.8072398688673275</v>
      </c>
      <c r="D5305" s="34">
        <v>5.9332200079370523</v>
      </c>
      <c r="E5305" s="3">
        <f t="shared" si="249"/>
        <v>356117.87911381392</v>
      </c>
      <c r="F5305" s="3">
        <f t="shared" si="250"/>
        <v>215445.50289318239</v>
      </c>
      <c r="G5305" s="3">
        <f t="shared" si="251"/>
        <v>140672.37622063153</v>
      </c>
    </row>
    <row r="5306" spans="1:7" x14ac:dyDescent="0.2">
      <c r="A5306">
        <v>5294</v>
      </c>
      <c r="B5306" s="125">
        <v>38019.423349206569</v>
      </c>
      <c r="C5306" s="34">
        <v>8.0311729309032671</v>
      </c>
      <c r="D5306" s="34">
        <v>6.4455270047619706</v>
      </c>
      <c r="E5306" s="3">
        <f t="shared" si="249"/>
        <v>305340.56365069945</v>
      </c>
      <c r="F5306" s="3">
        <f t="shared" si="250"/>
        <v>245055.21990278875</v>
      </c>
      <c r="G5306" s="3">
        <f t="shared" si="251"/>
        <v>60285.343747910694</v>
      </c>
    </row>
    <row r="5307" spans="1:7" x14ac:dyDescent="0.2">
      <c r="A5307">
        <v>5295</v>
      </c>
      <c r="B5307" s="125">
        <v>27161.614119714592</v>
      </c>
      <c r="C5307" s="34">
        <v>4.8683141560177319</v>
      </c>
      <c r="D5307" s="34">
        <v>3.1881842359143775</v>
      </c>
      <c r="E5307" s="3">
        <f t="shared" si="249"/>
        <v>132231.27051929766</v>
      </c>
      <c r="F5307" s="3">
        <f t="shared" si="250"/>
        <v>86596.229958463431</v>
      </c>
      <c r="G5307" s="3">
        <f t="shared" si="251"/>
        <v>45635.040560834226</v>
      </c>
    </row>
    <row r="5308" spans="1:7" x14ac:dyDescent="0.2">
      <c r="A5308">
        <v>5296</v>
      </c>
      <c r="B5308" s="125">
        <v>31866.055045421468</v>
      </c>
      <c r="C5308" s="34">
        <v>7.7580914623540593</v>
      </c>
      <c r="D5308" s="34">
        <v>4.5995165136264404</v>
      </c>
      <c r="E5308" s="3">
        <f t="shared" si="249"/>
        <v>247219.76958678878</v>
      </c>
      <c r="F5308" s="3">
        <f t="shared" si="250"/>
        <v>146568.4464055452</v>
      </c>
      <c r="G5308" s="3">
        <f t="shared" si="251"/>
        <v>100651.32318124358</v>
      </c>
    </row>
    <row r="5309" spans="1:7" x14ac:dyDescent="0.2">
      <c r="A5309">
        <v>5297</v>
      </c>
      <c r="B5309" s="125">
        <v>31639.624970731325</v>
      </c>
      <c r="C5309" s="34">
        <v>9.3814883459417615</v>
      </c>
      <c r="D5309" s="34">
        <v>4.5315874912193976</v>
      </c>
      <c r="E5309" s="3">
        <f t="shared" si="249"/>
        <v>296826.77293288388</v>
      </c>
      <c r="F5309" s="3">
        <f t="shared" si="250"/>
        <v>143377.72874423896</v>
      </c>
      <c r="G5309" s="3">
        <f t="shared" si="251"/>
        <v>153449.04418864491</v>
      </c>
    </row>
    <row r="5310" spans="1:7" x14ac:dyDescent="0.2">
      <c r="A5310">
        <v>5298</v>
      </c>
      <c r="B5310" s="125">
        <v>29400.233009974705</v>
      </c>
      <c r="C5310" s="34">
        <v>7.5526763996167574</v>
      </c>
      <c r="D5310" s="34">
        <v>3.8597699029924115</v>
      </c>
      <c r="E5310" s="3">
        <f t="shared" si="249"/>
        <v>222050.44599766951</v>
      </c>
      <c r="F5310" s="3">
        <f t="shared" si="250"/>
        <v>113478.13451286436</v>
      </c>
      <c r="G5310" s="3">
        <f t="shared" si="251"/>
        <v>108572.31148480515</v>
      </c>
    </row>
    <row r="5311" spans="1:7" x14ac:dyDescent="0.2">
      <c r="A5311">
        <v>5299</v>
      </c>
      <c r="B5311" s="125">
        <v>36270.817466894165</v>
      </c>
      <c r="C5311" s="34">
        <v>5.3978503930993611</v>
      </c>
      <c r="D5311" s="34">
        <v>5.9209452400682494</v>
      </c>
      <c r="E5311" s="3">
        <f t="shared" si="249"/>
        <v>195784.44632170984</v>
      </c>
      <c r="F5311" s="3">
        <f t="shared" si="250"/>
        <v>214757.52403399133</v>
      </c>
      <c r="G5311" s="3">
        <f t="shared" si="251"/>
        <v>-18973.077712281491</v>
      </c>
    </row>
    <row r="5312" spans="1:7" x14ac:dyDescent="0.2">
      <c r="A5312">
        <v>5300</v>
      </c>
      <c r="B5312" s="125">
        <v>33290.670493252925</v>
      </c>
      <c r="C5312" s="34">
        <v>9.6206570307986112</v>
      </c>
      <c r="D5312" s="34">
        <v>5.0269011479758774</v>
      </c>
      <c r="E5312" s="3">
        <f t="shared" si="249"/>
        <v>320278.12314091361</v>
      </c>
      <c r="F5312" s="3">
        <f t="shared" si="250"/>
        <v>167348.90971941978</v>
      </c>
      <c r="G5312" s="3">
        <f t="shared" si="251"/>
        <v>152929.21342149383</v>
      </c>
    </row>
    <row r="5313" spans="1:7" x14ac:dyDescent="0.2">
      <c r="A5313">
        <v>5301</v>
      </c>
      <c r="B5313" s="125">
        <v>36482.502358731814</v>
      </c>
      <c r="C5313" s="34">
        <v>12.065702796651749</v>
      </c>
      <c r="D5313" s="34">
        <v>5.9844507076195441</v>
      </c>
      <c r="E5313" s="3">
        <f t="shared" si="249"/>
        <v>440187.03073860449</v>
      </c>
      <c r="F5313" s="3">
        <f t="shared" si="250"/>
        <v>218327.73705644428</v>
      </c>
      <c r="G5313" s="3">
        <f t="shared" si="251"/>
        <v>221859.29368216021</v>
      </c>
    </row>
    <row r="5314" spans="1:7" x14ac:dyDescent="0.2">
      <c r="A5314">
        <v>5302</v>
      </c>
      <c r="B5314" s="125">
        <v>33351.981804836192</v>
      </c>
      <c r="C5314" s="34">
        <v>12.433513822732493</v>
      </c>
      <c r="D5314" s="34">
        <v>5.0452945414508577</v>
      </c>
      <c r="E5314" s="3">
        <f t="shared" si="249"/>
        <v>414682.32678595342</v>
      </c>
      <c r="F5314" s="3">
        <f t="shared" si="250"/>
        <v>168270.57174650836</v>
      </c>
      <c r="G5314" s="3">
        <f t="shared" si="251"/>
        <v>246411.75503944507</v>
      </c>
    </row>
    <row r="5315" spans="1:7" x14ac:dyDescent="0.2">
      <c r="A5315">
        <v>5303</v>
      </c>
      <c r="B5315" s="125">
        <v>40807.21787776472</v>
      </c>
      <c r="C5315" s="34">
        <v>13.026322469348088</v>
      </c>
      <c r="D5315" s="34">
        <v>7.2818653633294161</v>
      </c>
      <c r="E5315" s="3">
        <f t="shared" si="249"/>
        <v>531567.97915270959</v>
      </c>
      <c r="F5315" s="3">
        <f t="shared" si="250"/>
        <v>297152.66643793182</v>
      </c>
      <c r="G5315" s="3">
        <f t="shared" si="251"/>
        <v>234415.31271477777</v>
      </c>
    </row>
    <row r="5316" spans="1:7" x14ac:dyDescent="0.2">
      <c r="A5316">
        <v>5304</v>
      </c>
      <c r="B5316" s="125">
        <v>35584.251285209553</v>
      </c>
      <c r="C5316" s="34">
        <v>4.639826349564828</v>
      </c>
      <c r="D5316" s="34">
        <v>5.714975385562866</v>
      </c>
      <c r="E5316" s="3">
        <f t="shared" si="249"/>
        <v>165104.74674265139</v>
      </c>
      <c r="F5316" s="3">
        <f t="shared" si="250"/>
        <v>203363.12020865639</v>
      </c>
      <c r="G5316" s="3">
        <f t="shared" si="251"/>
        <v>-38258.373466004996</v>
      </c>
    </row>
    <row r="5317" spans="1:7" x14ac:dyDescent="0.2">
      <c r="A5317">
        <v>5305</v>
      </c>
      <c r="B5317" s="125">
        <v>32530.219235733035</v>
      </c>
      <c r="C5317" s="34">
        <v>8.6367855576172587</v>
      </c>
      <c r="D5317" s="34">
        <v>4.7987657707199105</v>
      </c>
      <c r="E5317" s="3">
        <f t="shared" si="249"/>
        <v>280956.52768130222</v>
      </c>
      <c r="F5317" s="3">
        <f t="shared" si="250"/>
        <v>156104.9025824501</v>
      </c>
      <c r="G5317" s="3">
        <f t="shared" si="251"/>
        <v>124851.62509885212</v>
      </c>
    </row>
    <row r="5318" spans="1:7" x14ac:dyDescent="0.2">
      <c r="A5318">
        <v>5306</v>
      </c>
      <c r="B5318" s="125">
        <v>35387.328629250056</v>
      </c>
      <c r="C5318" s="34">
        <v>4.4302219268574845</v>
      </c>
      <c r="D5318" s="34">
        <v>5.6558985887750168</v>
      </c>
      <c r="E5318" s="3">
        <f t="shared" si="249"/>
        <v>156773.71922621521</v>
      </c>
      <c r="F5318" s="3">
        <f t="shared" si="250"/>
        <v>200147.14205469313</v>
      </c>
      <c r="G5318" s="3">
        <f t="shared" si="251"/>
        <v>-43373.422828477924</v>
      </c>
    </row>
    <row r="5319" spans="1:7" x14ac:dyDescent="0.2">
      <c r="A5319">
        <v>5307</v>
      </c>
      <c r="B5319" s="125">
        <v>34033.892510516103</v>
      </c>
      <c r="C5319" s="34">
        <v>7.3761178984641447</v>
      </c>
      <c r="D5319" s="34">
        <v>5.249867753154831</v>
      </c>
      <c r="E5319" s="3">
        <f t="shared" si="249"/>
        <v>251038.00370122262</v>
      </c>
      <c r="F5319" s="3">
        <f t="shared" si="250"/>
        <v>178673.43480529622</v>
      </c>
      <c r="G5319" s="3">
        <f t="shared" si="251"/>
        <v>72364.568895926408</v>
      </c>
    </row>
    <row r="5320" spans="1:7" x14ac:dyDescent="0.2">
      <c r="A5320">
        <v>5308</v>
      </c>
      <c r="B5320" s="125">
        <v>30168.676452186424</v>
      </c>
      <c r="C5320" s="34">
        <v>7.6839960658689961</v>
      </c>
      <c r="D5320" s="34">
        <v>4.0903029356559273</v>
      </c>
      <c r="E5320" s="3">
        <f t="shared" si="249"/>
        <v>231815.99117107512</v>
      </c>
      <c r="F5320" s="3">
        <f t="shared" si="250"/>
        <v>123399.02585723197</v>
      </c>
      <c r="G5320" s="3">
        <f t="shared" si="251"/>
        <v>108416.96531384315</v>
      </c>
    </row>
    <row r="5321" spans="1:7" x14ac:dyDescent="0.2">
      <c r="A5321">
        <v>5309</v>
      </c>
      <c r="B5321" s="125">
        <v>29555.88165949937</v>
      </c>
      <c r="C5321" s="34">
        <v>6.1466828558041016</v>
      </c>
      <c r="D5321" s="34">
        <v>3.9064644978498109</v>
      </c>
      <c r="E5321" s="3">
        <f t="shared" si="249"/>
        <v>181670.63108461964</v>
      </c>
      <c r="F5321" s="3">
        <f t="shared" si="250"/>
        <v>115459.00240548464</v>
      </c>
      <c r="G5321" s="3">
        <f t="shared" si="251"/>
        <v>66211.628679134999</v>
      </c>
    </row>
    <row r="5322" spans="1:7" x14ac:dyDescent="0.2">
      <c r="A5322">
        <v>5310</v>
      </c>
      <c r="B5322" s="125">
        <v>40460.063750097994</v>
      </c>
      <c r="C5322" s="34">
        <v>12.416494903125567</v>
      </c>
      <c r="D5322" s="34">
        <v>7.1777191250293981</v>
      </c>
      <c r="E5322" s="3">
        <f t="shared" si="249"/>
        <v>502372.17533322726</v>
      </c>
      <c r="F5322" s="3">
        <f t="shared" si="250"/>
        <v>290410.97337898705</v>
      </c>
      <c r="G5322" s="3">
        <f t="shared" si="251"/>
        <v>211961.20195424021</v>
      </c>
    </row>
    <row r="5323" spans="1:7" x14ac:dyDescent="0.2">
      <c r="A5323">
        <v>5311</v>
      </c>
      <c r="B5323" s="125">
        <v>32449.495896608802</v>
      </c>
      <c r="C5323" s="34">
        <v>7.6629838960870984</v>
      </c>
      <c r="D5323" s="34">
        <v>4.7745487689826405</v>
      </c>
      <c r="E5323" s="3">
        <f t="shared" si="249"/>
        <v>248659.96449185762</v>
      </c>
      <c r="F5323" s="3">
        <f t="shared" si="250"/>
        <v>154931.7006872608</v>
      </c>
      <c r="G5323" s="3">
        <f t="shared" si="251"/>
        <v>93728.26380459682</v>
      </c>
    </row>
    <row r="5324" spans="1:7" x14ac:dyDescent="0.2">
      <c r="A5324">
        <v>5312</v>
      </c>
      <c r="B5324" s="125">
        <v>33349.321532833506</v>
      </c>
      <c r="C5324" s="34">
        <v>7.0181578368719784</v>
      </c>
      <c r="D5324" s="34">
        <v>5.0444964598500519</v>
      </c>
      <c r="E5324" s="3">
        <f t="shared" si="249"/>
        <v>234050.8022700189</v>
      </c>
      <c r="F5324" s="3">
        <f t="shared" si="250"/>
        <v>168230.53441077974</v>
      </c>
      <c r="G5324" s="3">
        <f t="shared" si="251"/>
        <v>65820.26785923916</v>
      </c>
    </row>
    <row r="5325" spans="1:7" x14ac:dyDescent="0.2">
      <c r="A5325">
        <v>5313</v>
      </c>
      <c r="B5325" s="125">
        <v>31592.581357282121</v>
      </c>
      <c r="C5325" s="34">
        <v>7.0180043596410542</v>
      </c>
      <c r="D5325" s="34">
        <v>4.5174744071846362</v>
      </c>
      <c r="E5325" s="3">
        <f t="shared" si="249"/>
        <v>221716.87369772061</v>
      </c>
      <c r="F5325" s="3">
        <f t="shared" si="250"/>
        <v>142718.67773842043</v>
      </c>
      <c r="G5325" s="3">
        <f t="shared" si="251"/>
        <v>78998.195959300181</v>
      </c>
    </row>
    <row r="5326" spans="1:7" x14ac:dyDescent="0.2">
      <c r="A5326">
        <v>5314</v>
      </c>
      <c r="B5326" s="125">
        <v>29539.41980539728</v>
      </c>
      <c r="C5326" s="34">
        <v>12.642492967832368</v>
      </c>
      <c r="D5326" s="34">
        <v>3.9015259416191839</v>
      </c>
      <c r="E5326" s="3">
        <f t="shared" si="249"/>
        <v>373451.90716358327</v>
      </c>
      <c r="F5326" s="3">
        <f t="shared" si="250"/>
        <v>115248.81267113698</v>
      </c>
      <c r="G5326" s="3">
        <f t="shared" si="251"/>
        <v>258203.09449244628</v>
      </c>
    </row>
    <row r="5327" spans="1:7" x14ac:dyDescent="0.2">
      <c r="A5327">
        <v>5315</v>
      </c>
      <c r="B5327" s="125">
        <v>22752.497492357157</v>
      </c>
      <c r="C5327" s="34">
        <v>12.404387254908215</v>
      </c>
      <c r="D5327" s="34">
        <v>1.8654492477071472</v>
      </c>
      <c r="E5327" s="3">
        <f t="shared" si="249"/>
        <v>282230.78991152626</v>
      </c>
      <c r="F5327" s="3">
        <f t="shared" si="250"/>
        <v>42443.629330576412</v>
      </c>
      <c r="G5327" s="3">
        <f t="shared" si="251"/>
        <v>239787.16058094986</v>
      </c>
    </row>
    <row r="5328" spans="1:7" x14ac:dyDescent="0.2">
      <c r="A5328">
        <v>5316</v>
      </c>
      <c r="B5328" s="125">
        <v>41027.656656106934</v>
      </c>
      <c r="C5328" s="34">
        <v>8.6080767889216077</v>
      </c>
      <c r="D5328" s="34">
        <v>7.3479969968320802</v>
      </c>
      <c r="E5328" s="3">
        <f t="shared" si="249"/>
        <v>353169.21896527917</v>
      </c>
      <c r="F5328" s="3">
        <f t="shared" si="250"/>
        <v>301471.09789613145</v>
      </c>
      <c r="G5328" s="3">
        <f t="shared" si="251"/>
        <v>51698.121069147717</v>
      </c>
    </row>
    <row r="5329" spans="1:7" x14ac:dyDescent="0.2">
      <c r="A5329">
        <v>5317</v>
      </c>
      <c r="B5329" s="125">
        <v>33823.617335466202</v>
      </c>
      <c r="C5329" s="34">
        <v>7.5329432067592279</v>
      </c>
      <c r="D5329" s="34">
        <v>5.1867852006398607</v>
      </c>
      <c r="E5329" s="3">
        <f t="shared" si="249"/>
        <v>254791.38843522378</v>
      </c>
      <c r="F5329" s="3">
        <f t="shared" si="250"/>
        <v>175435.83782770194</v>
      </c>
      <c r="G5329" s="3">
        <f t="shared" si="251"/>
        <v>79355.550607521844</v>
      </c>
    </row>
    <row r="5330" spans="1:7" x14ac:dyDescent="0.2">
      <c r="A5330">
        <v>5318</v>
      </c>
      <c r="B5330" s="125">
        <v>30328.77594140789</v>
      </c>
      <c r="C5330" s="34">
        <v>4.7732264849473722</v>
      </c>
      <c r="D5330" s="34">
        <v>4.138332782422367</v>
      </c>
      <c r="E5330" s="3">
        <f t="shared" si="249"/>
        <v>144766.1165795628</v>
      </c>
      <c r="F5330" s="3">
        <f t="shared" si="250"/>
        <v>125510.56772907106</v>
      </c>
      <c r="G5330" s="3">
        <f t="shared" si="251"/>
        <v>19255.548850491745</v>
      </c>
    </row>
    <row r="5331" spans="1:7" x14ac:dyDescent="0.2">
      <c r="A5331">
        <v>5319</v>
      </c>
      <c r="B5331" s="125">
        <v>34230.854956868803</v>
      </c>
      <c r="C5331" s="34">
        <v>10.55145664596057</v>
      </c>
      <c r="D5331" s="34">
        <v>5.3089564870606409</v>
      </c>
      <c r="E5331" s="3">
        <f t="shared" si="249"/>
        <v>361185.38203156565</v>
      </c>
      <c r="F5331" s="3">
        <f t="shared" si="250"/>
        <v>181730.11948090052</v>
      </c>
      <c r="G5331" s="3">
        <f t="shared" si="251"/>
        <v>179455.26255066512</v>
      </c>
    </row>
    <row r="5332" spans="1:7" x14ac:dyDescent="0.2">
      <c r="A5332">
        <v>5320</v>
      </c>
      <c r="B5332" s="125">
        <v>38047.685897064162</v>
      </c>
      <c r="C5332" s="34">
        <v>6.846902826699079</v>
      </c>
      <c r="D5332" s="34">
        <v>6.4540057691192487</v>
      </c>
      <c r="E5332" s="3">
        <f t="shared" si="249"/>
        <v>260508.8081179673</v>
      </c>
      <c r="F5332" s="3">
        <f t="shared" si="250"/>
        <v>245559.98428128919</v>
      </c>
      <c r="G5332" s="3">
        <f t="shared" si="251"/>
        <v>14948.823836678115</v>
      </c>
    </row>
    <row r="5333" spans="1:7" x14ac:dyDescent="0.2">
      <c r="A5333">
        <v>5321</v>
      </c>
      <c r="B5333" s="125">
        <v>38847.006684401073</v>
      </c>
      <c r="C5333" s="34">
        <v>5.1075510529772146</v>
      </c>
      <c r="D5333" s="34">
        <v>6.6938020053203218</v>
      </c>
      <c r="E5333" s="3">
        <f t="shared" si="249"/>
        <v>198413.06989592558</v>
      </c>
      <c r="F5333" s="3">
        <f t="shared" si="250"/>
        <v>260034.17124473583</v>
      </c>
      <c r="G5333" s="3">
        <f t="shared" si="251"/>
        <v>-61621.101348810247</v>
      </c>
    </row>
    <row r="5334" spans="1:7" x14ac:dyDescent="0.2">
      <c r="A5334">
        <v>5322</v>
      </c>
      <c r="B5334" s="125">
        <v>25453.83318082802</v>
      </c>
      <c r="C5334" s="34">
        <v>3.1438667267211713</v>
      </c>
      <c r="D5334" s="34">
        <v>2.675849954248406</v>
      </c>
      <c r="E5334" s="3">
        <f t="shared" si="249"/>
        <v>80023.459204716521</v>
      </c>
      <c r="F5334" s="3">
        <f t="shared" si="250"/>
        <v>68110.638352365218</v>
      </c>
      <c r="G5334" s="3">
        <f t="shared" si="251"/>
        <v>11912.820852351302</v>
      </c>
    </row>
    <row r="5335" spans="1:7" x14ac:dyDescent="0.2">
      <c r="A5335">
        <v>5323</v>
      </c>
      <c r="B5335" s="125">
        <v>28141.810665866593</v>
      </c>
      <c r="C5335" s="34">
        <v>9.1244310371694155</v>
      </c>
      <c r="D5335" s="34">
        <v>3.4822431997599779</v>
      </c>
      <c r="E5335" s="3">
        <f t="shared" si="249"/>
        <v>256778.01068177843</v>
      </c>
      <c r="F5335" s="3">
        <f t="shared" si="250"/>
        <v>97996.628820146754</v>
      </c>
      <c r="G5335" s="3">
        <f t="shared" si="251"/>
        <v>158781.38186163167</v>
      </c>
    </row>
    <row r="5336" spans="1:7" x14ac:dyDescent="0.2">
      <c r="A5336">
        <v>5324</v>
      </c>
      <c r="B5336" s="125">
        <v>35283.617811538512</v>
      </c>
      <c r="C5336" s="34">
        <v>8.4472212822292931</v>
      </c>
      <c r="D5336" s="34">
        <v>5.6247853434615536</v>
      </c>
      <c r="E5336" s="3">
        <f t="shared" si="249"/>
        <v>298048.52729167265</v>
      </c>
      <c r="F5336" s="3">
        <f t="shared" si="250"/>
        <v>198462.77633064083</v>
      </c>
      <c r="G5336" s="3">
        <f t="shared" si="251"/>
        <v>99585.750961031823</v>
      </c>
    </row>
    <row r="5337" spans="1:7" x14ac:dyDescent="0.2">
      <c r="A5337">
        <v>5325</v>
      </c>
      <c r="B5337" s="125">
        <v>34539.29871629132</v>
      </c>
      <c r="C5337" s="34">
        <v>8.54049280606705</v>
      </c>
      <c r="D5337" s="34">
        <v>5.4014896148873959</v>
      </c>
      <c r="E5337" s="3">
        <f t="shared" si="249"/>
        <v>294982.63221308694</v>
      </c>
      <c r="F5337" s="3">
        <f t="shared" si="250"/>
        <v>186563.66332154113</v>
      </c>
      <c r="G5337" s="3">
        <f t="shared" si="251"/>
        <v>108418.96889154581</v>
      </c>
    </row>
    <row r="5338" spans="1:7" x14ac:dyDescent="0.2">
      <c r="A5338">
        <v>5326</v>
      </c>
      <c r="B5338" s="125">
        <v>42179.12242328655</v>
      </c>
      <c r="C5338" s="34">
        <v>11.08296534967667</v>
      </c>
      <c r="D5338" s="34">
        <v>7.6934367269859649</v>
      </c>
      <c r="E5338" s="3">
        <f t="shared" si="249"/>
        <v>467469.75229705509</v>
      </c>
      <c r="F5338" s="3">
        <f t="shared" si="250"/>
        <v>324502.40956334997</v>
      </c>
      <c r="G5338" s="3">
        <f t="shared" si="251"/>
        <v>142967.34273370513</v>
      </c>
    </row>
    <row r="5339" spans="1:7" x14ac:dyDescent="0.2">
      <c r="A5339">
        <v>5327</v>
      </c>
      <c r="B5339" s="125">
        <v>30408.976321078604</v>
      </c>
      <c r="C5339" s="34">
        <v>5.7703339482104639</v>
      </c>
      <c r="D5339" s="34">
        <v>4.1623928963235812</v>
      </c>
      <c r="E5339" s="3">
        <f t="shared" si="249"/>
        <v>175469.94839584801</v>
      </c>
      <c r="F5339" s="3">
        <f t="shared" si="250"/>
        <v>126574.10702332958</v>
      </c>
      <c r="G5339" s="3">
        <f t="shared" si="251"/>
        <v>48895.841372518436</v>
      </c>
    </row>
    <row r="5340" spans="1:7" x14ac:dyDescent="0.2">
      <c r="A5340">
        <v>5328</v>
      </c>
      <c r="B5340" s="125">
        <v>28725.001406010939</v>
      </c>
      <c r="C5340" s="34">
        <v>0.60908225551247597</v>
      </c>
      <c r="D5340" s="34">
        <v>3.6572004218032816</v>
      </c>
      <c r="E5340" s="3">
        <f t="shared" si="249"/>
        <v>17495.888645972187</v>
      </c>
      <c r="F5340" s="3">
        <f t="shared" si="250"/>
        <v>105053.08725836307</v>
      </c>
      <c r="G5340" s="3">
        <f t="shared" si="251"/>
        <v>-87557.198612390886</v>
      </c>
    </row>
    <row r="5341" spans="1:7" x14ac:dyDescent="0.2">
      <c r="A5341">
        <v>5329</v>
      </c>
      <c r="B5341" s="125">
        <v>20828.415976021439</v>
      </c>
      <c r="C5341" s="34">
        <v>5.4702859617536888</v>
      </c>
      <c r="D5341" s="34">
        <v>1.2882247928064317</v>
      </c>
      <c r="E5341" s="3">
        <f t="shared" si="249"/>
        <v>113937.39151919633</v>
      </c>
      <c r="F5341" s="3">
        <f t="shared" si="250"/>
        <v>26831.681855196388</v>
      </c>
      <c r="G5341" s="3">
        <f t="shared" si="251"/>
        <v>87105.709663999936</v>
      </c>
    </row>
    <row r="5342" spans="1:7" x14ac:dyDescent="0.2">
      <c r="A5342">
        <v>5330</v>
      </c>
      <c r="B5342" s="125">
        <v>27321.821611431893</v>
      </c>
      <c r="C5342" s="34">
        <v>7.8232283360266592</v>
      </c>
      <c r="D5342" s="34">
        <v>3.2362464834295679</v>
      </c>
      <c r="E5342" s="3">
        <f t="shared" si="249"/>
        <v>213744.84902241954</v>
      </c>
      <c r="F5342" s="3">
        <f t="shared" si="250"/>
        <v>88420.149110886428</v>
      </c>
      <c r="G5342" s="3">
        <f t="shared" si="251"/>
        <v>125324.69991153311</v>
      </c>
    </row>
    <row r="5343" spans="1:7" x14ac:dyDescent="0.2">
      <c r="A5343">
        <v>5331</v>
      </c>
      <c r="B5343" s="125">
        <v>44549.492989782244</v>
      </c>
      <c r="C5343" s="34">
        <v>9.9920605609513586</v>
      </c>
      <c r="D5343" s="34">
        <v>8.4045478969346732</v>
      </c>
      <c r="E5343" s="3">
        <f t="shared" si="249"/>
        <v>445141.23191358219</v>
      </c>
      <c r="F5343" s="3">
        <f t="shared" si="250"/>
        <v>374418.34761678032</v>
      </c>
      <c r="G5343" s="3">
        <f t="shared" si="251"/>
        <v>70722.884296801873</v>
      </c>
    </row>
    <row r="5344" spans="1:7" x14ac:dyDescent="0.2">
      <c r="A5344">
        <v>5332</v>
      </c>
      <c r="B5344" s="125">
        <v>37756.2496885648</v>
      </c>
      <c r="C5344" s="34">
        <v>10.801129994622897</v>
      </c>
      <c r="D5344" s="34">
        <v>6.3665749065694399</v>
      </c>
      <c r="E5344" s="3">
        <f t="shared" si="249"/>
        <v>407810.16099562868</v>
      </c>
      <c r="F5344" s="3">
        <f t="shared" si="250"/>
        <v>240377.99183338688</v>
      </c>
      <c r="G5344" s="3">
        <f t="shared" si="251"/>
        <v>167432.1691622418</v>
      </c>
    </row>
    <row r="5345" spans="1:7" x14ac:dyDescent="0.2">
      <c r="A5345">
        <v>5333</v>
      </c>
      <c r="B5345" s="125">
        <v>35495.166279170895</v>
      </c>
      <c r="C5345" s="34">
        <v>11.237454393456574</v>
      </c>
      <c r="D5345" s="34">
        <v>5.6882498837512685</v>
      </c>
      <c r="E5345" s="3">
        <f t="shared" si="249"/>
        <v>398875.31225034059</v>
      </c>
      <c r="F5345" s="3">
        <f t="shared" si="250"/>
        <v>201905.37546122578</v>
      </c>
      <c r="G5345" s="3">
        <f t="shared" si="251"/>
        <v>196969.93678911481</v>
      </c>
    </row>
    <row r="5346" spans="1:7" x14ac:dyDescent="0.2">
      <c r="A5346">
        <v>5334</v>
      </c>
      <c r="B5346" s="125">
        <v>31449.358679120429</v>
      </c>
      <c r="C5346" s="34">
        <v>8.4494751237871242</v>
      </c>
      <c r="D5346" s="34">
        <v>4.4745076037361287</v>
      </c>
      <c r="E5346" s="3">
        <f t="shared" si="249"/>
        <v>265730.57381828676</v>
      </c>
      <c r="F5346" s="3">
        <f t="shared" si="250"/>
        <v>140720.39454234918</v>
      </c>
      <c r="G5346" s="3">
        <f t="shared" si="251"/>
        <v>125010.17927593758</v>
      </c>
    </row>
    <row r="5347" spans="1:7" x14ac:dyDescent="0.2">
      <c r="A5347">
        <v>5335</v>
      </c>
      <c r="B5347" s="125">
        <v>36132.642484327313</v>
      </c>
      <c r="C5347" s="34">
        <v>8.1931425686052535</v>
      </c>
      <c r="D5347" s="34">
        <v>5.8794927452981938</v>
      </c>
      <c r="E5347" s="3">
        <f t="shared" si="249"/>
        <v>296039.89125453681</v>
      </c>
      <c r="F5347" s="3">
        <f t="shared" si="250"/>
        <v>212441.60935505573</v>
      </c>
      <c r="G5347" s="3">
        <f t="shared" si="251"/>
        <v>83598.28189948108</v>
      </c>
    </row>
    <row r="5348" spans="1:7" x14ac:dyDescent="0.2">
      <c r="A5348">
        <v>5336</v>
      </c>
      <c r="B5348" s="125">
        <v>36568.642875673482</v>
      </c>
      <c r="C5348" s="34">
        <v>14.21721483184956</v>
      </c>
      <c r="D5348" s="34">
        <v>6.0102928627020447</v>
      </c>
      <c r="E5348" s="3">
        <f t="shared" si="249"/>
        <v>519904.25187263481</v>
      </c>
      <c r="F5348" s="3">
        <f t="shared" si="250"/>
        <v>219788.25327436029</v>
      </c>
      <c r="G5348" s="3">
        <f t="shared" si="251"/>
        <v>300115.99859827454</v>
      </c>
    </row>
    <row r="5349" spans="1:7" x14ac:dyDescent="0.2">
      <c r="A5349">
        <v>5337</v>
      </c>
      <c r="B5349" s="125">
        <v>27340.341197296744</v>
      </c>
      <c r="C5349" s="34">
        <v>9.3252133612695616</v>
      </c>
      <c r="D5349" s="34">
        <v>3.2418023591890233</v>
      </c>
      <c r="E5349" s="3">
        <f t="shared" si="249"/>
        <v>254954.51503470025</v>
      </c>
      <c r="F5349" s="3">
        <f t="shared" si="250"/>
        <v>88631.982594429428</v>
      </c>
      <c r="G5349" s="3">
        <f t="shared" si="251"/>
        <v>166322.53244027082</v>
      </c>
    </row>
    <row r="5350" spans="1:7" x14ac:dyDescent="0.2">
      <c r="A5350">
        <v>5338</v>
      </c>
      <c r="B5350" s="125">
        <v>32650.352117153467</v>
      </c>
      <c r="C5350" s="34">
        <v>4.3192522045574151</v>
      </c>
      <c r="D5350" s="34">
        <v>4.83480563514604</v>
      </c>
      <c r="E5350" s="3">
        <f t="shared" si="249"/>
        <v>141025.10536159098</v>
      </c>
      <c r="F5350" s="3">
        <f t="shared" si="250"/>
        <v>157858.10640551601</v>
      </c>
      <c r="G5350" s="3">
        <f t="shared" si="251"/>
        <v>-16833.001043925033</v>
      </c>
    </row>
    <row r="5351" spans="1:7" x14ac:dyDescent="0.2">
      <c r="A5351">
        <v>5339</v>
      </c>
      <c r="B5351" s="125">
        <v>34033.471869216533</v>
      </c>
      <c r="C5351" s="34">
        <v>7.3309103274441441</v>
      </c>
      <c r="D5351" s="34">
        <v>5.24974156076496</v>
      </c>
      <c r="E5351" s="3">
        <f t="shared" si="249"/>
        <v>249496.33040481925</v>
      </c>
      <c r="F5351" s="3">
        <f t="shared" si="250"/>
        <v>178666.93172895117</v>
      </c>
      <c r="G5351" s="3">
        <f t="shared" si="251"/>
        <v>70829.398675868084</v>
      </c>
    </row>
    <row r="5352" spans="1:7" x14ac:dyDescent="0.2">
      <c r="A5352">
        <v>5340</v>
      </c>
      <c r="B5352" s="125">
        <v>36010.74177258031</v>
      </c>
      <c r="C5352" s="34">
        <v>5.8070889028458623</v>
      </c>
      <c r="D5352" s="34">
        <v>5.8429225317740929</v>
      </c>
      <c r="E5352" s="3">
        <f t="shared" si="249"/>
        <v>209117.57893079906</v>
      </c>
      <c r="F5352" s="3">
        <f t="shared" si="250"/>
        <v>210407.97448890802</v>
      </c>
      <c r="G5352" s="3">
        <f t="shared" si="251"/>
        <v>-1290.395558108954</v>
      </c>
    </row>
    <row r="5353" spans="1:7" x14ac:dyDescent="0.2">
      <c r="A5353">
        <v>5341</v>
      </c>
      <c r="B5353" s="125">
        <v>27353.631188626401</v>
      </c>
      <c r="C5353" s="34">
        <v>9.0680878403945826</v>
      </c>
      <c r="D5353" s="34">
        <v>3.2457893565879203</v>
      </c>
      <c r="E5353" s="3">
        <f t="shared" si="249"/>
        <v>248045.13037222109</v>
      </c>
      <c r="F5353" s="3">
        <f t="shared" si="250"/>
        <v>88784.124976074963</v>
      </c>
      <c r="G5353" s="3">
        <f t="shared" si="251"/>
        <v>159261.00539614612</v>
      </c>
    </row>
    <row r="5354" spans="1:7" x14ac:dyDescent="0.2">
      <c r="A5354">
        <v>5342</v>
      </c>
      <c r="B5354" s="125">
        <v>32416.515344985761</v>
      </c>
      <c r="C5354" s="34">
        <v>6.72147213864082</v>
      </c>
      <c r="D5354" s="34">
        <v>4.7646546034957282</v>
      </c>
      <c r="E5354" s="3">
        <f t="shared" si="249"/>
        <v>217886.70472314442</v>
      </c>
      <c r="F5354" s="3">
        <f t="shared" si="250"/>
        <v>154453.49906777631</v>
      </c>
      <c r="G5354" s="3">
        <f t="shared" si="251"/>
        <v>63433.205655368103</v>
      </c>
    </row>
    <row r="5355" spans="1:7" x14ac:dyDescent="0.2">
      <c r="A5355">
        <v>5343</v>
      </c>
      <c r="B5355" s="125">
        <v>37510.663381718565</v>
      </c>
      <c r="C5355" s="34">
        <v>6.43360001250403</v>
      </c>
      <c r="D5355" s="34">
        <v>6.2928990145155694</v>
      </c>
      <c r="E5355" s="3">
        <f t="shared" si="249"/>
        <v>241328.60440165902</v>
      </c>
      <c r="F5355" s="3">
        <f t="shared" si="250"/>
        <v>236050.816628642</v>
      </c>
      <c r="G5355" s="3">
        <f t="shared" si="251"/>
        <v>5277.7877730170148</v>
      </c>
    </row>
    <row r="5356" spans="1:7" x14ac:dyDescent="0.2">
      <c r="A5356">
        <v>5344</v>
      </c>
      <c r="B5356" s="125">
        <v>31385.352989483159</v>
      </c>
      <c r="C5356" s="34">
        <v>10.226499873358989</v>
      </c>
      <c r="D5356" s="34">
        <v>4.4553058968449477</v>
      </c>
      <c r="E5356" s="3">
        <f t="shared" si="249"/>
        <v>320962.30837227672</v>
      </c>
      <c r="F5356" s="3">
        <f t="shared" si="250"/>
        <v>139831.34824860454</v>
      </c>
      <c r="G5356" s="3">
        <f t="shared" si="251"/>
        <v>181130.96012367218</v>
      </c>
    </row>
    <row r="5357" spans="1:7" x14ac:dyDescent="0.2">
      <c r="A5357">
        <v>5345</v>
      </c>
      <c r="B5357" s="125">
        <v>28584.041095919907</v>
      </c>
      <c r="C5357" s="34">
        <v>6.5572117111587431</v>
      </c>
      <c r="D5357" s="34">
        <v>3.6149123287759721</v>
      </c>
      <c r="E5357" s="3">
        <f t="shared" si="249"/>
        <v>187431.60902640881</v>
      </c>
      <c r="F5357" s="3">
        <f t="shared" si="250"/>
        <v>103328.80256387992</v>
      </c>
      <c r="G5357" s="3">
        <f t="shared" si="251"/>
        <v>84102.806462528897</v>
      </c>
    </row>
    <row r="5358" spans="1:7" x14ac:dyDescent="0.2">
      <c r="A5358">
        <v>5346</v>
      </c>
      <c r="B5358" s="125">
        <v>44526.755622237921</v>
      </c>
      <c r="C5358" s="34">
        <v>7.4157008131878683</v>
      </c>
      <c r="D5358" s="34">
        <v>8.3977266866713762</v>
      </c>
      <c r="E5358" s="3">
        <f t="shared" si="249"/>
        <v>330197.09787644725</v>
      </c>
      <c r="F5358" s="3">
        <f t="shared" si="250"/>
        <v>373923.52395976213</v>
      </c>
      <c r="G5358" s="3">
        <f t="shared" si="251"/>
        <v>-43726.426083314873</v>
      </c>
    </row>
    <row r="5359" spans="1:7" x14ac:dyDescent="0.2">
      <c r="A5359">
        <v>5347</v>
      </c>
      <c r="B5359" s="125">
        <v>33101.120428719674</v>
      </c>
      <c r="C5359" s="34">
        <v>8.3493255462672096</v>
      </c>
      <c r="D5359" s="34">
        <v>4.9700361286159023</v>
      </c>
      <c r="E5359" s="3">
        <f t="shared" si="249"/>
        <v>276372.03040557657</v>
      </c>
      <c r="F5359" s="3">
        <f t="shared" si="250"/>
        <v>164513.76442840268</v>
      </c>
      <c r="G5359" s="3">
        <f t="shared" si="251"/>
        <v>111858.2659771739</v>
      </c>
    </row>
    <row r="5360" spans="1:7" x14ac:dyDescent="0.2">
      <c r="A5360">
        <v>5348</v>
      </c>
      <c r="B5360" s="125">
        <v>34103.798547031125</v>
      </c>
      <c r="C5360" s="34">
        <v>7.0996229826123454</v>
      </c>
      <c r="D5360" s="34">
        <v>5.2708395641093375</v>
      </c>
      <c r="E5360" s="3">
        <f t="shared" si="249"/>
        <v>242124.11195888367</v>
      </c>
      <c r="F5360" s="3">
        <f t="shared" si="250"/>
        <v>179755.65066810619</v>
      </c>
      <c r="G5360" s="3">
        <f t="shared" si="251"/>
        <v>62368.461290777486</v>
      </c>
    </row>
    <row r="5361" spans="1:7" x14ac:dyDescent="0.2">
      <c r="A5361">
        <v>5349</v>
      </c>
      <c r="B5361" s="125">
        <v>34617.424311173614</v>
      </c>
      <c r="C5361" s="34">
        <v>10.988207370435703</v>
      </c>
      <c r="D5361" s="34">
        <v>5.4249272933520842</v>
      </c>
      <c r="E5361" s="3">
        <f t="shared" si="249"/>
        <v>380383.43696153798</v>
      </c>
      <c r="F5361" s="3">
        <f t="shared" si="250"/>
        <v>187797.0099712357</v>
      </c>
      <c r="G5361" s="3">
        <f t="shared" si="251"/>
        <v>192586.42699030228</v>
      </c>
    </row>
    <row r="5362" spans="1:7" x14ac:dyDescent="0.2">
      <c r="A5362">
        <v>5350</v>
      </c>
      <c r="B5362" s="125">
        <v>37901.189037976088</v>
      </c>
      <c r="C5362" s="34">
        <v>8.5410072390077403</v>
      </c>
      <c r="D5362" s="34">
        <v>6.4100567113928264</v>
      </c>
      <c r="E5362" s="3">
        <f t="shared" si="249"/>
        <v>323714.32994035457</v>
      </c>
      <c r="F5362" s="3">
        <f t="shared" si="250"/>
        <v>242948.77116264685</v>
      </c>
      <c r="G5362" s="3">
        <f t="shared" si="251"/>
        <v>80765.558777707716</v>
      </c>
    </row>
    <row r="5363" spans="1:7" x14ac:dyDescent="0.2">
      <c r="A5363">
        <v>5351</v>
      </c>
      <c r="B5363" s="125">
        <v>30871.471429955796</v>
      </c>
      <c r="C5363" s="34">
        <v>6.2440215262613492</v>
      </c>
      <c r="D5363" s="34">
        <v>4.3011414289867389</v>
      </c>
      <c r="E5363" s="3">
        <f t="shared" si="249"/>
        <v>192762.13215600624</v>
      </c>
      <c r="F5363" s="3">
        <f t="shared" si="250"/>
        <v>132782.56474116337</v>
      </c>
      <c r="G5363" s="3">
        <f t="shared" si="251"/>
        <v>59979.567414842866</v>
      </c>
    </row>
    <row r="5364" spans="1:7" x14ac:dyDescent="0.2">
      <c r="A5364">
        <v>5352</v>
      </c>
      <c r="B5364" s="125">
        <v>23107.83707233984</v>
      </c>
      <c r="C5364" s="34">
        <v>5.2914224599662703</v>
      </c>
      <c r="D5364" s="34">
        <v>1.9720511217019521</v>
      </c>
      <c r="E5364" s="3">
        <f t="shared" si="249"/>
        <v>122273.32808582025</v>
      </c>
      <c r="F5364" s="3">
        <f t="shared" si="250"/>
        <v>45569.836018613736</v>
      </c>
      <c r="G5364" s="3">
        <f t="shared" si="251"/>
        <v>76703.492067206505</v>
      </c>
    </row>
    <row r="5365" spans="1:7" x14ac:dyDescent="0.2">
      <c r="A5365">
        <v>5353</v>
      </c>
      <c r="B5365" s="125">
        <v>36771.869466784643</v>
      </c>
      <c r="C5365" s="34">
        <v>7.1277462640937301</v>
      </c>
      <c r="D5365" s="34">
        <v>6.0712608400353929</v>
      </c>
      <c r="E5365" s="3">
        <f t="shared" ref="E5365:E5428" si="252">C5365*B5365</f>
        <v>262100.55521561654</v>
      </c>
      <c r="F5365" s="3">
        <f t="shared" ref="F5365:F5428" si="253">D5365*B5365</f>
        <v>223251.61110858276</v>
      </c>
      <c r="G5365" s="3">
        <f t="shared" ref="G5365:G5428" si="254">E5365-F5365</f>
        <v>38848.944107033778</v>
      </c>
    </row>
    <row r="5366" spans="1:7" x14ac:dyDescent="0.2">
      <c r="A5366">
        <v>5354</v>
      </c>
      <c r="B5366" s="125">
        <v>31052.926991643268</v>
      </c>
      <c r="C5366" s="34">
        <v>9.4352650623550289</v>
      </c>
      <c r="D5366" s="34">
        <v>4.3555780974929803</v>
      </c>
      <c r="E5366" s="3">
        <f t="shared" si="252"/>
        <v>292992.59712811315</v>
      </c>
      <c r="F5366" s="3">
        <f t="shared" si="253"/>
        <v>135253.44866785</v>
      </c>
      <c r="G5366" s="3">
        <f t="shared" si="254"/>
        <v>157739.14846026315</v>
      </c>
    </row>
    <row r="5367" spans="1:7" x14ac:dyDescent="0.2">
      <c r="A5367">
        <v>5355</v>
      </c>
      <c r="B5367" s="125">
        <v>27717.67918037856</v>
      </c>
      <c r="C5367" s="34">
        <v>7.9535987171839224</v>
      </c>
      <c r="D5367" s="34">
        <v>3.355003754113568</v>
      </c>
      <c r="E5367" s="3">
        <f t="shared" si="252"/>
        <v>220455.29757237443</v>
      </c>
      <c r="F5367" s="3">
        <f t="shared" si="253"/>
        <v>92992.917705485554</v>
      </c>
      <c r="G5367" s="3">
        <f t="shared" si="254"/>
        <v>127462.37986688888</v>
      </c>
    </row>
    <row r="5368" spans="1:7" x14ac:dyDescent="0.2">
      <c r="A5368">
        <v>5356</v>
      </c>
      <c r="B5368" s="125">
        <v>31677.442897299421</v>
      </c>
      <c r="C5368" s="34">
        <v>4.0547938826493919</v>
      </c>
      <c r="D5368" s="34">
        <v>4.5429328691898263</v>
      </c>
      <c r="E5368" s="3">
        <f t="shared" si="252"/>
        <v>128445.50167794513</v>
      </c>
      <c r="F5368" s="3">
        <f t="shared" si="253"/>
        <v>143908.49655002533</v>
      </c>
      <c r="G5368" s="3">
        <f t="shared" si="254"/>
        <v>-15462.994872080206</v>
      </c>
    </row>
    <row r="5369" spans="1:7" x14ac:dyDescent="0.2">
      <c r="A5369">
        <v>5357</v>
      </c>
      <c r="B5369" s="125">
        <v>34281.059064406669</v>
      </c>
      <c r="C5369" s="34">
        <v>8.5984219342280994</v>
      </c>
      <c r="D5369" s="34">
        <v>5.3240177193220006</v>
      </c>
      <c r="E5369" s="3">
        <f t="shared" si="252"/>
        <v>294763.01018796331</v>
      </c>
      <c r="F5369" s="3">
        <f t="shared" si="253"/>
        <v>182512.96589602518</v>
      </c>
      <c r="G5369" s="3">
        <f t="shared" si="254"/>
        <v>112250.04429193813</v>
      </c>
    </row>
    <row r="5370" spans="1:7" x14ac:dyDescent="0.2">
      <c r="A5370">
        <v>5358</v>
      </c>
      <c r="B5370" s="125">
        <v>35571.808260820922</v>
      </c>
      <c r="C5370" s="34">
        <v>6.5231625032611191</v>
      </c>
      <c r="D5370" s="34">
        <v>5.7112424782462767</v>
      </c>
      <c r="E5370" s="3">
        <f t="shared" si="252"/>
        <v>232040.68582018116</v>
      </c>
      <c r="F5370" s="3">
        <f t="shared" si="253"/>
        <v>203159.22236723226</v>
      </c>
      <c r="G5370" s="3">
        <f t="shared" si="254"/>
        <v>28881.463452948898</v>
      </c>
    </row>
    <row r="5371" spans="1:7" x14ac:dyDescent="0.2">
      <c r="A5371">
        <v>5359</v>
      </c>
      <c r="B5371" s="125">
        <v>33754.81406127708</v>
      </c>
      <c r="C5371" s="34">
        <v>7.420739982269879</v>
      </c>
      <c r="D5371" s="34">
        <v>5.1661442183831241</v>
      </c>
      <c r="E5371" s="3">
        <f t="shared" si="252"/>
        <v>250485.69829860434</v>
      </c>
      <c r="F5371" s="3">
        <f t="shared" si="253"/>
        <v>174382.23750526397</v>
      </c>
      <c r="G5371" s="3">
        <f t="shared" si="254"/>
        <v>76103.460793340375</v>
      </c>
    </row>
    <row r="5372" spans="1:7" x14ac:dyDescent="0.2">
      <c r="A5372">
        <v>5360</v>
      </c>
      <c r="B5372" s="125">
        <v>35093.044565465767</v>
      </c>
      <c r="C5372" s="34">
        <v>9.3718732816414558</v>
      </c>
      <c r="D5372" s="34">
        <v>5.5676133696397301</v>
      </c>
      <c r="E5372" s="3">
        <f t="shared" si="252"/>
        <v>328887.5667345415</v>
      </c>
      <c r="F5372" s="3">
        <f t="shared" si="253"/>
        <v>195384.50410405008</v>
      </c>
      <c r="G5372" s="3">
        <f t="shared" si="254"/>
        <v>133503.06263049142</v>
      </c>
    </row>
    <row r="5373" spans="1:7" x14ac:dyDescent="0.2">
      <c r="A5373">
        <v>5361</v>
      </c>
      <c r="B5373" s="125">
        <v>32823.627910866868</v>
      </c>
      <c r="C5373" s="34">
        <v>6.4444798428739887</v>
      </c>
      <c r="D5373" s="34">
        <v>4.8867883732600603</v>
      </c>
      <c r="E5373" s="3">
        <f t="shared" si="252"/>
        <v>211531.20844157759</v>
      </c>
      <c r="F5373" s="3">
        <f t="shared" si="253"/>
        <v>160402.1232430386</v>
      </c>
      <c r="G5373" s="3">
        <f t="shared" si="254"/>
        <v>51129.085198538989</v>
      </c>
    </row>
    <row r="5374" spans="1:7" x14ac:dyDescent="0.2">
      <c r="A5374">
        <v>5362</v>
      </c>
      <c r="B5374" s="125">
        <v>40115.478944963776</v>
      </c>
      <c r="C5374" s="34">
        <v>10.405164423180395</v>
      </c>
      <c r="D5374" s="34">
        <v>7.0743436834891327</v>
      </c>
      <c r="E5374" s="3">
        <f t="shared" si="252"/>
        <v>417408.15433697926</v>
      </c>
      <c r="F5374" s="3">
        <f t="shared" si="253"/>
        <v>283790.68508444581</v>
      </c>
      <c r="G5374" s="3">
        <f t="shared" si="254"/>
        <v>133617.46925253345</v>
      </c>
    </row>
    <row r="5375" spans="1:7" x14ac:dyDescent="0.2">
      <c r="A5375">
        <v>5363</v>
      </c>
      <c r="B5375" s="125">
        <v>28263.76253669057</v>
      </c>
      <c r="C5375" s="34">
        <v>6.5652777922950918</v>
      </c>
      <c r="D5375" s="34">
        <v>3.5188287610071711</v>
      </c>
      <c r="E5375" s="3">
        <f t="shared" si="252"/>
        <v>185559.45250883658</v>
      </c>
      <c r="F5375" s="3">
        <f t="shared" si="253"/>
        <v>99455.340508383786</v>
      </c>
      <c r="G5375" s="3">
        <f t="shared" si="254"/>
        <v>86104.112000452791</v>
      </c>
    </row>
    <row r="5376" spans="1:7" x14ac:dyDescent="0.2">
      <c r="A5376">
        <v>5364</v>
      </c>
      <c r="B5376" s="125">
        <v>39251.322554074228</v>
      </c>
      <c r="C5376" s="34">
        <v>9.5917095197437447</v>
      </c>
      <c r="D5376" s="34">
        <v>6.8150967662222683</v>
      </c>
      <c r="E5376" s="3">
        <f t="shared" si="252"/>
        <v>376487.28420444613</v>
      </c>
      <c r="F5376" s="3">
        <f t="shared" si="253"/>
        <v>267501.56140821846</v>
      </c>
      <c r="G5376" s="3">
        <f t="shared" si="254"/>
        <v>108985.72279622767</v>
      </c>
    </row>
    <row r="5377" spans="1:7" x14ac:dyDescent="0.2">
      <c r="A5377">
        <v>5365</v>
      </c>
      <c r="B5377" s="125">
        <v>35393.967940572998</v>
      </c>
      <c r="C5377" s="34">
        <v>9.9955393781856401</v>
      </c>
      <c r="D5377" s="34">
        <v>5.6578903821718995</v>
      </c>
      <c r="E5377" s="3">
        <f t="shared" si="252"/>
        <v>353781.80030023749</v>
      </c>
      <c r="F5377" s="3">
        <f t="shared" si="253"/>
        <v>200255.19079786853</v>
      </c>
      <c r="G5377" s="3">
        <f t="shared" si="254"/>
        <v>153526.60950236896</v>
      </c>
    </row>
    <row r="5378" spans="1:7" x14ac:dyDescent="0.2">
      <c r="A5378">
        <v>5366</v>
      </c>
      <c r="B5378" s="125">
        <v>35202.490884140367</v>
      </c>
      <c r="C5378" s="34">
        <v>8.9750834806254716</v>
      </c>
      <c r="D5378" s="34">
        <v>5.60044726524211</v>
      </c>
      <c r="E5378" s="3">
        <f t="shared" si="252"/>
        <v>315945.29441111698</v>
      </c>
      <c r="F5378" s="3">
        <f t="shared" si="253"/>
        <v>197149.69380179423</v>
      </c>
      <c r="G5378" s="3">
        <f t="shared" si="254"/>
        <v>118795.60060932275</v>
      </c>
    </row>
    <row r="5379" spans="1:7" x14ac:dyDescent="0.2">
      <c r="A5379">
        <v>5367</v>
      </c>
      <c r="B5379" s="125">
        <v>33441.157760345028</v>
      </c>
      <c r="C5379" s="34">
        <v>10.721003511396702</v>
      </c>
      <c r="D5379" s="34">
        <v>5.0720473281035083</v>
      </c>
      <c r="E5379" s="3">
        <f t="shared" si="252"/>
        <v>358522.76977383014</v>
      </c>
      <c r="F5379" s="3">
        <f t="shared" si="253"/>
        <v>169615.13486704591</v>
      </c>
      <c r="G5379" s="3">
        <f t="shared" si="254"/>
        <v>188907.63490678422</v>
      </c>
    </row>
    <row r="5380" spans="1:7" x14ac:dyDescent="0.2">
      <c r="A5380">
        <v>5368</v>
      </c>
      <c r="B5380" s="125">
        <v>32289.151980686234</v>
      </c>
      <c r="C5380" s="34">
        <v>5.1315560287621338</v>
      </c>
      <c r="D5380" s="34">
        <v>4.7264455942058703</v>
      </c>
      <c r="E5380" s="3">
        <f t="shared" si="252"/>
        <v>165693.59251010724</v>
      </c>
      <c r="F5380" s="3">
        <f t="shared" si="253"/>
        <v>152612.9201197582</v>
      </c>
      <c r="G5380" s="3">
        <f t="shared" si="254"/>
        <v>13080.672390349035</v>
      </c>
    </row>
    <row r="5381" spans="1:7" x14ac:dyDescent="0.2">
      <c r="A5381">
        <v>5369</v>
      </c>
      <c r="B5381" s="125">
        <v>32635.555775223998</v>
      </c>
      <c r="C5381" s="34">
        <v>5.7022980601759627</v>
      </c>
      <c r="D5381" s="34">
        <v>4.8303667325671995</v>
      </c>
      <c r="E5381" s="3">
        <f t="shared" si="252"/>
        <v>186097.66638982424</v>
      </c>
      <c r="F5381" s="3">
        <f t="shared" si="253"/>
        <v>157641.70291548333</v>
      </c>
      <c r="G5381" s="3">
        <f t="shared" si="254"/>
        <v>28455.963474340911</v>
      </c>
    </row>
    <row r="5382" spans="1:7" x14ac:dyDescent="0.2">
      <c r="A5382">
        <v>5370</v>
      </c>
      <c r="B5382" s="125">
        <v>38457.868007563753</v>
      </c>
      <c r="C5382" s="34">
        <v>11.196487341483589</v>
      </c>
      <c r="D5382" s="34">
        <v>6.5770604022691259</v>
      </c>
      <c r="E5382" s="3">
        <f t="shared" si="252"/>
        <v>430593.03232713428</v>
      </c>
      <c r="F5382" s="3">
        <f t="shared" si="253"/>
        <v>252939.72082824021</v>
      </c>
      <c r="G5382" s="3">
        <f t="shared" si="254"/>
        <v>177653.31149889407</v>
      </c>
    </row>
    <row r="5383" spans="1:7" x14ac:dyDescent="0.2">
      <c r="A5383">
        <v>5371</v>
      </c>
      <c r="B5383" s="125">
        <v>24480.833011503797</v>
      </c>
      <c r="C5383" s="34">
        <v>8.3985803687100997</v>
      </c>
      <c r="D5383" s="34">
        <v>2.3839499034511391</v>
      </c>
      <c r="E5383" s="3">
        <f t="shared" si="252"/>
        <v>205604.24354008594</v>
      </c>
      <c r="F5383" s="3">
        <f t="shared" si="253"/>
        <v>58361.079494177939</v>
      </c>
      <c r="G5383" s="3">
        <f t="shared" si="254"/>
        <v>147243.16404590799</v>
      </c>
    </row>
    <row r="5384" spans="1:7" x14ac:dyDescent="0.2">
      <c r="A5384">
        <v>5372</v>
      </c>
      <c r="B5384" s="125">
        <v>42712.404641671106</v>
      </c>
      <c r="C5384" s="34">
        <v>13.1720689953072</v>
      </c>
      <c r="D5384" s="34">
        <v>7.8534213925013319</v>
      </c>
      <c r="E5384" s="3">
        <f t="shared" si="252"/>
        <v>562610.7408955713</v>
      </c>
      <c r="F5384" s="3">
        <f t="shared" si="253"/>
        <v>335438.51233807305</v>
      </c>
      <c r="G5384" s="3">
        <f t="shared" si="254"/>
        <v>227172.22855749825</v>
      </c>
    </row>
    <row r="5385" spans="1:7" x14ac:dyDescent="0.2">
      <c r="A5385">
        <v>5373</v>
      </c>
      <c r="B5385" s="125">
        <v>38990.092938357498</v>
      </c>
      <c r="C5385" s="34">
        <v>11.897321221302263</v>
      </c>
      <c r="D5385" s="34">
        <v>6.7367278815072495</v>
      </c>
      <c r="E5385" s="3">
        <f t="shared" si="252"/>
        <v>463877.66013606818</v>
      </c>
      <c r="F5385" s="3">
        <f t="shared" si="253"/>
        <v>262665.64620039187</v>
      </c>
      <c r="G5385" s="3">
        <f t="shared" si="254"/>
        <v>201212.01393567631</v>
      </c>
    </row>
    <row r="5386" spans="1:7" x14ac:dyDescent="0.2">
      <c r="A5386">
        <v>5374</v>
      </c>
      <c r="B5386" s="125">
        <v>38584.060397434747</v>
      </c>
      <c r="C5386" s="34">
        <v>10.87571992885205</v>
      </c>
      <c r="D5386" s="34">
        <v>6.6149181192304241</v>
      </c>
      <c r="E5386" s="3">
        <f t="shared" si="252"/>
        <v>419629.43460041221</v>
      </c>
      <c r="F5386" s="3">
        <f t="shared" si="253"/>
        <v>255230.40023647214</v>
      </c>
      <c r="G5386" s="3">
        <f t="shared" si="254"/>
        <v>164399.03436394007</v>
      </c>
    </row>
    <row r="5387" spans="1:7" x14ac:dyDescent="0.2">
      <c r="A5387">
        <v>5375</v>
      </c>
      <c r="B5387" s="125">
        <v>27489.134530506795</v>
      </c>
      <c r="C5387" s="34">
        <v>11.392460712348111</v>
      </c>
      <c r="D5387" s="34">
        <v>3.2864403591520386</v>
      </c>
      <c r="E5387" s="3">
        <f t="shared" si="252"/>
        <v>313168.88515525049</v>
      </c>
      <c r="F5387" s="3">
        <f t="shared" si="253"/>
        <v>90341.401159217465</v>
      </c>
      <c r="G5387" s="3">
        <f t="shared" si="254"/>
        <v>222827.48399603303</v>
      </c>
    </row>
    <row r="5388" spans="1:7" x14ac:dyDescent="0.2">
      <c r="A5388">
        <v>5376</v>
      </c>
      <c r="B5388" s="125">
        <v>34440.00463222526</v>
      </c>
      <c r="C5388" s="34">
        <v>5.7687537011661334</v>
      </c>
      <c r="D5388" s="34">
        <v>5.371701389667578</v>
      </c>
      <c r="E5388" s="3">
        <f t="shared" si="252"/>
        <v>198675.90419032823</v>
      </c>
      <c r="F5388" s="3">
        <f t="shared" si="253"/>
        <v>185001.42074308224</v>
      </c>
      <c r="G5388" s="3">
        <f t="shared" si="254"/>
        <v>13674.483447245992</v>
      </c>
    </row>
    <row r="5389" spans="1:7" x14ac:dyDescent="0.2">
      <c r="A5389">
        <v>5377</v>
      </c>
      <c r="B5389" s="125">
        <v>28259.465174224693</v>
      </c>
      <c r="C5389" s="34">
        <v>5.5476953295583371</v>
      </c>
      <c r="D5389" s="34">
        <v>3.517539552267408</v>
      </c>
      <c r="E5389" s="3">
        <f t="shared" si="252"/>
        <v>156774.9029628628</v>
      </c>
      <c r="F5389" s="3">
        <f t="shared" si="253"/>
        <v>99403.786476258741</v>
      </c>
      <c r="G5389" s="3">
        <f t="shared" si="254"/>
        <v>57371.116486604064</v>
      </c>
    </row>
    <row r="5390" spans="1:7" x14ac:dyDescent="0.2">
      <c r="A5390">
        <v>5378</v>
      </c>
      <c r="B5390" s="125">
        <v>31262.60531079513</v>
      </c>
      <c r="C5390" s="34">
        <v>10.542134325267398</v>
      </c>
      <c r="D5390" s="34">
        <v>4.4184815932385391</v>
      </c>
      <c r="E5390" s="3">
        <f t="shared" si="252"/>
        <v>329574.58454422018</v>
      </c>
      <c r="F5390" s="3">
        <f t="shared" si="253"/>
        <v>138133.24612242967</v>
      </c>
      <c r="G5390" s="3">
        <f t="shared" si="254"/>
        <v>191441.33842179051</v>
      </c>
    </row>
    <row r="5391" spans="1:7" x14ac:dyDescent="0.2">
      <c r="A5391">
        <v>5379</v>
      </c>
      <c r="B5391" s="125">
        <v>36972.833689825144</v>
      </c>
      <c r="C5391" s="34">
        <v>7.6612928043759894</v>
      </c>
      <c r="D5391" s="34">
        <v>6.1315501069475431</v>
      </c>
      <c r="E5391" s="3">
        <f t="shared" si="252"/>
        <v>283259.70470524754</v>
      </c>
      <c r="F5391" s="3">
        <f t="shared" si="253"/>
        <v>226700.7823650011</v>
      </c>
      <c r="G5391" s="3">
        <f t="shared" si="254"/>
        <v>56558.922340246441</v>
      </c>
    </row>
    <row r="5392" spans="1:7" x14ac:dyDescent="0.2">
      <c r="A5392">
        <v>5380</v>
      </c>
      <c r="B5392" s="125">
        <v>27739.370629015844</v>
      </c>
      <c r="C5392" s="34">
        <v>10.68101985057001</v>
      </c>
      <c r="D5392" s="34">
        <v>3.3615111887047533</v>
      </c>
      <c r="E5392" s="3">
        <f t="shared" si="252"/>
        <v>296284.76833083696</v>
      </c>
      <c r="F5392" s="3">
        <f t="shared" si="253"/>
        <v>93246.204737064778</v>
      </c>
      <c r="G5392" s="3">
        <f t="shared" si="254"/>
        <v>203038.56359377218</v>
      </c>
    </row>
    <row r="5393" spans="1:7" x14ac:dyDescent="0.2">
      <c r="A5393">
        <v>5381</v>
      </c>
      <c r="B5393" s="125">
        <v>31390.93501321529</v>
      </c>
      <c r="C5393" s="34">
        <v>6.6697218901099404</v>
      </c>
      <c r="D5393" s="34">
        <v>4.4569805039645871</v>
      </c>
      <c r="E5393" s="3">
        <f t="shared" si="252"/>
        <v>209368.8064086606</v>
      </c>
      <c r="F5393" s="3">
        <f t="shared" si="253"/>
        <v>139908.78535511988</v>
      </c>
      <c r="G5393" s="3">
        <f t="shared" si="254"/>
        <v>69460.021053540724</v>
      </c>
    </row>
    <row r="5394" spans="1:7" x14ac:dyDescent="0.2">
      <c r="A5394">
        <v>5382</v>
      </c>
      <c r="B5394" s="125">
        <v>28738.950780999381</v>
      </c>
      <c r="C5394" s="34">
        <v>5.2360683386796154</v>
      </c>
      <c r="D5394" s="34">
        <v>3.6613852342998143</v>
      </c>
      <c r="E5394" s="3">
        <f t="shared" si="252"/>
        <v>150479.11027126267</v>
      </c>
      <c r="F5394" s="3">
        <f t="shared" si="253"/>
        <v>105224.37003882026</v>
      </c>
      <c r="G5394" s="3">
        <f t="shared" si="254"/>
        <v>45254.740232442418</v>
      </c>
    </row>
    <row r="5395" spans="1:7" x14ac:dyDescent="0.2">
      <c r="A5395">
        <v>5383</v>
      </c>
      <c r="B5395" s="125">
        <v>33866.511379338568</v>
      </c>
      <c r="C5395" s="34">
        <v>10.052934178209398</v>
      </c>
      <c r="D5395" s="34">
        <v>5.1996534138015704</v>
      </c>
      <c r="E5395" s="3">
        <f t="shared" si="252"/>
        <v>340457.80974207021</v>
      </c>
      <c r="F5395" s="3">
        <f t="shared" si="253"/>
        <v>176094.12150712751</v>
      </c>
      <c r="G5395" s="3">
        <f t="shared" si="254"/>
        <v>164363.6882349427</v>
      </c>
    </row>
    <row r="5396" spans="1:7" x14ac:dyDescent="0.2">
      <c r="A5396">
        <v>5384</v>
      </c>
      <c r="B5396" s="125">
        <v>30899.262177436845</v>
      </c>
      <c r="C5396" s="34">
        <v>8.3923446456610691</v>
      </c>
      <c r="D5396" s="34">
        <v>4.3094786532310536</v>
      </c>
      <c r="E5396" s="3">
        <f t="shared" si="252"/>
        <v>259317.25748968968</v>
      </c>
      <c r="F5396" s="3">
        <f t="shared" si="253"/>
        <v>133159.71075425376</v>
      </c>
      <c r="G5396" s="3">
        <f t="shared" si="254"/>
        <v>126157.54673543593</v>
      </c>
    </row>
    <row r="5397" spans="1:7" x14ac:dyDescent="0.2">
      <c r="A5397">
        <v>5385</v>
      </c>
      <c r="B5397" s="125">
        <v>33219.491164155421</v>
      </c>
      <c r="C5397" s="34">
        <v>7.8286853042372968</v>
      </c>
      <c r="D5397" s="34">
        <v>5.0055473492466263</v>
      </c>
      <c r="E5397" s="3">
        <f t="shared" si="252"/>
        <v>260064.94229106428</v>
      </c>
      <c r="F5397" s="3">
        <f t="shared" si="253"/>
        <v>166281.73594005988</v>
      </c>
      <c r="G5397" s="3">
        <f t="shared" si="254"/>
        <v>93783.206351004395</v>
      </c>
    </row>
    <row r="5398" spans="1:7" x14ac:dyDescent="0.2">
      <c r="A5398">
        <v>5386</v>
      </c>
      <c r="B5398" s="125">
        <v>30527.074208103819</v>
      </c>
      <c r="C5398" s="34">
        <v>7.2923648051146301</v>
      </c>
      <c r="D5398" s="34">
        <v>4.1978222624311456</v>
      </c>
      <c r="E5398" s="3">
        <f t="shared" si="252"/>
        <v>222614.56155829885</v>
      </c>
      <c r="F5398" s="3">
        <f t="shared" si="253"/>
        <v>128147.23171766584</v>
      </c>
      <c r="G5398" s="3">
        <f t="shared" si="254"/>
        <v>94467.329840633014</v>
      </c>
    </row>
    <row r="5399" spans="1:7" x14ac:dyDescent="0.2">
      <c r="A5399">
        <v>5387</v>
      </c>
      <c r="B5399" s="125">
        <v>34229.303131533903</v>
      </c>
      <c r="C5399" s="34">
        <v>9.0213852874585427</v>
      </c>
      <c r="D5399" s="34">
        <v>5.3084909394601709</v>
      </c>
      <c r="E5399" s="3">
        <f t="shared" si="252"/>
        <v>308795.73167077859</v>
      </c>
      <c r="F5399" s="3">
        <f t="shared" si="253"/>
        <v>181705.94553778338</v>
      </c>
      <c r="G5399" s="3">
        <f t="shared" si="254"/>
        <v>127089.78613299521</v>
      </c>
    </row>
    <row r="5400" spans="1:7" x14ac:dyDescent="0.2">
      <c r="A5400">
        <v>5388</v>
      </c>
      <c r="B5400" s="125">
        <v>37383.936663710279</v>
      </c>
      <c r="C5400" s="34">
        <v>8.1739920207910473</v>
      </c>
      <c r="D5400" s="34">
        <v>6.2548809991130838</v>
      </c>
      <c r="E5400" s="3">
        <f t="shared" si="252"/>
        <v>305575.99999492569</v>
      </c>
      <c r="F5400" s="3">
        <f t="shared" si="253"/>
        <v>233832.07510988839</v>
      </c>
      <c r="G5400" s="3">
        <f t="shared" si="254"/>
        <v>71743.924885037297</v>
      </c>
    </row>
    <row r="5401" spans="1:7" x14ac:dyDescent="0.2">
      <c r="A5401">
        <v>5389</v>
      </c>
      <c r="B5401" s="125">
        <v>38679.614184539765</v>
      </c>
      <c r="C5401" s="34">
        <v>9.900775714602787</v>
      </c>
      <c r="D5401" s="34">
        <v>6.6435842553619295</v>
      </c>
      <c r="E5401" s="3">
        <f t="shared" si="252"/>
        <v>382958.18476849678</v>
      </c>
      <c r="F5401" s="3">
        <f t="shared" si="253"/>
        <v>256971.27579988234</v>
      </c>
      <c r="G5401" s="3">
        <f t="shared" si="254"/>
        <v>125986.90896861444</v>
      </c>
    </row>
    <row r="5402" spans="1:7" x14ac:dyDescent="0.2">
      <c r="A5402">
        <v>5390</v>
      </c>
      <c r="B5402" s="125">
        <v>28298.459759563208</v>
      </c>
      <c r="C5402" s="34">
        <v>4.0031800583237782</v>
      </c>
      <c r="D5402" s="34">
        <v>3.5292379278689623</v>
      </c>
      <c r="E5402" s="3">
        <f t="shared" si="252"/>
        <v>113283.82979076133</v>
      </c>
      <c r="F5402" s="3">
        <f t="shared" si="253"/>
        <v>99871.997483724073</v>
      </c>
      <c r="G5402" s="3">
        <f t="shared" si="254"/>
        <v>13411.832307037257</v>
      </c>
    </row>
    <row r="5403" spans="1:7" x14ac:dyDescent="0.2">
      <c r="A5403">
        <v>5391</v>
      </c>
      <c r="B5403" s="125">
        <v>34018.675527287065</v>
      </c>
      <c r="C5403" s="34">
        <v>7.2959743622122915</v>
      </c>
      <c r="D5403" s="34">
        <v>5.2453026581861195</v>
      </c>
      <c r="E5403" s="3">
        <f t="shared" si="252"/>
        <v>248199.38448350513</v>
      </c>
      <c r="F5403" s="3">
        <f t="shared" si="253"/>
        <v>178438.24917124995</v>
      </c>
      <c r="G5403" s="3">
        <f t="shared" si="254"/>
        <v>69761.135312255181</v>
      </c>
    </row>
    <row r="5404" spans="1:7" x14ac:dyDescent="0.2">
      <c r="A5404">
        <v>5392</v>
      </c>
      <c r="B5404" s="125">
        <v>27792.644281172194</v>
      </c>
      <c r="C5404" s="34">
        <v>12.39599716628436</v>
      </c>
      <c r="D5404" s="34">
        <v>3.3774932843516581</v>
      </c>
      <c r="E5404" s="3">
        <f t="shared" si="252"/>
        <v>344517.53975295974</v>
      </c>
      <c r="F5404" s="3">
        <f t="shared" si="253"/>
        <v>93869.469414033592</v>
      </c>
      <c r="G5404" s="3">
        <f t="shared" si="254"/>
        <v>250648.07033892616</v>
      </c>
    </row>
    <row r="5405" spans="1:7" x14ac:dyDescent="0.2">
      <c r="A5405">
        <v>5393</v>
      </c>
      <c r="B5405" s="125">
        <v>40433.893040054478</v>
      </c>
      <c r="C5405" s="34">
        <v>10.270775212309672</v>
      </c>
      <c r="D5405" s="34">
        <v>7.1698679120163433</v>
      </c>
      <c r="E5405" s="3">
        <f t="shared" si="252"/>
        <v>415287.42637297214</v>
      </c>
      <c r="F5405" s="3">
        <f t="shared" si="253"/>
        <v>289905.67226578755</v>
      </c>
      <c r="G5405" s="3">
        <f t="shared" si="254"/>
        <v>125381.75410718459</v>
      </c>
    </row>
    <row r="5406" spans="1:7" x14ac:dyDescent="0.2">
      <c r="A5406">
        <v>5394</v>
      </c>
      <c r="B5406" s="125">
        <v>28070.244801520836</v>
      </c>
      <c r="C5406" s="34">
        <v>8.1693450712991762</v>
      </c>
      <c r="D5406" s="34">
        <v>3.4607734404562507</v>
      </c>
      <c r="E5406" s="3">
        <f t="shared" si="252"/>
        <v>229315.51601946555</v>
      </c>
      <c r="F5406" s="3">
        <f t="shared" si="253"/>
        <v>97144.75767620845</v>
      </c>
      <c r="G5406" s="3">
        <f t="shared" si="254"/>
        <v>132170.7583432571</v>
      </c>
    </row>
    <row r="5407" spans="1:7" x14ac:dyDescent="0.2">
      <c r="A5407">
        <v>5395</v>
      </c>
      <c r="B5407" s="125">
        <v>33895.76300268434</v>
      </c>
      <c r="C5407" s="34">
        <v>6.9581851878028829</v>
      </c>
      <c r="D5407" s="34">
        <v>5.208428900805302</v>
      </c>
      <c r="E5407" s="3">
        <f t="shared" si="252"/>
        <v>235852.99605455514</v>
      </c>
      <c r="F5407" s="3">
        <f t="shared" si="253"/>
        <v>176543.67163802823</v>
      </c>
      <c r="G5407" s="3">
        <f t="shared" si="254"/>
        <v>59309.324416526913</v>
      </c>
    </row>
    <row r="5408" spans="1:7" x14ac:dyDescent="0.2">
      <c r="A5408">
        <v>5396</v>
      </c>
      <c r="B5408" s="125">
        <v>28864.54063063045</v>
      </c>
      <c r="C5408" s="34">
        <v>5.4226568610902177</v>
      </c>
      <c r="D5408" s="34">
        <v>3.6990621891891351</v>
      </c>
      <c r="E5408" s="3">
        <f t="shared" si="252"/>
        <v>156522.49929290556</v>
      </c>
      <c r="F5408" s="3">
        <f t="shared" si="253"/>
        <v>106771.73085507861</v>
      </c>
      <c r="G5408" s="3">
        <f t="shared" si="254"/>
        <v>49750.768437826948</v>
      </c>
    </row>
    <row r="5409" spans="1:7" x14ac:dyDescent="0.2">
      <c r="A5409">
        <v>5397</v>
      </c>
      <c r="B5409" s="125">
        <v>40334.280632842798</v>
      </c>
      <c r="C5409" s="34">
        <v>8.9852328730630688</v>
      </c>
      <c r="D5409" s="34">
        <v>7.1399841898528393</v>
      </c>
      <c r="E5409" s="3">
        <f t="shared" si="252"/>
        <v>362412.90425357019</v>
      </c>
      <c r="F5409" s="3">
        <f t="shared" si="253"/>
        <v>287986.12602758512</v>
      </c>
      <c r="G5409" s="3">
        <f t="shared" si="254"/>
        <v>74426.778225985065</v>
      </c>
    </row>
    <row r="5410" spans="1:7" x14ac:dyDescent="0.2">
      <c r="A5410">
        <v>5398</v>
      </c>
      <c r="B5410" s="125">
        <v>33893.602952767629</v>
      </c>
      <c r="C5410" s="34">
        <v>4.3673076308623422</v>
      </c>
      <c r="D5410" s="34">
        <v>5.2077808858302888</v>
      </c>
      <c r="E5410" s="3">
        <f t="shared" si="252"/>
        <v>148023.79081304048</v>
      </c>
      <c r="F5410" s="3">
        <f t="shared" si="253"/>
        <v>176510.4576093443</v>
      </c>
      <c r="G5410" s="3">
        <f t="shared" si="254"/>
        <v>-28486.66679630382</v>
      </c>
    </row>
    <row r="5411" spans="1:7" x14ac:dyDescent="0.2">
      <c r="A5411">
        <v>5399</v>
      </c>
      <c r="B5411" s="125">
        <v>30849.632188429474</v>
      </c>
      <c r="C5411" s="34">
        <v>8.7450410066667246</v>
      </c>
      <c r="D5411" s="34">
        <v>4.2945896565288422</v>
      </c>
      <c r="E5411" s="3">
        <f t="shared" si="252"/>
        <v>269781.29852840147</v>
      </c>
      <c r="F5411" s="3">
        <f t="shared" si="253"/>
        <v>132486.51130414844</v>
      </c>
      <c r="G5411" s="3">
        <f t="shared" si="254"/>
        <v>137294.78722425303</v>
      </c>
    </row>
    <row r="5412" spans="1:7" x14ac:dyDescent="0.2">
      <c r="A5412">
        <v>5400</v>
      </c>
      <c r="B5412" s="125">
        <v>36953.199972950621</v>
      </c>
      <c r="C5412" s="34">
        <v>8.1000898919301108</v>
      </c>
      <c r="D5412" s="34">
        <v>6.1256599918851862</v>
      </c>
      <c r="E5412" s="3">
        <f t="shared" si="252"/>
        <v>299324.24157536938</v>
      </c>
      <c r="F5412" s="3">
        <f t="shared" si="253"/>
        <v>226362.73864643637</v>
      </c>
      <c r="G5412" s="3">
        <f t="shared" si="254"/>
        <v>72961.502928933012</v>
      </c>
    </row>
    <row r="5413" spans="1:7" x14ac:dyDescent="0.2">
      <c r="A5413">
        <v>5401</v>
      </c>
      <c r="B5413" s="125">
        <v>30624.856257228181</v>
      </c>
      <c r="C5413" s="34">
        <v>10.819513156282483</v>
      </c>
      <c r="D5413" s="34">
        <v>4.2271568771684542</v>
      </c>
      <c r="E5413" s="3">
        <f t="shared" si="252"/>
        <v>331346.0351843402</v>
      </c>
      <c r="F5413" s="3">
        <f t="shared" si="253"/>
        <v>129456.07174003747</v>
      </c>
      <c r="G5413" s="3">
        <f t="shared" si="254"/>
        <v>201889.96344430273</v>
      </c>
    </row>
    <row r="5414" spans="1:7" x14ac:dyDescent="0.2">
      <c r="A5414">
        <v>5402</v>
      </c>
      <c r="B5414" s="125">
        <v>37878.565357269486</v>
      </c>
      <c r="C5414" s="34">
        <v>5.0050339470617473</v>
      </c>
      <c r="D5414" s="34">
        <v>6.4032696071808459</v>
      </c>
      <c r="E5414" s="3">
        <f t="shared" si="252"/>
        <v>189583.50547913086</v>
      </c>
      <c r="F5414" s="3">
        <f t="shared" si="253"/>
        <v>242546.66631581698</v>
      </c>
      <c r="G5414" s="3">
        <f t="shared" si="254"/>
        <v>-52963.160836686118</v>
      </c>
    </row>
    <row r="5415" spans="1:7" x14ac:dyDescent="0.2">
      <c r="A5415">
        <v>5403</v>
      </c>
      <c r="B5415" s="125">
        <v>36978.017809625249</v>
      </c>
      <c r="C5415" s="34">
        <v>8.3612910859374097</v>
      </c>
      <c r="D5415" s="34">
        <v>6.1331053428875748</v>
      </c>
      <c r="E5415" s="3">
        <f t="shared" si="252"/>
        <v>309183.97068725439</v>
      </c>
      <c r="F5415" s="3">
        <f t="shared" si="253"/>
        <v>226790.0785976045</v>
      </c>
      <c r="G5415" s="3">
        <f t="shared" si="254"/>
        <v>82393.892089649889</v>
      </c>
    </row>
    <row r="5416" spans="1:7" x14ac:dyDescent="0.2">
      <c r="A5416">
        <v>5404</v>
      </c>
      <c r="B5416" s="125">
        <v>31486.193214542232</v>
      </c>
      <c r="C5416" s="34">
        <v>5.1482679939072113</v>
      </c>
      <c r="D5416" s="34">
        <v>4.4855579643626697</v>
      </c>
      <c r="E5416" s="3">
        <f t="shared" si="252"/>
        <v>162099.36077640619</v>
      </c>
      <c r="F5416" s="3">
        <f t="shared" si="253"/>
        <v>141233.14474095177</v>
      </c>
      <c r="G5416" s="3">
        <f t="shared" si="254"/>
        <v>20866.216035454418</v>
      </c>
    </row>
    <row r="5417" spans="1:7" x14ac:dyDescent="0.2">
      <c r="A5417">
        <v>5405</v>
      </c>
      <c r="B5417" s="125">
        <v>29512.407812754624</v>
      </c>
      <c r="C5417" s="34">
        <v>7.8401705170181231</v>
      </c>
      <c r="D5417" s="34">
        <v>3.8934223438263871</v>
      </c>
      <c r="E5417" s="3">
        <f t="shared" si="252"/>
        <v>231382.30961977411</v>
      </c>
      <c r="F5417" s="3">
        <f t="shared" si="253"/>
        <v>114904.26799829528</v>
      </c>
      <c r="G5417" s="3">
        <f t="shared" si="254"/>
        <v>116478.04162147883</v>
      </c>
    </row>
    <row r="5418" spans="1:7" x14ac:dyDescent="0.2">
      <c r="A5418">
        <v>5406</v>
      </c>
      <c r="B5418" s="125">
        <v>31494.264980020467</v>
      </c>
      <c r="C5418" s="34">
        <v>5.1159013512078673</v>
      </c>
      <c r="D5418" s="34">
        <v>4.4879794940061402</v>
      </c>
      <c r="E5418" s="3">
        <f t="shared" si="252"/>
        <v>161121.55276658532</v>
      </c>
      <c r="F5418" s="3">
        <f t="shared" si="253"/>
        <v>141345.61540912755</v>
      </c>
      <c r="G5418" s="3">
        <f t="shared" si="254"/>
        <v>19775.937357457762</v>
      </c>
    </row>
    <row r="5419" spans="1:7" x14ac:dyDescent="0.2">
      <c r="A5419">
        <v>5407</v>
      </c>
      <c r="B5419" s="125">
        <v>32481.328211170854</v>
      </c>
      <c r="C5419" s="34">
        <v>8.1119019543693867</v>
      </c>
      <c r="D5419" s="34">
        <v>4.7840984633512562</v>
      </c>
      <c r="E5419" s="3">
        <f t="shared" si="252"/>
        <v>263485.34979671036</v>
      </c>
      <c r="F5419" s="3">
        <f t="shared" si="253"/>
        <v>155393.87238267029</v>
      </c>
      <c r="G5419" s="3">
        <f t="shared" si="254"/>
        <v>108091.47741404007</v>
      </c>
    </row>
    <row r="5420" spans="1:7" x14ac:dyDescent="0.2">
      <c r="A5420">
        <v>5408</v>
      </c>
      <c r="B5420" s="125">
        <v>36382.730789947324</v>
      </c>
      <c r="C5420" s="34">
        <v>8.1699163476587273</v>
      </c>
      <c r="D5420" s="34">
        <v>5.9545192369841971</v>
      </c>
      <c r="E5420" s="3">
        <f t="shared" si="252"/>
        <v>297243.86705325719</v>
      </c>
      <c r="F5420" s="3">
        <f t="shared" si="253"/>
        <v>216641.6703827586</v>
      </c>
      <c r="G5420" s="3">
        <f t="shared" si="254"/>
        <v>80602.196670498583</v>
      </c>
    </row>
    <row r="5421" spans="1:7" x14ac:dyDescent="0.2">
      <c r="A5421">
        <v>5409</v>
      </c>
      <c r="B5421" s="125">
        <v>40874.679647268727</v>
      </c>
      <c r="C5421" s="34">
        <v>10.790199005175964</v>
      </c>
      <c r="D5421" s="34">
        <v>7.3021038941806182</v>
      </c>
      <c r="E5421" s="3">
        <f t="shared" si="252"/>
        <v>441045.92766684527</v>
      </c>
      <c r="F5421" s="3">
        <f t="shared" si="253"/>
        <v>298471.15742570622</v>
      </c>
      <c r="G5421" s="3">
        <f t="shared" si="254"/>
        <v>142574.77024113905</v>
      </c>
    </row>
    <row r="5422" spans="1:7" x14ac:dyDescent="0.2">
      <c r="A5422">
        <v>5410</v>
      </c>
      <c r="B5422" s="125">
        <v>37944.594672618201</v>
      </c>
      <c r="C5422" s="34">
        <v>6.0145219069527229</v>
      </c>
      <c r="D5422" s="34">
        <v>6.4230784017854603</v>
      </c>
      <c r="E5422" s="3">
        <f t="shared" si="252"/>
        <v>228218.59590890375</v>
      </c>
      <c r="F5422" s="3">
        <f t="shared" si="253"/>
        <v>243721.1065061976</v>
      </c>
      <c r="G5422" s="3">
        <f t="shared" si="254"/>
        <v>-15502.510597293847</v>
      </c>
    </row>
    <row r="5423" spans="1:7" x14ac:dyDescent="0.2">
      <c r="A5423">
        <v>5411</v>
      </c>
      <c r="B5423" s="125">
        <v>34293.672619051882</v>
      </c>
      <c r="C5423" s="34">
        <v>-0.27712938189506531</v>
      </c>
      <c r="D5423" s="34">
        <v>5.3278017857155646</v>
      </c>
      <c r="E5423" s="3">
        <f t="shared" si="252"/>
        <v>-9503.7842958295732</v>
      </c>
      <c r="F5423" s="3">
        <f t="shared" si="253"/>
        <v>182709.89021852959</v>
      </c>
      <c r="G5423" s="3">
        <f t="shared" si="254"/>
        <v>-192213.67451435915</v>
      </c>
    </row>
    <row r="5424" spans="1:7" x14ac:dyDescent="0.2">
      <c r="A5424">
        <v>5412</v>
      </c>
      <c r="B5424" s="125">
        <v>28936.879565472715</v>
      </c>
      <c r="C5424" s="34">
        <v>10.219547923232312</v>
      </c>
      <c r="D5424" s="34">
        <v>3.7207638696418144</v>
      </c>
      <c r="E5424" s="3">
        <f t="shared" si="252"/>
        <v>295721.82746815024</v>
      </c>
      <c r="F5424" s="3">
        <f t="shared" si="253"/>
        <v>107667.29598738741</v>
      </c>
      <c r="G5424" s="3">
        <f t="shared" si="254"/>
        <v>188054.53148076282</v>
      </c>
    </row>
    <row r="5425" spans="1:7" x14ac:dyDescent="0.2">
      <c r="A5425">
        <v>5413</v>
      </c>
      <c r="B5425" s="125">
        <v>40582.80006010225</v>
      </c>
      <c r="C5425" s="34">
        <v>9.521095782663906</v>
      </c>
      <c r="D5425" s="34">
        <v>7.2145400180306751</v>
      </c>
      <c r="E5425" s="3">
        <f t="shared" si="252"/>
        <v>386392.72650093207</v>
      </c>
      <c r="F5425" s="3">
        <f t="shared" si="253"/>
        <v>292786.23507734539</v>
      </c>
      <c r="G5425" s="3">
        <f t="shared" si="254"/>
        <v>93606.491423586675</v>
      </c>
    </row>
    <row r="5426" spans="1:7" x14ac:dyDescent="0.2">
      <c r="A5426">
        <v>5414</v>
      </c>
      <c r="B5426" s="125">
        <v>37308.187123736367</v>
      </c>
      <c r="C5426" s="34">
        <v>9.8346781871514395</v>
      </c>
      <c r="D5426" s="34">
        <v>6.23215613712091</v>
      </c>
      <c r="E5426" s="3">
        <f t="shared" si="252"/>
        <v>366914.01410797425</v>
      </c>
      <c r="F5426" s="3">
        <f t="shared" si="253"/>
        <v>232510.44734804891</v>
      </c>
      <c r="G5426" s="3">
        <f t="shared" si="254"/>
        <v>134403.56675992534</v>
      </c>
    </row>
    <row r="5427" spans="1:7" x14ac:dyDescent="0.2">
      <c r="A5427">
        <v>5415</v>
      </c>
      <c r="B5427" s="125">
        <v>37925.449809145881</v>
      </c>
      <c r="C5427" s="34">
        <v>12.182663815299748</v>
      </c>
      <c r="D5427" s="34">
        <v>6.4173349427437643</v>
      </c>
      <c r="E5427" s="3">
        <f t="shared" si="252"/>
        <v>462033.00506884826</v>
      </c>
      <c r="F5427" s="3">
        <f t="shared" si="253"/>
        <v>243380.31427950668</v>
      </c>
      <c r="G5427" s="3">
        <f t="shared" si="254"/>
        <v>218652.69078934158</v>
      </c>
    </row>
    <row r="5428" spans="1:7" x14ac:dyDescent="0.2">
      <c r="A5428">
        <v>5416</v>
      </c>
      <c r="B5428" s="125">
        <v>28753.968812262407</v>
      </c>
      <c r="C5428" s="34">
        <v>7.5432318655730342</v>
      </c>
      <c r="D5428" s="34">
        <v>3.665890643678722</v>
      </c>
      <c r="E5428" s="3">
        <f t="shared" si="252"/>
        <v>216897.85380635099</v>
      </c>
      <c r="F5428" s="3">
        <f t="shared" si="253"/>
        <v>105408.90523750253</v>
      </c>
      <c r="G5428" s="3">
        <f t="shared" si="254"/>
        <v>111488.94856884846</v>
      </c>
    </row>
    <row r="5429" spans="1:7" x14ac:dyDescent="0.2">
      <c r="A5429">
        <v>5417</v>
      </c>
      <c r="B5429" s="125">
        <v>26821.826899132226</v>
      </c>
      <c r="C5429" s="34">
        <v>6.1256962655606912</v>
      </c>
      <c r="D5429" s="34">
        <v>3.0862480697396677</v>
      </c>
      <c r="E5429" s="3">
        <f t="shared" ref="E5429:E5492" si="255">C5429*B5429</f>
        <v>164302.36487152957</v>
      </c>
      <c r="F5429" s="3">
        <f t="shared" ref="F5429:F5492" si="256">D5429*B5429</f>
        <v>82778.811494338326</v>
      </c>
      <c r="G5429" s="3">
        <f t="shared" ref="G5429:G5492" si="257">E5429-F5429</f>
        <v>81523.553377191245</v>
      </c>
    </row>
    <row r="5430" spans="1:7" x14ac:dyDescent="0.2">
      <c r="A5430">
        <v>5418</v>
      </c>
      <c r="B5430" s="125">
        <v>34799.402832314605</v>
      </c>
      <c r="C5430" s="34">
        <v>6.9358684615581296</v>
      </c>
      <c r="D5430" s="34">
        <v>5.4795208496943815</v>
      </c>
      <c r="E5430" s="3">
        <f t="shared" si="255"/>
        <v>241364.08058570753</v>
      </c>
      <c r="F5430" s="3">
        <f t="shared" si="256"/>
        <v>190684.05337658158</v>
      </c>
      <c r="G5430" s="3">
        <f t="shared" si="257"/>
        <v>50680.027209125954</v>
      </c>
    </row>
    <row r="5431" spans="1:7" x14ac:dyDescent="0.2">
      <c r="A5431">
        <v>5419</v>
      </c>
      <c r="B5431" s="125">
        <v>20918.637850437313</v>
      </c>
      <c r="C5431" s="34">
        <v>7.2525545167154633</v>
      </c>
      <c r="D5431" s="34">
        <v>1.315291355131194</v>
      </c>
      <c r="E5431" s="3">
        <f t="shared" si="255"/>
        <v>151713.56142572418</v>
      </c>
      <c r="F5431" s="3">
        <f t="shared" si="256"/>
        <v>27514.103525800379</v>
      </c>
      <c r="G5431" s="3">
        <f t="shared" si="257"/>
        <v>124199.4578999238</v>
      </c>
    </row>
    <row r="5432" spans="1:7" x14ac:dyDescent="0.2">
      <c r="A5432">
        <v>5420</v>
      </c>
      <c r="B5432" s="125">
        <v>39847.314432146028</v>
      </c>
      <c r="C5432" s="34">
        <v>6.8056856636831071</v>
      </c>
      <c r="D5432" s="34">
        <v>6.9938943296438083</v>
      </c>
      <c r="E5432" s="3">
        <f t="shared" si="255"/>
        <v>271188.2965671292</v>
      </c>
      <c r="F5432" s="3">
        <f t="shared" si="256"/>
        <v>278687.90645851998</v>
      </c>
      <c r="G5432" s="3">
        <f t="shared" si="257"/>
        <v>-7499.6098913907772</v>
      </c>
    </row>
    <row r="5433" spans="1:7" x14ac:dyDescent="0.2">
      <c r="A5433">
        <v>5421</v>
      </c>
      <c r="B5433" s="125">
        <v>36701.122147670481</v>
      </c>
      <c r="C5433" s="34">
        <v>5.038219134992687</v>
      </c>
      <c r="D5433" s="34">
        <v>6.0500366443011444</v>
      </c>
      <c r="E5433" s="3">
        <f t="shared" si="255"/>
        <v>184908.29588009731</v>
      </c>
      <c r="F5433" s="3">
        <f t="shared" si="256"/>
        <v>222043.13388037874</v>
      </c>
      <c r="G5433" s="3">
        <f t="shared" si="257"/>
        <v>-37134.838000281423</v>
      </c>
    </row>
    <row r="5434" spans="1:7" x14ac:dyDescent="0.2">
      <c r="A5434">
        <v>5422</v>
      </c>
      <c r="B5434" s="125">
        <v>32546.124024330289</v>
      </c>
      <c r="C5434" s="34">
        <v>6.9164621183590498</v>
      </c>
      <c r="D5434" s="34">
        <v>4.8035372072990867</v>
      </c>
      <c r="E5434" s="3">
        <f t="shared" si="255"/>
        <v>225104.03391369584</v>
      </c>
      <c r="F5434" s="3">
        <f t="shared" si="256"/>
        <v>156336.51770424124</v>
      </c>
      <c r="G5434" s="3">
        <f t="shared" si="257"/>
        <v>68767.516209454596</v>
      </c>
    </row>
    <row r="5435" spans="1:7" x14ac:dyDescent="0.2">
      <c r="A5435">
        <v>5423</v>
      </c>
      <c r="B5435" s="125">
        <v>37601.396846904187</v>
      </c>
      <c r="C5435" s="34">
        <v>11.39603047905257</v>
      </c>
      <c r="D5435" s="34">
        <v>6.320119054071256</v>
      </c>
      <c r="E5435" s="3">
        <f t="shared" si="255"/>
        <v>428506.66452227131</v>
      </c>
      <c r="F5435" s="3">
        <f t="shared" si="256"/>
        <v>237645.304671814</v>
      </c>
      <c r="G5435" s="3">
        <f t="shared" si="257"/>
        <v>190861.35985045732</v>
      </c>
    </row>
    <row r="5436" spans="1:7" x14ac:dyDescent="0.2">
      <c r="A5436">
        <v>5424</v>
      </c>
      <c r="B5436" s="125">
        <v>34710.420144429896</v>
      </c>
      <c r="C5436" s="34">
        <v>13.620768206426874</v>
      </c>
      <c r="D5436" s="34">
        <v>5.4528260433289688</v>
      </c>
      <c r="E5436" s="3">
        <f t="shared" si="255"/>
        <v>472782.58713496965</v>
      </c>
      <c r="F5436" s="3">
        <f t="shared" si="256"/>
        <v>189269.8829384378</v>
      </c>
      <c r="G5436" s="3">
        <f t="shared" si="257"/>
        <v>283512.70419653185</v>
      </c>
    </row>
    <row r="5437" spans="1:7" x14ac:dyDescent="0.2">
      <c r="A5437">
        <v>5425</v>
      </c>
      <c r="B5437" s="125">
        <v>30691.522218868136</v>
      </c>
      <c r="C5437" s="34">
        <v>8.9222986818713252</v>
      </c>
      <c r="D5437" s="34">
        <v>4.2471566656604409</v>
      </c>
      <c r="E5437" s="3">
        <f t="shared" si="255"/>
        <v>273838.92823803169</v>
      </c>
      <c r="F5437" s="3">
        <f t="shared" si="256"/>
        <v>130351.70317113133</v>
      </c>
      <c r="G5437" s="3">
        <f t="shared" si="257"/>
        <v>143487.22506690037</v>
      </c>
    </row>
    <row r="5438" spans="1:7" x14ac:dyDescent="0.2">
      <c r="A5438">
        <v>5426</v>
      </c>
      <c r="B5438" s="125">
        <v>31717.022969852202</v>
      </c>
      <c r="C5438" s="34">
        <v>5.1916281538142357</v>
      </c>
      <c r="D5438" s="34">
        <v>4.5548068909556605</v>
      </c>
      <c r="E5438" s="3">
        <f t="shared" si="255"/>
        <v>164662.98940545748</v>
      </c>
      <c r="F5438" s="3">
        <f t="shared" si="256"/>
        <v>144464.91478368177</v>
      </c>
      <c r="G5438" s="3">
        <f t="shared" si="257"/>
        <v>20198.074621775711</v>
      </c>
    </row>
    <row r="5439" spans="1:7" x14ac:dyDescent="0.2">
      <c r="A5439">
        <v>5427</v>
      </c>
      <c r="B5439" s="125">
        <v>30845.59062134847</v>
      </c>
      <c r="C5439" s="34">
        <v>9.6681497072568163</v>
      </c>
      <c r="D5439" s="34">
        <v>4.2933771864045411</v>
      </c>
      <c r="E5439" s="3">
        <f t="shared" si="255"/>
        <v>298219.78793595382</v>
      </c>
      <c r="F5439" s="3">
        <f t="shared" si="256"/>
        <v>132431.75507487138</v>
      </c>
      <c r="G5439" s="3">
        <f t="shared" si="257"/>
        <v>165788.03286108244</v>
      </c>
    </row>
    <row r="5440" spans="1:7" x14ac:dyDescent="0.2">
      <c r="A5440">
        <v>5428</v>
      </c>
      <c r="B5440" s="125">
        <v>40446.785127452109</v>
      </c>
      <c r="C5440" s="34">
        <v>8.2750567773546209</v>
      </c>
      <c r="D5440" s="34">
        <v>7.1737355382356327</v>
      </c>
      <c r="E5440" s="3">
        <f t="shared" si="255"/>
        <v>334699.44339112868</v>
      </c>
      <c r="F5440" s="3">
        <f t="shared" si="256"/>
        <v>290154.53987618361</v>
      </c>
      <c r="G5440" s="3">
        <f t="shared" si="257"/>
        <v>44544.903514945065</v>
      </c>
    </row>
    <row r="5441" spans="1:7" x14ac:dyDescent="0.2">
      <c r="A5441">
        <v>5429</v>
      </c>
      <c r="B5441" s="125">
        <v>29265.968854625477</v>
      </c>
      <c r="C5441" s="34">
        <v>9.4726026620337507</v>
      </c>
      <c r="D5441" s="34">
        <v>3.819490656387643</v>
      </c>
      <c r="E5441" s="3">
        <f t="shared" si="255"/>
        <v>277224.89447932213</v>
      </c>
      <c r="F5441" s="3">
        <f t="shared" si="256"/>
        <v>111781.09459037377</v>
      </c>
      <c r="G5441" s="3">
        <f t="shared" si="257"/>
        <v>165443.79988894836</v>
      </c>
    </row>
    <row r="5442" spans="1:7" x14ac:dyDescent="0.2">
      <c r="A5442">
        <v>5430</v>
      </c>
      <c r="B5442" s="125">
        <v>29787.700490297517</v>
      </c>
      <c r="C5442" s="34">
        <v>4.0440618451684713</v>
      </c>
      <c r="D5442" s="34">
        <v>3.976010147089255</v>
      </c>
      <c r="E5442" s="3">
        <f t="shared" si="255"/>
        <v>120463.30300811835</v>
      </c>
      <c r="F5442" s="3">
        <f t="shared" si="256"/>
        <v>118436.19940787851</v>
      </c>
      <c r="G5442" s="3">
        <f t="shared" si="257"/>
        <v>2027.1036002398469</v>
      </c>
    </row>
    <row r="5443" spans="1:7" x14ac:dyDescent="0.2">
      <c r="A5443">
        <v>5431</v>
      </c>
      <c r="B5443" s="125">
        <v>29619.318914948031</v>
      </c>
      <c r="C5443" s="34">
        <v>6.9032886560380575</v>
      </c>
      <c r="D5443" s="34">
        <v>3.9254956744844094</v>
      </c>
      <c r="E5443" s="3">
        <f t="shared" si="255"/>
        <v>204470.70826513422</v>
      </c>
      <c r="F5443" s="3">
        <f t="shared" si="256"/>
        <v>116270.50828180274</v>
      </c>
      <c r="G5443" s="3">
        <f t="shared" si="257"/>
        <v>88200.199983331477</v>
      </c>
    </row>
    <row r="5444" spans="1:7" x14ac:dyDescent="0.2">
      <c r="A5444">
        <v>5432</v>
      </c>
      <c r="B5444" s="125">
        <v>32396.216560110566</v>
      </c>
      <c r="C5444" s="34">
        <v>10.028991730185226</v>
      </c>
      <c r="D5444" s="34">
        <v>4.7585649680331699</v>
      </c>
      <c r="E5444" s="3">
        <f t="shared" si="255"/>
        <v>324901.38797063852</v>
      </c>
      <c r="F5444" s="3">
        <f t="shared" si="256"/>
        <v>154159.50121975818</v>
      </c>
      <c r="G5444" s="3">
        <f t="shared" si="257"/>
        <v>170741.88675088034</v>
      </c>
    </row>
    <row r="5445" spans="1:7" x14ac:dyDescent="0.2">
      <c r="A5445">
        <v>5433</v>
      </c>
      <c r="B5445" s="125">
        <v>40353.69834472565</v>
      </c>
      <c r="C5445" s="34">
        <v>8.2944972266050172</v>
      </c>
      <c r="D5445" s="34">
        <v>7.1458095034176949</v>
      </c>
      <c r="E5445" s="3">
        <f t="shared" si="255"/>
        <v>334713.63900358236</v>
      </c>
      <c r="F5445" s="3">
        <f t="shared" si="256"/>
        <v>288359.84112979146</v>
      </c>
      <c r="G5445" s="3">
        <f t="shared" si="257"/>
        <v>46353.7978737909</v>
      </c>
    </row>
    <row r="5446" spans="1:7" x14ac:dyDescent="0.2">
      <c r="A5446">
        <v>5434</v>
      </c>
      <c r="B5446" s="125">
        <v>41059.648132241797</v>
      </c>
      <c r="C5446" s="34">
        <v>8.1423813955625519</v>
      </c>
      <c r="D5446" s="34">
        <v>7.357594439672539</v>
      </c>
      <c r="E5446" s="3">
        <f t="shared" si="255"/>
        <v>334323.3150603103</v>
      </c>
      <c r="F5446" s="3">
        <f t="shared" si="256"/>
        <v>302100.23879269318</v>
      </c>
      <c r="G5446" s="3">
        <f t="shared" si="257"/>
        <v>32223.076267617114</v>
      </c>
    </row>
    <row r="5447" spans="1:7" x14ac:dyDescent="0.2">
      <c r="A5447">
        <v>5435</v>
      </c>
      <c r="B5447" s="125">
        <v>26323.537489398383</v>
      </c>
      <c r="C5447" s="34">
        <v>5.5271634866658133</v>
      </c>
      <c r="D5447" s="34">
        <v>2.9367612468195148</v>
      </c>
      <c r="E5447" s="3">
        <f t="shared" si="255"/>
        <v>145494.49525128142</v>
      </c>
      <c r="F5447" s="3">
        <f t="shared" si="256"/>
        <v>77305.944778065837</v>
      </c>
      <c r="G5447" s="3">
        <f t="shared" si="257"/>
        <v>68188.550473215582</v>
      </c>
    </row>
    <row r="5448" spans="1:7" x14ac:dyDescent="0.2">
      <c r="A5448">
        <v>5436</v>
      </c>
      <c r="B5448" s="125">
        <v>22818.026585619897</v>
      </c>
      <c r="C5448" s="34">
        <v>11.986906449426897</v>
      </c>
      <c r="D5448" s="34">
        <v>1.885107975685969</v>
      </c>
      <c r="E5448" s="3">
        <f t="shared" si="255"/>
        <v>273517.55004236154</v>
      </c>
      <c r="F5448" s="3">
        <f t="shared" si="256"/>
        <v>43014.443905966546</v>
      </c>
      <c r="G5448" s="3">
        <f t="shared" si="257"/>
        <v>230503.10613639501</v>
      </c>
    </row>
    <row r="5449" spans="1:7" x14ac:dyDescent="0.2">
      <c r="A5449">
        <v>5437</v>
      </c>
      <c r="B5449" s="125">
        <v>43288.160262628458</v>
      </c>
      <c r="C5449" s="34">
        <v>5.703514509339584</v>
      </c>
      <c r="D5449" s="34">
        <v>8.0261480787885375</v>
      </c>
      <c r="E5449" s="3">
        <f t="shared" si="255"/>
        <v>246894.65014051864</v>
      </c>
      <c r="F5449" s="3">
        <f t="shared" si="256"/>
        <v>347437.18432618573</v>
      </c>
      <c r="G5449" s="3">
        <f t="shared" si="257"/>
        <v>-100542.53418566709</v>
      </c>
    </row>
    <row r="5450" spans="1:7" x14ac:dyDescent="0.2">
      <c r="A5450">
        <v>5438</v>
      </c>
      <c r="B5450" s="125">
        <v>28736.47240793705</v>
      </c>
      <c r="C5450" s="34">
        <v>3.7392788019205909</v>
      </c>
      <c r="D5450" s="34">
        <v>3.660641722381115</v>
      </c>
      <c r="E5450" s="3">
        <f t="shared" si="255"/>
        <v>107453.68211697497</v>
      </c>
      <c r="F5450" s="3">
        <f t="shared" si="256"/>
        <v>105193.92985054807</v>
      </c>
      <c r="G5450" s="3">
        <f t="shared" si="257"/>
        <v>2259.7522664269054</v>
      </c>
    </row>
    <row r="5451" spans="1:7" x14ac:dyDescent="0.2">
      <c r="A5451">
        <v>5439</v>
      </c>
      <c r="B5451" s="125">
        <v>30977.694726780988</v>
      </c>
      <c r="C5451" s="34">
        <v>6.3764553235232597</v>
      </c>
      <c r="D5451" s="34">
        <v>4.3330084180342965</v>
      </c>
      <c r="E5451" s="3">
        <f t="shared" si="255"/>
        <v>197527.88645106103</v>
      </c>
      <c r="F5451" s="3">
        <f t="shared" si="256"/>
        <v>134226.61202243867</v>
      </c>
      <c r="G5451" s="3">
        <f t="shared" si="257"/>
        <v>63301.274428622361</v>
      </c>
    </row>
    <row r="5452" spans="1:7" x14ac:dyDescent="0.2">
      <c r="A5452">
        <v>5440</v>
      </c>
      <c r="B5452" s="125">
        <v>32487.683305399492</v>
      </c>
      <c r="C5452" s="34">
        <v>9.8800108136929339</v>
      </c>
      <c r="D5452" s="34">
        <v>4.7860049916198477</v>
      </c>
      <c r="E5452" s="3">
        <f t="shared" si="255"/>
        <v>320978.66236917838</v>
      </c>
      <c r="F5452" s="3">
        <f t="shared" si="256"/>
        <v>155486.21446580676</v>
      </c>
      <c r="G5452" s="3">
        <f t="shared" si="257"/>
        <v>165492.44790337162</v>
      </c>
    </row>
    <row r="5453" spans="1:7" x14ac:dyDescent="0.2">
      <c r="A5453">
        <v>5441</v>
      </c>
      <c r="B5453" s="125">
        <v>28574.991623637266</v>
      </c>
      <c r="C5453" s="34">
        <v>6.0020675138803199</v>
      </c>
      <c r="D5453" s="34">
        <v>3.6121974870911799</v>
      </c>
      <c r="E5453" s="3">
        <f t="shared" si="255"/>
        <v>171509.02893363551</v>
      </c>
      <c r="F5453" s="3">
        <f t="shared" si="256"/>
        <v>103218.51293655405</v>
      </c>
      <c r="G5453" s="3">
        <f t="shared" si="257"/>
        <v>68290.515997081457</v>
      </c>
    </row>
    <row r="5454" spans="1:7" x14ac:dyDescent="0.2">
      <c r="A5454">
        <v>5442</v>
      </c>
      <c r="B5454" s="125">
        <v>26145.2310531158</v>
      </c>
      <c r="C5454" s="34">
        <v>9.1647557585092727</v>
      </c>
      <c r="D5454" s="34">
        <v>2.88326931593474</v>
      </c>
      <c r="E5454" s="3">
        <f t="shared" si="255"/>
        <v>239614.6568515985</v>
      </c>
      <c r="F5454" s="3">
        <f t="shared" si="256"/>
        <v>75383.742453472922</v>
      </c>
      <c r="G5454" s="3">
        <f t="shared" si="257"/>
        <v>164230.91439812558</v>
      </c>
    </row>
    <row r="5455" spans="1:7" x14ac:dyDescent="0.2">
      <c r="A5455">
        <v>5443</v>
      </c>
      <c r="B5455" s="125">
        <v>32302.612502272474</v>
      </c>
      <c r="C5455" s="34">
        <v>12.246794560458511</v>
      </c>
      <c r="D5455" s="34">
        <v>4.7304837506817421</v>
      </c>
      <c r="E5455" s="3">
        <f t="shared" si="255"/>
        <v>395603.45908142964</v>
      </c>
      <c r="F5455" s="3">
        <f t="shared" si="256"/>
        <v>152806.98354656884</v>
      </c>
      <c r="G5455" s="3">
        <f t="shared" si="257"/>
        <v>242796.4755348608</v>
      </c>
    </row>
    <row r="5456" spans="1:7" x14ac:dyDescent="0.2">
      <c r="A5456">
        <v>5444</v>
      </c>
      <c r="B5456" s="125">
        <v>29202.724866800942</v>
      </c>
      <c r="C5456" s="34">
        <v>12.478283699427266</v>
      </c>
      <c r="D5456" s="34">
        <v>3.8005174600402825</v>
      </c>
      <c r="E5456" s="3">
        <f t="shared" si="255"/>
        <v>364399.88568426145</v>
      </c>
      <c r="F5456" s="3">
        <f t="shared" si="256"/>
        <v>110985.46573702952</v>
      </c>
      <c r="G5456" s="3">
        <f t="shared" si="257"/>
        <v>253414.41994723195</v>
      </c>
    </row>
    <row r="5457" spans="1:7" x14ac:dyDescent="0.2">
      <c r="A5457">
        <v>5445</v>
      </c>
      <c r="B5457" s="125">
        <v>31099.754600100801</v>
      </c>
      <c r="C5457" s="34">
        <v>7.9891770130489022</v>
      </c>
      <c r="D5457" s="34">
        <v>4.3696263800302404</v>
      </c>
      <c r="E5457" s="3">
        <f t="shared" si="255"/>
        <v>248461.44456258719</v>
      </c>
      <c r="F5457" s="3">
        <f t="shared" si="256"/>
        <v>135894.30811306729</v>
      </c>
      <c r="G5457" s="3">
        <f t="shared" si="257"/>
        <v>112567.13644951989</v>
      </c>
    </row>
    <row r="5458" spans="1:7" x14ac:dyDescent="0.2">
      <c r="A5458">
        <v>5446</v>
      </c>
      <c r="B5458" s="125">
        <v>33325.327925732359</v>
      </c>
      <c r="C5458" s="34">
        <v>7.858107457839651</v>
      </c>
      <c r="D5458" s="34">
        <v>5.0372983777197078</v>
      </c>
      <c r="E5458" s="3">
        <f t="shared" si="255"/>
        <v>261874.00790814945</v>
      </c>
      <c r="F5458" s="3">
        <f t="shared" si="256"/>
        <v>167869.62029726888</v>
      </c>
      <c r="G5458" s="3">
        <f t="shared" si="257"/>
        <v>94004.387610880571</v>
      </c>
    </row>
    <row r="5459" spans="1:7" x14ac:dyDescent="0.2">
      <c r="A5459">
        <v>5447</v>
      </c>
      <c r="B5459" s="125">
        <v>29046.223565993365</v>
      </c>
      <c r="C5459" s="34">
        <v>5.3488570503832307</v>
      </c>
      <c r="D5459" s="34">
        <v>3.7535670697980095</v>
      </c>
      <c r="E5459" s="3">
        <f t="shared" si="255"/>
        <v>155364.09770797114</v>
      </c>
      <c r="F5459" s="3">
        <f t="shared" si="256"/>
        <v>109026.9482793036</v>
      </c>
      <c r="G5459" s="3">
        <f t="shared" si="257"/>
        <v>46337.149428667544</v>
      </c>
    </row>
    <row r="5460" spans="1:7" x14ac:dyDescent="0.2">
      <c r="A5460">
        <v>5448</v>
      </c>
      <c r="B5460" s="125">
        <v>37676.668902159669</v>
      </c>
      <c r="C5460" s="34">
        <v>4.5375991450855508</v>
      </c>
      <c r="D5460" s="34">
        <v>6.3427006706479006</v>
      </c>
      <c r="E5460" s="3">
        <f t="shared" si="255"/>
        <v>170961.62060011108</v>
      </c>
      <c r="F5460" s="3">
        <f t="shared" si="256"/>
        <v>238971.83311350702</v>
      </c>
      <c r="G5460" s="3">
        <f t="shared" si="257"/>
        <v>-68010.212513395934</v>
      </c>
    </row>
    <row r="5461" spans="1:7" x14ac:dyDescent="0.2">
      <c r="A5461">
        <v>5449</v>
      </c>
      <c r="B5461" s="125">
        <v>35729.429376980057</v>
      </c>
      <c r="C5461" s="34">
        <v>8.1505611635366222</v>
      </c>
      <c r="D5461" s="34">
        <v>5.7585288130940171</v>
      </c>
      <c r="E5461" s="3">
        <f t="shared" si="255"/>
        <v>291214.89947533817</v>
      </c>
      <c r="F5461" s="3">
        <f t="shared" si="256"/>
        <v>205748.94854274747</v>
      </c>
      <c r="G5461" s="3">
        <f t="shared" si="257"/>
        <v>85465.950932590698</v>
      </c>
    </row>
    <row r="5462" spans="1:7" x14ac:dyDescent="0.2">
      <c r="A5462">
        <v>5450</v>
      </c>
      <c r="B5462" s="125">
        <v>21534.638611948118</v>
      </c>
      <c r="C5462" s="34">
        <v>4.1369553602708038</v>
      </c>
      <c r="D5462" s="34">
        <v>1.5000915835844353</v>
      </c>
      <c r="E5462" s="3">
        <f t="shared" si="255"/>
        <v>89087.838637193388</v>
      </c>
      <c r="F5462" s="3">
        <f t="shared" si="256"/>
        <v>32303.930137315776</v>
      </c>
      <c r="G5462" s="3">
        <f t="shared" si="257"/>
        <v>56783.908499877609</v>
      </c>
    </row>
    <row r="5463" spans="1:7" x14ac:dyDescent="0.2">
      <c r="A5463">
        <v>5451</v>
      </c>
      <c r="B5463" s="125">
        <v>45673.446542233229</v>
      </c>
      <c r="C5463" s="34">
        <v>9.2637087820621673</v>
      </c>
      <c r="D5463" s="34">
        <v>8.7417339626699686</v>
      </c>
      <c r="E5463" s="3">
        <f t="shared" si="255"/>
        <v>423105.50784033287</v>
      </c>
      <c r="F5463" s="3">
        <f t="shared" si="256"/>
        <v>399265.11883043149</v>
      </c>
      <c r="G5463" s="3">
        <f t="shared" si="257"/>
        <v>23840.389009901381</v>
      </c>
    </row>
    <row r="5464" spans="1:7" x14ac:dyDescent="0.2">
      <c r="A5464">
        <v>5452</v>
      </c>
      <c r="B5464" s="125">
        <v>18177.602718234062</v>
      </c>
      <c r="C5464" s="34">
        <v>10.237339913335745</v>
      </c>
      <c r="D5464" s="34">
        <v>0.49298081547021866</v>
      </c>
      <c r="E5464" s="3">
        <f t="shared" si="255"/>
        <v>186090.29783613791</v>
      </c>
      <c r="F5464" s="3">
        <f t="shared" si="256"/>
        <v>8961.2094113286912</v>
      </c>
      <c r="G5464" s="3">
        <f t="shared" si="257"/>
        <v>177129.08842480922</v>
      </c>
    </row>
    <row r="5465" spans="1:7" x14ac:dyDescent="0.2">
      <c r="A5465">
        <v>5453</v>
      </c>
      <c r="B5465" s="125">
        <v>31226.73711349396</v>
      </c>
      <c r="C5465" s="34">
        <v>10.155974243578385</v>
      </c>
      <c r="D5465" s="34">
        <v>4.4077211340481881</v>
      </c>
      <c r="E5465" s="3">
        <f t="shared" si="255"/>
        <v>317137.93783563789</v>
      </c>
      <c r="F5465" s="3">
        <f t="shared" si="256"/>
        <v>137638.74912251424</v>
      </c>
      <c r="G5465" s="3">
        <f t="shared" si="257"/>
        <v>179499.18871312364</v>
      </c>
    </row>
    <row r="5466" spans="1:7" x14ac:dyDescent="0.2">
      <c r="A5466">
        <v>5454</v>
      </c>
      <c r="B5466" s="125">
        <v>29267.514995618491</v>
      </c>
      <c r="C5466" s="34">
        <v>7.7975862697785487</v>
      </c>
      <c r="D5466" s="34">
        <v>3.8199544986855472</v>
      </c>
      <c r="E5466" s="3">
        <f t="shared" si="255"/>
        <v>228215.97308037253</v>
      </c>
      <c r="F5466" s="3">
        <f t="shared" si="256"/>
        <v>111800.57557285957</v>
      </c>
      <c r="G5466" s="3">
        <f t="shared" si="257"/>
        <v>116415.39750751296</v>
      </c>
    </row>
    <row r="5467" spans="1:7" x14ac:dyDescent="0.2">
      <c r="A5467">
        <v>5455</v>
      </c>
      <c r="B5467" s="125">
        <v>36802.940079533961</v>
      </c>
      <c r="C5467" s="34">
        <v>6.032393477842561</v>
      </c>
      <c r="D5467" s="34">
        <v>6.0805820238601882</v>
      </c>
      <c r="E5467" s="3">
        <f t="shared" si="255"/>
        <v>222009.81570121125</v>
      </c>
      <c r="F5467" s="3">
        <f t="shared" si="256"/>
        <v>223783.29587281783</v>
      </c>
      <c r="G5467" s="3">
        <f t="shared" si="257"/>
        <v>-1773.4801716065849</v>
      </c>
    </row>
    <row r="5468" spans="1:7" x14ac:dyDescent="0.2">
      <c r="A5468">
        <v>5456</v>
      </c>
      <c r="B5468" s="125">
        <v>33812.61244957475</v>
      </c>
      <c r="C5468" s="34">
        <v>4.2873971526278183</v>
      </c>
      <c r="D5468" s="34">
        <v>5.183483734872425</v>
      </c>
      <c r="E5468" s="3">
        <f t="shared" si="255"/>
        <v>144968.09833921472</v>
      </c>
      <c r="F5468" s="3">
        <f t="shared" si="256"/>
        <v>175267.12666591557</v>
      </c>
      <c r="G5468" s="3">
        <f t="shared" si="257"/>
        <v>-30299.028326700849</v>
      </c>
    </row>
    <row r="5469" spans="1:7" x14ac:dyDescent="0.2">
      <c r="A5469">
        <v>5457</v>
      </c>
      <c r="B5469" s="125">
        <v>34961.764689606731</v>
      </c>
      <c r="C5469" s="34">
        <v>9.7284719433519058</v>
      </c>
      <c r="D5469" s="34">
        <v>5.5282294068820192</v>
      </c>
      <c r="E5469" s="3">
        <f t="shared" si="255"/>
        <v>340124.5468729104</v>
      </c>
      <c r="F5469" s="3">
        <f t="shared" si="256"/>
        <v>193276.65567357335</v>
      </c>
      <c r="G5469" s="3">
        <f t="shared" si="257"/>
        <v>146847.89119933706</v>
      </c>
    </row>
    <row r="5470" spans="1:7" x14ac:dyDescent="0.2">
      <c r="A5470">
        <v>5458</v>
      </c>
      <c r="B5470" s="125">
        <v>37156.187821702566</v>
      </c>
      <c r="C5470" s="34">
        <v>13.724132279283367</v>
      </c>
      <c r="D5470" s="34">
        <v>6.1865563465107698</v>
      </c>
      <c r="E5470" s="3">
        <f t="shared" si="255"/>
        <v>509936.43665894371</v>
      </c>
      <c r="F5470" s="3">
        <f t="shared" si="256"/>
        <v>229868.84958050019</v>
      </c>
      <c r="G5470" s="3">
        <f t="shared" si="257"/>
        <v>280067.5870784435</v>
      </c>
    </row>
    <row r="5471" spans="1:7" x14ac:dyDescent="0.2">
      <c r="A5471">
        <v>5459</v>
      </c>
      <c r="B5471" s="125">
        <v>33851.857145956252</v>
      </c>
      <c r="C5471" s="34">
        <v>9.8952732716570608</v>
      </c>
      <c r="D5471" s="34">
        <v>5.1952571437868755</v>
      </c>
      <c r="E5471" s="3">
        <f t="shared" si="255"/>
        <v>334973.37721233396</v>
      </c>
      <c r="F5471" s="3">
        <f t="shared" si="256"/>
        <v>175869.10266798202</v>
      </c>
      <c r="G5471" s="3">
        <f t="shared" si="257"/>
        <v>159104.27454435194</v>
      </c>
    </row>
    <row r="5472" spans="1:7" x14ac:dyDescent="0.2">
      <c r="A5472">
        <v>5460</v>
      </c>
      <c r="B5472" s="125">
        <v>38357.073257239768</v>
      </c>
      <c r="C5472" s="34">
        <v>14.878326530568302</v>
      </c>
      <c r="D5472" s="34">
        <v>6.5468219771719305</v>
      </c>
      <c r="E5472" s="3">
        <f t="shared" si="255"/>
        <v>570689.06067814236</v>
      </c>
      <c r="F5472" s="3">
        <f t="shared" si="256"/>
        <v>251116.93018049104</v>
      </c>
      <c r="G5472" s="3">
        <f t="shared" si="257"/>
        <v>319572.13049765129</v>
      </c>
    </row>
    <row r="5473" spans="1:7" x14ac:dyDescent="0.2">
      <c r="A5473">
        <v>5461</v>
      </c>
      <c r="B5473" s="125">
        <v>32467.151462506969</v>
      </c>
      <c r="C5473" s="34">
        <v>5.0886506162059959</v>
      </c>
      <c r="D5473" s="34">
        <v>4.7798454387520906</v>
      </c>
      <c r="E5473" s="3">
        <f t="shared" si="255"/>
        <v>165213.9902961395</v>
      </c>
      <c r="F5473" s="3">
        <f t="shared" si="256"/>
        <v>155187.9658273372</v>
      </c>
      <c r="G5473" s="3">
        <f t="shared" si="257"/>
        <v>10026.024468802294</v>
      </c>
    </row>
    <row r="5474" spans="1:7" x14ac:dyDescent="0.2">
      <c r="A5474">
        <v>5462</v>
      </c>
      <c r="B5474" s="125">
        <v>40652.285455317702</v>
      </c>
      <c r="C5474" s="34">
        <v>5.6973526827350724</v>
      </c>
      <c r="D5474" s="34">
        <v>7.2353856365953106</v>
      </c>
      <c r="E5474" s="3">
        <f t="shared" si="255"/>
        <v>231610.40759816629</v>
      </c>
      <c r="F5474" s="3">
        <f t="shared" si="256"/>
        <v>294134.96227817814</v>
      </c>
      <c r="G5474" s="3">
        <f t="shared" si="257"/>
        <v>-62524.554680011846</v>
      </c>
    </row>
    <row r="5475" spans="1:7" x14ac:dyDescent="0.2">
      <c r="A5475">
        <v>5463</v>
      </c>
      <c r="B5475" s="125">
        <v>37624.026211952674</v>
      </c>
      <c r="C5475" s="34">
        <v>6.0025222612312064</v>
      </c>
      <c r="D5475" s="34">
        <v>6.3269078635858023</v>
      </c>
      <c r="E5475" s="3">
        <f t="shared" si="255"/>
        <v>225839.05489439235</v>
      </c>
      <c r="F5475" s="3">
        <f t="shared" si="256"/>
        <v>238043.74730016172</v>
      </c>
      <c r="G5475" s="3">
        <f t="shared" si="257"/>
        <v>-12204.692405769369</v>
      </c>
    </row>
    <row r="5476" spans="1:7" x14ac:dyDescent="0.2">
      <c r="A5476">
        <v>5464</v>
      </c>
      <c r="B5476" s="125">
        <v>28601.99224759615</v>
      </c>
      <c r="C5476" s="34">
        <v>8.4167333145232988</v>
      </c>
      <c r="D5476" s="34">
        <v>3.6202976742788451</v>
      </c>
      <c r="E5476" s="3">
        <f t="shared" si="255"/>
        <v>240735.34101207965</v>
      </c>
      <c r="F5476" s="3">
        <f t="shared" si="256"/>
        <v>103547.72601371389</v>
      </c>
      <c r="G5476" s="3">
        <f t="shared" si="257"/>
        <v>137187.61499836575</v>
      </c>
    </row>
    <row r="5477" spans="1:7" x14ac:dyDescent="0.2">
      <c r="A5477">
        <v>5465</v>
      </c>
      <c r="B5477" s="125">
        <v>36317.372226941166</v>
      </c>
      <c r="C5477" s="34">
        <v>3.2317011775448918</v>
      </c>
      <c r="D5477" s="34">
        <v>5.9349116680823499</v>
      </c>
      <c r="E5477" s="3">
        <f t="shared" si="255"/>
        <v>117366.89459114191</v>
      </c>
      <c r="F5477" s="3">
        <f t="shared" si="256"/>
        <v>215540.39618376302</v>
      </c>
      <c r="G5477" s="3">
        <f t="shared" si="257"/>
        <v>-98173.501592621105</v>
      </c>
    </row>
    <row r="5478" spans="1:7" x14ac:dyDescent="0.2">
      <c r="A5478">
        <v>5466</v>
      </c>
      <c r="B5478" s="125">
        <v>25243.421581572853</v>
      </c>
      <c r="C5478" s="34">
        <v>8.7956600711622741</v>
      </c>
      <c r="D5478" s="34">
        <v>2.6127264744718559</v>
      </c>
      <c r="E5478" s="3">
        <f t="shared" si="255"/>
        <v>222032.55526455637</v>
      </c>
      <c r="F5478" s="3">
        <f t="shared" si="256"/>
        <v>65954.155872429605</v>
      </c>
      <c r="G5478" s="3">
        <f t="shared" si="257"/>
        <v>156078.39939212677</v>
      </c>
    </row>
    <row r="5479" spans="1:7" x14ac:dyDescent="0.2">
      <c r="A5479">
        <v>5467</v>
      </c>
      <c r="B5479" s="125">
        <v>40863.879397685174</v>
      </c>
      <c r="C5479" s="34">
        <v>13.099855115986429</v>
      </c>
      <c r="D5479" s="34">
        <v>7.2988638193055522</v>
      </c>
      <c r="E5479" s="3">
        <f t="shared" si="255"/>
        <v>535310.89958681853</v>
      </c>
      <c r="F5479" s="3">
        <f t="shared" si="256"/>
        <v>298259.8908522299</v>
      </c>
      <c r="G5479" s="3">
        <f t="shared" si="257"/>
        <v>237051.00873458863</v>
      </c>
    </row>
    <row r="5480" spans="1:7" x14ac:dyDescent="0.2">
      <c r="A5480">
        <v>5468</v>
      </c>
      <c r="B5480" s="125">
        <v>31515.569893409498</v>
      </c>
      <c r="C5480" s="34">
        <v>7.7747863744734786</v>
      </c>
      <c r="D5480" s="34">
        <v>4.4943709680228494</v>
      </c>
      <c r="E5480" s="3">
        <f t="shared" si="255"/>
        <v>245026.82339104675</v>
      </c>
      <c r="F5480" s="3">
        <f t="shared" si="256"/>
        <v>141642.66236963461</v>
      </c>
      <c r="G5480" s="3">
        <f t="shared" si="257"/>
        <v>103384.16102141215</v>
      </c>
    </row>
    <row r="5481" spans="1:7" x14ac:dyDescent="0.2">
      <c r="A5481">
        <v>5469</v>
      </c>
      <c r="B5481" s="125">
        <v>32106.553866279661</v>
      </c>
      <c r="C5481" s="34">
        <v>6.5850820394261973</v>
      </c>
      <c r="D5481" s="34">
        <v>4.6716661598838982</v>
      </c>
      <c r="E5481" s="3">
        <f t="shared" si="255"/>
        <v>211424.29121270793</v>
      </c>
      <c r="F5481" s="3">
        <f t="shared" si="256"/>
        <v>149991.10120758822</v>
      </c>
      <c r="G5481" s="3">
        <f t="shared" si="257"/>
        <v>61433.190005119715</v>
      </c>
    </row>
    <row r="5482" spans="1:7" x14ac:dyDescent="0.2">
      <c r="A5482">
        <v>5470</v>
      </c>
      <c r="B5482" s="125">
        <v>32914.145371060818</v>
      </c>
      <c r="C5482" s="34">
        <v>11.157060746161733</v>
      </c>
      <c r="D5482" s="34">
        <v>4.9139436113182455</v>
      </c>
      <c r="E5482" s="3">
        <f t="shared" si="255"/>
        <v>367225.11931292358</v>
      </c>
      <c r="F5482" s="3">
        <f t="shared" si="256"/>
        <v>161738.25436812433</v>
      </c>
      <c r="G5482" s="3">
        <f t="shared" si="257"/>
        <v>205486.86494479925</v>
      </c>
    </row>
    <row r="5483" spans="1:7" x14ac:dyDescent="0.2">
      <c r="A5483">
        <v>5471</v>
      </c>
      <c r="B5483" s="125">
        <v>24405.913385445252</v>
      </c>
      <c r="C5483" s="34">
        <v>7.3701180756033864</v>
      </c>
      <c r="D5483" s="34">
        <v>2.3614740156335756</v>
      </c>
      <c r="E5483" s="3">
        <f t="shared" si="255"/>
        <v>179874.46339368069</v>
      </c>
      <c r="F5483" s="3">
        <f t="shared" si="256"/>
        <v>57633.930287532632</v>
      </c>
      <c r="G5483" s="3">
        <f t="shared" si="257"/>
        <v>122240.53310614807</v>
      </c>
    </row>
    <row r="5484" spans="1:7" x14ac:dyDescent="0.2">
      <c r="A5484">
        <v>5472</v>
      </c>
      <c r="B5484" s="125">
        <v>30635.520082606468</v>
      </c>
      <c r="C5484" s="34">
        <v>10.635209739310085</v>
      </c>
      <c r="D5484" s="34">
        <v>4.2303560247819405</v>
      </c>
      <c r="E5484" s="3">
        <f t="shared" si="255"/>
        <v>325815.181551366</v>
      </c>
      <c r="F5484" s="3">
        <f t="shared" si="256"/>
        <v>129599.15695378241</v>
      </c>
      <c r="G5484" s="3">
        <f t="shared" si="257"/>
        <v>196216.02459758357</v>
      </c>
    </row>
    <row r="5485" spans="1:7" x14ac:dyDescent="0.2">
      <c r="A5485">
        <v>5473</v>
      </c>
      <c r="B5485" s="125">
        <v>31316.845301072113</v>
      </c>
      <c r="C5485" s="34">
        <v>7.9009702378316433</v>
      </c>
      <c r="D5485" s="34">
        <v>4.434753590321634</v>
      </c>
      <c r="E5485" s="3">
        <f t="shared" si="255"/>
        <v>247433.46266654853</v>
      </c>
      <c r="F5485" s="3">
        <f t="shared" si="256"/>
        <v>138882.49213647674</v>
      </c>
      <c r="G5485" s="3">
        <f t="shared" si="257"/>
        <v>108550.97053007179</v>
      </c>
    </row>
    <row r="5486" spans="1:7" x14ac:dyDescent="0.2">
      <c r="A5486">
        <v>5474</v>
      </c>
      <c r="B5486" s="125">
        <v>31806.341033908189</v>
      </c>
      <c r="C5486" s="34">
        <v>12.665662345360033</v>
      </c>
      <c r="D5486" s="34">
        <v>4.5816023101724568</v>
      </c>
      <c r="E5486" s="3">
        <f t="shared" si="255"/>
        <v>402848.37597685069</v>
      </c>
      <c r="F5486" s="3">
        <f t="shared" si="256"/>
        <v>145724.00555908677</v>
      </c>
      <c r="G5486" s="3">
        <f t="shared" si="257"/>
        <v>257124.37041776392</v>
      </c>
    </row>
    <row r="5487" spans="1:7" x14ac:dyDescent="0.2">
      <c r="A5487">
        <v>5475</v>
      </c>
      <c r="B5487" s="125">
        <v>29487.24891556683</v>
      </c>
      <c r="C5487" s="34">
        <v>12.175194590061437</v>
      </c>
      <c r="D5487" s="34">
        <v>3.885874674670049</v>
      </c>
      <c r="E5487" s="3">
        <f t="shared" si="255"/>
        <v>359012.99347260426</v>
      </c>
      <c r="F5487" s="3">
        <f t="shared" si="256"/>
        <v>114583.75378669301</v>
      </c>
      <c r="G5487" s="3">
        <f t="shared" si="257"/>
        <v>244429.23968591125</v>
      </c>
    </row>
    <row r="5488" spans="1:7" x14ac:dyDescent="0.2">
      <c r="A5488">
        <v>5476</v>
      </c>
      <c r="B5488" s="125">
        <v>36036.349732777104</v>
      </c>
      <c r="C5488" s="34">
        <v>7.8430070036192774</v>
      </c>
      <c r="D5488" s="34">
        <v>5.8506049198331311</v>
      </c>
      <c r="E5488" s="3">
        <f t="shared" si="255"/>
        <v>282633.34333904448</v>
      </c>
      <c r="F5488" s="3">
        <f t="shared" si="256"/>
        <v>210834.44503941305</v>
      </c>
      <c r="G5488" s="3">
        <f t="shared" si="257"/>
        <v>71798.89829963143</v>
      </c>
    </row>
    <row r="5489" spans="1:7" x14ac:dyDescent="0.2">
      <c r="A5489">
        <v>5477</v>
      </c>
      <c r="B5489" s="125">
        <v>31923.017835461884</v>
      </c>
      <c r="C5489" s="34">
        <v>9.4553279470419511</v>
      </c>
      <c r="D5489" s="34">
        <v>4.6166053506385651</v>
      </c>
      <c r="E5489" s="3">
        <f t="shared" si="255"/>
        <v>301842.60269356141</v>
      </c>
      <c r="F5489" s="3">
        <f t="shared" si="256"/>
        <v>147375.97494772368</v>
      </c>
      <c r="G5489" s="3">
        <f t="shared" si="257"/>
        <v>154466.62774583773</v>
      </c>
    </row>
    <row r="5490" spans="1:7" x14ac:dyDescent="0.2">
      <c r="A5490">
        <v>5478</v>
      </c>
      <c r="B5490" s="125">
        <v>28994.07541353046</v>
      </c>
      <c r="C5490" s="34">
        <v>2.8901404422940686</v>
      </c>
      <c r="D5490" s="34">
        <v>3.7379226240591379</v>
      </c>
      <c r="E5490" s="3">
        <f t="shared" si="255"/>
        <v>83796.949939568498</v>
      </c>
      <c r="F5490" s="3">
        <f t="shared" si="256"/>
        <v>108377.6104519123</v>
      </c>
      <c r="G5490" s="3">
        <f t="shared" si="257"/>
        <v>-24580.660512343806</v>
      </c>
    </row>
    <row r="5491" spans="1:7" x14ac:dyDescent="0.2">
      <c r="A5491">
        <v>5479</v>
      </c>
      <c r="B5491" s="125">
        <v>33367.500058185193</v>
      </c>
      <c r="C5491" s="34">
        <v>5.9230324242962524</v>
      </c>
      <c r="D5491" s="34">
        <v>5.0499500174555578</v>
      </c>
      <c r="E5491" s="3">
        <f t="shared" si="255"/>
        <v>197636.78476233798</v>
      </c>
      <c r="F5491" s="3">
        <f t="shared" si="256"/>
        <v>168504.20750128065</v>
      </c>
      <c r="G5491" s="3">
        <f t="shared" si="257"/>
        <v>29132.577261057333</v>
      </c>
    </row>
    <row r="5492" spans="1:7" x14ac:dyDescent="0.2">
      <c r="A5492">
        <v>5480</v>
      </c>
      <c r="B5492" s="125">
        <v>36336.03392135317</v>
      </c>
      <c r="C5492" s="34">
        <v>8.7001659696470597</v>
      </c>
      <c r="D5492" s="34">
        <v>5.9405101764059509</v>
      </c>
      <c r="E5492" s="3">
        <f t="shared" si="255"/>
        <v>316129.52579449804</v>
      </c>
      <c r="F5492" s="3">
        <f t="shared" si="256"/>
        <v>215854.57928003033</v>
      </c>
      <c r="G5492" s="3">
        <f t="shared" si="257"/>
        <v>100274.94651446771</v>
      </c>
    </row>
    <row r="5493" spans="1:7" x14ac:dyDescent="0.2">
      <c r="A5493">
        <v>5481</v>
      </c>
      <c r="B5493" s="125">
        <v>35041.88548849104</v>
      </c>
      <c r="C5493" s="34">
        <v>4.6183167998678982</v>
      </c>
      <c r="D5493" s="34">
        <v>5.5522656465473119</v>
      </c>
      <c r="E5493" s="3">
        <f t="shared" ref="E5493:E5556" si="258">C5493*B5493</f>
        <v>161834.52845054527</v>
      </c>
      <c r="F5493" s="3">
        <f t="shared" ref="F5493:F5556" si="259">D5493*B5493</f>
        <v>194561.85698799358</v>
      </c>
      <c r="G5493" s="3">
        <f t="shared" ref="G5493:G5556" si="260">E5493-F5493</f>
        <v>-32727.328537448309</v>
      </c>
    </row>
    <row r="5494" spans="1:7" x14ac:dyDescent="0.2">
      <c r="A5494">
        <v>5482</v>
      </c>
      <c r="B5494" s="125">
        <v>32956.578983240412</v>
      </c>
      <c r="C5494" s="34">
        <v>7.0910225733387051</v>
      </c>
      <c r="D5494" s="34">
        <v>4.9266736949721235</v>
      </c>
      <c r="E5494" s="3">
        <f t="shared" si="258"/>
        <v>233695.84551017772</v>
      </c>
      <c r="F5494" s="3">
        <f t="shared" si="259"/>
        <v>162366.31075300166</v>
      </c>
      <c r="G5494" s="3">
        <f t="shared" si="260"/>
        <v>71329.534757176065</v>
      </c>
    </row>
    <row r="5495" spans="1:7" x14ac:dyDescent="0.2">
      <c r="A5495">
        <v>5483</v>
      </c>
      <c r="B5495" s="125">
        <v>38622.41833648202</v>
      </c>
      <c r="C5495" s="34">
        <v>6.56810859455436</v>
      </c>
      <c r="D5495" s="34">
        <v>6.626425500944606</v>
      </c>
      <c r="E5495" s="3">
        <f t="shared" si="258"/>
        <v>253676.23781832148</v>
      </c>
      <c r="F5495" s="3">
        <f t="shared" si="259"/>
        <v>255928.57777301501</v>
      </c>
      <c r="G5495" s="3">
        <f t="shared" si="260"/>
        <v>-2252.3399546935398</v>
      </c>
    </row>
    <row r="5496" spans="1:7" x14ac:dyDescent="0.2">
      <c r="A5496">
        <v>5484</v>
      </c>
      <c r="B5496" s="125">
        <v>37754.112376015633</v>
      </c>
      <c r="C5496" s="34">
        <v>5.7514960391999921</v>
      </c>
      <c r="D5496" s="34">
        <v>6.36593371280469</v>
      </c>
      <c r="E5496" s="3">
        <f t="shared" si="258"/>
        <v>217142.62779416531</v>
      </c>
      <c r="F5496" s="3">
        <f t="shared" si="259"/>
        <v>240340.17677149471</v>
      </c>
      <c r="G5496" s="3">
        <f t="shared" si="260"/>
        <v>-23197.548977329396</v>
      </c>
    </row>
    <row r="5497" spans="1:7" x14ac:dyDescent="0.2">
      <c r="A5497">
        <v>5485</v>
      </c>
      <c r="B5497" s="125">
        <v>37125.594693671679</v>
      </c>
      <c r="C5497" s="34">
        <v>5.6662024891993497</v>
      </c>
      <c r="D5497" s="34">
        <v>6.1773784081015037</v>
      </c>
      <c r="E5497" s="3">
        <f t="shared" si="258"/>
        <v>210361.13706628865</v>
      </c>
      <c r="F5497" s="3">
        <f t="shared" si="259"/>
        <v>229338.84704861519</v>
      </c>
      <c r="G5497" s="3">
        <f t="shared" si="260"/>
        <v>-18977.709982326545</v>
      </c>
    </row>
    <row r="5498" spans="1:7" x14ac:dyDescent="0.2">
      <c r="A5498">
        <v>5486</v>
      </c>
      <c r="B5498" s="125">
        <v>32908.802089687902</v>
      </c>
      <c r="C5498" s="34">
        <v>10.763454176601954</v>
      </c>
      <c r="D5498" s="34">
        <v>4.9123406269063707</v>
      </c>
      <c r="E5498" s="3">
        <f t="shared" si="258"/>
        <v>354212.38329921837</v>
      </c>
      <c r="F5498" s="3">
        <f t="shared" si="259"/>
        <v>161659.24548799515</v>
      </c>
      <c r="G5498" s="3">
        <f t="shared" si="260"/>
        <v>192553.13781122322</v>
      </c>
    </row>
    <row r="5499" spans="1:7" x14ac:dyDescent="0.2">
      <c r="A5499">
        <v>5487</v>
      </c>
      <c r="B5499" s="125">
        <v>39162.260285403114</v>
      </c>
      <c r="C5499" s="34">
        <v>8.0576790171180619</v>
      </c>
      <c r="D5499" s="34">
        <v>6.7883780856209341</v>
      </c>
      <c r="E5499" s="3">
        <f t="shared" si="258"/>
        <v>315556.92296460865</v>
      </c>
      <c r="F5499" s="3">
        <f t="shared" si="259"/>
        <v>265848.22950481356</v>
      </c>
      <c r="G5499" s="3">
        <f t="shared" si="260"/>
        <v>49708.693459795089</v>
      </c>
    </row>
    <row r="5500" spans="1:7" x14ac:dyDescent="0.2">
      <c r="A5500">
        <v>5488</v>
      </c>
      <c r="B5500" s="125">
        <v>34743.969130241545</v>
      </c>
      <c r="C5500" s="34">
        <v>5.7105233028851217</v>
      </c>
      <c r="D5500" s="34">
        <v>5.4628907390724635</v>
      </c>
      <c r="E5500" s="3">
        <f t="shared" si="258"/>
        <v>198406.24535296566</v>
      </c>
      <c r="F5500" s="3">
        <f t="shared" si="259"/>
        <v>189802.50720021609</v>
      </c>
      <c r="G5500" s="3">
        <f t="shared" si="260"/>
        <v>8603.7381527495745</v>
      </c>
    </row>
    <row r="5501" spans="1:7" x14ac:dyDescent="0.2">
      <c r="A5501">
        <v>5489</v>
      </c>
      <c r="B5501" s="125">
        <v>29830.412635229528</v>
      </c>
      <c r="C5501" s="34">
        <v>7.2809932791715255</v>
      </c>
      <c r="D5501" s="34">
        <v>3.9888237905688584</v>
      </c>
      <c r="E5501" s="3">
        <f t="shared" si="258"/>
        <v>217195.03391201954</v>
      </c>
      <c r="F5501" s="3">
        <f t="shared" si="259"/>
        <v>118988.25960188941</v>
      </c>
      <c r="G5501" s="3">
        <f t="shared" si="260"/>
        <v>98206.774310130131</v>
      </c>
    </row>
    <row r="5502" spans="1:7" x14ac:dyDescent="0.2">
      <c r="A5502">
        <v>5490</v>
      </c>
      <c r="B5502" s="125">
        <v>36300.330569966696</v>
      </c>
      <c r="C5502" s="34">
        <v>7.1950943467600155</v>
      </c>
      <c r="D5502" s="34">
        <v>5.9297991709900089</v>
      </c>
      <c r="E5502" s="3">
        <f t="shared" si="258"/>
        <v>261184.30326948714</v>
      </c>
      <c r="F5502" s="3">
        <f t="shared" si="259"/>
        <v>215253.6701204518</v>
      </c>
      <c r="G5502" s="3">
        <f t="shared" si="260"/>
        <v>45930.633149035333</v>
      </c>
    </row>
    <row r="5503" spans="1:7" x14ac:dyDescent="0.2">
      <c r="A5503">
        <v>5491</v>
      </c>
      <c r="B5503" s="125">
        <v>29443.365796206286</v>
      </c>
      <c r="C5503" s="34">
        <v>7.7426300524239196</v>
      </c>
      <c r="D5503" s="34">
        <v>3.8727097388618859</v>
      </c>
      <c r="E5503" s="3">
        <f t="shared" si="258"/>
        <v>227969.08885821732</v>
      </c>
      <c r="F5503" s="3">
        <f t="shared" si="259"/>
        <v>114025.60946384103</v>
      </c>
      <c r="G5503" s="3">
        <f t="shared" si="260"/>
        <v>113943.47939437629</v>
      </c>
    </row>
    <row r="5504" spans="1:7" x14ac:dyDescent="0.2">
      <c r="A5504">
        <v>5492</v>
      </c>
      <c r="B5504" s="125">
        <v>28988.413809011923</v>
      </c>
      <c r="C5504" s="34">
        <v>7.6719225237029605</v>
      </c>
      <c r="D5504" s="34">
        <v>3.7362241427035769</v>
      </c>
      <c r="E5504" s="3">
        <f t="shared" si="258"/>
        <v>222396.86482778049</v>
      </c>
      <c r="F5504" s="3">
        <f t="shared" si="259"/>
        <v>108307.21153191211</v>
      </c>
      <c r="G5504" s="3">
        <f t="shared" si="260"/>
        <v>114089.65329586838</v>
      </c>
    </row>
    <row r="5505" spans="1:7" x14ac:dyDescent="0.2">
      <c r="A5505">
        <v>5493</v>
      </c>
      <c r="B5505" s="125">
        <v>28798.181623452343</v>
      </c>
      <c r="C5505" s="34">
        <v>4.9542841427028179</v>
      </c>
      <c r="D5505" s="34">
        <v>3.6791544870357029</v>
      </c>
      <c r="E5505" s="3">
        <f t="shared" si="258"/>
        <v>142674.37455574563</v>
      </c>
      <c r="F5505" s="3">
        <f t="shared" si="259"/>
        <v>105952.95913839381</v>
      </c>
      <c r="G5505" s="3">
        <f t="shared" si="260"/>
        <v>36721.415417351818</v>
      </c>
    </row>
    <row r="5506" spans="1:7" x14ac:dyDescent="0.2">
      <c r="A5506">
        <v>5494</v>
      </c>
      <c r="B5506" s="125">
        <v>28647.398770582164</v>
      </c>
      <c r="C5506" s="34">
        <v>12.080084181623533</v>
      </c>
      <c r="D5506" s="34">
        <v>3.6339196311746491</v>
      </c>
      <c r="E5506" s="3">
        <f t="shared" si="258"/>
        <v>346062.98873317108</v>
      </c>
      <c r="F5506" s="3">
        <f t="shared" si="259"/>
        <v>104102.34477450703</v>
      </c>
      <c r="G5506" s="3">
        <f t="shared" si="260"/>
        <v>241960.64395866403</v>
      </c>
    </row>
    <row r="5507" spans="1:7" x14ac:dyDescent="0.2">
      <c r="A5507">
        <v>5495</v>
      </c>
      <c r="B5507" s="125">
        <v>37217.965249320492</v>
      </c>
      <c r="C5507" s="34">
        <v>5.8315770476910984</v>
      </c>
      <c r="D5507" s="34">
        <v>6.2050895747961476</v>
      </c>
      <c r="E5507" s="3">
        <f t="shared" si="258"/>
        <v>217039.43190970228</v>
      </c>
      <c r="F5507" s="3">
        <f t="shared" si="259"/>
        <v>230940.80816368389</v>
      </c>
      <c r="G5507" s="3">
        <f t="shared" si="260"/>
        <v>-13901.376253981609</v>
      </c>
    </row>
    <row r="5508" spans="1:7" x14ac:dyDescent="0.2">
      <c r="A5508">
        <v>5496</v>
      </c>
      <c r="B5508" s="125">
        <v>38351.377546669915</v>
      </c>
      <c r="C5508" s="34">
        <v>8.4251745622241287</v>
      </c>
      <c r="D5508" s="34">
        <v>6.5451132640009746</v>
      </c>
      <c r="E5508" s="3">
        <f t="shared" si="258"/>
        <v>323117.05053245701</v>
      </c>
      <c r="F5508" s="3">
        <f t="shared" si="259"/>
        <v>251014.10987341841</v>
      </c>
      <c r="G5508" s="3">
        <f t="shared" si="260"/>
        <v>72102.940659038606</v>
      </c>
    </row>
    <row r="5509" spans="1:7" x14ac:dyDescent="0.2">
      <c r="A5509">
        <v>5497</v>
      </c>
      <c r="B5509" s="125">
        <v>41737.790119251236</v>
      </c>
      <c r="C5509" s="34">
        <v>7.0127207638579421</v>
      </c>
      <c r="D5509" s="34">
        <v>7.5610370357753709</v>
      </c>
      <c r="E5509" s="3">
        <f t="shared" si="258"/>
        <v>292695.467406818</v>
      </c>
      <c r="F5509" s="3">
        <f t="shared" si="259"/>
        <v>315580.97688307794</v>
      </c>
      <c r="G5509" s="3">
        <f t="shared" si="260"/>
        <v>-22885.509476259933</v>
      </c>
    </row>
    <row r="5510" spans="1:7" x14ac:dyDescent="0.2">
      <c r="A5510">
        <v>5498</v>
      </c>
      <c r="B5510" s="125">
        <v>33802.352212470374</v>
      </c>
      <c r="C5510" s="34">
        <v>10.674374854905182</v>
      </c>
      <c r="D5510" s="34">
        <v>5.1804056637411122</v>
      </c>
      <c r="E5510" s="3">
        <f t="shared" si="258"/>
        <v>360818.97849344229</v>
      </c>
      <c r="F5510" s="3">
        <f t="shared" si="259"/>
        <v>175109.89684925345</v>
      </c>
      <c r="G5510" s="3">
        <f t="shared" si="260"/>
        <v>185709.08164418885</v>
      </c>
    </row>
    <row r="5511" spans="1:7" x14ac:dyDescent="0.2">
      <c r="A5511">
        <v>5499</v>
      </c>
      <c r="B5511" s="125">
        <v>43261.966815217398</v>
      </c>
      <c r="C5511" s="34">
        <v>6.3362130251407507</v>
      </c>
      <c r="D5511" s="34">
        <v>8.0182900445652194</v>
      </c>
      <c r="E5511" s="3">
        <f t="shared" si="258"/>
        <v>274117.03762778739</v>
      </c>
      <c r="F5511" s="3">
        <f t="shared" si="259"/>
        <v>346886.99782276858</v>
      </c>
      <c r="G5511" s="3">
        <f t="shared" si="260"/>
        <v>-72769.960194981191</v>
      </c>
    </row>
    <row r="5512" spans="1:7" x14ac:dyDescent="0.2">
      <c r="A5512">
        <v>5500</v>
      </c>
      <c r="B5512" s="125">
        <v>34083.874928720412</v>
      </c>
      <c r="C5512" s="34">
        <v>10.357518269491266</v>
      </c>
      <c r="D5512" s="34">
        <v>5.2648624786161236</v>
      </c>
      <c r="E5512" s="3">
        <f t="shared" si="258"/>
        <v>353024.35726927698</v>
      </c>
      <c r="F5512" s="3">
        <f t="shared" si="259"/>
        <v>179446.9142380649</v>
      </c>
      <c r="G5512" s="3">
        <f t="shared" si="260"/>
        <v>173577.44303121208</v>
      </c>
    </row>
    <row r="5513" spans="1:7" x14ac:dyDescent="0.2">
      <c r="A5513">
        <v>5501</v>
      </c>
      <c r="B5513" s="125">
        <v>30776.906718338956</v>
      </c>
      <c r="C5513" s="34">
        <v>4.8082192935980856</v>
      </c>
      <c r="D5513" s="34">
        <v>4.2727720155016868</v>
      </c>
      <c r="E5513" s="3">
        <f t="shared" si="258"/>
        <v>147982.11668038592</v>
      </c>
      <c r="F5513" s="3">
        <f t="shared" si="259"/>
        <v>131502.70574982456</v>
      </c>
      <c r="G5513" s="3">
        <f t="shared" si="260"/>
        <v>16479.410930561367</v>
      </c>
    </row>
    <row r="5514" spans="1:7" x14ac:dyDescent="0.2">
      <c r="A5514">
        <v>5502</v>
      </c>
      <c r="B5514" s="125">
        <v>36705.658252495574</v>
      </c>
      <c r="C5514" s="34">
        <v>2.8957793094450608</v>
      </c>
      <c r="D5514" s="34">
        <v>6.0513974757486722</v>
      </c>
      <c r="E5514" s="3">
        <f t="shared" si="258"/>
        <v>106291.48570713802</v>
      </c>
      <c r="F5514" s="3">
        <f t="shared" si="259"/>
        <v>222120.52769484514</v>
      </c>
      <c r="G5514" s="3">
        <f t="shared" si="260"/>
        <v>-115829.04198770711</v>
      </c>
    </row>
    <row r="5515" spans="1:7" x14ac:dyDescent="0.2">
      <c r="A5515">
        <v>5503</v>
      </c>
      <c r="B5515" s="125">
        <v>29158.034570892574</v>
      </c>
      <c r="C5515" s="34">
        <v>4.3872369335149415</v>
      </c>
      <c r="D5515" s="34">
        <v>3.7871103712677723</v>
      </c>
      <c r="E5515" s="3">
        <f t="shared" si="258"/>
        <v>127923.20617812539</v>
      </c>
      <c r="F5515" s="3">
        <f t="shared" si="259"/>
        <v>110424.69512921151</v>
      </c>
      <c r="G5515" s="3">
        <f t="shared" si="260"/>
        <v>17498.511048913875</v>
      </c>
    </row>
    <row r="5516" spans="1:7" x14ac:dyDescent="0.2">
      <c r="A5516">
        <v>5504</v>
      </c>
      <c r="B5516" s="125">
        <v>41624.78540255595</v>
      </c>
      <c r="C5516" s="34">
        <v>6.8472609402379021</v>
      </c>
      <c r="D5516" s="34">
        <v>7.527135620766785</v>
      </c>
      <c r="E5516" s="3">
        <f t="shared" si="258"/>
        <v>285015.76723270613</v>
      </c>
      <c r="F5516" s="3">
        <f t="shared" si="259"/>
        <v>313315.4049103522</v>
      </c>
      <c r="G5516" s="3">
        <f t="shared" si="260"/>
        <v>-28299.637677646067</v>
      </c>
    </row>
    <row r="5517" spans="1:7" x14ac:dyDescent="0.2">
      <c r="A5517">
        <v>5505</v>
      </c>
      <c r="B5517" s="125">
        <v>34274.436806109385</v>
      </c>
      <c r="C5517" s="34">
        <v>13.531455826712772</v>
      </c>
      <c r="D5517" s="34">
        <v>5.3220310418328154</v>
      </c>
      <c r="E5517" s="3">
        <f t="shared" si="258"/>
        <v>463783.02762732754</v>
      </c>
      <c r="F5517" s="3">
        <f t="shared" si="259"/>
        <v>182409.61662345132</v>
      </c>
      <c r="G5517" s="3">
        <f t="shared" si="260"/>
        <v>281373.41100387624</v>
      </c>
    </row>
    <row r="5518" spans="1:7" x14ac:dyDescent="0.2">
      <c r="A5518">
        <v>5506</v>
      </c>
      <c r="B5518" s="125">
        <v>19451.986694358289</v>
      </c>
      <c r="C5518" s="34">
        <v>9.493447143730009</v>
      </c>
      <c r="D5518" s="34">
        <v>0.87529600830748677</v>
      </c>
      <c r="E5518" s="3">
        <f t="shared" si="258"/>
        <v>184666.40752342984</v>
      </c>
      <c r="F5518" s="3">
        <f t="shared" si="259"/>
        <v>17026.246307222154</v>
      </c>
      <c r="G5518" s="3">
        <f t="shared" si="260"/>
        <v>167640.16121620769</v>
      </c>
    </row>
    <row r="5519" spans="1:7" x14ac:dyDescent="0.2">
      <c r="A5519">
        <v>5507</v>
      </c>
      <c r="B5519" s="125">
        <v>27071.369507931173</v>
      </c>
      <c r="C5519" s="34">
        <v>11.852903773804428</v>
      </c>
      <c r="D5519" s="34">
        <v>3.1611108523793519</v>
      </c>
      <c r="E5519" s="3">
        <f t="shared" si="258"/>
        <v>320874.33780261152</v>
      </c>
      <c r="F5519" s="3">
        <f t="shared" si="259"/>
        <v>85575.599940292712</v>
      </c>
      <c r="G5519" s="3">
        <f t="shared" si="260"/>
        <v>235298.73786231881</v>
      </c>
    </row>
    <row r="5520" spans="1:7" x14ac:dyDescent="0.2">
      <c r="A5520">
        <v>5508</v>
      </c>
      <c r="B5520" s="125">
        <v>35528.345782759949</v>
      </c>
      <c r="C5520" s="34">
        <v>3.6600277073448524</v>
      </c>
      <c r="D5520" s="34">
        <v>5.6982037348279846</v>
      </c>
      <c r="E5520" s="3">
        <f t="shared" si="258"/>
        <v>130034.72996103005</v>
      </c>
      <c r="F5520" s="3">
        <f t="shared" si="259"/>
        <v>202447.75263158281</v>
      </c>
      <c r="G5520" s="3">
        <f t="shared" si="260"/>
        <v>-72413.02267055276</v>
      </c>
    </row>
    <row r="5521" spans="1:7" x14ac:dyDescent="0.2">
      <c r="A5521">
        <v>5509</v>
      </c>
      <c r="B5521" s="125">
        <v>31319.772737143445</v>
      </c>
      <c r="C5521" s="34">
        <v>10.459000825183466</v>
      </c>
      <c r="D5521" s="34">
        <v>4.4356318211430334</v>
      </c>
      <c r="E5521" s="3">
        <f t="shared" si="258"/>
        <v>327573.5289023419</v>
      </c>
      <c r="F5521" s="3">
        <f t="shared" si="259"/>
        <v>138922.9805838415</v>
      </c>
      <c r="G5521" s="3">
        <f t="shared" si="260"/>
        <v>188650.5483185004</v>
      </c>
    </row>
    <row r="5522" spans="1:7" x14ac:dyDescent="0.2">
      <c r="A5522">
        <v>5510</v>
      </c>
      <c r="B5522" s="125">
        <v>24554.070072364062</v>
      </c>
      <c r="C5522" s="34">
        <v>6.2046517743583536</v>
      </c>
      <c r="D5522" s="34">
        <v>2.4059210217092186</v>
      </c>
      <c r="E5522" s="3">
        <f t="shared" si="258"/>
        <v>152349.45444221303</v>
      </c>
      <c r="F5522" s="3">
        <f t="shared" si="259"/>
        <v>59075.153355621893</v>
      </c>
      <c r="G5522" s="3">
        <f t="shared" si="260"/>
        <v>93274.301086591135</v>
      </c>
    </row>
    <row r="5523" spans="1:7" x14ac:dyDescent="0.2">
      <c r="A5523">
        <v>5511</v>
      </c>
      <c r="B5523" s="125">
        <v>35945.479843386216</v>
      </c>
      <c r="C5523" s="34">
        <v>4.6541508911177516</v>
      </c>
      <c r="D5523" s="34">
        <v>5.8233439530158648</v>
      </c>
      <c r="E5523" s="3">
        <f t="shared" si="258"/>
        <v>167295.68704475113</v>
      </c>
      <c r="F5523" s="3">
        <f t="shared" si="259"/>
        <v>209322.89268423678</v>
      </c>
      <c r="G5523" s="3">
        <f t="shared" si="260"/>
        <v>-42027.205639485648</v>
      </c>
    </row>
    <row r="5524" spans="1:7" x14ac:dyDescent="0.2">
      <c r="A5524">
        <v>5512</v>
      </c>
      <c r="B5524" s="125">
        <v>27151.541465892456</v>
      </c>
      <c r="C5524" s="34">
        <v>6.1604048571171006</v>
      </c>
      <c r="D5524" s="34">
        <v>3.1851624397677369</v>
      </c>
      <c r="E5524" s="3">
        <f t="shared" si="258"/>
        <v>167264.48792470025</v>
      </c>
      <c r="F5524" s="3">
        <f t="shared" si="259"/>
        <v>86482.070058956888</v>
      </c>
      <c r="G5524" s="3">
        <f t="shared" si="260"/>
        <v>80782.417865743366</v>
      </c>
    </row>
    <row r="5525" spans="1:7" x14ac:dyDescent="0.2">
      <c r="A5525">
        <v>5513</v>
      </c>
      <c r="B5525" s="125">
        <v>39113.238520977553</v>
      </c>
      <c r="C5525" s="34">
        <v>13.188326213101391</v>
      </c>
      <c r="D5525" s="34">
        <v>6.7736715562932659</v>
      </c>
      <c r="E5525" s="3">
        <f t="shared" si="258"/>
        <v>515838.14886549534</v>
      </c>
      <c r="F5525" s="3">
        <f t="shared" si="259"/>
        <v>264940.23124405975</v>
      </c>
      <c r="G5525" s="3">
        <f t="shared" si="260"/>
        <v>250897.9176214356</v>
      </c>
    </row>
    <row r="5526" spans="1:7" x14ac:dyDescent="0.2">
      <c r="A5526">
        <v>5514</v>
      </c>
      <c r="B5526" s="125">
        <v>27590.372659497894</v>
      </c>
      <c r="C5526" s="34">
        <v>3.5352222968940623</v>
      </c>
      <c r="D5526" s="34">
        <v>3.3168117978493683</v>
      </c>
      <c r="E5526" s="3">
        <f t="shared" si="258"/>
        <v>97538.100605473286</v>
      </c>
      <c r="F5526" s="3">
        <f t="shared" si="259"/>
        <v>91512.073544083265</v>
      </c>
      <c r="G5526" s="3">
        <f t="shared" si="260"/>
        <v>6026.0270613900211</v>
      </c>
    </row>
    <row r="5527" spans="1:7" x14ac:dyDescent="0.2">
      <c r="A5527">
        <v>5515</v>
      </c>
      <c r="B5527" s="125">
        <v>27274.505149572156</v>
      </c>
      <c r="C5527" s="34">
        <v>10.183497826990788</v>
      </c>
      <c r="D5527" s="34">
        <v>3.2220515448716469</v>
      </c>
      <c r="E5527" s="3">
        <f t="shared" si="258"/>
        <v>277749.86392291711</v>
      </c>
      <c r="F5527" s="3">
        <f t="shared" si="259"/>
        <v>87879.861452788653</v>
      </c>
      <c r="G5527" s="3">
        <f t="shared" si="260"/>
        <v>189870.00247012847</v>
      </c>
    </row>
    <row r="5528" spans="1:7" x14ac:dyDescent="0.2">
      <c r="A5528">
        <v>5516</v>
      </c>
      <c r="B5528" s="125">
        <v>31624.163560801186</v>
      </c>
      <c r="C5528" s="34">
        <v>5.0730243603611598</v>
      </c>
      <c r="D5528" s="34">
        <v>4.5269490682403557</v>
      </c>
      <c r="E5528" s="3">
        <f t="shared" si="258"/>
        <v>160430.15211999012</v>
      </c>
      <c r="F5528" s="3">
        <f t="shared" si="259"/>
        <v>143160.97776544953</v>
      </c>
      <c r="G5528" s="3">
        <f t="shared" si="260"/>
        <v>17269.174354540592</v>
      </c>
    </row>
    <row r="5529" spans="1:7" x14ac:dyDescent="0.2">
      <c r="A5529">
        <v>5517</v>
      </c>
      <c r="B5529" s="125">
        <v>33070.669409235939</v>
      </c>
      <c r="C5529" s="34">
        <v>13.534002411877736</v>
      </c>
      <c r="D5529" s="34">
        <v>4.9609008227707818</v>
      </c>
      <c r="E5529" s="3">
        <f t="shared" si="258"/>
        <v>447578.51954701048</v>
      </c>
      <c r="F5529" s="3">
        <f t="shared" si="259"/>
        <v>164060.31108185911</v>
      </c>
      <c r="G5529" s="3">
        <f t="shared" si="260"/>
        <v>283518.20846515137</v>
      </c>
    </row>
    <row r="5530" spans="1:7" x14ac:dyDescent="0.2">
      <c r="A5530">
        <v>5518</v>
      </c>
      <c r="B5530" s="125">
        <v>36559.263711561449</v>
      </c>
      <c r="C5530" s="34">
        <v>6.8264676176186185</v>
      </c>
      <c r="D5530" s="34">
        <v>6.0074791134684347</v>
      </c>
      <c r="E5530" s="3">
        <f t="shared" si="258"/>
        <v>249570.6298509537</v>
      </c>
      <c r="F5530" s="3">
        <f t="shared" si="259"/>
        <v>219629.01315098989</v>
      </c>
      <c r="G5530" s="3">
        <f t="shared" si="260"/>
        <v>29941.616699963808</v>
      </c>
    </row>
    <row r="5531" spans="1:7" x14ac:dyDescent="0.2">
      <c r="A5531">
        <v>5519</v>
      </c>
      <c r="B5531" s="125">
        <v>26453.345120708924</v>
      </c>
      <c r="C5531" s="34">
        <v>11.95909864892019</v>
      </c>
      <c r="D5531" s="34">
        <v>2.9757035362126771</v>
      </c>
      <c r="E5531" s="3">
        <f t="shared" si="258"/>
        <v>316358.16389248957</v>
      </c>
      <c r="F5531" s="3">
        <f t="shared" si="259"/>
        <v>78717.312620347919</v>
      </c>
      <c r="G5531" s="3">
        <f t="shared" si="260"/>
        <v>237640.85127214165</v>
      </c>
    </row>
    <row r="5532" spans="1:7" x14ac:dyDescent="0.2">
      <c r="A5532">
        <v>5520</v>
      </c>
      <c r="B5532" s="125">
        <v>37779.60096503282</v>
      </c>
      <c r="C5532" s="34">
        <v>4.6228870107443072</v>
      </c>
      <c r="D5532" s="34">
        <v>6.3735802895098459</v>
      </c>
      <c r="E5532" s="3">
        <f t="shared" si="258"/>
        <v>174650.82657235331</v>
      </c>
      <c r="F5532" s="3">
        <f t="shared" si="259"/>
        <v>240791.32005628032</v>
      </c>
      <c r="G5532" s="3">
        <f t="shared" si="260"/>
        <v>-66140.493483927014</v>
      </c>
    </row>
    <row r="5533" spans="1:7" x14ac:dyDescent="0.2">
      <c r="A5533">
        <v>5521</v>
      </c>
      <c r="B5533" s="125">
        <v>30688.037717291969</v>
      </c>
      <c r="C5533" s="34">
        <v>6.5229095500471885</v>
      </c>
      <c r="D5533" s="34">
        <v>4.2461113151875907</v>
      </c>
      <c r="E5533" s="3">
        <f t="shared" si="258"/>
        <v>200175.2942983321</v>
      </c>
      <c r="F5533" s="3">
        <f t="shared" si="259"/>
        <v>130304.82419229699</v>
      </c>
      <c r="G5533" s="3">
        <f t="shared" si="260"/>
        <v>69870.470106035107</v>
      </c>
    </row>
    <row r="5534" spans="1:7" x14ac:dyDescent="0.2">
      <c r="A5534">
        <v>5522</v>
      </c>
      <c r="B5534" s="125">
        <v>29976.136423821095</v>
      </c>
      <c r="C5534" s="34">
        <v>10.425144884909969</v>
      </c>
      <c r="D5534" s="34">
        <v>4.0325409271463286</v>
      </c>
      <c r="E5534" s="3">
        <f t="shared" si="258"/>
        <v>312505.56530816189</v>
      </c>
      <c r="F5534" s="3">
        <f t="shared" si="259"/>
        <v>120879.99696678035</v>
      </c>
      <c r="G5534" s="3">
        <f t="shared" si="260"/>
        <v>191625.56834138156</v>
      </c>
    </row>
    <row r="5535" spans="1:7" x14ac:dyDescent="0.2">
      <c r="A5535">
        <v>5523</v>
      </c>
      <c r="B5535" s="125">
        <v>41605.776963288896</v>
      </c>
      <c r="C5535" s="34">
        <v>11.027651018783217</v>
      </c>
      <c r="D5535" s="34">
        <v>7.5214330889866687</v>
      </c>
      <c r="E5535" s="3">
        <f t="shared" si="258"/>
        <v>458813.98871648009</v>
      </c>
      <c r="F5535" s="3">
        <f t="shared" si="259"/>
        <v>312935.06754468038</v>
      </c>
      <c r="G5535" s="3">
        <f t="shared" si="260"/>
        <v>145878.92117179971</v>
      </c>
    </row>
    <row r="5536" spans="1:7" x14ac:dyDescent="0.2">
      <c r="A5536">
        <v>5524</v>
      </c>
      <c r="B5536" s="125">
        <v>31835.694975407911</v>
      </c>
      <c r="C5536" s="34">
        <v>10.951207989099203</v>
      </c>
      <c r="D5536" s="34">
        <v>4.5904084926223732</v>
      </c>
      <c r="E5536" s="3">
        <f t="shared" si="258"/>
        <v>348639.31715321244</v>
      </c>
      <c r="F5536" s="3">
        <f t="shared" si="259"/>
        <v>146138.84458364788</v>
      </c>
      <c r="G5536" s="3">
        <f t="shared" si="260"/>
        <v>202500.47256956456</v>
      </c>
    </row>
    <row r="5537" spans="1:7" x14ac:dyDescent="0.2">
      <c r="A5537">
        <v>5525</v>
      </c>
      <c r="B5537" s="125">
        <v>27393.671692871954</v>
      </c>
      <c r="C5537" s="34">
        <v>8.51439315029711</v>
      </c>
      <c r="D5537" s="34">
        <v>3.2578015078615863</v>
      </c>
      <c r="E5537" s="3">
        <f t="shared" si="258"/>
        <v>233240.4906232768</v>
      </c>
      <c r="F5537" s="3">
        <f t="shared" si="259"/>
        <v>89243.1449469035</v>
      </c>
      <c r="G5537" s="3">
        <f t="shared" si="260"/>
        <v>143997.34567637328</v>
      </c>
    </row>
    <row r="5538" spans="1:7" x14ac:dyDescent="0.2">
      <c r="A5538">
        <v>5526</v>
      </c>
      <c r="B5538" s="125">
        <v>35341.939159289701</v>
      </c>
      <c r="C5538" s="34">
        <v>7.5586392742552562</v>
      </c>
      <c r="D5538" s="34">
        <v>5.6422817477869103</v>
      </c>
      <c r="E5538" s="3">
        <f t="shared" si="258"/>
        <v>267136.96935774694</v>
      </c>
      <c r="F5538" s="3">
        <f t="shared" si="259"/>
        <v>199409.17824985573</v>
      </c>
      <c r="G5538" s="3">
        <f t="shared" si="260"/>
        <v>67727.791107891215</v>
      </c>
    </row>
    <row r="5539" spans="1:7" x14ac:dyDescent="0.2">
      <c r="A5539">
        <v>5527</v>
      </c>
      <c r="B5539" s="125">
        <v>27760.33448189171</v>
      </c>
      <c r="C5539" s="34">
        <v>11.003884785357513</v>
      </c>
      <c r="D5539" s="34">
        <v>3.3678003445675131</v>
      </c>
      <c r="E5539" s="3">
        <f t="shared" si="258"/>
        <v>305471.52224172372</v>
      </c>
      <c r="F5539" s="3">
        <f t="shared" si="259"/>
        <v>93491.264033424319</v>
      </c>
      <c r="G5539" s="3">
        <f t="shared" si="260"/>
        <v>211980.2582082994</v>
      </c>
    </row>
    <row r="5540" spans="1:7" x14ac:dyDescent="0.2">
      <c r="A5540">
        <v>5528</v>
      </c>
      <c r="B5540" s="125">
        <v>38954.361165261595</v>
      </c>
      <c r="C5540" s="34">
        <v>4.6350401336967479</v>
      </c>
      <c r="D5540" s="34">
        <v>6.7260083495784784</v>
      </c>
      <c r="E5540" s="3">
        <f t="shared" si="258"/>
        <v>180555.02738350551</v>
      </c>
      <c r="F5540" s="3">
        <f t="shared" si="259"/>
        <v>262007.35845004511</v>
      </c>
      <c r="G5540" s="3">
        <f t="shared" si="260"/>
        <v>-81452.331066539598</v>
      </c>
    </row>
    <row r="5541" spans="1:7" x14ac:dyDescent="0.2">
      <c r="A5541">
        <v>5529</v>
      </c>
      <c r="B5541" s="125">
        <v>29710.632183006033</v>
      </c>
      <c r="C5541" s="34">
        <v>7.446839638039819</v>
      </c>
      <c r="D5541" s="34">
        <v>3.95288965490181</v>
      </c>
      <c r="E5541" s="3">
        <f t="shared" si="258"/>
        <v>221250.31341163084</v>
      </c>
      <c r="F5541" s="3">
        <f t="shared" si="259"/>
        <v>117442.85059679733</v>
      </c>
      <c r="G5541" s="3">
        <f t="shared" si="260"/>
        <v>103807.4628148335</v>
      </c>
    </row>
    <row r="5542" spans="1:7" x14ac:dyDescent="0.2">
      <c r="A5542">
        <v>5530</v>
      </c>
      <c r="B5542" s="125">
        <v>37356.037913733395</v>
      </c>
      <c r="C5542" s="34">
        <v>11.886384547513444</v>
      </c>
      <c r="D5542" s="34">
        <v>6.2465113741200184</v>
      </c>
      <c r="E5542" s="3">
        <f t="shared" si="258"/>
        <v>444028.23181412695</v>
      </c>
      <c r="F5542" s="3">
        <f t="shared" si="259"/>
        <v>233344.91572019429</v>
      </c>
      <c r="G5542" s="3">
        <f t="shared" si="260"/>
        <v>210683.31609393266</v>
      </c>
    </row>
    <row r="5543" spans="1:7" x14ac:dyDescent="0.2">
      <c r="A5543">
        <v>5531</v>
      </c>
      <c r="B5543" s="125">
        <v>32478.235929184826</v>
      </c>
      <c r="C5543" s="34">
        <v>5.3502383454615483</v>
      </c>
      <c r="D5543" s="34">
        <v>4.7831707787554478</v>
      </c>
      <c r="E5543" s="3">
        <f t="shared" si="258"/>
        <v>173766.30326127165</v>
      </c>
      <c r="F5543" s="3">
        <f t="shared" si="259"/>
        <v>155348.94904200215</v>
      </c>
      <c r="G5543" s="3">
        <f t="shared" si="260"/>
        <v>18417.354219269502</v>
      </c>
    </row>
    <row r="5544" spans="1:7" x14ac:dyDescent="0.2">
      <c r="A5544">
        <v>5532</v>
      </c>
      <c r="B5544" s="125">
        <v>34970.012669683434</v>
      </c>
      <c r="C5544" s="34">
        <v>5.8469247707835166</v>
      </c>
      <c r="D5544" s="34">
        <v>5.5307038009050302</v>
      </c>
      <c r="E5544" s="3">
        <f t="shared" si="258"/>
        <v>204467.03331298547</v>
      </c>
      <c r="F5544" s="3">
        <f t="shared" si="259"/>
        <v>193408.78198991524</v>
      </c>
      <c r="G5544" s="3">
        <f t="shared" si="260"/>
        <v>11058.251323070232</v>
      </c>
    </row>
    <row r="5545" spans="1:7" x14ac:dyDescent="0.2">
      <c r="A5545">
        <v>5533</v>
      </c>
      <c r="B5545" s="125">
        <v>28644.533862271579</v>
      </c>
      <c r="C5545" s="34">
        <v>11.107982138317311</v>
      </c>
      <c r="D5545" s="34">
        <v>3.6330601586814737</v>
      </c>
      <c r="E5545" s="3">
        <f t="shared" si="258"/>
        <v>318182.97050253808</v>
      </c>
      <c r="F5545" s="3">
        <f t="shared" si="259"/>
        <v>104067.31473902123</v>
      </c>
      <c r="G5545" s="3">
        <f t="shared" si="260"/>
        <v>214115.65576351684</v>
      </c>
    </row>
    <row r="5546" spans="1:7" x14ac:dyDescent="0.2">
      <c r="A5546">
        <v>5534</v>
      </c>
      <c r="B5546" s="125">
        <v>29822.914988281787</v>
      </c>
      <c r="C5546" s="34">
        <v>7.0680350947513944</v>
      </c>
      <c r="D5546" s="34">
        <v>3.9865744964845362</v>
      </c>
      <c r="E5546" s="3">
        <f t="shared" si="258"/>
        <v>210789.40976496303</v>
      </c>
      <c r="F5546" s="3">
        <f t="shared" si="259"/>
        <v>118891.2723031106</v>
      </c>
      <c r="G5546" s="3">
        <f t="shared" si="260"/>
        <v>91898.137461852428</v>
      </c>
    </row>
    <row r="5547" spans="1:7" x14ac:dyDescent="0.2">
      <c r="A5547">
        <v>5535</v>
      </c>
      <c r="B5547" s="125">
        <v>36266.451892325655</v>
      </c>
      <c r="C5547" s="34">
        <v>9.0611358902679058</v>
      </c>
      <c r="D5547" s="34">
        <v>5.9196355676976964</v>
      </c>
      <c r="E5547" s="3">
        <f t="shared" si="258"/>
        <v>328615.24885422637</v>
      </c>
      <c r="F5547" s="3">
        <f t="shared" si="259"/>
        <v>214684.17853600837</v>
      </c>
      <c r="G5547" s="3">
        <f t="shared" si="260"/>
        <v>113931.070318218</v>
      </c>
    </row>
    <row r="5548" spans="1:7" x14ac:dyDescent="0.2">
      <c r="A5548">
        <v>5536</v>
      </c>
      <c r="B5548" s="125">
        <v>35159.869688678533</v>
      </c>
      <c r="C5548" s="34">
        <v>6.5737872520985547</v>
      </c>
      <c r="D5548" s="34">
        <v>5.5876609066035599</v>
      </c>
      <c r="E5548" s="3">
        <f t="shared" si="258"/>
        <v>231133.50314488131</v>
      </c>
      <c r="F5548" s="3">
        <f t="shared" si="259"/>
        <v>196461.42934070452</v>
      </c>
      <c r="G5548" s="3">
        <f t="shared" si="260"/>
        <v>34672.073804176791</v>
      </c>
    </row>
    <row r="5549" spans="1:7" x14ac:dyDescent="0.2">
      <c r="A5549">
        <v>5537</v>
      </c>
      <c r="B5549" s="125">
        <v>35405.529891969287</v>
      </c>
      <c r="C5549" s="34">
        <v>5.0424141793046147</v>
      </c>
      <c r="D5549" s="34">
        <v>5.6613589675907861</v>
      </c>
      <c r="E5549" s="3">
        <f t="shared" si="258"/>
        <v>178529.34595305932</v>
      </c>
      <c r="F5549" s="3">
        <f t="shared" si="259"/>
        <v>200443.41415620394</v>
      </c>
      <c r="G5549" s="3">
        <f t="shared" si="260"/>
        <v>-21914.068203144619</v>
      </c>
    </row>
    <row r="5550" spans="1:7" x14ac:dyDescent="0.2">
      <c r="A5550">
        <v>5538</v>
      </c>
      <c r="B5550" s="125">
        <v>36268.680154344998</v>
      </c>
      <c r="C5550" s="34">
        <v>11.463105713308323</v>
      </c>
      <c r="D5550" s="34">
        <v>5.9203040463034995</v>
      </c>
      <c r="E5550" s="3">
        <f t="shared" si="258"/>
        <v>415751.71469142433</v>
      </c>
      <c r="F5550" s="3">
        <f t="shared" si="259"/>
        <v>214721.61387185613</v>
      </c>
      <c r="G5550" s="3">
        <f t="shared" si="260"/>
        <v>201030.10081956821</v>
      </c>
    </row>
    <row r="5551" spans="1:7" x14ac:dyDescent="0.2">
      <c r="A5551">
        <v>5539</v>
      </c>
      <c r="B5551" s="125">
        <v>27597.728197898483</v>
      </c>
      <c r="C5551" s="34">
        <v>5.9029098540195264</v>
      </c>
      <c r="D5551" s="34">
        <v>3.3190184593695449</v>
      </c>
      <c r="E5551" s="3">
        <f t="shared" si="258"/>
        <v>162906.9017279275</v>
      </c>
      <c r="F5551" s="3">
        <f t="shared" si="259"/>
        <v>91597.369325488471</v>
      </c>
      <c r="G5551" s="3">
        <f t="shared" si="260"/>
        <v>71309.532402439028</v>
      </c>
    </row>
    <row r="5552" spans="1:7" x14ac:dyDescent="0.2">
      <c r="A5552">
        <v>5540</v>
      </c>
      <c r="B5552" s="125">
        <v>31553.939201140543</v>
      </c>
      <c r="C5552" s="34">
        <v>8.1371518010273576</v>
      </c>
      <c r="D5552" s="34">
        <v>4.505881760342163</v>
      </c>
      <c r="E5552" s="3">
        <f t="shared" si="258"/>
        <v>256759.19320006852</v>
      </c>
      <c r="F5552" s="3">
        <f t="shared" si="259"/>
        <v>142178.31911336473</v>
      </c>
      <c r="G5552" s="3">
        <f t="shared" si="260"/>
        <v>114580.87408670378</v>
      </c>
    </row>
    <row r="5553" spans="1:7" x14ac:dyDescent="0.2">
      <c r="A5553">
        <v>5541</v>
      </c>
      <c r="B5553" s="125">
        <v>26580.265106341336</v>
      </c>
      <c r="C5553" s="34">
        <v>5.5127536799845984</v>
      </c>
      <c r="D5553" s="34">
        <v>3.0137795319024008</v>
      </c>
      <c r="E5553" s="3">
        <f t="shared" si="258"/>
        <v>146530.45427994942</v>
      </c>
      <c r="F5553" s="3">
        <f t="shared" si="259"/>
        <v>80107.058930031111</v>
      </c>
      <c r="G5553" s="3">
        <f t="shared" si="260"/>
        <v>66423.395349918312</v>
      </c>
    </row>
    <row r="5554" spans="1:7" x14ac:dyDescent="0.2">
      <c r="A5554">
        <v>5542</v>
      </c>
      <c r="B5554" s="125">
        <v>32827.180624545668</v>
      </c>
      <c r="C5554" s="34">
        <v>6.7990463523601647</v>
      </c>
      <c r="D5554" s="34">
        <v>4.8878541873637005</v>
      </c>
      <c r="E5554" s="3">
        <f t="shared" si="258"/>
        <v>223193.5226835855</v>
      </c>
      <c r="F5554" s="3">
        <f t="shared" si="259"/>
        <v>160454.47227503007</v>
      </c>
      <c r="G5554" s="3">
        <f t="shared" si="260"/>
        <v>62739.050408555428</v>
      </c>
    </row>
    <row r="5555" spans="1:7" x14ac:dyDescent="0.2">
      <c r="A5555">
        <v>5543</v>
      </c>
      <c r="B5555" s="125">
        <v>35435.048679383704</v>
      </c>
      <c r="C5555" s="34">
        <v>6.1964549533586251</v>
      </c>
      <c r="D5555" s="34">
        <v>5.6702146038151113</v>
      </c>
      <c r="E5555" s="3">
        <f t="shared" si="258"/>
        <v>219571.68291187115</v>
      </c>
      <c r="F5555" s="3">
        <f t="shared" si="259"/>
        <v>200924.33050874085</v>
      </c>
      <c r="G5555" s="3">
        <f t="shared" si="260"/>
        <v>18647.352403130295</v>
      </c>
    </row>
    <row r="5556" spans="1:7" x14ac:dyDescent="0.2">
      <c r="A5556">
        <v>5544</v>
      </c>
      <c r="B5556" s="125">
        <v>34440.510538653121</v>
      </c>
      <c r="C5556" s="34">
        <v>5.1064710280188592</v>
      </c>
      <c r="D5556" s="34">
        <v>5.3718531615959364</v>
      </c>
      <c r="E5556" s="3">
        <f t="shared" si="258"/>
        <v>175869.46925581037</v>
      </c>
      <c r="F5556" s="3">
        <f t="shared" si="259"/>
        <v>185009.36542404193</v>
      </c>
      <c r="G5556" s="3">
        <f t="shared" si="260"/>
        <v>-9139.8961682315567</v>
      </c>
    </row>
    <row r="5557" spans="1:7" x14ac:dyDescent="0.2">
      <c r="A5557">
        <v>5545</v>
      </c>
      <c r="B5557" s="125">
        <v>37728.612418314675</v>
      </c>
      <c r="C5557" s="34">
        <v>8.2462627435306786</v>
      </c>
      <c r="D5557" s="34">
        <v>6.3582837254944025</v>
      </c>
      <c r="E5557" s="3">
        <f t="shared" ref="E5557:E5620" si="261">C5557*B5557</f>
        <v>311120.05095025722</v>
      </c>
      <c r="F5557" s="3">
        <f t="shared" ref="F5557:F5620" si="262">D5557*B5557</f>
        <v>239889.22232485621</v>
      </c>
      <c r="G5557" s="3">
        <f t="shared" ref="G5557:G5620" si="263">E5557-F5557</f>
        <v>71230.828625401016</v>
      </c>
    </row>
    <row r="5558" spans="1:7" x14ac:dyDescent="0.2">
      <c r="A5558">
        <v>5546</v>
      </c>
      <c r="B5558" s="125">
        <v>27720.964729988715</v>
      </c>
      <c r="C5558" s="34">
        <v>11.411298621358583</v>
      </c>
      <c r="D5558" s="34">
        <v>3.3559894189966144</v>
      </c>
      <c r="E5558" s="3">
        <f t="shared" si="261"/>
        <v>316332.20660605014</v>
      </c>
      <c r="F5558" s="3">
        <f t="shared" si="262"/>
        <v>93031.264318220463</v>
      </c>
      <c r="G5558" s="3">
        <f t="shared" si="263"/>
        <v>223300.94228782968</v>
      </c>
    </row>
    <row r="5559" spans="1:7" x14ac:dyDescent="0.2">
      <c r="A5559">
        <v>5547</v>
      </c>
      <c r="B5559" s="125">
        <v>37231.766831419896</v>
      </c>
      <c r="C5559" s="34">
        <v>5.944740925959195</v>
      </c>
      <c r="D5559" s="34">
        <v>6.2092300494259689</v>
      </c>
      <c r="E5559" s="3">
        <f t="shared" si="261"/>
        <v>221333.20802851196</v>
      </c>
      <c r="F5559" s="3">
        <f t="shared" si="262"/>
        <v>231180.60540287351</v>
      </c>
      <c r="G5559" s="3">
        <f t="shared" si="263"/>
        <v>-9847.3973743615497</v>
      </c>
    </row>
    <row r="5560" spans="1:7" x14ac:dyDescent="0.2">
      <c r="A5560">
        <v>5548</v>
      </c>
      <c r="B5560" s="125">
        <v>29489.477177586174</v>
      </c>
      <c r="C5560" s="34">
        <v>13.453330231830478</v>
      </c>
      <c r="D5560" s="34">
        <v>3.8865431532758521</v>
      </c>
      <c r="E5560" s="3">
        <f t="shared" si="261"/>
        <v>396731.674834095</v>
      </c>
      <c r="F5560" s="3">
        <f t="shared" si="262"/>
        <v>114612.12561823204</v>
      </c>
      <c r="G5560" s="3">
        <f t="shared" si="263"/>
        <v>282119.54921586299</v>
      </c>
    </row>
    <row r="5561" spans="1:7" x14ac:dyDescent="0.2">
      <c r="A5561">
        <v>5549</v>
      </c>
      <c r="B5561" s="125">
        <v>43747.045814407989</v>
      </c>
      <c r="C5561" s="34">
        <v>12.633466232917272</v>
      </c>
      <c r="D5561" s="34">
        <v>8.1638137443223968</v>
      </c>
      <c r="E5561" s="3">
        <f t="shared" si="261"/>
        <v>552676.82608620822</v>
      </c>
      <c r="F5561" s="3">
        <f t="shared" si="262"/>
        <v>357142.73389316554</v>
      </c>
      <c r="G5561" s="3">
        <f t="shared" si="263"/>
        <v>195534.09219304268</v>
      </c>
    </row>
    <row r="5562" spans="1:7" x14ac:dyDescent="0.2">
      <c r="A5562">
        <v>5550</v>
      </c>
      <c r="B5562" s="125">
        <v>33183.640019879909</v>
      </c>
      <c r="C5562" s="34">
        <v>8.8546294338884763</v>
      </c>
      <c r="D5562" s="34">
        <v>4.9947920059639728</v>
      </c>
      <c r="E5562" s="3">
        <f t="shared" si="261"/>
        <v>293828.83564358822</v>
      </c>
      <c r="F5562" s="3">
        <f t="shared" si="262"/>
        <v>165745.37990008233</v>
      </c>
      <c r="G5562" s="3">
        <f t="shared" si="263"/>
        <v>128083.45574350588</v>
      </c>
    </row>
    <row r="5563" spans="1:7" x14ac:dyDescent="0.2">
      <c r="A5563">
        <v>5551</v>
      </c>
      <c r="B5563" s="125">
        <v>29358.4985718471</v>
      </c>
      <c r="C5563" s="34">
        <v>9.6676665381964995</v>
      </c>
      <c r="D5563" s="34">
        <v>3.8472495715541299</v>
      </c>
      <c r="E5563" s="3">
        <f t="shared" si="261"/>
        <v>283828.17425473593</v>
      </c>
      <c r="F5563" s="3">
        <f t="shared" si="262"/>
        <v>112949.47105201129</v>
      </c>
      <c r="G5563" s="3">
        <f t="shared" si="263"/>
        <v>170878.70320272463</v>
      </c>
    </row>
    <row r="5564" spans="1:7" x14ac:dyDescent="0.2">
      <c r="A5564">
        <v>5552</v>
      </c>
      <c r="B5564" s="125">
        <v>40890.36843087431</v>
      </c>
      <c r="C5564" s="34">
        <v>8.0631359853286995</v>
      </c>
      <c r="D5564" s="34">
        <v>7.3068105292622931</v>
      </c>
      <c r="E5564" s="3">
        <f t="shared" si="261"/>
        <v>329704.60114833131</v>
      </c>
      <c r="F5564" s="3">
        <f t="shared" si="262"/>
        <v>298778.17459612689</v>
      </c>
      <c r="G5564" s="3">
        <f t="shared" si="263"/>
        <v>30926.426552204415</v>
      </c>
    </row>
    <row r="5565" spans="1:7" x14ac:dyDescent="0.2">
      <c r="A5565">
        <v>5553</v>
      </c>
      <c r="B5565" s="125">
        <v>30512.022070789477</v>
      </c>
      <c r="C5565" s="34">
        <v>10.254438413729076</v>
      </c>
      <c r="D5565" s="34">
        <v>4.1933066212368431</v>
      </c>
      <c r="E5565" s="3">
        <f t="shared" si="261"/>
        <v>312883.65120325302</v>
      </c>
      <c r="F5565" s="3">
        <f t="shared" si="262"/>
        <v>127946.2641767662</v>
      </c>
      <c r="G5565" s="3">
        <f t="shared" si="263"/>
        <v>184937.3870264868</v>
      </c>
    </row>
    <row r="5566" spans="1:7" x14ac:dyDescent="0.2">
      <c r="A5566">
        <v>5554</v>
      </c>
      <c r="B5566" s="125">
        <v>26903.613210189156</v>
      </c>
      <c r="C5566" s="34">
        <v>7.6163012383476598</v>
      </c>
      <c r="D5566" s="34">
        <v>3.1107839630567469</v>
      </c>
      <c r="E5566" s="3">
        <f t="shared" si="261"/>
        <v>204906.02260879014</v>
      </c>
      <c r="F5566" s="3">
        <f t="shared" si="262"/>
        <v>83691.328522538068</v>
      </c>
      <c r="G5566" s="3">
        <f t="shared" si="263"/>
        <v>121214.69408625207</v>
      </c>
    </row>
    <row r="5567" spans="1:7" x14ac:dyDescent="0.2">
      <c r="A5567">
        <v>5555</v>
      </c>
      <c r="B5567" s="125">
        <v>36418.962785129203</v>
      </c>
      <c r="C5567" s="34">
        <v>7.6546847569334204</v>
      </c>
      <c r="D5567" s="34">
        <v>5.9653888355387608</v>
      </c>
      <c r="E5567" s="3">
        <f t="shared" si="261"/>
        <v>278775.67929465399</v>
      </c>
      <c r="F5567" s="3">
        <f t="shared" si="262"/>
        <v>217253.27400031136</v>
      </c>
      <c r="G5567" s="3">
        <f t="shared" si="263"/>
        <v>61522.405294342636</v>
      </c>
    </row>
    <row r="5568" spans="1:7" x14ac:dyDescent="0.2">
      <c r="A5568">
        <v>5556</v>
      </c>
      <c r="B5568" s="125">
        <v>33533.141780745587</v>
      </c>
      <c r="C5568" s="34">
        <v>6.6635430104797706</v>
      </c>
      <c r="D5568" s="34">
        <v>5.0996425342236762</v>
      </c>
      <c r="E5568" s="3">
        <f t="shared" si="261"/>
        <v>223449.53253251442</v>
      </c>
      <c r="F5568" s="3">
        <f t="shared" si="262"/>
        <v>171007.03613124325</v>
      </c>
      <c r="G5568" s="3">
        <f t="shared" si="263"/>
        <v>52442.496401271172</v>
      </c>
    </row>
    <row r="5569" spans="1:7" x14ac:dyDescent="0.2">
      <c r="A5569">
        <v>5557</v>
      </c>
      <c r="B5569" s="125">
        <v>34161.41503638844</v>
      </c>
      <c r="C5569" s="34">
        <v>9.7712181943352334</v>
      </c>
      <c r="D5569" s="34">
        <v>5.288124510916532</v>
      </c>
      <c r="E5569" s="3">
        <f t="shared" si="261"/>
        <v>333798.64014779596</v>
      </c>
      <c r="F5569" s="3">
        <f t="shared" si="262"/>
        <v>180649.81618151828</v>
      </c>
      <c r="G5569" s="3">
        <f t="shared" si="263"/>
        <v>153148.82396627768</v>
      </c>
    </row>
    <row r="5570" spans="1:7" x14ac:dyDescent="0.2">
      <c r="A5570">
        <v>5558</v>
      </c>
      <c r="B5570" s="125">
        <v>33807.644334766315</v>
      </c>
      <c r="C5570" s="34">
        <v>9.5219512761177612</v>
      </c>
      <c r="D5570" s="34">
        <v>5.1819933004298946</v>
      </c>
      <c r="E5570" s="3">
        <f t="shared" si="261"/>
        <v>321914.74211596354</v>
      </c>
      <c r="F5570" s="3">
        <f t="shared" si="262"/>
        <v>175190.98644607572</v>
      </c>
      <c r="G5570" s="3">
        <f t="shared" si="263"/>
        <v>146723.75566988782</v>
      </c>
    </row>
    <row r="5571" spans="1:7" x14ac:dyDescent="0.2">
      <c r="A5571">
        <v>5559</v>
      </c>
      <c r="B5571" s="125">
        <v>23331.800142651424</v>
      </c>
      <c r="C5571" s="34">
        <v>9.1198409310964053</v>
      </c>
      <c r="D5571" s="34">
        <v>2.0392400427954271</v>
      </c>
      <c r="E5571" s="3">
        <f t="shared" si="261"/>
        <v>212782.30593711341</v>
      </c>
      <c r="F5571" s="3">
        <f t="shared" si="262"/>
        <v>47579.141121394845</v>
      </c>
      <c r="G5571" s="3">
        <f t="shared" si="263"/>
        <v>165203.16481571857</v>
      </c>
    </row>
    <row r="5572" spans="1:7" x14ac:dyDescent="0.2">
      <c r="A5572">
        <v>5560</v>
      </c>
      <c r="B5572" s="125">
        <v>36171.870127683156</v>
      </c>
      <c r="C5572" s="34">
        <v>7.6063735352436197</v>
      </c>
      <c r="D5572" s="34">
        <v>5.8912610383049469</v>
      </c>
      <c r="E5572" s="3">
        <f t="shared" si="261"/>
        <v>275136.75565947843</v>
      </c>
      <c r="F5572" s="3">
        <f t="shared" si="262"/>
        <v>213097.92916584635</v>
      </c>
      <c r="G5572" s="3">
        <f t="shared" si="263"/>
        <v>62038.826493632077</v>
      </c>
    </row>
    <row r="5573" spans="1:7" x14ac:dyDescent="0.2">
      <c r="A5573">
        <v>5561</v>
      </c>
      <c r="B5573" s="125">
        <v>41078.247298893053</v>
      </c>
      <c r="C5573" s="34">
        <v>5.2695775340980617</v>
      </c>
      <c r="D5573" s="34">
        <v>7.3631741896679159</v>
      </c>
      <c r="E5573" s="3">
        <f t="shared" si="261"/>
        <v>216465.00910637123</v>
      </c>
      <c r="F5573" s="3">
        <f t="shared" si="262"/>
        <v>302466.2902680051</v>
      </c>
      <c r="G5573" s="3">
        <f t="shared" si="263"/>
        <v>-86001.281161633873</v>
      </c>
    </row>
    <row r="5574" spans="1:7" x14ac:dyDescent="0.2">
      <c r="A5574">
        <v>5562</v>
      </c>
      <c r="B5574" s="125">
        <v>30782.534216806176</v>
      </c>
      <c r="C5574" s="34">
        <v>11.871537046507001</v>
      </c>
      <c r="D5574" s="34">
        <v>4.2744602650418528</v>
      </c>
      <c r="E5574" s="3">
        <f t="shared" si="261"/>
        <v>365435.9953401839</v>
      </c>
      <c r="F5574" s="3">
        <f t="shared" si="262"/>
        <v>131578.71936702923</v>
      </c>
      <c r="G5574" s="3">
        <f t="shared" si="263"/>
        <v>233857.27597315467</v>
      </c>
    </row>
    <row r="5575" spans="1:7" x14ac:dyDescent="0.2">
      <c r="A5575">
        <v>5563</v>
      </c>
      <c r="B5575" s="125">
        <v>32833.439084962243</v>
      </c>
      <c r="C5575" s="34">
        <v>5.7622053393133683</v>
      </c>
      <c r="D5575" s="34">
        <v>4.889731725488673</v>
      </c>
      <c r="E5575" s="3">
        <f t="shared" si="261"/>
        <v>189193.01800338968</v>
      </c>
      <c r="F5575" s="3">
        <f t="shared" si="262"/>
        <v>160546.70875063966</v>
      </c>
      <c r="G5575" s="3">
        <f t="shared" si="263"/>
        <v>28646.309252750012</v>
      </c>
    </row>
    <row r="5576" spans="1:7" x14ac:dyDescent="0.2">
      <c r="A5576">
        <v>5564</v>
      </c>
      <c r="B5576" s="125">
        <v>24464.393894769251</v>
      </c>
      <c r="C5576" s="34">
        <v>7.2242408097808948</v>
      </c>
      <c r="D5576" s="34">
        <v>2.3790181684307754</v>
      </c>
      <c r="E5576" s="3">
        <f t="shared" si="261"/>
        <v>176736.67276114659</v>
      </c>
      <c r="F5576" s="3">
        <f t="shared" si="262"/>
        <v>58201.237555302985</v>
      </c>
      <c r="G5576" s="3">
        <f t="shared" si="263"/>
        <v>118535.43520584361</v>
      </c>
    </row>
    <row r="5577" spans="1:7" x14ac:dyDescent="0.2">
      <c r="A5577">
        <v>5565</v>
      </c>
      <c r="B5577" s="125">
        <v>28434.554272999754</v>
      </c>
      <c r="C5577" s="34">
        <v>10.326987669221126</v>
      </c>
      <c r="D5577" s="34">
        <v>3.5700662818999263</v>
      </c>
      <c r="E5577" s="3">
        <f t="shared" si="261"/>
        <v>293643.29135706736</v>
      </c>
      <c r="F5577" s="3">
        <f t="shared" si="262"/>
        <v>101513.24345088989</v>
      </c>
      <c r="G5577" s="3">
        <f t="shared" si="263"/>
        <v>192130.04790617747</v>
      </c>
    </row>
    <row r="5578" spans="1:7" x14ac:dyDescent="0.2">
      <c r="A5578">
        <v>5566</v>
      </c>
      <c r="B5578" s="125">
        <v>40087.489245516714</v>
      </c>
      <c r="C5578" s="34">
        <v>6.7334831530461088</v>
      </c>
      <c r="D5578" s="34">
        <v>7.0659467736550141</v>
      </c>
      <c r="E5578" s="3">
        <f t="shared" si="261"/>
        <v>269928.43348260387</v>
      </c>
      <c r="F5578" s="3">
        <f t="shared" si="262"/>
        <v>283256.06529828889</v>
      </c>
      <c r="G5578" s="3">
        <f t="shared" si="263"/>
        <v>-13327.631815685018</v>
      </c>
    </row>
    <row r="5579" spans="1:7" x14ac:dyDescent="0.2">
      <c r="A5579">
        <v>5567</v>
      </c>
      <c r="B5579" s="125">
        <v>35603.828158665216</v>
      </c>
      <c r="C5579" s="34">
        <v>8.4071011971973348</v>
      </c>
      <c r="D5579" s="34">
        <v>5.7208484475995647</v>
      </c>
      <c r="E5579" s="3">
        <f t="shared" si="261"/>
        <v>299324.98633752251</v>
      </c>
      <c r="F5579" s="3">
        <f t="shared" si="262"/>
        <v>203684.10505010156</v>
      </c>
      <c r="G5579" s="3">
        <f t="shared" si="263"/>
        <v>95640.881287420954</v>
      </c>
    </row>
    <row r="5580" spans="1:7" x14ac:dyDescent="0.2">
      <c r="A5580">
        <v>5568</v>
      </c>
      <c r="B5580" s="125">
        <v>38712.151357495692</v>
      </c>
      <c r="C5580" s="34">
        <v>8.2465583293087548</v>
      </c>
      <c r="D5580" s="34">
        <v>6.6533454072487075</v>
      </c>
      <c r="E5580" s="3">
        <f t="shared" si="261"/>
        <v>319242.01422261732</v>
      </c>
      <c r="F5580" s="3">
        <f t="shared" si="262"/>
        <v>257565.31443911078</v>
      </c>
      <c r="G5580" s="3">
        <f t="shared" si="263"/>
        <v>61676.699783506541</v>
      </c>
    </row>
    <row r="5581" spans="1:7" x14ac:dyDescent="0.2">
      <c r="A5581">
        <v>5569</v>
      </c>
      <c r="B5581" s="125">
        <v>21881.428941734135</v>
      </c>
      <c r="C5581" s="34">
        <v>9.3019757716392633</v>
      </c>
      <c r="D5581" s="34">
        <v>1.6041286825202405</v>
      </c>
      <c r="E5581" s="3">
        <f t="shared" si="261"/>
        <v>203540.52186485709</v>
      </c>
      <c r="F5581" s="3">
        <f t="shared" si="262"/>
        <v>35100.627779964241</v>
      </c>
      <c r="G5581" s="3">
        <f t="shared" si="263"/>
        <v>168439.89408489285</v>
      </c>
    </row>
    <row r="5582" spans="1:7" x14ac:dyDescent="0.2">
      <c r="A5582">
        <v>5570</v>
      </c>
      <c r="B5582" s="125">
        <v>27916.994944272097</v>
      </c>
      <c r="C5582" s="34">
        <v>9.9984980781373451</v>
      </c>
      <c r="D5582" s="34">
        <v>3.4147984832816292</v>
      </c>
      <c r="E5582" s="3">
        <f t="shared" si="261"/>
        <v>279128.02029767452</v>
      </c>
      <c r="F5582" s="3">
        <f t="shared" si="262"/>
        <v>95330.911993481262</v>
      </c>
      <c r="G5582" s="3">
        <f t="shared" si="263"/>
        <v>183797.10830419324</v>
      </c>
    </row>
    <row r="5583" spans="1:7" x14ac:dyDescent="0.2">
      <c r="A5583">
        <v>5571</v>
      </c>
      <c r="B5583" s="125">
        <v>26059.261066430714</v>
      </c>
      <c r="C5583" s="34">
        <v>7.5030066202161834</v>
      </c>
      <c r="D5583" s="34">
        <v>2.8574783199292142</v>
      </c>
      <c r="E5583" s="3">
        <f t="shared" si="261"/>
        <v>195522.80829937148</v>
      </c>
      <c r="F5583" s="3">
        <f t="shared" si="262"/>
        <v>74463.773530701219</v>
      </c>
      <c r="G5583" s="3">
        <f t="shared" si="263"/>
        <v>121059.03476867026</v>
      </c>
    </row>
    <row r="5584" spans="1:7" x14ac:dyDescent="0.2">
      <c r="A5584">
        <v>5572</v>
      </c>
      <c r="B5584" s="125">
        <v>31305.23219059885</v>
      </c>
      <c r="C5584" s="34">
        <v>6.5656216949791997</v>
      </c>
      <c r="D5584" s="34">
        <v>4.431269657179655</v>
      </c>
      <c r="E5584" s="3">
        <f t="shared" si="261"/>
        <v>205538.31163695702</v>
      </c>
      <c r="F5584" s="3">
        <f t="shared" si="262"/>
        <v>138721.92551716446</v>
      </c>
      <c r="G5584" s="3">
        <f t="shared" si="263"/>
        <v>66816.386119792558</v>
      </c>
    </row>
    <row r="5585" spans="1:7" x14ac:dyDescent="0.2">
      <c r="A5585">
        <v>5573</v>
      </c>
      <c r="B5585" s="125">
        <v>39292.431714594364</v>
      </c>
      <c r="C5585" s="34">
        <v>8.1495152446295833</v>
      </c>
      <c r="D5585" s="34">
        <v>6.8274295143783092</v>
      </c>
      <c r="E5585" s="3">
        <f t="shared" si="261"/>
        <v>320214.27125665371</v>
      </c>
      <c r="F5585" s="3">
        <f t="shared" si="262"/>
        <v>268266.30797991587</v>
      </c>
      <c r="G5585" s="3">
        <f t="shared" si="263"/>
        <v>51947.963276737835</v>
      </c>
    </row>
    <row r="5586" spans="1:7" x14ac:dyDescent="0.2">
      <c r="A5586">
        <v>5574</v>
      </c>
      <c r="B5586" s="125">
        <v>24805.681781609543</v>
      </c>
      <c r="C5586" s="34">
        <v>6.3856866947462549</v>
      </c>
      <c r="D5586" s="34">
        <v>2.4814045344828628</v>
      </c>
      <c r="E5586" s="3">
        <f t="shared" si="261"/>
        <v>158401.31210693362</v>
      </c>
      <c r="F5586" s="3">
        <f t="shared" si="262"/>
        <v>61552.931253824856</v>
      </c>
      <c r="G5586" s="3">
        <f t="shared" si="263"/>
        <v>96848.380853108771</v>
      </c>
    </row>
    <row r="5587" spans="1:7" x14ac:dyDescent="0.2">
      <c r="A5587">
        <v>5575</v>
      </c>
      <c r="B5587" s="125">
        <v>35831.878270792891</v>
      </c>
      <c r="C5587" s="34">
        <v>10.589553105281084</v>
      </c>
      <c r="D5587" s="34">
        <v>5.7892634812378674</v>
      </c>
      <c r="E5587" s="3">
        <f t="shared" si="261"/>
        <v>379443.57781052863</v>
      </c>
      <c r="F5587" s="3">
        <f t="shared" si="262"/>
        <v>207440.18433726195</v>
      </c>
      <c r="G5587" s="3">
        <f t="shared" si="263"/>
        <v>172003.39347326668</v>
      </c>
    </row>
    <row r="5588" spans="1:7" x14ac:dyDescent="0.2">
      <c r="A5588">
        <v>5576</v>
      </c>
      <c r="B5588" s="125">
        <v>30119.324995931471</v>
      </c>
      <c r="C5588" s="34">
        <v>8.3343160415170132</v>
      </c>
      <c r="D5588" s="34">
        <v>4.0754974987794412</v>
      </c>
      <c r="E5588" s="3">
        <f t="shared" si="261"/>
        <v>251023.97347325602</v>
      </c>
      <c r="F5588" s="3">
        <f t="shared" si="262"/>
        <v>122751.23368584381</v>
      </c>
      <c r="G5588" s="3">
        <f t="shared" si="263"/>
        <v>128272.73978741221</v>
      </c>
    </row>
    <row r="5589" spans="1:7" x14ac:dyDescent="0.2">
      <c r="A5589">
        <v>5577</v>
      </c>
      <c r="B5589" s="125">
        <v>31078.705482096644</v>
      </c>
      <c r="C5589" s="34">
        <v>7.8246039467630908</v>
      </c>
      <c r="D5589" s="34">
        <v>4.3633116446289932</v>
      </c>
      <c r="E5589" s="3">
        <f t="shared" si="261"/>
        <v>243178.56157550111</v>
      </c>
      <c r="F5589" s="3">
        <f t="shared" si="262"/>
        <v>135606.07753002722</v>
      </c>
      <c r="G5589" s="3">
        <f t="shared" si="263"/>
        <v>107572.48404547389</v>
      </c>
    </row>
    <row r="5590" spans="1:7" x14ac:dyDescent="0.2">
      <c r="A5590">
        <v>5578</v>
      </c>
      <c r="B5590" s="125">
        <v>35639.491719658487</v>
      </c>
      <c r="C5590" s="34">
        <v>7.8059706740605179</v>
      </c>
      <c r="D5590" s="34">
        <v>5.731547515897546</v>
      </c>
      <c r="E5590" s="3">
        <f t="shared" si="261"/>
        <v>278200.82720207679</v>
      </c>
      <c r="F5590" s="3">
        <f t="shared" si="262"/>
        <v>204269.44023365976</v>
      </c>
      <c r="G5590" s="3">
        <f t="shared" si="263"/>
        <v>73931.386968417035</v>
      </c>
    </row>
    <row r="5591" spans="1:7" x14ac:dyDescent="0.2">
      <c r="A5591">
        <v>5579</v>
      </c>
      <c r="B5591" s="125">
        <v>31947.136498084525</v>
      </c>
      <c r="C5591" s="34">
        <v>8.8783359817243763</v>
      </c>
      <c r="D5591" s="34">
        <v>4.6238409494253574</v>
      </c>
      <c r="E5591" s="3">
        <f t="shared" si="261"/>
        <v>283637.41148400394</v>
      </c>
      <c r="F5591" s="3">
        <f t="shared" si="262"/>
        <v>147718.47795672464</v>
      </c>
      <c r="G5591" s="3">
        <f t="shared" si="263"/>
        <v>135918.9335272793</v>
      </c>
    </row>
    <row r="5592" spans="1:7" x14ac:dyDescent="0.2">
      <c r="A5592">
        <v>5580</v>
      </c>
      <c r="B5592" s="125">
        <v>33485.24551601347</v>
      </c>
      <c r="C5592" s="34">
        <v>8.8013159913389245</v>
      </c>
      <c r="D5592" s="34">
        <v>5.0852736548040411</v>
      </c>
      <c r="E5592" s="3">
        <f t="shared" si="261"/>
        <v>294714.22683399939</v>
      </c>
      <c r="F5592" s="3">
        <f t="shared" si="262"/>
        <v>170281.63684722845</v>
      </c>
      <c r="G5592" s="3">
        <f t="shared" si="263"/>
        <v>124432.58998677094</v>
      </c>
    </row>
    <row r="5593" spans="1:7" x14ac:dyDescent="0.2">
      <c r="A5593">
        <v>5581</v>
      </c>
      <c r="B5593" s="125">
        <v>32831.381353199482</v>
      </c>
      <c r="C5593" s="34">
        <v>7.3540257037238916</v>
      </c>
      <c r="D5593" s="34">
        <v>4.8891144059598446</v>
      </c>
      <c r="E5593" s="3">
        <f t="shared" si="261"/>
        <v>241442.82236019027</v>
      </c>
      <c r="F5593" s="3">
        <f t="shared" si="262"/>
        <v>160516.379541489</v>
      </c>
      <c r="G5593" s="3">
        <f t="shared" si="263"/>
        <v>80926.442818701267</v>
      </c>
    </row>
    <row r="5594" spans="1:7" x14ac:dyDescent="0.2">
      <c r="A5594">
        <v>5582</v>
      </c>
      <c r="B5594" s="125">
        <v>30403.314716560068</v>
      </c>
      <c r="C5594" s="34">
        <v>4.5325798712001415</v>
      </c>
      <c r="D5594" s="34">
        <v>4.1606944149680203</v>
      </c>
      <c r="E5594" s="3">
        <f t="shared" si="261"/>
        <v>137805.45230204321</v>
      </c>
      <c r="F5594" s="3">
        <f t="shared" si="262"/>
        <v>126498.90173770649</v>
      </c>
      <c r="G5594" s="3">
        <f t="shared" si="263"/>
        <v>11306.550564336721</v>
      </c>
    </row>
    <row r="5595" spans="1:7" x14ac:dyDescent="0.2">
      <c r="A5595">
        <v>5583</v>
      </c>
      <c r="B5595" s="125">
        <v>35791.587655504351</v>
      </c>
      <c r="C5595" s="34">
        <v>7.1844674696039874</v>
      </c>
      <c r="D5595" s="34">
        <v>5.7771762966513052</v>
      </c>
      <c r="E5595" s="3">
        <f t="shared" si="261"/>
        <v>257143.49719645065</v>
      </c>
      <c r="F5595" s="3">
        <f t="shared" si="262"/>
        <v>206774.3118228972</v>
      </c>
      <c r="G5595" s="3">
        <f t="shared" si="263"/>
        <v>50369.185373553453</v>
      </c>
    </row>
    <row r="5596" spans="1:7" x14ac:dyDescent="0.2">
      <c r="A5596">
        <v>5584</v>
      </c>
      <c r="B5596" s="125">
        <v>27446.092693745391</v>
      </c>
      <c r="C5596" s="34">
        <v>7.484197132915142</v>
      </c>
      <c r="D5596" s="34">
        <v>3.2735278081236174</v>
      </c>
      <c r="E5596" s="3">
        <f t="shared" si="261"/>
        <v>205411.96824825249</v>
      </c>
      <c r="F5596" s="3">
        <f t="shared" si="262"/>
        <v>89845.547657313975</v>
      </c>
      <c r="G5596" s="3">
        <f t="shared" si="263"/>
        <v>115566.42059093852</v>
      </c>
    </row>
    <row r="5597" spans="1:7" x14ac:dyDescent="0.2">
      <c r="A5597">
        <v>5585</v>
      </c>
      <c r="B5597" s="125">
        <v>35664.571036059875</v>
      </c>
      <c r="C5597" s="34">
        <v>10.777767349471105</v>
      </c>
      <c r="D5597" s="34">
        <v>5.7390713108179625</v>
      </c>
      <c r="E5597" s="3">
        <f t="shared" si="261"/>
        <v>384384.44924533897</v>
      </c>
      <c r="F5597" s="3">
        <f t="shared" si="262"/>
        <v>204681.51644568049</v>
      </c>
      <c r="G5597" s="3">
        <f t="shared" si="263"/>
        <v>179702.93279965848</v>
      </c>
    </row>
    <row r="5598" spans="1:7" x14ac:dyDescent="0.2">
      <c r="A5598">
        <v>5586</v>
      </c>
      <c r="B5598" s="125">
        <v>29293.111587131512</v>
      </c>
      <c r="C5598" s="34">
        <v>6.505211351584876</v>
      </c>
      <c r="D5598" s="34">
        <v>3.8276334761394537</v>
      </c>
      <c r="E5598" s="3">
        <f t="shared" si="261"/>
        <v>190557.88201985037</v>
      </c>
      <c r="F5598" s="3">
        <f t="shared" si="262"/>
        <v>112123.2945311931</v>
      </c>
      <c r="G5598" s="3">
        <f t="shared" si="263"/>
        <v>78434.587488657271</v>
      </c>
    </row>
    <row r="5599" spans="1:7" x14ac:dyDescent="0.2">
      <c r="A5599">
        <v>5587</v>
      </c>
      <c r="B5599" s="125">
        <v>20971.206644199789</v>
      </c>
      <c r="C5599" s="34">
        <v>3.9085243972367607</v>
      </c>
      <c r="D5599" s="34">
        <v>1.3310619932599366</v>
      </c>
      <c r="E5599" s="3">
        <f t="shared" si="261"/>
        <v>81966.472808348524</v>
      </c>
      <c r="F5599" s="3">
        <f t="shared" si="262"/>
        <v>27913.976116894595</v>
      </c>
      <c r="G5599" s="3">
        <f t="shared" si="263"/>
        <v>54052.496691453925</v>
      </c>
    </row>
    <row r="5600" spans="1:7" x14ac:dyDescent="0.2">
      <c r="A5600">
        <v>5588</v>
      </c>
      <c r="B5600" s="125">
        <v>31941.793216711609</v>
      </c>
      <c r="C5600" s="34">
        <v>9.8162324977311073</v>
      </c>
      <c r="D5600" s="34">
        <v>4.6222379650134826</v>
      </c>
      <c r="E5600" s="3">
        <f t="shared" si="261"/>
        <v>313548.06860969152</v>
      </c>
      <c r="F5600" s="3">
        <f t="shared" si="262"/>
        <v>147642.56927689453</v>
      </c>
      <c r="G5600" s="3">
        <f t="shared" si="263"/>
        <v>165905.49933279699</v>
      </c>
    </row>
    <row r="5601" spans="1:7" x14ac:dyDescent="0.2">
      <c r="A5601">
        <v>5589</v>
      </c>
      <c r="B5601" s="125">
        <v>34149.637080000481</v>
      </c>
      <c r="C5601" s="34">
        <v>4.1549860927334521</v>
      </c>
      <c r="D5601" s="34">
        <v>5.2845911240001442</v>
      </c>
      <c r="E5601" s="3">
        <f t="shared" si="261"/>
        <v>141891.2671392966</v>
      </c>
      <c r="F5601" s="3">
        <f t="shared" si="262"/>
        <v>180466.86900079675</v>
      </c>
      <c r="G5601" s="3">
        <f t="shared" si="263"/>
        <v>-38575.601861500152</v>
      </c>
    </row>
    <row r="5602" spans="1:7" x14ac:dyDescent="0.2">
      <c r="A5602">
        <v>5590</v>
      </c>
      <c r="B5602" s="125">
        <v>24055.325915279333</v>
      </c>
      <c r="C5602" s="34">
        <v>7.5836361676992965</v>
      </c>
      <c r="D5602" s="34">
        <v>2.2562977745837998</v>
      </c>
      <c r="E5602" s="3">
        <f t="shared" si="261"/>
        <v>182426.83963690652</v>
      </c>
      <c r="F5602" s="3">
        <f t="shared" si="262"/>
        <v>54275.978329532765</v>
      </c>
      <c r="G5602" s="3">
        <f t="shared" si="263"/>
        <v>128150.86130737375</v>
      </c>
    </row>
    <row r="5603" spans="1:7" x14ac:dyDescent="0.2">
      <c r="A5603">
        <v>5591</v>
      </c>
      <c r="B5603" s="125">
        <v>29363.830484536244</v>
      </c>
      <c r="C5603" s="34">
        <v>12.153321242483798</v>
      </c>
      <c r="D5603" s="34">
        <v>3.8488491453608731</v>
      </c>
      <c r="E5603" s="3">
        <f t="shared" si="261"/>
        <v>356868.06478840765</v>
      </c>
      <c r="F5603" s="3">
        <f t="shared" si="262"/>
        <v>113016.95386492887</v>
      </c>
      <c r="G5603" s="3">
        <f t="shared" si="263"/>
        <v>243851.11092347879</v>
      </c>
    </row>
    <row r="5604" spans="1:7" x14ac:dyDescent="0.2">
      <c r="A5604">
        <v>5592</v>
      </c>
      <c r="B5604" s="125">
        <v>30121.104194941814</v>
      </c>
      <c r="C5604" s="34">
        <v>10.355773176532239</v>
      </c>
      <c r="D5604" s="34">
        <v>4.0760312584825442</v>
      </c>
      <c r="E5604" s="3">
        <f t="shared" si="261"/>
        <v>311927.32286951115</v>
      </c>
      <c r="F5604" s="3">
        <f t="shared" si="262"/>
        <v>122774.56223859252</v>
      </c>
      <c r="G5604" s="3">
        <f t="shared" si="263"/>
        <v>189152.76063091861</v>
      </c>
    </row>
    <row r="5605" spans="1:7" x14ac:dyDescent="0.2">
      <c r="A5605">
        <v>5593</v>
      </c>
      <c r="B5605" s="125">
        <v>30750.832642107503</v>
      </c>
      <c r="C5605" s="34">
        <v>4.7420080793090165</v>
      </c>
      <c r="D5605" s="34">
        <v>4.264949792632251</v>
      </c>
      <c r="E5605" s="3">
        <f t="shared" si="261"/>
        <v>145820.69683435321</v>
      </c>
      <c r="F5605" s="3">
        <f t="shared" si="262"/>
        <v>131150.75730022546</v>
      </c>
      <c r="G5605" s="3">
        <f t="shared" si="263"/>
        <v>14669.939534127741</v>
      </c>
    </row>
    <row r="5606" spans="1:7" x14ac:dyDescent="0.2">
      <c r="A5606">
        <v>5594</v>
      </c>
      <c r="B5606" s="125">
        <v>36026.322553690057</v>
      </c>
      <c r="C5606" s="34">
        <v>9.6312299067067215</v>
      </c>
      <c r="D5606" s="34">
        <v>5.8475967661070172</v>
      </c>
      <c r="E5606" s="3">
        <f t="shared" si="261"/>
        <v>346977.79520776257</v>
      </c>
      <c r="F5606" s="3">
        <f t="shared" si="262"/>
        <v>210667.40725968627</v>
      </c>
      <c r="G5606" s="3">
        <f t="shared" si="263"/>
        <v>136310.3879480763</v>
      </c>
    </row>
    <row r="5607" spans="1:7" x14ac:dyDescent="0.2">
      <c r="A5607">
        <v>5595</v>
      </c>
      <c r="B5607" s="125">
        <v>41266.603651630227</v>
      </c>
      <c r="C5607" s="34">
        <v>11.22949631481606</v>
      </c>
      <c r="D5607" s="34">
        <v>7.419681095489068</v>
      </c>
      <c r="E5607" s="3">
        <f t="shared" si="261"/>
        <v>463403.17363095662</v>
      </c>
      <c r="F5607" s="3">
        <f t="shared" si="262"/>
        <v>306185.03898904094</v>
      </c>
      <c r="G5607" s="3">
        <f t="shared" si="263"/>
        <v>157218.13464191568</v>
      </c>
    </row>
    <row r="5608" spans="1:7" x14ac:dyDescent="0.2">
      <c r="A5608">
        <v>5596</v>
      </c>
      <c r="B5608" s="125">
        <v>28855.252415988594</v>
      </c>
      <c r="C5608" s="34">
        <v>6.87370449869195</v>
      </c>
      <c r="D5608" s="34">
        <v>3.6962757247965783</v>
      </c>
      <c r="E5608" s="3">
        <f t="shared" si="261"/>
        <v>198342.47834267255</v>
      </c>
      <c r="F5608" s="3">
        <f t="shared" si="262"/>
        <v>106656.96903809646</v>
      </c>
      <c r="G5608" s="3">
        <f t="shared" si="263"/>
        <v>91685.509304576088</v>
      </c>
    </row>
    <row r="5609" spans="1:7" x14ac:dyDescent="0.2">
      <c r="A5609">
        <v>5597</v>
      </c>
      <c r="B5609" s="125">
        <v>31642.080606426112</v>
      </c>
      <c r="C5609" s="34">
        <v>11.426077910262393</v>
      </c>
      <c r="D5609" s="34">
        <v>4.5323241819278337</v>
      </c>
      <c r="E5609" s="3">
        <f t="shared" si="261"/>
        <v>361544.87825182744</v>
      </c>
      <c r="F5609" s="3">
        <f t="shared" si="262"/>
        <v>143412.1670990148</v>
      </c>
      <c r="G5609" s="3">
        <f t="shared" si="263"/>
        <v>218132.71115281264</v>
      </c>
    </row>
    <row r="5610" spans="1:7" x14ac:dyDescent="0.2">
      <c r="A5610">
        <v>5598</v>
      </c>
      <c r="B5610" s="125">
        <v>31475.0575887874</v>
      </c>
      <c r="C5610" s="34">
        <v>9.769996060829726</v>
      </c>
      <c r="D5610" s="34">
        <v>4.48221727663622</v>
      </c>
      <c r="E5610" s="3">
        <f t="shared" si="261"/>
        <v>307511.1886568417</v>
      </c>
      <c r="F5610" s="3">
        <f t="shared" si="262"/>
        <v>141078.04690758284</v>
      </c>
      <c r="G5610" s="3">
        <f t="shared" si="263"/>
        <v>166433.14174925885</v>
      </c>
    </row>
    <row r="5611" spans="1:7" x14ac:dyDescent="0.2">
      <c r="A5611">
        <v>5599</v>
      </c>
      <c r="B5611" s="125">
        <v>28166.93545700307</v>
      </c>
      <c r="C5611" s="34">
        <v>5.7199991008092184</v>
      </c>
      <c r="D5611" s="34">
        <v>3.489780637100921</v>
      </c>
      <c r="E5611" s="3">
        <f t="shared" si="261"/>
        <v>161114.84548660886</v>
      </c>
      <c r="F5611" s="3">
        <f t="shared" si="262"/>
        <v>98296.42596432069</v>
      </c>
      <c r="G5611" s="3">
        <f t="shared" si="263"/>
        <v>62818.419522288168</v>
      </c>
    </row>
    <row r="5612" spans="1:7" x14ac:dyDescent="0.2">
      <c r="A5612">
        <v>5600</v>
      </c>
      <c r="B5612" s="125">
        <v>39754.159437316936</v>
      </c>
      <c r="C5612" s="34">
        <v>5.1171178003714886</v>
      </c>
      <c r="D5612" s="34">
        <v>6.9659478311950807</v>
      </c>
      <c r="E5612" s="3">
        <f t="shared" si="261"/>
        <v>203426.71689550069</v>
      </c>
      <c r="F5612" s="3">
        <f t="shared" si="262"/>
        <v>276925.40071336133</v>
      </c>
      <c r="G5612" s="3">
        <f t="shared" si="263"/>
        <v>-73498.683817860641</v>
      </c>
    </row>
    <row r="5613" spans="1:7" x14ac:dyDescent="0.2">
      <c r="A5613">
        <v>5601</v>
      </c>
      <c r="B5613" s="125">
        <v>33025.962060301914</v>
      </c>
      <c r="C5613" s="34">
        <v>5.8242499309999403</v>
      </c>
      <c r="D5613" s="34">
        <v>4.9474886180905742</v>
      </c>
      <c r="E5613" s="3">
        <f t="shared" si="261"/>
        <v>192351.45725092007</v>
      </c>
      <c r="F5613" s="3">
        <f t="shared" si="262"/>
        <v>163395.57139483484</v>
      </c>
      <c r="G5613" s="3">
        <f t="shared" si="263"/>
        <v>28955.885856085224</v>
      </c>
    </row>
    <row r="5614" spans="1:7" x14ac:dyDescent="0.2">
      <c r="A5614">
        <v>5602</v>
      </c>
      <c r="B5614" s="125">
        <v>37823.756932803895</v>
      </c>
      <c r="C5614" s="34">
        <v>4.6593691169691738</v>
      </c>
      <c r="D5614" s="34">
        <v>6.3868270798411686</v>
      </c>
      <c r="E5614" s="3">
        <f t="shared" si="261"/>
        <v>176234.84494045516</v>
      </c>
      <c r="F5614" s="3">
        <f t="shared" si="262"/>
        <v>241573.79503976204</v>
      </c>
      <c r="G5614" s="3">
        <f t="shared" si="263"/>
        <v>-65338.95009930688</v>
      </c>
    </row>
    <row r="5615" spans="1:7" x14ac:dyDescent="0.2">
      <c r="A5615">
        <v>5603</v>
      </c>
      <c r="B5615" s="125">
        <v>26430.880601575132</v>
      </c>
      <c r="C5615" s="34">
        <v>12.329058356233872</v>
      </c>
      <c r="D5615" s="34">
        <v>2.9689641804725397</v>
      </c>
      <c r="E5615" s="3">
        <f t="shared" si="261"/>
        <v>325867.86934346968</v>
      </c>
      <c r="F5615" s="3">
        <f t="shared" si="262"/>
        <v>78472.337764423064</v>
      </c>
      <c r="G5615" s="3">
        <f t="shared" si="263"/>
        <v>247395.53157904663</v>
      </c>
    </row>
    <row r="5616" spans="1:7" x14ac:dyDescent="0.2">
      <c r="A5616">
        <v>5604</v>
      </c>
      <c r="B5616" s="125">
        <v>36318.44088321575</v>
      </c>
      <c r="C5616" s="34">
        <v>8.9617025398256374</v>
      </c>
      <c r="D5616" s="34">
        <v>5.9352322649647249</v>
      </c>
      <c r="E5616" s="3">
        <f t="shared" si="261"/>
        <v>325475.06390562182</v>
      </c>
      <c r="F5616" s="3">
        <f t="shared" si="262"/>
        <v>215558.38214327607</v>
      </c>
      <c r="G5616" s="3">
        <f t="shared" si="263"/>
        <v>109916.68176234575</v>
      </c>
    </row>
    <row r="5617" spans="1:7" x14ac:dyDescent="0.2">
      <c r="A5617">
        <v>5605</v>
      </c>
      <c r="B5617" s="125">
        <v>29667.624452295946</v>
      </c>
      <c r="C5617" s="34">
        <v>8.4275250375940232</v>
      </c>
      <c r="D5617" s="34">
        <v>3.9399873356887838</v>
      </c>
      <c r="E5617" s="3">
        <f t="shared" si="261"/>
        <v>250024.64787766075</v>
      </c>
      <c r="F5617" s="3">
        <f t="shared" si="262"/>
        <v>116890.06462201691</v>
      </c>
      <c r="G5617" s="3">
        <f t="shared" si="263"/>
        <v>133134.58325564384</v>
      </c>
    </row>
    <row r="5618" spans="1:7" x14ac:dyDescent="0.2">
      <c r="A5618">
        <v>5606</v>
      </c>
      <c r="B5618" s="125">
        <v>36359.277195325354</v>
      </c>
      <c r="C5618" s="34">
        <v>8.388965304409794</v>
      </c>
      <c r="D5618" s="34">
        <v>5.9474831585976062</v>
      </c>
      <c r="E5618" s="3">
        <f t="shared" si="261"/>
        <v>305016.71488500264</v>
      </c>
      <c r="F5618" s="3">
        <f t="shared" si="262"/>
        <v>216246.18877797955</v>
      </c>
      <c r="G5618" s="3">
        <f t="shared" si="263"/>
        <v>88770.526107023092</v>
      </c>
    </row>
    <row r="5619" spans="1:7" x14ac:dyDescent="0.2">
      <c r="A5619">
        <v>5607</v>
      </c>
      <c r="B5619" s="125">
        <v>29149.428477277048</v>
      </c>
      <c r="C5619" s="34">
        <v>8.080552808867651</v>
      </c>
      <c r="D5619" s="34">
        <v>3.7845285431831144</v>
      </c>
      <c r="E5619" s="3">
        <f t="shared" si="261"/>
        <v>235543.49615894773</v>
      </c>
      <c r="F5619" s="3">
        <f t="shared" si="262"/>
        <v>110316.8440897297</v>
      </c>
      <c r="G5619" s="3">
        <f t="shared" si="263"/>
        <v>125226.65206921803</v>
      </c>
    </row>
    <row r="5620" spans="1:7" x14ac:dyDescent="0.2">
      <c r="A5620">
        <v>5608</v>
      </c>
      <c r="B5620" s="125">
        <v>34952.971012708964</v>
      </c>
      <c r="C5620" s="34">
        <v>8.0546435785508947</v>
      </c>
      <c r="D5620" s="34">
        <v>5.5255913038126891</v>
      </c>
      <c r="E5620" s="3">
        <f t="shared" si="261"/>
        <v>281533.72351879184</v>
      </c>
      <c r="F5620" s="3">
        <f t="shared" si="262"/>
        <v>193135.83267024165</v>
      </c>
      <c r="G5620" s="3">
        <f t="shared" si="263"/>
        <v>88397.890848550189</v>
      </c>
    </row>
    <row r="5621" spans="1:7" x14ac:dyDescent="0.2">
      <c r="A5621">
        <v>5609</v>
      </c>
      <c r="B5621" s="125">
        <v>35721.619091228582</v>
      </c>
      <c r="C5621" s="34">
        <v>3.6226929498370737</v>
      </c>
      <c r="D5621" s="34">
        <v>5.7561857273685746</v>
      </c>
      <c r="E5621" s="3">
        <f t="shared" ref="E5621:E5684" si="264">C5621*B5621</f>
        <v>129408.45763855919</v>
      </c>
      <c r="F5621" s="3">
        <f t="shared" ref="F5621:F5684" si="265">D5621*B5621</f>
        <v>205620.27397142677</v>
      </c>
      <c r="G5621" s="3">
        <f t="shared" ref="G5621:G5684" si="266">E5621-F5621</f>
        <v>-76211.816332867573</v>
      </c>
    </row>
    <row r="5622" spans="1:7" x14ac:dyDescent="0.2">
      <c r="A5622">
        <v>5610</v>
      </c>
      <c r="B5622" s="125">
        <v>37115.175294994493</v>
      </c>
      <c r="C5622" s="34">
        <v>11.72358499589609</v>
      </c>
      <c r="D5622" s="34">
        <v>6.1742525884983479</v>
      </c>
      <c r="E5622" s="3">
        <f t="shared" si="264"/>
        <v>435122.91220845067</v>
      </c>
      <c r="F5622" s="3">
        <f t="shared" si="265"/>
        <v>229158.46713768967</v>
      </c>
      <c r="G5622" s="3">
        <f t="shared" si="266"/>
        <v>205964.44507076099</v>
      </c>
    </row>
    <row r="5623" spans="1:7" x14ac:dyDescent="0.2">
      <c r="A5623">
        <v>5611</v>
      </c>
      <c r="B5623" s="125">
        <v>29018.199760494987</v>
      </c>
      <c r="C5623" s="34">
        <v>13.927267920924351</v>
      </c>
      <c r="D5623" s="34">
        <v>3.745159928148496</v>
      </c>
      <c r="E5623" s="3">
        <f t="shared" si="264"/>
        <v>404144.24264731648</v>
      </c>
      <c r="F5623" s="3">
        <f t="shared" si="265"/>
        <v>108677.79893001411</v>
      </c>
      <c r="G5623" s="3">
        <f t="shared" si="266"/>
        <v>295466.44371730241</v>
      </c>
    </row>
    <row r="5624" spans="1:7" x14ac:dyDescent="0.2">
      <c r="A5624">
        <v>5612</v>
      </c>
      <c r="B5624" s="125">
        <v>30040.74465369829</v>
      </c>
      <c r="C5624" s="34">
        <v>11.007266968779732</v>
      </c>
      <c r="D5624" s="34">
        <v>4.0519233961094869</v>
      </c>
      <c r="E5624" s="3">
        <f t="shared" si="264"/>
        <v>330666.49634419952</v>
      </c>
      <c r="F5624" s="3">
        <f t="shared" si="265"/>
        <v>121722.79609887108</v>
      </c>
      <c r="G5624" s="3">
        <f t="shared" si="266"/>
        <v>208943.70024532842</v>
      </c>
    </row>
    <row r="5625" spans="1:7" x14ac:dyDescent="0.2">
      <c r="A5625">
        <v>5613</v>
      </c>
      <c r="B5625" s="125">
        <v>34671.357346988749</v>
      </c>
      <c r="C5625" s="34">
        <v>7.9330583477785694</v>
      </c>
      <c r="D5625" s="34">
        <v>5.4411072040966246</v>
      </c>
      <c r="E5625" s="3">
        <f t="shared" si="264"/>
        <v>275049.9008303429</v>
      </c>
      <c r="F5625" s="3">
        <f t="shared" si="265"/>
        <v>188650.57223650892</v>
      </c>
      <c r="G5625" s="3">
        <f t="shared" si="266"/>
        <v>86399.328593833983</v>
      </c>
    </row>
    <row r="5626" spans="1:7" x14ac:dyDescent="0.2">
      <c r="A5626">
        <v>5614</v>
      </c>
      <c r="B5626" s="125">
        <v>28969.007465812843</v>
      </c>
      <c r="C5626" s="34">
        <v>13.259767021925654</v>
      </c>
      <c r="D5626" s="34">
        <v>3.730402239743853</v>
      </c>
      <c r="E5626" s="3">
        <f t="shared" si="264"/>
        <v>384122.28985310323</v>
      </c>
      <c r="F5626" s="3">
        <f t="shared" si="265"/>
        <v>108066.05033362463</v>
      </c>
      <c r="G5626" s="3">
        <f t="shared" si="266"/>
        <v>276056.23951947858</v>
      </c>
    </row>
    <row r="5627" spans="1:7" x14ac:dyDescent="0.2">
      <c r="A5627">
        <v>5615</v>
      </c>
      <c r="B5627" s="125">
        <v>42102.86129254289</v>
      </c>
      <c r="C5627" s="34">
        <v>8.8364850145881064</v>
      </c>
      <c r="D5627" s="34">
        <v>7.6705583877628669</v>
      </c>
      <c r="E5627" s="3">
        <f t="shared" si="264"/>
        <v>372041.3028828369</v>
      </c>
      <c r="F5627" s="3">
        <f t="shared" si="265"/>
        <v>322952.45583633141</v>
      </c>
      <c r="G5627" s="3">
        <f t="shared" si="266"/>
        <v>49088.847046505485</v>
      </c>
    </row>
    <row r="5628" spans="1:7" x14ac:dyDescent="0.2">
      <c r="A5628">
        <v>5616</v>
      </c>
      <c r="B5628" s="125">
        <v>34671.266397518571</v>
      </c>
      <c r="C5628" s="34">
        <v>10.083714889522525</v>
      </c>
      <c r="D5628" s="34">
        <v>5.4410799192555714</v>
      </c>
      <c r="E5628" s="3">
        <f t="shared" si="264"/>
        <v>349615.16521126003</v>
      </c>
      <c r="F5628" s="3">
        <f t="shared" si="265"/>
        <v>188649.13137069874</v>
      </c>
      <c r="G5628" s="3">
        <f t="shared" si="266"/>
        <v>160966.03384056129</v>
      </c>
    </row>
    <row r="5629" spans="1:7" x14ac:dyDescent="0.2">
      <c r="A5629">
        <v>5617</v>
      </c>
      <c r="B5629" s="125">
        <v>26431.949257849716</v>
      </c>
      <c r="C5629" s="34">
        <v>5.796726347587537</v>
      </c>
      <c r="D5629" s="34">
        <v>2.9692847773549147</v>
      </c>
      <c r="E5629" s="3">
        <f t="shared" si="264"/>
        <v>153218.77668107429</v>
      </c>
      <c r="F5629" s="3">
        <f t="shared" si="265"/>
        <v>78483.984567150692</v>
      </c>
      <c r="G5629" s="3">
        <f t="shared" si="266"/>
        <v>74734.792113923599</v>
      </c>
    </row>
    <row r="5630" spans="1:7" x14ac:dyDescent="0.2">
      <c r="A5630">
        <v>5618</v>
      </c>
      <c r="B5630" s="125">
        <v>30695.88210909476</v>
      </c>
      <c r="C5630" s="34">
        <v>9.9620131297415355</v>
      </c>
      <c r="D5630" s="34">
        <v>4.2484646327284281</v>
      </c>
      <c r="E5630" s="3">
        <f t="shared" si="264"/>
        <v>305792.78059980029</v>
      </c>
      <c r="F5630" s="3">
        <f t="shared" si="265"/>
        <v>130410.36951089039</v>
      </c>
      <c r="G5630" s="3">
        <f t="shared" si="266"/>
        <v>175382.4110889099</v>
      </c>
    </row>
    <row r="5631" spans="1:7" x14ac:dyDescent="0.2">
      <c r="A5631">
        <v>5619</v>
      </c>
      <c r="B5631" s="125">
        <v>33621.561718783574</v>
      </c>
      <c r="C5631" s="34">
        <v>11.5112634577672</v>
      </c>
      <c r="D5631" s="34">
        <v>5.1261685156350723</v>
      </c>
      <c r="E5631" s="3">
        <f t="shared" si="264"/>
        <v>387026.65480649791</v>
      </c>
      <c r="F5631" s="3">
        <f t="shared" si="265"/>
        <v>172349.79112930977</v>
      </c>
      <c r="G5631" s="3">
        <f t="shared" si="266"/>
        <v>214676.86367718814</v>
      </c>
    </row>
    <row r="5632" spans="1:7" x14ac:dyDescent="0.2">
      <c r="A5632">
        <v>5620</v>
      </c>
      <c r="B5632" s="125">
        <v>37638.242751009762</v>
      </c>
      <c r="C5632" s="34">
        <v>2.9692892187158577</v>
      </c>
      <c r="D5632" s="34">
        <v>6.3311728253029287</v>
      </c>
      <c r="E5632" s="3">
        <f t="shared" si="264"/>
        <v>111758.82841198357</v>
      </c>
      <c r="F5632" s="3">
        <f t="shared" si="265"/>
        <v>238294.21969734796</v>
      </c>
      <c r="G5632" s="3">
        <f t="shared" si="266"/>
        <v>-126535.39128536439</v>
      </c>
    </row>
    <row r="5633" spans="1:7" x14ac:dyDescent="0.2">
      <c r="A5633">
        <v>5621</v>
      </c>
      <c r="B5633" s="125">
        <v>25140.307619759347</v>
      </c>
      <c r="C5633" s="34">
        <v>7.0188086940179346</v>
      </c>
      <c r="D5633" s="34">
        <v>2.5817922859278042</v>
      </c>
      <c r="E5633" s="3">
        <f t="shared" si="264"/>
        <v>176455.00969185223</v>
      </c>
      <c r="F5633" s="3">
        <f t="shared" si="265"/>
        <v>64907.052278546682</v>
      </c>
      <c r="G5633" s="3">
        <f t="shared" si="266"/>
        <v>111547.95741330556</v>
      </c>
    </row>
    <row r="5634" spans="1:7" x14ac:dyDescent="0.2">
      <c r="A5634">
        <v>5622</v>
      </c>
      <c r="B5634" s="125">
        <v>34521.552200922975</v>
      </c>
      <c r="C5634" s="34">
        <v>12.449100288184127</v>
      </c>
      <c r="D5634" s="34">
        <v>5.3961656602768926</v>
      </c>
      <c r="E5634" s="3">
        <f t="shared" si="264"/>
        <v>429762.2654530736</v>
      </c>
      <c r="F5634" s="3">
        <f t="shared" si="265"/>
        <v>186284.01452607673</v>
      </c>
      <c r="G5634" s="3">
        <f t="shared" si="266"/>
        <v>243478.25092699687</v>
      </c>
    </row>
    <row r="5635" spans="1:7" x14ac:dyDescent="0.2">
      <c r="A5635">
        <v>5623</v>
      </c>
      <c r="B5635" s="125">
        <v>44856.902198981494</v>
      </c>
      <c r="C5635" s="34">
        <v>8.6691749376841472</v>
      </c>
      <c r="D5635" s="34">
        <v>8.4967706596944481</v>
      </c>
      <c r="E5635" s="3">
        <f t="shared" si="264"/>
        <v>388872.33232555928</v>
      </c>
      <c r="F5635" s="3">
        <f t="shared" si="265"/>
        <v>381138.81048908934</v>
      </c>
      <c r="G5635" s="3">
        <f t="shared" si="266"/>
        <v>7733.5218364699394</v>
      </c>
    </row>
    <row r="5636" spans="1:7" x14ac:dyDescent="0.2">
      <c r="A5636">
        <v>5624</v>
      </c>
      <c r="B5636" s="125">
        <v>26213.374943646137</v>
      </c>
      <c r="C5636" s="34">
        <v>3.3602582536404952</v>
      </c>
      <c r="D5636" s="34">
        <v>2.903712483093841</v>
      </c>
      <c r="E5636" s="3">
        <f t="shared" si="264"/>
        <v>88083.709510159882</v>
      </c>
      <c r="F5636" s="3">
        <f t="shared" si="265"/>
        <v>76116.104047884597</v>
      </c>
      <c r="G5636" s="3">
        <f t="shared" si="266"/>
        <v>11967.605462275285</v>
      </c>
    </row>
    <row r="5637" spans="1:7" x14ac:dyDescent="0.2">
      <c r="A5637">
        <v>5625</v>
      </c>
      <c r="B5637" s="125">
        <v>33478.384515356971</v>
      </c>
      <c r="C5637" s="34">
        <v>7.0479125244746683</v>
      </c>
      <c r="D5637" s="34">
        <v>5.0832153546070913</v>
      </c>
      <c r="E5637" s="3">
        <f t="shared" si="264"/>
        <v>235952.7255249632</v>
      </c>
      <c r="F5637" s="3">
        <f t="shared" si="265"/>
        <v>170177.83821590283</v>
      </c>
      <c r="G5637" s="3">
        <f t="shared" si="266"/>
        <v>65774.887309060374</v>
      </c>
    </row>
    <row r="5638" spans="1:7" x14ac:dyDescent="0.2">
      <c r="A5638">
        <v>5626</v>
      </c>
      <c r="B5638" s="125">
        <v>30310.102878312115</v>
      </c>
      <c r="C5638" s="34">
        <v>7.3380527030240046</v>
      </c>
      <c r="D5638" s="34">
        <v>4.1327308634936344</v>
      </c>
      <c r="E5638" s="3">
        <f t="shared" si="264"/>
        <v>222417.13235513389</v>
      </c>
      <c r="F5638" s="3">
        <f t="shared" si="265"/>
        <v>125263.49764086772</v>
      </c>
      <c r="G5638" s="3">
        <f t="shared" si="266"/>
        <v>97153.634714266169</v>
      </c>
    </row>
    <row r="5639" spans="1:7" x14ac:dyDescent="0.2">
      <c r="A5639">
        <v>5627</v>
      </c>
      <c r="B5639" s="125">
        <v>31623.953240151401</v>
      </c>
      <c r="C5639" s="34">
        <v>9.1435645319579635</v>
      </c>
      <c r="D5639" s="34">
        <v>4.5268859720454202</v>
      </c>
      <c r="E5639" s="3">
        <f t="shared" si="264"/>
        <v>289155.65720694547</v>
      </c>
      <c r="F5639" s="3">
        <f t="shared" si="265"/>
        <v>143158.03030346168</v>
      </c>
      <c r="G5639" s="3">
        <f t="shared" si="266"/>
        <v>145997.62690348379</v>
      </c>
    </row>
    <row r="5640" spans="1:7" x14ac:dyDescent="0.2">
      <c r="A5640">
        <v>5628</v>
      </c>
      <c r="B5640" s="125">
        <v>29377.188687968533</v>
      </c>
      <c r="C5640" s="34">
        <v>10.782240926535451</v>
      </c>
      <c r="D5640" s="34">
        <v>3.85285660639056</v>
      </c>
      <c r="E5640" s="3">
        <f t="shared" si="264"/>
        <v>316751.92617796862</v>
      </c>
      <c r="F5640" s="3">
        <f t="shared" si="265"/>
        <v>113186.09551362159</v>
      </c>
      <c r="G5640" s="3">
        <f t="shared" si="266"/>
        <v>203565.83066434704</v>
      </c>
    </row>
    <row r="5641" spans="1:7" x14ac:dyDescent="0.2">
      <c r="A5641">
        <v>5629</v>
      </c>
      <c r="B5641" s="125">
        <v>34847.401415200671</v>
      </c>
      <c r="C5641" s="34">
        <v>9.6371132005588152</v>
      </c>
      <c r="D5641" s="34">
        <v>5.4939204245602014</v>
      </c>
      <c r="E5641" s="3">
        <f t="shared" si="264"/>
        <v>335828.35218360234</v>
      </c>
      <c r="F5641" s="3">
        <f t="shared" si="265"/>
        <v>191448.85037781904</v>
      </c>
      <c r="G5641" s="3">
        <f t="shared" si="266"/>
        <v>144379.50180578331</v>
      </c>
    </row>
    <row r="5642" spans="1:7" x14ac:dyDescent="0.2">
      <c r="A5642">
        <v>5630</v>
      </c>
      <c r="B5642" s="125">
        <v>26078.292243065313</v>
      </c>
      <c r="C5642" s="34">
        <v>8.8733366030355683</v>
      </c>
      <c r="D5642" s="34">
        <v>2.8631876729195938</v>
      </c>
      <c r="E5642" s="3">
        <f t="shared" si="264"/>
        <v>231401.46510504998</v>
      </c>
      <c r="F5642" s="3">
        <f t="shared" si="265"/>
        <v>74667.044881139271</v>
      </c>
      <c r="G5642" s="3">
        <f t="shared" si="266"/>
        <v>156734.42022391071</v>
      </c>
    </row>
    <row r="5643" spans="1:7" x14ac:dyDescent="0.2">
      <c r="A5643">
        <v>5631</v>
      </c>
      <c r="B5643" s="125">
        <v>34206.452077151858</v>
      </c>
      <c r="C5643" s="34">
        <v>2.2922841000836343</v>
      </c>
      <c r="D5643" s="34">
        <v>5.3016356231455575</v>
      </c>
      <c r="E5643" s="3">
        <f t="shared" si="264"/>
        <v>78410.906216728006</v>
      </c>
      <c r="F5643" s="3">
        <f t="shared" si="265"/>
        <v>181350.14487364964</v>
      </c>
      <c r="G5643" s="3">
        <f t="shared" si="266"/>
        <v>-102939.23865692163</v>
      </c>
    </row>
    <row r="5644" spans="1:7" x14ac:dyDescent="0.2">
      <c r="A5644">
        <v>5632</v>
      </c>
      <c r="B5644" s="125">
        <v>37099.082923114998</v>
      </c>
      <c r="C5644" s="34">
        <v>7.6783486722051748</v>
      </c>
      <c r="D5644" s="34">
        <v>6.1694248769344995</v>
      </c>
      <c r="E5644" s="3">
        <f t="shared" si="264"/>
        <v>284859.69410272973</v>
      </c>
      <c r="F5644" s="3">
        <f t="shared" si="265"/>
        <v>228880.00509732153</v>
      </c>
      <c r="G5644" s="3">
        <f t="shared" si="266"/>
        <v>55979.689005408203</v>
      </c>
    </row>
    <row r="5645" spans="1:7" x14ac:dyDescent="0.2">
      <c r="A5645">
        <v>5633</v>
      </c>
      <c r="B5645" s="125">
        <v>30577.738747334457</v>
      </c>
      <c r="C5645" s="34">
        <v>5.9176436681882478</v>
      </c>
      <c r="D5645" s="34">
        <v>4.2130216242003371</v>
      </c>
      <c r="E5645" s="3">
        <f t="shared" si="264"/>
        <v>180948.1620856782</v>
      </c>
      <c r="F5645" s="3">
        <f t="shared" si="265"/>
        <v>128824.67456166859</v>
      </c>
      <c r="G5645" s="3">
        <f t="shared" si="266"/>
        <v>52123.487524009601</v>
      </c>
    </row>
    <row r="5646" spans="1:7" x14ac:dyDescent="0.2">
      <c r="A5646">
        <v>5634</v>
      </c>
      <c r="B5646" s="125">
        <v>34823.981926630018</v>
      </c>
      <c r="C5646" s="34">
        <v>7.2543223470420344</v>
      </c>
      <c r="D5646" s="34">
        <v>5.4868945779890055</v>
      </c>
      <c r="E5646" s="3">
        <f t="shared" si="264"/>
        <v>252624.39030334007</v>
      </c>
      <c r="F5646" s="3">
        <f t="shared" si="265"/>
        <v>191075.51761721337</v>
      </c>
      <c r="G5646" s="3">
        <f t="shared" si="266"/>
        <v>61548.872686126706</v>
      </c>
    </row>
    <row r="5647" spans="1:7" x14ac:dyDescent="0.2">
      <c r="A5647">
        <v>5635</v>
      </c>
      <c r="B5647" s="125">
        <v>30585.998096094932</v>
      </c>
      <c r="C5647" s="34">
        <v>10.578735802671872</v>
      </c>
      <c r="D5647" s="34">
        <v>4.2154994288284797</v>
      </c>
      <c r="E5647" s="3">
        <f t="shared" si="264"/>
        <v>323561.19311961316</v>
      </c>
      <c r="F5647" s="3">
        <f t="shared" si="265"/>
        <v>128935.25750423716</v>
      </c>
      <c r="G5647" s="3">
        <f t="shared" si="266"/>
        <v>194625.93561537599</v>
      </c>
    </row>
    <row r="5648" spans="1:7" x14ac:dyDescent="0.2">
      <c r="A5648">
        <v>5636</v>
      </c>
      <c r="B5648" s="125">
        <v>30312.376615066547</v>
      </c>
      <c r="C5648" s="34">
        <v>8.28266526896914</v>
      </c>
      <c r="D5648" s="34">
        <v>4.1334129845199641</v>
      </c>
      <c r="E5648" s="3">
        <f t="shared" si="264"/>
        <v>251067.26900952403</v>
      </c>
      <c r="F5648" s="3">
        <f t="shared" si="265"/>
        <v>125293.57109237538</v>
      </c>
      <c r="G5648" s="3">
        <f t="shared" si="266"/>
        <v>125773.69791714865</v>
      </c>
    </row>
    <row r="5649" spans="1:7" x14ac:dyDescent="0.2">
      <c r="A5649">
        <v>5637</v>
      </c>
      <c r="B5649" s="125">
        <v>41342.068974509835</v>
      </c>
      <c r="C5649" s="34">
        <v>15.104426913429052</v>
      </c>
      <c r="D5649" s="34">
        <v>7.4423206923529506</v>
      </c>
      <c r="E5649" s="3">
        <f t="shared" si="264"/>
        <v>624448.25927542651</v>
      </c>
      <c r="F5649" s="3">
        <f t="shared" si="265"/>
        <v>307680.9353936775</v>
      </c>
      <c r="G5649" s="3">
        <f t="shared" si="266"/>
        <v>316767.32388174901</v>
      </c>
    </row>
    <row r="5650" spans="1:7" x14ac:dyDescent="0.2">
      <c r="A5650">
        <v>5638</v>
      </c>
      <c r="B5650" s="125">
        <v>32015.48502492276</v>
      </c>
      <c r="C5650" s="34">
        <v>6.6495254233886953</v>
      </c>
      <c r="D5650" s="34">
        <v>4.6443455074768281</v>
      </c>
      <c r="E5650" s="3">
        <f t="shared" si="264"/>
        <v>212887.78161534396</v>
      </c>
      <c r="F5650" s="3">
        <f t="shared" si="265"/>
        <v>148690.97404519169</v>
      </c>
      <c r="G5650" s="3">
        <f t="shared" si="266"/>
        <v>64196.807570152276</v>
      </c>
    </row>
    <row r="5651" spans="1:7" x14ac:dyDescent="0.2">
      <c r="A5651">
        <v>5639</v>
      </c>
      <c r="B5651" s="125">
        <v>33142.076112008886</v>
      </c>
      <c r="C5651" s="34">
        <v>6.0337463512114482</v>
      </c>
      <c r="D5651" s="34">
        <v>4.9823228336026659</v>
      </c>
      <c r="E5651" s="3">
        <f t="shared" si="264"/>
        <v>199970.88081240573</v>
      </c>
      <c r="F5651" s="3">
        <f t="shared" si="265"/>
        <v>165124.52256585934</v>
      </c>
      <c r="G5651" s="3">
        <f t="shared" si="266"/>
        <v>34846.358246546384</v>
      </c>
    </row>
    <row r="5652" spans="1:7" x14ac:dyDescent="0.2">
      <c r="A5652">
        <v>5640</v>
      </c>
      <c r="B5652" s="125">
        <v>32957.136048745248</v>
      </c>
      <c r="C5652" s="34">
        <v>9.5004786746430909</v>
      </c>
      <c r="D5652" s="34">
        <v>4.9268408146235743</v>
      </c>
      <c r="E5652" s="3">
        <f t="shared" si="264"/>
        <v>313108.56820841529</v>
      </c>
      <c r="F5652" s="3">
        <f t="shared" si="265"/>
        <v>162374.56301806</v>
      </c>
      <c r="G5652" s="3">
        <f t="shared" si="266"/>
        <v>150734.0051903553</v>
      </c>
    </row>
    <row r="5653" spans="1:7" x14ac:dyDescent="0.2">
      <c r="A5653">
        <v>5641</v>
      </c>
      <c r="B5653" s="125">
        <v>34549.280420643277</v>
      </c>
      <c r="C5653" s="34">
        <v>9.3317276170710102</v>
      </c>
      <c r="D5653" s="34">
        <v>5.4044841261929832</v>
      </c>
      <c r="E5653" s="3">
        <f t="shared" si="264"/>
        <v>322404.47425124759</v>
      </c>
      <c r="F5653" s="3">
        <f t="shared" si="265"/>
        <v>186721.03760475662</v>
      </c>
      <c r="G5653" s="3">
        <f t="shared" si="266"/>
        <v>135683.43664649097</v>
      </c>
    </row>
    <row r="5654" spans="1:7" x14ac:dyDescent="0.2">
      <c r="A5654">
        <v>5642</v>
      </c>
      <c r="B5654" s="125">
        <v>38887.877102561994</v>
      </c>
      <c r="C5654" s="34">
        <v>6.2363306116894819</v>
      </c>
      <c r="D5654" s="34">
        <v>6.7060631307685981</v>
      </c>
      <c r="E5654" s="3">
        <f t="shared" si="264"/>
        <v>242517.65839832585</v>
      </c>
      <c r="F5654" s="3">
        <f t="shared" si="265"/>
        <v>260784.55887135136</v>
      </c>
      <c r="G5654" s="3">
        <f t="shared" si="266"/>
        <v>-18266.900473025511</v>
      </c>
    </row>
    <row r="5655" spans="1:7" x14ac:dyDescent="0.2">
      <c r="A5655">
        <v>5643</v>
      </c>
      <c r="B5655" s="125">
        <v>39650.329248425784</v>
      </c>
      <c r="C5655" s="34">
        <v>3.5317775857110973</v>
      </c>
      <c r="D5655" s="34">
        <v>6.9347987745277351</v>
      </c>
      <c r="E5655" s="3">
        <f t="shared" si="264"/>
        <v>140036.14410565532</v>
      </c>
      <c r="F5655" s="3">
        <f t="shared" si="265"/>
        <v>274967.05468160432</v>
      </c>
      <c r="G5655" s="3">
        <f t="shared" si="266"/>
        <v>-134930.910575949</v>
      </c>
    </row>
    <row r="5656" spans="1:7" x14ac:dyDescent="0.2">
      <c r="A5656">
        <v>5644</v>
      </c>
      <c r="B5656" s="125">
        <v>35697.472006896511</v>
      </c>
      <c r="C5656" s="34">
        <v>11.915874913218431</v>
      </c>
      <c r="D5656" s="34">
        <v>5.7489416020689532</v>
      </c>
      <c r="E5656" s="3">
        <f t="shared" si="264"/>
        <v>425366.61115229531</v>
      </c>
      <c r="F5656" s="3">
        <f t="shared" si="265"/>
        <v>205222.68190913924</v>
      </c>
      <c r="G5656" s="3">
        <f t="shared" si="266"/>
        <v>220143.92924315608</v>
      </c>
    </row>
    <row r="5657" spans="1:7" x14ac:dyDescent="0.2">
      <c r="A5657">
        <v>5645</v>
      </c>
      <c r="B5657" s="125">
        <v>29562.714238446439</v>
      </c>
      <c r="C5657" s="34">
        <v>8.2945938604170806</v>
      </c>
      <c r="D5657" s="34">
        <v>3.9085142715339316</v>
      </c>
      <c r="E5657" s="3">
        <f t="shared" si="264"/>
        <v>245210.70801948244</v>
      </c>
      <c r="F5657" s="3">
        <f t="shared" si="265"/>
        <v>115546.29050624727</v>
      </c>
      <c r="G5657" s="3">
        <f t="shared" si="266"/>
        <v>129664.41751323517</v>
      </c>
    </row>
    <row r="5658" spans="1:7" x14ac:dyDescent="0.2">
      <c r="A5658">
        <v>5646</v>
      </c>
      <c r="B5658" s="125">
        <v>41472.558726846706</v>
      </c>
      <c r="C5658" s="34">
        <v>9.919272563100094</v>
      </c>
      <c r="D5658" s="34">
        <v>7.4814676180540118</v>
      </c>
      <c r="E5658" s="3">
        <f t="shared" si="264"/>
        <v>411377.61390076787</v>
      </c>
      <c r="F5658" s="3">
        <f t="shared" si="265"/>
        <v>310275.60515274695</v>
      </c>
      <c r="G5658" s="3">
        <f t="shared" si="266"/>
        <v>101102.00874802092</v>
      </c>
    </row>
    <row r="5659" spans="1:7" x14ac:dyDescent="0.2">
      <c r="A5659">
        <v>5647</v>
      </c>
      <c r="B5659" s="125">
        <v>40243.217475827783</v>
      </c>
      <c r="C5659" s="34">
        <v>4.8614019962842576</v>
      </c>
      <c r="D5659" s="34">
        <v>7.112665242748335</v>
      </c>
      <c r="E5659" s="3">
        <f t="shared" si="264"/>
        <v>195638.4577738907</v>
      </c>
      <c r="F5659" s="3">
        <f t="shared" si="265"/>
        <v>286236.53419668268</v>
      </c>
      <c r="G5659" s="3">
        <f t="shared" si="266"/>
        <v>-90598.076422791986</v>
      </c>
    </row>
    <row r="5660" spans="1:7" x14ac:dyDescent="0.2">
      <c r="A5660">
        <v>5648</v>
      </c>
      <c r="B5660" s="125">
        <v>38267.806352260755</v>
      </c>
      <c r="C5660" s="34">
        <v>2.6806610751082189</v>
      </c>
      <c r="D5660" s="34">
        <v>6.5200419056782266</v>
      </c>
      <c r="E5660" s="3">
        <f t="shared" si="264"/>
        <v>102583.01891828445</v>
      </c>
      <c r="F5660" s="3">
        <f t="shared" si="265"/>
        <v>249507.70105511957</v>
      </c>
      <c r="G5660" s="3">
        <f t="shared" si="266"/>
        <v>-146924.68213683512</v>
      </c>
    </row>
    <row r="5661" spans="1:7" x14ac:dyDescent="0.2">
      <c r="A5661">
        <v>5649</v>
      </c>
      <c r="B5661" s="125">
        <v>32620.026153191226</v>
      </c>
      <c r="C5661" s="34">
        <v>6.9120681220811093</v>
      </c>
      <c r="D5661" s="34">
        <v>4.8257078459573677</v>
      </c>
      <c r="E5661" s="3">
        <f t="shared" si="264"/>
        <v>225471.84291492516</v>
      </c>
      <c r="F5661" s="3">
        <f t="shared" si="265"/>
        <v>157414.71614278943</v>
      </c>
      <c r="G5661" s="3">
        <f t="shared" si="266"/>
        <v>68057.126772135729</v>
      </c>
    </row>
    <row r="5662" spans="1:7" x14ac:dyDescent="0.2">
      <c r="A5662">
        <v>5650</v>
      </c>
      <c r="B5662" s="125">
        <v>28129.873547905823</v>
      </c>
      <c r="C5662" s="34">
        <v>5.8660014221532037</v>
      </c>
      <c r="D5662" s="34">
        <v>3.478662064371747</v>
      </c>
      <c r="E5662" s="3">
        <f t="shared" si="264"/>
        <v>165009.87823700535</v>
      </c>
      <c r="F5662" s="3">
        <f t="shared" si="265"/>
        <v>97854.323986674266</v>
      </c>
      <c r="G5662" s="3">
        <f t="shared" si="266"/>
        <v>67155.554250331086</v>
      </c>
    </row>
    <row r="5663" spans="1:7" x14ac:dyDescent="0.2">
      <c r="A5663">
        <v>5651</v>
      </c>
      <c r="B5663" s="125">
        <v>26095.481692928821</v>
      </c>
      <c r="C5663" s="34">
        <v>6.8183134291830356</v>
      </c>
      <c r="D5663" s="34">
        <v>2.8683445078786463</v>
      </c>
      <c r="E5663" s="3">
        <f t="shared" si="264"/>
        <v>177927.17326789664</v>
      </c>
      <c r="F5663" s="3">
        <f t="shared" si="265"/>
        <v>74850.831594360148</v>
      </c>
      <c r="G5663" s="3">
        <f t="shared" si="266"/>
        <v>103076.34167353649</v>
      </c>
    </row>
    <row r="5664" spans="1:7" x14ac:dyDescent="0.2">
      <c r="A5664">
        <v>5652</v>
      </c>
      <c r="B5664" s="125">
        <v>41664.621270493604</v>
      </c>
      <c r="C5664" s="34">
        <v>7.1581006497654016</v>
      </c>
      <c r="D5664" s="34">
        <v>7.5390863811480813</v>
      </c>
      <c r="E5664" s="3">
        <f t="shared" si="264"/>
        <v>298239.55258854962</v>
      </c>
      <c r="F5664" s="3">
        <f t="shared" si="265"/>
        <v>314113.17879607098</v>
      </c>
      <c r="G5664" s="3">
        <f t="shared" si="266"/>
        <v>-15873.62620752136</v>
      </c>
    </row>
    <row r="5665" spans="1:7" x14ac:dyDescent="0.2">
      <c r="A5665">
        <v>5653</v>
      </c>
      <c r="B5665" s="125">
        <v>32211.810824984219</v>
      </c>
      <c r="C5665" s="34">
        <v>7.8913040144543629</v>
      </c>
      <c r="D5665" s="34">
        <v>4.7032432474952657</v>
      </c>
      <c r="E5665" s="3">
        <f t="shared" si="264"/>
        <v>254193.19207604247</v>
      </c>
      <c r="F5665" s="3">
        <f t="shared" si="265"/>
        <v>151499.98175220194</v>
      </c>
      <c r="G5665" s="3">
        <f t="shared" si="266"/>
        <v>102693.21032384053</v>
      </c>
    </row>
    <row r="5666" spans="1:7" x14ac:dyDescent="0.2">
      <c r="A5666">
        <v>5654</v>
      </c>
      <c r="B5666" s="125">
        <v>34468.198967980221</v>
      </c>
      <c r="C5666" s="34">
        <v>4.2787569529609755</v>
      </c>
      <c r="D5666" s="34">
        <v>5.3801596903940663</v>
      </c>
      <c r="E5666" s="3">
        <f t="shared" si="264"/>
        <v>147481.04599028768</v>
      </c>
      <c r="F5666" s="3">
        <f t="shared" si="265"/>
        <v>185444.41468800954</v>
      </c>
      <c r="G5666" s="3">
        <f t="shared" si="266"/>
        <v>-37963.36869772186</v>
      </c>
    </row>
    <row r="5667" spans="1:7" x14ac:dyDescent="0.2">
      <c r="A5667">
        <v>5655</v>
      </c>
      <c r="B5667" s="125">
        <v>37456.241492501227</v>
      </c>
      <c r="C5667" s="34">
        <v>4.593044215842383</v>
      </c>
      <c r="D5667" s="34">
        <v>6.2765724477503682</v>
      </c>
      <c r="E5667" s="3">
        <f t="shared" si="264"/>
        <v>172038.17333432822</v>
      </c>
      <c r="F5667" s="3">
        <f t="shared" si="265"/>
        <v>235096.81334811734</v>
      </c>
      <c r="G5667" s="3">
        <f t="shared" si="266"/>
        <v>-63058.640013789118</v>
      </c>
    </row>
    <row r="5668" spans="1:7" x14ac:dyDescent="0.2">
      <c r="A5668">
        <v>5656</v>
      </c>
      <c r="B5668" s="125">
        <v>37119.285074178129</v>
      </c>
      <c r="C5668" s="34">
        <v>7.3590108715579845</v>
      </c>
      <c r="D5668" s="34">
        <v>6.1754855222534388</v>
      </c>
      <c r="E5668" s="3">
        <f t="shared" si="264"/>
        <v>273161.22240533686</v>
      </c>
      <c r="F5668" s="3">
        <f t="shared" si="265"/>
        <v>229229.60757198519</v>
      </c>
      <c r="G5668" s="3">
        <f t="shared" si="266"/>
        <v>43931.614833351661</v>
      </c>
    </row>
    <row r="5669" spans="1:7" x14ac:dyDescent="0.2">
      <c r="A5669">
        <v>5657</v>
      </c>
      <c r="B5669" s="125">
        <v>29964.023091261857</v>
      </c>
      <c r="C5669" s="34">
        <v>2.2498106975108385</v>
      </c>
      <c r="D5669" s="34">
        <v>4.0289069273785572</v>
      </c>
      <c r="E5669" s="3">
        <f t="shared" si="264"/>
        <v>67413.379691182708</v>
      </c>
      <c r="F5669" s="3">
        <f t="shared" si="265"/>
        <v>120722.26020451594</v>
      </c>
      <c r="G5669" s="3">
        <f t="shared" si="266"/>
        <v>-53308.880513333235</v>
      </c>
    </row>
    <row r="5670" spans="1:7" x14ac:dyDescent="0.2">
      <c r="A5670">
        <v>5658</v>
      </c>
      <c r="B5670" s="125">
        <v>36869.401404866017</v>
      </c>
      <c r="C5670" s="34">
        <v>5.8871301209437661</v>
      </c>
      <c r="D5670" s="34">
        <v>6.1005204214598052</v>
      </c>
      <c r="E5670" s="3">
        <f t="shared" si="264"/>
        <v>217054.96355175314</v>
      </c>
      <c r="F5670" s="3">
        <f t="shared" si="265"/>
        <v>224922.53619738398</v>
      </c>
      <c r="G5670" s="3">
        <f t="shared" si="266"/>
        <v>-7867.572645630833</v>
      </c>
    </row>
    <row r="5671" spans="1:7" x14ac:dyDescent="0.2">
      <c r="A5671">
        <v>5659</v>
      </c>
      <c r="B5671" s="125">
        <v>42658.971827941947</v>
      </c>
      <c r="C5671" s="34">
        <v>10.339805860174238</v>
      </c>
      <c r="D5671" s="34">
        <v>7.837391548382584</v>
      </c>
      <c r="E5671" s="3">
        <f t="shared" si="264"/>
        <v>441085.48689556186</v>
      </c>
      <c r="F5671" s="3">
        <f t="shared" si="265"/>
        <v>334335.06526700297</v>
      </c>
      <c r="G5671" s="3">
        <f t="shared" si="266"/>
        <v>106750.42162855889</v>
      </c>
    </row>
    <row r="5672" spans="1:7" x14ac:dyDescent="0.2">
      <c r="A5672">
        <v>5660</v>
      </c>
      <c r="B5672" s="125">
        <v>22151.457918690518</v>
      </c>
      <c r="C5672" s="34">
        <v>8.2876817006836063</v>
      </c>
      <c r="D5672" s="34">
        <v>1.6851373756071553</v>
      </c>
      <c r="E5672" s="3">
        <f t="shared" si="264"/>
        <v>183584.23243619438</v>
      </c>
      <c r="F5672" s="3">
        <f t="shared" si="265"/>
        <v>37328.249662974478</v>
      </c>
      <c r="G5672" s="3">
        <f t="shared" si="266"/>
        <v>146255.9827732199</v>
      </c>
    </row>
    <row r="5673" spans="1:7" x14ac:dyDescent="0.2">
      <c r="A5673">
        <v>5661</v>
      </c>
      <c r="B5673" s="125">
        <v>37894.15182272112</v>
      </c>
      <c r="C5673" s="34">
        <v>7.1626452811033232</v>
      </c>
      <c r="D5673" s="34">
        <v>6.407945546816336</v>
      </c>
      <c r="E5673" s="3">
        <f t="shared" si="264"/>
        <v>271422.36773442634</v>
      </c>
      <c r="F5673" s="3">
        <f t="shared" si="265"/>
        <v>242823.66142278793</v>
      </c>
      <c r="G5673" s="3">
        <f t="shared" si="266"/>
        <v>28598.706311638409</v>
      </c>
    </row>
    <row r="5674" spans="1:7" x14ac:dyDescent="0.2">
      <c r="A5674">
        <v>5662</v>
      </c>
      <c r="B5674" s="125">
        <v>29787.939232656732</v>
      </c>
      <c r="C5674" s="34">
        <v>0.70112311933189631</v>
      </c>
      <c r="D5674" s="34">
        <v>3.9760817697970197</v>
      </c>
      <c r="E5674" s="3">
        <f t="shared" si="264"/>
        <v>20885.012873269261</v>
      </c>
      <c r="F5674" s="3">
        <f t="shared" si="265"/>
        <v>118439.28214278785</v>
      </c>
      <c r="G5674" s="3">
        <f t="shared" si="266"/>
        <v>-97554.269269518583</v>
      </c>
    </row>
    <row r="5675" spans="1:7" x14ac:dyDescent="0.2">
      <c r="A5675">
        <v>5663</v>
      </c>
      <c r="B5675" s="125">
        <v>33042.929820831865</v>
      </c>
      <c r="C5675" s="34">
        <v>7.765100255899597</v>
      </c>
      <c r="D5675" s="34">
        <v>4.9525789462495595</v>
      </c>
      <c r="E5675" s="3">
        <f t="shared" si="264"/>
        <v>256581.66280741393</v>
      </c>
      <c r="F5675" s="3">
        <f t="shared" si="265"/>
        <v>163647.71855305362</v>
      </c>
      <c r="G5675" s="3">
        <f t="shared" si="266"/>
        <v>92933.944254360307</v>
      </c>
    </row>
    <row r="5676" spans="1:7" x14ac:dyDescent="0.2">
      <c r="A5676">
        <v>5664</v>
      </c>
      <c r="B5676" s="125">
        <v>34032.619217933621</v>
      </c>
      <c r="C5676" s="34">
        <v>7.5172970557177905</v>
      </c>
      <c r="D5676" s="34">
        <v>5.2494857653800864</v>
      </c>
      <c r="E5676" s="3">
        <f t="shared" si="264"/>
        <v>255833.3082453371</v>
      </c>
      <c r="F5676" s="3">
        <f t="shared" si="265"/>
        <v>178653.75014314332</v>
      </c>
      <c r="G5676" s="3">
        <f t="shared" si="266"/>
        <v>77179.558102193783</v>
      </c>
    </row>
    <row r="5677" spans="1:7" x14ac:dyDescent="0.2">
      <c r="A5677">
        <v>5665</v>
      </c>
      <c r="B5677" s="125">
        <v>34252.284925779328</v>
      </c>
      <c r="C5677" s="34">
        <v>10.951782107629697</v>
      </c>
      <c r="D5677" s="34">
        <v>5.3153854777337983</v>
      </c>
      <c r="E5677" s="3">
        <f t="shared" si="264"/>
        <v>375123.56119558442</v>
      </c>
      <c r="F5677" s="3">
        <f t="shared" si="265"/>
        <v>182064.09787368774</v>
      </c>
      <c r="G5677" s="3">
        <f t="shared" si="266"/>
        <v>193059.46332189668</v>
      </c>
    </row>
    <row r="5678" spans="1:7" x14ac:dyDescent="0.2">
      <c r="A5678">
        <v>5666</v>
      </c>
      <c r="B5678" s="125">
        <v>41772.646503696684</v>
      </c>
      <c r="C5678" s="34">
        <v>7.0132295124567463</v>
      </c>
      <c r="D5678" s="34">
        <v>7.5714939511090051</v>
      </c>
      <c r="E5678" s="3">
        <f t="shared" si="264"/>
        <v>292961.15727314871</v>
      </c>
      <c r="F5678" s="3">
        <f t="shared" si="265"/>
        <v>316281.34032455418</v>
      </c>
      <c r="G5678" s="3">
        <f t="shared" si="266"/>
        <v>-23320.183051405475</v>
      </c>
    </row>
    <row r="5679" spans="1:7" x14ac:dyDescent="0.2">
      <c r="A5679">
        <v>5667</v>
      </c>
      <c r="B5679" s="125">
        <v>31481.458157751127</v>
      </c>
      <c r="C5679" s="34">
        <v>5.0270721405540826</v>
      </c>
      <c r="D5679" s="34">
        <v>4.4841374473253381</v>
      </c>
      <c r="E5679" s="3">
        <f t="shared" si="264"/>
        <v>158259.56124884976</v>
      </c>
      <c r="F5679" s="3">
        <f t="shared" si="265"/>
        <v>141167.18542157757</v>
      </c>
      <c r="G5679" s="3">
        <f t="shared" si="266"/>
        <v>17092.37582727219</v>
      </c>
    </row>
    <row r="5680" spans="1:7" x14ac:dyDescent="0.2">
      <c r="A5680">
        <v>5668</v>
      </c>
      <c r="B5680" s="125">
        <v>29758.937720353948</v>
      </c>
      <c r="C5680" s="34">
        <v>8.313337977786432</v>
      </c>
      <c r="D5680" s="34">
        <v>3.9673813161061844</v>
      </c>
      <c r="E5680" s="3">
        <f t="shared" si="264"/>
        <v>247396.10712919966</v>
      </c>
      <c r="F5680" s="3">
        <f t="shared" si="265"/>
        <v>118065.05349889983</v>
      </c>
      <c r="G5680" s="3">
        <f t="shared" si="266"/>
        <v>129331.05363029984</v>
      </c>
    </row>
    <row r="5681" spans="1:7" x14ac:dyDescent="0.2">
      <c r="A5681">
        <v>5669</v>
      </c>
      <c r="B5681" s="125">
        <v>36344.179583275924</v>
      </c>
      <c r="C5681" s="34">
        <v>9.175538955067168</v>
      </c>
      <c r="D5681" s="34">
        <v>5.9429538749827771</v>
      </c>
      <c r="E5681" s="3">
        <f t="shared" si="264"/>
        <v>333477.43555630505</v>
      </c>
      <c r="F5681" s="3">
        <f t="shared" si="265"/>
        <v>215991.78288749958</v>
      </c>
      <c r="G5681" s="3">
        <f t="shared" si="266"/>
        <v>117485.65266880547</v>
      </c>
    </row>
    <row r="5682" spans="1:7" x14ac:dyDescent="0.2">
      <c r="A5682">
        <v>5670</v>
      </c>
      <c r="B5682" s="125">
        <v>34583.875325361965</v>
      </c>
      <c r="C5682" s="34">
        <v>10.901936113630654</v>
      </c>
      <c r="D5682" s="34">
        <v>5.4148625976085896</v>
      </c>
      <c r="E5682" s="3">
        <f t="shared" si="264"/>
        <v>377031.1993588637</v>
      </c>
      <c r="F5682" s="3">
        <f t="shared" si="265"/>
        <v>187266.9329796611</v>
      </c>
      <c r="G5682" s="3">
        <f t="shared" si="266"/>
        <v>189764.2663792026</v>
      </c>
    </row>
    <row r="5683" spans="1:7" x14ac:dyDescent="0.2">
      <c r="A5683">
        <v>5671</v>
      </c>
      <c r="B5683" s="125">
        <v>34061.80262917676</v>
      </c>
      <c r="C5683" s="34">
        <v>13.213223630562425</v>
      </c>
      <c r="D5683" s="34">
        <v>5.258240788753028</v>
      </c>
      <c r="E5683" s="3">
        <f t="shared" si="264"/>
        <v>450066.21539939172</v>
      </c>
      <c r="F5683" s="3">
        <f t="shared" si="265"/>
        <v>179105.15992319238</v>
      </c>
      <c r="G5683" s="3">
        <f t="shared" si="266"/>
        <v>270961.05547619937</v>
      </c>
    </row>
    <row r="5684" spans="1:7" x14ac:dyDescent="0.2">
      <c r="A5684">
        <v>5672</v>
      </c>
      <c r="B5684" s="125">
        <v>28203.963260049</v>
      </c>
      <c r="C5684" s="34">
        <v>9.3745932392339455</v>
      </c>
      <c r="D5684" s="34">
        <v>3.5008889780147001</v>
      </c>
      <c r="E5684" s="3">
        <f t="shared" si="264"/>
        <v>264400.68329725793</v>
      </c>
      <c r="F5684" s="3">
        <f t="shared" si="265"/>
        <v>98738.944113437101</v>
      </c>
      <c r="G5684" s="3">
        <f t="shared" si="266"/>
        <v>165661.73918382084</v>
      </c>
    </row>
    <row r="5685" spans="1:7" x14ac:dyDescent="0.2">
      <c r="A5685">
        <v>5673</v>
      </c>
      <c r="B5685" s="125">
        <v>40521.795702980831</v>
      </c>
      <c r="C5685" s="34">
        <v>8.2622016381792491</v>
      </c>
      <c r="D5685" s="34">
        <v>7.1962387108942494</v>
      </c>
      <c r="E5685" s="3">
        <f t="shared" ref="E5685:E5748" si="267">C5685*B5685</f>
        <v>334799.24683913309</v>
      </c>
      <c r="F5685" s="3">
        <f t="shared" ref="F5685:F5748" si="268">D5685*B5685</f>
        <v>291604.51487273892</v>
      </c>
      <c r="G5685" s="3">
        <f t="shared" ref="G5685:G5748" si="269">E5685-F5685</f>
        <v>43194.731966394174</v>
      </c>
    </row>
    <row r="5686" spans="1:7" x14ac:dyDescent="0.2">
      <c r="A5686">
        <v>5674</v>
      </c>
      <c r="B5686" s="125">
        <v>24384.221936807968</v>
      </c>
      <c r="C5686" s="34">
        <v>7.6065696450386895</v>
      </c>
      <c r="D5686" s="34">
        <v>2.3549665810423903</v>
      </c>
      <c r="E5686" s="3">
        <f t="shared" si="267"/>
        <v>185480.28240241</v>
      </c>
      <c r="F5686" s="3">
        <f t="shared" si="268"/>
        <v>57424.027765903513</v>
      </c>
      <c r="G5686" s="3">
        <f t="shared" si="269"/>
        <v>128056.25463650649</v>
      </c>
    </row>
    <row r="5687" spans="1:7" x14ac:dyDescent="0.2">
      <c r="A5687">
        <v>5675</v>
      </c>
      <c r="B5687" s="125">
        <v>27720.919255253626</v>
      </c>
      <c r="C5687" s="34">
        <v>8.9669406608736608</v>
      </c>
      <c r="D5687" s="34">
        <v>3.3559757765760878</v>
      </c>
      <c r="E5687" s="3">
        <f t="shared" si="267"/>
        <v>248571.83802672933</v>
      </c>
      <c r="F5687" s="3">
        <f t="shared" si="268"/>
        <v>93030.733525052812</v>
      </c>
      <c r="G5687" s="3">
        <f t="shared" si="269"/>
        <v>155541.10450167651</v>
      </c>
    </row>
    <row r="5688" spans="1:7" x14ac:dyDescent="0.2">
      <c r="A5688">
        <v>5676</v>
      </c>
      <c r="B5688" s="125">
        <v>36756.635430529946</v>
      </c>
      <c r="C5688" s="34">
        <v>8.6914945060998434</v>
      </c>
      <c r="D5688" s="34">
        <v>6.0666906291589839</v>
      </c>
      <c r="E5688" s="3">
        <f t="shared" si="267"/>
        <v>319470.09490716585</v>
      </c>
      <c r="F5688" s="3">
        <f t="shared" si="268"/>
        <v>222991.13572580912</v>
      </c>
      <c r="G5688" s="3">
        <f t="shared" si="269"/>
        <v>96478.959181356739</v>
      </c>
    </row>
    <row r="5689" spans="1:7" x14ac:dyDescent="0.2">
      <c r="A5689">
        <v>5677</v>
      </c>
      <c r="B5689" s="125">
        <v>32996.710436956142</v>
      </c>
      <c r="C5689" s="34">
        <v>9.4210684184945421</v>
      </c>
      <c r="D5689" s="34">
        <v>4.9387131310868426</v>
      </c>
      <c r="E5689" s="3">
        <f t="shared" si="267"/>
        <v>310864.26661181677</v>
      </c>
      <c r="F5689" s="3">
        <f t="shared" si="268"/>
        <v>162961.28711766558</v>
      </c>
      <c r="G5689" s="3">
        <f t="shared" si="269"/>
        <v>147902.97949415119</v>
      </c>
    </row>
    <row r="5690" spans="1:7" x14ac:dyDescent="0.2">
      <c r="A5690">
        <v>5678</v>
      </c>
      <c r="B5690" s="125">
        <v>34781.104935783311</v>
      </c>
      <c r="C5690" s="34">
        <v>5.4090769683243707</v>
      </c>
      <c r="D5690" s="34">
        <v>5.4740314807349932</v>
      </c>
      <c r="E5690" s="3">
        <f t="shared" si="267"/>
        <v>188133.6736410186</v>
      </c>
      <c r="F5690" s="3">
        <f t="shared" si="268"/>
        <v>190392.86335322511</v>
      </c>
      <c r="G5690" s="3">
        <f t="shared" si="269"/>
        <v>-2259.1897122065129</v>
      </c>
    </row>
    <row r="5691" spans="1:7" x14ac:dyDescent="0.2">
      <c r="A5691">
        <v>5679</v>
      </c>
      <c r="B5691" s="125">
        <v>35558.182893319987</v>
      </c>
      <c r="C5691" s="34">
        <v>6.7336764206702355</v>
      </c>
      <c r="D5691" s="34">
        <v>5.707154867995996</v>
      </c>
      <c r="E5691" s="3">
        <f t="shared" si="267"/>
        <v>239437.29771062854</v>
      </c>
      <c r="F5691" s="3">
        <f t="shared" si="268"/>
        <v>202936.0565967031</v>
      </c>
      <c r="G5691" s="3">
        <f t="shared" si="269"/>
        <v>36501.24111392544</v>
      </c>
    </row>
    <row r="5692" spans="1:7" x14ac:dyDescent="0.2">
      <c r="A5692">
        <v>5680</v>
      </c>
      <c r="B5692" s="125">
        <v>29177.361333305249</v>
      </c>
      <c r="C5692" s="34">
        <v>2.9716539049404673</v>
      </c>
      <c r="D5692" s="34">
        <v>3.7929083999915747</v>
      </c>
      <c r="E5692" s="3">
        <f t="shared" si="267"/>
        <v>86705.019741975542</v>
      </c>
      <c r="F5692" s="3">
        <f t="shared" si="268"/>
        <v>110667.05889068285</v>
      </c>
      <c r="G5692" s="3">
        <f t="shared" si="269"/>
        <v>-23962.039148707307</v>
      </c>
    </row>
    <row r="5693" spans="1:7" x14ac:dyDescent="0.2">
      <c r="A5693">
        <v>5681</v>
      </c>
      <c r="B5693" s="125">
        <v>35514.288405275671</v>
      </c>
      <c r="C5693" s="34">
        <v>5.7688560193200829</v>
      </c>
      <c r="D5693" s="34">
        <v>5.6939865215827012</v>
      </c>
      <c r="E5693" s="3">
        <f t="shared" si="267"/>
        <v>204876.81643864399</v>
      </c>
      <c r="F5693" s="3">
        <f t="shared" si="268"/>
        <v>202217.87950324049</v>
      </c>
      <c r="G5693" s="3">
        <f t="shared" si="269"/>
        <v>2658.9369354035007</v>
      </c>
    </row>
    <row r="5694" spans="1:7" x14ac:dyDescent="0.2">
      <c r="A5694">
        <v>5682</v>
      </c>
      <c r="B5694" s="125">
        <v>32310.388681972632</v>
      </c>
      <c r="C5694" s="34">
        <v>6.9759118079746258</v>
      </c>
      <c r="D5694" s="34">
        <v>4.7328166045917897</v>
      </c>
      <c r="E5694" s="3">
        <f t="shared" si="267"/>
        <v>225394.4219268226</v>
      </c>
      <c r="F5694" s="3">
        <f t="shared" si="268"/>
        <v>152919.1440548547</v>
      </c>
      <c r="G5694" s="3">
        <f t="shared" si="269"/>
        <v>72475.277871967905</v>
      </c>
    </row>
    <row r="5695" spans="1:7" x14ac:dyDescent="0.2">
      <c r="A5695">
        <v>5683</v>
      </c>
      <c r="B5695" s="125">
        <v>32790.42566991027</v>
      </c>
      <c r="C5695" s="34">
        <v>10.153416289729648</v>
      </c>
      <c r="D5695" s="34">
        <v>4.8768277009730809</v>
      </c>
      <c r="E5695" s="3">
        <f t="shared" si="267"/>
        <v>332934.84214403614</v>
      </c>
      <c r="F5695" s="3">
        <f t="shared" si="268"/>
        <v>159913.2562337172</v>
      </c>
      <c r="G5695" s="3">
        <f t="shared" si="269"/>
        <v>173021.58591031894</v>
      </c>
    </row>
    <row r="5696" spans="1:7" x14ac:dyDescent="0.2">
      <c r="A5696">
        <v>5684</v>
      </c>
      <c r="B5696" s="125">
        <v>33646.942305304925</v>
      </c>
      <c r="C5696" s="34">
        <v>9.5454475033038761</v>
      </c>
      <c r="D5696" s="34">
        <v>5.1337826915914775</v>
      </c>
      <c r="E5696" s="3">
        <f t="shared" si="267"/>
        <v>321175.12142198248</v>
      </c>
      <c r="F5696" s="3">
        <f t="shared" si="268"/>
        <v>172736.09003195146</v>
      </c>
      <c r="G5696" s="3">
        <f t="shared" si="269"/>
        <v>148439.03139003101</v>
      </c>
    </row>
    <row r="5697" spans="1:7" x14ac:dyDescent="0.2">
      <c r="A5697">
        <v>5685</v>
      </c>
      <c r="B5697" s="125">
        <v>36143.226728919195</v>
      </c>
      <c r="C5697" s="34">
        <v>11.006408633154933</v>
      </c>
      <c r="D5697" s="34">
        <v>5.8826680186757585</v>
      </c>
      <c r="E5697" s="3">
        <f t="shared" si="267"/>
        <v>397807.12269925239</v>
      </c>
      <c r="F5697" s="3">
        <f t="shared" si="268"/>
        <v>212618.6039699598</v>
      </c>
      <c r="G5697" s="3">
        <f t="shared" si="269"/>
        <v>185188.51872929258</v>
      </c>
    </row>
    <row r="5698" spans="1:7" x14ac:dyDescent="0.2">
      <c r="A5698">
        <v>5686</v>
      </c>
      <c r="B5698" s="125">
        <v>35774.460733401589</v>
      </c>
      <c r="C5698" s="34">
        <v>7.208355916380242</v>
      </c>
      <c r="D5698" s="34">
        <v>5.7720382200204767</v>
      </c>
      <c r="E5698" s="3">
        <f t="shared" si="267"/>
        <v>257875.045682928</v>
      </c>
      <c r="F5698" s="3">
        <f t="shared" si="268"/>
        <v>206491.55465381575</v>
      </c>
      <c r="G5698" s="3">
        <f t="shared" si="269"/>
        <v>51383.491029112251</v>
      </c>
    </row>
    <row r="5699" spans="1:7" x14ac:dyDescent="0.2">
      <c r="A5699">
        <v>5687</v>
      </c>
      <c r="B5699" s="125">
        <v>23647.485753636807</v>
      </c>
      <c r="C5699" s="34">
        <v>6.3890063504077261</v>
      </c>
      <c r="D5699" s="34">
        <v>2.1339457260910422</v>
      </c>
      <c r="E5699" s="3">
        <f t="shared" si="267"/>
        <v>151083.93665116178</v>
      </c>
      <c r="F5699" s="3">
        <f t="shared" si="268"/>
        <v>50462.451156772069</v>
      </c>
      <c r="G5699" s="3">
        <f t="shared" si="269"/>
        <v>100621.48549438972</v>
      </c>
    </row>
    <row r="5700" spans="1:7" x14ac:dyDescent="0.2">
      <c r="A5700">
        <v>5688</v>
      </c>
      <c r="B5700" s="125">
        <v>41844.15552462358</v>
      </c>
      <c r="C5700" s="34">
        <v>4.5431356940825935</v>
      </c>
      <c r="D5700" s="34">
        <v>7.5929466573870741</v>
      </c>
      <c r="E5700" s="3">
        <f t="shared" si="267"/>
        <v>190103.67655266073</v>
      </c>
      <c r="F5700" s="3">
        <f t="shared" si="268"/>
        <v>317720.44082187547</v>
      </c>
      <c r="G5700" s="3">
        <f t="shared" si="269"/>
        <v>-127616.76426921473</v>
      </c>
    </row>
    <row r="5701" spans="1:7" x14ac:dyDescent="0.2">
      <c r="A5701">
        <v>5689</v>
      </c>
      <c r="B5701" s="125">
        <v>28185.295881295111</v>
      </c>
      <c r="C5701" s="34">
        <v>6.0892482653871411</v>
      </c>
      <c r="D5701" s="34">
        <v>3.4952887643885333</v>
      </c>
      <c r="E5701" s="3">
        <f t="shared" si="267"/>
        <v>171627.2640545996</v>
      </c>
      <c r="F5701" s="3">
        <f t="shared" si="268"/>
        <v>98515.748014857207</v>
      </c>
      <c r="G5701" s="3">
        <f t="shared" si="269"/>
        <v>73111.51603974239</v>
      </c>
    </row>
    <row r="5702" spans="1:7" x14ac:dyDescent="0.2">
      <c r="A5702">
        <v>5690</v>
      </c>
      <c r="B5702" s="125">
        <v>36891.365701913834</v>
      </c>
      <c r="C5702" s="34">
        <v>11.794491476583062</v>
      </c>
      <c r="D5702" s="34">
        <v>6.1071097105741501</v>
      </c>
      <c r="E5702" s="3">
        <f t="shared" si="267"/>
        <v>435114.89833073143</v>
      </c>
      <c r="F5702" s="3">
        <f t="shared" si="268"/>
        <v>225299.61771450011</v>
      </c>
      <c r="G5702" s="3">
        <f t="shared" si="269"/>
        <v>209815.28061623132</v>
      </c>
    </row>
    <row r="5703" spans="1:7" x14ac:dyDescent="0.2">
      <c r="A5703">
        <v>5691</v>
      </c>
      <c r="B5703" s="125">
        <v>32486.694229911314</v>
      </c>
      <c r="C5703" s="34">
        <v>7.3332409076174372</v>
      </c>
      <c r="D5703" s="34">
        <v>4.7857082689733943</v>
      </c>
      <c r="E5703" s="3">
        <f t="shared" si="267"/>
        <v>238232.755080045</v>
      </c>
      <c r="F5703" s="3">
        <f t="shared" si="268"/>
        <v>155471.84120769682</v>
      </c>
      <c r="G5703" s="3">
        <f t="shared" si="269"/>
        <v>82760.913872348174</v>
      </c>
    </row>
    <row r="5704" spans="1:7" x14ac:dyDescent="0.2">
      <c r="A5704">
        <v>5692</v>
      </c>
      <c r="B5704" s="125">
        <v>38516.59862793074</v>
      </c>
      <c r="C5704" s="34">
        <v>6.1009636940143537</v>
      </c>
      <c r="D5704" s="34">
        <v>6.594679588379222</v>
      </c>
      <c r="E5704" s="3">
        <f t="shared" si="267"/>
        <v>234988.36984592851</v>
      </c>
      <c r="F5704" s="3">
        <f t="shared" si="268"/>
        <v>254004.62678540999</v>
      </c>
      <c r="G5704" s="3">
        <f t="shared" si="269"/>
        <v>-19016.256939481478</v>
      </c>
    </row>
    <row r="5705" spans="1:7" x14ac:dyDescent="0.2">
      <c r="A5705">
        <v>5693</v>
      </c>
      <c r="B5705" s="125">
        <v>26191.706232376397</v>
      </c>
      <c r="C5705" s="34">
        <v>7.5890732407133328</v>
      </c>
      <c r="D5705" s="34">
        <v>2.897211869712919</v>
      </c>
      <c r="E5705" s="3">
        <f t="shared" si="267"/>
        <v>198770.77689675233</v>
      </c>
      <c r="F5705" s="3">
        <f t="shared" si="268"/>
        <v>75882.922184474737</v>
      </c>
      <c r="G5705" s="3">
        <f t="shared" si="269"/>
        <v>122887.85471227759</v>
      </c>
    </row>
    <row r="5706" spans="1:7" x14ac:dyDescent="0.2">
      <c r="A5706">
        <v>5694</v>
      </c>
      <c r="B5706" s="125">
        <v>34527.077381236246</v>
      </c>
      <c r="C5706" s="34">
        <v>6.9520688359334599</v>
      </c>
      <c r="D5706" s="34">
        <v>5.3978232143708738</v>
      </c>
      <c r="E5706" s="3">
        <f t="shared" si="267"/>
        <v>240034.61865795555</v>
      </c>
      <c r="F5706" s="3">
        <f t="shared" si="268"/>
        <v>186371.05981281653</v>
      </c>
      <c r="G5706" s="3">
        <f t="shared" si="269"/>
        <v>53663.558845139021</v>
      </c>
    </row>
    <row r="5707" spans="1:7" x14ac:dyDescent="0.2">
      <c r="A5707">
        <v>5695</v>
      </c>
      <c r="B5707" s="125">
        <v>27905.637629183708</v>
      </c>
      <c r="C5707" s="34">
        <v>5.0427779771853238</v>
      </c>
      <c r="D5707" s="34">
        <v>3.4113912887551123</v>
      </c>
      <c r="E5707" s="3">
        <f t="shared" si="267"/>
        <v>140721.93487576168</v>
      </c>
      <c r="F5707" s="3">
        <f t="shared" si="268"/>
        <v>95197.049115354166</v>
      </c>
      <c r="G5707" s="3">
        <f t="shared" si="269"/>
        <v>45524.885760407516</v>
      </c>
    </row>
    <row r="5708" spans="1:7" x14ac:dyDescent="0.2">
      <c r="A5708">
        <v>5696</v>
      </c>
      <c r="B5708" s="125">
        <v>31614.767343663494</v>
      </c>
      <c r="C5708" s="34">
        <v>7.3402582276758039</v>
      </c>
      <c r="D5708" s="34">
        <v>4.5241302030990482</v>
      </c>
      <c r="E5708" s="3">
        <f t="shared" si="267"/>
        <v>232060.55611038228</v>
      </c>
      <c r="F5708" s="3">
        <f t="shared" si="268"/>
        <v>143029.32380341747</v>
      </c>
      <c r="G5708" s="3">
        <f t="shared" si="269"/>
        <v>89031.232306964812</v>
      </c>
    </row>
    <row r="5709" spans="1:7" x14ac:dyDescent="0.2">
      <c r="A5709">
        <v>5697</v>
      </c>
      <c r="B5709" s="125">
        <v>33280.307937994599</v>
      </c>
      <c r="C5709" s="34">
        <v>7.3189561564577161</v>
      </c>
      <c r="D5709" s="34">
        <v>5.0237923813983798</v>
      </c>
      <c r="E5709" s="3">
        <f t="shared" si="267"/>
        <v>243577.11467159417</v>
      </c>
      <c r="F5709" s="3">
        <f t="shared" si="268"/>
        <v>167193.3574694893</v>
      </c>
      <c r="G5709" s="3">
        <f t="shared" si="269"/>
        <v>76383.757202104869</v>
      </c>
    </row>
    <row r="5710" spans="1:7" x14ac:dyDescent="0.2">
      <c r="A5710">
        <v>5698</v>
      </c>
      <c r="B5710" s="125">
        <v>38353.719495526981</v>
      </c>
      <c r="C5710" s="34">
        <v>6.5306715188926319</v>
      </c>
      <c r="D5710" s="34">
        <v>6.5458158486580942</v>
      </c>
      <c r="E5710" s="3">
        <f t="shared" si="267"/>
        <v>250475.54355303512</v>
      </c>
      <c r="F5710" s="3">
        <f t="shared" si="268"/>
        <v>251056.38492880744</v>
      </c>
      <c r="G5710" s="3">
        <f t="shared" si="269"/>
        <v>-580.84137577231741</v>
      </c>
    </row>
    <row r="5711" spans="1:7" x14ac:dyDescent="0.2">
      <c r="A5711">
        <v>5699</v>
      </c>
      <c r="B5711" s="125">
        <v>37408.254278298933</v>
      </c>
      <c r="C5711" s="34">
        <v>6.9511820785992313</v>
      </c>
      <c r="D5711" s="34">
        <v>6.2621762834896799</v>
      </c>
      <c r="E5711" s="3">
        <f t="shared" si="267"/>
        <v>260031.58673099458</v>
      </c>
      <c r="F5711" s="3">
        <f t="shared" si="268"/>
        <v>234257.08274831492</v>
      </c>
      <c r="G5711" s="3">
        <f t="shared" si="269"/>
        <v>25774.503982679656</v>
      </c>
    </row>
    <row r="5712" spans="1:7" x14ac:dyDescent="0.2">
      <c r="A5712">
        <v>5700</v>
      </c>
      <c r="B5712" s="125">
        <v>37381.481028015492</v>
      </c>
      <c r="C5712" s="34">
        <v>11.908837697963463</v>
      </c>
      <c r="D5712" s="34">
        <v>6.2541443084046477</v>
      </c>
      <c r="E5712" s="3">
        <f t="shared" si="267"/>
        <v>445169.99047213688</v>
      </c>
      <c r="F5712" s="3">
        <f t="shared" si="268"/>
        <v>233789.1768110994</v>
      </c>
      <c r="G5712" s="3">
        <f t="shared" si="269"/>
        <v>211380.81366103748</v>
      </c>
    </row>
    <row r="5713" spans="1:7" x14ac:dyDescent="0.2">
      <c r="A5713">
        <v>5701</v>
      </c>
      <c r="B5713" s="125">
        <v>33791.006266065757</v>
      </c>
      <c r="C5713" s="34">
        <v>1.5278538032434881</v>
      </c>
      <c r="D5713" s="34">
        <v>5.177001879819727</v>
      </c>
      <c r="E5713" s="3">
        <f t="shared" si="267"/>
        <v>51627.717439033106</v>
      </c>
      <c r="F5713" s="3">
        <f t="shared" si="268"/>
        <v>174936.10296042261</v>
      </c>
      <c r="G5713" s="3">
        <f t="shared" si="269"/>
        <v>-123308.3855213895</v>
      </c>
    </row>
    <row r="5714" spans="1:7" x14ac:dyDescent="0.2">
      <c r="A5714">
        <v>5702</v>
      </c>
      <c r="B5714" s="125">
        <v>38879.49838262191</v>
      </c>
      <c r="C5714" s="34">
        <v>11.594459485611878</v>
      </c>
      <c r="D5714" s="34">
        <v>6.7035495147865731</v>
      </c>
      <c r="E5714" s="3">
        <f t="shared" si="267"/>
        <v>450786.76881822228</v>
      </c>
      <c r="F5714" s="3">
        <f t="shared" si="268"/>
        <v>260630.64251797047</v>
      </c>
      <c r="G5714" s="3">
        <f t="shared" si="269"/>
        <v>190156.12630025181</v>
      </c>
    </row>
    <row r="5715" spans="1:7" x14ac:dyDescent="0.2">
      <c r="A5715">
        <v>5703</v>
      </c>
      <c r="B5715" s="125">
        <v>22054.778631892055</v>
      </c>
      <c r="C5715" s="34">
        <v>6.7451417382544605</v>
      </c>
      <c r="D5715" s="34">
        <v>1.6561335895676166</v>
      </c>
      <c r="E5715" s="3">
        <f t="shared" si="267"/>
        <v>148762.6078779377</v>
      </c>
      <c r="F5715" s="3">
        <f t="shared" si="268"/>
        <v>36525.659702754558</v>
      </c>
      <c r="G5715" s="3">
        <f t="shared" si="269"/>
        <v>112236.94817518315</v>
      </c>
    </row>
    <row r="5716" spans="1:7" x14ac:dyDescent="0.2">
      <c r="A5716">
        <v>5704</v>
      </c>
      <c r="B5716" s="125">
        <v>37249.661139677279</v>
      </c>
      <c r="C5716" s="34">
        <v>4.7783821830380475</v>
      </c>
      <c r="D5716" s="34">
        <v>6.2145983419031836</v>
      </c>
      <c r="E5716" s="3">
        <f t="shared" si="267"/>
        <v>177993.11711403864</v>
      </c>
      <c r="F5716" s="3">
        <f t="shared" si="268"/>
        <v>231491.68235509386</v>
      </c>
      <c r="G5716" s="3">
        <f t="shared" si="269"/>
        <v>-53498.565241055214</v>
      </c>
    </row>
    <row r="5717" spans="1:7" x14ac:dyDescent="0.2">
      <c r="A5717">
        <v>5705</v>
      </c>
      <c r="B5717" s="125">
        <v>33761.112312086858</v>
      </c>
      <c r="C5717" s="34">
        <v>10.791182396322256</v>
      </c>
      <c r="D5717" s="34">
        <v>5.1680336936260574</v>
      </c>
      <c r="E5717" s="3">
        <f t="shared" si="267"/>
        <v>364322.32086245029</v>
      </c>
      <c r="F5717" s="3">
        <f t="shared" si="268"/>
        <v>174478.56596315841</v>
      </c>
      <c r="G5717" s="3">
        <f t="shared" si="269"/>
        <v>189843.75489929187</v>
      </c>
    </row>
    <row r="5718" spans="1:7" x14ac:dyDescent="0.2">
      <c r="A5718">
        <v>5706</v>
      </c>
      <c r="B5718" s="125">
        <v>24994.083609081805</v>
      </c>
      <c r="C5718" s="34">
        <v>8.8167262421920896</v>
      </c>
      <c r="D5718" s="34">
        <v>2.5379250827245414</v>
      </c>
      <c r="E5718" s="3">
        <f t="shared" si="267"/>
        <v>220365.99285573472</v>
      </c>
      <c r="F5718" s="3">
        <f t="shared" si="268"/>
        <v>63433.111711203041</v>
      </c>
      <c r="G5718" s="3">
        <f t="shared" si="269"/>
        <v>156932.88114453168</v>
      </c>
    </row>
    <row r="5719" spans="1:7" x14ac:dyDescent="0.2">
      <c r="A5719">
        <v>5707</v>
      </c>
      <c r="B5719" s="125">
        <v>31723.923760901904</v>
      </c>
      <c r="C5719" s="34">
        <v>8.7253333933476824</v>
      </c>
      <c r="D5719" s="34">
        <v>4.5568771282705711</v>
      </c>
      <c r="E5719" s="3">
        <f t="shared" si="267"/>
        <v>276801.81135901337</v>
      </c>
      <c r="F5719" s="3">
        <f t="shared" si="268"/>
        <v>144562.02260505321</v>
      </c>
      <c r="G5719" s="3">
        <f t="shared" si="269"/>
        <v>132239.78875396017</v>
      </c>
    </row>
    <row r="5720" spans="1:7" x14ac:dyDescent="0.2">
      <c r="A5720">
        <v>5708</v>
      </c>
      <c r="B5720" s="125">
        <v>28464.09011343983</v>
      </c>
      <c r="C5720" s="34">
        <v>11.150387328787474</v>
      </c>
      <c r="D5720" s="34">
        <v>3.578927034031949</v>
      </c>
      <c r="E5720" s="3">
        <f t="shared" si="267"/>
        <v>317385.62972636428</v>
      </c>
      <c r="F5720" s="3">
        <f t="shared" si="268"/>
        <v>101870.90160611134</v>
      </c>
      <c r="G5720" s="3">
        <f t="shared" si="269"/>
        <v>215514.72812025296</v>
      </c>
    </row>
    <row r="5721" spans="1:7" x14ac:dyDescent="0.2">
      <c r="A5721">
        <v>5709</v>
      </c>
      <c r="B5721" s="125">
        <v>27605.606695752591</v>
      </c>
      <c r="C5721" s="34">
        <v>6.8223237323836656</v>
      </c>
      <c r="D5721" s="34">
        <v>3.3213820087257773</v>
      </c>
      <c r="E5721" s="3">
        <f t="shared" si="267"/>
        <v>188334.38570728232</v>
      </c>
      <c r="F5721" s="3">
        <f t="shared" si="268"/>
        <v>91688.765419232514</v>
      </c>
      <c r="G5721" s="3">
        <f t="shared" si="269"/>
        <v>96645.620288049802</v>
      </c>
    </row>
    <row r="5722" spans="1:7" x14ac:dyDescent="0.2">
      <c r="A5722">
        <v>5710</v>
      </c>
      <c r="B5722" s="125">
        <v>23046.309755764902</v>
      </c>
      <c r="C5722" s="34">
        <v>13.635456545860507</v>
      </c>
      <c r="D5722" s="34">
        <v>1.9535929267294705</v>
      </c>
      <c r="E5722" s="3">
        <f t="shared" si="267"/>
        <v>314246.95521717338</v>
      </c>
      <c r="F5722" s="3">
        <f t="shared" si="268"/>
        <v>45023.107726078706</v>
      </c>
      <c r="G5722" s="3">
        <f t="shared" si="269"/>
        <v>269223.84749109467</v>
      </c>
    </row>
    <row r="5723" spans="1:7" x14ac:dyDescent="0.2">
      <c r="A5723">
        <v>5711</v>
      </c>
      <c r="B5723" s="125">
        <v>27826.02273672726</v>
      </c>
      <c r="C5723" s="34">
        <v>9.768512447597459</v>
      </c>
      <c r="D5723" s="34">
        <v>3.387506821018178</v>
      </c>
      <c r="E5723" s="3">
        <f t="shared" si="267"/>
        <v>271818.84947085014</v>
      </c>
      <c r="F5723" s="3">
        <f t="shared" si="268"/>
        <v>94260.841822470509</v>
      </c>
      <c r="G5723" s="3">
        <f t="shared" si="269"/>
        <v>177558.00764837963</v>
      </c>
    </row>
    <row r="5724" spans="1:7" x14ac:dyDescent="0.2">
      <c r="A5724">
        <v>5712</v>
      </c>
      <c r="B5724" s="125">
        <v>41653.479960396886</v>
      </c>
      <c r="C5724" s="34">
        <v>4.541481550593744</v>
      </c>
      <c r="D5724" s="34">
        <v>7.5357439881190658</v>
      </c>
      <c r="E5724" s="3">
        <f t="shared" si="267"/>
        <v>189168.5107581687</v>
      </c>
      <c r="F5724" s="3">
        <f t="shared" si="268"/>
        <v>313889.96119579882</v>
      </c>
      <c r="G5724" s="3">
        <f t="shared" si="269"/>
        <v>-124721.45043763012</v>
      </c>
    </row>
    <row r="5725" spans="1:7" x14ac:dyDescent="0.2">
      <c r="A5725">
        <v>5713</v>
      </c>
      <c r="B5725" s="125">
        <v>38214.248483010102</v>
      </c>
      <c r="C5725" s="34">
        <v>8.1265078708456713</v>
      </c>
      <c r="D5725" s="34">
        <v>6.5039745449030306</v>
      </c>
      <c r="E5725" s="3">
        <f t="shared" si="267"/>
        <v>310548.39107563387</v>
      </c>
      <c r="F5725" s="3">
        <f t="shared" si="268"/>
        <v>248544.49938609696</v>
      </c>
      <c r="G5725" s="3">
        <f t="shared" si="269"/>
        <v>62003.891689536918</v>
      </c>
    </row>
    <row r="5726" spans="1:7" x14ac:dyDescent="0.2">
      <c r="A5726">
        <v>5714</v>
      </c>
      <c r="B5726" s="125">
        <v>29687.292275221786</v>
      </c>
      <c r="C5726" s="34">
        <v>8.9659061106503941</v>
      </c>
      <c r="D5726" s="34">
        <v>3.9458876825665357</v>
      </c>
      <c r="E5726" s="3">
        <f t="shared" si="267"/>
        <v>266173.47521907528</v>
      </c>
      <c r="F5726" s="3">
        <f t="shared" si="268"/>
        <v>117142.72091755031</v>
      </c>
      <c r="G5726" s="3">
        <f t="shared" si="269"/>
        <v>149030.75430152495</v>
      </c>
    </row>
    <row r="5727" spans="1:7" x14ac:dyDescent="0.2">
      <c r="A5727">
        <v>5715</v>
      </c>
      <c r="B5727" s="125">
        <v>30681.688307405217</v>
      </c>
      <c r="C5727" s="34">
        <v>3.5555267661111429</v>
      </c>
      <c r="D5727" s="34">
        <v>4.244206492221565</v>
      </c>
      <c r="E5727" s="3">
        <f t="shared" si="267"/>
        <v>109089.56400645853</v>
      </c>
      <c r="F5727" s="3">
        <f t="shared" si="268"/>
        <v>130219.42070660771</v>
      </c>
      <c r="G5727" s="3">
        <f t="shared" si="269"/>
        <v>-21129.856700149176</v>
      </c>
    </row>
    <row r="5728" spans="1:7" x14ac:dyDescent="0.2">
      <c r="A5728">
        <v>5716</v>
      </c>
      <c r="B5728" s="125">
        <v>36764.604877854232</v>
      </c>
      <c r="C5728" s="34">
        <v>12.062064817844657</v>
      </c>
      <c r="D5728" s="34">
        <v>6.0690814633562695</v>
      </c>
      <c r="E5728" s="3">
        <f t="shared" si="267"/>
        <v>443457.04703912558</v>
      </c>
      <c r="F5728" s="3">
        <f t="shared" si="268"/>
        <v>223127.38197180259</v>
      </c>
      <c r="G5728" s="3">
        <f t="shared" si="269"/>
        <v>220329.66506732299</v>
      </c>
    </row>
    <row r="5729" spans="1:7" x14ac:dyDescent="0.2">
      <c r="A5729">
        <v>5717</v>
      </c>
      <c r="B5729" s="125">
        <v>37027.306738119456</v>
      </c>
      <c r="C5729" s="34">
        <v>7.0736341715091839</v>
      </c>
      <c r="D5729" s="34">
        <v>6.1478920214358368</v>
      </c>
      <c r="E5729" s="3">
        <f t="shared" si="267"/>
        <v>261917.62222171403</v>
      </c>
      <c r="F5729" s="3">
        <f t="shared" si="268"/>
        <v>227639.88367054201</v>
      </c>
      <c r="G5729" s="3">
        <f t="shared" si="269"/>
        <v>34277.73855117202</v>
      </c>
    </row>
    <row r="5730" spans="1:7" x14ac:dyDescent="0.2">
      <c r="A5730">
        <v>5718</v>
      </c>
      <c r="B5730" s="125">
        <v>38896.346771972254</v>
      </c>
      <c r="C5730" s="34">
        <v>9.2053817499690922</v>
      </c>
      <c r="D5730" s="34">
        <v>6.7086040315916762</v>
      </c>
      <c r="E5730" s="3">
        <f t="shared" si="267"/>
        <v>358055.7207151826</v>
      </c>
      <c r="F5730" s="3">
        <f t="shared" si="268"/>
        <v>260940.18876864095</v>
      </c>
      <c r="G5730" s="3">
        <f t="shared" si="269"/>
        <v>97115.531946541654</v>
      </c>
    </row>
    <row r="5731" spans="1:7" x14ac:dyDescent="0.2">
      <c r="A5731">
        <v>5719</v>
      </c>
      <c r="B5731" s="125">
        <v>38283.3473429773</v>
      </c>
      <c r="C5731" s="34">
        <v>6.9538224554053158</v>
      </c>
      <c r="D5731" s="34">
        <v>6.5247042028931901</v>
      </c>
      <c r="E5731" s="3">
        <f t="shared" si="267"/>
        <v>266215.60042167699</v>
      </c>
      <c r="F5731" s="3">
        <f t="shared" si="268"/>
        <v>249787.51730954382</v>
      </c>
      <c r="G5731" s="3">
        <f t="shared" si="269"/>
        <v>16428.083112133172</v>
      </c>
    </row>
    <row r="5732" spans="1:7" x14ac:dyDescent="0.2">
      <c r="A5732">
        <v>5720</v>
      </c>
      <c r="B5732" s="125">
        <v>39782.05818729382</v>
      </c>
      <c r="C5732" s="34">
        <v>7.5577496747500845</v>
      </c>
      <c r="D5732" s="34">
        <v>6.974317456188146</v>
      </c>
      <c r="E5732" s="3">
        <f t="shared" si="267"/>
        <v>300662.83732590883</v>
      </c>
      <c r="F5732" s="3">
        <f t="shared" si="268"/>
        <v>277452.70285873587</v>
      </c>
      <c r="G5732" s="3">
        <f t="shared" si="269"/>
        <v>23210.13446717296</v>
      </c>
    </row>
    <row r="5733" spans="1:7" x14ac:dyDescent="0.2">
      <c r="A5733">
        <v>5721</v>
      </c>
      <c r="B5733" s="125">
        <v>30194.608419870725</v>
      </c>
      <c r="C5733" s="34">
        <v>8.2387992026342545</v>
      </c>
      <c r="D5733" s="34">
        <v>4.0980825259612175</v>
      </c>
      <c r="E5733" s="3">
        <f t="shared" si="267"/>
        <v>248767.31577348447</v>
      </c>
      <c r="F5733" s="3">
        <f t="shared" si="268"/>
        <v>123739.99714371367</v>
      </c>
      <c r="G5733" s="3">
        <f t="shared" si="269"/>
        <v>125027.3186297708</v>
      </c>
    </row>
    <row r="5734" spans="1:7" x14ac:dyDescent="0.2">
      <c r="A5734">
        <v>5722</v>
      </c>
      <c r="B5734" s="125">
        <v>29250.916717311135</v>
      </c>
      <c r="C5734" s="34">
        <v>13.474157660501078</v>
      </c>
      <c r="D5734" s="34">
        <v>3.8149750151933404</v>
      </c>
      <c r="E5734" s="3">
        <f t="shared" si="267"/>
        <v>394131.46356323687</v>
      </c>
      <c r="F5734" s="3">
        <f t="shared" si="268"/>
        <v>111591.51644804318</v>
      </c>
      <c r="G5734" s="3">
        <f t="shared" si="269"/>
        <v>282539.9471151937</v>
      </c>
    </row>
    <row r="5735" spans="1:7" x14ac:dyDescent="0.2">
      <c r="A5735">
        <v>5723</v>
      </c>
      <c r="B5735" s="125">
        <v>32669.775513378205</v>
      </c>
      <c r="C5735" s="34">
        <v>4.6026052788947709</v>
      </c>
      <c r="D5735" s="34">
        <v>4.8406326540134614</v>
      </c>
      <c r="E5735" s="3">
        <f t="shared" si="267"/>
        <v>150366.08123818165</v>
      </c>
      <c r="F5735" s="3">
        <f t="shared" si="268"/>
        <v>158142.38214934795</v>
      </c>
      <c r="G5735" s="3">
        <f t="shared" si="269"/>
        <v>-7776.3009111662977</v>
      </c>
    </row>
    <row r="5736" spans="1:7" x14ac:dyDescent="0.2">
      <c r="A5736">
        <v>5724</v>
      </c>
      <c r="B5736" s="125">
        <v>32749.720097664045</v>
      </c>
      <c r="C5736" s="34">
        <v>8.3448690222285222</v>
      </c>
      <c r="D5736" s="34">
        <v>4.8646160292992136</v>
      </c>
      <c r="E5736" s="3">
        <f t="shared" si="267"/>
        <v>273292.12472965155</v>
      </c>
      <c r="F5736" s="3">
        <f t="shared" si="268"/>
        <v>159314.81334215912</v>
      </c>
      <c r="G5736" s="3">
        <f t="shared" si="269"/>
        <v>113977.31138749243</v>
      </c>
    </row>
    <row r="5737" spans="1:7" x14ac:dyDescent="0.2">
      <c r="A5737">
        <v>5725</v>
      </c>
      <c r="B5737" s="125">
        <v>27935.719166444847</v>
      </c>
      <c r="C5737" s="34">
        <v>8.1299241603192058</v>
      </c>
      <c r="D5737" s="34">
        <v>3.4204157499334542</v>
      </c>
      <c r="E5737" s="3">
        <f t="shared" si="267"/>
        <v>227115.27818717228</v>
      </c>
      <c r="F5737" s="3">
        <f t="shared" si="268"/>
        <v>95551.773822625823</v>
      </c>
      <c r="G5737" s="3">
        <f t="shared" si="269"/>
        <v>131563.50436454645</v>
      </c>
    </row>
    <row r="5738" spans="1:7" x14ac:dyDescent="0.2">
      <c r="A5738">
        <v>5726</v>
      </c>
      <c r="B5738" s="125">
        <v>32806.665834678803</v>
      </c>
      <c r="C5738" s="34">
        <v>10.120719955200911</v>
      </c>
      <c r="D5738" s="34">
        <v>4.8816997504036408</v>
      </c>
      <c r="E5738" s="3">
        <f t="shared" si="267"/>
        <v>332027.07757664175</v>
      </c>
      <c r="F5738" s="3">
        <f t="shared" si="268"/>
        <v>160152.29241672717</v>
      </c>
      <c r="G5738" s="3">
        <f t="shared" si="269"/>
        <v>171874.78515991458</v>
      </c>
    </row>
    <row r="5739" spans="1:7" x14ac:dyDescent="0.2">
      <c r="A5739">
        <v>5727</v>
      </c>
      <c r="B5739" s="125">
        <v>29720.863998400979</v>
      </c>
      <c r="C5739" s="34">
        <v>10.980215185743873</v>
      </c>
      <c r="D5739" s="34">
        <v>3.9559591995202936</v>
      </c>
      <c r="E5739" s="3">
        <f t="shared" si="267"/>
        <v>326341.48220867082</v>
      </c>
      <c r="F5739" s="3">
        <f t="shared" si="268"/>
        <v>117574.52535216585</v>
      </c>
      <c r="G5739" s="3">
        <f t="shared" si="269"/>
        <v>208766.95685650496</v>
      </c>
    </row>
    <row r="5740" spans="1:7" x14ac:dyDescent="0.2">
      <c r="A5740">
        <v>5728</v>
      </c>
      <c r="B5740" s="125">
        <v>33959.257101551862</v>
      </c>
      <c r="C5740" s="34">
        <v>4.3836330607591663</v>
      </c>
      <c r="D5740" s="34">
        <v>5.2274771304655587</v>
      </c>
      <c r="E5740" s="3">
        <f t="shared" si="267"/>
        <v>148864.92214918326</v>
      </c>
      <c r="F5740" s="3">
        <f t="shared" si="268"/>
        <v>177521.23986596247</v>
      </c>
      <c r="G5740" s="3">
        <f t="shared" si="269"/>
        <v>-28656.317716779216</v>
      </c>
    </row>
    <row r="5741" spans="1:7" x14ac:dyDescent="0.2">
      <c r="A5741">
        <v>5729</v>
      </c>
      <c r="B5741" s="125">
        <v>32488.786067725392</v>
      </c>
      <c r="C5741" s="34">
        <v>11.466163889243035</v>
      </c>
      <c r="D5741" s="34">
        <v>4.7863358203176176</v>
      </c>
      <c r="E5741" s="3">
        <f t="shared" si="267"/>
        <v>372521.74561509507</v>
      </c>
      <c r="F5741" s="3">
        <f t="shared" si="268"/>
        <v>155502.24051459</v>
      </c>
      <c r="G5741" s="3">
        <f t="shared" si="269"/>
        <v>217019.50510050508</v>
      </c>
    </row>
    <row r="5742" spans="1:7" x14ac:dyDescent="0.2">
      <c r="A5742">
        <v>5730</v>
      </c>
      <c r="B5742" s="125">
        <v>34935.042598400265</v>
      </c>
      <c r="C5742" s="34">
        <v>6.9813261436211178</v>
      </c>
      <c r="D5742" s="34">
        <v>5.5202127795200795</v>
      </c>
      <c r="E5742" s="3">
        <f t="shared" si="267"/>
        <v>243892.92622072919</v>
      </c>
      <c r="F5742" s="3">
        <f t="shared" si="268"/>
        <v>192848.86860476751</v>
      </c>
      <c r="G5742" s="3">
        <f t="shared" si="269"/>
        <v>51044.057615961676</v>
      </c>
    </row>
    <row r="5743" spans="1:7" x14ac:dyDescent="0.2">
      <c r="A5743">
        <v>5731</v>
      </c>
      <c r="B5743" s="125">
        <v>25756.19469443243</v>
      </c>
      <c r="C5743" s="34">
        <v>5.5225136950029992</v>
      </c>
      <c r="D5743" s="34">
        <v>2.766558408329729</v>
      </c>
      <c r="E5743" s="3">
        <f t="shared" si="267"/>
        <v>142238.93793116667</v>
      </c>
      <c r="F5743" s="3">
        <f t="shared" si="268"/>
        <v>71256.0169984596</v>
      </c>
      <c r="G5743" s="3">
        <f t="shared" si="269"/>
        <v>70982.920932707071</v>
      </c>
    </row>
    <row r="5744" spans="1:7" x14ac:dyDescent="0.2">
      <c r="A5744">
        <v>5732</v>
      </c>
      <c r="B5744" s="125">
        <v>25286.804478847422</v>
      </c>
      <c r="C5744" s="34">
        <v>6.768254272363265</v>
      </c>
      <c r="D5744" s="34">
        <v>2.6257413436542265</v>
      </c>
      <c r="E5744" s="3">
        <f t="shared" si="267"/>
        <v>171147.52244837361</v>
      </c>
      <c r="F5744" s="3">
        <f t="shared" si="268"/>
        <v>66396.60796901054</v>
      </c>
      <c r="G5744" s="3">
        <f t="shared" si="269"/>
        <v>104750.91447936307</v>
      </c>
    </row>
    <row r="5745" spans="1:7" x14ac:dyDescent="0.2">
      <c r="A5745">
        <v>5733</v>
      </c>
      <c r="B5745" s="125">
        <v>32520.680910048191</v>
      </c>
      <c r="C5745" s="34">
        <v>10.896916839745245</v>
      </c>
      <c r="D5745" s="34">
        <v>4.7959042730144574</v>
      </c>
      <c r="E5745" s="3">
        <f t="shared" si="267"/>
        <v>354375.15544868587</v>
      </c>
      <c r="F5745" s="3">
        <f t="shared" si="268"/>
        <v>155966.07253783982</v>
      </c>
      <c r="G5745" s="3">
        <f t="shared" si="269"/>
        <v>198409.08291084605</v>
      </c>
    </row>
    <row r="5746" spans="1:7" x14ac:dyDescent="0.2">
      <c r="A5746">
        <v>5734</v>
      </c>
      <c r="B5746" s="125">
        <v>46486.534805618227</v>
      </c>
      <c r="C5746" s="34">
        <v>4.851227024308173</v>
      </c>
      <c r="D5746" s="34">
        <v>8.985660441685468</v>
      </c>
      <c r="E5746" s="3">
        <f t="shared" si="267"/>
        <v>225516.73391545762</v>
      </c>
      <c r="F5746" s="3">
        <f t="shared" si="268"/>
        <v>417712.21687387838</v>
      </c>
      <c r="G5746" s="3">
        <f t="shared" si="269"/>
        <v>-192195.48295842076</v>
      </c>
    </row>
    <row r="5747" spans="1:7" x14ac:dyDescent="0.2">
      <c r="A5747">
        <v>5735</v>
      </c>
      <c r="B5747" s="125">
        <v>36838.762802100042</v>
      </c>
      <c r="C5747" s="34">
        <v>8.9049159643836902</v>
      </c>
      <c r="D5747" s="34">
        <v>6.0913288406300126</v>
      </c>
      <c r="E5747" s="3">
        <f t="shared" si="267"/>
        <v>328046.08698456472</v>
      </c>
      <c r="F5747" s="3">
        <f t="shared" si="268"/>
        <v>224397.01830956008</v>
      </c>
      <c r="G5747" s="3">
        <f t="shared" si="269"/>
        <v>103649.06867500464</v>
      </c>
    </row>
    <row r="5748" spans="1:7" x14ac:dyDescent="0.2">
      <c r="A5748">
        <v>5736</v>
      </c>
      <c r="B5748" s="125">
        <v>33311.901510197436</v>
      </c>
      <c r="C5748" s="34">
        <v>8.1228443125000922</v>
      </c>
      <c r="D5748" s="34">
        <v>5.0332704530592309</v>
      </c>
      <c r="E5748" s="3">
        <f t="shared" si="267"/>
        <v>270587.38972067047</v>
      </c>
      <c r="F5748" s="3">
        <f t="shared" si="268"/>
        <v>167667.80960649592</v>
      </c>
      <c r="G5748" s="3">
        <f t="shared" si="269"/>
        <v>102919.58011417455</v>
      </c>
    </row>
    <row r="5749" spans="1:7" x14ac:dyDescent="0.2">
      <c r="A5749">
        <v>5737</v>
      </c>
      <c r="B5749" s="125">
        <v>29165.844856644049</v>
      </c>
      <c r="C5749" s="34">
        <v>10.455459480188438</v>
      </c>
      <c r="D5749" s="34">
        <v>3.7894534569932148</v>
      </c>
      <c r="E5749" s="3">
        <f t="shared" ref="E5749:E5812" si="270">C5749*B5749</f>
        <v>304942.30910410424</v>
      </c>
      <c r="F5749" s="3">
        <f t="shared" ref="F5749:F5812" si="271">D5749*B5749</f>
        <v>110522.61161813757</v>
      </c>
      <c r="G5749" s="3">
        <f t="shared" ref="G5749:G5812" si="272">E5749-F5749</f>
        <v>194419.69748596667</v>
      </c>
    </row>
    <row r="5750" spans="1:7" x14ac:dyDescent="0.2">
      <c r="A5750">
        <v>5738</v>
      </c>
      <c r="B5750" s="125">
        <v>33458.05162443046</v>
      </c>
      <c r="C5750" s="34">
        <v>7.2600322684666025</v>
      </c>
      <c r="D5750" s="34">
        <v>5.077115487329138</v>
      </c>
      <c r="E5750" s="3">
        <f t="shared" si="270"/>
        <v>242906.53443338658</v>
      </c>
      <c r="F5750" s="3">
        <f t="shared" si="271"/>
        <v>169870.3920782537</v>
      </c>
      <c r="G5750" s="3">
        <f t="shared" si="272"/>
        <v>73036.142355132877</v>
      </c>
    </row>
    <row r="5751" spans="1:7" x14ac:dyDescent="0.2">
      <c r="A5751">
        <v>5739</v>
      </c>
      <c r="B5751" s="125">
        <v>25232.234796741046</v>
      </c>
      <c r="C5751" s="34">
        <v>8.0104250830190722</v>
      </c>
      <c r="D5751" s="34">
        <v>2.6093704390223138</v>
      </c>
      <c r="E5751" s="3">
        <f t="shared" si="270"/>
        <v>202120.9265164411</v>
      </c>
      <c r="F5751" s="3">
        <f t="shared" si="271"/>
        <v>65840.247589086284</v>
      </c>
      <c r="G5751" s="3">
        <f t="shared" si="272"/>
        <v>136280.67892735481</v>
      </c>
    </row>
    <row r="5752" spans="1:7" x14ac:dyDescent="0.2">
      <c r="A5752">
        <v>5740</v>
      </c>
      <c r="B5752" s="125">
        <v>36074.741777875694</v>
      </c>
      <c r="C5752" s="34">
        <v>7.7418029806794948</v>
      </c>
      <c r="D5752" s="34">
        <v>5.8621225333627081</v>
      </c>
      <c r="E5752" s="3">
        <f t="shared" si="270"/>
        <v>279283.54342320113</v>
      </c>
      <c r="F5752" s="3">
        <f t="shared" si="271"/>
        <v>211474.55666132618</v>
      </c>
      <c r="G5752" s="3">
        <f t="shared" si="272"/>
        <v>67808.986761874956</v>
      </c>
    </row>
    <row r="5753" spans="1:7" x14ac:dyDescent="0.2">
      <c r="A5753">
        <v>5741</v>
      </c>
      <c r="B5753" s="125">
        <v>27807.412201392232</v>
      </c>
      <c r="C5753" s="34">
        <v>6.2291512878873618</v>
      </c>
      <c r="D5753" s="34">
        <v>3.3819236604176695</v>
      </c>
      <c r="E5753" s="3">
        <f t="shared" si="270"/>
        <v>173216.57752711716</v>
      </c>
      <c r="F5753" s="3">
        <f t="shared" si="271"/>
        <v>94042.545258875383</v>
      </c>
      <c r="G5753" s="3">
        <f t="shared" si="272"/>
        <v>79174.032268241775</v>
      </c>
    </row>
    <row r="5754" spans="1:7" x14ac:dyDescent="0.2">
      <c r="A5754">
        <v>5742</v>
      </c>
      <c r="B5754" s="125">
        <v>43348.641660296358</v>
      </c>
      <c r="C5754" s="34">
        <v>3.6682586343958974</v>
      </c>
      <c r="D5754" s="34">
        <v>8.0442924980889075</v>
      </c>
      <c r="E5754" s="3">
        <f t="shared" si="270"/>
        <v>159014.02905971583</v>
      </c>
      <c r="F5754" s="3">
        <f t="shared" si="271"/>
        <v>348709.1529102663</v>
      </c>
      <c r="G5754" s="3">
        <f t="shared" si="272"/>
        <v>-189695.12385055047</v>
      </c>
    </row>
    <row r="5755" spans="1:7" x14ac:dyDescent="0.2">
      <c r="A5755">
        <v>5743</v>
      </c>
      <c r="B5755" s="125">
        <v>35219.60075321747</v>
      </c>
      <c r="C5755" s="34">
        <v>9.6866749774635537</v>
      </c>
      <c r="D5755" s="34">
        <v>5.605580225965241</v>
      </c>
      <c r="E5755" s="3">
        <f t="shared" si="270"/>
        <v>341160.82533244818</v>
      </c>
      <c r="F5755" s="3">
        <f t="shared" si="271"/>
        <v>197426.29754862635</v>
      </c>
      <c r="G5755" s="3">
        <f t="shared" si="272"/>
        <v>143734.52778382183</v>
      </c>
    </row>
    <row r="5756" spans="1:7" x14ac:dyDescent="0.2">
      <c r="A5756">
        <v>5744</v>
      </c>
      <c r="B5756" s="125">
        <v>35577.827978878282</v>
      </c>
      <c r="C5756" s="34">
        <v>6.0350878558965633</v>
      </c>
      <c r="D5756" s="34">
        <v>5.7130483936634846</v>
      </c>
      <c r="E5756" s="3">
        <f t="shared" si="270"/>
        <v>214715.31757450529</v>
      </c>
      <c r="F5756" s="3">
        <f t="shared" si="271"/>
        <v>203257.85298476636</v>
      </c>
      <c r="G5756" s="3">
        <f t="shared" si="272"/>
        <v>11457.464589738927</v>
      </c>
    </row>
    <row r="5757" spans="1:7" x14ac:dyDescent="0.2">
      <c r="A5757">
        <v>5745</v>
      </c>
      <c r="B5757" s="125">
        <v>36716.452817737241</v>
      </c>
      <c r="C5757" s="34">
        <v>7.1968309132062132</v>
      </c>
      <c r="D5757" s="34">
        <v>6.0546358453211724</v>
      </c>
      <c r="E5757" s="3">
        <f t="shared" si="270"/>
        <v>264242.10266196873</v>
      </c>
      <c r="F5757" s="3">
        <f t="shared" si="271"/>
        <v>222304.75134331547</v>
      </c>
      <c r="G5757" s="3">
        <f t="shared" si="272"/>
        <v>41937.351318653265</v>
      </c>
    </row>
    <row r="5758" spans="1:7" x14ac:dyDescent="0.2">
      <c r="A5758">
        <v>5746</v>
      </c>
      <c r="B5758" s="125">
        <v>33448.382558882236</v>
      </c>
      <c r="C5758" s="34">
        <v>10.952197064587381</v>
      </c>
      <c r="D5758" s="34">
        <v>5.0742147676646709</v>
      </c>
      <c r="E5758" s="3">
        <f t="shared" si="270"/>
        <v>366333.27727658575</v>
      </c>
      <c r="F5758" s="3">
        <f t="shared" si="271"/>
        <v>169724.27673477767</v>
      </c>
      <c r="G5758" s="3">
        <f t="shared" si="272"/>
        <v>196609.00054180808</v>
      </c>
    </row>
    <row r="5759" spans="1:7" x14ac:dyDescent="0.2">
      <c r="A5759">
        <v>5747</v>
      </c>
      <c r="B5759" s="125">
        <v>26902.680978119839</v>
      </c>
      <c r="C5759" s="34">
        <v>11.231423306715442</v>
      </c>
      <c r="D5759" s="34">
        <v>3.1105042934359517</v>
      </c>
      <c r="E5759" s="3">
        <f t="shared" si="270"/>
        <v>302155.39815078536</v>
      </c>
      <c r="F5759" s="3">
        <f t="shared" si="271"/>
        <v>83680.904687379472</v>
      </c>
      <c r="G5759" s="3">
        <f t="shared" si="272"/>
        <v>218474.49346340587</v>
      </c>
    </row>
    <row r="5760" spans="1:7" x14ac:dyDescent="0.2">
      <c r="A5760">
        <v>5748</v>
      </c>
      <c r="B5760" s="125">
        <v>28477.732533966424</v>
      </c>
      <c r="C5760" s="34">
        <v>8.4077747917108354</v>
      </c>
      <c r="D5760" s="34">
        <v>3.5830197601899272</v>
      </c>
      <c r="E5760" s="3">
        <f t="shared" si="270"/>
        <v>239434.36172416643</v>
      </c>
      <c r="F5760" s="3">
        <f t="shared" si="271"/>
        <v>102036.27839460527</v>
      </c>
      <c r="G5760" s="3">
        <f t="shared" si="272"/>
        <v>137398.08332956117</v>
      </c>
    </row>
    <row r="5761" spans="1:7" x14ac:dyDescent="0.2">
      <c r="A5761">
        <v>5749</v>
      </c>
      <c r="B5761" s="125">
        <v>37925.245172837982</v>
      </c>
      <c r="C5761" s="34">
        <v>6.872226569801569</v>
      </c>
      <c r="D5761" s="34">
        <v>6.4172735518513946</v>
      </c>
      <c r="E5761" s="3">
        <f t="shared" si="270"/>
        <v>260630.87754301587</v>
      </c>
      <c r="F5761" s="3">
        <f t="shared" si="271"/>
        <v>243376.67279513297</v>
      </c>
      <c r="G5761" s="3">
        <f t="shared" si="272"/>
        <v>17254.204747882904</v>
      </c>
    </row>
    <row r="5762" spans="1:7" x14ac:dyDescent="0.2">
      <c r="A5762">
        <v>5750</v>
      </c>
      <c r="B5762" s="125">
        <v>21737.455930443481</v>
      </c>
      <c r="C5762" s="34">
        <v>6.892349140078295</v>
      </c>
      <c r="D5762" s="34">
        <v>1.5609367791330442</v>
      </c>
      <c r="E5762" s="3">
        <f t="shared" si="270"/>
        <v>149822.13568968195</v>
      </c>
      <c r="F5762" s="3">
        <f t="shared" si="271"/>
        <v>33930.794446612934</v>
      </c>
      <c r="G5762" s="3">
        <f t="shared" si="272"/>
        <v>115891.34124306901</v>
      </c>
    </row>
    <row r="5763" spans="1:7" x14ac:dyDescent="0.2">
      <c r="A5763">
        <v>5751</v>
      </c>
      <c r="B5763" s="125">
        <v>36370.338924635667</v>
      </c>
      <c r="C5763" s="34">
        <v>5.6280776081694057</v>
      </c>
      <c r="D5763" s="34">
        <v>5.9508016773907002</v>
      </c>
      <c r="E5763" s="3">
        <f t="shared" si="270"/>
        <v>204695.09010327415</v>
      </c>
      <c r="F5763" s="3">
        <f t="shared" si="271"/>
        <v>216432.67387999021</v>
      </c>
      <c r="G5763" s="3">
        <f t="shared" si="272"/>
        <v>-11737.583776716056</v>
      </c>
    </row>
    <row r="5764" spans="1:7" x14ac:dyDescent="0.2">
      <c r="A5764">
        <v>5752</v>
      </c>
      <c r="B5764" s="125">
        <v>31287.025243537733</v>
      </c>
      <c r="C5764" s="34">
        <v>5.9064398303307826</v>
      </c>
      <c r="D5764" s="34">
        <v>4.42580757306132</v>
      </c>
      <c r="E5764" s="3">
        <f t="shared" si="270"/>
        <v>184794.93207099591</v>
      </c>
      <c r="F5764" s="3">
        <f t="shared" si="271"/>
        <v>138470.35326141</v>
      </c>
      <c r="G5764" s="3">
        <f t="shared" si="272"/>
        <v>46324.578809585917</v>
      </c>
    </row>
    <row r="5765" spans="1:7" x14ac:dyDescent="0.2">
      <c r="A5765">
        <v>5753</v>
      </c>
      <c r="B5765" s="125">
        <v>28549.332504363498</v>
      </c>
      <c r="C5765" s="34">
        <v>5.7393599692732096</v>
      </c>
      <c r="D5765" s="34">
        <v>3.6044997513090493</v>
      </c>
      <c r="E5765" s="3">
        <f t="shared" si="270"/>
        <v>163854.89612501432</v>
      </c>
      <c r="F5765" s="3">
        <f t="shared" si="271"/>
        <v>102906.06191201758</v>
      </c>
      <c r="G5765" s="3">
        <f t="shared" si="272"/>
        <v>60948.834212996735</v>
      </c>
    </row>
    <row r="5766" spans="1:7" x14ac:dyDescent="0.2">
      <c r="A5766">
        <v>5754</v>
      </c>
      <c r="B5766" s="125">
        <v>35856.428943398874</v>
      </c>
      <c r="C5766" s="34">
        <v>7.9845385900698602</v>
      </c>
      <c r="D5766" s="34">
        <v>5.7966286830196623</v>
      </c>
      <c r="E5766" s="3">
        <f t="shared" si="270"/>
        <v>286297.04060066619</v>
      </c>
      <c r="F5766" s="3">
        <f t="shared" si="271"/>
        <v>207846.40448396231</v>
      </c>
      <c r="G5766" s="3">
        <f t="shared" si="272"/>
        <v>78450.636116703885</v>
      </c>
    </row>
    <row r="5767" spans="1:7" x14ac:dyDescent="0.2">
      <c r="A5767">
        <v>5755</v>
      </c>
      <c r="B5767" s="125">
        <v>39570.714355969336</v>
      </c>
      <c r="C5767" s="34">
        <v>3.2075086184777319</v>
      </c>
      <c r="D5767" s="34">
        <v>6.9109143067908008</v>
      </c>
      <c r="E5767" s="3">
        <f t="shared" si="270"/>
        <v>126923.40733609216</v>
      </c>
      <c r="F5767" s="3">
        <f t="shared" si="271"/>
        <v>273469.8159726006</v>
      </c>
      <c r="G5767" s="3">
        <f t="shared" si="272"/>
        <v>-146546.40863650845</v>
      </c>
    </row>
    <row r="5768" spans="1:7" x14ac:dyDescent="0.2">
      <c r="A5768">
        <v>5756</v>
      </c>
      <c r="B5768" s="125">
        <v>36476.386006862391</v>
      </c>
      <c r="C5768" s="34">
        <v>5.8708956405171193</v>
      </c>
      <c r="D5768" s="34">
        <v>5.9826158020587172</v>
      </c>
      <c r="E5768" s="3">
        <f t="shared" si="270"/>
        <v>214149.05558950806</v>
      </c>
      <c r="F5768" s="3">
        <f t="shared" si="271"/>
        <v>218224.20332664842</v>
      </c>
      <c r="G5768" s="3">
        <f t="shared" si="272"/>
        <v>-4075.1477371403598</v>
      </c>
    </row>
    <row r="5769" spans="1:7" x14ac:dyDescent="0.2">
      <c r="A5769">
        <v>5757</v>
      </c>
      <c r="B5769" s="125">
        <v>39473.307473409455</v>
      </c>
      <c r="C5769" s="34">
        <v>7.6882621644544997</v>
      </c>
      <c r="D5769" s="34">
        <v>6.8816922420228366</v>
      </c>
      <c r="E5769" s="3">
        <f t="shared" si="270"/>
        <v>303481.13635369297</v>
      </c>
      <c r="F5769" s="3">
        <f t="shared" si="271"/>
        <v>271643.15380674391</v>
      </c>
      <c r="G5769" s="3">
        <f t="shared" si="272"/>
        <v>31837.982546949061</v>
      </c>
    </row>
    <row r="5770" spans="1:7" x14ac:dyDescent="0.2">
      <c r="A5770">
        <v>5758</v>
      </c>
      <c r="B5770" s="125">
        <v>47260.332897886634</v>
      </c>
      <c r="C5770" s="34">
        <v>8.4954955556968343</v>
      </c>
      <c r="D5770" s="34">
        <v>9.2177998693659902</v>
      </c>
      <c r="E5770" s="3">
        <f t="shared" si="270"/>
        <v>401499.94809474878</v>
      </c>
      <c r="F5770" s="3">
        <f t="shared" si="271"/>
        <v>435636.29041233263</v>
      </c>
      <c r="G5770" s="3">
        <f t="shared" si="272"/>
        <v>-34136.342317583854</v>
      </c>
    </row>
    <row r="5771" spans="1:7" x14ac:dyDescent="0.2">
      <c r="A5771">
        <v>5759</v>
      </c>
      <c r="B5771" s="125">
        <v>34564.935098197544</v>
      </c>
      <c r="C5771" s="34">
        <v>9.8871787688112818</v>
      </c>
      <c r="D5771" s="34">
        <v>5.4091805294592632</v>
      </c>
      <c r="E5771" s="3">
        <f t="shared" si="270"/>
        <v>341749.69244823867</v>
      </c>
      <c r="F5771" s="3">
        <f t="shared" si="271"/>
        <v>186967.97393519327</v>
      </c>
      <c r="G5771" s="3">
        <f t="shared" si="272"/>
        <v>154781.7185130454</v>
      </c>
    </row>
    <row r="5772" spans="1:7" x14ac:dyDescent="0.2">
      <c r="A5772">
        <v>5760</v>
      </c>
      <c r="B5772" s="125">
        <v>26963.401118146954</v>
      </c>
      <c r="C5772" s="34">
        <v>9.1797027354987222</v>
      </c>
      <c r="D5772" s="34">
        <v>3.1287203354440862</v>
      </c>
      <c r="E5772" s="3">
        <f t="shared" si="270"/>
        <v>247516.00700260288</v>
      </c>
      <c r="F5772" s="3">
        <f t="shared" si="271"/>
        <v>84360.94139108219</v>
      </c>
      <c r="G5772" s="3">
        <f t="shared" si="272"/>
        <v>163155.06561152069</v>
      </c>
    </row>
    <row r="5773" spans="1:7" x14ac:dyDescent="0.2">
      <c r="A5773">
        <v>5761</v>
      </c>
      <c r="B5773" s="125">
        <v>30294.186721031088</v>
      </c>
      <c r="C5773" s="34">
        <v>10.859104597519035</v>
      </c>
      <c r="D5773" s="34">
        <v>4.1279560163093265</v>
      </c>
      <c r="E5773" s="3">
        <f t="shared" si="270"/>
        <v>328967.74230044882</v>
      </c>
      <c r="F5773" s="3">
        <f t="shared" si="271"/>
        <v>125053.0703342784</v>
      </c>
      <c r="G5773" s="3">
        <f t="shared" si="272"/>
        <v>203914.67196617043</v>
      </c>
    </row>
    <row r="5774" spans="1:7" x14ac:dyDescent="0.2">
      <c r="A5774">
        <v>5762</v>
      </c>
      <c r="B5774" s="125">
        <v>31035.572695865063</v>
      </c>
      <c r="C5774" s="34">
        <v>10.391283260294585</v>
      </c>
      <c r="D5774" s="34">
        <v>4.3503718087595189</v>
      </c>
      <c r="E5774" s="3">
        <f t="shared" si="270"/>
        <v>322499.42702819832</v>
      </c>
      <c r="F5774" s="3">
        <f t="shared" si="271"/>
        <v>135016.28052479803</v>
      </c>
      <c r="G5774" s="3">
        <f t="shared" si="272"/>
        <v>187483.14650340029</v>
      </c>
    </row>
    <row r="5775" spans="1:7" x14ac:dyDescent="0.2">
      <c r="A5775">
        <v>5763</v>
      </c>
      <c r="B5775" s="125">
        <v>40612.813385260757</v>
      </c>
      <c r="C5775" s="34">
        <v>9.9809306195384124</v>
      </c>
      <c r="D5775" s="34">
        <v>7.2235440155782271</v>
      </c>
      <c r="E5775" s="3">
        <f t="shared" si="270"/>
        <v>405353.6726625486</v>
      </c>
      <c r="F5775" s="3">
        <f t="shared" si="271"/>
        <v>293368.44508489565</v>
      </c>
      <c r="G5775" s="3">
        <f t="shared" si="272"/>
        <v>111985.22757765296</v>
      </c>
    </row>
    <row r="5776" spans="1:7" x14ac:dyDescent="0.2">
      <c r="A5776">
        <v>5764</v>
      </c>
      <c r="B5776" s="125">
        <v>30128.920165035175</v>
      </c>
      <c r="C5776" s="34">
        <v>4.7899611874599941</v>
      </c>
      <c r="D5776" s="34">
        <v>4.0783760495105525</v>
      </c>
      <c r="E5776" s="3">
        <f t="shared" si="270"/>
        <v>144316.35821059925</v>
      </c>
      <c r="F5776" s="3">
        <f t="shared" si="271"/>
        <v>122877.06639869498</v>
      </c>
      <c r="G5776" s="3">
        <f t="shared" si="272"/>
        <v>21439.291811904273</v>
      </c>
    </row>
    <row r="5777" spans="1:7" x14ac:dyDescent="0.2">
      <c r="A5777">
        <v>5765</v>
      </c>
      <c r="B5777" s="125">
        <v>44399.517313459888</v>
      </c>
      <c r="C5777" s="34">
        <v>7.6226506482344121</v>
      </c>
      <c r="D5777" s="34">
        <v>8.3595551940379664</v>
      </c>
      <c r="E5777" s="3">
        <f t="shared" si="270"/>
        <v>338442.00943074003</v>
      </c>
      <c r="F5777" s="3">
        <f t="shared" si="271"/>
        <v>371160.21557051223</v>
      </c>
      <c r="G5777" s="3">
        <f t="shared" si="272"/>
        <v>-32718.206139772199</v>
      </c>
    </row>
    <row r="5778" spans="1:7" x14ac:dyDescent="0.2">
      <c r="A5778">
        <v>5766</v>
      </c>
      <c r="B5778" s="125">
        <v>43981.422599054873</v>
      </c>
      <c r="C5778" s="34">
        <v>6.527798084069218</v>
      </c>
      <c r="D5778" s="34">
        <v>8.2341267797164619</v>
      </c>
      <c r="E5778" s="3">
        <f t="shared" si="270"/>
        <v>287101.84617674898</v>
      </c>
      <c r="F5778" s="3">
        <f t="shared" si="271"/>
        <v>362148.60963290452</v>
      </c>
      <c r="G5778" s="3">
        <f t="shared" si="272"/>
        <v>-75046.763456155546</v>
      </c>
    </row>
    <row r="5779" spans="1:7" x14ac:dyDescent="0.2">
      <c r="A5779">
        <v>5767</v>
      </c>
      <c r="B5779" s="125">
        <v>38285.473286842695</v>
      </c>
      <c r="C5779" s="34">
        <v>10.595839987407089</v>
      </c>
      <c r="D5779" s="34">
        <v>6.5253419860528084</v>
      </c>
      <c r="E5779" s="3">
        <f t="shared" si="270"/>
        <v>405666.74878953374</v>
      </c>
      <c r="F5779" s="3">
        <f t="shared" si="271"/>
        <v>249825.80629453785</v>
      </c>
      <c r="G5779" s="3">
        <f t="shared" si="272"/>
        <v>155840.94249499589</v>
      </c>
    </row>
    <row r="5780" spans="1:7" x14ac:dyDescent="0.2">
      <c r="A5780">
        <v>5768</v>
      </c>
      <c r="B5780" s="125">
        <v>34570.477331536473</v>
      </c>
      <c r="C5780" s="34">
        <v>7.3563932321194443</v>
      </c>
      <c r="D5780" s="34">
        <v>5.4108431994609418</v>
      </c>
      <c r="E5780" s="3">
        <f t="shared" si="270"/>
        <v>254314.02547285357</v>
      </c>
      <c r="F5780" s="3">
        <f t="shared" si="271"/>
        <v>187055.43217146277</v>
      </c>
      <c r="G5780" s="3">
        <f t="shared" si="272"/>
        <v>67258.593301390792</v>
      </c>
    </row>
    <row r="5781" spans="1:7" x14ac:dyDescent="0.2">
      <c r="A5781">
        <v>5769</v>
      </c>
      <c r="B5781" s="125">
        <v>30143.943880640087</v>
      </c>
      <c r="C5781" s="34">
        <v>6.0851441705453908</v>
      </c>
      <c r="D5781" s="34">
        <v>4.082883164192026</v>
      </c>
      <c r="E5781" s="3">
        <f t="shared" si="270"/>
        <v>183430.24438252443</v>
      </c>
      <c r="F5781" s="3">
        <f t="shared" si="271"/>
        <v>123074.20097261465</v>
      </c>
      <c r="G5781" s="3">
        <f t="shared" si="272"/>
        <v>60356.043409909777</v>
      </c>
    </row>
    <row r="5782" spans="1:7" x14ac:dyDescent="0.2">
      <c r="A5782">
        <v>5770</v>
      </c>
      <c r="B5782" s="125">
        <v>35564.071871513966</v>
      </c>
      <c r="C5782" s="34">
        <v>9.4404690773517359</v>
      </c>
      <c r="D5782" s="34">
        <v>5.7089215614541899</v>
      </c>
      <c r="E5782" s="3">
        <f t="shared" si="270"/>
        <v>335741.5207677423</v>
      </c>
      <c r="F5782" s="3">
        <f t="shared" si="271"/>
        <v>203032.49672039255</v>
      </c>
      <c r="G5782" s="3">
        <f t="shared" si="272"/>
        <v>132709.02404734975</v>
      </c>
    </row>
    <row r="5783" spans="1:7" x14ac:dyDescent="0.2">
      <c r="A5783">
        <v>5771</v>
      </c>
      <c r="B5783" s="125">
        <v>30095.746345788008</v>
      </c>
      <c r="C5783" s="34">
        <v>6.8494920444281888</v>
      </c>
      <c r="D5783" s="34">
        <v>4.0684239037364023</v>
      </c>
      <c r="E5783" s="3">
        <f t="shared" si="270"/>
        <v>206140.5751666037</v>
      </c>
      <c r="F5783" s="3">
        <f t="shared" si="271"/>
        <v>122442.2538339914</v>
      </c>
      <c r="G5783" s="3">
        <f t="shared" si="272"/>
        <v>83698.321332612293</v>
      </c>
    </row>
    <row r="5784" spans="1:7" x14ac:dyDescent="0.2">
      <c r="A5784">
        <v>5772</v>
      </c>
      <c r="B5784" s="125">
        <v>29408.782260171371</v>
      </c>
      <c r="C5784" s="34">
        <v>7.1612327221446321</v>
      </c>
      <c r="D5784" s="34">
        <v>3.8623346780514112</v>
      </c>
      <c r="E5784" s="3">
        <f t="shared" si="270"/>
        <v>210603.1338399658</v>
      </c>
      <c r="F5784" s="3">
        <f t="shared" si="271"/>
        <v>113586.55956272304</v>
      </c>
      <c r="G5784" s="3">
        <f t="shared" si="272"/>
        <v>97016.574277242762</v>
      </c>
    </row>
    <row r="5785" spans="1:7" x14ac:dyDescent="0.2">
      <c r="A5785">
        <v>5773</v>
      </c>
      <c r="B5785" s="125">
        <v>30926.234379686299</v>
      </c>
      <c r="C5785" s="34">
        <v>7.4968646888082731</v>
      </c>
      <c r="D5785" s="34">
        <v>4.3175703139058896</v>
      </c>
      <c r="E5785" s="3">
        <f t="shared" si="270"/>
        <v>231849.79447887864</v>
      </c>
      <c r="F5785" s="3">
        <f t="shared" si="271"/>
        <v>133526.19147862928</v>
      </c>
      <c r="G5785" s="3">
        <f t="shared" si="272"/>
        <v>98323.603000249364</v>
      </c>
    </row>
    <row r="5786" spans="1:7" x14ac:dyDescent="0.2">
      <c r="A5786">
        <v>5774</v>
      </c>
      <c r="B5786" s="125">
        <v>25934.819453860633</v>
      </c>
      <c r="C5786" s="34">
        <v>5.2987552609993145</v>
      </c>
      <c r="D5786" s="34">
        <v>2.8201458361581899</v>
      </c>
      <c r="E5786" s="3">
        <f t="shared" si="270"/>
        <v>137422.26102421139</v>
      </c>
      <c r="F5786" s="3">
        <f t="shared" si="271"/>
        <v>73139.973094319488</v>
      </c>
      <c r="G5786" s="3">
        <f t="shared" si="272"/>
        <v>64282.2879298919</v>
      </c>
    </row>
    <row r="5787" spans="1:7" x14ac:dyDescent="0.2">
      <c r="A5787">
        <v>5775</v>
      </c>
      <c r="B5787" s="125">
        <v>29632.790805218043</v>
      </c>
      <c r="C5787" s="34">
        <v>6.8020448427050724</v>
      </c>
      <c r="D5787" s="34">
        <v>3.9295372415654128</v>
      </c>
      <c r="E5787" s="3">
        <f t="shared" si="270"/>
        <v>201563.57187159167</v>
      </c>
      <c r="F5787" s="3">
        <f t="shared" si="271"/>
        <v>116443.15504062144</v>
      </c>
      <c r="G5787" s="3">
        <f t="shared" si="272"/>
        <v>85120.416830970236</v>
      </c>
    </row>
    <row r="5788" spans="1:7" x14ac:dyDescent="0.2">
      <c r="A5788">
        <v>5776</v>
      </c>
      <c r="B5788" s="125">
        <v>32350.440554901958</v>
      </c>
      <c r="C5788" s="34">
        <v>7.4167922068299958</v>
      </c>
      <c r="D5788" s="34">
        <v>4.7448321664705873</v>
      </c>
      <c r="E5788" s="3">
        <f t="shared" si="270"/>
        <v>239936.49539511389</v>
      </c>
      <c r="F5788" s="3">
        <f t="shared" si="271"/>
        <v>153497.4109443934</v>
      </c>
      <c r="G5788" s="3">
        <f t="shared" si="272"/>
        <v>86439.084450720489</v>
      </c>
    </row>
    <row r="5789" spans="1:7" x14ac:dyDescent="0.2">
      <c r="A5789">
        <v>5777</v>
      </c>
      <c r="B5789" s="125">
        <v>31524.158933999366</v>
      </c>
      <c r="C5789" s="34">
        <v>7.3882511262199841</v>
      </c>
      <c r="D5789" s="34">
        <v>4.4969476801998098</v>
      </c>
      <c r="E5789" s="3">
        <f t="shared" si="270"/>
        <v>232908.4027472586</v>
      </c>
      <c r="F5789" s="3">
        <f t="shared" si="271"/>
        <v>141762.49338849855</v>
      </c>
      <c r="G5789" s="3">
        <f t="shared" si="272"/>
        <v>91145.909358760051</v>
      </c>
    </row>
    <row r="5790" spans="1:7" x14ac:dyDescent="0.2">
      <c r="A5790">
        <v>5778</v>
      </c>
      <c r="B5790" s="125">
        <v>30556.183722902439</v>
      </c>
      <c r="C5790" s="34">
        <v>2.5302988635376096</v>
      </c>
      <c r="D5790" s="34">
        <v>4.2065551168707316</v>
      </c>
      <c r="E5790" s="3">
        <f t="shared" si="270"/>
        <v>77316.276948106446</v>
      </c>
      <c r="F5790" s="3">
        <f t="shared" si="271"/>
        <v>128536.27099161742</v>
      </c>
      <c r="G5790" s="3">
        <f t="shared" si="272"/>
        <v>-51219.994043510975</v>
      </c>
    </row>
    <row r="5791" spans="1:7" x14ac:dyDescent="0.2">
      <c r="A5791">
        <v>5779</v>
      </c>
      <c r="B5791" s="125">
        <v>32812.293333146023</v>
      </c>
      <c r="C5791" s="34">
        <v>14.092977855587378</v>
      </c>
      <c r="D5791" s="34">
        <v>4.8833879999438068</v>
      </c>
      <c r="E5791" s="3">
        <f t="shared" si="270"/>
        <v>462422.92333506426</v>
      </c>
      <c r="F5791" s="3">
        <f t="shared" si="271"/>
        <v>160235.15951372148</v>
      </c>
      <c r="G5791" s="3">
        <f t="shared" si="272"/>
        <v>302187.76382134279</v>
      </c>
    </row>
    <row r="5792" spans="1:7" x14ac:dyDescent="0.2">
      <c r="A5792">
        <v>5780</v>
      </c>
      <c r="B5792" s="125">
        <v>36840.888745965436</v>
      </c>
      <c r="C5792" s="34">
        <v>8.6928672746653319</v>
      </c>
      <c r="D5792" s="34">
        <v>6.0919666237896308</v>
      </c>
      <c r="E5792" s="3">
        <f t="shared" si="270"/>
        <v>320252.95614938927</v>
      </c>
      <c r="F5792" s="3">
        <f t="shared" si="271"/>
        <v>224433.46463116846</v>
      </c>
      <c r="G5792" s="3">
        <f t="shared" si="272"/>
        <v>95819.491518220806</v>
      </c>
    </row>
    <row r="5793" spans="1:7" x14ac:dyDescent="0.2">
      <c r="A5793">
        <v>5781</v>
      </c>
      <c r="B5793" s="125">
        <v>35887.550715225167</v>
      </c>
      <c r="C5793" s="34">
        <v>6.3598627295577899</v>
      </c>
      <c r="D5793" s="34">
        <v>5.80596521456755</v>
      </c>
      <c r="E5793" s="3">
        <f t="shared" si="270"/>
        <v>228239.89624887554</v>
      </c>
      <c r="F5793" s="3">
        <f t="shared" si="271"/>
        <v>208361.87108862613</v>
      </c>
      <c r="G5793" s="3">
        <f t="shared" si="272"/>
        <v>19878.02516024941</v>
      </c>
    </row>
    <row r="5794" spans="1:7" x14ac:dyDescent="0.2">
      <c r="A5794">
        <v>5782</v>
      </c>
      <c r="B5794" s="125">
        <v>26307.234796869103</v>
      </c>
      <c r="C5794" s="34">
        <v>10.273571908517624</v>
      </c>
      <c r="D5794" s="34">
        <v>2.9318704390607309</v>
      </c>
      <c r="E5794" s="3">
        <f t="shared" si="270"/>
        <v>270269.26839989179</v>
      </c>
      <c r="F5794" s="3">
        <f t="shared" si="271"/>
        <v>77129.404034370353</v>
      </c>
      <c r="G5794" s="3">
        <f t="shared" si="272"/>
        <v>193139.86436552144</v>
      </c>
    </row>
    <row r="5795" spans="1:7" x14ac:dyDescent="0.2">
      <c r="A5795">
        <v>5783</v>
      </c>
      <c r="B5795" s="125">
        <v>33814.147221883992</v>
      </c>
      <c r="C5795" s="34">
        <v>7.9253134319587843</v>
      </c>
      <c r="D5795" s="34">
        <v>5.1839441665651975</v>
      </c>
      <c r="E5795" s="3">
        <f t="shared" si="270"/>
        <v>267987.71516782901</v>
      </c>
      <c r="F5795" s="3">
        <f t="shared" si="271"/>
        <v>175290.6512382623</v>
      </c>
      <c r="G5795" s="3">
        <f t="shared" si="272"/>
        <v>92697.063929566706</v>
      </c>
    </row>
    <row r="5796" spans="1:7" x14ac:dyDescent="0.2">
      <c r="A5796">
        <v>5784</v>
      </c>
      <c r="B5796" s="125">
        <v>35550.770511500537</v>
      </c>
      <c r="C5796" s="34">
        <v>6.0828192747139838</v>
      </c>
      <c r="D5796" s="34">
        <v>5.7049311534501612</v>
      </c>
      <c r="E5796" s="3">
        <f t="shared" si="270"/>
        <v>216248.91209828897</v>
      </c>
      <c r="F5796" s="3">
        <f t="shared" si="271"/>
        <v>202814.69822021673</v>
      </c>
      <c r="G5796" s="3">
        <f t="shared" si="272"/>
        <v>13434.213878072245</v>
      </c>
    </row>
    <row r="5797" spans="1:7" x14ac:dyDescent="0.2">
      <c r="A5797">
        <v>5785</v>
      </c>
      <c r="B5797" s="125">
        <v>30630.443965302198</v>
      </c>
      <c r="C5797" s="34">
        <v>4.4150219966541044</v>
      </c>
      <c r="D5797" s="34">
        <v>4.2288331895906595</v>
      </c>
      <c r="E5797" s="3">
        <f t="shared" si="270"/>
        <v>135234.08387409017</v>
      </c>
      <c r="F5797" s="3">
        <f t="shared" si="271"/>
        <v>129531.03805236686</v>
      </c>
      <c r="G5797" s="3">
        <f t="shared" si="272"/>
        <v>5703.0458217233099</v>
      </c>
    </row>
    <row r="5798" spans="1:7" x14ac:dyDescent="0.2">
      <c r="A5798">
        <v>5786</v>
      </c>
      <c r="B5798" s="125">
        <v>31783.643456757069</v>
      </c>
      <c r="C5798" s="34">
        <v>9.7763824189387378</v>
      </c>
      <c r="D5798" s="34">
        <v>4.5747930370271206</v>
      </c>
      <c r="E5798" s="3">
        <f t="shared" si="270"/>
        <v>310729.05310045707</v>
      </c>
      <c r="F5798" s="3">
        <f t="shared" si="271"/>
        <v>145403.59077732483</v>
      </c>
      <c r="G5798" s="3">
        <f t="shared" si="272"/>
        <v>165325.46232313223</v>
      </c>
    </row>
    <row r="5799" spans="1:7" x14ac:dyDescent="0.2">
      <c r="A5799">
        <v>5787</v>
      </c>
      <c r="B5799" s="125">
        <v>42569.932296638377</v>
      </c>
      <c r="C5799" s="34">
        <v>7.9719648258178495</v>
      </c>
      <c r="D5799" s="34">
        <v>7.8106796889915131</v>
      </c>
      <c r="E5799" s="3">
        <f t="shared" si="270"/>
        <v>339366.00290624838</v>
      </c>
      <c r="F5799" s="3">
        <f t="shared" si="271"/>
        <v>332500.10555109719</v>
      </c>
      <c r="G5799" s="3">
        <f t="shared" si="272"/>
        <v>6865.8973551511881</v>
      </c>
    </row>
    <row r="5800" spans="1:7" x14ac:dyDescent="0.2">
      <c r="A5800">
        <v>5788</v>
      </c>
      <c r="B5800" s="125">
        <v>36147.808308479376</v>
      </c>
      <c r="C5800" s="34">
        <v>6.7791454714169959</v>
      </c>
      <c r="D5800" s="34">
        <v>5.8840424925438128</v>
      </c>
      <c r="E5800" s="3">
        <f t="shared" si="270"/>
        <v>245051.25099607761</v>
      </c>
      <c r="F5800" s="3">
        <f t="shared" si="271"/>
        <v>212695.24009942095</v>
      </c>
      <c r="G5800" s="3">
        <f t="shared" si="272"/>
        <v>32356.010896656662</v>
      </c>
    </row>
    <row r="5801" spans="1:7" x14ac:dyDescent="0.2">
      <c r="A5801">
        <v>5789</v>
      </c>
      <c r="B5801" s="125">
        <v>38492.121851769276</v>
      </c>
      <c r="C5801" s="34">
        <v>9.8378557342657587</v>
      </c>
      <c r="D5801" s="34">
        <v>6.5873365555307828</v>
      </c>
      <c r="E5801" s="3">
        <f t="shared" si="270"/>
        <v>378679.94168348471</v>
      </c>
      <c r="F5801" s="3">
        <f t="shared" si="271"/>
        <v>253560.56137410499</v>
      </c>
      <c r="G5801" s="3">
        <f t="shared" si="272"/>
        <v>125119.38030937972</v>
      </c>
    </row>
    <row r="5802" spans="1:7" x14ac:dyDescent="0.2">
      <c r="A5802">
        <v>5790</v>
      </c>
      <c r="B5802" s="125">
        <v>31586.86859368661</v>
      </c>
      <c r="C5802" s="34">
        <v>7.763201685709646</v>
      </c>
      <c r="D5802" s="34">
        <v>4.5157605781059829</v>
      </c>
      <c r="E5802" s="3">
        <f t="shared" si="270"/>
        <v>245215.23151279695</v>
      </c>
      <c r="F5802" s="3">
        <f t="shared" si="271"/>
        <v>142638.73598118397</v>
      </c>
      <c r="G5802" s="3">
        <f t="shared" si="272"/>
        <v>102576.49553161298</v>
      </c>
    </row>
    <row r="5803" spans="1:7" x14ac:dyDescent="0.2">
      <c r="A5803">
        <v>5791</v>
      </c>
      <c r="B5803" s="125">
        <v>41928.624845050741</v>
      </c>
      <c r="C5803" s="34">
        <v>7.050493215690949</v>
      </c>
      <c r="D5803" s="34">
        <v>7.6182874535152223</v>
      </c>
      <c r="E5803" s="3">
        <f t="shared" si="270"/>
        <v>295617.48501328123</v>
      </c>
      <c r="F5803" s="3">
        <f t="shared" si="271"/>
        <v>319424.3166001967</v>
      </c>
      <c r="G5803" s="3">
        <f t="shared" si="272"/>
        <v>-23806.831586915476</v>
      </c>
    </row>
    <row r="5804" spans="1:7" x14ac:dyDescent="0.2">
      <c r="A5804">
        <v>5792</v>
      </c>
      <c r="B5804" s="125">
        <v>29199.155100096483</v>
      </c>
      <c r="C5804" s="34">
        <v>10.499956508472678</v>
      </c>
      <c r="D5804" s="34">
        <v>3.7994465300289448</v>
      </c>
      <c r="E5804" s="3">
        <f t="shared" si="270"/>
        <v>306589.85863516125</v>
      </c>
      <c r="F5804" s="3">
        <f t="shared" si="271"/>
        <v>110940.62852483855</v>
      </c>
      <c r="G5804" s="3">
        <f t="shared" si="272"/>
        <v>195649.23011032271</v>
      </c>
    </row>
    <row r="5805" spans="1:7" x14ac:dyDescent="0.2">
      <c r="A5805">
        <v>5793</v>
      </c>
      <c r="B5805" s="125">
        <v>38438.097866483964</v>
      </c>
      <c r="C5805" s="34">
        <v>7.4273139236611314</v>
      </c>
      <c r="D5805" s="34">
        <v>6.5711293599451892</v>
      </c>
      <c r="E5805" s="3">
        <f t="shared" si="270"/>
        <v>285491.81948278559</v>
      </c>
      <c r="F5805" s="3">
        <f t="shared" si="271"/>
        <v>252581.71343089931</v>
      </c>
      <c r="G5805" s="3">
        <f t="shared" si="272"/>
        <v>32910.10605188628</v>
      </c>
    </row>
    <row r="5806" spans="1:7" x14ac:dyDescent="0.2">
      <c r="A5806">
        <v>5794</v>
      </c>
      <c r="B5806" s="125">
        <v>36679.055532468716</v>
      </c>
      <c r="C5806" s="34">
        <v>10.898474349422031</v>
      </c>
      <c r="D5806" s="34">
        <v>6.0434166597406147</v>
      </c>
      <c r="E5806" s="3">
        <f t="shared" si="270"/>
        <v>399745.74588163651</v>
      </c>
      <c r="F5806" s="3">
        <f t="shared" si="271"/>
        <v>221666.81526847259</v>
      </c>
      <c r="G5806" s="3">
        <f t="shared" si="272"/>
        <v>178078.93061316392</v>
      </c>
    </row>
    <row r="5807" spans="1:7" x14ac:dyDescent="0.2">
      <c r="A5807">
        <v>5795</v>
      </c>
      <c r="B5807" s="125">
        <v>29748.671798907686</v>
      </c>
      <c r="C5807" s="34">
        <v>6.2380018082039896</v>
      </c>
      <c r="D5807" s="34">
        <v>3.9643015396723058</v>
      </c>
      <c r="E5807" s="3">
        <f t="shared" si="270"/>
        <v>185572.26847325318</v>
      </c>
      <c r="F5807" s="3">
        <f t="shared" si="271"/>
        <v>117932.70541561584</v>
      </c>
      <c r="G5807" s="3">
        <f t="shared" si="272"/>
        <v>67639.563057637337</v>
      </c>
    </row>
    <row r="5808" spans="1:7" x14ac:dyDescent="0.2">
      <c r="A5808">
        <v>5796</v>
      </c>
      <c r="B5808" s="125">
        <v>39295.387572375126</v>
      </c>
      <c r="C5808" s="34">
        <v>8.2303693236171966</v>
      </c>
      <c r="D5808" s="34">
        <v>6.8283162717125379</v>
      </c>
      <c r="E5808" s="3">
        <f t="shared" si="270"/>
        <v>323415.55243532464</v>
      </c>
      <c r="F5808" s="3">
        <f t="shared" si="271"/>
        <v>268321.33436369972</v>
      </c>
      <c r="G5808" s="3">
        <f t="shared" si="272"/>
        <v>55094.218071624928</v>
      </c>
    </row>
    <row r="5809" spans="1:7" x14ac:dyDescent="0.2">
      <c r="A5809">
        <v>5797</v>
      </c>
      <c r="B5809" s="125">
        <v>41036.024007363245</v>
      </c>
      <c r="C5809" s="34">
        <v>7.8954251623217715</v>
      </c>
      <c r="D5809" s="34">
        <v>7.3505072022089735</v>
      </c>
      <c r="E5809" s="3">
        <f t="shared" si="270"/>
        <v>323996.85650937608</v>
      </c>
      <c r="F5809" s="3">
        <f t="shared" si="271"/>
        <v>301635.59001614386</v>
      </c>
      <c r="G5809" s="3">
        <f t="shared" si="272"/>
        <v>22361.266493232222</v>
      </c>
    </row>
    <row r="5810" spans="1:7" x14ac:dyDescent="0.2">
      <c r="A5810">
        <v>5798</v>
      </c>
      <c r="B5810" s="125">
        <v>38186.78174301656</v>
      </c>
      <c r="C5810" s="34">
        <v>4.9661189425096381</v>
      </c>
      <c r="D5810" s="34">
        <v>6.4957345229049679</v>
      </c>
      <c r="E5810" s="3">
        <f t="shared" si="270"/>
        <v>189640.10016747576</v>
      </c>
      <c r="F5810" s="3">
        <f t="shared" si="271"/>
        <v>248051.1964867498</v>
      </c>
      <c r="G5810" s="3">
        <f t="shared" si="272"/>
        <v>-58411.096319274046</v>
      </c>
    </row>
    <row r="5811" spans="1:7" x14ac:dyDescent="0.2">
      <c r="A5811">
        <v>5799</v>
      </c>
      <c r="B5811" s="125">
        <v>39491.292731137015</v>
      </c>
      <c r="C5811" s="34">
        <v>4.9345140016230289</v>
      </c>
      <c r="D5811" s="34">
        <v>6.8870878193411045</v>
      </c>
      <c r="E5811" s="3">
        <f t="shared" si="270"/>
        <v>194870.33692398935</v>
      </c>
      <c r="F5811" s="3">
        <f t="shared" si="271"/>
        <v>271980.00113864761</v>
      </c>
      <c r="G5811" s="3">
        <f t="shared" si="272"/>
        <v>-77109.66421465826</v>
      </c>
    </row>
    <row r="5812" spans="1:7" x14ac:dyDescent="0.2">
      <c r="A5812">
        <v>5800</v>
      </c>
      <c r="B5812" s="125">
        <v>41607.914275838062</v>
      </c>
      <c r="C5812" s="34">
        <v>10.354153139094706</v>
      </c>
      <c r="D5812" s="34">
        <v>7.5220742827514187</v>
      </c>
      <c r="E5812" s="3">
        <f t="shared" si="270"/>
        <v>430814.71621035208</v>
      </c>
      <c r="F5812" s="3">
        <f t="shared" si="271"/>
        <v>312977.8219332071</v>
      </c>
      <c r="G5812" s="3">
        <f t="shared" si="272"/>
        <v>117836.89427714498</v>
      </c>
    </row>
    <row r="5813" spans="1:7" x14ac:dyDescent="0.2">
      <c r="A5813">
        <v>5801</v>
      </c>
      <c r="B5813" s="125">
        <v>26619.509802722838</v>
      </c>
      <c r="C5813" s="34">
        <v>6.7588495287127444</v>
      </c>
      <c r="D5813" s="34">
        <v>3.0255529408168513</v>
      </c>
      <c r="E5813" s="3">
        <f t="shared" ref="E5813:E5876" si="273">C5813*B5813</f>
        <v>179917.26128469754</v>
      </c>
      <c r="F5813" s="3">
        <f t="shared" ref="F5813:F5876" si="274">D5813*B5813</f>
        <v>80538.736166731091</v>
      </c>
      <c r="G5813" s="3">
        <f t="shared" ref="G5813:G5876" si="275">E5813-F5813</f>
        <v>99378.525117966448</v>
      </c>
    </row>
    <row r="5814" spans="1:7" x14ac:dyDescent="0.2">
      <c r="A5814">
        <v>5802</v>
      </c>
      <c r="B5814" s="125">
        <v>33018.39620125154</v>
      </c>
      <c r="C5814" s="34">
        <v>8.3458808350842446</v>
      </c>
      <c r="D5814" s="34">
        <v>4.9452188603754621</v>
      </c>
      <c r="E5814" s="3">
        <f t="shared" si="273"/>
        <v>275567.60006124363</v>
      </c>
      <c r="F5814" s="3">
        <f t="shared" si="274"/>
        <v>163283.19563377864</v>
      </c>
      <c r="G5814" s="3">
        <f t="shared" si="275"/>
        <v>112284.40442746499</v>
      </c>
    </row>
    <row r="5815" spans="1:7" x14ac:dyDescent="0.2">
      <c r="A5815">
        <v>5803</v>
      </c>
      <c r="B5815" s="125">
        <v>35579.806129854638</v>
      </c>
      <c r="C5815" s="34">
        <v>5.9428480401111301</v>
      </c>
      <c r="D5815" s="34">
        <v>5.7136418389563914</v>
      </c>
      <c r="E5815" s="3">
        <f t="shared" si="273"/>
        <v>211445.3811263406</v>
      </c>
      <c r="F5815" s="3">
        <f t="shared" si="274"/>
        <v>203290.26892549454</v>
      </c>
      <c r="G5815" s="3">
        <f t="shared" si="275"/>
        <v>8155.1122008460516</v>
      </c>
    </row>
    <row r="5816" spans="1:7" x14ac:dyDescent="0.2">
      <c r="A5816">
        <v>5804</v>
      </c>
      <c r="B5816" s="125">
        <v>27390.44298668066</v>
      </c>
      <c r="C5816" s="34">
        <v>7.1557785961049376</v>
      </c>
      <c r="D5816" s="34">
        <v>3.2568328960041981</v>
      </c>
      <c r="E5816" s="3">
        <f t="shared" si="273"/>
        <v>195999.94566192207</v>
      </c>
      <c r="F5816" s="3">
        <f t="shared" si="274"/>
        <v>89206.095755149057</v>
      </c>
      <c r="G5816" s="3">
        <f t="shared" si="275"/>
        <v>106793.84990677302</v>
      </c>
    </row>
    <row r="5817" spans="1:7" x14ac:dyDescent="0.2">
      <c r="A5817">
        <v>5805</v>
      </c>
      <c r="B5817" s="125">
        <v>32672.37894196203</v>
      </c>
      <c r="C5817" s="34">
        <v>8.624211793365248</v>
      </c>
      <c r="D5817" s="34">
        <v>4.8414136825886089</v>
      </c>
      <c r="E5817" s="3">
        <f t="shared" si="273"/>
        <v>281773.51578856731</v>
      </c>
      <c r="F5817" s="3">
        <f t="shared" si="274"/>
        <v>158180.50245233491</v>
      </c>
      <c r="G5817" s="3">
        <f t="shared" si="275"/>
        <v>123593.0133362324</v>
      </c>
    </row>
    <row r="5818" spans="1:7" x14ac:dyDescent="0.2">
      <c r="A5818">
        <v>5806</v>
      </c>
      <c r="B5818" s="125">
        <v>40717.518962802365</v>
      </c>
      <c r="C5818" s="34">
        <v>7.416101559290837</v>
      </c>
      <c r="D5818" s="34">
        <v>7.2549556888407096</v>
      </c>
      <c r="E5818" s="3">
        <f t="shared" si="273"/>
        <v>301965.25587049284</v>
      </c>
      <c r="F5818" s="3">
        <f t="shared" si="274"/>
        <v>295403.79583466251</v>
      </c>
      <c r="G5818" s="3">
        <f t="shared" si="275"/>
        <v>6561.4600358303287</v>
      </c>
    </row>
    <row r="5819" spans="1:7" x14ac:dyDescent="0.2">
      <c r="A5819">
        <v>5807</v>
      </c>
      <c r="B5819" s="125">
        <v>31231.932601977838</v>
      </c>
      <c r="C5819" s="34">
        <v>8.6586759582205559</v>
      </c>
      <c r="D5819" s="34">
        <v>4.4092797805933515</v>
      </c>
      <c r="E5819" s="3">
        <f t="shared" si="273"/>
        <v>270427.18394951028</v>
      </c>
      <c r="F5819" s="3">
        <f t="shared" si="274"/>
        <v>137710.32893075517</v>
      </c>
      <c r="G5819" s="3">
        <f t="shared" si="275"/>
        <v>132716.8550187551</v>
      </c>
    </row>
    <row r="5820" spans="1:7" x14ac:dyDescent="0.2">
      <c r="A5820">
        <v>5808</v>
      </c>
      <c r="B5820" s="125">
        <v>35323.499154211255</v>
      </c>
      <c r="C5820" s="34">
        <v>10.549506916693645</v>
      </c>
      <c r="D5820" s="34">
        <v>5.6367497462633764</v>
      </c>
      <c r="E5820" s="3">
        <f t="shared" si="273"/>
        <v>372645.49864917377</v>
      </c>
      <c r="F5820" s="3">
        <f t="shared" si="274"/>
        <v>199109.72489463488</v>
      </c>
      <c r="G5820" s="3">
        <f t="shared" si="275"/>
        <v>173535.77375453888</v>
      </c>
    </row>
    <row r="5821" spans="1:7" x14ac:dyDescent="0.2">
      <c r="A5821">
        <v>5809</v>
      </c>
      <c r="B5821" s="125">
        <v>33969.034169595921</v>
      </c>
      <c r="C5821" s="34">
        <v>6.0434040480758995</v>
      </c>
      <c r="D5821" s="34">
        <v>5.2304102508787764</v>
      </c>
      <c r="E5821" s="3">
        <f t="shared" si="273"/>
        <v>205288.59860976454</v>
      </c>
      <c r="F5821" s="3">
        <f t="shared" si="274"/>
        <v>177671.98453310592</v>
      </c>
      <c r="G5821" s="3">
        <f t="shared" si="275"/>
        <v>27616.614076658618</v>
      </c>
    </row>
    <row r="5822" spans="1:7" x14ac:dyDescent="0.2">
      <c r="A5822">
        <v>5810</v>
      </c>
      <c r="B5822" s="125">
        <v>31923.796590300277</v>
      </c>
      <c r="C5822" s="34">
        <v>9.8539935808803421</v>
      </c>
      <c r="D5822" s="34">
        <v>4.6168389770900831</v>
      </c>
      <c r="E5822" s="3">
        <f t="shared" si="273"/>
        <v>314576.8866781487</v>
      </c>
      <c r="F5822" s="3">
        <f t="shared" si="274"/>
        <v>147387.0283947938</v>
      </c>
      <c r="G5822" s="3">
        <f t="shared" si="275"/>
        <v>167189.8582833549</v>
      </c>
    </row>
    <row r="5823" spans="1:7" x14ac:dyDescent="0.2">
      <c r="A5823">
        <v>5811</v>
      </c>
      <c r="B5823" s="125">
        <v>29184.296230406268</v>
      </c>
      <c r="C5823" s="34">
        <v>7.4482863030498265</v>
      </c>
      <c r="D5823" s="34">
        <v>3.7949888691218803</v>
      </c>
      <c r="E5823" s="3">
        <f t="shared" si="273"/>
        <v>217372.99387708367</v>
      </c>
      <c r="F5823" s="3">
        <f t="shared" si="274"/>
        <v>110754.07934754743</v>
      </c>
      <c r="G5823" s="3">
        <f t="shared" si="275"/>
        <v>106618.91452953624</v>
      </c>
    </row>
    <row r="5824" spans="1:7" x14ac:dyDescent="0.2">
      <c r="A5824">
        <v>5812</v>
      </c>
      <c r="B5824" s="125">
        <v>32035.57348914817</v>
      </c>
      <c r="C5824" s="34">
        <v>9.4743477549927775</v>
      </c>
      <c r="D5824" s="34">
        <v>4.6503720467444509</v>
      </c>
      <c r="E5824" s="3">
        <f t="shared" si="273"/>
        <v>303516.16376681707</v>
      </c>
      <c r="F5824" s="3">
        <f t="shared" si="274"/>
        <v>148977.33545536225</v>
      </c>
      <c r="G5824" s="3">
        <f t="shared" si="275"/>
        <v>154538.82831145482</v>
      </c>
    </row>
    <row r="5825" spans="1:7" x14ac:dyDescent="0.2">
      <c r="A5825">
        <v>5813</v>
      </c>
      <c r="B5825" s="125">
        <v>35760.880840635742</v>
      </c>
      <c r="C5825" s="34">
        <v>13.808715286548249</v>
      </c>
      <c r="D5825" s="34">
        <v>5.7679642521907226</v>
      </c>
      <c r="E5825" s="3">
        <f t="shared" si="273"/>
        <v>493811.82192451716</v>
      </c>
      <c r="F5825" s="3">
        <f t="shared" si="274"/>
        <v>206267.48231563909</v>
      </c>
      <c r="G5825" s="3">
        <f t="shared" si="275"/>
        <v>287544.33960887807</v>
      </c>
    </row>
    <row r="5826" spans="1:7" x14ac:dyDescent="0.2">
      <c r="A5826">
        <v>5814</v>
      </c>
      <c r="B5826" s="125">
        <v>25429.981682274025</v>
      </c>
      <c r="C5826" s="34">
        <v>8.9355289876111783</v>
      </c>
      <c r="D5826" s="34">
        <v>2.6686945046822075</v>
      </c>
      <c r="E5826" s="3">
        <f t="shared" si="273"/>
        <v>227230.33847638083</v>
      </c>
      <c r="F5826" s="3">
        <f t="shared" si="274"/>
        <v>67864.85236965389</v>
      </c>
      <c r="G5826" s="3">
        <f t="shared" si="275"/>
        <v>159365.48610672692</v>
      </c>
    </row>
    <row r="5827" spans="1:7" x14ac:dyDescent="0.2">
      <c r="A5827">
        <v>5815</v>
      </c>
      <c r="B5827" s="125">
        <v>34029.72020357172</v>
      </c>
      <c r="C5827" s="34">
        <v>6.2834225420447183</v>
      </c>
      <c r="D5827" s="34">
        <v>5.248616061071516</v>
      </c>
      <c r="E5827" s="3">
        <f t="shared" si="273"/>
        <v>213823.11102659712</v>
      </c>
      <c r="F5827" s="3">
        <f t="shared" si="274"/>
        <v>178608.93601423639</v>
      </c>
      <c r="G5827" s="3">
        <f t="shared" si="275"/>
        <v>35214.175012360734</v>
      </c>
    </row>
    <row r="5828" spans="1:7" x14ac:dyDescent="0.2">
      <c r="A5828">
        <v>5816</v>
      </c>
      <c r="B5828" s="125">
        <v>36629.516492931521</v>
      </c>
      <c r="C5828" s="34">
        <v>5.6213416630344</v>
      </c>
      <c r="D5828" s="34">
        <v>6.0285549478794564</v>
      </c>
      <c r="E5828" s="3">
        <f t="shared" si="273"/>
        <v>205907.02715852167</v>
      </c>
      <c r="F5828" s="3">
        <f t="shared" si="274"/>
        <v>220823.05289189448</v>
      </c>
      <c r="G5828" s="3">
        <f t="shared" si="275"/>
        <v>-14916.025733372808</v>
      </c>
    </row>
    <row r="5829" spans="1:7" x14ac:dyDescent="0.2">
      <c r="A5829">
        <v>5817</v>
      </c>
      <c r="B5829" s="125">
        <v>40004.79343975801</v>
      </c>
      <c r="C5829" s="34">
        <v>9.2957116268808022</v>
      </c>
      <c r="D5829" s="34">
        <v>7.0411380319274031</v>
      </c>
      <c r="E5829" s="3">
        <f t="shared" si="273"/>
        <v>371873.02350892336</v>
      </c>
      <c r="F5829" s="3">
        <f t="shared" si="274"/>
        <v>281679.27254808001</v>
      </c>
      <c r="G5829" s="3">
        <f t="shared" si="275"/>
        <v>90193.750960843347</v>
      </c>
    </row>
    <row r="5830" spans="1:7" x14ac:dyDescent="0.2">
      <c r="A5830">
        <v>5818</v>
      </c>
      <c r="B5830" s="125">
        <v>29590.578882372007</v>
      </c>
      <c r="C5830" s="34">
        <v>4.8016368256940041</v>
      </c>
      <c r="D5830" s="34">
        <v>3.916873664711602</v>
      </c>
      <c r="E5830" s="3">
        <f t="shared" si="273"/>
        <v>142083.21325520077</v>
      </c>
      <c r="F5830" s="3">
        <f t="shared" si="274"/>
        <v>115902.55914793418</v>
      </c>
      <c r="G5830" s="3">
        <f t="shared" si="275"/>
        <v>26180.654107266586</v>
      </c>
    </row>
    <row r="5831" spans="1:7" x14ac:dyDescent="0.2">
      <c r="A5831">
        <v>5819</v>
      </c>
      <c r="B5831" s="125">
        <v>35585.615527262213</v>
      </c>
      <c r="C5831" s="34">
        <v>6.0397944909782382</v>
      </c>
      <c r="D5831" s="34">
        <v>5.7153846581786638</v>
      </c>
      <c r="E5831" s="3">
        <f t="shared" si="273"/>
        <v>214929.80461962798</v>
      </c>
      <c r="F5831" s="3">
        <f t="shared" si="274"/>
        <v>203385.48103635889</v>
      </c>
      <c r="G5831" s="3">
        <f t="shared" si="275"/>
        <v>11544.323583269084</v>
      </c>
    </row>
    <row r="5832" spans="1:7" x14ac:dyDescent="0.2">
      <c r="A5832">
        <v>5820</v>
      </c>
      <c r="B5832" s="125">
        <v>26144.799043132458</v>
      </c>
      <c r="C5832" s="34">
        <v>8.9136527978625963</v>
      </c>
      <c r="D5832" s="34">
        <v>2.8831397129397374</v>
      </c>
      <c r="E5832" s="3">
        <f t="shared" si="273"/>
        <v>233045.66114037298</v>
      </c>
      <c r="F5832" s="3">
        <f t="shared" si="274"/>
        <v>75379.108408084037</v>
      </c>
      <c r="G5832" s="3">
        <f t="shared" si="275"/>
        <v>157666.55273228895</v>
      </c>
    </row>
    <row r="5833" spans="1:7" x14ac:dyDescent="0.2">
      <c r="A5833">
        <v>5821</v>
      </c>
      <c r="B5833" s="125">
        <v>29263.6723805035</v>
      </c>
      <c r="C5833" s="34">
        <v>7.7042607446928741</v>
      </c>
      <c r="D5833" s="34">
        <v>3.81880171415105</v>
      </c>
      <c r="E5833" s="3">
        <f t="shared" si="273"/>
        <v>225454.96236666618</v>
      </c>
      <c r="F5833" s="3">
        <f t="shared" si="274"/>
        <v>111752.16224902151</v>
      </c>
      <c r="G5833" s="3">
        <f t="shared" si="275"/>
        <v>113702.80011764467</v>
      </c>
    </row>
    <row r="5834" spans="1:7" x14ac:dyDescent="0.2">
      <c r="A5834">
        <v>5822</v>
      </c>
      <c r="B5834" s="125">
        <v>45043.257663374767</v>
      </c>
      <c r="C5834" s="34">
        <v>5.6429705839109374</v>
      </c>
      <c r="D5834" s="34">
        <v>8.55267729901243</v>
      </c>
      <c r="E5834" s="3">
        <f t="shared" si="273"/>
        <v>254177.77799794471</v>
      </c>
      <c r="F5834" s="3">
        <f t="shared" si="274"/>
        <v>385240.44729111303</v>
      </c>
      <c r="G5834" s="3">
        <f t="shared" si="275"/>
        <v>-131062.66929316832</v>
      </c>
    </row>
    <row r="5835" spans="1:7" x14ac:dyDescent="0.2">
      <c r="A5835">
        <v>5823</v>
      </c>
      <c r="B5835" s="125">
        <v>39402.560154295294</v>
      </c>
      <c r="C5835" s="34">
        <v>9.6316960227413801</v>
      </c>
      <c r="D5835" s="34">
        <v>6.8604680462885881</v>
      </c>
      <c r="E5835" s="3">
        <f t="shared" si="273"/>
        <v>379513.48192395398</v>
      </c>
      <c r="F5835" s="3">
        <f t="shared" si="274"/>
        <v>270320.00488050678</v>
      </c>
      <c r="G5835" s="3">
        <f t="shared" si="275"/>
        <v>109193.4770434472</v>
      </c>
    </row>
    <row r="5836" spans="1:7" x14ac:dyDescent="0.2">
      <c r="A5836">
        <v>5824</v>
      </c>
      <c r="B5836" s="125">
        <v>32212.947693361435</v>
      </c>
      <c r="C5836" s="34">
        <v>11.35001004714286</v>
      </c>
      <c r="D5836" s="34">
        <v>4.7035843080084305</v>
      </c>
      <c r="E5836" s="3">
        <f t="shared" si="273"/>
        <v>365617.27996773971</v>
      </c>
      <c r="F5836" s="3">
        <f t="shared" si="274"/>
        <v>151516.3152851912</v>
      </c>
      <c r="G5836" s="3">
        <f t="shared" si="275"/>
        <v>214100.96468254851</v>
      </c>
    </row>
    <row r="5837" spans="1:7" x14ac:dyDescent="0.2">
      <c r="A5837">
        <v>5825</v>
      </c>
      <c r="B5837" s="125">
        <v>26518.260305047967</v>
      </c>
      <c r="C5837" s="34">
        <v>6.7889623298542574</v>
      </c>
      <c r="D5837" s="34">
        <v>2.99517809151439</v>
      </c>
      <c r="E5837" s="3">
        <f t="shared" si="273"/>
        <v>180031.47026424011</v>
      </c>
      <c r="F5837" s="3">
        <f t="shared" si="274"/>
        <v>79426.912290755368</v>
      </c>
      <c r="G5837" s="3">
        <f t="shared" si="275"/>
        <v>100604.55797348474</v>
      </c>
    </row>
    <row r="5838" spans="1:7" x14ac:dyDescent="0.2">
      <c r="A5838">
        <v>5826</v>
      </c>
      <c r="B5838" s="125">
        <v>27963.788446678314</v>
      </c>
      <c r="C5838" s="34">
        <v>5.60924538350082</v>
      </c>
      <c r="D5838" s="34">
        <v>3.4288365340034943</v>
      </c>
      <c r="E5838" s="3">
        <f t="shared" si="273"/>
        <v>156855.75124972389</v>
      </c>
      <c r="F5838" s="3">
        <f t="shared" si="274"/>
        <v>95883.259455115433</v>
      </c>
      <c r="G5838" s="3">
        <f t="shared" si="275"/>
        <v>60972.491794608461</v>
      </c>
    </row>
    <row r="5839" spans="1:7" x14ac:dyDescent="0.2">
      <c r="A5839">
        <v>5827</v>
      </c>
      <c r="B5839" s="125">
        <v>28041.754879987799</v>
      </c>
      <c r="C5839" s="34">
        <v>4.9078544381773099</v>
      </c>
      <c r="D5839" s="34">
        <v>3.4522264639963396</v>
      </c>
      <c r="E5839" s="3">
        <f t="shared" si="273"/>
        <v>137624.85114202835</v>
      </c>
      <c r="F5839" s="3">
        <f t="shared" si="274"/>
        <v>96806.488293592382</v>
      </c>
      <c r="G5839" s="3">
        <f t="shared" si="275"/>
        <v>40818.362848435965</v>
      </c>
    </row>
    <row r="5840" spans="1:7" x14ac:dyDescent="0.2">
      <c r="A5840">
        <v>5828</v>
      </c>
      <c r="B5840" s="125">
        <v>25257.518749450333</v>
      </c>
      <c r="C5840" s="34">
        <v>6.9032119174225954</v>
      </c>
      <c r="D5840" s="34">
        <v>2.6169556248351</v>
      </c>
      <c r="E5840" s="3">
        <f t="shared" si="273"/>
        <v>174358.0044357302</v>
      </c>
      <c r="F5840" s="3">
        <f t="shared" si="274"/>
        <v>66097.805760752046</v>
      </c>
      <c r="G5840" s="3">
        <f t="shared" si="275"/>
        <v>108260.19867497815</v>
      </c>
    </row>
    <row r="5841" spans="1:7" x14ac:dyDescent="0.2">
      <c r="A5841">
        <v>5829</v>
      </c>
      <c r="B5841" s="125">
        <v>30291.276337985415</v>
      </c>
      <c r="C5841" s="34">
        <v>8.6355492132570362</v>
      </c>
      <c r="D5841" s="34">
        <v>4.1270829013956245</v>
      </c>
      <c r="E5841" s="3">
        <f t="shared" si="273"/>
        <v>261581.80754904143</v>
      </c>
      <c r="F5841" s="3">
        <f t="shared" si="274"/>
        <v>125014.60863594948</v>
      </c>
      <c r="G5841" s="3">
        <f t="shared" si="275"/>
        <v>136567.19891309197</v>
      </c>
    </row>
    <row r="5842" spans="1:7" x14ac:dyDescent="0.2">
      <c r="A5842">
        <v>5830</v>
      </c>
      <c r="B5842" s="125">
        <v>23950.620337737724</v>
      </c>
      <c r="C5842" s="34">
        <v>10.791870201690472</v>
      </c>
      <c r="D5842" s="34">
        <v>2.2248861013213173</v>
      </c>
      <c r="E5842" s="3">
        <f t="shared" si="273"/>
        <v>258471.98593483353</v>
      </c>
      <c r="F5842" s="3">
        <f t="shared" si="274"/>
        <v>53287.402307456337</v>
      </c>
      <c r="G5842" s="3">
        <f t="shared" si="275"/>
        <v>205184.5836273772</v>
      </c>
    </row>
    <row r="5843" spans="1:7" x14ac:dyDescent="0.2">
      <c r="A5843">
        <v>5831</v>
      </c>
      <c r="B5843" s="125">
        <v>31493.75338925072</v>
      </c>
      <c r="C5843" s="34">
        <v>8.7526750778197311</v>
      </c>
      <c r="D5843" s="34">
        <v>4.487826016775216</v>
      </c>
      <c r="E5843" s="3">
        <f t="shared" si="273"/>
        <v>275654.59039709548</v>
      </c>
      <c r="F5843" s="3">
        <f t="shared" si="274"/>
        <v>141338.485826182</v>
      </c>
      <c r="G5843" s="3">
        <f t="shared" si="275"/>
        <v>134316.10457091348</v>
      </c>
    </row>
    <row r="5844" spans="1:7" x14ac:dyDescent="0.2">
      <c r="A5844">
        <v>5832</v>
      </c>
      <c r="B5844" s="125">
        <v>37308.823770027608</v>
      </c>
      <c r="C5844" s="34">
        <v>4.6554355523840059</v>
      </c>
      <c r="D5844" s="34">
        <v>6.2323471310082823</v>
      </c>
      <c r="E5844" s="3">
        <f t="shared" si="273"/>
        <v>173688.824596616</v>
      </c>
      <c r="F5844" s="3">
        <f t="shared" si="274"/>
        <v>232521.54078442516</v>
      </c>
      <c r="G5844" s="3">
        <f t="shared" si="275"/>
        <v>-58832.716187809157</v>
      </c>
    </row>
    <row r="5845" spans="1:7" x14ac:dyDescent="0.2">
      <c r="A5845">
        <v>5833</v>
      </c>
      <c r="B5845" s="125">
        <v>32412.718204605859</v>
      </c>
      <c r="C5845" s="34">
        <v>8.8801976036920678</v>
      </c>
      <c r="D5845" s="34">
        <v>4.7635154613817576</v>
      </c>
      <c r="E5845" s="3">
        <f t="shared" si="273"/>
        <v>287831.34252968722</v>
      </c>
      <c r="F5845" s="3">
        <f t="shared" si="274"/>
        <v>154398.48431304996</v>
      </c>
      <c r="G5845" s="3">
        <f t="shared" si="275"/>
        <v>133432.85821663725</v>
      </c>
    </row>
    <row r="5846" spans="1:7" x14ac:dyDescent="0.2">
      <c r="A5846">
        <v>5834</v>
      </c>
      <c r="B5846" s="125">
        <v>36892.195615829201</v>
      </c>
      <c r="C5846" s="34">
        <v>6.8306626619305462</v>
      </c>
      <c r="D5846" s="34">
        <v>6.1073586847487604</v>
      </c>
      <c r="E5846" s="3">
        <f t="shared" si="273"/>
        <v>251998.14310968231</v>
      </c>
      <c r="F5846" s="3">
        <f t="shared" si="274"/>
        <v>225313.87129378461</v>
      </c>
      <c r="G5846" s="3">
        <f t="shared" si="275"/>
        <v>26684.271815897693</v>
      </c>
    </row>
    <row r="5847" spans="1:7" x14ac:dyDescent="0.2">
      <c r="A5847">
        <v>5835</v>
      </c>
      <c r="B5847" s="125">
        <v>30422.937064750819</v>
      </c>
      <c r="C5847" s="34">
        <v>3.1609652271145023</v>
      </c>
      <c r="D5847" s="34">
        <v>4.1665811194252456</v>
      </c>
      <c r="E5847" s="3">
        <f t="shared" si="273"/>
        <v>96165.846168370277</v>
      </c>
      <c r="F5847" s="3">
        <f t="shared" si="274"/>
        <v>126759.63517145326</v>
      </c>
      <c r="G5847" s="3">
        <f t="shared" si="275"/>
        <v>-30593.789003082988</v>
      </c>
    </row>
    <row r="5848" spans="1:7" x14ac:dyDescent="0.2">
      <c r="A5848">
        <v>5836</v>
      </c>
      <c r="B5848" s="125">
        <v>29383.327777205501</v>
      </c>
      <c r="C5848" s="34">
        <v>9.073533439921448</v>
      </c>
      <c r="D5848" s="34">
        <v>3.8546983331616502</v>
      </c>
      <c r="E5848" s="3">
        <f t="shared" si="273"/>
        <v>266610.60716264683</v>
      </c>
      <c r="F5848" s="3">
        <f t="shared" si="274"/>
        <v>113263.86460553647</v>
      </c>
      <c r="G5848" s="3">
        <f t="shared" si="275"/>
        <v>153346.74255711038</v>
      </c>
    </row>
    <row r="5849" spans="1:7" x14ac:dyDescent="0.2">
      <c r="A5849">
        <v>5837</v>
      </c>
      <c r="B5849" s="125">
        <v>36918.548224813072</v>
      </c>
      <c r="C5849" s="34">
        <v>8.8865299605531618</v>
      </c>
      <c r="D5849" s="34">
        <v>6.1152644674439216</v>
      </c>
      <c r="E5849" s="3">
        <f t="shared" si="273"/>
        <v>328077.78489992808</v>
      </c>
      <c r="F5849" s="3">
        <f t="shared" si="274"/>
        <v>225766.68614881425</v>
      </c>
      <c r="G5849" s="3">
        <f t="shared" si="275"/>
        <v>102311.09875111384</v>
      </c>
    </row>
    <row r="5850" spans="1:7" x14ac:dyDescent="0.2">
      <c r="A5850">
        <v>5838</v>
      </c>
      <c r="B5850" s="125">
        <v>27854.990142978728</v>
      </c>
      <c r="C5850" s="34">
        <v>6.4891189797053812</v>
      </c>
      <c r="D5850" s="34">
        <v>3.3961970428936183</v>
      </c>
      <c r="E5850" s="3">
        <f t="shared" si="273"/>
        <v>180754.34521630956</v>
      </c>
      <c r="F5850" s="3">
        <f t="shared" si="274"/>
        <v>94601.035153415243</v>
      </c>
      <c r="G5850" s="3">
        <f t="shared" si="275"/>
        <v>86153.310062894321</v>
      </c>
    </row>
    <row r="5851" spans="1:7" x14ac:dyDescent="0.2">
      <c r="A5851">
        <v>5839</v>
      </c>
      <c r="B5851" s="125">
        <v>37700.531769397436</v>
      </c>
      <c r="C5851" s="34">
        <v>3.0835899653611705</v>
      </c>
      <c r="D5851" s="34">
        <v>6.3498595308192307</v>
      </c>
      <c r="E5851" s="3">
        <f t="shared" si="273"/>
        <v>116252.98145289395</v>
      </c>
      <c r="F5851" s="3">
        <f t="shared" si="274"/>
        <v>239393.0809728615</v>
      </c>
      <c r="G5851" s="3">
        <f t="shared" si="275"/>
        <v>-123140.09951996755</v>
      </c>
    </row>
    <row r="5852" spans="1:7" x14ac:dyDescent="0.2">
      <c r="A5852">
        <v>5840</v>
      </c>
      <c r="B5852" s="125">
        <v>26259.713698701467</v>
      </c>
      <c r="C5852" s="34">
        <v>9.5308444289985346</v>
      </c>
      <c r="D5852" s="34">
        <v>2.9176141096104402</v>
      </c>
      <c r="E5852" s="3">
        <f t="shared" si="273"/>
        <v>250277.24601236539</v>
      </c>
      <c r="F5852" s="3">
        <f t="shared" si="274"/>
        <v>76615.711201661965</v>
      </c>
      <c r="G5852" s="3">
        <f t="shared" si="275"/>
        <v>173661.53481070342</v>
      </c>
    </row>
    <row r="5853" spans="1:7" x14ac:dyDescent="0.2">
      <c r="A5853">
        <v>5841</v>
      </c>
      <c r="B5853" s="125">
        <v>26051.916896713898</v>
      </c>
      <c r="C5853" s="34">
        <v>7.7852000888087787</v>
      </c>
      <c r="D5853" s="34">
        <v>2.8552750690141693</v>
      </c>
      <c r="E5853" s="3">
        <f t="shared" si="273"/>
        <v>202819.38573793595</v>
      </c>
      <c r="F5853" s="3">
        <f t="shared" si="274"/>
        <v>74385.388815216182</v>
      </c>
      <c r="G5853" s="3">
        <f t="shared" si="275"/>
        <v>128433.99692271977</v>
      </c>
    </row>
    <row r="5854" spans="1:7" x14ac:dyDescent="0.2">
      <c r="A5854">
        <v>5842</v>
      </c>
      <c r="B5854" s="125">
        <v>37469.792963557644</v>
      </c>
      <c r="C5854" s="34">
        <v>4.9209511618828401</v>
      </c>
      <c r="D5854" s="34">
        <v>6.2806378890672931</v>
      </c>
      <c r="E5854" s="3">
        <f t="shared" si="273"/>
        <v>184387.02121952845</v>
      </c>
      <c r="F5854" s="3">
        <f t="shared" si="274"/>
        <v>235334.20138242719</v>
      </c>
      <c r="G5854" s="3">
        <f t="shared" si="275"/>
        <v>-50947.18016289873</v>
      </c>
    </row>
    <row r="5855" spans="1:7" x14ac:dyDescent="0.2">
      <c r="A5855">
        <v>5843</v>
      </c>
      <c r="B5855" s="125">
        <v>32200.737726990134</v>
      </c>
      <c r="C5855" s="34">
        <v>9.5350167359429179</v>
      </c>
      <c r="D5855" s="34">
        <v>4.6999213180970401</v>
      </c>
      <c r="E5855" s="3">
        <f t="shared" si="273"/>
        <v>307034.57313655945</v>
      </c>
      <c r="F5855" s="3">
        <f t="shared" si="274"/>
        <v>151340.93370153254</v>
      </c>
      <c r="G5855" s="3">
        <f t="shared" si="275"/>
        <v>155693.63943502691</v>
      </c>
    </row>
    <row r="5856" spans="1:7" x14ac:dyDescent="0.2">
      <c r="A5856">
        <v>5844</v>
      </c>
      <c r="B5856" s="125">
        <v>24153.983353054151</v>
      </c>
      <c r="C5856" s="34">
        <v>9.6622777820884949</v>
      </c>
      <c r="D5856" s="34">
        <v>2.2858950059162453</v>
      </c>
      <c r="E5856" s="3">
        <f t="shared" si="273"/>
        <v>233382.49670115049</v>
      </c>
      <c r="F5856" s="3">
        <f t="shared" si="274"/>
        <v>55213.469919730611</v>
      </c>
      <c r="G5856" s="3">
        <f t="shared" si="275"/>
        <v>178169.02678141987</v>
      </c>
    </row>
    <row r="5857" spans="1:7" x14ac:dyDescent="0.2">
      <c r="A5857">
        <v>5845</v>
      </c>
      <c r="B5857" s="125">
        <v>33264.238303482649</v>
      </c>
      <c r="C5857" s="34">
        <v>11.698357886605663</v>
      </c>
      <c r="D5857" s="34">
        <v>5.0189714910447947</v>
      </c>
      <c r="E5857" s="3">
        <f t="shared" si="273"/>
        <v>389136.96449947642</v>
      </c>
      <c r="F5857" s="3">
        <f t="shared" si="274"/>
        <v>166952.26371649967</v>
      </c>
      <c r="G5857" s="3">
        <f t="shared" si="275"/>
        <v>222184.70078297675</v>
      </c>
    </row>
    <row r="5858" spans="1:7" x14ac:dyDescent="0.2">
      <c r="A5858">
        <v>5846</v>
      </c>
      <c r="B5858" s="125">
        <v>30596.178752412903</v>
      </c>
      <c r="C5858" s="34">
        <v>8.0220040874410188</v>
      </c>
      <c r="D5858" s="34">
        <v>4.2185536257238709</v>
      </c>
      <c r="E5858" s="3">
        <f t="shared" si="273"/>
        <v>245442.67101193237</v>
      </c>
      <c r="F5858" s="3">
        <f t="shared" si="274"/>
        <v>129071.62080928711</v>
      </c>
      <c r="G5858" s="3">
        <f t="shared" si="275"/>
        <v>116371.05020264526</v>
      </c>
    </row>
    <row r="5859" spans="1:7" x14ac:dyDescent="0.2">
      <c r="A5859">
        <v>5847</v>
      </c>
      <c r="B5859" s="125">
        <v>28953.091308531817</v>
      </c>
      <c r="C5859" s="34">
        <v>8.1084003997675609</v>
      </c>
      <c r="D5859" s="34">
        <v>3.7256273925595451</v>
      </c>
      <c r="E5859" s="3">
        <f t="shared" si="273"/>
        <v>234763.25714060609</v>
      </c>
      <c r="F5859" s="3">
        <f t="shared" si="274"/>
        <v>107868.43007834382</v>
      </c>
      <c r="G5859" s="3">
        <f t="shared" si="275"/>
        <v>126894.82706226227</v>
      </c>
    </row>
    <row r="5860" spans="1:7" x14ac:dyDescent="0.2">
      <c r="A5860">
        <v>5848</v>
      </c>
      <c r="B5860" s="125">
        <v>25847.007740404457</v>
      </c>
      <c r="C5860" s="34">
        <v>5.2832142702827696</v>
      </c>
      <c r="D5860" s="34">
        <v>2.7938023221213371</v>
      </c>
      <c r="E5860" s="3">
        <f t="shared" si="273"/>
        <v>136555.28013821403</v>
      </c>
      <c r="F5860" s="3">
        <f t="shared" si="274"/>
        <v>72211.430245030147</v>
      </c>
      <c r="G5860" s="3">
        <f t="shared" si="275"/>
        <v>64343.849893183884</v>
      </c>
    </row>
    <row r="5861" spans="1:7" x14ac:dyDescent="0.2">
      <c r="A5861">
        <v>5849</v>
      </c>
      <c r="B5861" s="125">
        <v>37423.54515797249</v>
      </c>
      <c r="C5861" s="34">
        <v>5.2669570524885785</v>
      </c>
      <c r="D5861" s="34">
        <v>6.2667635473917471</v>
      </c>
      <c r="E5861" s="3">
        <f t="shared" si="273"/>
        <v>197108.20509890799</v>
      </c>
      <c r="F5861" s="3">
        <f t="shared" si="274"/>
        <v>234524.50861015092</v>
      </c>
      <c r="G5861" s="3">
        <f t="shared" si="275"/>
        <v>-37416.303511242935</v>
      </c>
    </row>
    <row r="5862" spans="1:7" x14ac:dyDescent="0.2">
      <c r="A5862">
        <v>5850</v>
      </c>
      <c r="B5862" s="125">
        <v>28449.083450860577</v>
      </c>
      <c r="C5862" s="34">
        <v>4.2924903229577467</v>
      </c>
      <c r="D5862" s="34">
        <v>3.574425035258173</v>
      </c>
      <c r="E5862" s="3">
        <f t="shared" si="273"/>
        <v>122117.41540983641</v>
      </c>
      <c r="F5862" s="3">
        <f t="shared" si="274"/>
        <v>101689.11611690502</v>
      </c>
      <c r="G5862" s="3">
        <f t="shared" si="275"/>
        <v>20428.299292931391</v>
      </c>
    </row>
    <row r="5863" spans="1:7" x14ac:dyDescent="0.2">
      <c r="A5863">
        <v>5851</v>
      </c>
      <c r="B5863" s="125">
        <v>30627.857589744031</v>
      </c>
      <c r="C5863" s="34">
        <v>6.7048596494787489</v>
      </c>
      <c r="D5863" s="34">
        <v>4.2280572769232094</v>
      </c>
      <c r="E5863" s="3">
        <f t="shared" si="273"/>
        <v>205355.4865034562</v>
      </c>
      <c r="F5863" s="3">
        <f t="shared" si="274"/>
        <v>129496.33615888499</v>
      </c>
      <c r="G5863" s="3">
        <f t="shared" si="275"/>
        <v>75859.150344571201</v>
      </c>
    </row>
    <row r="5864" spans="1:7" x14ac:dyDescent="0.2">
      <c r="A5864">
        <v>5852</v>
      </c>
      <c r="B5864" s="125">
        <v>31319.533994784229</v>
      </c>
      <c r="C5864" s="34">
        <v>6.1912083057977725</v>
      </c>
      <c r="D5864" s="34">
        <v>4.4355601984352688</v>
      </c>
      <c r="E5864" s="3">
        <f t="shared" si="273"/>
        <v>193905.75900222381</v>
      </c>
      <c r="F5864" s="3">
        <f t="shared" si="274"/>
        <v>138919.67842080528</v>
      </c>
      <c r="G5864" s="3">
        <f t="shared" si="275"/>
        <v>54986.08058141853</v>
      </c>
    </row>
    <row r="5865" spans="1:7" x14ac:dyDescent="0.2">
      <c r="A5865">
        <v>5853</v>
      </c>
      <c r="B5865" s="125">
        <v>36523.514885439887</v>
      </c>
      <c r="C5865" s="34">
        <v>6.6065404300461523</v>
      </c>
      <c r="D5865" s="34">
        <v>5.996754465631966</v>
      </c>
      <c r="E5865" s="3">
        <f t="shared" si="273"/>
        <v>241294.07773805107</v>
      </c>
      <c r="F5865" s="3">
        <f t="shared" si="274"/>
        <v>219022.55098983721</v>
      </c>
      <c r="G5865" s="3">
        <f t="shared" si="275"/>
        <v>22271.526748213859</v>
      </c>
    </row>
    <row r="5866" spans="1:7" x14ac:dyDescent="0.2">
      <c r="A5866">
        <v>5854</v>
      </c>
      <c r="B5866" s="125">
        <v>36323.471525784931</v>
      </c>
      <c r="C5866" s="34">
        <v>3.8101625452400185</v>
      </c>
      <c r="D5866" s="34">
        <v>5.9367414577354793</v>
      </c>
      <c r="E5866" s="3">
        <f t="shared" si="273"/>
        <v>138398.33072063804</v>
      </c>
      <c r="F5866" s="3">
        <f t="shared" si="274"/>
        <v>215643.05929600162</v>
      </c>
      <c r="G5866" s="3">
        <f t="shared" si="275"/>
        <v>-77244.728575363581</v>
      </c>
    </row>
    <row r="5867" spans="1:7" x14ac:dyDescent="0.2">
      <c r="A5867">
        <v>5855</v>
      </c>
      <c r="B5867" s="125">
        <v>37276.866399944061</v>
      </c>
      <c r="C5867" s="34">
        <v>10.470653726049932</v>
      </c>
      <c r="D5867" s="34">
        <v>6.2227599199832184</v>
      </c>
      <c r="E5867" s="3">
        <f t="shared" si="273"/>
        <v>390313.16006603977</v>
      </c>
      <c r="F5867" s="3">
        <f t="shared" si="274"/>
        <v>231964.99017614103</v>
      </c>
      <c r="G5867" s="3">
        <f t="shared" si="275"/>
        <v>158348.16988989874</v>
      </c>
    </row>
    <row r="5868" spans="1:7" x14ac:dyDescent="0.2">
      <c r="A5868">
        <v>5856</v>
      </c>
      <c r="B5868" s="125">
        <v>36920.179630934377</v>
      </c>
      <c r="C5868" s="34">
        <v>7.7430734310910339</v>
      </c>
      <c r="D5868" s="34">
        <v>6.1157538892803132</v>
      </c>
      <c r="E5868" s="3">
        <f t="shared" si="273"/>
        <v>285875.66197139636</v>
      </c>
      <c r="F5868" s="3">
        <f t="shared" si="274"/>
        <v>225794.73217081471</v>
      </c>
      <c r="G5868" s="3">
        <f t="shared" si="275"/>
        <v>60080.929800581653</v>
      </c>
    </row>
    <row r="5869" spans="1:7" x14ac:dyDescent="0.2">
      <c r="A5869">
        <v>5857</v>
      </c>
      <c r="B5869" s="125">
        <v>37518.234925110824</v>
      </c>
      <c r="C5869" s="34">
        <v>8.8212992952394416</v>
      </c>
      <c r="D5869" s="34">
        <v>6.2951704775332473</v>
      </c>
      <c r="E5869" s="3">
        <f t="shared" si="273"/>
        <v>330959.57930350793</v>
      </c>
      <c r="F5869" s="3">
        <f t="shared" si="274"/>
        <v>236183.68486971446</v>
      </c>
      <c r="G5869" s="3">
        <f t="shared" si="275"/>
        <v>94775.894433793466</v>
      </c>
    </row>
    <row r="5870" spans="1:7" x14ac:dyDescent="0.2">
      <c r="A5870">
        <v>5858</v>
      </c>
      <c r="B5870" s="125">
        <v>31363.525116640609</v>
      </c>
      <c r="C5870" s="34">
        <v>6.2584768076776527</v>
      </c>
      <c r="D5870" s="34">
        <v>4.4487575349921826</v>
      </c>
      <c r="E5870" s="3">
        <f t="shared" si="273"/>
        <v>196287.89454951079</v>
      </c>
      <c r="F5870" s="3">
        <f t="shared" si="274"/>
        <v>139528.71868657149</v>
      </c>
      <c r="G5870" s="3">
        <f t="shared" si="275"/>
        <v>56759.175862939301</v>
      </c>
    </row>
    <row r="5871" spans="1:7" x14ac:dyDescent="0.2">
      <c r="A5871">
        <v>5859</v>
      </c>
      <c r="B5871" s="125">
        <v>37306.584139324492</v>
      </c>
      <c r="C5871" s="34">
        <v>8.0159531055032858</v>
      </c>
      <c r="D5871" s="34">
        <v>6.2316752417973476</v>
      </c>
      <c r="E5871" s="3">
        <f t="shared" si="273"/>
        <v>299047.82898733777</v>
      </c>
      <c r="F5871" s="3">
        <f t="shared" si="274"/>
        <v>232482.51673705803</v>
      </c>
      <c r="G5871" s="3">
        <f t="shared" si="275"/>
        <v>66565.312250279734</v>
      </c>
    </row>
    <row r="5872" spans="1:7" x14ac:dyDescent="0.2">
      <c r="A5872">
        <v>5860</v>
      </c>
      <c r="B5872" s="125">
        <v>30430.815562604927</v>
      </c>
      <c r="C5872" s="34">
        <v>6.5962347182066878</v>
      </c>
      <c r="D5872" s="34">
        <v>4.168944668781478</v>
      </c>
      <c r="E5872" s="3">
        <f t="shared" si="273"/>
        <v>200728.802117399</v>
      </c>
      <c r="F5872" s="3">
        <f t="shared" si="274"/>
        <v>126864.38630639424</v>
      </c>
      <c r="G5872" s="3">
        <f t="shared" si="275"/>
        <v>73864.415811004757</v>
      </c>
    </row>
    <row r="5873" spans="1:7" x14ac:dyDescent="0.2">
      <c r="A5873">
        <v>5861</v>
      </c>
      <c r="B5873" s="125">
        <v>30206.170371267013</v>
      </c>
      <c r="C5873" s="34">
        <v>7.4586090679149493</v>
      </c>
      <c r="D5873" s="34">
        <v>4.101551111380104</v>
      </c>
      <c r="E5873" s="3">
        <f t="shared" si="273"/>
        <v>225296.01623811602</v>
      </c>
      <c r="F5873" s="3">
        <f t="shared" si="274"/>
        <v>123892.15165680699</v>
      </c>
      <c r="G5873" s="3">
        <f t="shared" si="275"/>
        <v>101403.86458130903</v>
      </c>
    </row>
    <row r="5874" spans="1:7" x14ac:dyDescent="0.2">
      <c r="A5874">
        <v>5862</v>
      </c>
      <c r="B5874" s="125">
        <v>28358.679677504348</v>
      </c>
      <c r="C5874" s="34">
        <v>9.7254308204428526</v>
      </c>
      <c r="D5874" s="34">
        <v>3.5473039032513043</v>
      </c>
      <c r="E5874" s="3">
        <f t="shared" si="273"/>
        <v>275800.37736266718</v>
      </c>
      <c r="F5874" s="3">
        <f t="shared" si="274"/>
        <v>100596.85511106461</v>
      </c>
      <c r="G5874" s="3">
        <f t="shared" si="275"/>
        <v>175203.52225160255</v>
      </c>
    </row>
    <row r="5875" spans="1:7" x14ac:dyDescent="0.2">
      <c r="A5875">
        <v>5863</v>
      </c>
      <c r="B5875" s="125">
        <v>37263.917469127569</v>
      </c>
      <c r="C5875" s="34">
        <v>8.3831814865407068</v>
      </c>
      <c r="D5875" s="34">
        <v>6.2188752407382708</v>
      </c>
      <c r="E5875" s="3">
        <f t="shared" si="273"/>
        <v>312390.18304317107</v>
      </c>
      <c r="F5875" s="3">
        <f t="shared" si="274"/>
        <v>231739.65372167176</v>
      </c>
      <c r="G5875" s="3">
        <f t="shared" si="275"/>
        <v>80650.529321499314</v>
      </c>
    </row>
    <row r="5876" spans="1:7" x14ac:dyDescent="0.2">
      <c r="A5876">
        <v>5864</v>
      </c>
      <c r="B5876" s="125">
        <v>30727.390416169306</v>
      </c>
      <c r="C5876" s="34">
        <v>5.7736024447949603</v>
      </c>
      <c r="D5876" s="34">
        <v>4.2579171248507919</v>
      </c>
      <c r="E5876" s="3">
        <f t="shared" si="273"/>
        <v>177407.73642896433</v>
      </c>
      <c r="F5876" s="3">
        <f t="shared" si="274"/>
        <v>130834.68185498338</v>
      </c>
      <c r="G5876" s="3">
        <f t="shared" si="275"/>
        <v>46573.054573980946</v>
      </c>
    </row>
    <row r="5877" spans="1:7" x14ac:dyDescent="0.2">
      <c r="A5877">
        <v>5865</v>
      </c>
      <c r="B5877" s="125">
        <v>38737.639946512878</v>
      </c>
      <c r="C5877" s="34">
        <v>11.200000264769187</v>
      </c>
      <c r="D5877" s="34">
        <v>6.6609919839538634</v>
      </c>
      <c r="E5877" s="3">
        <f t="shared" ref="E5877:E5940" si="276">C5877*B5877</f>
        <v>433861.5776574777</v>
      </c>
      <c r="F5877" s="3">
        <f t="shared" ref="F5877:F5940" si="277">D5877*B5877</f>
        <v>258031.10916101324</v>
      </c>
      <c r="G5877" s="3">
        <f t="shared" ref="G5877:G5940" si="278">E5877-F5877</f>
        <v>175830.46849646445</v>
      </c>
    </row>
    <row r="5878" spans="1:7" x14ac:dyDescent="0.2">
      <c r="A5878">
        <v>5866</v>
      </c>
      <c r="B5878" s="125">
        <v>34275.113242793828</v>
      </c>
      <c r="C5878" s="34">
        <v>9.4274917248258134</v>
      </c>
      <c r="D5878" s="34">
        <v>5.3222339728381485</v>
      </c>
      <c r="E5878" s="3">
        <f t="shared" si="276"/>
        <v>323128.34646390646</v>
      </c>
      <c r="F5878" s="3">
        <f t="shared" si="277"/>
        <v>182420.17212367203</v>
      </c>
      <c r="G5878" s="3">
        <f t="shared" si="278"/>
        <v>140708.17434023443</v>
      </c>
    </row>
    <row r="5879" spans="1:7" x14ac:dyDescent="0.2">
      <c r="A5879">
        <v>5867</v>
      </c>
      <c r="B5879" s="125">
        <v>39300.855909269536</v>
      </c>
      <c r="C5879" s="34">
        <v>10.100210849675932</v>
      </c>
      <c r="D5879" s="34">
        <v>6.8299567727808608</v>
      </c>
      <c r="E5879" s="3">
        <f t="shared" si="276"/>
        <v>396946.93125635461</v>
      </c>
      <c r="F5879" s="3">
        <f t="shared" si="277"/>
        <v>268423.14699360018</v>
      </c>
      <c r="G5879" s="3">
        <f t="shared" si="278"/>
        <v>128523.78426275443</v>
      </c>
    </row>
    <row r="5880" spans="1:7" x14ac:dyDescent="0.2">
      <c r="A5880">
        <v>5868</v>
      </c>
      <c r="B5880" s="125">
        <v>32260.99175098259</v>
      </c>
      <c r="C5880" s="34">
        <v>7.1627134932059562</v>
      </c>
      <c r="D5880" s="34">
        <v>4.717997525294777</v>
      </c>
      <c r="E5880" s="3">
        <f t="shared" si="276"/>
        <v>231076.24091896904</v>
      </c>
      <c r="F5880" s="3">
        <f t="shared" si="277"/>
        <v>152207.27924469108</v>
      </c>
      <c r="G5880" s="3">
        <f t="shared" si="278"/>
        <v>78868.961674277962</v>
      </c>
    </row>
    <row r="5881" spans="1:7" x14ac:dyDescent="0.2">
      <c r="A5881">
        <v>5869</v>
      </c>
      <c r="B5881" s="125">
        <v>31056.019273629296</v>
      </c>
      <c r="C5881" s="34">
        <v>5.6764513576199533</v>
      </c>
      <c r="D5881" s="34">
        <v>4.3565057820887887</v>
      </c>
      <c r="E5881" s="3">
        <f t="shared" si="276"/>
        <v>176287.98276806445</v>
      </c>
      <c r="F5881" s="3">
        <f t="shared" si="277"/>
        <v>135295.7275342269</v>
      </c>
      <c r="G5881" s="3">
        <f t="shared" si="278"/>
        <v>40992.255233837554</v>
      </c>
    </row>
    <row r="5882" spans="1:7" x14ac:dyDescent="0.2">
      <c r="A5882">
        <v>5870</v>
      </c>
      <c r="B5882" s="125">
        <v>40115.365258126054</v>
      </c>
      <c r="C5882" s="34">
        <v>9.1414300615797401</v>
      </c>
      <c r="D5882" s="34">
        <v>7.0743095774378162</v>
      </c>
      <c r="E5882" s="3">
        <f t="shared" si="276"/>
        <v>366711.80590188503</v>
      </c>
      <c r="F5882" s="3">
        <f t="shared" si="277"/>
        <v>283788.51264797739</v>
      </c>
      <c r="G5882" s="3">
        <f t="shared" si="278"/>
        <v>82923.293253907643</v>
      </c>
    </row>
    <row r="5883" spans="1:7" x14ac:dyDescent="0.2">
      <c r="A5883">
        <v>5871</v>
      </c>
      <c r="B5883" s="125">
        <v>26934.081282698549</v>
      </c>
      <c r="C5883" s="34">
        <v>9.3934766229795059</v>
      </c>
      <c r="D5883" s="34">
        <v>3.1199243848095648</v>
      </c>
      <c r="E5883" s="3">
        <f t="shared" si="276"/>
        <v>253004.66289045868</v>
      </c>
      <c r="F5883" s="3">
        <f t="shared" si="277"/>
        <v>84032.296976334081</v>
      </c>
      <c r="G5883" s="3">
        <f t="shared" si="278"/>
        <v>168972.36591412459</v>
      </c>
    </row>
    <row r="5884" spans="1:7" x14ac:dyDescent="0.2">
      <c r="A5884">
        <v>5872</v>
      </c>
      <c r="B5884" s="125">
        <v>30437.159288149793</v>
      </c>
      <c r="C5884" s="34">
        <v>13.782112566521391</v>
      </c>
      <c r="D5884" s="34">
        <v>4.1708477864449378</v>
      </c>
      <c r="E5884" s="3">
        <f t="shared" si="276"/>
        <v>419488.35551442252</v>
      </c>
      <c r="F5884" s="3">
        <f t="shared" si="277"/>
        <v>126948.75844265154</v>
      </c>
      <c r="G5884" s="3">
        <f t="shared" si="278"/>
        <v>292539.59707177099</v>
      </c>
    </row>
    <row r="5885" spans="1:7" x14ac:dyDescent="0.2">
      <c r="A5885">
        <v>5873</v>
      </c>
      <c r="B5885" s="125">
        <v>34156.526502366411</v>
      </c>
      <c r="C5885" s="34">
        <v>9.9754963886953192</v>
      </c>
      <c r="D5885" s="34">
        <v>5.2866579507099232</v>
      </c>
      <c r="E5885" s="3">
        <f t="shared" si="276"/>
        <v>340728.30677473207</v>
      </c>
      <c r="F5885" s="3">
        <f t="shared" si="277"/>
        <v>180573.8724023696</v>
      </c>
      <c r="G5885" s="3">
        <f t="shared" si="278"/>
        <v>160154.43437236248</v>
      </c>
    </row>
    <row r="5886" spans="1:7" x14ac:dyDescent="0.2">
      <c r="A5886">
        <v>5874</v>
      </c>
      <c r="B5886" s="125">
        <v>27102.155903586186</v>
      </c>
      <c r="C5886" s="34">
        <v>7.621027768625936</v>
      </c>
      <c r="D5886" s="34">
        <v>3.1703467710758559</v>
      </c>
      <c r="E5886" s="3">
        <f t="shared" si="276"/>
        <v>206546.28273085968</v>
      </c>
      <c r="F5886" s="3">
        <f t="shared" si="277"/>
        <v>85923.232458128914</v>
      </c>
      <c r="G5886" s="3">
        <f t="shared" si="278"/>
        <v>120623.05027273076</v>
      </c>
    </row>
    <row r="5887" spans="1:7" x14ac:dyDescent="0.2">
      <c r="A5887">
        <v>5875</v>
      </c>
      <c r="B5887" s="125">
        <v>29320.095158064738</v>
      </c>
      <c r="C5887" s="34">
        <v>12.862999958277214</v>
      </c>
      <c r="D5887" s="34">
        <v>3.8357285474194214</v>
      </c>
      <c r="E5887" s="3">
        <f t="shared" si="276"/>
        <v>377144.3827948707</v>
      </c>
      <c r="F5887" s="3">
        <f t="shared" si="277"/>
        <v>112463.92601084287</v>
      </c>
      <c r="G5887" s="3">
        <f t="shared" si="278"/>
        <v>264680.45678402786</v>
      </c>
    </row>
    <row r="5888" spans="1:7" x14ac:dyDescent="0.2">
      <c r="A5888">
        <v>5876</v>
      </c>
      <c r="B5888" s="125">
        <v>36193.08409160201</v>
      </c>
      <c r="C5888" s="34">
        <v>5.0137196214636788</v>
      </c>
      <c r="D5888" s="34">
        <v>5.8976252274806029</v>
      </c>
      <c r="E5888" s="3">
        <f t="shared" si="276"/>
        <v>181461.97587134992</v>
      </c>
      <c r="F5888" s="3">
        <f t="shared" si="277"/>
        <v>213453.2457989589</v>
      </c>
      <c r="G5888" s="3">
        <f t="shared" si="278"/>
        <v>-31991.269927608984</v>
      </c>
    </row>
    <row r="5889" spans="1:7" x14ac:dyDescent="0.2">
      <c r="A5889">
        <v>5877</v>
      </c>
      <c r="B5889" s="125">
        <v>36698.32545146253</v>
      </c>
      <c r="C5889" s="34">
        <v>11.930722414224874</v>
      </c>
      <c r="D5889" s="34">
        <v>6.0491976354387589</v>
      </c>
      <c r="E5889" s="3">
        <f t="shared" si="276"/>
        <v>437837.5340282832</v>
      </c>
      <c r="F5889" s="3">
        <f t="shared" si="277"/>
        <v>221995.42354554916</v>
      </c>
      <c r="G5889" s="3">
        <f t="shared" si="278"/>
        <v>215842.11048273405</v>
      </c>
    </row>
    <row r="5890" spans="1:7" x14ac:dyDescent="0.2">
      <c r="A5890">
        <v>5878</v>
      </c>
      <c r="B5890" s="125">
        <v>33391.254922927124</v>
      </c>
      <c r="C5890" s="34">
        <v>5.6723188410687726</v>
      </c>
      <c r="D5890" s="34">
        <v>5.0570764768781373</v>
      </c>
      <c r="E5890" s="3">
        <f t="shared" si="276"/>
        <v>189405.84442624994</v>
      </c>
      <c r="F5890" s="3">
        <f t="shared" si="277"/>
        <v>168862.12980417607</v>
      </c>
      <c r="G5890" s="3">
        <f t="shared" si="278"/>
        <v>20543.714622073865</v>
      </c>
    </row>
    <row r="5891" spans="1:7" x14ac:dyDescent="0.2">
      <c r="A5891">
        <v>5879</v>
      </c>
      <c r="B5891" s="125">
        <v>34159.425516728312</v>
      </c>
      <c r="C5891" s="34">
        <v>7.9349910240198369</v>
      </c>
      <c r="D5891" s="34">
        <v>5.2875276550184935</v>
      </c>
      <c r="E5891" s="3">
        <f t="shared" si="276"/>
        <v>271054.73486091336</v>
      </c>
      <c r="F5891" s="3">
        <f t="shared" si="277"/>
        <v>180618.90709924535</v>
      </c>
      <c r="G5891" s="3">
        <f t="shared" si="278"/>
        <v>90435.827761668013</v>
      </c>
    </row>
    <row r="5892" spans="1:7" x14ac:dyDescent="0.2">
      <c r="A5892">
        <v>5880</v>
      </c>
      <c r="B5892" s="125">
        <v>40415.680408651475</v>
      </c>
      <c r="C5892" s="34">
        <v>5.5422213083220413</v>
      </c>
      <c r="D5892" s="34">
        <v>7.1644041225954425</v>
      </c>
      <c r="E5892" s="3">
        <f t="shared" si="276"/>
        <v>223992.64515116188</v>
      </c>
      <c r="F5892" s="3">
        <f t="shared" si="277"/>
        <v>289554.26733724249</v>
      </c>
      <c r="G5892" s="3">
        <f t="shared" si="278"/>
        <v>-65561.622186080611</v>
      </c>
    </row>
    <row r="5893" spans="1:7" x14ac:dyDescent="0.2">
      <c r="A5893">
        <v>5881</v>
      </c>
      <c r="B5893" s="125">
        <v>33886.020040691597</v>
      </c>
      <c r="C5893" s="34">
        <v>9.9427602637733798</v>
      </c>
      <c r="D5893" s="34">
        <v>5.2055060122074792</v>
      </c>
      <c r="E5893" s="3">
        <f t="shared" si="276"/>
        <v>336920.5735580168</v>
      </c>
      <c r="F5893" s="3">
        <f t="shared" si="277"/>
        <v>176393.88105160324</v>
      </c>
      <c r="G5893" s="3">
        <f t="shared" si="278"/>
        <v>160526.69250641356</v>
      </c>
    </row>
    <row r="5894" spans="1:7" x14ac:dyDescent="0.2">
      <c r="A5894">
        <v>5882</v>
      </c>
      <c r="B5894" s="125">
        <v>29762.280113382963</v>
      </c>
      <c r="C5894" s="34">
        <v>10.597619186417433</v>
      </c>
      <c r="D5894" s="34">
        <v>3.968384034014889</v>
      </c>
      <c r="E5894" s="3">
        <f t="shared" si="276"/>
        <v>315409.31076111732</v>
      </c>
      <c r="F5894" s="3">
        <f t="shared" si="277"/>
        <v>118108.1572178278</v>
      </c>
      <c r="G5894" s="3">
        <f t="shared" si="278"/>
        <v>197301.15354328952</v>
      </c>
    </row>
    <row r="5895" spans="1:7" x14ac:dyDescent="0.2">
      <c r="A5895">
        <v>5883</v>
      </c>
      <c r="B5895" s="125">
        <v>30221.381670154165</v>
      </c>
      <c r="C5895" s="34">
        <v>5.689087649632711</v>
      </c>
      <c r="D5895" s="34">
        <v>4.1061145010462496</v>
      </c>
      <c r="E5895" s="3">
        <f t="shared" si="276"/>
        <v>171932.08921451046</v>
      </c>
      <c r="F5895" s="3">
        <f t="shared" si="277"/>
        <v>124092.45351747335</v>
      </c>
      <c r="G5895" s="3">
        <f t="shared" si="278"/>
        <v>47839.635697037113</v>
      </c>
    </row>
    <row r="5896" spans="1:7" x14ac:dyDescent="0.2">
      <c r="A5896">
        <v>5884</v>
      </c>
      <c r="B5896" s="125">
        <v>29451.06239512004</v>
      </c>
      <c r="C5896" s="34">
        <v>9.5879180637057289</v>
      </c>
      <c r="D5896" s="34">
        <v>3.8750187185360119</v>
      </c>
      <c r="E5896" s="3">
        <f t="shared" si="276"/>
        <v>282374.37313349592</v>
      </c>
      <c r="F5896" s="3">
        <f t="shared" si="277"/>
        <v>114123.41806186219</v>
      </c>
      <c r="G5896" s="3">
        <f t="shared" si="278"/>
        <v>168250.95507163374</v>
      </c>
    </row>
    <row r="5897" spans="1:7" x14ac:dyDescent="0.2">
      <c r="A5897">
        <v>5885</v>
      </c>
      <c r="B5897" s="125">
        <v>45324.655324103311</v>
      </c>
      <c r="C5897" s="34">
        <v>7.8703856363135856</v>
      </c>
      <c r="D5897" s="34">
        <v>8.6370965972309932</v>
      </c>
      <c r="E5897" s="3">
        <f t="shared" si="276"/>
        <v>356722.51623368677</v>
      </c>
      <c r="F5897" s="3">
        <f t="shared" si="277"/>
        <v>391473.42627048033</v>
      </c>
      <c r="G5897" s="3">
        <f t="shared" si="278"/>
        <v>-34750.910036793561</v>
      </c>
    </row>
    <row r="5898" spans="1:7" x14ac:dyDescent="0.2">
      <c r="A5898">
        <v>5886</v>
      </c>
      <c r="B5898" s="125">
        <v>29989.312728313031</v>
      </c>
      <c r="C5898" s="34">
        <v>3.2862935970188119</v>
      </c>
      <c r="D5898" s="34">
        <v>4.0364938184939092</v>
      </c>
      <c r="E5898" s="3">
        <f t="shared" si="276"/>
        <v>98553.686398049875</v>
      </c>
      <c r="F5898" s="3">
        <f t="shared" si="277"/>
        <v>121051.67544871625</v>
      </c>
      <c r="G5898" s="3">
        <f t="shared" si="278"/>
        <v>-22497.98905066638</v>
      </c>
    </row>
    <row r="5899" spans="1:7" x14ac:dyDescent="0.2">
      <c r="A5899">
        <v>5887</v>
      </c>
      <c r="B5899" s="125">
        <v>30733.728457372286</v>
      </c>
      <c r="C5899" s="34">
        <v>10.876674898288911</v>
      </c>
      <c r="D5899" s="34">
        <v>4.2598185372116859</v>
      </c>
      <c r="E5899" s="3">
        <f t="shared" si="276"/>
        <v>334280.77284312871</v>
      </c>
      <c r="F5899" s="3">
        <f t="shared" si="277"/>
        <v>130920.10620034477</v>
      </c>
      <c r="G5899" s="3">
        <f t="shared" si="278"/>
        <v>203360.66664278394</v>
      </c>
    </row>
    <row r="5900" spans="1:7" x14ac:dyDescent="0.2">
      <c r="A5900">
        <v>5888</v>
      </c>
      <c r="B5900" s="125">
        <v>31766.317582688294</v>
      </c>
      <c r="C5900" s="34">
        <v>6.2008432652946794</v>
      </c>
      <c r="D5900" s="34">
        <v>4.5695952748064883</v>
      </c>
      <c r="E5900" s="3">
        <f t="shared" si="276"/>
        <v>196977.95644582468</v>
      </c>
      <c r="F5900" s="3">
        <f t="shared" si="277"/>
        <v>145159.2147238547</v>
      </c>
      <c r="G5900" s="3">
        <f t="shared" si="278"/>
        <v>51818.741721969971</v>
      </c>
    </row>
    <row r="5901" spans="1:7" x14ac:dyDescent="0.2">
      <c r="A5901">
        <v>5889</v>
      </c>
      <c r="B5901" s="125">
        <v>35297.868456646916</v>
      </c>
      <c r="C5901" s="34">
        <v>5.9019150941894623</v>
      </c>
      <c r="D5901" s="34">
        <v>5.6290605369940749</v>
      </c>
      <c r="E5901" s="3">
        <f t="shared" si="276"/>
        <v>208325.02263699853</v>
      </c>
      <c r="F5901" s="3">
        <f t="shared" si="277"/>
        <v>198693.8383693191</v>
      </c>
      <c r="G5901" s="3">
        <f t="shared" si="278"/>
        <v>9631.1842676794331</v>
      </c>
    </row>
    <row r="5902" spans="1:7" x14ac:dyDescent="0.2">
      <c r="A5902">
        <v>5890</v>
      </c>
      <c r="B5902" s="125">
        <v>27188.944435502868</v>
      </c>
      <c r="C5902" s="34">
        <v>8.9254534916181001</v>
      </c>
      <c r="D5902" s="34">
        <v>3.1963833306508604</v>
      </c>
      <c r="E5902" s="3">
        <f t="shared" si="276"/>
        <v>242673.6590452696</v>
      </c>
      <c r="F5902" s="3">
        <f t="shared" si="277"/>
        <v>86906.28877163383</v>
      </c>
      <c r="G5902" s="3">
        <f t="shared" si="278"/>
        <v>155767.37027363578</v>
      </c>
    </row>
    <row r="5903" spans="1:7" x14ac:dyDescent="0.2">
      <c r="A5903">
        <v>5891</v>
      </c>
      <c r="B5903" s="125">
        <v>27313.965850945329</v>
      </c>
      <c r="C5903" s="34">
        <v>3.42897057835944</v>
      </c>
      <c r="D5903" s="34">
        <v>3.2338897552835988</v>
      </c>
      <c r="E5903" s="3">
        <f t="shared" si="276"/>
        <v>93658.785281206001</v>
      </c>
      <c r="F5903" s="3">
        <f t="shared" si="277"/>
        <v>88330.354341538172</v>
      </c>
      <c r="G5903" s="3">
        <f t="shared" si="278"/>
        <v>5328.4309396678291</v>
      </c>
    </row>
    <row r="5904" spans="1:7" x14ac:dyDescent="0.2">
      <c r="A5904">
        <v>5892</v>
      </c>
      <c r="B5904" s="125">
        <v>36036.110990417888</v>
      </c>
      <c r="C5904" s="34">
        <v>5.2112163959536701</v>
      </c>
      <c r="D5904" s="34">
        <v>5.8505332971253665</v>
      </c>
      <c r="E5904" s="3">
        <f t="shared" si="276"/>
        <v>187791.97243967195</v>
      </c>
      <c r="F5904" s="3">
        <f t="shared" si="277"/>
        <v>210830.46724834523</v>
      </c>
      <c r="G5904" s="3">
        <f t="shared" si="278"/>
        <v>-23038.494808673277</v>
      </c>
    </row>
    <row r="5905" spans="1:7" x14ac:dyDescent="0.2">
      <c r="A5905">
        <v>5893</v>
      </c>
      <c r="B5905" s="125">
        <v>27630.720118205296</v>
      </c>
      <c r="C5905" s="34">
        <v>10.29392753681168</v>
      </c>
      <c r="D5905" s="34">
        <v>3.3289160354615888</v>
      </c>
      <c r="E5905" s="3">
        <f t="shared" si="276"/>
        <v>284428.63068672997</v>
      </c>
      <c r="F5905" s="3">
        <f t="shared" si="277"/>
        <v>91980.347272844738</v>
      </c>
      <c r="G5905" s="3">
        <f t="shared" si="278"/>
        <v>192448.28341388522</v>
      </c>
    </row>
    <row r="5906" spans="1:7" x14ac:dyDescent="0.2">
      <c r="A5906">
        <v>5894</v>
      </c>
      <c r="B5906" s="125">
        <v>26014.081917120144</v>
      </c>
      <c r="C5906" s="34">
        <v>7.748288814771513</v>
      </c>
      <c r="D5906" s="34">
        <v>2.8439245751360431</v>
      </c>
      <c r="E5906" s="3">
        <f t="shared" si="276"/>
        <v>201564.6199449719</v>
      </c>
      <c r="F5906" s="3">
        <f t="shared" si="277"/>
        <v>73982.086863700126</v>
      </c>
      <c r="G5906" s="3">
        <f t="shared" si="278"/>
        <v>127582.53308127177</v>
      </c>
    </row>
    <row r="5907" spans="1:7" x14ac:dyDescent="0.2">
      <c r="A5907">
        <v>5895</v>
      </c>
      <c r="B5907" s="125">
        <v>35004.670102162869</v>
      </c>
      <c r="C5907" s="34">
        <v>8.2774839913399774</v>
      </c>
      <c r="D5907" s="34">
        <v>5.5411010306488606</v>
      </c>
      <c r="E5907" s="3">
        <f t="shared" si="276"/>
        <v>289750.59639279026</v>
      </c>
      <c r="F5907" s="3">
        <f t="shared" si="277"/>
        <v>193964.41358061804</v>
      </c>
      <c r="G5907" s="3">
        <f t="shared" si="278"/>
        <v>95786.182812172221</v>
      </c>
    </row>
    <row r="5908" spans="1:7" x14ac:dyDescent="0.2">
      <c r="A5908">
        <v>5896</v>
      </c>
      <c r="B5908" s="125">
        <v>37068.387476930162</v>
      </c>
      <c r="C5908" s="34">
        <v>5.829439735141932</v>
      </c>
      <c r="D5908" s="34">
        <v>6.1602162430790486</v>
      </c>
      <c r="E5908" s="3">
        <f t="shared" si="276"/>
        <v>216087.93087565427</v>
      </c>
      <c r="F5908" s="3">
        <f t="shared" si="277"/>
        <v>228349.28264013317</v>
      </c>
      <c r="G5908" s="3">
        <f t="shared" si="278"/>
        <v>-12261.351764478895</v>
      </c>
    </row>
    <row r="5909" spans="1:7" x14ac:dyDescent="0.2">
      <c r="A5909">
        <v>5897</v>
      </c>
      <c r="B5909" s="125">
        <v>38462.32453160244</v>
      </c>
      <c r="C5909" s="34">
        <v>8.8503235449097701</v>
      </c>
      <c r="D5909" s="34">
        <v>6.5783973594807321</v>
      </c>
      <c r="E5909" s="3">
        <f t="shared" si="276"/>
        <v>340404.01639400172</v>
      </c>
      <c r="F5909" s="3">
        <f t="shared" si="277"/>
        <v>253020.45413818449</v>
      </c>
      <c r="G5909" s="3">
        <f t="shared" si="278"/>
        <v>87383.562255817233</v>
      </c>
    </row>
    <row r="5910" spans="1:7" x14ac:dyDescent="0.2">
      <c r="A5910">
        <v>5898</v>
      </c>
      <c r="B5910" s="125">
        <v>32979.003711981</v>
      </c>
      <c r="C5910" s="34">
        <v>10.628246420499636</v>
      </c>
      <c r="D5910" s="34">
        <v>4.9334011135943001</v>
      </c>
      <c r="E5910" s="3">
        <f t="shared" si="276"/>
        <v>350508.97815350629</v>
      </c>
      <c r="F5910" s="3">
        <f t="shared" si="277"/>
        <v>162698.65363791763</v>
      </c>
      <c r="G5910" s="3">
        <f t="shared" si="278"/>
        <v>187810.32451558867</v>
      </c>
    </row>
    <row r="5911" spans="1:7" x14ac:dyDescent="0.2">
      <c r="A5911">
        <v>5899</v>
      </c>
      <c r="B5911" s="125">
        <v>39541.223990264349</v>
      </c>
      <c r="C5911" s="34">
        <v>9.6902220068004681</v>
      </c>
      <c r="D5911" s="34">
        <v>6.9020671970793046</v>
      </c>
      <c r="E5911" s="3">
        <f t="shared" si="276"/>
        <v>383163.23888628621</v>
      </c>
      <c r="F5911" s="3">
        <f t="shared" si="277"/>
        <v>272916.18503556884</v>
      </c>
      <c r="G5911" s="3">
        <f t="shared" si="278"/>
        <v>110247.05385071738</v>
      </c>
    </row>
    <row r="5912" spans="1:7" x14ac:dyDescent="0.2">
      <c r="A5912">
        <v>5900</v>
      </c>
      <c r="B5912" s="125">
        <v>27260.930941148195</v>
      </c>
      <c r="C5912" s="34">
        <v>9.9849039745167829</v>
      </c>
      <c r="D5912" s="34">
        <v>3.2179792823444586</v>
      </c>
      <c r="E5912" s="3">
        <f t="shared" si="276"/>
        <v>272197.77770329814</v>
      </c>
      <c r="F5912" s="3">
        <f t="shared" si="277"/>
        <v>87725.110986037922</v>
      </c>
      <c r="G5912" s="3">
        <f t="shared" si="278"/>
        <v>184472.6667172602</v>
      </c>
    </row>
    <row r="5913" spans="1:7" x14ac:dyDescent="0.2">
      <c r="A5913">
        <v>5901</v>
      </c>
      <c r="B5913" s="125">
        <v>31706.88778826932</v>
      </c>
      <c r="C5913" s="34">
        <v>10.893858663810533</v>
      </c>
      <c r="D5913" s="34">
        <v>4.5517663364807959</v>
      </c>
      <c r="E5913" s="3">
        <f t="shared" si="276"/>
        <v>345410.35423470614</v>
      </c>
      <c r="F5913" s="3">
        <f t="shared" si="277"/>
        <v>144322.34446921831</v>
      </c>
      <c r="G5913" s="3">
        <f t="shared" si="278"/>
        <v>201088.00976548783</v>
      </c>
    </row>
    <row r="5914" spans="1:7" x14ac:dyDescent="0.2">
      <c r="A5914">
        <v>5902</v>
      </c>
      <c r="B5914" s="125">
        <v>30781.192712121061</v>
      </c>
      <c r="C5914" s="34">
        <v>11.341665433254093</v>
      </c>
      <c r="D5914" s="34">
        <v>4.2740578136363183</v>
      </c>
      <c r="E5914" s="3">
        <f t="shared" si="276"/>
        <v>349109.98937739624</v>
      </c>
      <c r="F5914" s="3">
        <f t="shared" si="277"/>
        <v>131560.59722428632</v>
      </c>
      <c r="G5914" s="3">
        <f t="shared" si="278"/>
        <v>217549.39215310992</v>
      </c>
    </row>
    <row r="5915" spans="1:7" x14ac:dyDescent="0.2">
      <c r="A5915">
        <v>5903</v>
      </c>
      <c r="B5915" s="125">
        <v>38848.962098009884</v>
      </c>
      <c r="C5915" s="34">
        <v>5.6589606376364827</v>
      </c>
      <c r="D5915" s="34">
        <v>6.6943886294029653</v>
      </c>
      <c r="E5915" s="3">
        <f t="shared" si="276"/>
        <v>219844.74732566957</v>
      </c>
      <c r="F5915" s="3">
        <f t="shared" si="277"/>
        <v>260070.05013302414</v>
      </c>
      <c r="G5915" s="3">
        <f t="shared" si="278"/>
        <v>-40225.302807354572</v>
      </c>
    </row>
    <row r="5916" spans="1:7" x14ac:dyDescent="0.2">
      <c r="A5916">
        <v>5904</v>
      </c>
      <c r="B5916" s="125">
        <v>32634.333641718491</v>
      </c>
      <c r="C5916" s="34">
        <v>6.78534708841471</v>
      </c>
      <c r="D5916" s="34">
        <v>4.8300000925155473</v>
      </c>
      <c r="E5916" s="3">
        <f t="shared" si="276"/>
        <v>221435.28075818878</v>
      </c>
      <c r="F5916" s="3">
        <f t="shared" si="277"/>
        <v>157623.83450868356</v>
      </c>
      <c r="G5916" s="3">
        <f t="shared" si="278"/>
        <v>63811.446249505214</v>
      </c>
    </row>
    <row r="5917" spans="1:7" x14ac:dyDescent="0.2">
      <c r="A5917">
        <v>5905</v>
      </c>
      <c r="B5917" s="125">
        <v>29308.754896002007</v>
      </c>
      <c r="C5917" s="34">
        <v>8.2945228061435046</v>
      </c>
      <c r="D5917" s="34">
        <v>3.832326468800602</v>
      </c>
      <c r="E5917" s="3">
        <f t="shared" si="276"/>
        <v>243102.13590455873</v>
      </c>
      <c r="F5917" s="3">
        <f t="shared" si="277"/>
        <v>112320.71715553773</v>
      </c>
      <c r="G5917" s="3">
        <f t="shared" si="278"/>
        <v>130781.418749021</v>
      </c>
    </row>
    <row r="5918" spans="1:7" x14ac:dyDescent="0.2">
      <c r="A5918">
        <v>5906</v>
      </c>
      <c r="B5918" s="125">
        <v>32985.608917252626</v>
      </c>
      <c r="C5918" s="34">
        <v>8.5439744654722745</v>
      </c>
      <c r="D5918" s="34">
        <v>4.9353826751757879</v>
      </c>
      <c r="E5918" s="3">
        <f t="shared" si="276"/>
        <v>281828.20031706098</v>
      </c>
      <c r="F5918" s="3">
        <f t="shared" si="277"/>
        <v>162796.60278033259</v>
      </c>
      <c r="G5918" s="3">
        <f t="shared" si="278"/>
        <v>119031.5975367284</v>
      </c>
    </row>
    <row r="5919" spans="1:7" x14ac:dyDescent="0.2">
      <c r="A5919">
        <v>5907</v>
      </c>
      <c r="B5919" s="125">
        <v>36582.438773431</v>
      </c>
      <c r="C5919" s="34">
        <v>2.3568582239095122</v>
      </c>
      <c r="D5919" s="34">
        <v>6.0144316320293001</v>
      </c>
      <c r="E5919" s="3">
        <f t="shared" si="276"/>
        <v>86219.62167382706</v>
      </c>
      <c r="F5919" s="3">
        <f t="shared" si="277"/>
        <v>220022.57693569857</v>
      </c>
      <c r="G5919" s="3">
        <f t="shared" si="278"/>
        <v>-133802.95526187151</v>
      </c>
    </row>
    <row r="5920" spans="1:7" x14ac:dyDescent="0.2">
      <c r="A5920">
        <v>5908</v>
      </c>
      <c r="B5920" s="125">
        <v>38356.777671461692</v>
      </c>
      <c r="C5920" s="34">
        <v>8.7279481906152796</v>
      </c>
      <c r="D5920" s="34">
        <v>6.5467333014385076</v>
      </c>
      <c r="E5920" s="3">
        <f t="shared" si="276"/>
        <v>334775.96827546664</v>
      </c>
      <c r="F5920" s="3">
        <f t="shared" si="277"/>
        <v>251111.59371763124</v>
      </c>
      <c r="G5920" s="3">
        <f t="shared" si="278"/>
        <v>83664.374557835399</v>
      </c>
    </row>
    <row r="5921" spans="1:7" x14ac:dyDescent="0.2">
      <c r="A5921">
        <v>5909</v>
      </c>
      <c r="B5921" s="125">
        <v>29176.701949646464</v>
      </c>
      <c r="C5921" s="34">
        <v>8.7714106686762534</v>
      </c>
      <c r="D5921" s="34">
        <v>3.7927105848939391</v>
      </c>
      <c r="E5921" s="3">
        <f t="shared" si="276"/>
        <v>255920.83475791622</v>
      </c>
      <c r="F5921" s="3">
        <f t="shared" si="277"/>
        <v>110658.78631671976</v>
      </c>
      <c r="G5921" s="3">
        <f t="shared" si="278"/>
        <v>145262.04844119644</v>
      </c>
    </row>
    <row r="5922" spans="1:7" x14ac:dyDescent="0.2">
      <c r="A5922">
        <v>5910</v>
      </c>
      <c r="B5922" s="125">
        <v>24593.746778728906</v>
      </c>
      <c r="C5922" s="34">
        <v>4.0507579999102745</v>
      </c>
      <c r="D5922" s="34">
        <v>2.4178240336186718</v>
      </c>
      <c r="E5922" s="3">
        <f t="shared" si="276"/>
        <v>99623.316511703655</v>
      </c>
      <c r="F5922" s="3">
        <f t="shared" si="277"/>
        <v>59463.352038342542</v>
      </c>
      <c r="G5922" s="3">
        <f t="shared" si="278"/>
        <v>40159.964473361113</v>
      </c>
    </row>
    <row r="5923" spans="1:7" x14ac:dyDescent="0.2">
      <c r="A5923">
        <v>5911</v>
      </c>
      <c r="B5923" s="125">
        <v>36106.107976403087</v>
      </c>
      <c r="C5923" s="34">
        <v>7.9017177287896629</v>
      </c>
      <c r="D5923" s="34">
        <v>5.8715323929209262</v>
      </c>
      <c r="E5923" s="3">
        <f t="shared" si="276"/>
        <v>285300.27351473813</v>
      </c>
      <c r="F5923" s="3">
        <f t="shared" si="277"/>
        <v>211998.18256575137</v>
      </c>
      <c r="G5923" s="3">
        <f t="shared" si="278"/>
        <v>73302.090948986763</v>
      </c>
    </row>
    <row r="5924" spans="1:7" x14ac:dyDescent="0.2">
      <c r="A5924">
        <v>5912</v>
      </c>
      <c r="B5924" s="125">
        <v>36366.121142956195</v>
      </c>
      <c r="C5924" s="34">
        <v>12.9657955969451</v>
      </c>
      <c r="D5924" s="34">
        <v>5.9495363428868586</v>
      </c>
      <c r="E5924" s="3">
        <f t="shared" si="276"/>
        <v>471515.6933933135</v>
      </c>
      <c r="F5924" s="3">
        <f t="shared" si="277"/>
        <v>216361.55938984407</v>
      </c>
      <c r="G5924" s="3">
        <f t="shared" si="278"/>
        <v>255154.13400346943</v>
      </c>
    </row>
    <row r="5925" spans="1:7" x14ac:dyDescent="0.2">
      <c r="A5925">
        <v>5913</v>
      </c>
      <c r="B5925" s="125">
        <v>36170.642309835763</v>
      </c>
      <c r="C5925" s="34">
        <v>3.9565002427552827</v>
      </c>
      <c r="D5925" s="34">
        <v>5.8908926929507288</v>
      </c>
      <c r="E5925" s="3">
        <f t="shared" si="276"/>
        <v>143109.15507947971</v>
      </c>
      <c r="F5925" s="3">
        <f t="shared" si="277"/>
        <v>213077.37248234596</v>
      </c>
      <c r="G5925" s="3">
        <f t="shared" si="278"/>
        <v>-69968.217402866256</v>
      </c>
    </row>
    <row r="5926" spans="1:7" x14ac:dyDescent="0.2">
      <c r="A5926">
        <v>5914</v>
      </c>
      <c r="B5926" s="125">
        <v>33999.792143541505</v>
      </c>
      <c r="C5926" s="34">
        <v>2.7652213450055569</v>
      </c>
      <c r="D5926" s="34">
        <v>5.2396376430624514</v>
      </c>
      <c r="E5926" s="3">
        <f t="shared" si="276"/>
        <v>94016.950961073206</v>
      </c>
      <c r="F5926" s="3">
        <f t="shared" si="277"/>
        <v>178146.59077159906</v>
      </c>
      <c r="G5926" s="3">
        <f t="shared" si="278"/>
        <v>-84129.639810525856</v>
      </c>
    </row>
    <row r="5927" spans="1:7" x14ac:dyDescent="0.2">
      <c r="A5927">
        <v>5915</v>
      </c>
      <c r="B5927" s="125">
        <v>27916.039974835236</v>
      </c>
      <c r="C5927" s="34">
        <v>9.8623836695041973</v>
      </c>
      <c r="D5927" s="34">
        <v>3.4145119924505707</v>
      </c>
      <c r="E5927" s="3">
        <f t="shared" si="276"/>
        <v>275318.69676504139</v>
      </c>
      <c r="F5927" s="3">
        <f t="shared" si="277"/>
        <v>95319.653275804434</v>
      </c>
      <c r="G5927" s="3">
        <f t="shared" si="278"/>
        <v>179999.04348923697</v>
      </c>
    </row>
    <row r="5928" spans="1:7" x14ac:dyDescent="0.2">
      <c r="A5928">
        <v>5916</v>
      </c>
      <c r="B5928" s="125">
        <v>31227.879666213063</v>
      </c>
      <c r="C5928" s="34">
        <v>7.8790855215702322</v>
      </c>
      <c r="D5928" s="34">
        <v>4.4080638998639188</v>
      </c>
      <c r="E5928" s="3">
        <f t="shared" si="276"/>
        <v>246047.1345473968</v>
      </c>
      <c r="F5928" s="3">
        <f t="shared" si="277"/>
        <v>137654.48902592831</v>
      </c>
      <c r="G5928" s="3">
        <f t="shared" si="278"/>
        <v>108392.64552146848</v>
      </c>
    </row>
    <row r="5929" spans="1:7" x14ac:dyDescent="0.2">
      <c r="A5929">
        <v>5917</v>
      </c>
      <c r="B5929" s="125">
        <v>34979.226987880771</v>
      </c>
      <c r="C5929" s="34">
        <v>6.894247710268246</v>
      </c>
      <c r="D5929" s="34">
        <v>5.5334680963642313</v>
      </c>
      <c r="E5929" s="3">
        <f t="shared" si="276"/>
        <v>241155.45556815024</v>
      </c>
      <c r="F5929" s="3">
        <f t="shared" si="277"/>
        <v>193556.43657292097</v>
      </c>
      <c r="G5929" s="3">
        <f t="shared" si="278"/>
        <v>47599.018995229271</v>
      </c>
    </row>
    <row r="5930" spans="1:7" x14ac:dyDescent="0.2">
      <c r="A5930">
        <v>5918</v>
      </c>
      <c r="B5930" s="125">
        <v>37055.097485600505</v>
      </c>
      <c r="C5930" s="34">
        <v>10.012313871091465</v>
      </c>
      <c r="D5930" s="34">
        <v>6.1562292456801515</v>
      </c>
      <c r="E5930" s="3">
        <f t="shared" si="276"/>
        <v>371007.26654972439</v>
      </c>
      <c r="F5930" s="3">
        <f t="shared" si="277"/>
        <v>228119.67484238287</v>
      </c>
      <c r="G5930" s="3">
        <f t="shared" si="278"/>
        <v>142887.59170734152</v>
      </c>
    </row>
    <row r="5931" spans="1:7" x14ac:dyDescent="0.2">
      <c r="A5931">
        <v>5919</v>
      </c>
      <c r="B5931" s="125">
        <v>34740.416416562744</v>
      </c>
      <c r="C5931" s="34">
        <v>6.5597980867169099</v>
      </c>
      <c r="D5931" s="34">
        <v>5.4618249249688233</v>
      </c>
      <c r="E5931" s="3">
        <f t="shared" si="276"/>
        <v>227890.11714111702</v>
      </c>
      <c r="F5931" s="3">
        <f t="shared" si="277"/>
        <v>189746.07228777849</v>
      </c>
      <c r="G5931" s="3">
        <f t="shared" si="278"/>
        <v>38144.044853338535</v>
      </c>
    </row>
    <row r="5932" spans="1:7" x14ac:dyDescent="0.2">
      <c r="A5932">
        <v>5920</v>
      </c>
      <c r="B5932" s="125">
        <v>35902.113999137306</v>
      </c>
      <c r="C5932" s="34">
        <v>6.5626146781214629</v>
      </c>
      <c r="D5932" s="34">
        <v>5.8103341997411917</v>
      </c>
      <c r="E5932" s="3">
        <f t="shared" si="276"/>
        <v>235611.74030632855</v>
      </c>
      <c r="F5932" s="3">
        <f t="shared" si="277"/>
        <v>208603.28081219448</v>
      </c>
      <c r="G5932" s="3">
        <f t="shared" si="278"/>
        <v>27008.459494134062</v>
      </c>
    </row>
    <row r="5933" spans="1:7" x14ac:dyDescent="0.2">
      <c r="A5933">
        <v>5921</v>
      </c>
      <c r="B5933" s="125">
        <v>42991.846888790838</v>
      </c>
      <c r="C5933" s="34">
        <v>9.2020507256238488</v>
      </c>
      <c r="D5933" s="34">
        <v>7.9372540666372515</v>
      </c>
      <c r="E5933" s="3">
        <f t="shared" si="276"/>
        <v>395613.15585890715</v>
      </c>
      <c r="F5933" s="3">
        <f t="shared" si="277"/>
        <v>341237.21155030117</v>
      </c>
      <c r="G5933" s="3">
        <f t="shared" si="278"/>
        <v>54375.944308605976</v>
      </c>
    </row>
    <row r="5934" spans="1:7" x14ac:dyDescent="0.2">
      <c r="A5934">
        <v>5922</v>
      </c>
      <c r="B5934" s="125">
        <v>25462.996339948382</v>
      </c>
      <c r="C5934" s="34">
        <v>7.2664839965073043</v>
      </c>
      <c r="D5934" s="34">
        <v>2.6785989019845147</v>
      </c>
      <c r="E5934" s="3">
        <f t="shared" si="276"/>
        <v>185026.45540735897</v>
      </c>
      <c r="F5934" s="3">
        <f t="shared" si="277"/>
        <v>68205.154037421453</v>
      </c>
      <c r="G5934" s="3">
        <f t="shared" si="278"/>
        <v>116821.30136993752</v>
      </c>
    </row>
    <row r="5935" spans="1:7" x14ac:dyDescent="0.2">
      <c r="A5935">
        <v>5923</v>
      </c>
      <c r="B5935" s="125">
        <v>38720.780188478762</v>
      </c>
      <c r="C5935" s="34">
        <v>4.3435925565136131</v>
      </c>
      <c r="D5935" s="34">
        <v>6.6559340565436287</v>
      </c>
      <c r="E5935" s="3">
        <f t="shared" si="276"/>
        <v>168187.29260907613</v>
      </c>
      <c r="F5935" s="3">
        <f t="shared" si="277"/>
        <v>257722.95955243561</v>
      </c>
      <c r="G5935" s="3">
        <f t="shared" si="278"/>
        <v>-89535.66694335948</v>
      </c>
    </row>
    <row r="5936" spans="1:7" x14ac:dyDescent="0.2">
      <c r="A5936">
        <v>5924</v>
      </c>
      <c r="B5936" s="125">
        <v>30743.761320801219</v>
      </c>
      <c r="C5936" s="34">
        <v>8.8402849971389514</v>
      </c>
      <c r="D5936" s="34">
        <v>4.2628283962403657</v>
      </c>
      <c r="E5936" s="3">
        <f t="shared" si="276"/>
        <v>271783.61195989983</v>
      </c>
      <c r="F5936" s="3">
        <f t="shared" si="277"/>
        <v>131055.37876554765</v>
      </c>
      <c r="G5936" s="3">
        <f t="shared" si="278"/>
        <v>140728.23319435219</v>
      </c>
    </row>
    <row r="5937" spans="1:7" x14ac:dyDescent="0.2">
      <c r="A5937">
        <v>5925</v>
      </c>
      <c r="B5937" s="125">
        <v>30636.73653177009</v>
      </c>
      <c r="C5937" s="34">
        <v>7.5489673665360897</v>
      </c>
      <c r="D5937" s="34">
        <v>4.2307209595310269</v>
      </c>
      <c r="E5937" s="3">
        <f t="shared" si="276"/>
        <v>231275.72429549647</v>
      </c>
      <c r="F5937" s="3">
        <f t="shared" si="277"/>
        <v>129615.48337658962</v>
      </c>
      <c r="G5937" s="3">
        <f t="shared" si="278"/>
        <v>101660.24091890686</v>
      </c>
    </row>
    <row r="5938" spans="1:7" x14ac:dyDescent="0.2">
      <c r="A5938">
        <v>5926</v>
      </c>
      <c r="B5938" s="125">
        <v>37066.17058359459</v>
      </c>
      <c r="C5938" s="34">
        <v>7.0809982364226016</v>
      </c>
      <c r="D5938" s="34">
        <v>6.1595511750783771</v>
      </c>
      <c r="E5938" s="3">
        <f t="shared" si="276"/>
        <v>262465.48853337258</v>
      </c>
      <c r="F5938" s="3">
        <f t="shared" si="277"/>
        <v>228310.97457383564</v>
      </c>
      <c r="G5938" s="3">
        <f t="shared" si="278"/>
        <v>34154.51395953694</v>
      </c>
    </row>
    <row r="5939" spans="1:7" x14ac:dyDescent="0.2">
      <c r="A5939">
        <v>5927</v>
      </c>
      <c r="B5939" s="125">
        <v>35102.355517475167</v>
      </c>
      <c r="C5939" s="34">
        <v>5.241383198343101</v>
      </c>
      <c r="D5939" s="34">
        <v>5.5704066552425502</v>
      </c>
      <c r="E5939" s="3">
        <f t="shared" si="276"/>
        <v>183984.8964315606</v>
      </c>
      <c r="F5939" s="3">
        <f t="shared" si="277"/>
        <v>195534.39478923372</v>
      </c>
      <c r="G5939" s="3">
        <f t="shared" si="278"/>
        <v>-11549.498357673117</v>
      </c>
    </row>
    <row r="5940" spans="1:7" x14ac:dyDescent="0.2">
      <c r="A5940">
        <v>5928</v>
      </c>
      <c r="B5940" s="125">
        <v>26218.831911856774</v>
      </c>
      <c r="C5940" s="34">
        <v>8.2920785391324898</v>
      </c>
      <c r="D5940" s="34">
        <v>2.9053495735570323</v>
      </c>
      <c r="E5940" s="3">
        <f t="shared" si="276"/>
        <v>217408.61341742962</v>
      </c>
      <c r="F5940" s="3">
        <f t="shared" si="277"/>
        <v>76174.872114276586</v>
      </c>
      <c r="G5940" s="3">
        <f t="shared" si="278"/>
        <v>141233.74130315305</v>
      </c>
    </row>
    <row r="5941" spans="1:7" x14ac:dyDescent="0.2">
      <c r="A5941">
        <v>5929</v>
      </c>
      <c r="B5941" s="125">
        <v>30181.756122866296</v>
      </c>
      <c r="C5941" s="34">
        <v>4.5248662192607298</v>
      </c>
      <c r="D5941" s="34">
        <v>4.0942268368598889</v>
      </c>
      <c r="E5941" s="3">
        <f t="shared" ref="E5941:E6004" si="279">C5941*B5941</f>
        <v>136568.40871832339</v>
      </c>
      <c r="F5941" s="3">
        <f t="shared" ref="F5941:F6004" si="280">D5941*B5941</f>
        <v>123570.95590179946</v>
      </c>
      <c r="G5941" s="3">
        <f t="shared" ref="G5941:G6004" si="281">E5941-F5941</f>
        <v>12997.452816523932</v>
      </c>
    </row>
    <row r="5942" spans="1:7" x14ac:dyDescent="0.2">
      <c r="A5942">
        <v>5930</v>
      </c>
      <c r="B5942" s="125">
        <v>38194.648872186895</v>
      </c>
      <c r="C5942" s="34">
        <v>7.8701810000056867</v>
      </c>
      <c r="D5942" s="34">
        <v>6.4980946616560686</v>
      </c>
      <c r="E5942" s="3">
        <f t="shared" si="279"/>
        <v>300598.79985577392</v>
      </c>
      <c r="F5942" s="3">
        <f t="shared" si="280"/>
        <v>248192.44394018565</v>
      </c>
      <c r="G5942" s="3">
        <f t="shared" si="281"/>
        <v>52406.355915588269</v>
      </c>
    </row>
    <row r="5943" spans="1:7" x14ac:dyDescent="0.2">
      <c r="A5943">
        <v>5931</v>
      </c>
      <c r="B5943" s="125">
        <v>30762.724285333185</v>
      </c>
      <c r="C5943" s="34">
        <v>7.8726849526065052</v>
      </c>
      <c r="D5943" s="34">
        <v>4.2685172855999554</v>
      </c>
      <c r="E5943" s="3">
        <f t="shared" si="279"/>
        <v>242185.23658232528</v>
      </c>
      <c r="F5943" s="3">
        <f t="shared" si="280"/>
        <v>131311.22036409023</v>
      </c>
      <c r="G5943" s="3">
        <f t="shared" si="281"/>
        <v>110874.01621823505</v>
      </c>
    </row>
    <row r="5944" spans="1:7" x14ac:dyDescent="0.2">
      <c r="A5944">
        <v>5932</v>
      </c>
      <c r="B5944" s="125">
        <v>38689.357146532508</v>
      </c>
      <c r="C5944" s="34">
        <v>5.791798023172305</v>
      </c>
      <c r="D5944" s="34">
        <v>6.6465071439597523</v>
      </c>
      <c r="E5944" s="3">
        <f t="shared" si="279"/>
        <v>224080.94223909426</v>
      </c>
      <c r="F5944" s="3">
        <f t="shared" si="280"/>
        <v>257149.08866963862</v>
      </c>
      <c r="G5944" s="3">
        <f t="shared" si="281"/>
        <v>-33068.146430544351</v>
      </c>
    </row>
    <row r="5945" spans="1:7" x14ac:dyDescent="0.2">
      <c r="A5945">
        <v>5933</v>
      </c>
      <c r="B5945" s="125">
        <v>30883.039065693971</v>
      </c>
      <c r="C5945" s="34">
        <v>10.36038317780185</v>
      </c>
      <c r="D5945" s="34">
        <v>4.3046117197081912</v>
      </c>
      <c r="E5945" s="3">
        <f t="shared" si="279"/>
        <v>319960.11841561319</v>
      </c>
      <c r="F5945" s="3">
        <f t="shared" si="280"/>
        <v>132939.49190239218</v>
      </c>
      <c r="G5945" s="3">
        <f t="shared" si="281"/>
        <v>187020.62651322101</v>
      </c>
    </row>
    <row r="5946" spans="1:7" x14ac:dyDescent="0.2">
      <c r="A5946">
        <v>5934</v>
      </c>
      <c r="B5946" s="125">
        <v>41271.719559327699</v>
      </c>
      <c r="C5946" s="34">
        <v>2.9308858049334958</v>
      </c>
      <c r="D5946" s="34">
        <v>7.4212158677983098</v>
      </c>
      <c r="E5946" s="3">
        <f t="shared" si="279"/>
        <v>120962.69700162967</v>
      </c>
      <c r="F5946" s="3">
        <f t="shared" si="280"/>
        <v>306286.34008500457</v>
      </c>
      <c r="G5946" s="3">
        <f t="shared" si="281"/>
        <v>-185323.64308337489</v>
      </c>
    </row>
    <row r="5947" spans="1:7" x14ac:dyDescent="0.2">
      <c r="A5947">
        <v>5935</v>
      </c>
      <c r="B5947" s="125">
        <v>25281.847732722759</v>
      </c>
      <c r="C5947" s="34">
        <v>12.363278094388079</v>
      </c>
      <c r="D5947" s="34">
        <v>2.6242543198168278</v>
      </c>
      <c r="E5947" s="3">
        <f t="shared" si="279"/>
        <v>312566.51425962622</v>
      </c>
      <c r="F5947" s="3">
        <f t="shared" si="280"/>
        <v>66345.998125548969</v>
      </c>
      <c r="G5947" s="3">
        <f t="shared" si="281"/>
        <v>246220.51613407725</v>
      </c>
    </row>
    <row r="5948" spans="1:7" x14ac:dyDescent="0.2">
      <c r="A5948">
        <v>5936</v>
      </c>
      <c r="B5948" s="125">
        <v>33793.956439504633</v>
      </c>
      <c r="C5948" s="34">
        <v>11.146101335005369</v>
      </c>
      <c r="D5948" s="34">
        <v>5.1778869318513898</v>
      </c>
      <c r="E5948" s="3">
        <f t="shared" si="279"/>
        <v>376670.86298547586</v>
      </c>
      <c r="F5948" s="3">
        <f t="shared" si="280"/>
        <v>174981.28542366615</v>
      </c>
      <c r="G5948" s="3">
        <f t="shared" si="281"/>
        <v>201689.57756180971</v>
      </c>
    </row>
    <row r="5949" spans="1:7" x14ac:dyDescent="0.2">
      <c r="A5949">
        <v>5937</v>
      </c>
      <c r="B5949" s="125">
        <v>37357.856903136941</v>
      </c>
      <c r="C5949" s="34">
        <v>5.0494343415339245</v>
      </c>
      <c r="D5949" s="34">
        <v>6.2470570709410822</v>
      </c>
      <c r="E5949" s="3">
        <f t="shared" si="279"/>
        <v>188636.04557280985</v>
      </c>
      <c r="F5949" s="3">
        <f t="shared" si="280"/>
        <v>233376.66412194676</v>
      </c>
      <c r="G5949" s="3">
        <f t="shared" si="281"/>
        <v>-44740.618549136911</v>
      </c>
    </row>
    <row r="5950" spans="1:7" x14ac:dyDescent="0.2">
      <c r="A5950">
        <v>5938</v>
      </c>
      <c r="B5950" s="125">
        <v>28224.31320400117</v>
      </c>
      <c r="C5950" s="34">
        <v>6.5537641578048351</v>
      </c>
      <c r="D5950" s="34">
        <v>3.5069939612003509</v>
      </c>
      <c r="E5950" s="3">
        <f t="shared" si="279"/>
        <v>184975.49225504062</v>
      </c>
      <c r="F5950" s="3">
        <f t="shared" si="280"/>
        <v>98982.495965459428</v>
      </c>
      <c r="G5950" s="3">
        <f t="shared" si="281"/>
        <v>85992.996289581191</v>
      </c>
    </row>
    <row r="5951" spans="1:7" x14ac:dyDescent="0.2">
      <c r="A5951">
        <v>5939</v>
      </c>
      <c r="B5951" s="125">
        <v>33554.645646100631</v>
      </c>
      <c r="C5951" s="34">
        <v>8.5321169282979099</v>
      </c>
      <c r="D5951" s="34">
        <v>5.1060936938301893</v>
      </c>
      <c r="E5951" s="3">
        <f t="shared" si="279"/>
        <v>286292.16014013294</v>
      </c>
      <c r="F5951" s="3">
        <f t="shared" si="280"/>
        <v>171333.16453226106</v>
      </c>
      <c r="G5951" s="3">
        <f t="shared" si="281"/>
        <v>114958.99560787188</v>
      </c>
    </row>
    <row r="5952" spans="1:7" x14ac:dyDescent="0.2">
      <c r="A5952">
        <v>5940</v>
      </c>
      <c r="B5952" s="125">
        <v>31210.263890708098</v>
      </c>
      <c r="C5952" s="34">
        <v>11.797526915150229</v>
      </c>
      <c r="D5952" s="34">
        <v>4.4027791672124295</v>
      </c>
      <c r="E5952" s="3">
        <f t="shared" si="279"/>
        <v>368203.92827957007</v>
      </c>
      <c r="F5952" s="3">
        <f t="shared" si="280"/>
        <v>137411.89966121197</v>
      </c>
      <c r="G5952" s="3">
        <f t="shared" si="281"/>
        <v>230792.0286183581</v>
      </c>
    </row>
    <row r="5953" spans="1:7" x14ac:dyDescent="0.2">
      <c r="A5953">
        <v>5941</v>
      </c>
      <c r="B5953" s="125">
        <v>37461.812147549586</v>
      </c>
      <c r="C5953" s="34">
        <v>12.61805029772222</v>
      </c>
      <c r="D5953" s="34">
        <v>6.2782436442648759</v>
      </c>
      <c r="E5953" s="3">
        <f t="shared" si="279"/>
        <v>472695.02992160193</v>
      </c>
      <c r="F5953" s="3">
        <f t="shared" si="280"/>
        <v>235194.38401799792</v>
      </c>
      <c r="G5953" s="3">
        <f t="shared" si="281"/>
        <v>237500.64590360402</v>
      </c>
    </row>
    <row r="5954" spans="1:7" x14ac:dyDescent="0.2">
      <c r="A5954">
        <v>5942</v>
      </c>
      <c r="B5954" s="125">
        <v>43993.746252263896</v>
      </c>
      <c r="C5954" s="34">
        <v>5.5846776578691788</v>
      </c>
      <c r="D5954" s="34">
        <v>8.2378238756791689</v>
      </c>
      <c r="E5954" s="3">
        <f t="shared" si="279"/>
        <v>245690.89178098409</v>
      </c>
      <c r="F5954" s="3">
        <f t="shared" si="280"/>
        <v>362412.73325747048</v>
      </c>
      <c r="G5954" s="3">
        <f t="shared" si="281"/>
        <v>-116721.84147648638</v>
      </c>
    </row>
    <row r="5955" spans="1:7" x14ac:dyDescent="0.2">
      <c r="A5955">
        <v>5943</v>
      </c>
      <c r="B5955" s="125">
        <v>32674.789102921728</v>
      </c>
      <c r="C5955" s="34">
        <v>8.5991722673570621</v>
      </c>
      <c r="D5955" s="34">
        <v>4.8421367308765184</v>
      </c>
      <c r="E5955" s="3">
        <f t="shared" si="279"/>
        <v>280976.14029558527</v>
      </c>
      <c r="F5955" s="3">
        <f t="shared" si="280"/>
        <v>158215.79648890111</v>
      </c>
      <c r="G5955" s="3">
        <f t="shared" si="281"/>
        <v>122760.34380668416</v>
      </c>
    </row>
    <row r="5956" spans="1:7" x14ac:dyDescent="0.2">
      <c r="A5956">
        <v>5944</v>
      </c>
      <c r="B5956" s="125">
        <v>28082.841303140391</v>
      </c>
      <c r="C5956" s="34">
        <v>6.1529867909557652</v>
      </c>
      <c r="D5956" s="34">
        <v>3.4645523909421172</v>
      </c>
      <c r="E5956" s="3">
        <f t="shared" si="279"/>
        <v>172793.35159072981</v>
      </c>
      <c r="F5956" s="3">
        <f t="shared" si="280"/>
        <v>97294.474981243082</v>
      </c>
      <c r="G5956" s="3">
        <f t="shared" si="281"/>
        <v>75498.876609486731</v>
      </c>
    </row>
    <row r="5957" spans="1:7" x14ac:dyDescent="0.2">
      <c r="A5957">
        <v>5945</v>
      </c>
      <c r="B5957" s="125">
        <v>33798.367488808231</v>
      </c>
      <c r="C5957" s="34">
        <v>10.321485226275399</v>
      </c>
      <c r="D5957" s="34">
        <v>5.1792102466424694</v>
      </c>
      <c r="E5957" s="3">
        <f t="shared" si="279"/>
        <v>348849.35070796096</v>
      </c>
      <c r="F5957" s="3">
        <f t="shared" si="280"/>
        <v>175048.85121782331</v>
      </c>
      <c r="G5957" s="3">
        <f t="shared" si="281"/>
        <v>173800.49949013765</v>
      </c>
    </row>
    <row r="5958" spans="1:7" x14ac:dyDescent="0.2">
      <c r="A5958">
        <v>5946</v>
      </c>
      <c r="B5958" s="125">
        <v>35390.761971749249</v>
      </c>
      <c r="C5958" s="34">
        <v>9.4950614968256559</v>
      </c>
      <c r="D5958" s="34">
        <v>5.6569285915247747</v>
      </c>
      <c r="E5958" s="3">
        <f t="shared" si="279"/>
        <v>336037.46134127793</v>
      </c>
      <c r="F5958" s="3">
        <f t="shared" si="280"/>
        <v>200203.01327383603</v>
      </c>
      <c r="G5958" s="3">
        <f t="shared" si="281"/>
        <v>135834.4480674419</v>
      </c>
    </row>
    <row r="5959" spans="1:7" x14ac:dyDescent="0.2">
      <c r="A5959">
        <v>5947</v>
      </c>
      <c r="B5959" s="125">
        <v>36596.405201445101</v>
      </c>
      <c r="C5959" s="34">
        <v>8.3616946742113214</v>
      </c>
      <c r="D5959" s="34">
        <v>6.0186215604335302</v>
      </c>
      <c r="E5959" s="3">
        <f t="shared" si="279"/>
        <v>306007.966468203</v>
      </c>
      <c r="F5959" s="3">
        <f t="shared" si="280"/>
        <v>220259.91337977929</v>
      </c>
      <c r="G5959" s="3">
        <f t="shared" si="281"/>
        <v>85748.053088423709</v>
      </c>
    </row>
    <row r="5960" spans="1:7" x14ac:dyDescent="0.2">
      <c r="A5960">
        <v>5948</v>
      </c>
      <c r="B5960" s="125">
        <v>36342.070692436188</v>
      </c>
      <c r="C5960" s="34">
        <v>5.8253754306933843</v>
      </c>
      <c r="D5960" s="34">
        <v>5.9423212077308563</v>
      </c>
      <c r="E5960" s="3">
        <f t="shared" si="279"/>
        <v>211706.20571223987</v>
      </c>
      <c r="F5960" s="3">
        <f t="shared" si="280"/>
        <v>215956.25740851756</v>
      </c>
      <c r="G5960" s="3">
        <f t="shared" si="281"/>
        <v>-4250.0516962776892</v>
      </c>
    </row>
    <row r="5961" spans="1:7" x14ac:dyDescent="0.2">
      <c r="A5961">
        <v>5949</v>
      </c>
      <c r="B5961" s="125">
        <v>30450.773286966956</v>
      </c>
      <c r="C5961" s="34">
        <v>5.5352579895115923</v>
      </c>
      <c r="D5961" s="34">
        <v>4.1749319860900869</v>
      </c>
      <c r="E5961" s="3">
        <f t="shared" si="279"/>
        <v>168552.88612349003</v>
      </c>
      <c r="F5961" s="3">
        <f t="shared" si="280"/>
        <v>127129.90739693592</v>
      </c>
      <c r="G5961" s="3">
        <f t="shared" si="281"/>
        <v>41422.978726554109</v>
      </c>
    </row>
    <row r="5962" spans="1:7" x14ac:dyDescent="0.2">
      <c r="A5962">
        <v>5950</v>
      </c>
      <c r="B5962" s="125">
        <v>29949.852026939858</v>
      </c>
      <c r="C5962" s="34">
        <v>6.5092756560334237</v>
      </c>
      <c r="D5962" s="34">
        <v>4.0246556080819573</v>
      </c>
      <c r="E5962" s="3">
        <f t="shared" si="279"/>
        <v>194951.84270076291</v>
      </c>
      <c r="F5962" s="3">
        <f t="shared" si="280"/>
        <v>120537.83992144828</v>
      </c>
      <c r="G5962" s="3">
        <f t="shared" si="281"/>
        <v>74414.002779314629</v>
      </c>
    </row>
    <row r="5963" spans="1:7" x14ac:dyDescent="0.2">
      <c r="A5963">
        <v>5951</v>
      </c>
      <c r="B5963" s="125">
        <v>31618.536062333966</v>
      </c>
      <c r="C5963" s="34">
        <v>5.680509977726615</v>
      </c>
      <c r="D5963" s="34">
        <v>4.5252608187001897</v>
      </c>
      <c r="E5963" s="3">
        <f t="shared" si="279"/>
        <v>179609.40958319689</v>
      </c>
      <c r="F5963" s="3">
        <f t="shared" si="280"/>
        <v>143082.12238753887</v>
      </c>
      <c r="G5963" s="3">
        <f t="shared" si="281"/>
        <v>36527.28719565802</v>
      </c>
    </row>
    <row r="5964" spans="1:7" x14ac:dyDescent="0.2">
      <c r="A5964">
        <v>5952</v>
      </c>
      <c r="B5964" s="125">
        <v>30805.101054093917</v>
      </c>
      <c r="C5964" s="34">
        <v>9.658065684750909</v>
      </c>
      <c r="D5964" s="34">
        <v>4.2812303162281751</v>
      </c>
      <c r="E5964" s="3">
        <f t="shared" si="279"/>
        <v>297517.68940582854</v>
      </c>
      <c r="F5964" s="3">
        <f t="shared" si="280"/>
        <v>131883.73252725939</v>
      </c>
      <c r="G5964" s="3">
        <f t="shared" si="281"/>
        <v>165633.95687856915</v>
      </c>
    </row>
    <row r="5965" spans="1:7" x14ac:dyDescent="0.2">
      <c r="A5965">
        <v>5953</v>
      </c>
      <c r="B5965" s="125">
        <v>32233.183950475883</v>
      </c>
      <c r="C5965" s="34">
        <v>10.815301058944897</v>
      </c>
      <c r="D5965" s="34">
        <v>4.7096551851427648</v>
      </c>
      <c r="E5965" s="3">
        <f t="shared" si="279"/>
        <v>348611.58851274749</v>
      </c>
      <c r="F5965" s="3">
        <f t="shared" si="280"/>
        <v>151807.18192601929</v>
      </c>
      <c r="G5965" s="3">
        <f t="shared" si="281"/>
        <v>196804.4065867282</v>
      </c>
    </row>
    <row r="5966" spans="1:7" x14ac:dyDescent="0.2">
      <c r="A5966">
        <v>5954</v>
      </c>
      <c r="B5966" s="125">
        <v>36065.260295609711</v>
      </c>
      <c r="C5966" s="34">
        <v>5.1475915572227677</v>
      </c>
      <c r="D5966" s="34">
        <v>5.8592780886829132</v>
      </c>
      <c r="E5966" s="3">
        <f t="shared" si="279"/>
        <v>185649.22940672204</v>
      </c>
      <c r="F5966" s="3">
        <f t="shared" si="280"/>
        <v>211316.38941271181</v>
      </c>
      <c r="G5966" s="3">
        <f t="shared" si="281"/>
        <v>-25667.160005989776</v>
      </c>
    </row>
    <row r="5967" spans="1:7" x14ac:dyDescent="0.2">
      <c r="A5967">
        <v>5955</v>
      </c>
      <c r="B5967" s="125">
        <v>31372.188053674996</v>
      </c>
      <c r="C5967" s="34">
        <v>8.1569219421071466</v>
      </c>
      <c r="D5967" s="34">
        <v>4.4513564161024988</v>
      </c>
      <c r="E5967" s="3">
        <f t="shared" si="279"/>
        <v>255900.48910693327</v>
      </c>
      <c r="F5967" s="3">
        <f t="shared" si="280"/>
        <v>139648.79057990035</v>
      </c>
      <c r="G5967" s="3">
        <f t="shared" si="281"/>
        <v>116251.69852703292</v>
      </c>
    </row>
    <row r="5968" spans="1:7" x14ac:dyDescent="0.2">
      <c r="A5968">
        <v>5956</v>
      </c>
      <c r="B5968" s="125">
        <v>35279.837724184268</v>
      </c>
      <c r="C5968" s="34">
        <v>4.6696123010478914</v>
      </c>
      <c r="D5968" s="34">
        <v>5.6236513172552804</v>
      </c>
      <c r="E5968" s="3">
        <f t="shared" si="279"/>
        <v>164743.1642158243</v>
      </c>
      <c r="F5968" s="3">
        <f t="shared" si="280"/>
        <v>198401.50589016138</v>
      </c>
      <c r="G5968" s="3">
        <f t="shared" si="281"/>
        <v>-33658.341674337076</v>
      </c>
    </row>
    <row r="5969" spans="1:7" x14ac:dyDescent="0.2">
      <c r="A5969">
        <v>5957</v>
      </c>
      <c r="B5969" s="125">
        <v>41706.026016791817</v>
      </c>
      <c r="C5969" s="34">
        <v>6.2000446152596851</v>
      </c>
      <c r="D5969" s="34">
        <v>7.551507805037545</v>
      </c>
      <c r="E5969" s="3">
        <f t="shared" si="279"/>
        <v>258579.22202929042</v>
      </c>
      <c r="F5969" s="3">
        <f t="shared" si="280"/>
        <v>314943.38098290231</v>
      </c>
      <c r="G5969" s="3">
        <f t="shared" si="281"/>
        <v>-56364.158953611884</v>
      </c>
    </row>
    <row r="5970" spans="1:7" x14ac:dyDescent="0.2">
      <c r="A5970">
        <v>5958</v>
      </c>
      <c r="B5970" s="125">
        <v>34160.937551670009</v>
      </c>
      <c r="C5970" s="34">
        <v>8.3251415137128788</v>
      </c>
      <c r="D5970" s="34">
        <v>5.2879812655010028</v>
      </c>
      <c r="E5970" s="3">
        <f t="shared" si="279"/>
        <v>284394.6393587612</v>
      </c>
      <c r="F5970" s="3">
        <f t="shared" si="280"/>
        <v>180642.39778518071</v>
      </c>
      <c r="G5970" s="3">
        <f t="shared" si="281"/>
        <v>103752.24157358048</v>
      </c>
    </row>
    <row r="5971" spans="1:7" x14ac:dyDescent="0.2">
      <c r="A5971">
        <v>5959</v>
      </c>
      <c r="B5971" s="125">
        <v>40217.410563664977</v>
      </c>
      <c r="C5971" s="34">
        <v>4.4760263537755236</v>
      </c>
      <c r="D5971" s="34">
        <v>7.104923169099493</v>
      </c>
      <c r="E5971" s="3">
        <f t="shared" si="279"/>
        <v>180014.18956357456</v>
      </c>
      <c r="F5971" s="3">
        <f t="shared" si="280"/>
        <v>285741.61211496999</v>
      </c>
      <c r="G5971" s="3">
        <f t="shared" si="281"/>
        <v>-105727.42255139543</v>
      </c>
    </row>
    <row r="5972" spans="1:7" x14ac:dyDescent="0.2">
      <c r="A5972">
        <v>5960</v>
      </c>
      <c r="B5972" s="125">
        <v>42034.353604131844</v>
      </c>
      <c r="C5972" s="34">
        <v>6.7177886850986397</v>
      </c>
      <c r="D5972" s="34">
        <v>7.6500060812395532</v>
      </c>
      <c r="E5972" s="3">
        <f t="shared" si="279"/>
        <v>282377.90502727212</v>
      </c>
      <c r="F5972" s="3">
        <f t="shared" si="280"/>
        <v>321563.06069258234</v>
      </c>
      <c r="G5972" s="3">
        <f t="shared" si="281"/>
        <v>-39185.155665310216</v>
      </c>
    </row>
    <row r="5973" spans="1:7" x14ac:dyDescent="0.2">
      <c r="A5973">
        <v>5961</v>
      </c>
      <c r="B5973" s="125">
        <v>33818.774276179262</v>
      </c>
      <c r="C5973" s="34">
        <v>8.5989392093397328</v>
      </c>
      <c r="D5973" s="34">
        <v>5.1853322828537785</v>
      </c>
      <c r="E5973" s="3">
        <f t="shared" si="279"/>
        <v>290805.5841352478</v>
      </c>
      <c r="F5973" s="3">
        <f t="shared" si="280"/>
        <v>175361.58202081724</v>
      </c>
      <c r="G5973" s="3">
        <f t="shared" si="281"/>
        <v>115444.00211443056</v>
      </c>
    </row>
    <row r="5974" spans="1:7" x14ac:dyDescent="0.2">
      <c r="A5974">
        <v>5962</v>
      </c>
      <c r="B5974" s="125">
        <v>38032.008482142352</v>
      </c>
      <c r="C5974" s="34">
        <v>8.7906351129349787</v>
      </c>
      <c r="D5974" s="34">
        <v>6.4493025446427055</v>
      </c>
      <c r="E5974" s="3">
        <f t="shared" si="279"/>
        <v>334325.50917856151</v>
      </c>
      <c r="F5974" s="3">
        <f t="shared" si="280"/>
        <v>245279.92908175362</v>
      </c>
      <c r="G5974" s="3">
        <f t="shared" si="281"/>
        <v>89045.580096807884</v>
      </c>
    </row>
    <row r="5975" spans="1:7" x14ac:dyDescent="0.2">
      <c r="A5975">
        <v>5963</v>
      </c>
      <c r="B5975" s="125">
        <v>35996.172804326285</v>
      </c>
      <c r="C5975" s="34">
        <v>5.5936759710748447</v>
      </c>
      <c r="D5975" s="34">
        <v>5.8385518412978854</v>
      </c>
      <c r="E5975" s="3">
        <f t="shared" si="279"/>
        <v>201350.92686621775</v>
      </c>
      <c r="F5975" s="3">
        <f t="shared" si="280"/>
        <v>210165.5210063761</v>
      </c>
      <c r="G5975" s="3">
        <f t="shared" si="281"/>
        <v>-8814.594140158355</v>
      </c>
    </row>
    <row r="5976" spans="1:7" x14ac:dyDescent="0.2">
      <c r="A5976">
        <v>5964</v>
      </c>
      <c r="B5976" s="125">
        <v>32198.270722611574</v>
      </c>
      <c r="C5976" s="34">
        <v>9.7741626834322233</v>
      </c>
      <c r="D5976" s="34">
        <v>4.6991812167834723</v>
      </c>
      <c r="E5976" s="3">
        <f t="shared" si="279"/>
        <v>314711.13616799831</v>
      </c>
      <c r="F5976" s="3">
        <f t="shared" si="280"/>
        <v>151305.50899260552</v>
      </c>
      <c r="G5976" s="3">
        <f t="shared" si="281"/>
        <v>163405.62717539279</v>
      </c>
    </row>
    <row r="5977" spans="1:7" x14ac:dyDescent="0.2">
      <c r="A5977">
        <v>5965</v>
      </c>
      <c r="B5977" s="125">
        <v>37286.654836671893</v>
      </c>
      <c r="C5977" s="34">
        <v>10.74965259450255</v>
      </c>
      <c r="D5977" s="34">
        <v>6.2256964510015678</v>
      </c>
      <c r="E5977" s="3">
        <f t="shared" si="279"/>
        <v>400818.58590535104</v>
      </c>
      <c r="F5977" s="3">
        <f t="shared" si="280"/>
        <v>232135.39468638864</v>
      </c>
      <c r="G5977" s="3">
        <f t="shared" si="281"/>
        <v>168683.1912189624</v>
      </c>
    </row>
    <row r="5978" spans="1:7" x14ac:dyDescent="0.2">
      <c r="A5978">
        <v>5966</v>
      </c>
      <c r="B5978" s="125">
        <v>28757.470366864232</v>
      </c>
      <c r="C5978" s="34">
        <v>7.0546996286866488</v>
      </c>
      <c r="D5978" s="34">
        <v>3.6669411100592697</v>
      </c>
      <c r="E5978" s="3">
        <f t="shared" si="279"/>
        <v>202875.3155190844</v>
      </c>
      <c r="F5978" s="3">
        <f t="shared" si="280"/>
        <v>105451.95030956568</v>
      </c>
      <c r="G5978" s="3">
        <f t="shared" si="281"/>
        <v>97423.365209518714</v>
      </c>
    </row>
    <row r="5979" spans="1:7" x14ac:dyDescent="0.2">
      <c r="A5979">
        <v>5967</v>
      </c>
      <c r="B5979" s="125">
        <v>30028.000359189697</v>
      </c>
      <c r="C5979" s="34">
        <v>6.9816984680146561</v>
      </c>
      <c r="D5979" s="34">
        <v>4.048100107756909</v>
      </c>
      <c r="E5979" s="3">
        <f t="shared" si="279"/>
        <v>209646.44410529826</v>
      </c>
      <c r="F5979" s="3">
        <f t="shared" si="280"/>
        <v>121556.35148976032</v>
      </c>
      <c r="G5979" s="3">
        <f t="shared" si="281"/>
        <v>88090.092615537942</v>
      </c>
    </row>
    <row r="5980" spans="1:7" x14ac:dyDescent="0.2">
      <c r="A5980">
        <v>5968</v>
      </c>
      <c r="B5980" s="125">
        <v>34843.445113247959</v>
      </c>
      <c r="C5980" s="34">
        <v>4.5091092235525139</v>
      </c>
      <c r="D5980" s="34">
        <v>5.4927335339743877</v>
      </c>
      <c r="E5980" s="3">
        <f t="shared" si="279"/>
        <v>157112.89974049214</v>
      </c>
      <c r="F5980" s="3">
        <f t="shared" si="280"/>
        <v>191385.75941273308</v>
      </c>
      <c r="G5980" s="3">
        <f t="shared" si="281"/>
        <v>-34272.859672240942</v>
      </c>
    </row>
    <row r="5981" spans="1:7" x14ac:dyDescent="0.2">
      <c r="A5981">
        <v>5969</v>
      </c>
      <c r="B5981" s="125">
        <v>24774.827173851896</v>
      </c>
      <c r="C5981" s="34">
        <v>7.8141902324277908</v>
      </c>
      <c r="D5981" s="34">
        <v>2.4721481521555688</v>
      </c>
      <c r="E5981" s="3">
        <f t="shared" si="279"/>
        <v>193595.21251200009</v>
      </c>
      <c r="F5981" s="3">
        <f t="shared" si="280"/>
        <v>61247.043217811537</v>
      </c>
      <c r="G5981" s="3">
        <f t="shared" si="281"/>
        <v>132348.16929418856</v>
      </c>
    </row>
    <row r="5982" spans="1:7" x14ac:dyDescent="0.2">
      <c r="A5982">
        <v>5970</v>
      </c>
      <c r="B5982" s="125">
        <v>35048.41111297626</v>
      </c>
      <c r="C5982" s="34">
        <v>8.7549601832579356</v>
      </c>
      <c r="D5982" s="34">
        <v>5.5542233338928781</v>
      </c>
      <c r="E5982" s="3">
        <f t="shared" si="279"/>
        <v>306847.44378056208</v>
      </c>
      <c r="F5982" s="3">
        <f t="shared" si="280"/>
        <v>194666.70281956322</v>
      </c>
      <c r="G5982" s="3">
        <f t="shared" si="281"/>
        <v>112180.74096099887</v>
      </c>
    </row>
    <row r="5983" spans="1:7" x14ac:dyDescent="0.2">
      <c r="A5983">
        <v>5971</v>
      </c>
      <c r="B5983" s="125">
        <v>35214.621269725263</v>
      </c>
      <c r="C5983" s="34">
        <v>12.016726506961277</v>
      </c>
      <c r="D5983" s="34">
        <v>5.6040863809175789</v>
      </c>
      <c r="E5983" s="3">
        <f t="shared" si="279"/>
        <v>423164.47284450993</v>
      </c>
      <c r="F5983" s="3">
        <f t="shared" si="280"/>
        <v>197345.77946683785</v>
      </c>
      <c r="G5983" s="3">
        <f t="shared" si="281"/>
        <v>225818.69337767208</v>
      </c>
    </row>
    <row r="5984" spans="1:7" x14ac:dyDescent="0.2">
      <c r="A5984">
        <v>5972</v>
      </c>
      <c r="B5984" s="125">
        <v>33467.527422354557</v>
      </c>
      <c r="C5984" s="34">
        <v>7.3413837273692479</v>
      </c>
      <c r="D5984" s="34">
        <v>5.079958226706367</v>
      </c>
      <c r="E5984" s="3">
        <f t="shared" si="279"/>
        <v>245697.96121375781</v>
      </c>
      <c r="F5984" s="3">
        <f t="shared" si="280"/>
        <v>170013.64125671095</v>
      </c>
      <c r="G5984" s="3">
        <f t="shared" si="281"/>
        <v>75684.319957046857</v>
      </c>
    </row>
    <row r="5985" spans="1:7" x14ac:dyDescent="0.2">
      <c r="A5985">
        <v>5973</v>
      </c>
      <c r="B5985" s="125">
        <v>36440.165380364284</v>
      </c>
      <c r="C5985" s="34">
        <v>6.7568230608303566</v>
      </c>
      <c r="D5985" s="34">
        <v>5.9717496141092852</v>
      </c>
      <c r="E5985" s="3">
        <f t="shared" si="279"/>
        <v>246219.74978251741</v>
      </c>
      <c r="F5985" s="3">
        <f t="shared" si="280"/>
        <v>217611.54354826894</v>
      </c>
      <c r="G5985" s="3">
        <f t="shared" si="281"/>
        <v>28608.206234248471</v>
      </c>
    </row>
    <row r="5986" spans="1:7" x14ac:dyDescent="0.2">
      <c r="A5986">
        <v>5974</v>
      </c>
      <c r="B5986" s="125">
        <v>34552.236278424039</v>
      </c>
      <c r="C5986" s="34">
        <v>9.7202751223521773</v>
      </c>
      <c r="D5986" s="34">
        <v>5.4053708835272118</v>
      </c>
      <c r="E5986" s="3">
        <f t="shared" si="279"/>
        <v>335857.24271879956</v>
      </c>
      <c r="F5986" s="3">
        <f t="shared" si="280"/>
        <v>186767.65194014594</v>
      </c>
      <c r="G5986" s="3">
        <f t="shared" si="281"/>
        <v>149089.59077865363</v>
      </c>
    </row>
    <row r="5987" spans="1:7" x14ac:dyDescent="0.2">
      <c r="A5987">
        <v>5975</v>
      </c>
      <c r="B5987" s="125">
        <v>35783.339675427647</v>
      </c>
      <c r="C5987" s="34">
        <v>9.0514611403777963</v>
      </c>
      <c r="D5987" s="34">
        <v>5.7747019026282942</v>
      </c>
      <c r="E5987" s="3">
        <f t="shared" si="279"/>
        <v>323891.5085450724</v>
      </c>
      <c r="F5987" s="3">
        <f t="shared" si="280"/>
        <v>206638.11970608655</v>
      </c>
      <c r="G5987" s="3">
        <f t="shared" si="281"/>
        <v>117253.38883898585</v>
      </c>
    </row>
    <row r="5988" spans="1:7" x14ac:dyDescent="0.2">
      <c r="A5988">
        <v>5976</v>
      </c>
      <c r="B5988" s="125">
        <v>32495.379904313246</v>
      </c>
      <c r="C5988" s="34">
        <v>8.3264972292527091</v>
      </c>
      <c r="D5988" s="34">
        <v>4.7883139712939737</v>
      </c>
      <c r="E5988" s="3">
        <f t="shared" si="279"/>
        <v>270572.69073677843</v>
      </c>
      <c r="F5988" s="3">
        <f t="shared" si="280"/>
        <v>155598.08159832854</v>
      </c>
      <c r="G5988" s="3">
        <f t="shared" si="281"/>
        <v>114974.60913844989</v>
      </c>
    </row>
    <row r="5989" spans="1:7" x14ac:dyDescent="0.2">
      <c r="A5989">
        <v>5977</v>
      </c>
      <c r="B5989" s="125">
        <v>31818.641949749668</v>
      </c>
      <c r="C5989" s="34">
        <v>9.2421935480233515</v>
      </c>
      <c r="D5989" s="34">
        <v>4.5852925849249004</v>
      </c>
      <c r="E5989" s="3">
        <f t="shared" si="279"/>
        <v>294074.04733484151</v>
      </c>
      <c r="F5989" s="3">
        <f t="shared" si="280"/>
        <v>145897.78299456753</v>
      </c>
      <c r="G5989" s="3">
        <f t="shared" si="281"/>
        <v>148176.26434027398</v>
      </c>
    </row>
    <row r="5990" spans="1:7" x14ac:dyDescent="0.2">
      <c r="A5990">
        <v>5978</v>
      </c>
      <c r="B5990" s="125">
        <v>26845.20091296779</v>
      </c>
      <c r="C5990" s="34">
        <v>11.490958988550119</v>
      </c>
      <c r="D5990" s="34">
        <v>3.093260273890337</v>
      </c>
      <c r="E5990" s="3">
        <f t="shared" si="279"/>
        <v>308477.10273030109</v>
      </c>
      <c r="F5990" s="3">
        <f t="shared" si="280"/>
        <v>83039.193528687872</v>
      </c>
      <c r="G5990" s="3">
        <f t="shared" si="281"/>
        <v>225437.90920161322</v>
      </c>
    </row>
    <row r="5991" spans="1:7" x14ac:dyDescent="0.2">
      <c r="A5991">
        <v>5979</v>
      </c>
      <c r="B5991" s="125">
        <v>33874.026079311967</v>
      </c>
      <c r="C5991" s="34">
        <v>8.6404491159628378</v>
      </c>
      <c r="D5991" s="34">
        <v>5.2019078237935901</v>
      </c>
      <c r="E5991" s="3">
        <f t="shared" si="279"/>
        <v>292686.79869109322</v>
      </c>
      <c r="F5991" s="3">
        <f t="shared" si="280"/>
        <v>176209.56128536104</v>
      </c>
      <c r="G5991" s="3">
        <f t="shared" si="281"/>
        <v>116477.23740573219</v>
      </c>
    </row>
    <row r="5992" spans="1:7" x14ac:dyDescent="0.2">
      <c r="A5992">
        <v>5980</v>
      </c>
      <c r="B5992" s="125">
        <v>30734.780060621211</v>
      </c>
      <c r="C5992" s="34">
        <v>8.5329951591193094</v>
      </c>
      <c r="D5992" s="34">
        <v>4.2601340181863634</v>
      </c>
      <c r="E5992" s="3">
        <f t="shared" si="279"/>
        <v>262259.72947387747</v>
      </c>
      <c r="F5992" s="3">
        <f t="shared" si="280"/>
        <v>130934.28207772836</v>
      </c>
      <c r="G5992" s="3">
        <f t="shared" si="281"/>
        <v>131325.4473961491</v>
      </c>
    </row>
    <row r="5993" spans="1:7" x14ac:dyDescent="0.2">
      <c r="A5993">
        <v>5981</v>
      </c>
      <c r="B5993" s="125">
        <v>34867.239768383093</v>
      </c>
      <c r="C5993" s="34">
        <v>6.2491971195486258</v>
      </c>
      <c r="D5993" s="34">
        <v>5.499871930514928</v>
      </c>
      <c r="E5993" s="3">
        <f t="shared" si="279"/>
        <v>217892.25432719092</v>
      </c>
      <c r="F5993" s="3">
        <f t="shared" si="280"/>
        <v>191765.35329666399</v>
      </c>
      <c r="G5993" s="3">
        <f t="shared" si="281"/>
        <v>26126.901030526933</v>
      </c>
    </row>
    <row r="5994" spans="1:7" x14ac:dyDescent="0.2">
      <c r="A5994">
        <v>5982</v>
      </c>
      <c r="B5994" s="125">
        <v>29903.240423473995</v>
      </c>
      <c r="C5994" s="34">
        <v>14.842856237199157</v>
      </c>
      <c r="D5994" s="34">
        <v>4.0106721270421986</v>
      </c>
      <c r="E5994" s="3">
        <f t="shared" si="279"/>
        <v>443849.49863202695</v>
      </c>
      <c r="F5994" s="3">
        <f t="shared" si="280"/>
        <v>119932.0928746687</v>
      </c>
      <c r="G5994" s="3">
        <f t="shared" si="281"/>
        <v>323917.40575735824</v>
      </c>
    </row>
    <row r="5995" spans="1:7" x14ac:dyDescent="0.2">
      <c r="A5995">
        <v>5983</v>
      </c>
      <c r="B5995" s="125">
        <v>40677.705832232255</v>
      </c>
      <c r="C5995" s="34">
        <v>11.528100478433771</v>
      </c>
      <c r="D5995" s="34">
        <v>7.2430117496696766</v>
      </c>
      <c r="E5995" s="3">
        <f t="shared" si="279"/>
        <v>468936.68006614485</v>
      </c>
      <c r="F5995" s="3">
        <f t="shared" si="280"/>
        <v>294629.10129246494</v>
      </c>
      <c r="G5995" s="3">
        <f t="shared" si="281"/>
        <v>174307.57877367991</v>
      </c>
    </row>
    <row r="5996" spans="1:7" x14ac:dyDescent="0.2">
      <c r="A5996">
        <v>5984</v>
      </c>
      <c r="B5996" s="125">
        <v>45711.281521826982</v>
      </c>
      <c r="C5996" s="34">
        <v>9.9387755401112372</v>
      </c>
      <c r="D5996" s="34">
        <v>8.7530844565480947</v>
      </c>
      <c r="E5996" s="3">
        <f t="shared" si="279"/>
        <v>454314.16669627279</v>
      </c>
      <c r="F5996" s="3">
        <f t="shared" si="280"/>
        <v>400114.70777759788</v>
      </c>
      <c r="G5996" s="3">
        <f t="shared" si="281"/>
        <v>54199.458918674907</v>
      </c>
    </row>
    <row r="5997" spans="1:7" x14ac:dyDescent="0.2">
      <c r="A5997">
        <v>5985</v>
      </c>
      <c r="B5997" s="125">
        <v>29678.544073059107</v>
      </c>
      <c r="C5997" s="34">
        <v>12.075354809174314</v>
      </c>
      <c r="D5997" s="34">
        <v>3.9432632219177322</v>
      </c>
      <c r="E5997" s="3">
        <f t="shared" si="279"/>
        <v>358378.94990190613</v>
      </c>
      <c r="F5997" s="3">
        <f t="shared" si="280"/>
        <v>117030.31132335847</v>
      </c>
      <c r="G5997" s="3">
        <f t="shared" si="281"/>
        <v>241348.63857854766</v>
      </c>
    </row>
    <row r="5998" spans="1:7" x14ac:dyDescent="0.2">
      <c r="A5998">
        <v>5986</v>
      </c>
      <c r="B5998" s="125">
        <v>28001.487002066802</v>
      </c>
      <c r="C5998" s="34">
        <v>10.49273170993547</v>
      </c>
      <c r="D5998" s="34">
        <v>3.4401461006200407</v>
      </c>
      <c r="E5998" s="3">
        <f t="shared" si="279"/>
        <v>293812.09059193224</v>
      </c>
      <c r="F5998" s="3">
        <f t="shared" si="280"/>
        <v>96329.206321722857</v>
      </c>
      <c r="G5998" s="3">
        <f t="shared" si="281"/>
        <v>197482.88427020938</v>
      </c>
    </row>
    <row r="5999" spans="1:7" x14ac:dyDescent="0.2">
      <c r="A5999">
        <v>5987</v>
      </c>
      <c r="B5999" s="125">
        <v>32911.121301177423</v>
      </c>
      <c r="C5999" s="34">
        <v>8.9257178135158028</v>
      </c>
      <c r="D5999" s="34">
        <v>4.913036390353227</v>
      </c>
      <c r="E5999" s="3">
        <f t="shared" si="279"/>
        <v>293755.38166069874</v>
      </c>
      <c r="F5999" s="3">
        <f t="shared" si="280"/>
        <v>161693.53660001393</v>
      </c>
      <c r="G5999" s="3">
        <f t="shared" si="281"/>
        <v>132061.84506068481</v>
      </c>
    </row>
    <row r="6000" spans="1:7" x14ac:dyDescent="0.2">
      <c r="A6000">
        <v>5988</v>
      </c>
      <c r="B6000" s="125">
        <v>44519.206816213205</v>
      </c>
      <c r="C6000" s="34">
        <v>9.2882253486168338</v>
      </c>
      <c r="D6000" s="34">
        <v>8.3954620448639616</v>
      </c>
      <c r="E6000" s="3">
        <f t="shared" si="279"/>
        <v>413504.4252506668</v>
      </c>
      <c r="F6000" s="3">
        <f t="shared" si="280"/>
        <v>373759.31109296693</v>
      </c>
      <c r="G6000" s="3">
        <f t="shared" si="281"/>
        <v>39745.114157699863</v>
      </c>
    </row>
    <row r="6001" spans="1:7" x14ac:dyDescent="0.2">
      <c r="A6001">
        <v>5989</v>
      </c>
      <c r="B6001" s="125">
        <v>36027.175204972969</v>
      </c>
      <c r="C6001" s="34">
        <v>8.2503156792954542</v>
      </c>
      <c r="D6001" s="34">
        <v>5.8478525614918908</v>
      </c>
      <c r="E6001" s="3">
        <f t="shared" si="279"/>
        <v>297235.56847431289</v>
      </c>
      <c r="F6001" s="3">
        <f t="shared" si="280"/>
        <v>210681.60880571831</v>
      </c>
      <c r="G6001" s="3">
        <f t="shared" si="281"/>
        <v>86553.959668594587</v>
      </c>
    </row>
    <row r="6002" spans="1:7" x14ac:dyDescent="0.2">
      <c r="A6002">
        <v>5990</v>
      </c>
      <c r="B6002" s="125">
        <v>40443.999799927929</v>
      </c>
      <c r="C6002" s="34">
        <v>9.501118163105275</v>
      </c>
      <c r="D6002" s="34">
        <v>7.1728999399783788</v>
      </c>
      <c r="E6002" s="3">
        <f t="shared" si="279"/>
        <v>384263.22108772135</v>
      </c>
      <c r="F6002" s="3">
        <f t="shared" si="280"/>
        <v>290100.7637373886</v>
      </c>
      <c r="G6002" s="3">
        <f t="shared" si="281"/>
        <v>94162.457350332756</v>
      </c>
    </row>
    <row r="6003" spans="1:7" x14ac:dyDescent="0.2">
      <c r="A6003">
        <v>5991</v>
      </c>
      <c r="B6003" s="125">
        <v>39869.915375485085</v>
      </c>
      <c r="C6003" s="34">
        <v>5.2270643411320634</v>
      </c>
      <c r="D6003" s="34">
        <v>7.0006746126455255</v>
      </c>
      <c r="E6003" s="3">
        <f t="shared" si="279"/>
        <v>208402.61294315106</v>
      </c>
      <c r="F6003" s="3">
        <f t="shared" si="280"/>
        <v>279116.3043774839</v>
      </c>
      <c r="G6003" s="3">
        <f t="shared" si="281"/>
        <v>-70713.691434332839</v>
      </c>
    </row>
    <row r="6004" spans="1:7" x14ac:dyDescent="0.2">
      <c r="A6004">
        <v>5992</v>
      </c>
      <c r="B6004" s="125">
        <v>29850.341937882127</v>
      </c>
      <c r="C6004" s="34">
        <v>9.4246381851990009</v>
      </c>
      <c r="D6004" s="34">
        <v>3.9948025813646382</v>
      </c>
      <c r="E6004" s="3">
        <f t="shared" si="279"/>
        <v>281328.67246901104</v>
      </c>
      <c r="F6004" s="3">
        <f t="shared" si="280"/>
        <v>119246.22302806863</v>
      </c>
      <c r="G6004" s="3">
        <f t="shared" si="281"/>
        <v>162082.44944094241</v>
      </c>
    </row>
    <row r="6005" spans="1:7" x14ac:dyDescent="0.2">
      <c r="A6005">
        <v>5993</v>
      </c>
      <c r="B6005" s="125">
        <v>25453.855918195564</v>
      </c>
      <c r="C6005" s="34">
        <v>6.6219279435317731</v>
      </c>
      <c r="D6005" s="34">
        <v>2.6758567754586693</v>
      </c>
      <c r="E6005" s="3">
        <f t="shared" ref="E6005:E6068" si="282">C6005*B6005</f>
        <v>168553.5997753308</v>
      </c>
      <c r="F6005" s="3">
        <f t="shared" ref="F6005:F6068" si="283">D6005*B6005</f>
        <v>68110.872820252349</v>
      </c>
      <c r="G6005" s="3">
        <f t="shared" ref="G6005:G6068" si="284">E6005-F6005</f>
        <v>100442.72695507845</v>
      </c>
    </row>
    <row r="6006" spans="1:7" x14ac:dyDescent="0.2">
      <c r="A6006">
        <v>5994</v>
      </c>
      <c r="B6006" s="125">
        <v>28328.143392892322</v>
      </c>
      <c r="C6006" s="34">
        <v>7.6300829252504627</v>
      </c>
      <c r="D6006" s="34">
        <v>3.5381430178676965</v>
      </c>
      <c r="E6006" s="3">
        <f t="shared" si="282"/>
        <v>216146.08320615441</v>
      </c>
      <c r="F6006" s="3">
        <f t="shared" si="283"/>
        <v>100229.02275471689</v>
      </c>
      <c r="G6006" s="3">
        <f t="shared" si="284"/>
        <v>115917.06045143752</v>
      </c>
    </row>
    <row r="6007" spans="1:7" x14ac:dyDescent="0.2">
      <c r="A6007">
        <v>5995</v>
      </c>
      <c r="B6007" s="125">
        <v>29754.560777101666</v>
      </c>
      <c r="C6007" s="34">
        <v>13.619949661195278</v>
      </c>
      <c r="D6007" s="34">
        <v>3.9660682331304997</v>
      </c>
      <c r="E6007" s="3">
        <f t="shared" si="282"/>
        <v>405255.61997510015</v>
      </c>
      <c r="F6007" s="3">
        <f t="shared" si="283"/>
        <v>118008.61828881367</v>
      </c>
      <c r="G6007" s="3">
        <f t="shared" si="284"/>
        <v>287247.00168628647</v>
      </c>
    </row>
    <row r="6008" spans="1:7" x14ac:dyDescent="0.2">
      <c r="A6008">
        <v>5996</v>
      </c>
      <c r="B6008" s="125">
        <v>27006.545273062307</v>
      </c>
      <c r="C6008" s="34">
        <v>7.7438521859294269</v>
      </c>
      <c r="D6008" s="34">
        <v>3.1416635819186922</v>
      </c>
      <c r="E6008" s="3">
        <f t="shared" si="282"/>
        <v>209134.69464720559</v>
      </c>
      <c r="F6008" s="3">
        <f t="shared" si="283"/>
        <v>84845.479757818248</v>
      </c>
      <c r="G6008" s="3">
        <f t="shared" si="284"/>
        <v>124289.21488938734</v>
      </c>
    </row>
    <row r="6009" spans="1:7" x14ac:dyDescent="0.2">
      <c r="A6009">
        <v>5997</v>
      </c>
      <c r="B6009" s="125">
        <v>47496.437722466886</v>
      </c>
      <c r="C6009" s="34">
        <v>9.3638327800435945</v>
      </c>
      <c r="D6009" s="34">
        <v>9.2886313167400658</v>
      </c>
      <c r="E6009" s="3">
        <f t="shared" si="282"/>
        <v>444748.70048093458</v>
      </c>
      <c r="F6009" s="3">
        <f t="shared" si="283"/>
        <v>441176.89886250015</v>
      </c>
      <c r="G6009" s="3">
        <f t="shared" si="284"/>
        <v>3571.8016184344306</v>
      </c>
    </row>
    <row r="6010" spans="1:7" x14ac:dyDescent="0.2">
      <c r="A6010">
        <v>5998</v>
      </c>
      <c r="B6010" s="125">
        <v>30554.222624951741</v>
      </c>
      <c r="C6010" s="34">
        <v>9.3578812740888679</v>
      </c>
      <c r="D6010" s="34">
        <v>4.2059667874855222</v>
      </c>
      <c r="E6010" s="3">
        <f t="shared" si="282"/>
        <v>285922.78774637834</v>
      </c>
      <c r="F6010" s="3">
        <f t="shared" si="283"/>
        <v>128510.04557798573</v>
      </c>
      <c r="G6010" s="3">
        <f t="shared" si="284"/>
        <v>157412.74216839261</v>
      </c>
    </row>
    <row r="6011" spans="1:7" x14ac:dyDescent="0.2">
      <c r="A6011">
        <v>5999</v>
      </c>
      <c r="B6011" s="125">
        <v>28585.848716639681</v>
      </c>
      <c r="C6011" s="34">
        <v>11.930347247660393</v>
      </c>
      <c r="D6011" s="34">
        <v>3.6154546149919042</v>
      </c>
      <c r="E6011" s="3">
        <f t="shared" si="282"/>
        <v>341039.10155859857</v>
      </c>
      <c r="F6011" s="3">
        <f t="shared" si="283"/>
        <v>103350.83866603534</v>
      </c>
      <c r="G6011" s="3">
        <f t="shared" si="284"/>
        <v>237688.26289256325</v>
      </c>
    </row>
    <row r="6012" spans="1:7" x14ac:dyDescent="0.2">
      <c r="A6012">
        <v>6000</v>
      </c>
      <c r="B6012" s="125">
        <v>34190.336967904819</v>
      </c>
      <c r="C6012" s="34">
        <v>10.969113666040357</v>
      </c>
      <c r="D6012" s="34">
        <v>5.2968010903714458</v>
      </c>
      <c r="E6012" s="3">
        <f t="shared" si="282"/>
        <v>375037.69248116959</v>
      </c>
      <c r="F6012" s="3">
        <f t="shared" si="283"/>
        <v>181099.4141317654</v>
      </c>
      <c r="G6012" s="3">
        <f t="shared" si="284"/>
        <v>193938.27834940419</v>
      </c>
    </row>
    <row r="6013" spans="1:7" x14ac:dyDescent="0.2">
      <c r="A6013">
        <v>6001</v>
      </c>
      <c r="B6013" s="125">
        <v>34505.329089180101</v>
      </c>
      <c r="C6013" s="34">
        <v>7.3732643588373321</v>
      </c>
      <c r="D6013" s="34">
        <v>5.3912987267540302</v>
      </c>
      <c r="E6013" s="3">
        <f t="shared" si="282"/>
        <v>254416.91316320465</v>
      </c>
      <c r="F6013" s="3">
        <f t="shared" si="283"/>
        <v>186028.53678472547</v>
      </c>
      <c r="G6013" s="3">
        <f t="shared" si="284"/>
        <v>68388.376378479181</v>
      </c>
    </row>
    <row r="6014" spans="1:7" x14ac:dyDescent="0.2">
      <c r="A6014">
        <v>6002</v>
      </c>
      <c r="B6014" s="125">
        <v>42773.158887749538</v>
      </c>
      <c r="C6014" s="34">
        <v>3.3147380438167602</v>
      </c>
      <c r="D6014" s="34">
        <v>7.8716476663248613</v>
      </c>
      <c r="E6014" s="3">
        <f t="shared" si="282"/>
        <v>141781.81701944236</v>
      </c>
      <c r="F6014" s="3">
        <f t="shared" si="283"/>
        <v>336695.23634009616</v>
      </c>
      <c r="G6014" s="3">
        <f t="shared" si="284"/>
        <v>-194913.4193206538</v>
      </c>
    </row>
    <row r="6015" spans="1:7" x14ac:dyDescent="0.2">
      <c r="A6015">
        <v>6003</v>
      </c>
      <c r="B6015" s="125">
        <v>25535.483067679685</v>
      </c>
      <c r="C6015" s="34">
        <v>11.280979399278294</v>
      </c>
      <c r="D6015" s="34">
        <v>2.7003449203039054</v>
      </c>
      <c r="E6015" s="3">
        <f t="shared" si="282"/>
        <v>288065.25843711424</v>
      </c>
      <c r="F6015" s="3">
        <f t="shared" si="283"/>
        <v>68954.611989315221</v>
      </c>
      <c r="G6015" s="3">
        <f t="shared" si="284"/>
        <v>219110.64644779902</v>
      </c>
    </row>
    <row r="6016" spans="1:7" x14ac:dyDescent="0.2">
      <c r="A6016">
        <v>6004</v>
      </c>
      <c r="B6016" s="125">
        <v>33693.502749693813</v>
      </c>
      <c r="C6016" s="34">
        <v>7.8269828438424156</v>
      </c>
      <c r="D6016" s="34">
        <v>5.1477508249081438</v>
      </c>
      <c r="E6016" s="3">
        <f t="shared" si="282"/>
        <v>263718.46797081071</v>
      </c>
      <c r="F6016" s="3">
        <f t="shared" si="283"/>
        <v>173445.75657378114</v>
      </c>
      <c r="G6016" s="3">
        <f t="shared" si="284"/>
        <v>90272.711397029576</v>
      </c>
    </row>
    <row r="6017" spans="1:7" x14ac:dyDescent="0.2">
      <c r="A6017">
        <v>6005</v>
      </c>
      <c r="B6017" s="125">
        <v>39229.619736753171</v>
      </c>
      <c r="C6017" s="34">
        <v>10.442055802021059</v>
      </c>
      <c r="D6017" s="34">
        <v>6.8085859210259514</v>
      </c>
      <c r="E6017" s="3">
        <f t="shared" si="282"/>
        <v>409637.87838324328</v>
      </c>
      <c r="F6017" s="3">
        <f t="shared" si="283"/>
        <v>267098.23662685941</v>
      </c>
      <c r="G6017" s="3">
        <f t="shared" si="284"/>
        <v>142539.64175638388</v>
      </c>
    </row>
    <row r="6018" spans="1:7" x14ac:dyDescent="0.2">
      <c r="A6018">
        <v>6006</v>
      </c>
      <c r="B6018" s="125">
        <v>35006.324245651718</v>
      </c>
      <c r="C6018" s="34">
        <v>5.1694137457234319</v>
      </c>
      <c r="D6018" s="34">
        <v>5.5415972736955155</v>
      </c>
      <c r="E6018" s="3">
        <f t="shared" si="282"/>
        <v>180962.17374272345</v>
      </c>
      <c r="F6018" s="3">
        <f t="shared" si="283"/>
        <v>193990.95100180479</v>
      </c>
      <c r="G6018" s="3">
        <f t="shared" si="284"/>
        <v>-13028.77725908134</v>
      </c>
    </row>
    <row r="6019" spans="1:7" x14ac:dyDescent="0.2">
      <c r="A6019">
        <v>6007</v>
      </c>
      <c r="B6019" s="125">
        <v>38455.401003185194</v>
      </c>
      <c r="C6019" s="34">
        <v>5.8853907123266254</v>
      </c>
      <c r="D6019" s="34">
        <v>6.5763203009555582</v>
      </c>
      <c r="E6019" s="3">
        <f t="shared" si="282"/>
        <v>226325.05990294213</v>
      </c>
      <c r="F6019" s="3">
        <f t="shared" si="283"/>
        <v>252895.03429863352</v>
      </c>
      <c r="G6019" s="3">
        <f t="shared" si="284"/>
        <v>-26569.974395691388</v>
      </c>
    </row>
    <row r="6020" spans="1:7" x14ac:dyDescent="0.2">
      <c r="A6020">
        <v>6008</v>
      </c>
      <c r="B6020" s="125">
        <v>27710.232692507794</v>
      </c>
      <c r="C6020" s="34">
        <v>8.415627710026456</v>
      </c>
      <c r="D6020" s="34">
        <v>3.3527698077523382</v>
      </c>
      <c r="E6020" s="3">
        <f t="shared" si="282"/>
        <v>233199.00209834959</v>
      </c>
      <c r="F6020" s="3">
        <f t="shared" si="283"/>
        <v>92906.031537231916</v>
      </c>
      <c r="G6020" s="3">
        <f t="shared" si="284"/>
        <v>140292.97056111769</v>
      </c>
    </row>
    <row r="6021" spans="1:7" x14ac:dyDescent="0.2">
      <c r="A6021">
        <v>6009</v>
      </c>
      <c r="B6021" s="125">
        <v>39855.147455265047</v>
      </c>
      <c r="C6021" s="34">
        <v>4.903989085694775</v>
      </c>
      <c r="D6021" s="34">
        <v>6.9962442365795141</v>
      </c>
      <c r="E6021" s="3">
        <f t="shared" si="282"/>
        <v>195449.20812937568</v>
      </c>
      <c r="F6021" s="3">
        <f t="shared" si="283"/>
        <v>278836.34568192478</v>
      </c>
      <c r="G6021" s="3">
        <f t="shared" si="284"/>
        <v>-83387.137552549102</v>
      </c>
    </row>
    <row r="6022" spans="1:7" x14ac:dyDescent="0.2">
      <c r="A6022">
        <v>6010</v>
      </c>
      <c r="B6022" s="125">
        <v>26776.14752773568</v>
      </c>
      <c r="C6022" s="34">
        <v>8.0625789198238635</v>
      </c>
      <c r="D6022" s="34">
        <v>3.0725442583207041</v>
      </c>
      <c r="E6022" s="3">
        <f t="shared" si="282"/>
        <v>215884.80261121556</v>
      </c>
      <c r="F6022" s="3">
        <f t="shared" si="283"/>
        <v>82270.898346292379</v>
      </c>
      <c r="G6022" s="3">
        <f t="shared" si="284"/>
        <v>133613.90426492319</v>
      </c>
    </row>
    <row r="6023" spans="1:7" x14ac:dyDescent="0.2">
      <c r="A6023">
        <v>6011</v>
      </c>
      <c r="B6023" s="125">
        <v>35031.039764172398</v>
      </c>
      <c r="C6023" s="34">
        <v>6.8287470387149369</v>
      </c>
      <c r="D6023" s="34">
        <v>5.5490119292517193</v>
      </c>
      <c r="E6023" s="3">
        <f t="shared" si="282"/>
        <v>239218.10905269746</v>
      </c>
      <c r="F6023" s="3">
        <f t="shared" si="283"/>
        <v>194387.65754548396</v>
      </c>
      <c r="G6023" s="3">
        <f t="shared" si="284"/>
        <v>44830.451507213496</v>
      </c>
    </row>
    <row r="6024" spans="1:7" x14ac:dyDescent="0.2">
      <c r="A6024">
        <v>6012</v>
      </c>
      <c r="B6024" s="125">
        <v>39158.247140031541</v>
      </c>
      <c r="C6024" s="34">
        <v>7.46633124636719</v>
      </c>
      <c r="D6024" s="34">
        <v>6.7871741420094622</v>
      </c>
      <c r="E6024" s="3">
        <f t="shared" si="282"/>
        <v>292368.44417458615</v>
      </c>
      <c r="F6024" s="3">
        <f t="shared" si="283"/>
        <v>265773.84243523807</v>
      </c>
      <c r="G6024" s="3">
        <f t="shared" si="284"/>
        <v>26594.601739348087</v>
      </c>
    </row>
    <row r="6025" spans="1:7" x14ac:dyDescent="0.2">
      <c r="A6025">
        <v>6013</v>
      </c>
      <c r="B6025" s="125">
        <v>42971.792530616745</v>
      </c>
      <c r="C6025" s="34">
        <v>14.351092451950535</v>
      </c>
      <c r="D6025" s="34">
        <v>7.9312377591850236</v>
      </c>
      <c r="E6025" s="3">
        <f t="shared" si="282"/>
        <v>616692.16743291833</v>
      </c>
      <c r="F6025" s="3">
        <f t="shared" si="283"/>
        <v>340819.50349869247</v>
      </c>
      <c r="G6025" s="3">
        <f t="shared" si="284"/>
        <v>275872.66393422586</v>
      </c>
    </row>
    <row r="6026" spans="1:7" x14ac:dyDescent="0.2">
      <c r="A6026">
        <v>6014</v>
      </c>
      <c r="B6026" s="125">
        <v>26477.719578716438</v>
      </c>
      <c r="C6026" s="34">
        <v>12.452408575161826</v>
      </c>
      <c r="D6026" s="34">
        <v>2.9830158736149315</v>
      </c>
      <c r="E6026" s="3">
        <f t="shared" si="282"/>
        <v>329711.38233273872</v>
      </c>
      <c r="F6026" s="3">
        <f t="shared" si="283"/>
        <v>78983.457800435994</v>
      </c>
      <c r="G6026" s="3">
        <f t="shared" si="284"/>
        <v>250727.92453230271</v>
      </c>
    </row>
    <row r="6027" spans="1:7" x14ac:dyDescent="0.2">
      <c r="A6027">
        <v>6015</v>
      </c>
      <c r="B6027" s="125">
        <v>22297.158969914541</v>
      </c>
      <c r="C6027" s="34">
        <v>7.4935421909758588</v>
      </c>
      <c r="D6027" s="34">
        <v>1.7288476909743622</v>
      </c>
      <c r="E6027" s="3">
        <f t="shared" si="282"/>
        <v>167084.70147995042</v>
      </c>
      <c r="F6027" s="3">
        <f t="shared" si="283"/>
        <v>38548.391800425044</v>
      </c>
      <c r="G6027" s="3">
        <f t="shared" si="284"/>
        <v>128536.30967952538</v>
      </c>
    </row>
    <row r="6028" spans="1:7" x14ac:dyDescent="0.2">
      <c r="A6028">
        <v>6016</v>
      </c>
      <c r="B6028" s="125">
        <v>31814.918705814285</v>
      </c>
      <c r="C6028" s="34">
        <v>7.4426445937278913</v>
      </c>
      <c r="D6028" s="34">
        <v>4.5841756117442856</v>
      </c>
      <c r="E6028" s="3">
        <f t="shared" si="282"/>
        <v>236787.13270572104</v>
      </c>
      <c r="F6028" s="3">
        <f t="shared" si="283"/>
        <v>145845.17442082093</v>
      </c>
      <c r="G6028" s="3">
        <f t="shared" si="284"/>
        <v>90941.958284900116</v>
      </c>
    </row>
    <row r="6029" spans="1:7" x14ac:dyDescent="0.2">
      <c r="A6029">
        <v>6017</v>
      </c>
      <c r="B6029" s="125">
        <v>30500.767073855037</v>
      </c>
      <c r="C6029" s="34">
        <v>12.227581484883558</v>
      </c>
      <c r="D6029" s="34">
        <v>4.1899301221565111</v>
      </c>
      <c r="E6029" s="3">
        <f t="shared" si="282"/>
        <v>372950.61474701593</v>
      </c>
      <c r="F6029" s="3">
        <f t="shared" si="283"/>
        <v>127796.08271162472</v>
      </c>
      <c r="G6029" s="3">
        <f t="shared" si="284"/>
        <v>245154.5320353912</v>
      </c>
    </row>
    <row r="6030" spans="1:7" x14ac:dyDescent="0.2">
      <c r="A6030">
        <v>6018</v>
      </c>
      <c r="B6030" s="125">
        <v>24756.773704021703</v>
      </c>
      <c r="C6030" s="34">
        <v>9.359572365799977</v>
      </c>
      <c r="D6030" s="34">
        <v>2.466732111206511</v>
      </c>
      <c r="E6030" s="3">
        <f t="shared" si="282"/>
        <v>231712.81502652509</v>
      </c>
      <c r="F6030" s="3">
        <f t="shared" si="283"/>
        <v>61068.328665583293</v>
      </c>
      <c r="G6030" s="3">
        <f t="shared" si="284"/>
        <v>170644.48636094178</v>
      </c>
    </row>
    <row r="6031" spans="1:7" x14ac:dyDescent="0.2">
      <c r="A6031">
        <v>6019</v>
      </c>
      <c r="B6031" s="125">
        <v>37572.554496174213</v>
      </c>
      <c r="C6031" s="34">
        <v>10.605281679279869</v>
      </c>
      <c r="D6031" s="34">
        <v>6.3114663488522638</v>
      </c>
      <c r="E6031" s="3">
        <f t="shared" si="282"/>
        <v>398467.52384202083</v>
      </c>
      <c r="F6031" s="3">
        <f t="shared" si="283"/>
        <v>237137.91334302136</v>
      </c>
      <c r="G6031" s="3">
        <f t="shared" si="284"/>
        <v>161329.61049899948</v>
      </c>
    </row>
    <row r="6032" spans="1:7" x14ac:dyDescent="0.2">
      <c r="A6032">
        <v>6020</v>
      </c>
      <c r="B6032" s="125">
        <v>30445.66306361137</v>
      </c>
      <c r="C6032" s="34">
        <v>5.2905186496063834</v>
      </c>
      <c r="D6032" s="34">
        <v>4.1733989190834109</v>
      </c>
      <c r="E6032" s="3">
        <f t="shared" si="282"/>
        <v>161073.34823766816</v>
      </c>
      <c r="F6032" s="3">
        <f t="shared" si="283"/>
        <v>127061.89732045341</v>
      </c>
      <c r="G6032" s="3">
        <f t="shared" si="284"/>
        <v>34011.450917214752</v>
      </c>
    </row>
    <row r="6033" spans="1:7" x14ac:dyDescent="0.2">
      <c r="A6033">
        <v>6021</v>
      </c>
      <c r="B6033" s="125">
        <v>31573.447862493573</v>
      </c>
      <c r="C6033" s="34">
        <v>2.5791842037579045</v>
      </c>
      <c r="D6033" s="34">
        <v>4.5117343587480718</v>
      </c>
      <c r="E6033" s="3">
        <f t="shared" si="282"/>
        <v>81433.737985117201</v>
      </c>
      <c r="F6033" s="3">
        <f t="shared" si="283"/>
        <v>142451.00954535312</v>
      </c>
      <c r="G6033" s="3">
        <f t="shared" si="284"/>
        <v>-61017.271560235924</v>
      </c>
    </row>
    <row r="6034" spans="1:7" x14ac:dyDescent="0.2">
      <c r="A6034">
        <v>6022</v>
      </c>
      <c r="B6034" s="125">
        <v>39073.323072253494</v>
      </c>
      <c r="C6034" s="34">
        <v>6.1529128945112461</v>
      </c>
      <c r="D6034" s="34">
        <v>6.7616969216760481</v>
      </c>
      <c r="E6034" s="3">
        <f t="shared" si="282"/>
        <v>240414.75336267229</v>
      </c>
      <c r="F6034" s="3">
        <f t="shared" si="283"/>
        <v>264201.96833731013</v>
      </c>
      <c r="G6034" s="3">
        <f t="shared" si="284"/>
        <v>-23787.214974637842</v>
      </c>
    </row>
    <row r="6035" spans="1:7" x14ac:dyDescent="0.2">
      <c r="A6035">
        <v>6023</v>
      </c>
      <c r="B6035" s="125">
        <v>31971.141473869444</v>
      </c>
      <c r="C6035" s="34">
        <v>9.1216400253033498</v>
      </c>
      <c r="D6035" s="34">
        <v>4.6310424421608332</v>
      </c>
      <c r="E6035" s="3">
        <f t="shared" si="282"/>
        <v>291629.24372268346</v>
      </c>
      <c r="F6035" s="3">
        <f t="shared" si="283"/>
        <v>148059.71308981784</v>
      </c>
      <c r="G6035" s="3">
        <f t="shared" si="284"/>
        <v>143569.53063286562</v>
      </c>
    </row>
    <row r="6036" spans="1:7" x14ac:dyDescent="0.2">
      <c r="A6036">
        <v>6024</v>
      </c>
      <c r="B6036" s="125">
        <v>36334.982318104245</v>
      </c>
      <c r="C6036" s="34">
        <v>10.148522071365733</v>
      </c>
      <c r="D6036" s="34">
        <v>5.9401946954312734</v>
      </c>
      <c r="E6036" s="3">
        <f t="shared" si="282"/>
        <v>368746.37001796457</v>
      </c>
      <c r="F6036" s="3">
        <f t="shared" si="283"/>
        <v>215836.86922459194</v>
      </c>
      <c r="G6036" s="3">
        <f t="shared" si="284"/>
        <v>152909.50079337263</v>
      </c>
    </row>
    <row r="6037" spans="1:7" x14ac:dyDescent="0.2">
      <c r="A6037">
        <v>6025</v>
      </c>
      <c r="B6037" s="125">
        <v>32993.692051414633</v>
      </c>
      <c r="C6037" s="34">
        <v>9.0895405466726515</v>
      </c>
      <c r="D6037" s="34">
        <v>4.93780761542439</v>
      </c>
      <c r="E6037" s="3">
        <f t="shared" si="282"/>
        <v>299897.50168576447</v>
      </c>
      <c r="F6037" s="3">
        <f t="shared" si="283"/>
        <v>162916.50387244235</v>
      </c>
      <c r="G6037" s="3">
        <f t="shared" si="284"/>
        <v>136980.99781332212</v>
      </c>
    </row>
    <row r="6038" spans="1:7" x14ac:dyDescent="0.2">
      <c r="A6038">
        <v>6026</v>
      </c>
      <c r="B6038" s="125">
        <v>34234.362195812515</v>
      </c>
      <c r="C6038" s="34">
        <v>9.5601671066178824</v>
      </c>
      <c r="D6038" s="34">
        <v>5.3100086587437545</v>
      </c>
      <c r="E6038" s="3">
        <f t="shared" si="282"/>
        <v>327286.22338044952</v>
      </c>
      <c r="F6038" s="3">
        <f t="shared" si="283"/>
        <v>181784.75968633432</v>
      </c>
      <c r="G6038" s="3">
        <f t="shared" si="284"/>
        <v>145501.4636941152</v>
      </c>
    </row>
    <row r="6039" spans="1:7" x14ac:dyDescent="0.2">
      <c r="A6039">
        <v>6027</v>
      </c>
      <c r="B6039" s="125">
        <v>32435.108827295131</v>
      </c>
      <c r="C6039" s="34">
        <v>7.5770764371627592</v>
      </c>
      <c r="D6039" s="34">
        <v>4.7702326481885393</v>
      </c>
      <c r="E6039" s="3">
        <f t="shared" si="282"/>
        <v>245763.29883210774</v>
      </c>
      <c r="F6039" s="3">
        <f t="shared" si="283"/>
        <v>154723.01507551153</v>
      </c>
      <c r="G6039" s="3">
        <f t="shared" si="284"/>
        <v>91040.283756596211</v>
      </c>
    </row>
    <row r="6040" spans="1:7" x14ac:dyDescent="0.2">
      <c r="A6040">
        <v>6028</v>
      </c>
      <c r="B6040" s="125">
        <v>32452.451754389564</v>
      </c>
      <c r="C6040" s="34">
        <v>8.647847286927572</v>
      </c>
      <c r="D6040" s="34">
        <v>4.7754355263168691</v>
      </c>
      <c r="E6040" s="3">
        <f t="shared" si="282"/>
        <v>280643.84685834573</v>
      </c>
      <c r="F6040" s="3">
        <f t="shared" si="283"/>
        <v>154974.59102399612</v>
      </c>
      <c r="G6040" s="3">
        <f t="shared" si="284"/>
        <v>125669.25583434961</v>
      </c>
    </row>
    <row r="6041" spans="1:7" x14ac:dyDescent="0.2">
      <c r="A6041">
        <v>6029</v>
      </c>
      <c r="B6041" s="125">
        <v>32370.131115195341</v>
      </c>
      <c r="C6041" s="34">
        <v>9.9219783098378684</v>
      </c>
      <c r="D6041" s="34">
        <v>4.7507393345586024</v>
      </c>
      <c r="E6041" s="3">
        <f t="shared" si="282"/>
        <v>321175.73881157604</v>
      </c>
      <c r="F6041" s="3">
        <f t="shared" si="283"/>
        <v>153782.05515377782</v>
      </c>
      <c r="G6041" s="3">
        <f t="shared" si="284"/>
        <v>167393.68365779822</v>
      </c>
    </row>
    <row r="6042" spans="1:7" x14ac:dyDescent="0.2">
      <c r="A6042">
        <v>6030</v>
      </c>
      <c r="B6042" s="125">
        <v>31996.76080275001</v>
      </c>
      <c r="C6042" s="34">
        <v>8.0454321025245008</v>
      </c>
      <c r="D6042" s="34">
        <v>4.638728240825003</v>
      </c>
      <c r="E6042" s="3">
        <f t="shared" si="282"/>
        <v>257427.76653924256</v>
      </c>
      <c r="F6042" s="3">
        <f t="shared" si="283"/>
        <v>148424.27795063896</v>
      </c>
      <c r="G6042" s="3">
        <f t="shared" si="284"/>
        <v>109003.48858860359</v>
      </c>
    </row>
    <row r="6043" spans="1:7" x14ac:dyDescent="0.2">
      <c r="A6043">
        <v>6031</v>
      </c>
      <c r="B6043" s="125">
        <v>26294.729244719725</v>
      </c>
      <c r="C6043" s="34">
        <v>6.9760794960602652</v>
      </c>
      <c r="D6043" s="34">
        <v>2.9281187734159175</v>
      </c>
      <c r="E6043" s="3">
        <f t="shared" si="282"/>
        <v>183434.1215385455</v>
      </c>
      <c r="F6043" s="3">
        <f t="shared" si="283"/>
        <v>76994.090343352378</v>
      </c>
      <c r="G6043" s="3">
        <f t="shared" si="284"/>
        <v>106440.03119519312</v>
      </c>
    </row>
    <row r="6044" spans="1:7" x14ac:dyDescent="0.2">
      <c r="A6044">
        <v>6032</v>
      </c>
      <c r="B6044" s="125">
        <v>25942.254573047627</v>
      </c>
      <c r="C6044" s="34">
        <v>6.063279349480581</v>
      </c>
      <c r="D6044" s="34">
        <v>2.822376371914288</v>
      </c>
      <c r="E6044" s="3">
        <f t="shared" si="282"/>
        <v>157295.13643172785</v>
      </c>
      <c r="F6044" s="3">
        <f t="shared" si="283"/>
        <v>73218.80634115501</v>
      </c>
      <c r="G6044" s="3">
        <f t="shared" si="284"/>
        <v>84076.330090572839</v>
      </c>
    </row>
    <row r="6045" spans="1:7" x14ac:dyDescent="0.2">
      <c r="A6045">
        <v>6033</v>
      </c>
      <c r="B6045" s="125">
        <v>35960.759354376001</v>
      </c>
      <c r="C6045" s="34">
        <v>5.2380862800491741</v>
      </c>
      <c r="D6045" s="34">
        <v>5.8279278063128004</v>
      </c>
      <c r="E6045" s="3">
        <f t="shared" si="282"/>
        <v>188365.56019430692</v>
      </c>
      <c r="F6045" s="3">
        <f t="shared" si="283"/>
        <v>209576.70937749103</v>
      </c>
      <c r="G6045" s="3">
        <f t="shared" si="284"/>
        <v>-21211.149183184112</v>
      </c>
    </row>
    <row r="6046" spans="1:7" x14ac:dyDescent="0.2">
      <c r="A6046">
        <v>6034</v>
      </c>
      <c r="B6046" s="125">
        <v>36217.100436070701</v>
      </c>
      <c r="C6046" s="34">
        <v>9.5992156932043144</v>
      </c>
      <c r="D6046" s="34">
        <v>5.9048301308212103</v>
      </c>
      <c r="E6046" s="3">
        <f t="shared" si="282"/>
        <v>347655.75886828668</v>
      </c>
      <c r="F6046" s="3">
        <f t="shared" si="283"/>
        <v>213855.82590588828</v>
      </c>
      <c r="G6046" s="3">
        <f t="shared" si="284"/>
        <v>133799.93296239839</v>
      </c>
    </row>
    <row r="6047" spans="1:7" x14ac:dyDescent="0.2">
      <c r="A6047">
        <v>6035</v>
      </c>
      <c r="B6047" s="125">
        <v>35063.03124030726</v>
      </c>
      <c r="C6047" s="34">
        <v>5.9685242124105571</v>
      </c>
      <c r="D6047" s="34">
        <v>5.5586093720921781</v>
      </c>
      <c r="E6047" s="3">
        <f t="shared" si="282"/>
        <v>209274.55091828166</v>
      </c>
      <c r="F6047" s="3">
        <f t="shared" si="283"/>
        <v>194901.69406633277</v>
      </c>
      <c r="G6047" s="3">
        <f t="shared" si="284"/>
        <v>14372.856851948891</v>
      </c>
    </row>
    <row r="6048" spans="1:7" x14ac:dyDescent="0.2">
      <c r="A6048">
        <v>6036</v>
      </c>
      <c r="B6048" s="125">
        <v>41709.0955614103</v>
      </c>
      <c r="C6048" s="34">
        <v>9.0550905926720588</v>
      </c>
      <c r="D6048" s="34">
        <v>7.5524286684230901</v>
      </c>
      <c r="E6048" s="3">
        <f t="shared" si="282"/>
        <v>377679.63884698635</v>
      </c>
      <c r="F6048" s="3">
        <f t="shared" si="283"/>
        <v>315004.96905199339</v>
      </c>
      <c r="G6048" s="3">
        <f t="shared" si="284"/>
        <v>62674.669794992951</v>
      </c>
    </row>
    <row r="6049" spans="1:7" x14ac:dyDescent="0.2">
      <c r="A6049">
        <v>6037</v>
      </c>
      <c r="B6049" s="125">
        <v>33807.837602390442</v>
      </c>
      <c r="C6049" s="34">
        <v>7.7208874447096605</v>
      </c>
      <c r="D6049" s="34">
        <v>5.1820512807171326</v>
      </c>
      <c r="E6049" s="3">
        <f t="shared" si="282"/>
        <v>261026.50887707953</v>
      </c>
      <c r="F6049" s="3">
        <f t="shared" si="283"/>
        <v>175193.94814574422</v>
      </c>
      <c r="G6049" s="3">
        <f t="shared" si="284"/>
        <v>85832.56073133531</v>
      </c>
    </row>
    <row r="6050" spans="1:7" x14ac:dyDescent="0.2">
      <c r="A6050">
        <v>6038</v>
      </c>
      <c r="B6050" s="125">
        <v>30297.199422230711</v>
      </c>
      <c r="C6050" s="34">
        <v>7.8193857209116686</v>
      </c>
      <c r="D6050" s="34">
        <v>4.1288598266692134</v>
      </c>
      <c r="E6050" s="3">
        <f t="shared" si="282"/>
        <v>236905.48854580408</v>
      </c>
      <c r="F6050" s="3">
        <f t="shared" si="283"/>
        <v>125092.88955503408</v>
      </c>
      <c r="G6050" s="3">
        <f t="shared" si="284"/>
        <v>111812.59899077</v>
      </c>
    </row>
    <row r="6051" spans="1:7" x14ac:dyDescent="0.2">
      <c r="A6051">
        <v>6039</v>
      </c>
      <c r="B6051" s="125">
        <v>36468.30855704227</v>
      </c>
      <c r="C6051" s="34">
        <v>8.0817806267150445</v>
      </c>
      <c r="D6051" s="34">
        <v>5.980192567112681</v>
      </c>
      <c r="E6051" s="3">
        <f t="shared" si="282"/>
        <v>294728.8695853707</v>
      </c>
      <c r="F6051" s="3">
        <f t="shared" si="283"/>
        <v>218087.50776799596</v>
      </c>
      <c r="G6051" s="3">
        <f t="shared" si="284"/>
        <v>76641.361817374738</v>
      </c>
    </row>
    <row r="6052" spans="1:7" x14ac:dyDescent="0.2">
      <c r="A6052">
        <v>6040</v>
      </c>
      <c r="B6052" s="125">
        <v>28045.631601154106</v>
      </c>
      <c r="C6052" s="34">
        <v>10.067002924377448</v>
      </c>
      <c r="D6052" s="34">
        <v>3.4533894803462317</v>
      </c>
      <c r="E6052" s="3">
        <f t="shared" si="282"/>
        <v>282335.45534483093</v>
      </c>
      <c r="F6052" s="3">
        <f t="shared" si="283"/>
        <v>96852.489141091428</v>
      </c>
      <c r="G6052" s="3">
        <f t="shared" si="284"/>
        <v>185482.96620373952</v>
      </c>
    </row>
    <row r="6053" spans="1:7" x14ac:dyDescent="0.2">
      <c r="A6053">
        <v>6041</v>
      </c>
      <c r="B6053" s="125">
        <v>27166.241174009861</v>
      </c>
      <c r="C6053" s="34">
        <v>7.6045062289340422</v>
      </c>
      <c r="D6053" s="34">
        <v>3.1895723522029584</v>
      </c>
      <c r="E6053" s="3">
        <f t="shared" si="282"/>
        <v>206585.85022448245</v>
      </c>
      <c r="F6053" s="3">
        <f t="shared" si="283"/>
        <v>86648.691761899492</v>
      </c>
      <c r="G6053" s="3">
        <f t="shared" si="284"/>
        <v>119937.15846258296</v>
      </c>
    </row>
    <row r="6054" spans="1:7" x14ac:dyDescent="0.2">
      <c r="A6054">
        <v>6042</v>
      </c>
      <c r="B6054" s="125">
        <v>31727.845956803299</v>
      </c>
      <c r="C6054" s="34">
        <v>5.8011715029424522</v>
      </c>
      <c r="D6054" s="34">
        <v>4.5580537870409898</v>
      </c>
      <c r="E6054" s="3">
        <f t="shared" si="282"/>
        <v>184058.6758143552</v>
      </c>
      <c r="F6054" s="3">
        <f t="shared" si="283"/>
        <v>144617.22841806043</v>
      </c>
      <c r="G6054" s="3">
        <f t="shared" si="284"/>
        <v>39441.447396294767</v>
      </c>
    </row>
    <row r="6055" spans="1:7" x14ac:dyDescent="0.2">
      <c r="A6055">
        <v>6043</v>
      </c>
      <c r="B6055" s="125">
        <v>29145.665442948462</v>
      </c>
      <c r="C6055" s="34">
        <v>10.951713895527064</v>
      </c>
      <c r="D6055" s="34">
        <v>3.7833996328845387</v>
      </c>
      <c r="E6055" s="3">
        <f t="shared" si="282"/>
        <v>319194.98922592163</v>
      </c>
      <c r="F6055" s="3">
        <f t="shared" si="283"/>
        <v>110269.6999370268</v>
      </c>
      <c r="G6055" s="3">
        <f t="shared" si="284"/>
        <v>208925.28928889483</v>
      </c>
    </row>
    <row r="6056" spans="1:7" x14ac:dyDescent="0.2">
      <c r="A6056">
        <v>6044</v>
      </c>
      <c r="B6056" s="125">
        <v>21656.329003045335</v>
      </c>
      <c r="C6056" s="34">
        <v>6.362824271680438</v>
      </c>
      <c r="D6056" s="34">
        <v>1.5365987009136006</v>
      </c>
      <c r="E6056" s="3">
        <f t="shared" si="282"/>
        <v>137795.41581607389</v>
      </c>
      <c r="F6056" s="3">
        <f t="shared" si="283"/>
        <v>33277.087012636992</v>
      </c>
      <c r="G6056" s="3">
        <f t="shared" si="284"/>
        <v>104518.32880343689</v>
      </c>
    </row>
    <row r="6057" spans="1:7" x14ac:dyDescent="0.2">
      <c r="A6057">
        <v>6045</v>
      </c>
      <c r="B6057" s="125">
        <v>23647.440278901719</v>
      </c>
      <c r="C6057" s="34">
        <v>6.0982124725414906</v>
      </c>
      <c r="D6057" s="34">
        <v>2.1339320836705156</v>
      </c>
      <c r="E6057" s="3">
        <f t="shared" si="282"/>
        <v>144207.11525247848</v>
      </c>
      <c r="F6057" s="3">
        <f t="shared" si="283"/>
        <v>50462.031507830819</v>
      </c>
      <c r="G6057" s="3">
        <f t="shared" si="284"/>
        <v>93745.083744647665</v>
      </c>
    </row>
    <row r="6058" spans="1:7" x14ac:dyDescent="0.2">
      <c r="A6058">
        <v>6046</v>
      </c>
      <c r="B6058" s="125">
        <v>41191.638550836593</v>
      </c>
      <c r="C6058" s="34">
        <v>11.341074261697941</v>
      </c>
      <c r="D6058" s="34">
        <v>7.3971915652509779</v>
      </c>
      <c r="E6058" s="3">
        <f t="shared" si="282"/>
        <v>467157.43176605756</v>
      </c>
      <c r="F6058" s="3">
        <f t="shared" si="283"/>
        <v>304702.44124711544</v>
      </c>
      <c r="G6058" s="3">
        <f t="shared" si="284"/>
        <v>162454.99051894213</v>
      </c>
    </row>
    <row r="6059" spans="1:7" x14ac:dyDescent="0.2">
      <c r="A6059">
        <v>6047</v>
      </c>
      <c r="B6059" s="125">
        <v>33073.028411118663</v>
      </c>
      <c r="C6059" s="34">
        <v>8.1729574705677805</v>
      </c>
      <c r="D6059" s="34">
        <v>4.9616085233355989</v>
      </c>
      <c r="E6059" s="3">
        <f t="shared" si="282"/>
        <v>270304.45462695271</v>
      </c>
      <c r="F6059" s="3">
        <f t="shared" si="283"/>
        <v>164095.41965712677</v>
      </c>
      <c r="G6059" s="3">
        <f t="shared" si="284"/>
        <v>106209.03496982594</v>
      </c>
    </row>
    <row r="6060" spans="1:7" x14ac:dyDescent="0.2">
      <c r="A6060">
        <v>6048</v>
      </c>
      <c r="B6060" s="125">
        <v>39870.370122835971</v>
      </c>
      <c r="C6060" s="34">
        <v>1.6193489702418447</v>
      </c>
      <c r="D6060" s="34">
        <v>7.0008110368507914</v>
      </c>
      <c r="E6060" s="3">
        <f t="shared" si="282"/>
        <v>64564.042801575641</v>
      </c>
      <c r="F6060" s="3">
        <f t="shared" si="283"/>
        <v>279124.92719927611</v>
      </c>
      <c r="G6060" s="3">
        <f t="shared" si="284"/>
        <v>-214560.88439770046</v>
      </c>
    </row>
    <row r="6061" spans="1:7" x14ac:dyDescent="0.2">
      <c r="A6061">
        <v>6049</v>
      </c>
      <c r="B6061" s="125">
        <v>33169.406427797163</v>
      </c>
      <c r="C6061" s="34">
        <v>11.976310836151242</v>
      </c>
      <c r="D6061" s="34">
        <v>4.9905219283391489</v>
      </c>
      <c r="E6061" s="3">
        <f t="shared" si="282"/>
        <v>397247.12162993185</v>
      </c>
      <c r="F6061" s="3">
        <f t="shared" si="283"/>
        <v>165532.65012791526</v>
      </c>
      <c r="G6061" s="3">
        <f t="shared" si="284"/>
        <v>231714.47150201659</v>
      </c>
    </row>
    <row r="6062" spans="1:7" x14ac:dyDescent="0.2">
      <c r="A6062">
        <v>6050</v>
      </c>
      <c r="B6062" s="125">
        <v>27682.220255693188</v>
      </c>
      <c r="C6062" s="34">
        <v>5.8077482865046477</v>
      </c>
      <c r="D6062" s="34">
        <v>3.3443660767079564</v>
      </c>
      <c r="E6062" s="3">
        <f t="shared" si="282"/>
        <v>160771.36725664636</v>
      </c>
      <c r="F6062" s="3">
        <f t="shared" si="283"/>
        <v>92579.478351098151</v>
      </c>
      <c r="G6062" s="3">
        <f t="shared" si="284"/>
        <v>68191.888905548214</v>
      </c>
    </row>
    <row r="6063" spans="1:7" x14ac:dyDescent="0.2">
      <c r="A6063">
        <v>6051</v>
      </c>
      <c r="B6063" s="125">
        <v>32174.100900911959</v>
      </c>
      <c r="C6063" s="34">
        <v>10.861946768462076</v>
      </c>
      <c r="D6063" s="34">
        <v>4.6919302702735877</v>
      </c>
      <c r="E6063" s="3">
        <f t="shared" si="282"/>
        <v>349473.37130883342</v>
      </c>
      <c r="F6063" s="3">
        <f t="shared" si="283"/>
        <v>150958.63793582554</v>
      </c>
      <c r="G6063" s="3">
        <f t="shared" si="284"/>
        <v>198514.73337300788</v>
      </c>
    </row>
    <row r="6064" spans="1:7" x14ac:dyDescent="0.2">
      <c r="A6064">
        <v>6052</v>
      </c>
      <c r="B6064" s="125">
        <v>24451.570019474253</v>
      </c>
      <c r="C6064" s="34">
        <v>10.027553591688047</v>
      </c>
      <c r="D6064" s="34">
        <v>2.3751710058422759</v>
      </c>
      <c r="E6064" s="3">
        <f t="shared" si="282"/>
        <v>245189.42877119081</v>
      </c>
      <c r="F6064" s="3">
        <f t="shared" si="283"/>
        <v>58076.660157577498</v>
      </c>
      <c r="G6064" s="3">
        <f t="shared" si="284"/>
        <v>187112.76861361333</v>
      </c>
    </row>
    <row r="6065" spans="1:7" x14ac:dyDescent="0.2">
      <c r="A6065">
        <v>6053</v>
      </c>
      <c r="B6065" s="125">
        <v>32455.106342050363</v>
      </c>
      <c r="C6065" s="34">
        <v>9.8641458154888824</v>
      </c>
      <c r="D6065" s="34">
        <v>4.776231902615109</v>
      </c>
      <c r="E6065" s="3">
        <f t="shared" si="282"/>
        <v>320141.9014151828</v>
      </c>
      <c r="F6065" s="3">
        <f t="shared" si="283"/>
        <v>155013.11431366688</v>
      </c>
      <c r="G6065" s="3">
        <f t="shared" si="284"/>
        <v>165128.78710151592</v>
      </c>
    </row>
    <row r="6066" spans="1:7" x14ac:dyDescent="0.2">
      <c r="A6066">
        <v>6054</v>
      </c>
      <c r="B6066" s="125">
        <v>41451.117389252409</v>
      </c>
      <c r="C6066" s="34">
        <v>4.1747903398645576</v>
      </c>
      <c r="D6066" s="34">
        <v>7.4750352167757228</v>
      </c>
      <c r="E6066" s="3">
        <f t="shared" si="282"/>
        <v>173049.72445324273</v>
      </c>
      <c r="F6066" s="3">
        <f t="shared" si="283"/>
        <v>309848.56225936633</v>
      </c>
      <c r="G6066" s="3">
        <f t="shared" si="284"/>
        <v>-136798.8378061236</v>
      </c>
    </row>
    <row r="6067" spans="1:7" x14ac:dyDescent="0.2">
      <c r="A6067">
        <v>6055</v>
      </c>
      <c r="B6067" s="125">
        <v>34072.580141392769</v>
      </c>
      <c r="C6067" s="34">
        <v>10.153808509319788</v>
      </c>
      <c r="D6067" s="34">
        <v>5.2614740424178308</v>
      </c>
      <c r="E6067" s="3">
        <f t="shared" si="282"/>
        <v>345966.45417415432</v>
      </c>
      <c r="F6067" s="3">
        <f t="shared" si="283"/>
        <v>179271.99597213932</v>
      </c>
      <c r="G6067" s="3">
        <f t="shared" si="284"/>
        <v>166694.458202015</v>
      </c>
    </row>
    <row r="6068" spans="1:7" x14ac:dyDescent="0.2">
      <c r="A6068">
        <v>6056</v>
      </c>
      <c r="B6068" s="125">
        <v>31936.245299030794</v>
      </c>
      <c r="C6068" s="34">
        <v>7.7340722757144249</v>
      </c>
      <c r="D6068" s="34">
        <v>4.6205735897092381</v>
      </c>
      <c r="E6068" s="3">
        <f t="shared" si="282"/>
        <v>246997.22935764919</v>
      </c>
      <c r="F6068" s="3">
        <f t="shared" si="283"/>
        <v>147563.7715831775</v>
      </c>
      <c r="G6068" s="3">
        <f t="shared" si="284"/>
        <v>99433.457774471695</v>
      </c>
    </row>
    <row r="6069" spans="1:7" x14ac:dyDescent="0.2">
      <c r="A6069">
        <v>6057</v>
      </c>
      <c r="B6069" s="125">
        <v>31602.671064129914</v>
      </c>
      <c r="C6069" s="34">
        <v>8.7680625913053518</v>
      </c>
      <c r="D6069" s="34">
        <v>4.5205013192389742</v>
      </c>
      <c r="E6069" s="3">
        <f t="shared" ref="E6069:E6132" si="285">C6069*B6069</f>
        <v>277094.19794272562</v>
      </c>
      <c r="F6069" s="3">
        <f t="shared" ref="F6069:F6132" si="286">D6069*B6069</f>
        <v>142859.91623687465</v>
      </c>
      <c r="G6069" s="3">
        <f t="shared" ref="G6069:G6132" si="287">E6069-F6069</f>
        <v>134234.28170585097</v>
      </c>
    </row>
    <row r="6070" spans="1:7" x14ac:dyDescent="0.2">
      <c r="A6070">
        <v>6058</v>
      </c>
      <c r="B6070" s="125">
        <v>26382.199897662736</v>
      </c>
      <c r="C6070" s="34">
        <v>8.0161008983923239</v>
      </c>
      <c r="D6070" s="34">
        <v>2.9543599692988209</v>
      </c>
      <c r="E6070" s="3">
        <f t="shared" si="285"/>
        <v>211482.37630122012</v>
      </c>
      <c r="F6070" s="3">
        <f t="shared" si="286"/>
        <v>77942.515279694242</v>
      </c>
      <c r="G6070" s="3">
        <f t="shared" si="287"/>
        <v>133539.86102152587</v>
      </c>
    </row>
    <row r="6071" spans="1:7" x14ac:dyDescent="0.2">
      <c r="A6071">
        <v>6059</v>
      </c>
      <c r="B6071" s="125">
        <v>37618.972832015948</v>
      </c>
      <c r="C6071" s="34">
        <v>9.1933792620766326</v>
      </c>
      <c r="D6071" s="34">
        <v>6.3253918496047845</v>
      </c>
      <c r="E6071" s="3">
        <f t="shared" si="285"/>
        <v>345845.48469447967</v>
      </c>
      <c r="F6071" s="3">
        <f t="shared" si="286"/>
        <v>237954.7441421375</v>
      </c>
      <c r="G6071" s="3">
        <f t="shared" si="287"/>
        <v>107890.74055234218</v>
      </c>
    </row>
    <row r="6072" spans="1:7" x14ac:dyDescent="0.2">
      <c r="A6072">
        <v>6060</v>
      </c>
      <c r="B6072" s="125">
        <v>34351.954176409869</v>
      </c>
      <c r="C6072" s="34">
        <v>8.9386440069647506</v>
      </c>
      <c r="D6072" s="34">
        <v>5.3452862529229606</v>
      </c>
      <c r="E6072" s="3">
        <f t="shared" si="285"/>
        <v>307059.88932649378</v>
      </c>
      <c r="F6072" s="3">
        <f t="shared" si="286"/>
        <v>183621.02842020316</v>
      </c>
      <c r="G6072" s="3">
        <f t="shared" si="287"/>
        <v>123438.86090629062</v>
      </c>
    </row>
    <row r="6073" spans="1:7" x14ac:dyDescent="0.2">
      <c r="A6073">
        <v>6061</v>
      </c>
      <c r="B6073" s="125">
        <v>32109.219822624233</v>
      </c>
      <c r="C6073" s="34">
        <v>3.2979578665690497</v>
      </c>
      <c r="D6073" s="34">
        <v>4.6724659467872698</v>
      </c>
      <c r="E6073" s="3">
        <f t="shared" si="285"/>
        <v>105894.85410341846</v>
      </c>
      <c r="F6073" s="3">
        <f t="shared" si="286"/>
        <v>150029.23619911852</v>
      </c>
      <c r="G6073" s="3">
        <f t="shared" si="287"/>
        <v>-44134.382095700057</v>
      </c>
    </row>
    <row r="6074" spans="1:7" x14ac:dyDescent="0.2">
      <c r="A6074">
        <v>6062</v>
      </c>
      <c r="B6074" s="125">
        <v>42716.133569948375</v>
      </c>
      <c r="C6074" s="34">
        <v>5.7351819779869402</v>
      </c>
      <c r="D6074" s="34">
        <v>7.8545400709845126</v>
      </c>
      <c r="E6074" s="3">
        <f t="shared" si="285"/>
        <v>244984.79941965087</v>
      </c>
      <c r="F6074" s="3">
        <f t="shared" si="286"/>
        <v>335515.58280268626</v>
      </c>
      <c r="G6074" s="3">
        <f t="shared" si="287"/>
        <v>-90530.783383035392</v>
      </c>
    </row>
    <row r="6075" spans="1:7" x14ac:dyDescent="0.2">
      <c r="A6075">
        <v>6063</v>
      </c>
      <c r="B6075" s="125">
        <v>35660.80800173129</v>
      </c>
      <c r="C6075" s="34">
        <v>4.1286107463820372</v>
      </c>
      <c r="D6075" s="34">
        <v>5.7379424005193869</v>
      </c>
      <c r="E6075" s="3">
        <f t="shared" si="285"/>
        <v>147229.59514061434</v>
      </c>
      <c r="F6075" s="3">
        <f t="shared" si="286"/>
        <v>204619.66226991499</v>
      </c>
      <c r="G6075" s="3">
        <f t="shared" si="287"/>
        <v>-57390.067129300645</v>
      </c>
    </row>
    <row r="6076" spans="1:7" x14ac:dyDescent="0.2">
      <c r="A6076">
        <v>6064</v>
      </c>
      <c r="B6076" s="125">
        <v>36514.243723823689</v>
      </c>
      <c r="C6076" s="34">
        <v>11.643447143986123</v>
      </c>
      <c r="D6076" s="34">
        <v>5.9939731171471067</v>
      </c>
      <c r="E6076" s="3">
        <f t="shared" si="285"/>
        <v>425151.66680096812</v>
      </c>
      <c r="F6076" s="3">
        <f t="shared" si="286"/>
        <v>218865.39527355664</v>
      </c>
      <c r="G6076" s="3">
        <f t="shared" si="287"/>
        <v>206286.27152741147</v>
      </c>
    </row>
    <row r="6077" spans="1:7" x14ac:dyDescent="0.2">
      <c r="A6077">
        <v>6065</v>
      </c>
      <c r="B6077" s="125">
        <v>36689.241873128572</v>
      </c>
      <c r="C6077" s="34">
        <v>7.3455105595785426</v>
      </c>
      <c r="D6077" s="34">
        <v>6.0464725619385717</v>
      </c>
      <c r="E6077" s="3">
        <f t="shared" si="285"/>
        <v>269501.21360199718</v>
      </c>
      <c r="F6077" s="3">
        <f t="shared" si="286"/>
        <v>221840.49430419964</v>
      </c>
      <c r="G6077" s="3">
        <f t="shared" si="287"/>
        <v>47660.719297797536</v>
      </c>
    </row>
    <row r="6078" spans="1:7" x14ac:dyDescent="0.2">
      <c r="A6078">
        <v>6066</v>
      </c>
      <c r="B6078" s="125">
        <v>42615.634405402467</v>
      </c>
      <c r="C6078" s="34">
        <v>1.5118466964922845</v>
      </c>
      <c r="D6078" s="34">
        <v>7.82439032162074</v>
      </c>
      <c r="E6078" s="3">
        <f t="shared" si="285"/>
        <v>64428.306094730659</v>
      </c>
      <c r="F6078" s="3">
        <f t="shared" si="286"/>
        <v>333441.35739135888</v>
      </c>
      <c r="G6078" s="3">
        <f t="shared" si="287"/>
        <v>-269013.0512966282</v>
      </c>
    </row>
    <row r="6079" spans="1:7" x14ac:dyDescent="0.2">
      <c r="A6079">
        <v>6067</v>
      </c>
      <c r="B6079" s="125">
        <v>29358.987425249303</v>
      </c>
      <c r="C6079" s="34">
        <v>7.5507039329822874</v>
      </c>
      <c r="D6079" s="34">
        <v>3.8473962275747908</v>
      </c>
      <c r="E6079" s="3">
        <f t="shared" si="285"/>
        <v>221681.02182020742</v>
      </c>
      <c r="F6079" s="3">
        <f t="shared" si="286"/>
        <v>112955.65746531989</v>
      </c>
      <c r="G6079" s="3">
        <f t="shared" si="287"/>
        <v>108725.36435488753</v>
      </c>
    </row>
    <row r="6080" spans="1:7" x14ac:dyDescent="0.2">
      <c r="A6080">
        <v>6068</v>
      </c>
      <c r="B6080" s="125">
        <v>32320.870608410565</v>
      </c>
      <c r="C6080" s="34">
        <v>11.863715392071754</v>
      </c>
      <c r="D6080" s="34">
        <v>4.7359611825231696</v>
      </c>
      <c r="E6080" s="3">
        <f t="shared" si="285"/>
        <v>383445.61012216</v>
      </c>
      <c r="F6080" s="3">
        <f t="shared" si="286"/>
        <v>153070.38858678646</v>
      </c>
      <c r="G6080" s="3">
        <f t="shared" si="287"/>
        <v>230375.22153537354</v>
      </c>
    </row>
    <row r="6081" spans="1:7" x14ac:dyDescent="0.2">
      <c r="A6081">
        <v>6069</v>
      </c>
      <c r="B6081" s="125">
        <v>30753.475861084531</v>
      </c>
      <c r="C6081" s="34">
        <v>10.614632421682472</v>
      </c>
      <c r="D6081" s="34">
        <v>4.2657427583253593</v>
      </c>
      <c r="E6081" s="3">
        <f t="shared" si="285"/>
        <v>326436.84195449715</v>
      </c>
      <c r="F6081" s="3">
        <f t="shared" si="286"/>
        <v>131186.41694775509</v>
      </c>
      <c r="G6081" s="3">
        <f t="shared" si="287"/>
        <v>195250.42500674207</v>
      </c>
    </row>
    <row r="6082" spans="1:7" x14ac:dyDescent="0.2">
      <c r="A6082">
        <v>6070</v>
      </c>
      <c r="B6082" s="125">
        <v>38509.766048983671</v>
      </c>
      <c r="C6082" s="34">
        <v>9.2016585060337093</v>
      </c>
      <c r="D6082" s="34">
        <v>6.5926298146951012</v>
      </c>
      <c r="E6082" s="3">
        <f t="shared" si="285"/>
        <v>354353.71632999874</v>
      </c>
      <c r="F6082" s="3">
        <f t="shared" si="286"/>
        <v>253880.63181146292</v>
      </c>
      <c r="G6082" s="3">
        <f t="shared" si="287"/>
        <v>100473.08451853582</v>
      </c>
    </row>
    <row r="6083" spans="1:7" x14ac:dyDescent="0.2">
      <c r="A6083">
        <v>6071</v>
      </c>
      <c r="B6083" s="125">
        <v>38854.907919622725</v>
      </c>
      <c r="C6083" s="34">
        <v>7.6304779870115453</v>
      </c>
      <c r="D6083" s="34">
        <v>6.6961723758868175</v>
      </c>
      <c r="E6083" s="3">
        <f t="shared" si="285"/>
        <v>296481.51956804178</v>
      </c>
      <c r="F6083" s="3">
        <f t="shared" si="286"/>
        <v>260179.16107900362</v>
      </c>
      <c r="G6083" s="3">
        <f t="shared" si="287"/>
        <v>36302.358489038161</v>
      </c>
    </row>
    <row r="6084" spans="1:7" x14ac:dyDescent="0.2">
      <c r="A6084">
        <v>6072</v>
      </c>
      <c r="B6084" s="125">
        <v>35259.777681668289</v>
      </c>
      <c r="C6084" s="34">
        <v>3.4026407067431137</v>
      </c>
      <c r="D6084" s="34">
        <v>5.6176333045004867</v>
      </c>
      <c r="E6084" s="3">
        <f t="shared" si="285"/>
        <v>119976.35485035686</v>
      </c>
      <c r="F6084" s="3">
        <f t="shared" si="286"/>
        <v>198076.50141382273</v>
      </c>
      <c r="G6084" s="3">
        <f t="shared" si="287"/>
        <v>-78100.146563465867</v>
      </c>
    </row>
    <row r="6085" spans="1:7" x14ac:dyDescent="0.2">
      <c r="A6085">
        <v>6073</v>
      </c>
      <c r="B6085" s="125">
        <v>30022.907188859768</v>
      </c>
      <c r="C6085" s="34">
        <v>13.682886694557965</v>
      </c>
      <c r="D6085" s="34">
        <v>4.0465721566579305</v>
      </c>
      <c r="E6085" s="3">
        <f t="shared" si="285"/>
        <v>410800.03730639798</v>
      </c>
      <c r="F6085" s="3">
        <f t="shared" si="286"/>
        <v>121489.86029236516</v>
      </c>
      <c r="G6085" s="3">
        <f t="shared" si="287"/>
        <v>289310.17701403284</v>
      </c>
    </row>
    <row r="6086" spans="1:7" x14ac:dyDescent="0.2">
      <c r="A6086">
        <v>6074</v>
      </c>
      <c r="B6086" s="125">
        <v>24620.099387712777</v>
      </c>
      <c r="C6086" s="34">
        <v>8.4798948793904856</v>
      </c>
      <c r="D6086" s="34">
        <v>2.425729816313833</v>
      </c>
      <c r="E6086" s="3">
        <f t="shared" si="285"/>
        <v>208775.85472795041</v>
      </c>
      <c r="F6086" s="3">
        <f t="shared" si="286"/>
        <v>59721.709165384826</v>
      </c>
      <c r="G6086" s="3">
        <f t="shared" si="287"/>
        <v>149054.14556256559</v>
      </c>
    </row>
    <row r="6087" spans="1:7" x14ac:dyDescent="0.2">
      <c r="A6087">
        <v>6075</v>
      </c>
      <c r="B6087" s="125">
        <v>37227.026090286905</v>
      </c>
      <c r="C6087" s="34">
        <v>9.4933277725504013</v>
      </c>
      <c r="D6087" s="34">
        <v>6.2078078270860715</v>
      </c>
      <c r="E6087" s="3">
        <f t="shared" si="285"/>
        <v>353408.36067237903</v>
      </c>
      <c r="F6087" s="3">
        <f t="shared" si="286"/>
        <v>231098.22394242045</v>
      </c>
      <c r="G6087" s="3">
        <f t="shared" si="287"/>
        <v>122310.13672995858</v>
      </c>
    </row>
    <row r="6088" spans="1:7" x14ac:dyDescent="0.2">
      <c r="A6088">
        <v>6076</v>
      </c>
      <c r="B6088" s="125">
        <v>34951.606770656304</v>
      </c>
      <c r="C6088" s="34">
        <v>9.1027765367543907</v>
      </c>
      <c r="D6088" s="34">
        <v>5.5251820311968913</v>
      </c>
      <c r="E6088" s="3">
        <f t="shared" si="285"/>
        <v>318156.66603379609</v>
      </c>
      <c r="F6088" s="3">
        <f t="shared" si="286"/>
        <v>193113.98969068981</v>
      </c>
      <c r="G6088" s="3">
        <f t="shared" si="287"/>
        <v>125042.67634310629</v>
      </c>
    </row>
    <row r="6089" spans="1:7" x14ac:dyDescent="0.2">
      <c r="A6089">
        <v>6077</v>
      </c>
      <c r="B6089" s="125">
        <v>42964.334674062207</v>
      </c>
      <c r="C6089" s="34">
        <v>12.972230271960143</v>
      </c>
      <c r="D6089" s="34">
        <v>7.9290004022186622</v>
      </c>
      <c r="E6089" s="3">
        <f t="shared" si="285"/>
        <v>557343.24287349661</v>
      </c>
      <c r="F6089" s="3">
        <f t="shared" si="286"/>
        <v>340664.22691169643</v>
      </c>
      <c r="G6089" s="3">
        <f t="shared" si="287"/>
        <v>216679.01596180018</v>
      </c>
    </row>
    <row r="6090" spans="1:7" x14ac:dyDescent="0.2">
      <c r="A6090">
        <v>6078</v>
      </c>
      <c r="B6090" s="125">
        <v>34590.412318530958</v>
      </c>
      <c r="C6090" s="34">
        <v>7.6526184986578301</v>
      </c>
      <c r="D6090" s="34">
        <v>5.4168236955592874</v>
      </c>
      <c r="E6090" s="3">
        <f t="shared" si="285"/>
        <v>264707.22918499168</v>
      </c>
      <c r="F6090" s="3">
        <f t="shared" si="286"/>
        <v>187370.16508618437</v>
      </c>
      <c r="G6090" s="3">
        <f t="shared" si="287"/>
        <v>77337.064098807314</v>
      </c>
    </row>
    <row r="6091" spans="1:7" x14ac:dyDescent="0.2">
      <c r="A6091">
        <v>6079</v>
      </c>
      <c r="B6091" s="125">
        <v>21176.75244680047</v>
      </c>
      <c r="C6091" s="34">
        <v>10.17380602407502</v>
      </c>
      <c r="D6091" s="34">
        <v>1.3927257340401411</v>
      </c>
      <c r="E6091" s="3">
        <f t="shared" si="285"/>
        <v>215448.17161360403</v>
      </c>
      <c r="F6091" s="3">
        <f t="shared" si="286"/>
        <v>29493.408096056541</v>
      </c>
      <c r="G6091" s="3">
        <f t="shared" si="287"/>
        <v>185954.76351754749</v>
      </c>
    </row>
    <row r="6092" spans="1:7" x14ac:dyDescent="0.2">
      <c r="A6092">
        <v>6080</v>
      </c>
      <c r="B6092" s="125">
        <v>41841.336091048084</v>
      </c>
      <c r="C6092" s="34">
        <v>6.9468790317914682</v>
      </c>
      <c r="D6092" s="34">
        <v>7.5921008273144253</v>
      </c>
      <c r="E6092" s="3">
        <f t="shared" si="285"/>
        <v>290666.70035304152</v>
      </c>
      <c r="F6092" s="3">
        <f t="shared" si="286"/>
        <v>317663.64235278708</v>
      </c>
      <c r="G6092" s="3">
        <f t="shared" si="287"/>
        <v>-26996.941999745555</v>
      </c>
    </row>
    <row r="6093" spans="1:7" x14ac:dyDescent="0.2">
      <c r="A6093">
        <v>6081</v>
      </c>
      <c r="B6093" s="125">
        <v>30672.536516968627</v>
      </c>
      <c r="C6093" s="34">
        <v>7.2502694112772588</v>
      </c>
      <c r="D6093" s="34">
        <v>4.241460955090588</v>
      </c>
      <c r="E6093" s="3">
        <f t="shared" si="285"/>
        <v>222384.15327526233</v>
      </c>
      <c r="F6093" s="3">
        <f t="shared" si="286"/>
        <v>130096.36603031268</v>
      </c>
      <c r="G6093" s="3">
        <f t="shared" si="287"/>
        <v>92287.78724494965</v>
      </c>
    </row>
    <row r="6094" spans="1:7" x14ac:dyDescent="0.2">
      <c r="A6094">
        <v>6082</v>
      </c>
      <c r="B6094" s="125">
        <v>41820.281288702041</v>
      </c>
      <c r="C6094" s="34">
        <v>7.7213819824537495</v>
      </c>
      <c r="D6094" s="34">
        <v>7.5857843866106123</v>
      </c>
      <c r="E6094" s="3">
        <f t="shared" si="285"/>
        <v>322910.36644373159</v>
      </c>
      <c r="F6094" s="3">
        <f t="shared" si="286"/>
        <v>317239.6368434999</v>
      </c>
      <c r="G6094" s="3">
        <f t="shared" si="287"/>
        <v>5670.7296002316871</v>
      </c>
    </row>
    <row r="6095" spans="1:7" x14ac:dyDescent="0.2">
      <c r="A6095">
        <v>6083</v>
      </c>
      <c r="B6095" s="125">
        <v>41002.099854987115</v>
      </c>
      <c r="C6095" s="34">
        <v>9.9502920167724369</v>
      </c>
      <c r="D6095" s="34">
        <v>7.3403299564961344</v>
      </c>
      <c r="E6095" s="3">
        <f t="shared" si="285"/>
        <v>407982.86685798457</v>
      </c>
      <c r="F6095" s="3">
        <f t="shared" si="286"/>
        <v>300968.9418448077</v>
      </c>
      <c r="G6095" s="3">
        <f t="shared" si="287"/>
        <v>107013.92501317686</v>
      </c>
    </row>
    <row r="6096" spans="1:7" x14ac:dyDescent="0.2">
      <c r="A6096">
        <v>6084</v>
      </c>
      <c r="B6096" s="125">
        <v>32397.126054812339</v>
      </c>
      <c r="C6096" s="34">
        <v>9.8937100776383886</v>
      </c>
      <c r="D6096" s="34">
        <v>4.7588378164437017</v>
      </c>
      <c r="E6096" s="3">
        <f t="shared" si="285"/>
        <v>320527.77253501804</v>
      </c>
      <c r="F6096" s="3">
        <f t="shared" si="286"/>
        <v>154172.66861373451</v>
      </c>
      <c r="G6096" s="3">
        <f t="shared" si="287"/>
        <v>166355.10392128353</v>
      </c>
    </row>
    <row r="6097" spans="1:7" x14ac:dyDescent="0.2">
      <c r="A6097">
        <v>6085</v>
      </c>
      <c r="B6097" s="125">
        <v>27512.56538776122</v>
      </c>
      <c r="C6097" s="34">
        <v>10.530117626520223</v>
      </c>
      <c r="D6097" s="34">
        <v>3.2934696163283661</v>
      </c>
      <c r="E6097" s="3">
        <f t="shared" si="285"/>
        <v>289710.54974045465</v>
      </c>
      <c r="F6097" s="3">
        <f t="shared" si="286"/>
        <v>90611.798171839037</v>
      </c>
      <c r="G6097" s="3">
        <f t="shared" si="287"/>
        <v>199098.75156861561</v>
      </c>
    </row>
    <row r="6098" spans="1:7" x14ac:dyDescent="0.2">
      <c r="A6098">
        <v>6086</v>
      </c>
      <c r="B6098" s="125">
        <v>20432.785780750215</v>
      </c>
      <c r="C6098" s="34">
        <v>5.6775654886296252</v>
      </c>
      <c r="D6098" s="34">
        <v>1.1695357342250645</v>
      </c>
      <c r="E6098" s="3">
        <f t="shared" si="285"/>
        <v>116008.47938534955</v>
      </c>
      <c r="F6098" s="3">
        <f t="shared" si="286"/>
        <v>23896.873120353161</v>
      </c>
      <c r="G6098" s="3">
        <f t="shared" si="287"/>
        <v>92111.606264996386</v>
      </c>
    </row>
    <row r="6099" spans="1:7" x14ac:dyDescent="0.2">
      <c r="A6099">
        <v>6087</v>
      </c>
      <c r="B6099" s="125">
        <v>34266.649257725454</v>
      </c>
      <c r="C6099" s="34">
        <v>8.7591467010570341</v>
      </c>
      <c r="D6099" s="34">
        <v>5.3196947773176362</v>
      </c>
      <c r="E6099" s="3">
        <f t="shared" si="285"/>
        <v>300146.60780208436</v>
      </c>
      <c r="F6099" s="3">
        <f t="shared" si="286"/>
        <v>182288.11509249735</v>
      </c>
      <c r="G6099" s="3">
        <f t="shared" si="287"/>
        <v>117858.49270958701</v>
      </c>
    </row>
    <row r="6100" spans="1:7" x14ac:dyDescent="0.2">
      <c r="A6100">
        <v>6088</v>
      </c>
      <c r="B6100" s="125">
        <v>37281.220605828799</v>
      </c>
      <c r="C6100" s="34">
        <v>9.1392955912015168</v>
      </c>
      <c r="D6100" s="34">
        <v>6.2240661817486398</v>
      </c>
      <c r="E6100" s="3">
        <f t="shared" si="285"/>
        <v>340724.09511746228</v>
      </c>
      <c r="F6100" s="3">
        <f t="shared" si="286"/>
        <v>232040.78438704956</v>
      </c>
      <c r="G6100" s="3">
        <f t="shared" si="287"/>
        <v>108683.31073041272</v>
      </c>
    </row>
    <row r="6101" spans="1:7" x14ac:dyDescent="0.2">
      <c r="A6101">
        <v>6089</v>
      </c>
      <c r="B6101" s="125">
        <v>42196.857569971122</v>
      </c>
      <c r="C6101" s="34">
        <v>8.2935763632194721</v>
      </c>
      <c r="D6101" s="34">
        <v>7.6987572709913366</v>
      </c>
      <c r="E6101" s="3">
        <f t="shared" si="285"/>
        <v>349962.86054445116</v>
      </c>
      <c r="F6101" s="3">
        <f t="shared" si="286"/>
        <v>324863.36402980099</v>
      </c>
      <c r="G6101" s="3">
        <f t="shared" si="287"/>
        <v>25099.496514650178</v>
      </c>
    </row>
    <row r="6102" spans="1:7" x14ac:dyDescent="0.2">
      <c r="A6102">
        <v>6090</v>
      </c>
      <c r="B6102" s="125">
        <v>23004.427524748258</v>
      </c>
      <c r="C6102" s="34">
        <v>4.341898622631561</v>
      </c>
      <c r="D6102" s="34">
        <v>1.9410282574244775</v>
      </c>
      <c r="E6102" s="3">
        <f t="shared" si="285"/>
        <v>99882.892184132026</v>
      </c>
      <c r="F6102" s="3">
        <f t="shared" si="286"/>
        <v>44652.243871409795</v>
      </c>
      <c r="G6102" s="3">
        <f t="shared" si="287"/>
        <v>55230.648312722231</v>
      </c>
    </row>
    <row r="6103" spans="1:7" x14ac:dyDescent="0.2">
      <c r="A6103">
        <v>6091</v>
      </c>
      <c r="B6103" s="125">
        <v>25446.420799008571</v>
      </c>
      <c r="C6103" s="34">
        <v>4.4460243973007891</v>
      </c>
      <c r="D6103" s="34">
        <v>2.6736262397025712</v>
      </c>
      <c r="E6103" s="3">
        <f t="shared" si="285"/>
        <v>113135.40769637434</v>
      </c>
      <c r="F6103" s="3">
        <f t="shared" si="286"/>
        <v>68034.218354742581</v>
      </c>
      <c r="G6103" s="3">
        <f t="shared" si="287"/>
        <v>45101.189341631762</v>
      </c>
    </row>
    <row r="6104" spans="1:7" x14ac:dyDescent="0.2">
      <c r="A6104">
        <v>6092</v>
      </c>
      <c r="B6104" s="125">
        <v>28352.142684335355</v>
      </c>
      <c r="C6104" s="34">
        <v>9.7581186284587602</v>
      </c>
      <c r="D6104" s="34">
        <v>3.5453428053006064</v>
      </c>
      <c r="E6104" s="3">
        <f t="shared" si="285"/>
        <v>276663.57168473356</v>
      </c>
      <c r="F6104" s="3">
        <f t="shared" si="286"/>
        <v>100518.06508076457</v>
      </c>
      <c r="G6104" s="3">
        <f t="shared" si="287"/>
        <v>176145.50660396897</v>
      </c>
    </row>
    <row r="6105" spans="1:7" x14ac:dyDescent="0.2">
      <c r="A6105">
        <v>6093</v>
      </c>
      <c r="B6105" s="125">
        <v>30659.928646665299</v>
      </c>
      <c r="C6105" s="34">
        <v>6.978313442421495</v>
      </c>
      <c r="D6105" s="34">
        <v>4.2376785939995898</v>
      </c>
      <c r="E6105" s="3">
        <f t="shared" si="285"/>
        <v>213954.59221870833</v>
      </c>
      <c r="F6105" s="3">
        <f t="shared" si="286"/>
        <v>129926.92331952835</v>
      </c>
      <c r="G6105" s="3">
        <f t="shared" si="287"/>
        <v>84027.668899179989</v>
      </c>
    </row>
    <row r="6106" spans="1:7" x14ac:dyDescent="0.2">
      <c r="A6106">
        <v>6094</v>
      </c>
      <c r="B6106" s="125">
        <v>26281.791682587005</v>
      </c>
      <c r="C6106" s="34">
        <v>9.5329533198382705</v>
      </c>
      <c r="D6106" s="34">
        <v>2.9242375047761016</v>
      </c>
      <c r="E6106" s="3">
        <f t="shared" si="285"/>
        <v>250543.09327181563</v>
      </c>
      <c r="F6106" s="3">
        <f t="shared" si="286"/>
        <v>76854.200930933526</v>
      </c>
      <c r="G6106" s="3">
        <f t="shared" si="287"/>
        <v>173688.8923408821</v>
      </c>
    </row>
    <row r="6107" spans="1:7" x14ac:dyDescent="0.2">
      <c r="A6107">
        <v>6095</v>
      </c>
      <c r="B6107" s="125">
        <v>31970.169451406924</v>
      </c>
      <c r="C6107" s="34">
        <v>5.4384763845591806</v>
      </c>
      <c r="D6107" s="34">
        <v>4.6307508354220772</v>
      </c>
      <c r="E6107" s="3">
        <f t="shared" si="285"/>
        <v>173869.01157183188</v>
      </c>
      <c r="F6107" s="3">
        <f t="shared" si="286"/>
        <v>148045.888895688</v>
      </c>
      <c r="G6107" s="3">
        <f t="shared" si="287"/>
        <v>25823.122676143888</v>
      </c>
    </row>
    <row r="6108" spans="1:7" x14ac:dyDescent="0.2">
      <c r="A6108">
        <v>6096</v>
      </c>
      <c r="B6108" s="125">
        <v>32877.691686545382</v>
      </c>
      <c r="C6108" s="34">
        <v>9.1024212653865106</v>
      </c>
      <c r="D6108" s="34">
        <v>4.9030075059636147</v>
      </c>
      <c r="E6108" s="3">
        <f t="shared" si="285"/>
        <v>299266.59996443195</v>
      </c>
      <c r="F6108" s="3">
        <f t="shared" si="286"/>
        <v>161199.56911788954</v>
      </c>
      <c r="G6108" s="3">
        <f t="shared" si="287"/>
        <v>138067.03084654242</v>
      </c>
    </row>
    <row r="6109" spans="1:7" x14ac:dyDescent="0.2">
      <c r="A6109">
        <v>6097</v>
      </c>
      <c r="B6109" s="125">
        <v>29724.729350883514</v>
      </c>
      <c r="C6109" s="34">
        <v>4.9616624184709508</v>
      </c>
      <c r="D6109" s="34">
        <v>3.9571188052650541</v>
      </c>
      <c r="E6109" s="3">
        <f t="shared" si="285"/>
        <v>147484.07251949914</v>
      </c>
      <c r="F6109" s="3">
        <f t="shared" si="286"/>
        <v>117624.28549579525</v>
      </c>
      <c r="G6109" s="3">
        <f t="shared" si="287"/>
        <v>29859.787023703888</v>
      </c>
    </row>
    <row r="6110" spans="1:7" x14ac:dyDescent="0.2">
      <c r="A6110">
        <v>6098</v>
      </c>
      <c r="B6110" s="125">
        <v>34912.862296360778</v>
      </c>
      <c r="C6110" s="34">
        <v>7.2759398992347997</v>
      </c>
      <c r="D6110" s="34">
        <v>5.5135586889082333</v>
      </c>
      <c r="E6110" s="3">
        <f t="shared" si="285"/>
        <v>254023.88777858167</v>
      </c>
      <c r="F6110" s="3">
        <f t="shared" si="286"/>
        <v>192494.11526875664</v>
      </c>
      <c r="G6110" s="3">
        <f t="shared" si="287"/>
        <v>61529.772509825038</v>
      </c>
    </row>
    <row r="6111" spans="1:7" x14ac:dyDescent="0.2">
      <c r="A6111">
        <v>6099</v>
      </c>
      <c r="B6111" s="125">
        <v>24772.84902287554</v>
      </c>
      <c r="C6111" s="34">
        <v>7.2166635820467491</v>
      </c>
      <c r="D6111" s="34">
        <v>2.471554706862662</v>
      </c>
      <c r="E6111" s="3">
        <f t="shared" si="285"/>
        <v>178777.3173669283</v>
      </c>
      <c r="F6111" s="3">
        <f t="shared" si="286"/>
        <v>61227.451604886141</v>
      </c>
      <c r="G6111" s="3">
        <f t="shared" si="287"/>
        <v>117549.86576204216</v>
      </c>
    </row>
    <row r="6112" spans="1:7" x14ac:dyDescent="0.2">
      <c r="A6112">
        <v>6100</v>
      </c>
      <c r="B6112" s="125">
        <v>20721.641298033297</v>
      </c>
      <c r="C6112" s="34">
        <v>7.7946304119977867</v>
      </c>
      <c r="D6112" s="34">
        <v>1.2561923894099891</v>
      </c>
      <c r="E6112" s="3">
        <f t="shared" si="285"/>
        <v>161517.53544815964</v>
      </c>
      <c r="F6112" s="3">
        <f t="shared" si="286"/>
        <v>26030.368094673155</v>
      </c>
      <c r="G6112" s="3">
        <f t="shared" si="287"/>
        <v>135487.1673534865</v>
      </c>
    </row>
    <row r="6113" spans="1:7" x14ac:dyDescent="0.2">
      <c r="A6113">
        <v>6101</v>
      </c>
      <c r="B6113" s="125">
        <v>34335.719695983222</v>
      </c>
      <c r="C6113" s="34">
        <v>6.7941578183381353</v>
      </c>
      <c r="D6113" s="34">
        <v>5.3404159087949665</v>
      </c>
      <c r="E6113" s="3">
        <f t="shared" si="285"/>
        <v>233282.29842073109</v>
      </c>
      <c r="F6113" s="3">
        <f t="shared" si="286"/>
        <v>183367.02370435346</v>
      </c>
      <c r="G6113" s="3">
        <f t="shared" si="287"/>
        <v>49915.274716377637</v>
      </c>
    </row>
    <row r="6114" spans="1:7" x14ac:dyDescent="0.2">
      <c r="A6114">
        <v>6102</v>
      </c>
      <c r="B6114" s="125">
        <v>28969.757798941806</v>
      </c>
      <c r="C6114" s="34">
        <v>8.4220510163577273</v>
      </c>
      <c r="D6114" s="34">
        <v>3.7306273396825418</v>
      </c>
      <c r="E6114" s="3">
        <f t="shared" si="285"/>
        <v>243984.77811421503</v>
      </c>
      <c r="F6114" s="3">
        <f t="shared" si="286"/>
        <v>108075.37046871384</v>
      </c>
      <c r="G6114" s="3">
        <f t="shared" si="287"/>
        <v>135909.4076455012</v>
      </c>
    </row>
    <row r="6115" spans="1:7" x14ac:dyDescent="0.2">
      <c r="A6115">
        <v>6103</v>
      </c>
      <c r="B6115" s="125">
        <v>35442.085894638672</v>
      </c>
      <c r="C6115" s="34">
        <v>4.6922075600450626</v>
      </c>
      <c r="D6115" s="34">
        <v>5.6723257683916017</v>
      </c>
      <c r="E6115" s="3">
        <f t="shared" si="285"/>
        <v>166301.62337859004</v>
      </c>
      <c r="F6115" s="3">
        <f t="shared" si="286"/>
        <v>201039.05710570747</v>
      </c>
      <c r="G6115" s="3">
        <f t="shared" si="287"/>
        <v>-34737.43372711743</v>
      </c>
    </row>
    <row r="6116" spans="1:7" x14ac:dyDescent="0.2">
      <c r="A6116">
        <v>6104</v>
      </c>
      <c r="B6116" s="125">
        <v>27848.566836647457</v>
      </c>
      <c r="C6116" s="34">
        <v>6.9851971804455388</v>
      </c>
      <c r="D6116" s="34">
        <v>3.394270050994237</v>
      </c>
      <c r="E6116" s="3">
        <f t="shared" si="285"/>
        <v>194527.73054679896</v>
      </c>
      <c r="F6116" s="3">
        <f t="shared" si="286"/>
        <v>94525.556376743785</v>
      </c>
      <c r="G6116" s="3">
        <f t="shared" si="287"/>
        <v>100002.17417005518</v>
      </c>
    </row>
    <row r="6117" spans="1:7" x14ac:dyDescent="0.2">
      <c r="A6117">
        <v>6105</v>
      </c>
      <c r="B6117" s="125">
        <v>42040.924703352153</v>
      </c>
      <c r="C6117" s="34">
        <v>9.4971305972721893</v>
      </c>
      <c r="D6117" s="34">
        <v>7.651977411005646</v>
      </c>
      <c r="E6117" s="3">
        <f t="shared" si="285"/>
        <v>399268.15233782196</v>
      </c>
      <c r="F6117" s="3">
        <f t="shared" si="286"/>
        <v>321696.20616783993</v>
      </c>
      <c r="G6117" s="3">
        <f t="shared" si="287"/>
        <v>77571.946169982024</v>
      </c>
    </row>
    <row r="6118" spans="1:7" x14ac:dyDescent="0.2">
      <c r="A6118">
        <v>6106</v>
      </c>
      <c r="B6118" s="125">
        <v>31956.9476721799</v>
      </c>
      <c r="C6118" s="34">
        <v>5.8517450927029131</v>
      </c>
      <c r="D6118" s="34">
        <v>4.62678430165397</v>
      </c>
      <c r="E6118" s="3">
        <f t="shared" si="285"/>
        <v>187003.91171844251</v>
      </c>
      <c r="F6118" s="3">
        <f t="shared" si="286"/>
        <v>147857.90381841935</v>
      </c>
      <c r="G6118" s="3">
        <f t="shared" si="287"/>
        <v>39146.007900023164</v>
      </c>
    </row>
    <row r="6119" spans="1:7" x14ac:dyDescent="0.2">
      <c r="A6119">
        <v>6107</v>
      </c>
      <c r="B6119" s="125">
        <v>30203.169038751163</v>
      </c>
      <c r="C6119" s="34">
        <v>10.378703811700689</v>
      </c>
      <c r="D6119" s="34">
        <v>4.1006507116253488</v>
      </c>
      <c r="E6119" s="3">
        <f t="shared" si="285"/>
        <v>313469.7456279269</v>
      </c>
      <c r="F6119" s="3">
        <f t="shared" si="286"/>
        <v>123852.64661209566</v>
      </c>
      <c r="G6119" s="3">
        <f t="shared" si="287"/>
        <v>189617.09901583125</v>
      </c>
    </row>
    <row r="6120" spans="1:7" x14ac:dyDescent="0.2">
      <c r="A6120">
        <v>6108</v>
      </c>
      <c r="B6120" s="125">
        <v>37469.292741471669</v>
      </c>
      <c r="C6120" s="34">
        <v>7.2690334238432115</v>
      </c>
      <c r="D6120" s="34">
        <v>6.2804878224415006</v>
      </c>
      <c r="E6120" s="3">
        <f t="shared" si="285"/>
        <v>272365.54130552342</v>
      </c>
      <c r="F6120" s="3">
        <f t="shared" si="286"/>
        <v>235325.43677830853</v>
      </c>
      <c r="G6120" s="3">
        <f t="shared" si="287"/>
        <v>37040.104527214891</v>
      </c>
    </row>
    <row r="6121" spans="1:7" x14ac:dyDescent="0.2">
      <c r="A6121">
        <v>6109</v>
      </c>
      <c r="B6121" s="125">
        <v>41519.033906107303</v>
      </c>
      <c r="C6121" s="34">
        <v>8.7749576980131678</v>
      </c>
      <c r="D6121" s="34">
        <v>7.4954101718321908</v>
      </c>
      <c r="E6121" s="3">
        <f t="shared" si="285"/>
        <v>364327.76618846599</v>
      </c>
      <c r="F6121" s="3">
        <f t="shared" si="286"/>
        <v>311202.18906448229</v>
      </c>
      <c r="G6121" s="3">
        <f t="shared" si="287"/>
        <v>53125.577123983705</v>
      </c>
    </row>
    <row r="6122" spans="1:7" x14ac:dyDescent="0.2">
      <c r="A6122">
        <v>6110</v>
      </c>
      <c r="B6122" s="125">
        <v>35244.34469344758</v>
      </c>
      <c r="C6122" s="34">
        <v>5.2151897509320406</v>
      </c>
      <c r="D6122" s="34">
        <v>5.6130034080342739</v>
      </c>
      <c r="E6122" s="3">
        <f t="shared" si="285"/>
        <v>183805.94522358387</v>
      </c>
      <c r="F6122" s="3">
        <f t="shared" si="286"/>
        <v>197826.62687825595</v>
      </c>
      <c r="G6122" s="3">
        <f t="shared" si="287"/>
        <v>-14020.68165467208</v>
      </c>
    </row>
    <row r="6123" spans="1:7" x14ac:dyDescent="0.2">
      <c r="A6123">
        <v>6111</v>
      </c>
      <c r="B6123" s="125">
        <v>29589.180534268031</v>
      </c>
      <c r="C6123" s="34">
        <v>8.2824720013450133</v>
      </c>
      <c r="D6123" s="34">
        <v>3.9164541602804093</v>
      </c>
      <c r="E6123" s="3">
        <f t="shared" si="285"/>
        <v>245071.55931781785</v>
      </c>
      <c r="F6123" s="3">
        <f t="shared" si="286"/>
        <v>115884.66920272213</v>
      </c>
      <c r="G6123" s="3">
        <f t="shared" si="287"/>
        <v>129186.89011509572</v>
      </c>
    </row>
    <row r="6124" spans="1:7" x14ac:dyDescent="0.2">
      <c r="A6124">
        <v>6112</v>
      </c>
      <c r="B6124" s="125">
        <v>29685.450548450695</v>
      </c>
      <c r="C6124" s="34">
        <v>7.9159683738980675</v>
      </c>
      <c r="D6124" s="34">
        <v>3.9453351645352086</v>
      </c>
      <c r="E6124" s="3">
        <f t="shared" si="285"/>
        <v>234989.08770645075</v>
      </c>
      <c r="F6124" s="3">
        <f t="shared" si="286"/>
        <v>117119.05192387353</v>
      </c>
      <c r="G6124" s="3">
        <f t="shared" si="287"/>
        <v>117870.03578257722</v>
      </c>
    </row>
    <row r="6125" spans="1:7" x14ac:dyDescent="0.2">
      <c r="A6125">
        <v>6113</v>
      </c>
      <c r="B6125" s="125">
        <v>31604.154677362181</v>
      </c>
      <c r="C6125" s="34">
        <v>5.5845412336639129</v>
      </c>
      <c r="D6125" s="34">
        <v>4.5209464032086544</v>
      </c>
      <c r="E6125" s="3">
        <f t="shared" si="285"/>
        <v>176494.70495082132</v>
      </c>
      <c r="F6125" s="3">
        <f t="shared" si="286"/>
        <v>142880.68941507052</v>
      </c>
      <c r="G6125" s="3">
        <f t="shared" si="287"/>
        <v>33614.015535750805</v>
      </c>
    </row>
    <row r="6126" spans="1:7" x14ac:dyDescent="0.2">
      <c r="A6126">
        <v>6114</v>
      </c>
      <c r="B6126" s="125">
        <v>43223.677088272758</v>
      </c>
      <c r="C6126" s="34">
        <v>7.1397004350801581</v>
      </c>
      <c r="D6126" s="34">
        <v>8.0068031264818273</v>
      </c>
      <c r="E6126" s="3">
        <f t="shared" si="285"/>
        <v>308604.10611290525</v>
      </c>
      <c r="F6126" s="3">
        <f t="shared" si="286"/>
        <v>346083.47284842323</v>
      </c>
      <c r="G6126" s="3">
        <f t="shared" si="287"/>
        <v>-37479.366735517979</v>
      </c>
    </row>
    <row r="6127" spans="1:7" x14ac:dyDescent="0.2">
      <c r="A6127">
        <v>6115</v>
      </c>
      <c r="B6127" s="125">
        <v>36328.934178337455</v>
      </c>
      <c r="C6127" s="34">
        <v>11.34796368406387</v>
      </c>
      <c r="D6127" s="34">
        <v>5.9383802535012364</v>
      </c>
      <c r="E6127" s="3">
        <f t="shared" si="285"/>
        <v>412259.42573652015</v>
      </c>
      <c r="F6127" s="3">
        <f t="shared" si="286"/>
        <v>215735.0253553853</v>
      </c>
      <c r="G6127" s="3">
        <f t="shared" si="287"/>
        <v>196524.40038113485</v>
      </c>
    </row>
    <row r="6128" spans="1:7" x14ac:dyDescent="0.2">
      <c r="A6128">
        <v>6116</v>
      </c>
      <c r="B6128" s="125">
        <v>37715.095053309575</v>
      </c>
      <c r="C6128" s="34">
        <v>4.4239634664409095</v>
      </c>
      <c r="D6128" s="34">
        <v>6.3542285159928724</v>
      </c>
      <c r="E6128" s="3">
        <f t="shared" si="285"/>
        <v>166850.20264918782</v>
      </c>
      <c r="F6128" s="3">
        <f t="shared" si="286"/>
        <v>239650.33247112142</v>
      </c>
      <c r="G6128" s="3">
        <f t="shared" si="287"/>
        <v>-72800.129821933602</v>
      </c>
    </row>
    <row r="6129" spans="1:7" x14ac:dyDescent="0.2">
      <c r="A6129">
        <v>6117</v>
      </c>
      <c r="B6129" s="125">
        <v>26500.434208893217</v>
      </c>
      <c r="C6129" s="34">
        <v>7.0966500718059251</v>
      </c>
      <c r="D6129" s="34">
        <v>2.9898302626679651</v>
      </c>
      <c r="E6129" s="3">
        <f t="shared" si="285"/>
        <v>188064.30833143025</v>
      </c>
      <c r="F6129" s="3">
        <f t="shared" si="286"/>
        <v>79231.800171590337</v>
      </c>
      <c r="G6129" s="3">
        <f t="shared" si="287"/>
        <v>108832.50815983991</v>
      </c>
    </row>
    <row r="6130" spans="1:7" x14ac:dyDescent="0.2">
      <c r="A6130">
        <v>6118</v>
      </c>
      <c r="B6130" s="125">
        <v>31666.989392570918</v>
      </c>
      <c r="C6130" s="34">
        <v>7.4435199823783478</v>
      </c>
      <c r="D6130" s="34">
        <v>4.5397968177712755</v>
      </c>
      <c r="E6130" s="3">
        <f t="shared" si="285"/>
        <v>235713.86832536481</v>
      </c>
      <c r="F6130" s="3">
        <f t="shared" si="286"/>
        <v>143761.69767279018</v>
      </c>
      <c r="G6130" s="3">
        <f t="shared" si="287"/>
        <v>91952.170652574627</v>
      </c>
    </row>
    <row r="6131" spans="1:7" x14ac:dyDescent="0.2">
      <c r="A6131">
        <v>6119</v>
      </c>
      <c r="B6131" s="125">
        <v>29088.037584907375</v>
      </c>
      <c r="C6131" s="34">
        <v>6.3146722115634475</v>
      </c>
      <c r="D6131" s="34">
        <v>3.7661112754722126</v>
      </c>
      <c r="E6131" s="3">
        <f t="shared" si="285"/>
        <v>183681.42262632772</v>
      </c>
      <c r="F6131" s="3">
        <f t="shared" si="286"/>
        <v>109548.78632987918</v>
      </c>
      <c r="G6131" s="3">
        <f t="shared" si="287"/>
        <v>74132.636296448545</v>
      </c>
    </row>
    <row r="6132" spans="1:7" x14ac:dyDescent="0.2">
      <c r="A6132">
        <v>6120</v>
      </c>
      <c r="B6132" s="125">
        <v>35186.171138585429</v>
      </c>
      <c r="C6132" s="34">
        <v>9.0362612101744162</v>
      </c>
      <c r="D6132" s="34">
        <v>5.5955513415756286</v>
      </c>
      <c r="E6132" s="3">
        <f t="shared" si="285"/>
        <v>317951.43339415808</v>
      </c>
      <c r="F6132" s="3">
        <f t="shared" si="286"/>
        <v>196886.02711942137</v>
      </c>
      <c r="G6132" s="3">
        <f t="shared" si="287"/>
        <v>121065.40627473671</v>
      </c>
    </row>
    <row r="6133" spans="1:7" x14ac:dyDescent="0.2">
      <c r="A6133">
        <v>6121</v>
      </c>
      <c r="B6133" s="125">
        <v>30669.887613649713</v>
      </c>
      <c r="C6133" s="34">
        <v>5.7263826167472871</v>
      </c>
      <c r="D6133" s="34">
        <v>4.2406662840949139</v>
      </c>
      <c r="E6133" s="3">
        <f t="shared" ref="E6133:E6196" si="288">C6133*B6133</f>
        <v>175627.51128839666</v>
      </c>
      <c r="F6133" s="3">
        <f t="shared" ref="F6133:F6196" si="289">D6133*B6133</f>
        <v>130060.75834018455</v>
      </c>
      <c r="G6133" s="3">
        <f t="shared" ref="G6133:G6196" si="290">E6133-F6133</f>
        <v>45566.752948212117</v>
      </c>
    </row>
    <row r="6134" spans="1:7" x14ac:dyDescent="0.2">
      <c r="A6134">
        <v>6122</v>
      </c>
      <c r="B6134" s="125">
        <v>38030.394129046705</v>
      </c>
      <c r="C6134" s="34">
        <v>7.5811492681241361</v>
      </c>
      <c r="D6134" s="34">
        <v>6.4488182387140114</v>
      </c>
      <c r="E6134" s="3">
        <f t="shared" si="288"/>
        <v>288314.09461789485</v>
      </c>
      <c r="F6134" s="3">
        <f t="shared" si="289"/>
        <v>245251.09928487864</v>
      </c>
      <c r="G6134" s="3">
        <f t="shared" si="290"/>
        <v>43062.99533301621</v>
      </c>
    </row>
    <row r="6135" spans="1:7" x14ac:dyDescent="0.2">
      <c r="A6135">
        <v>6123</v>
      </c>
      <c r="B6135" s="125">
        <v>31236.434600751614</v>
      </c>
      <c r="C6135" s="34">
        <v>7.2045275121199666</v>
      </c>
      <c r="D6135" s="34">
        <v>4.4106303802254843</v>
      </c>
      <c r="E6135" s="3">
        <f t="shared" si="288"/>
        <v>225043.75246165108</v>
      </c>
      <c r="F6135" s="3">
        <f t="shared" si="289"/>
        <v>137772.36742000157</v>
      </c>
      <c r="G6135" s="3">
        <f t="shared" si="290"/>
        <v>87271.385041649512</v>
      </c>
    </row>
    <row r="6136" spans="1:7" x14ac:dyDescent="0.2">
      <c r="A6136">
        <v>6124</v>
      </c>
      <c r="B6136" s="125">
        <v>29916.826000581728</v>
      </c>
      <c r="C6136" s="34">
        <v>7.9502904302062234</v>
      </c>
      <c r="D6136" s="34">
        <v>4.0147478001745185</v>
      </c>
      <c r="E6136" s="3">
        <f t="shared" si="288"/>
        <v>237847.45545456963</v>
      </c>
      <c r="F6136" s="3">
        <f t="shared" si="289"/>
        <v>120108.51137403933</v>
      </c>
      <c r="G6136" s="3">
        <f t="shared" si="290"/>
        <v>117738.9440805303</v>
      </c>
    </row>
    <row r="6137" spans="1:7" x14ac:dyDescent="0.2">
      <c r="A6137">
        <v>6125</v>
      </c>
      <c r="B6137" s="125">
        <v>34517.044517807313</v>
      </c>
      <c r="C6137" s="34">
        <v>5.7905588366411394</v>
      </c>
      <c r="D6137" s="34">
        <v>5.394813355342194</v>
      </c>
      <c r="E6137" s="3">
        <f t="shared" si="288"/>
        <v>199872.97714732474</v>
      </c>
      <c r="F6137" s="3">
        <f t="shared" si="289"/>
        <v>186213.01275160795</v>
      </c>
      <c r="G6137" s="3">
        <f t="shared" si="290"/>
        <v>13659.964395716786</v>
      </c>
    </row>
    <row r="6138" spans="1:7" x14ac:dyDescent="0.2">
      <c r="A6138">
        <v>6126</v>
      </c>
      <c r="B6138" s="125">
        <v>28083.296050491277</v>
      </c>
      <c r="C6138" s="34">
        <v>8.4948446985508781</v>
      </c>
      <c r="D6138" s="34">
        <v>3.4646888151473831</v>
      </c>
      <c r="E6138" s="3">
        <f t="shared" si="288"/>
        <v>238563.23857235064</v>
      </c>
      <c r="F6138" s="3">
        <f t="shared" si="289"/>
        <v>97299.881718609802</v>
      </c>
      <c r="G6138" s="3">
        <f t="shared" si="290"/>
        <v>141263.35685374084</v>
      </c>
    </row>
    <row r="6139" spans="1:7" x14ac:dyDescent="0.2">
      <c r="A6139">
        <v>6127</v>
      </c>
      <c r="B6139" s="125">
        <v>39913.605227221502</v>
      </c>
      <c r="C6139" s="34">
        <v>4.100882526661735</v>
      </c>
      <c r="D6139" s="34">
        <v>7.0137815681664506</v>
      </c>
      <c r="E6139" s="3">
        <f t="shared" si="288"/>
        <v>163681.00625238716</v>
      </c>
      <c r="F6139" s="3">
        <f t="shared" si="289"/>
        <v>279945.30866175826</v>
      </c>
      <c r="G6139" s="3">
        <f t="shared" si="290"/>
        <v>-116264.3024093711</v>
      </c>
    </row>
    <row r="6140" spans="1:7" x14ac:dyDescent="0.2">
      <c r="A6140">
        <v>6128</v>
      </c>
      <c r="B6140" s="125">
        <v>28675.274783191504</v>
      </c>
      <c r="C6140" s="34">
        <v>9.3321709957381245</v>
      </c>
      <c r="D6140" s="34">
        <v>3.6422824349574512</v>
      </c>
      <c r="E6140" s="3">
        <f t="shared" si="288"/>
        <v>267602.56762652058</v>
      </c>
      <c r="F6140" s="3">
        <f t="shared" si="289"/>
        <v>104443.44966039676</v>
      </c>
      <c r="G6140" s="3">
        <f t="shared" si="290"/>
        <v>163159.11796612383</v>
      </c>
    </row>
    <row r="6141" spans="1:7" x14ac:dyDescent="0.2">
      <c r="A6141">
        <v>6129</v>
      </c>
      <c r="B6141" s="125">
        <v>33790.545834372984</v>
      </c>
      <c r="C6141" s="34">
        <v>6.5181233341791085</v>
      </c>
      <c r="D6141" s="34">
        <v>5.1768637503118953</v>
      </c>
      <c r="E6141" s="3">
        <f t="shared" si="288"/>
        <v>220250.94527767523</v>
      </c>
      <c r="F6141" s="3">
        <f t="shared" si="289"/>
        <v>174929.05183321811</v>
      </c>
      <c r="G6141" s="3">
        <f t="shared" si="290"/>
        <v>45321.89344445712</v>
      </c>
    </row>
    <row r="6142" spans="1:7" x14ac:dyDescent="0.2">
      <c r="A6142">
        <v>6130</v>
      </c>
      <c r="B6142" s="125">
        <v>29850.273725779494</v>
      </c>
      <c r="C6142" s="34">
        <v>4.1147068461286835</v>
      </c>
      <c r="D6142" s="34">
        <v>3.9947821177338483</v>
      </c>
      <c r="E6142" s="3">
        <f t="shared" si="288"/>
        <v>122825.12565828006</v>
      </c>
      <c r="F6142" s="3">
        <f t="shared" si="289"/>
        <v>119245.33968920445</v>
      </c>
      <c r="G6142" s="3">
        <f t="shared" si="290"/>
        <v>3579.7859690756013</v>
      </c>
    </row>
    <row r="6143" spans="1:7" x14ac:dyDescent="0.2">
      <c r="A6143">
        <v>6131</v>
      </c>
      <c r="B6143" s="125">
        <v>44341.582500956953</v>
      </c>
      <c r="C6143" s="34">
        <v>9.5453878177140723</v>
      </c>
      <c r="D6143" s="34">
        <v>8.3421747502870858</v>
      </c>
      <c r="E6143" s="3">
        <f t="shared" si="288"/>
        <v>423257.601422798</v>
      </c>
      <c r="F6143" s="3">
        <f t="shared" si="289"/>
        <v>369905.22992725478</v>
      </c>
      <c r="G6143" s="3">
        <f t="shared" si="290"/>
        <v>53352.371495543222</v>
      </c>
    </row>
    <row r="6144" spans="1:7" x14ac:dyDescent="0.2">
      <c r="A6144">
        <v>6132</v>
      </c>
      <c r="B6144" s="125">
        <v>34186.687620413955</v>
      </c>
      <c r="C6144" s="34">
        <v>9.6805017821752699</v>
      </c>
      <c r="D6144" s="34">
        <v>5.2957062861241866</v>
      </c>
      <c r="E6144" s="3">
        <f t="shared" si="288"/>
        <v>330944.29043608654</v>
      </c>
      <c r="F6144" s="3">
        <f t="shared" si="289"/>
        <v>181042.65653319011</v>
      </c>
      <c r="G6144" s="3">
        <f t="shared" si="290"/>
        <v>149901.63390289643</v>
      </c>
    </row>
    <row r="6145" spans="1:7" x14ac:dyDescent="0.2">
      <c r="A6145">
        <v>6133</v>
      </c>
      <c r="B6145" s="125">
        <v>37403.513537165942</v>
      </c>
      <c r="C6145" s="34">
        <v>2.4233422866091132</v>
      </c>
      <c r="D6145" s="34">
        <v>6.2607540611497825</v>
      </c>
      <c r="E6145" s="3">
        <f t="shared" si="288"/>
        <v>90641.516022370633</v>
      </c>
      <c r="F6145" s="3">
        <f t="shared" si="289"/>
        <v>234174.19927908253</v>
      </c>
      <c r="G6145" s="3">
        <f t="shared" si="290"/>
        <v>-143532.6832567119</v>
      </c>
    </row>
    <row r="6146" spans="1:7" x14ac:dyDescent="0.2">
      <c r="A6146">
        <v>6134</v>
      </c>
      <c r="B6146" s="125">
        <v>31108.66196383629</v>
      </c>
      <c r="C6146" s="34">
        <v>14.26123437541537</v>
      </c>
      <c r="D6146" s="34">
        <v>4.372298589150887</v>
      </c>
      <c r="E6146" s="3">
        <f t="shared" si="288"/>
        <v>443647.91937183868</v>
      </c>
      <c r="F6146" s="3">
        <f t="shared" si="289"/>
        <v>136016.35881485327</v>
      </c>
      <c r="G6146" s="3">
        <f t="shared" si="290"/>
        <v>307631.56055698544</v>
      </c>
    </row>
    <row r="6147" spans="1:7" x14ac:dyDescent="0.2">
      <c r="A6147">
        <v>6135</v>
      </c>
      <c r="B6147" s="125">
        <v>32611.545115097193</v>
      </c>
      <c r="C6147" s="34">
        <v>12.041703505208716</v>
      </c>
      <c r="D6147" s="34">
        <v>4.8231635345291579</v>
      </c>
      <c r="E6147" s="3">
        <f t="shared" si="288"/>
        <v>392698.55712273804</v>
      </c>
      <c r="F6147" s="3">
        <f t="shared" si="289"/>
        <v>157290.81520378927</v>
      </c>
      <c r="G6147" s="3">
        <f t="shared" si="290"/>
        <v>235407.74191894877</v>
      </c>
    </row>
    <row r="6148" spans="1:7" x14ac:dyDescent="0.2">
      <c r="A6148">
        <v>6136</v>
      </c>
      <c r="B6148" s="125">
        <v>38669.768904393073</v>
      </c>
      <c r="C6148" s="34">
        <v>9.1047177395084873</v>
      </c>
      <c r="D6148" s="34">
        <v>6.640630671317922</v>
      </c>
      <c r="E6148" s="3">
        <f t="shared" si="288"/>
        <v>352077.33092652127</v>
      </c>
      <c r="F6148" s="3">
        <f t="shared" si="289"/>
        <v>256791.65343928867</v>
      </c>
      <c r="G6148" s="3">
        <f t="shared" si="290"/>
        <v>95285.677487232606</v>
      </c>
    </row>
    <row r="6149" spans="1:7" x14ac:dyDescent="0.2">
      <c r="A6149">
        <v>6137</v>
      </c>
      <c r="B6149" s="125">
        <v>39953.088665962219</v>
      </c>
      <c r="C6149" s="34">
        <v>9.3290275546751218</v>
      </c>
      <c r="D6149" s="34">
        <v>7.0256265997886658</v>
      </c>
      <c r="E6149" s="3">
        <f t="shared" si="288"/>
        <v>372723.46505913982</v>
      </c>
      <c r="F6149" s="3">
        <f t="shared" si="289"/>
        <v>280695.48247529921</v>
      </c>
      <c r="G6149" s="3">
        <f t="shared" si="290"/>
        <v>92027.98258384061</v>
      </c>
    </row>
    <row r="6150" spans="1:7" x14ac:dyDescent="0.2">
      <c r="A6150">
        <v>6138</v>
      </c>
      <c r="B6150" s="125">
        <v>34098.438212632551</v>
      </c>
      <c r="C6150" s="34">
        <v>12.366893335827626</v>
      </c>
      <c r="D6150" s="34">
        <v>5.2692314637897653</v>
      </c>
      <c r="E6150" s="3">
        <f t="shared" si="288"/>
        <v>421691.74829393555</v>
      </c>
      <c r="F6150" s="3">
        <f t="shared" si="289"/>
        <v>179672.56349609469</v>
      </c>
      <c r="G6150" s="3">
        <f t="shared" si="290"/>
        <v>242019.18479784086</v>
      </c>
    </row>
    <row r="6151" spans="1:7" x14ac:dyDescent="0.2">
      <c r="A6151">
        <v>6139</v>
      </c>
      <c r="B6151" s="125">
        <v>33670.310634798603</v>
      </c>
      <c r="C6151" s="34">
        <v>2.5250692690024152</v>
      </c>
      <c r="D6151" s="34">
        <v>5.1407931904395809</v>
      </c>
      <c r="E6151" s="3">
        <f t="shared" si="288"/>
        <v>85019.866661695152</v>
      </c>
      <c r="F6151" s="3">
        <f t="shared" si="289"/>
        <v>173092.10363135807</v>
      </c>
      <c r="G6151" s="3">
        <f t="shared" si="290"/>
        <v>-88072.236969662918</v>
      </c>
    </row>
    <row r="6152" spans="1:7" x14ac:dyDescent="0.2">
      <c r="A6152">
        <v>6140</v>
      </c>
      <c r="B6152" s="125">
        <v>40374.116500780452</v>
      </c>
      <c r="C6152" s="34">
        <v>9.4212162113835802</v>
      </c>
      <c r="D6152" s="34">
        <v>7.1519349502341356</v>
      </c>
      <c r="E6152" s="3">
        <f t="shared" si="288"/>
        <v>380373.28089744208</v>
      </c>
      <c r="F6152" s="3">
        <f t="shared" si="289"/>
        <v>288753.05488675646</v>
      </c>
      <c r="G6152" s="3">
        <f t="shared" si="290"/>
        <v>91620.226010685612</v>
      </c>
    </row>
    <row r="6153" spans="1:7" x14ac:dyDescent="0.2">
      <c r="A6153">
        <v>6141</v>
      </c>
      <c r="B6153" s="125">
        <v>36725.996827763971</v>
      </c>
      <c r="C6153" s="34">
        <v>7.9074475454108324</v>
      </c>
      <c r="D6153" s="34">
        <v>6.0574990483291913</v>
      </c>
      <c r="E6153" s="3">
        <f t="shared" si="288"/>
        <v>290408.89346846822</v>
      </c>
      <c r="F6153" s="3">
        <f t="shared" si="289"/>
        <v>222467.69083312116</v>
      </c>
      <c r="G6153" s="3">
        <f t="shared" si="290"/>
        <v>67941.202635347057</v>
      </c>
    </row>
    <row r="6154" spans="1:7" x14ac:dyDescent="0.2">
      <c r="A6154">
        <v>6142</v>
      </c>
      <c r="B6154" s="125">
        <v>33275.186345955241</v>
      </c>
      <c r="C6154" s="34">
        <v>6.9194066074560396</v>
      </c>
      <c r="D6154" s="34">
        <v>5.0222559037865722</v>
      </c>
      <c r="E6154" s="3">
        <f t="shared" si="288"/>
        <v>230244.54426653369</v>
      </c>
      <c r="F6154" s="3">
        <f t="shared" si="289"/>
        <v>167116.50107557204</v>
      </c>
      <c r="G6154" s="3">
        <f t="shared" si="290"/>
        <v>63128.043190961645</v>
      </c>
    </row>
    <row r="6155" spans="1:7" x14ac:dyDescent="0.2">
      <c r="A6155">
        <v>6143</v>
      </c>
      <c r="B6155" s="125">
        <v>43555.87002809532</v>
      </c>
      <c r="C6155" s="34">
        <v>4.9244186104333494</v>
      </c>
      <c r="D6155" s="34">
        <v>8.106461008428596</v>
      </c>
      <c r="E6155" s="3">
        <f t="shared" si="288"/>
        <v>214487.33695996873</v>
      </c>
      <c r="F6155" s="3">
        <f t="shared" si="289"/>
        <v>353083.96207093843</v>
      </c>
      <c r="G6155" s="3">
        <f t="shared" si="290"/>
        <v>-138596.6251109697</v>
      </c>
    </row>
    <row r="6156" spans="1:7" x14ac:dyDescent="0.2">
      <c r="A6156">
        <v>6144</v>
      </c>
      <c r="B6156" s="125">
        <v>34841.250957279932</v>
      </c>
      <c r="C6156" s="34">
        <v>4.6252516969689168</v>
      </c>
      <c r="D6156" s="34">
        <v>5.4920752871839795</v>
      </c>
      <c r="E6156" s="3">
        <f t="shared" si="288"/>
        <v>161149.55511467889</v>
      </c>
      <c r="F6156" s="3">
        <f t="shared" si="289"/>
        <v>191350.77335705227</v>
      </c>
      <c r="G6156" s="3">
        <f t="shared" si="290"/>
        <v>-30201.218242373376</v>
      </c>
    </row>
    <row r="6157" spans="1:7" x14ac:dyDescent="0.2">
      <c r="A6157">
        <v>6145</v>
      </c>
      <c r="B6157" s="125">
        <v>29992.166267939843</v>
      </c>
      <c r="C6157" s="34">
        <v>10.359359996262356</v>
      </c>
      <c r="D6157" s="34">
        <v>4.037349880381953</v>
      </c>
      <c r="E6157" s="3">
        <f t="shared" si="288"/>
        <v>310699.64743734524</v>
      </c>
      <c r="F6157" s="3">
        <f t="shared" si="289"/>
        <v>121088.86889426257</v>
      </c>
      <c r="G6157" s="3">
        <f t="shared" si="290"/>
        <v>189610.77854308265</v>
      </c>
    </row>
    <row r="6158" spans="1:7" x14ac:dyDescent="0.2">
      <c r="A6158">
        <v>6146</v>
      </c>
      <c r="B6158" s="125">
        <v>32249.679910629289</v>
      </c>
      <c r="C6158" s="34">
        <v>6.4326620960928267</v>
      </c>
      <c r="D6158" s="34">
        <v>4.7146039731887868</v>
      </c>
      <c r="E6158" s="3">
        <f t="shared" si="288"/>
        <v>207451.29357223134</v>
      </c>
      <c r="F6158" s="3">
        <f t="shared" si="289"/>
        <v>152044.46904071944</v>
      </c>
      <c r="G6158" s="3">
        <f t="shared" si="290"/>
        <v>55406.824531511898</v>
      </c>
    </row>
    <row r="6159" spans="1:7" x14ac:dyDescent="0.2">
      <c r="A6159">
        <v>6147</v>
      </c>
      <c r="B6159" s="125">
        <v>32357.517560550128</v>
      </c>
      <c r="C6159" s="34">
        <v>9.6609249087196076</v>
      </c>
      <c r="D6159" s="34">
        <v>4.7469552681650384</v>
      </c>
      <c r="E6159" s="3">
        <f t="shared" si="288"/>
        <v>312603.54738505086</v>
      </c>
      <c r="F6159" s="3">
        <f t="shared" si="289"/>
        <v>153599.68844879617</v>
      </c>
      <c r="G6159" s="3">
        <f t="shared" si="290"/>
        <v>159003.85893625469</v>
      </c>
    </row>
    <row r="6160" spans="1:7" x14ac:dyDescent="0.2">
      <c r="A6160">
        <v>6148</v>
      </c>
      <c r="B6160" s="125">
        <v>36246.227003894979</v>
      </c>
      <c r="C6160" s="34">
        <v>2.8117874737363309</v>
      </c>
      <c r="D6160" s="34">
        <v>5.9135681011684937</v>
      </c>
      <c r="E6160" s="3">
        <f t="shared" si="288"/>
        <v>101916.68705975544</v>
      </c>
      <c r="F6160" s="3">
        <f t="shared" si="289"/>
        <v>214344.53179794541</v>
      </c>
      <c r="G6160" s="3">
        <f t="shared" si="290"/>
        <v>-112427.84473818998</v>
      </c>
    </row>
    <row r="6161" spans="1:7" x14ac:dyDescent="0.2">
      <c r="A6161">
        <v>6149</v>
      </c>
      <c r="B6161" s="125">
        <v>28067.641372937011</v>
      </c>
      <c r="C6161" s="34">
        <v>16.105416782200336</v>
      </c>
      <c r="D6161" s="34">
        <v>3.4599924118811032</v>
      </c>
      <c r="E6161" s="3">
        <f t="shared" si="288"/>
        <v>452041.06240448024</v>
      </c>
      <c r="F6161" s="3">
        <f t="shared" si="289"/>
        <v>97113.826169762164</v>
      </c>
      <c r="G6161" s="3">
        <f t="shared" si="290"/>
        <v>354927.23623471806</v>
      </c>
    </row>
    <row r="6162" spans="1:7" x14ac:dyDescent="0.2">
      <c r="A6162">
        <v>6150</v>
      </c>
      <c r="B6162" s="125">
        <v>33193.314769770019</v>
      </c>
      <c r="C6162" s="34">
        <v>3.1329300529323518</v>
      </c>
      <c r="D6162" s="34">
        <v>4.9976944309310056</v>
      </c>
      <c r="E6162" s="3">
        <f t="shared" si="288"/>
        <v>103992.3333986558</v>
      </c>
      <c r="F6162" s="3">
        <f t="shared" si="289"/>
        <v>165890.04436901951</v>
      </c>
      <c r="G6162" s="3">
        <f t="shared" si="290"/>
        <v>-61897.710970363711</v>
      </c>
    </row>
    <row r="6163" spans="1:7" x14ac:dyDescent="0.2">
      <c r="A6163">
        <v>6151</v>
      </c>
      <c r="B6163" s="125">
        <v>28793.304458114086</v>
      </c>
      <c r="C6163" s="34">
        <v>6.2690894739789655</v>
      </c>
      <c r="D6163" s="34">
        <v>3.6776913374342257</v>
      </c>
      <c r="E6163" s="3">
        <f t="shared" si="288"/>
        <v>180507.80189943465</v>
      </c>
      <c r="F6163" s="3">
        <f t="shared" si="289"/>
        <v>105892.88638171245</v>
      </c>
      <c r="G6163" s="3">
        <f t="shared" si="290"/>
        <v>74614.915517722198</v>
      </c>
    </row>
    <row r="6164" spans="1:7" x14ac:dyDescent="0.2">
      <c r="A6164">
        <v>6152</v>
      </c>
      <c r="B6164" s="125">
        <v>36403.853804396</v>
      </c>
      <c r="C6164" s="34">
        <v>10.750670091700158</v>
      </c>
      <c r="D6164" s="34">
        <v>5.9608561413187999</v>
      </c>
      <c r="E6164" s="3">
        <f t="shared" si="288"/>
        <v>391365.82231754507</v>
      </c>
      <c r="F6164" s="3">
        <f t="shared" si="289"/>
        <v>216998.13551760567</v>
      </c>
      <c r="G6164" s="3">
        <f t="shared" si="290"/>
        <v>174367.6867999394</v>
      </c>
    </row>
    <row r="6165" spans="1:7" x14ac:dyDescent="0.2">
      <c r="A6165">
        <v>6153</v>
      </c>
      <c r="B6165" s="125">
        <v>24733.558851758949</v>
      </c>
      <c r="C6165" s="34">
        <v>10.518947894714074</v>
      </c>
      <c r="D6165" s="34">
        <v>2.4597676555276848</v>
      </c>
      <c r="E6165" s="3">
        <f t="shared" si="288"/>
        <v>260171.01681249647</v>
      </c>
      <c r="F6165" s="3">
        <f t="shared" si="289"/>
        <v>60838.80806964713</v>
      </c>
      <c r="G6165" s="3">
        <f t="shared" si="290"/>
        <v>199332.20874284935</v>
      </c>
    </row>
    <row r="6166" spans="1:7" x14ac:dyDescent="0.2">
      <c r="A6166">
        <v>6154</v>
      </c>
      <c r="B6166" s="125">
        <v>31372.841752991895</v>
      </c>
      <c r="C6166" s="34">
        <v>5.7820124286154169</v>
      </c>
      <c r="D6166" s="34">
        <v>4.4515525258975686</v>
      </c>
      <c r="E6166" s="3">
        <f t="shared" si="288"/>
        <v>181398.16093678382</v>
      </c>
      <c r="F6166" s="3">
        <f t="shared" si="289"/>
        <v>139657.85295011578</v>
      </c>
      <c r="G6166" s="3">
        <f t="shared" si="290"/>
        <v>41740.307986668049</v>
      </c>
    </row>
    <row r="6167" spans="1:7" x14ac:dyDescent="0.2">
      <c r="A6167">
        <v>6155</v>
      </c>
      <c r="B6167" s="125">
        <v>32945.773049314972</v>
      </c>
      <c r="C6167" s="34">
        <v>4.68611962988507</v>
      </c>
      <c r="D6167" s="34">
        <v>4.9234319147944916</v>
      </c>
      <c r="E6167" s="3">
        <f t="shared" si="288"/>
        <v>154387.83380813338</v>
      </c>
      <c r="F6167" s="3">
        <f t="shared" si="289"/>
        <v>162206.27048857356</v>
      </c>
      <c r="G6167" s="3">
        <f t="shared" si="290"/>
        <v>-7818.4366804401798</v>
      </c>
    </row>
    <row r="6168" spans="1:7" x14ac:dyDescent="0.2">
      <c r="A6168">
        <v>6156</v>
      </c>
      <c r="B6168" s="125">
        <v>31780.75581107894</v>
      </c>
      <c r="C6168" s="34">
        <v>8.3356461775183561</v>
      </c>
      <c r="D6168" s="34">
        <v>4.5739267433236819</v>
      </c>
      <c r="E6168" s="3">
        <f t="shared" si="288"/>
        <v>264913.13569526444</v>
      </c>
      <c r="F6168" s="3">
        <f t="shared" si="289"/>
        <v>145362.84892733349</v>
      </c>
      <c r="G6168" s="3">
        <f t="shared" si="290"/>
        <v>119550.28676793096</v>
      </c>
    </row>
    <row r="6169" spans="1:7" x14ac:dyDescent="0.2">
      <c r="A6169">
        <v>6157</v>
      </c>
      <c r="B6169" s="125">
        <v>29782.584582600044</v>
      </c>
      <c r="C6169" s="34">
        <v>1.9735971565824002</v>
      </c>
      <c r="D6169" s="34">
        <v>3.9744753747800132</v>
      </c>
      <c r="E6169" s="3">
        <f t="shared" si="288"/>
        <v>58778.824247894278</v>
      </c>
      <c r="F6169" s="3">
        <f t="shared" si="289"/>
        <v>118370.14902084676</v>
      </c>
      <c r="G6169" s="3">
        <f t="shared" si="290"/>
        <v>-59591.324772952481</v>
      </c>
    </row>
    <row r="6170" spans="1:7" x14ac:dyDescent="0.2">
      <c r="A6170">
        <v>6158</v>
      </c>
      <c r="B6170" s="125">
        <v>37384.67562815547</v>
      </c>
      <c r="C6170" s="34">
        <v>10.560591383371502</v>
      </c>
      <c r="D6170" s="34">
        <v>6.255102688446641</v>
      </c>
      <c r="E6170" s="3">
        <f t="shared" si="288"/>
        <v>394804.28330883727</v>
      </c>
      <c r="F6170" s="3">
        <f t="shared" si="289"/>
        <v>233844.98502838091</v>
      </c>
      <c r="G6170" s="3">
        <f t="shared" si="290"/>
        <v>160959.29828045637</v>
      </c>
    </row>
    <row r="6171" spans="1:7" x14ac:dyDescent="0.2">
      <c r="A6171">
        <v>6159</v>
      </c>
      <c r="B6171" s="125">
        <v>33986.837528383126</v>
      </c>
      <c r="C6171" s="34">
        <v>10.646214625201537</v>
      </c>
      <c r="D6171" s="34">
        <v>5.2357512585149379</v>
      </c>
      <c r="E6171" s="3">
        <f t="shared" si="288"/>
        <v>361831.16675902088</v>
      </c>
      <c r="F6171" s="3">
        <f t="shared" si="289"/>
        <v>177946.62736217468</v>
      </c>
      <c r="G6171" s="3">
        <f t="shared" si="290"/>
        <v>183884.5393968462</v>
      </c>
    </row>
    <row r="6172" spans="1:7" x14ac:dyDescent="0.2">
      <c r="A6172">
        <v>6160</v>
      </c>
      <c r="B6172" s="125">
        <v>44349.586054332554</v>
      </c>
      <c r="C6172" s="34">
        <v>7.2321477293444332</v>
      </c>
      <c r="D6172" s="34">
        <v>8.3445758162997663</v>
      </c>
      <c r="E6172" s="3">
        <f t="shared" si="288"/>
        <v>320742.7580802067</v>
      </c>
      <c r="F6172" s="3">
        <f t="shared" si="289"/>
        <v>370078.48325188883</v>
      </c>
      <c r="G6172" s="3">
        <f t="shared" si="290"/>
        <v>-49335.725171682134</v>
      </c>
    </row>
    <row r="6173" spans="1:7" x14ac:dyDescent="0.2">
      <c r="A6173">
        <v>6161</v>
      </c>
      <c r="B6173" s="125">
        <v>32909.120412833523</v>
      </c>
      <c r="C6173" s="34">
        <v>3.5523435346549377</v>
      </c>
      <c r="D6173" s="34">
        <v>4.9124361238500569</v>
      </c>
      <c r="E6173" s="3">
        <f t="shared" si="288"/>
        <v>116904.50112971</v>
      </c>
      <c r="F6173" s="3">
        <f t="shared" si="289"/>
        <v>161663.95192013468</v>
      </c>
      <c r="G6173" s="3">
        <f t="shared" si="290"/>
        <v>-44759.450790424686</v>
      </c>
    </row>
    <row r="6174" spans="1:7" x14ac:dyDescent="0.2">
      <c r="A6174">
        <v>6162</v>
      </c>
      <c r="B6174" s="125">
        <v>30733.540874090046</v>
      </c>
      <c r="C6174" s="34">
        <v>5.7703225795266917</v>
      </c>
      <c r="D6174" s="34">
        <v>4.2597622622270137</v>
      </c>
      <c r="E6174" s="3">
        <f t="shared" si="288"/>
        <v>177342.44485456828</v>
      </c>
      <c r="F6174" s="3">
        <f t="shared" si="289"/>
        <v>130917.57760006021</v>
      </c>
      <c r="G6174" s="3">
        <f t="shared" si="290"/>
        <v>46424.867254508077</v>
      </c>
    </row>
    <row r="6175" spans="1:7" x14ac:dyDescent="0.2">
      <c r="A6175">
        <v>6163</v>
      </c>
      <c r="B6175" s="125">
        <v>28287.363924201578</v>
      </c>
      <c r="C6175" s="34">
        <v>13.692209015251137</v>
      </c>
      <c r="D6175" s="34">
        <v>3.5259091772604734</v>
      </c>
      <c r="E6175" s="3">
        <f t="shared" si="288"/>
        <v>387316.49934064265</v>
      </c>
      <c r="F6175" s="3">
        <f t="shared" si="289"/>
        <v>99738.676060849175</v>
      </c>
      <c r="G6175" s="3">
        <f t="shared" si="290"/>
        <v>287577.82327979349</v>
      </c>
    </row>
    <row r="6176" spans="1:7" x14ac:dyDescent="0.2">
      <c r="A6176">
        <v>6164</v>
      </c>
      <c r="B6176" s="125">
        <v>31514.876403699396</v>
      </c>
      <c r="C6176" s="34">
        <v>7.7536832552214037</v>
      </c>
      <c r="D6176" s="34">
        <v>4.4941629211098189</v>
      </c>
      <c r="E6176" s="3">
        <f t="shared" si="288"/>
        <v>244356.36946173615</v>
      </c>
      <c r="F6176" s="3">
        <f t="shared" si="289"/>
        <v>141632.98899686459</v>
      </c>
      <c r="G6176" s="3">
        <f t="shared" si="290"/>
        <v>102723.38046487156</v>
      </c>
    </row>
    <row r="6177" spans="1:7" x14ac:dyDescent="0.2">
      <c r="A6177">
        <v>6165</v>
      </c>
      <c r="B6177" s="125">
        <v>33619.242507294053</v>
      </c>
      <c r="C6177" s="34">
        <v>11.995626229880145</v>
      </c>
      <c r="D6177" s="34">
        <v>5.125472752188216</v>
      </c>
      <c r="E6177" s="3">
        <f t="shared" si="288"/>
        <v>403283.86724919808</v>
      </c>
      <c r="F6177" s="3">
        <f t="shared" si="289"/>
        <v>172314.51142034351</v>
      </c>
      <c r="G6177" s="3">
        <f t="shared" si="290"/>
        <v>230969.35582885458</v>
      </c>
    </row>
    <row r="6178" spans="1:7" x14ac:dyDescent="0.2">
      <c r="A6178">
        <v>6166</v>
      </c>
      <c r="B6178" s="125">
        <v>35975.777385639027</v>
      </c>
      <c r="C6178" s="34">
        <v>9.466435151087353</v>
      </c>
      <c r="D6178" s="34">
        <v>5.832433215691708</v>
      </c>
      <c r="E6178" s="3">
        <f t="shared" si="288"/>
        <v>340562.36363110674</v>
      </c>
      <c r="F6178" s="3">
        <f t="shared" si="289"/>
        <v>209826.31898433165</v>
      </c>
      <c r="G6178" s="3">
        <f t="shared" si="290"/>
        <v>130736.04464677509</v>
      </c>
    </row>
    <row r="6179" spans="1:7" x14ac:dyDescent="0.2">
      <c r="A6179">
        <v>6167</v>
      </c>
      <c r="B6179" s="125">
        <v>48421.575733110309</v>
      </c>
      <c r="C6179" s="34">
        <v>5.2875059484067606</v>
      </c>
      <c r="D6179" s="34">
        <v>9.5661727199330926</v>
      </c>
      <c r="E6179" s="3">
        <f t="shared" si="288"/>
        <v>256029.3697200492</v>
      </c>
      <c r="F6179" s="3">
        <f t="shared" si="289"/>
        <v>463209.1568342541</v>
      </c>
      <c r="G6179" s="3">
        <f t="shared" si="290"/>
        <v>-207179.7871142049</v>
      </c>
    </row>
    <row r="6180" spans="1:7" x14ac:dyDescent="0.2">
      <c r="A6180">
        <v>6168</v>
      </c>
      <c r="B6180" s="125">
        <v>31802.549577870173</v>
      </c>
      <c r="C6180" s="34">
        <v>8.156035184772918</v>
      </c>
      <c r="D6180" s="34">
        <v>4.580464873361052</v>
      </c>
      <c r="E6180" s="3">
        <f t="shared" si="288"/>
        <v>259382.71332259424</v>
      </c>
      <c r="F6180" s="3">
        <f t="shared" si="289"/>
        <v>145670.46122475769</v>
      </c>
      <c r="G6180" s="3">
        <f t="shared" si="290"/>
        <v>113712.25209783655</v>
      </c>
    </row>
    <row r="6181" spans="1:7" x14ac:dyDescent="0.2">
      <c r="A6181">
        <v>6169</v>
      </c>
      <c r="B6181" s="125">
        <v>31154.216279711341</v>
      </c>
      <c r="C6181" s="34">
        <v>9.4017672356203548</v>
      </c>
      <c r="D6181" s="34">
        <v>4.3859648839134024</v>
      </c>
      <c r="E6181" s="3">
        <f t="shared" si="288"/>
        <v>292904.68987002037</v>
      </c>
      <c r="F6181" s="3">
        <f t="shared" si="289"/>
        <v>136641.2985886572</v>
      </c>
      <c r="G6181" s="3">
        <f t="shared" si="290"/>
        <v>156263.39128136318</v>
      </c>
    </row>
    <row r="6182" spans="1:7" x14ac:dyDescent="0.2">
      <c r="A6182">
        <v>6170</v>
      </c>
      <c r="B6182" s="125">
        <v>33507.528136206907</v>
      </c>
      <c r="C6182" s="34">
        <v>2.1540409054141492</v>
      </c>
      <c r="D6182" s="34">
        <v>5.0919584408620722</v>
      </c>
      <c r="E6182" s="3">
        <f t="shared" si="288"/>
        <v>72176.586244705206</v>
      </c>
      <c r="F6182" s="3">
        <f t="shared" si="289"/>
        <v>170618.94072558213</v>
      </c>
      <c r="G6182" s="3">
        <f t="shared" si="290"/>
        <v>-98442.354480876922</v>
      </c>
    </row>
    <row r="6183" spans="1:7" x14ac:dyDescent="0.2">
      <c r="A6183">
        <v>6171</v>
      </c>
      <c r="B6183" s="125">
        <v>30534.975443325471</v>
      </c>
      <c r="C6183" s="34">
        <v>9.7497484350315062</v>
      </c>
      <c r="D6183" s="34">
        <v>4.2001926329976413</v>
      </c>
      <c r="E6183" s="3">
        <f t="shared" si="288"/>
        <v>297708.32904228801</v>
      </c>
      <c r="F6183" s="3">
        <f t="shared" si="289"/>
        <v>128252.77890581953</v>
      </c>
      <c r="G6183" s="3">
        <f t="shared" si="290"/>
        <v>169455.55013646849</v>
      </c>
    </row>
    <row r="6184" spans="1:7" x14ac:dyDescent="0.2">
      <c r="A6184">
        <v>6172</v>
      </c>
      <c r="B6184" s="125">
        <v>36921.271024576505</v>
      </c>
      <c r="C6184" s="34">
        <v>9.9749563762161415</v>
      </c>
      <c r="D6184" s="34">
        <v>6.1160813073729514</v>
      </c>
      <c r="E6184" s="3">
        <f t="shared" si="288"/>
        <v>368288.0678246037</v>
      </c>
      <c r="F6184" s="3">
        <f t="shared" si="289"/>
        <v>225813.49555786295</v>
      </c>
      <c r="G6184" s="3">
        <f t="shared" si="290"/>
        <v>142474.57226674075</v>
      </c>
    </row>
    <row r="6185" spans="1:7" x14ac:dyDescent="0.2">
      <c r="A6185">
        <v>6173</v>
      </c>
      <c r="B6185" s="125">
        <v>40054.86112309061</v>
      </c>
      <c r="C6185" s="34">
        <v>7.2003154147823807</v>
      </c>
      <c r="D6185" s="34">
        <v>7.056158336927183</v>
      </c>
      <c r="E6185" s="3">
        <f t="shared" si="288"/>
        <v>288407.63398155681</v>
      </c>
      <c r="F6185" s="3">
        <f t="shared" si="289"/>
        <v>282633.44224815629</v>
      </c>
      <c r="G6185" s="3">
        <f t="shared" si="290"/>
        <v>5774.191733400512</v>
      </c>
    </row>
    <row r="6186" spans="1:7" x14ac:dyDescent="0.2">
      <c r="A6186">
        <v>6174</v>
      </c>
      <c r="B6186" s="125">
        <v>35227.64978132816</v>
      </c>
      <c r="C6186" s="34">
        <v>9.7689274045551429</v>
      </c>
      <c r="D6186" s="34">
        <v>5.6079949343984481</v>
      </c>
      <c r="E6186" s="3">
        <f t="shared" si="288"/>
        <v>344136.35334688763</v>
      </c>
      <c r="F6186" s="3">
        <f t="shared" si="289"/>
        <v>197556.48152445091</v>
      </c>
      <c r="G6186" s="3">
        <f t="shared" si="290"/>
        <v>146579.87182243672</v>
      </c>
    </row>
    <row r="6187" spans="1:7" x14ac:dyDescent="0.2">
      <c r="A6187">
        <v>6175</v>
      </c>
      <c r="B6187" s="125">
        <v>34757.043116579531</v>
      </c>
      <c r="C6187" s="34">
        <v>11.94137487091939</v>
      </c>
      <c r="D6187" s="34">
        <v>5.4668129349738592</v>
      </c>
      <c r="E6187" s="3">
        <f t="shared" si="288"/>
        <v>415046.88125978457</v>
      </c>
      <c r="F6187" s="3">
        <f t="shared" si="289"/>
        <v>190010.25289116113</v>
      </c>
      <c r="G6187" s="3">
        <f t="shared" si="290"/>
        <v>225036.62836862344</v>
      </c>
    </row>
    <row r="6188" spans="1:7" x14ac:dyDescent="0.2">
      <c r="A6188">
        <v>6176</v>
      </c>
      <c r="B6188" s="125">
        <v>41996.245776127558</v>
      </c>
      <c r="C6188" s="34">
        <v>7.6767030552291544</v>
      </c>
      <c r="D6188" s="34">
        <v>7.6385737328382675</v>
      </c>
      <c r="E6188" s="3">
        <f t="shared" si="288"/>
        <v>322392.70825775288</v>
      </c>
      <c r="F6188" s="3">
        <f t="shared" si="289"/>
        <v>320791.41986334801</v>
      </c>
      <c r="G6188" s="3">
        <f t="shared" si="290"/>
        <v>1601.2883944048663</v>
      </c>
    </row>
    <row r="6189" spans="1:7" x14ac:dyDescent="0.2">
      <c r="A6189">
        <v>6177</v>
      </c>
      <c r="B6189" s="125">
        <v>36499.640649518347</v>
      </c>
      <c r="C6189" s="34">
        <v>10.341579374842695</v>
      </c>
      <c r="D6189" s="34">
        <v>5.9895921948555042</v>
      </c>
      <c r="E6189" s="3">
        <f t="shared" si="288"/>
        <v>377463.93093022896</v>
      </c>
      <c r="F6189" s="3">
        <f t="shared" si="289"/>
        <v>218617.96274938577</v>
      </c>
      <c r="G6189" s="3">
        <f t="shared" si="290"/>
        <v>158845.96818084319</v>
      </c>
    </row>
    <row r="6190" spans="1:7" x14ac:dyDescent="0.2">
      <c r="A6190">
        <v>6178</v>
      </c>
      <c r="B6190" s="125">
        <v>22884.055900968611</v>
      </c>
      <c r="C6190" s="34">
        <v>8.7090790177244344</v>
      </c>
      <c r="D6190" s="34">
        <v>1.9049167702905834</v>
      </c>
      <c r="E6190" s="3">
        <f t="shared" si="288"/>
        <v>199299.05108755876</v>
      </c>
      <c r="F6190" s="3">
        <f t="shared" si="289"/>
        <v>43592.221858022291</v>
      </c>
      <c r="G6190" s="3">
        <f t="shared" si="290"/>
        <v>155706.82922953647</v>
      </c>
    </row>
    <row r="6191" spans="1:7" x14ac:dyDescent="0.2">
      <c r="A6191">
        <v>6179</v>
      </c>
      <c r="B6191" s="125">
        <v>31506.304416135186</v>
      </c>
      <c r="C6191" s="34">
        <v>4.1380012791778427</v>
      </c>
      <c r="D6191" s="34">
        <v>4.4915913248405559</v>
      </c>
      <c r="E6191" s="3">
        <f t="shared" si="288"/>
        <v>130373.12797613391</v>
      </c>
      <c r="F6191" s="3">
        <f t="shared" si="289"/>
        <v>141513.44359329849</v>
      </c>
      <c r="G6191" s="3">
        <f t="shared" si="290"/>
        <v>-11140.315617164582</v>
      </c>
    </row>
    <row r="6192" spans="1:7" x14ac:dyDescent="0.2">
      <c r="A6192">
        <v>6180</v>
      </c>
      <c r="B6192" s="125">
        <v>35546.677785342559</v>
      </c>
      <c r="C6192" s="34">
        <v>8.2601069581942284</v>
      </c>
      <c r="D6192" s="34">
        <v>5.7037033356027678</v>
      </c>
      <c r="E6192" s="3">
        <f t="shared" si="288"/>
        <v>293619.36051539629</v>
      </c>
      <c r="F6192" s="3">
        <f t="shared" si="289"/>
        <v>202747.70465385515</v>
      </c>
      <c r="G6192" s="3">
        <f t="shared" si="290"/>
        <v>90871.655861541134</v>
      </c>
    </row>
    <row r="6193" spans="1:7" x14ac:dyDescent="0.2">
      <c r="A6193">
        <v>6181</v>
      </c>
      <c r="B6193" s="125">
        <v>31820.773577956948</v>
      </c>
      <c r="C6193" s="34">
        <v>10.642008212205837</v>
      </c>
      <c r="D6193" s="34">
        <v>4.5859320733870845</v>
      </c>
      <c r="E6193" s="3">
        <f t="shared" si="288"/>
        <v>338636.93373536039</v>
      </c>
      <c r="F6193" s="3">
        <f t="shared" si="289"/>
        <v>145927.90615114107</v>
      </c>
      <c r="G6193" s="3">
        <f t="shared" si="290"/>
        <v>192709.02758421932</v>
      </c>
    </row>
    <row r="6194" spans="1:7" x14ac:dyDescent="0.2">
      <c r="A6194">
        <v>6182</v>
      </c>
      <c r="B6194" s="125">
        <v>38473.011094348272</v>
      </c>
      <c r="C6194" s="34">
        <v>11.720685981534189</v>
      </c>
      <c r="D6194" s="34">
        <v>6.5816033283044817</v>
      </c>
      <c r="E6194" s="3">
        <f t="shared" si="288"/>
        <v>450930.08180093713</v>
      </c>
      <c r="F6194" s="3">
        <f t="shared" si="289"/>
        <v>253214.09786845784</v>
      </c>
      <c r="G6194" s="3">
        <f t="shared" si="290"/>
        <v>197715.98393247928</v>
      </c>
    </row>
    <row r="6195" spans="1:7" x14ac:dyDescent="0.2">
      <c r="A6195">
        <v>6183</v>
      </c>
      <c r="B6195" s="125">
        <v>35976.249186015571</v>
      </c>
      <c r="C6195" s="34">
        <v>7.4957761373370886</v>
      </c>
      <c r="D6195" s="34">
        <v>5.8325747558046714</v>
      </c>
      <c r="E6195" s="3">
        <f t="shared" si="288"/>
        <v>269669.91015942837</v>
      </c>
      <c r="F6195" s="3">
        <f t="shared" si="289"/>
        <v>209834.16281089277</v>
      </c>
      <c r="G6195" s="3">
        <f t="shared" si="290"/>
        <v>59835.747348535602</v>
      </c>
    </row>
    <row r="6196" spans="1:7" x14ac:dyDescent="0.2">
      <c r="A6196">
        <v>6184</v>
      </c>
      <c r="B6196" s="125">
        <v>33776.118974666111</v>
      </c>
      <c r="C6196" s="34">
        <v>6.5068939167831559</v>
      </c>
      <c r="D6196" s="34">
        <v>5.1725356923998334</v>
      </c>
      <c r="E6196" s="3">
        <f t="shared" si="288"/>
        <v>219777.62308879904</v>
      </c>
      <c r="F6196" s="3">
        <f t="shared" si="289"/>
        <v>174708.18094720371</v>
      </c>
      <c r="G6196" s="3">
        <f t="shared" si="290"/>
        <v>45069.442141595326</v>
      </c>
    </row>
    <row r="6197" spans="1:7" x14ac:dyDescent="0.2">
      <c r="A6197">
        <v>6185</v>
      </c>
      <c r="B6197" s="125">
        <v>24431.288287624717</v>
      </c>
      <c r="C6197" s="34">
        <v>10.378698127358803</v>
      </c>
      <c r="D6197" s="34">
        <v>2.369086486287415</v>
      </c>
      <c r="E6197" s="3">
        <f t="shared" ref="E6197:E6260" si="291">C6197*B6197</f>
        <v>253564.96599973369</v>
      </c>
      <c r="F6197" s="3">
        <f t="shared" ref="F6197:F6260" si="292">D6197*B6197</f>
        <v>57879.834924803719</v>
      </c>
      <c r="G6197" s="3">
        <f t="shared" ref="G6197:G6260" si="293">E6197-F6197</f>
        <v>195685.13107492996</v>
      </c>
    </row>
    <row r="6198" spans="1:7" x14ac:dyDescent="0.2">
      <c r="A6198">
        <v>6186</v>
      </c>
      <c r="B6198" s="125">
        <v>34142.58849606174</v>
      </c>
      <c r="C6198" s="34">
        <v>7.1625401207784307</v>
      </c>
      <c r="D6198" s="34">
        <v>5.2824765488185221</v>
      </c>
      <c r="E6198" s="3">
        <f t="shared" si="291"/>
        <v>244547.65993027031</v>
      </c>
      <c r="F6198" s="3">
        <f t="shared" si="292"/>
        <v>180357.4230464072</v>
      </c>
      <c r="G6198" s="3">
        <f t="shared" si="293"/>
        <v>64190.236883863108</v>
      </c>
    </row>
    <row r="6199" spans="1:7" x14ac:dyDescent="0.2">
      <c r="A6199">
        <v>6187</v>
      </c>
      <c r="B6199" s="125">
        <v>36535.179154990125</v>
      </c>
      <c r="C6199" s="34">
        <v>9.5555770005448721</v>
      </c>
      <c r="D6199" s="34">
        <v>6.0002537464970374</v>
      </c>
      <c r="E6199" s="3">
        <f t="shared" si="291"/>
        <v>349114.71764421009</v>
      </c>
      <c r="F6199" s="3">
        <f t="shared" si="292"/>
        <v>219220.34560366996</v>
      </c>
      <c r="G6199" s="3">
        <f t="shared" si="293"/>
        <v>129894.37204054013</v>
      </c>
    </row>
    <row r="6200" spans="1:7" x14ac:dyDescent="0.2">
      <c r="A6200">
        <v>6188</v>
      </c>
      <c r="B6200" s="125">
        <v>30108.149579783436</v>
      </c>
      <c r="C6200" s="34">
        <v>6.6634406923258211</v>
      </c>
      <c r="D6200" s="34">
        <v>4.0721448739350308</v>
      </c>
      <c r="E6200" s="3">
        <f t="shared" si="291"/>
        <v>200623.86908056153</v>
      </c>
      <c r="F6200" s="3">
        <f t="shared" si="292"/>
        <v>122604.74697498427</v>
      </c>
      <c r="G6200" s="3">
        <f t="shared" si="293"/>
        <v>78019.122105577262</v>
      </c>
    </row>
    <row r="6201" spans="1:7" x14ac:dyDescent="0.2">
      <c r="A6201">
        <v>6189</v>
      </c>
      <c r="B6201" s="125">
        <v>41588.314665014856</v>
      </c>
      <c r="C6201" s="34">
        <v>8.0950080902839545</v>
      </c>
      <c r="D6201" s="34">
        <v>7.5161943995044567</v>
      </c>
      <c r="E6201" s="3">
        <f t="shared" si="291"/>
        <v>336657.74367457011</v>
      </c>
      <c r="F6201" s="3">
        <f t="shared" si="292"/>
        <v>312585.85777001374</v>
      </c>
      <c r="G6201" s="3">
        <f t="shared" si="293"/>
        <v>24071.885904556373</v>
      </c>
    </row>
    <row r="6202" spans="1:7" x14ac:dyDescent="0.2">
      <c r="A6202">
        <v>6190</v>
      </c>
      <c r="B6202" s="125">
        <v>35467.392584715504</v>
      </c>
      <c r="C6202" s="34">
        <v>6.3662206659573712</v>
      </c>
      <c r="D6202" s="34">
        <v>5.6799177754146513</v>
      </c>
      <c r="E6202" s="3">
        <f t="shared" si="291"/>
        <v>225793.24764043908</v>
      </c>
      <c r="F6202" s="3">
        <f t="shared" si="292"/>
        <v>201451.87358953539</v>
      </c>
      <c r="G6202" s="3">
        <f t="shared" si="293"/>
        <v>24341.374050903687</v>
      </c>
    </row>
    <row r="6203" spans="1:7" x14ac:dyDescent="0.2">
      <c r="A6203">
        <v>6191</v>
      </c>
      <c r="B6203" s="125">
        <v>37355.503585596103</v>
      </c>
      <c r="C6203" s="34">
        <v>8.4941085762766306</v>
      </c>
      <c r="D6203" s="34">
        <v>6.246351075678831</v>
      </c>
      <c r="E6203" s="3">
        <f t="shared" si="291"/>
        <v>317301.7033775443</v>
      </c>
      <c r="F6203" s="3">
        <f t="shared" si="292"/>
        <v>233335.59000441263</v>
      </c>
      <c r="G6203" s="3">
        <f t="shared" si="293"/>
        <v>83966.113373131666</v>
      </c>
    </row>
    <row r="6204" spans="1:7" x14ac:dyDescent="0.2">
      <c r="A6204">
        <v>6192</v>
      </c>
      <c r="B6204" s="125">
        <v>40609.766578009818</v>
      </c>
      <c r="C6204" s="34">
        <v>5.1138549881288782</v>
      </c>
      <c r="D6204" s="34">
        <v>7.2226299734029453</v>
      </c>
      <c r="E6204" s="3">
        <f t="shared" si="291"/>
        <v>207672.45738170491</v>
      </c>
      <c r="F6204" s="3">
        <f t="shared" si="292"/>
        <v>293309.31729923084</v>
      </c>
      <c r="G6204" s="3">
        <f t="shared" si="293"/>
        <v>-85636.85991752593</v>
      </c>
    </row>
    <row r="6205" spans="1:7" x14ac:dyDescent="0.2">
      <c r="A6205">
        <v>6193</v>
      </c>
      <c r="B6205" s="125">
        <v>39857.091500190087</v>
      </c>
      <c r="C6205" s="34">
        <v>9.285005168938369</v>
      </c>
      <c r="D6205" s="34">
        <v>6.996827450057026</v>
      </c>
      <c r="E6205" s="3">
        <f t="shared" si="291"/>
        <v>370073.3005981145</v>
      </c>
      <c r="F6205" s="3">
        <f t="shared" si="292"/>
        <v>278873.19188796455</v>
      </c>
      <c r="G6205" s="3">
        <f t="shared" si="293"/>
        <v>91200.108710149943</v>
      </c>
    </row>
    <row r="6206" spans="1:7" x14ac:dyDescent="0.2">
      <c r="A6206">
        <v>6194</v>
      </c>
      <c r="B6206" s="125">
        <v>28459.201579417801</v>
      </c>
      <c r="C6206" s="34">
        <v>12.725256985693704</v>
      </c>
      <c r="D6206" s="34">
        <v>3.5774604738253402</v>
      </c>
      <c r="E6206" s="3">
        <f t="shared" si="291"/>
        <v>362150.6537057517</v>
      </c>
      <c r="F6206" s="3">
        <f t="shared" si="292"/>
        <v>101811.66876699487</v>
      </c>
      <c r="G6206" s="3">
        <f t="shared" si="293"/>
        <v>260338.98493875682</v>
      </c>
    </row>
    <row r="6207" spans="1:7" x14ac:dyDescent="0.2">
      <c r="A6207">
        <v>6195</v>
      </c>
      <c r="B6207" s="125">
        <v>41529.629519382957</v>
      </c>
      <c r="C6207" s="34">
        <v>7.0279633266254677</v>
      </c>
      <c r="D6207" s="34">
        <v>7.4985888558148872</v>
      </c>
      <c r="E6207" s="3">
        <f t="shared" si="291"/>
        <v>291868.71323056589</v>
      </c>
      <c r="F6207" s="3">
        <f t="shared" si="292"/>
        <v>311413.61710016604</v>
      </c>
      <c r="G6207" s="3">
        <f t="shared" si="293"/>
        <v>-19544.903869600152</v>
      </c>
    </row>
    <row r="6208" spans="1:7" x14ac:dyDescent="0.2">
      <c r="A6208">
        <v>6196</v>
      </c>
      <c r="B6208" s="125">
        <v>29194.971424468327</v>
      </c>
      <c r="C6208" s="34">
        <v>9.4063971320865676</v>
      </c>
      <c r="D6208" s="34">
        <v>3.7981914273404982</v>
      </c>
      <c r="E6208" s="3">
        <f t="shared" si="291"/>
        <v>274619.49547846819</v>
      </c>
      <c r="F6208" s="3">
        <f t="shared" si="292"/>
        <v>110888.09018586641</v>
      </c>
      <c r="G6208" s="3">
        <f t="shared" si="293"/>
        <v>163731.40529260179</v>
      </c>
    </row>
    <row r="6209" spans="1:7" x14ac:dyDescent="0.2">
      <c r="A6209">
        <v>6197</v>
      </c>
      <c r="B6209" s="125">
        <v>37181.790097557474</v>
      </c>
      <c r="C6209" s="34">
        <v>8.7405731139442651</v>
      </c>
      <c r="D6209" s="34">
        <v>6.1942370292672422</v>
      </c>
      <c r="E6209" s="3">
        <f t="shared" si="291"/>
        <v>324990.15485502995</v>
      </c>
      <c r="F6209" s="3">
        <f t="shared" si="292"/>
        <v>230312.82103673258</v>
      </c>
      <c r="G6209" s="3">
        <f t="shared" si="293"/>
        <v>94677.333818297368</v>
      </c>
    </row>
    <row r="6210" spans="1:7" x14ac:dyDescent="0.2">
      <c r="A6210">
        <v>6198</v>
      </c>
      <c r="B6210" s="125">
        <v>34611.722916261875</v>
      </c>
      <c r="C6210" s="34">
        <v>4.0129684950516094</v>
      </c>
      <c r="D6210" s="34">
        <v>5.4232168748785625</v>
      </c>
      <c r="E6210" s="3">
        <f t="shared" si="291"/>
        <v>138895.75362241472</v>
      </c>
      <c r="F6210" s="3">
        <f t="shared" si="292"/>
        <v>187706.87978809245</v>
      </c>
      <c r="G6210" s="3">
        <f t="shared" si="293"/>
        <v>-48811.126165677735</v>
      </c>
    </row>
    <row r="6211" spans="1:7" x14ac:dyDescent="0.2">
      <c r="A6211">
        <v>6199</v>
      </c>
      <c r="B6211" s="125">
        <v>32973.597902847338</v>
      </c>
      <c r="C6211" s="34">
        <v>9.4645706869487185</v>
      </c>
      <c r="D6211" s="34">
        <v>4.9317793708542013</v>
      </c>
      <c r="E6211" s="3">
        <f t="shared" si="291"/>
        <v>312080.94815452263</v>
      </c>
      <c r="F6211" s="3">
        <f t="shared" si="292"/>
        <v>162618.50992010385</v>
      </c>
      <c r="G6211" s="3">
        <f t="shared" si="293"/>
        <v>149462.43823441878</v>
      </c>
    </row>
    <row r="6212" spans="1:7" x14ac:dyDescent="0.2">
      <c r="A6212">
        <v>6200</v>
      </c>
      <c r="B6212" s="125">
        <v>35214.632638409035</v>
      </c>
      <c r="C6212" s="34">
        <v>11.657623892650008</v>
      </c>
      <c r="D6212" s="34">
        <v>5.6040897915227106</v>
      </c>
      <c r="E6212" s="3">
        <f t="shared" si="291"/>
        <v>410518.94281640998</v>
      </c>
      <c r="F6212" s="3">
        <f t="shared" si="292"/>
        <v>197345.96328113053</v>
      </c>
      <c r="G6212" s="3">
        <f t="shared" si="293"/>
        <v>213172.97953527945</v>
      </c>
    </row>
    <row r="6213" spans="1:7" x14ac:dyDescent="0.2">
      <c r="A6213">
        <v>6201</v>
      </c>
      <c r="B6213" s="125">
        <v>33718.644593855948</v>
      </c>
      <c r="C6213" s="34">
        <v>7.905170966485457</v>
      </c>
      <c r="D6213" s="34">
        <v>5.1552933781567845</v>
      </c>
      <c r="E6213" s="3">
        <f t="shared" si="291"/>
        <v>266551.65027259185</v>
      </c>
      <c r="F6213" s="3">
        <f t="shared" si="292"/>
        <v>173829.50519512763</v>
      </c>
      <c r="G6213" s="3">
        <f t="shared" si="293"/>
        <v>92722.145077464229</v>
      </c>
    </row>
    <row r="6214" spans="1:7" x14ac:dyDescent="0.2">
      <c r="A6214">
        <v>6202</v>
      </c>
      <c r="B6214" s="125">
        <v>32266.744304971304</v>
      </c>
      <c r="C6214" s="34">
        <v>6.1222089218135807</v>
      </c>
      <c r="D6214" s="34">
        <v>4.7197232914913911</v>
      </c>
      <c r="E6214" s="3">
        <f t="shared" si="291"/>
        <v>197543.74986177287</v>
      </c>
      <c r="F6214" s="3">
        <f t="shared" si="292"/>
        <v>152290.10463677027</v>
      </c>
      <c r="G6214" s="3">
        <f t="shared" si="293"/>
        <v>45253.645225002605</v>
      </c>
    </row>
    <row r="6215" spans="1:7" x14ac:dyDescent="0.2">
      <c r="A6215">
        <v>6203</v>
      </c>
      <c r="B6215" s="125">
        <v>39944.925951013807</v>
      </c>
      <c r="C6215" s="34">
        <v>6.5150111569964793</v>
      </c>
      <c r="D6215" s="34">
        <v>7.0231777853041422</v>
      </c>
      <c r="E6215" s="3">
        <f t="shared" si="291"/>
        <v>260241.63823625314</v>
      </c>
      <c r="F6215" s="3">
        <f t="shared" si="292"/>
        <v>280540.31657477911</v>
      </c>
      <c r="G6215" s="3">
        <f t="shared" si="293"/>
        <v>-20298.678338525962</v>
      </c>
    </row>
    <row r="6216" spans="1:7" x14ac:dyDescent="0.2">
      <c r="A6216">
        <v>6204</v>
      </c>
      <c r="B6216" s="125">
        <v>28476.845776632195</v>
      </c>
      <c r="C6216" s="34">
        <v>4.0770423967915121</v>
      </c>
      <c r="D6216" s="34">
        <v>3.5827537329896586</v>
      </c>
      <c r="E6216" s="3">
        <f t="shared" si="291"/>
        <v>116101.30755822278</v>
      </c>
      <c r="F6216" s="3">
        <f t="shared" si="292"/>
        <v>102025.52550999979</v>
      </c>
      <c r="G6216" s="3">
        <f t="shared" si="293"/>
        <v>14075.782048222987</v>
      </c>
    </row>
    <row r="6217" spans="1:7" x14ac:dyDescent="0.2">
      <c r="A6217">
        <v>6205</v>
      </c>
      <c r="B6217" s="125">
        <v>25664.835951639339</v>
      </c>
      <c r="C6217" s="34">
        <v>11.154877958877478</v>
      </c>
      <c r="D6217" s="34">
        <v>2.7391507854918018</v>
      </c>
      <c r="E6217" s="3">
        <f t="shared" si="291"/>
        <v>286288.11287514796</v>
      </c>
      <c r="F6217" s="3">
        <f t="shared" si="292"/>
        <v>70299.855556451133</v>
      </c>
      <c r="G6217" s="3">
        <f t="shared" si="293"/>
        <v>215988.25731869682</v>
      </c>
    </row>
    <row r="6218" spans="1:7" x14ac:dyDescent="0.2">
      <c r="A6218">
        <v>6206</v>
      </c>
      <c r="B6218" s="125">
        <v>28526.822510494618</v>
      </c>
      <c r="C6218" s="34">
        <v>9.7611625935387565</v>
      </c>
      <c r="D6218" s="34">
        <v>3.5977467531483853</v>
      </c>
      <c r="E6218" s="3">
        <f t="shared" si="291"/>
        <v>278454.95280195941</v>
      </c>
      <c r="F6218" s="3">
        <f t="shared" si="292"/>
        <v>102632.28306477229</v>
      </c>
      <c r="G6218" s="3">
        <f t="shared" si="293"/>
        <v>175822.66973718713</v>
      </c>
    </row>
    <row r="6219" spans="1:7" x14ac:dyDescent="0.2">
      <c r="A6219">
        <v>6207</v>
      </c>
      <c r="B6219" s="125">
        <v>28222.471477230079</v>
      </c>
      <c r="C6219" s="34">
        <v>9.4384113455889747</v>
      </c>
      <c r="D6219" s="34">
        <v>3.5064414431690238</v>
      </c>
      <c r="E6219" s="3">
        <f t="shared" si="291"/>
        <v>266375.29499124963</v>
      </c>
      <c r="F6219" s="3">
        <f t="shared" si="292"/>
        <v>98960.443616415258</v>
      </c>
      <c r="G6219" s="3">
        <f t="shared" si="293"/>
        <v>167414.85137483437</v>
      </c>
    </row>
    <row r="6220" spans="1:7" x14ac:dyDescent="0.2">
      <c r="A6220">
        <v>6208</v>
      </c>
      <c r="B6220" s="125">
        <v>22515.528647810221</v>
      </c>
      <c r="C6220" s="34">
        <v>8.9320388016931247</v>
      </c>
      <c r="D6220" s="34">
        <v>1.7943585943430662</v>
      </c>
      <c r="E6220" s="3">
        <f t="shared" si="291"/>
        <v>201109.57552287402</v>
      </c>
      <c r="F6220" s="3">
        <f t="shared" si="292"/>
        <v>40400.932335375786</v>
      </c>
      <c r="G6220" s="3">
        <f t="shared" si="293"/>
        <v>160708.64318749824</v>
      </c>
    </row>
    <row r="6221" spans="1:7" x14ac:dyDescent="0.2">
      <c r="A6221">
        <v>6209</v>
      </c>
      <c r="B6221" s="125">
        <v>38961.193744208664</v>
      </c>
      <c r="C6221" s="34">
        <v>8.1224293555424083</v>
      </c>
      <c r="D6221" s="34">
        <v>6.7280581232625991</v>
      </c>
      <c r="E6221" s="3">
        <f t="shared" si="291"/>
        <v>316459.54379493569</v>
      </c>
      <c r="F6221" s="3">
        <f t="shared" si="292"/>
        <v>262133.17606273107</v>
      </c>
      <c r="G6221" s="3">
        <f t="shared" si="293"/>
        <v>54326.367732204613</v>
      </c>
    </row>
    <row r="6222" spans="1:7" x14ac:dyDescent="0.2">
      <c r="A6222">
        <v>6210</v>
      </c>
      <c r="B6222" s="125">
        <v>42379.34768188186</v>
      </c>
      <c r="C6222" s="34">
        <v>9.4742880694029736</v>
      </c>
      <c r="D6222" s="34">
        <v>7.753504304564558</v>
      </c>
      <c r="E6222" s="3">
        <f t="shared" si="291"/>
        <v>401514.14813153388</v>
      </c>
      <c r="F6222" s="3">
        <f t="shared" si="292"/>
        <v>328588.45467610902</v>
      </c>
      <c r="G6222" s="3">
        <f t="shared" si="293"/>
        <v>72925.693455424858</v>
      </c>
    </row>
    <row r="6223" spans="1:7" x14ac:dyDescent="0.2">
      <c r="A6223">
        <v>6211</v>
      </c>
      <c r="B6223" s="125">
        <v>41527.446732098702</v>
      </c>
      <c r="C6223" s="34">
        <v>10.602564563858323</v>
      </c>
      <c r="D6223" s="34">
        <v>7.4979340196296107</v>
      </c>
      <c r="E6223" s="3">
        <f t="shared" si="291"/>
        <v>440297.43514926382</v>
      </c>
      <c r="F6223" s="3">
        <f t="shared" si="292"/>
        <v>311370.05560095934</v>
      </c>
      <c r="G6223" s="3">
        <f t="shared" si="293"/>
        <v>128927.37954830448</v>
      </c>
    </row>
    <row r="6224" spans="1:7" x14ac:dyDescent="0.2">
      <c r="A6224">
        <v>6212</v>
      </c>
      <c r="B6224" s="125">
        <v>32989.991544846795</v>
      </c>
      <c r="C6224" s="34">
        <v>11.238938006688841</v>
      </c>
      <c r="D6224" s="34">
        <v>4.9366974634540384</v>
      </c>
      <c r="E6224" s="3">
        <f t="shared" si="291"/>
        <v>370772.46981372213</v>
      </c>
      <c r="F6224" s="3">
        <f t="shared" si="292"/>
        <v>162861.60757881534</v>
      </c>
      <c r="G6224" s="3">
        <f t="shared" si="293"/>
        <v>207910.86223490679</v>
      </c>
    </row>
    <row r="6225" spans="1:7" x14ac:dyDescent="0.2">
      <c r="A6225">
        <v>6213</v>
      </c>
      <c r="B6225" s="125">
        <v>34694.162926635705</v>
      </c>
      <c r="C6225" s="34">
        <v>6.663992073488771</v>
      </c>
      <c r="D6225" s="34">
        <v>5.4479488779907115</v>
      </c>
      <c r="E6225" s="3">
        <f t="shared" si="291"/>
        <v>231201.62673942832</v>
      </c>
      <c r="F6225" s="3">
        <f t="shared" si="292"/>
        <v>189012.02598899193</v>
      </c>
      <c r="G6225" s="3">
        <f t="shared" si="293"/>
        <v>42189.600750436395</v>
      </c>
    </row>
    <row r="6226" spans="1:7" x14ac:dyDescent="0.2">
      <c r="A6226">
        <v>6214</v>
      </c>
      <c r="B6226" s="125">
        <v>32806.921630063676</v>
      </c>
      <c r="C6226" s="34">
        <v>10.104445684381062</v>
      </c>
      <c r="D6226" s="34">
        <v>4.8817764890191029</v>
      </c>
      <c r="E6226" s="3">
        <f t="shared" si="291"/>
        <v>331495.75768272462</v>
      </c>
      <c r="F6226" s="3">
        <f t="shared" si="292"/>
        <v>160156.05869073712</v>
      </c>
      <c r="G6226" s="3">
        <f t="shared" si="293"/>
        <v>171339.6989919875</v>
      </c>
    </row>
    <row r="6227" spans="1:7" x14ac:dyDescent="0.2">
      <c r="A6227">
        <v>6215</v>
      </c>
      <c r="B6227" s="125">
        <v>34252.523668138543</v>
      </c>
      <c r="C6227" s="34">
        <v>6.9793650456704199</v>
      </c>
      <c r="D6227" s="34">
        <v>5.3154571004415629</v>
      </c>
      <c r="E6227" s="3">
        <f t="shared" si="291"/>
        <v>239060.86641540489</v>
      </c>
      <c r="F6227" s="3">
        <f t="shared" si="292"/>
        <v>182067.8201398497</v>
      </c>
      <c r="G6227" s="3">
        <f t="shared" si="293"/>
        <v>56993.046275555185</v>
      </c>
    </row>
    <row r="6228" spans="1:7" x14ac:dyDescent="0.2">
      <c r="A6228">
        <v>6216</v>
      </c>
      <c r="B6228" s="125">
        <v>30163.76518079685</v>
      </c>
      <c r="C6228" s="34">
        <v>6.876029394523357</v>
      </c>
      <c r="D6228" s="34">
        <v>4.0888295542390551</v>
      </c>
      <c r="E6228" s="3">
        <f t="shared" si="291"/>
        <v>207406.93603265929</v>
      </c>
      <c r="F6228" s="3">
        <f t="shared" si="292"/>
        <v>123334.49453836912</v>
      </c>
      <c r="G6228" s="3">
        <f t="shared" si="293"/>
        <v>84072.441494290164</v>
      </c>
    </row>
    <row r="6229" spans="1:7" x14ac:dyDescent="0.2">
      <c r="A6229">
        <v>6217</v>
      </c>
      <c r="B6229" s="125">
        <v>36755.555405571591</v>
      </c>
      <c r="C6229" s="34">
        <v>8.3199318143742858</v>
      </c>
      <c r="D6229" s="34">
        <v>6.0663666216714773</v>
      </c>
      <c r="E6229" s="3">
        <f t="shared" si="291"/>
        <v>305803.71477381181</v>
      </c>
      <c r="F6229" s="3">
        <f t="shared" si="292"/>
        <v>222972.67447335614</v>
      </c>
      <c r="G6229" s="3">
        <f t="shared" si="293"/>
        <v>82831.040300455672</v>
      </c>
    </row>
    <row r="6230" spans="1:7" x14ac:dyDescent="0.2">
      <c r="A6230">
        <v>6218</v>
      </c>
      <c r="B6230" s="125">
        <v>31406.225892888848</v>
      </c>
      <c r="C6230" s="34">
        <v>6.1098767420917284</v>
      </c>
      <c r="D6230" s="34">
        <v>4.4615677678666543</v>
      </c>
      <c r="E6230" s="3">
        <f t="shared" si="291"/>
        <v>191888.16913984058</v>
      </c>
      <c r="F6230" s="3">
        <f t="shared" si="292"/>
        <v>140121.00515405202</v>
      </c>
      <c r="G6230" s="3">
        <f t="shared" si="293"/>
        <v>51767.16398578856</v>
      </c>
    </row>
    <row r="6231" spans="1:7" x14ac:dyDescent="0.2">
      <c r="A6231">
        <v>6219</v>
      </c>
      <c r="B6231" s="125">
        <v>31973.261733392952</v>
      </c>
      <c r="C6231" s="34">
        <v>7.2105472301773261</v>
      </c>
      <c r="D6231" s="34">
        <v>4.6316785200178856</v>
      </c>
      <c r="E6231" s="3">
        <f t="shared" si="291"/>
        <v>230544.71383145126</v>
      </c>
      <c r="F6231" s="3">
        <f t="shared" si="292"/>
        <v>148089.86958546596</v>
      </c>
      <c r="G6231" s="3">
        <f t="shared" si="293"/>
        <v>82454.844245985296</v>
      </c>
    </row>
    <row r="6232" spans="1:7" x14ac:dyDescent="0.2">
      <c r="A6232">
        <v>6220</v>
      </c>
      <c r="B6232" s="125">
        <v>33078.820755500579</v>
      </c>
      <c r="C6232" s="34">
        <v>10.607532678666757</v>
      </c>
      <c r="D6232" s="34">
        <v>4.9633462266501738</v>
      </c>
      <c r="E6232" s="3">
        <f t="shared" si="291"/>
        <v>350884.6721357326</v>
      </c>
      <c r="F6232" s="3">
        <f t="shared" si="292"/>
        <v>164181.64017885126</v>
      </c>
      <c r="G6232" s="3">
        <f t="shared" si="293"/>
        <v>186703.03195688134</v>
      </c>
    </row>
    <row r="6233" spans="1:7" x14ac:dyDescent="0.2">
      <c r="A6233">
        <v>6221</v>
      </c>
      <c r="B6233" s="125">
        <v>35478.062094435678</v>
      </c>
      <c r="C6233" s="34">
        <v>8.9576297088642605</v>
      </c>
      <c r="D6233" s="34">
        <v>5.6831186283307034</v>
      </c>
      <c r="E6233" s="3">
        <f t="shared" si="291"/>
        <v>317799.34303004801</v>
      </c>
      <c r="F6233" s="3">
        <f t="shared" si="292"/>
        <v>201626.03558596081</v>
      </c>
      <c r="G6233" s="3">
        <f t="shared" si="293"/>
        <v>116173.3074440872</v>
      </c>
    </row>
    <row r="6234" spans="1:7" x14ac:dyDescent="0.2">
      <c r="A6234">
        <v>6222</v>
      </c>
      <c r="B6234" s="125">
        <v>35889.403810680029</v>
      </c>
      <c r="C6234" s="34">
        <v>7.5246810158278095</v>
      </c>
      <c r="D6234" s="34">
        <v>5.8065211432040087</v>
      </c>
      <c r="E6234" s="3">
        <f t="shared" si="291"/>
        <v>270056.31552360224</v>
      </c>
      <c r="F6234" s="3">
        <f t="shared" si="292"/>
        <v>208392.58204370009</v>
      </c>
      <c r="G6234" s="3">
        <f t="shared" si="293"/>
        <v>61663.733479902148</v>
      </c>
    </row>
    <row r="6235" spans="1:7" x14ac:dyDescent="0.2">
      <c r="A6235">
        <v>6223</v>
      </c>
      <c r="B6235" s="125">
        <v>29560.542819845956</v>
      </c>
      <c r="C6235" s="34">
        <v>6.8786044013977516</v>
      </c>
      <c r="D6235" s="34">
        <v>3.9078628459537867</v>
      </c>
      <c r="E6235" s="3">
        <f t="shared" si="291"/>
        <v>203335.27994829911</v>
      </c>
      <c r="F6235" s="3">
        <f t="shared" si="292"/>
        <v>115518.546991902</v>
      </c>
      <c r="G6235" s="3">
        <f t="shared" si="293"/>
        <v>87816.732956397114</v>
      </c>
    </row>
    <row r="6236" spans="1:7" x14ac:dyDescent="0.2">
      <c r="A6236">
        <v>6224</v>
      </c>
      <c r="B6236" s="125">
        <v>36104.152562794276</v>
      </c>
      <c r="C6236" s="34">
        <v>10.02538785742945</v>
      </c>
      <c r="D6236" s="34">
        <v>5.8709457688382827</v>
      </c>
      <c r="E6236" s="3">
        <f t="shared" si="291"/>
        <v>361958.13270581811</v>
      </c>
      <c r="F6236" s="3">
        <f t="shared" si="292"/>
        <v>211965.52172602891</v>
      </c>
      <c r="G6236" s="3">
        <f t="shared" si="293"/>
        <v>149992.6109797892</v>
      </c>
    </row>
    <row r="6237" spans="1:7" x14ac:dyDescent="0.2">
      <c r="A6237">
        <v>6225</v>
      </c>
      <c r="B6237" s="125">
        <v>33522.040261042072</v>
      </c>
      <c r="C6237" s="34">
        <v>8.5800643521070015</v>
      </c>
      <c r="D6237" s="34">
        <v>5.0963120783126215</v>
      </c>
      <c r="E6237" s="3">
        <f t="shared" si="291"/>
        <v>287621.26265366276</v>
      </c>
      <c r="F6237" s="3">
        <f t="shared" si="292"/>
        <v>170838.77867203069</v>
      </c>
      <c r="G6237" s="3">
        <f t="shared" si="293"/>
        <v>116782.48398163207</v>
      </c>
    </row>
    <row r="6238" spans="1:7" x14ac:dyDescent="0.2">
      <c r="A6238">
        <v>6226</v>
      </c>
      <c r="B6238" s="125">
        <v>36116.930963354185</v>
      </c>
      <c r="C6238" s="34">
        <v>7.2991206454462372</v>
      </c>
      <c r="D6238" s="34">
        <v>5.8747792890062556</v>
      </c>
      <c r="E6238" s="3">
        <f t="shared" si="291"/>
        <v>263621.83644477499</v>
      </c>
      <c r="F6238" s="3">
        <f t="shared" si="292"/>
        <v>212178.99800598191</v>
      </c>
      <c r="G6238" s="3">
        <f t="shared" si="293"/>
        <v>51442.838438793086</v>
      </c>
    </row>
    <row r="6239" spans="1:7" x14ac:dyDescent="0.2">
      <c r="A6239">
        <v>6227</v>
      </c>
      <c r="B6239" s="125">
        <v>45406.964594613761</v>
      </c>
      <c r="C6239" s="34">
        <v>4.2721972224244382</v>
      </c>
      <c r="D6239" s="34">
        <v>8.6617893783841282</v>
      </c>
      <c r="E6239" s="3">
        <f t="shared" si="291"/>
        <v>193987.50801983371</v>
      </c>
      <c r="F6239" s="3">
        <f t="shared" si="292"/>
        <v>393305.56363028963</v>
      </c>
      <c r="G6239" s="3">
        <f t="shared" si="293"/>
        <v>-199318.05561045592</v>
      </c>
    </row>
    <row r="6240" spans="1:7" x14ac:dyDescent="0.2">
      <c r="A6240">
        <v>6228</v>
      </c>
      <c r="B6240" s="125">
        <v>43387.249710386619</v>
      </c>
      <c r="C6240" s="34">
        <v>6.592585370715824</v>
      </c>
      <c r="D6240" s="34">
        <v>8.0558749131159857</v>
      </c>
      <c r="E6240" s="3">
        <f t="shared" si="291"/>
        <v>286034.14771628921</v>
      </c>
      <c r="F6240" s="3">
        <f t="shared" si="292"/>
        <v>349522.25649100239</v>
      </c>
      <c r="G6240" s="3">
        <f t="shared" si="293"/>
        <v>-63488.108774713182</v>
      </c>
    </row>
    <row r="6241" spans="1:7" x14ac:dyDescent="0.2">
      <c r="A6241">
        <v>6229</v>
      </c>
      <c r="B6241" s="125">
        <v>29147.768649446312</v>
      </c>
      <c r="C6241" s="34">
        <v>4.0671516419097316</v>
      </c>
      <c r="D6241" s="34">
        <v>3.7840305948338937</v>
      </c>
      <c r="E6241" s="3">
        <f t="shared" si="291"/>
        <v>118548.39512060057</v>
      </c>
      <c r="F6241" s="3">
        <f t="shared" si="292"/>
        <v>110296.04834064505</v>
      </c>
      <c r="G6241" s="3">
        <f t="shared" si="293"/>
        <v>8252.3467799555219</v>
      </c>
    </row>
    <row r="6242" spans="1:7" x14ac:dyDescent="0.2">
      <c r="A6242">
        <v>6230</v>
      </c>
      <c r="B6242" s="125">
        <v>24521.964909391478</v>
      </c>
      <c r="C6242" s="34">
        <v>5.6683568547741743</v>
      </c>
      <c r="D6242" s="34">
        <v>2.3962894728174433</v>
      </c>
      <c r="E6242" s="3">
        <f t="shared" si="291"/>
        <v>138999.24788668094</v>
      </c>
      <c r="F6242" s="3">
        <f t="shared" si="292"/>
        <v>58761.726365173548</v>
      </c>
      <c r="G6242" s="3">
        <f t="shared" si="293"/>
        <v>80237.521521507384</v>
      </c>
    </row>
    <row r="6243" spans="1:7" x14ac:dyDescent="0.2">
      <c r="A6243">
        <v>6231</v>
      </c>
      <c r="B6243" s="125">
        <v>27094.254668364534</v>
      </c>
      <c r="C6243" s="34">
        <v>8.6427683274523588</v>
      </c>
      <c r="D6243" s="34">
        <v>3.1679764005093602</v>
      </c>
      <c r="E6243" s="3">
        <f t="shared" si="291"/>
        <v>234169.36610366922</v>
      </c>
      <c r="F6243" s="3">
        <f t="shared" si="292"/>
        <v>85833.959378769403</v>
      </c>
      <c r="G6243" s="3">
        <f t="shared" si="293"/>
        <v>148335.40672489983</v>
      </c>
    </row>
    <row r="6244" spans="1:7" x14ac:dyDescent="0.2">
      <c r="A6244">
        <v>6232</v>
      </c>
      <c r="B6244" s="125">
        <v>28848.658579400741</v>
      </c>
      <c r="C6244" s="34">
        <v>8.6238252581169945</v>
      </c>
      <c r="D6244" s="34">
        <v>3.6942975738202222</v>
      </c>
      <c r="E6244" s="3">
        <f t="shared" si="291"/>
        <v>248785.79051982964</v>
      </c>
      <c r="F6244" s="3">
        <f t="shared" si="292"/>
        <v>106575.52939784809</v>
      </c>
      <c r="G6244" s="3">
        <f t="shared" si="293"/>
        <v>142210.26112198154</v>
      </c>
    </row>
    <row r="6245" spans="1:7" x14ac:dyDescent="0.2">
      <c r="A6245">
        <v>6233</v>
      </c>
      <c r="B6245" s="125">
        <v>30852.332250825362</v>
      </c>
      <c r="C6245" s="34">
        <v>7.3851190538407536</v>
      </c>
      <c r="D6245" s="34">
        <v>4.2953996752476087</v>
      </c>
      <c r="E6245" s="3">
        <f t="shared" si="291"/>
        <v>227848.14676099597</v>
      </c>
      <c r="F6245" s="3">
        <f t="shared" si="292"/>
        <v>132523.0979308266</v>
      </c>
      <c r="G6245" s="3">
        <f t="shared" si="293"/>
        <v>95325.048830169369</v>
      </c>
    </row>
    <row r="6246" spans="1:7" x14ac:dyDescent="0.2">
      <c r="A6246">
        <v>6234</v>
      </c>
      <c r="B6246" s="125">
        <v>22412.664797039703</v>
      </c>
      <c r="C6246" s="34">
        <v>10.722231329244096</v>
      </c>
      <c r="D6246" s="34">
        <v>1.7634994391119108</v>
      </c>
      <c r="E6246" s="3">
        <f t="shared" si="291"/>
        <v>240313.77665866536</v>
      </c>
      <c r="F6246" s="3">
        <f t="shared" si="292"/>
        <v>39524.721798582781</v>
      </c>
      <c r="G6246" s="3">
        <f t="shared" si="293"/>
        <v>200789.05486008257</v>
      </c>
    </row>
    <row r="6247" spans="1:7" x14ac:dyDescent="0.2">
      <c r="A6247">
        <v>6235</v>
      </c>
      <c r="B6247" s="125">
        <v>27374.367667826824</v>
      </c>
      <c r="C6247" s="34">
        <v>12.008757059636991</v>
      </c>
      <c r="D6247" s="34">
        <v>3.2520103003480472</v>
      </c>
      <c r="E6247" s="3">
        <f t="shared" si="291"/>
        <v>328732.13098411396</v>
      </c>
      <c r="F6247" s="3">
        <f t="shared" si="292"/>
        <v>89021.725621287376</v>
      </c>
      <c r="G6247" s="3">
        <f t="shared" si="293"/>
        <v>239710.4053628266</v>
      </c>
    </row>
    <row r="6248" spans="1:7" x14ac:dyDescent="0.2">
      <c r="A6248">
        <v>6236</v>
      </c>
      <c r="B6248" s="125">
        <v>33289.840579337557</v>
      </c>
      <c r="C6248" s="34">
        <v>8.0152454049384687</v>
      </c>
      <c r="D6248" s="34">
        <v>5.0266521738012671</v>
      </c>
      <c r="E6248" s="3">
        <f t="shared" si="291"/>
        <v>266826.24173466954</v>
      </c>
      <c r="F6248" s="3">
        <f t="shared" si="292"/>
        <v>167336.44951362477</v>
      </c>
      <c r="G6248" s="3">
        <f t="shared" si="293"/>
        <v>99489.792221044772</v>
      </c>
    </row>
    <row r="6249" spans="1:7" x14ac:dyDescent="0.2">
      <c r="A6249">
        <v>6237</v>
      </c>
      <c r="B6249" s="125">
        <v>34856.217829465983</v>
      </c>
      <c r="C6249" s="34">
        <v>7.2594098330300767</v>
      </c>
      <c r="D6249" s="34">
        <v>5.4965653488397948</v>
      </c>
      <c r="E6249" s="3">
        <f t="shared" si="291"/>
        <v>253035.57045346362</v>
      </c>
      <c r="F6249" s="3">
        <f t="shared" si="292"/>
        <v>191589.47911305455</v>
      </c>
      <c r="G6249" s="3">
        <f t="shared" si="293"/>
        <v>61446.091340409068</v>
      </c>
    </row>
    <row r="6250" spans="1:7" x14ac:dyDescent="0.2">
      <c r="A6250">
        <v>6238</v>
      </c>
      <c r="B6250" s="125">
        <v>30105.688259746763</v>
      </c>
      <c r="C6250" s="34">
        <v>11.19838591167354</v>
      </c>
      <c r="D6250" s="34">
        <v>4.0714064779240289</v>
      </c>
      <c r="E6250" s="3">
        <f t="shared" si="291"/>
        <v>337135.11526918365</v>
      </c>
      <c r="F6250" s="3">
        <f t="shared" si="292"/>
        <v>122572.49420309435</v>
      </c>
      <c r="G6250" s="3">
        <f t="shared" si="293"/>
        <v>214562.62106608931</v>
      </c>
    </row>
    <row r="6251" spans="1:7" x14ac:dyDescent="0.2">
      <c r="A6251">
        <v>6239</v>
      </c>
      <c r="B6251" s="125">
        <v>29454.029621584574</v>
      </c>
      <c r="C6251" s="34">
        <v>10.150636646547355</v>
      </c>
      <c r="D6251" s="34">
        <v>3.8759088864753721</v>
      </c>
      <c r="E6251" s="3">
        <f t="shared" si="291"/>
        <v>298977.15246534767</v>
      </c>
      <c r="F6251" s="3">
        <f t="shared" si="292"/>
        <v>114161.13515280849</v>
      </c>
      <c r="G6251" s="3">
        <f t="shared" si="293"/>
        <v>184816.01731253916</v>
      </c>
    </row>
    <row r="6252" spans="1:7" x14ac:dyDescent="0.2">
      <c r="A6252">
        <v>6240</v>
      </c>
      <c r="B6252" s="125">
        <v>44348.221812279895</v>
      </c>
      <c r="C6252" s="34">
        <v>8.5400835334512522</v>
      </c>
      <c r="D6252" s="34">
        <v>8.3441665436839685</v>
      </c>
      <c r="E6252" s="3">
        <f t="shared" si="291"/>
        <v>378737.51883689518</v>
      </c>
      <c r="F6252" s="3">
        <f t="shared" si="292"/>
        <v>370048.94871790148</v>
      </c>
      <c r="G6252" s="3">
        <f t="shared" si="293"/>
        <v>8688.5701189936954</v>
      </c>
    </row>
    <row r="6253" spans="1:7" x14ac:dyDescent="0.2">
      <c r="A6253">
        <v>6241</v>
      </c>
      <c r="B6253" s="125">
        <v>30952.973523918423</v>
      </c>
      <c r="C6253" s="34">
        <v>10.271508492412977</v>
      </c>
      <c r="D6253" s="34">
        <v>4.3255920571755269</v>
      </c>
      <c r="E6253" s="3">
        <f t="shared" si="291"/>
        <v>317933.73041636212</v>
      </c>
      <c r="F6253" s="3">
        <f t="shared" si="292"/>
        <v>133889.93642102589</v>
      </c>
      <c r="G6253" s="3">
        <f t="shared" si="293"/>
        <v>184043.79399533622</v>
      </c>
    </row>
    <row r="6254" spans="1:7" x14ac:dyDescent="0.2">
      <c r="A6254">
        <v>6242</v>
      </c>
      <c r="B6254" s="125">
        <v>32484.022589224856</v>
      </c>
      <c r="C6254" s="34">
        <v>10.378766339461436</v>
      </c>
      <c r="D6254" s="34">
        <v>4.7849067767674569</v>
      </c>
      <c r="E6254" s="3">
        <f t="shared" si="291"/>
        <v>337144.08021935186</v>
      </c>
      <c r="F6254" s="3">
        <f t="shared" si="292"/>
        <v>155433.01982384917</v>
      </c>
      <c r="G6254" s="3">
        <f t="shared" si="293"/>
        <v>181711.06039550269</v>
      </c>
    </row>
    <row r="6255" spans="1:7" x14ac:dyDescent="0.2">
      <c r="A6255">
        <v>6243</v>
      </c>
      <c r="B6255" s="125">
        <v>30844.470805996913</v>
      </c>
      <c r="C6255" s="34">
        <v>7.9339564737965702</v>
      </c>
      <c r="D6255" s="34">
        <v>4.2930412417990738</v>
      </c>
      <c r="E6255" s="3">
        <f t="shared" si="291"/>
        <v>244718.68883206852</v>
      </c>
      <c r="F6255" s="3">
        <f t="shared" si="292"/>
        <v>132416.58525161227</v>
      </c>
      <c r="G6255" s="3">
        <f t="shared" si="293"/>
        <v>112302.10358045626</v>
      </c>
    </row>
    <row r="6256" spans="1:7" x14ac:dyDescent="0.2">
      <c r="A6256">
        <v>6244</v>
      </c>
      <c r="B6256" s="125">
        <v>34193.736204352695</v>
      </c>
      <c r="C6256" s="34">
        <v>7.2893719991116086</v>
      </c>
      <c r="D6256" s="34">
        <v>5.2978208613058086</v>
      </c>
      <c r="E6256" s="3">
        <f t="shared" si="291"/>
        <v>249250.86323301739</v>
      </c>
      <c r="F6256" s="3">
        <f t="shared" si="292"/>
        <v>181152.28898940742</v>
      </c>
      <c r="G6256" s="3">
        <f t="shared" si="293"/>
        <v>68098.574243609968</v>
      </c>
    </row>
    <row r="6257" spans="1:7" x14ac:dyDescent="0.2">
      <c r="A6257">
        <v>6245</v>
      </c>
      <c r="B6257" s="125">
        <v>25677.864463242237</v>
      </c>
      <c r="C6257" s="34">
        <v>12.173887191427639</v>
      </c>
      <c r="D6257" s="34">
        <v>2.743059338972671</v>
      </c>
      <c r="E6257" s="3">
        <f t="shared" si="291"/>
        <v>312599.42529227963</v>
      </c>
      <c r="F6257" s="3">
        <f t="shared" si="292"/>
        <v>70435.905920771082</v>
      </c>
      <c r="G6257" s="3">
        <f t="shared" si="293"/>
        <v>242163.51937150856</v>
      </c>
    </row>
    <row r="6258" spans="1:7" x14ac:dyDescent="0.2">
      <c r="A6258">
        <v>6246</v>
      </c>
      <c r="B6258" s="125">
        <v>37215.00939153973</v>
      </c>
      <c r="C6258" s="34">
        <v>8.6783920980524272</v>
      </c>
      <c r="D6258" s="34">
        <v>6.204202817461919</v>
      </c>
      <c r="E6258" s="3">
        <f t="shared" si="291"/>
        <v>322966.44343248528</v>
      </c>
      <c r="F6258" s="3">
        <f t="shared" si="292"/>
        <v>230889.46611886256</v>
      </c>
      <c r="G6258" s="3">
        <f t="shared" si="293"/>
        <v>92076.977313622716</v>
      </c>
    </row>
    <row r="6259" spans="1:7" x14ac:dyDescent="0.2">
      <c r="A6259">
        <v>6247</v>
      </c>
      <c r="B6259" s="125">
        <v>43217.265150625259</v>
      </c>
      <c r="C6259" s="34">
        <v>10.742484639384202</v>
      </c>
      <c r="D6259" s="34">
        <v>8.0048795451875776</v>
      </c>
      <c r="E6259" s="3">
        <f t="shared" si="291"/>
        <v>464260.80703678599</v>
      </c>
      <c r="F6259" s="3">
        <f t="shared" si="292"/>
        <v>345949.00180318806</v>
      </c>
      <c r="G6259" s="3">
        <f t="shared" si="293"/>
        <v>118311.80523359793</v>
      </c>
    </row>
    <row r="6260" spans="1:7" x14ac:dyDescent="0.2">
      <c r="A6260">
        <v>6248</v>
      </c>
      <c r="B6260" s="125">
        <v>34231.167595672538</v>
      </c>
      <c r="C6260" s="34">
        <v>10.427191247988958</v>
      </c>
      <c r="D6260" s="34">
        <v>5.3090502787017613</v>
      </c>
      <c r="E6260" s="3">
        <f t="shared" si="291"/>
        <v>356934.93116203992</v>
      </c>
      <c r="F6260" s="3">
        <f t="shared" si="292"/>
        <v>181734.98986409197</v>
      </c>
      <c r="G6260" s="3">
        <f t="shared" si="293"/>
        <v>175199.94129794795</v>
      </c>
    </row>
    <row r="6261" spans="1:7" x14ac:dyDescent="0.2">
      <c r="A6261">
        <v>6249</v>
      </c>
      <c r="B6261" s="125">
        <v>29775.319993669633</v>
      </c>
      <c r="C6261" s="34">
        <v>6.8091445857207873</v>
      </c>
      <c r="D6261" s="34">
        <v>3.9722959981008898</v>
      </c>
      <c r="E6261" s="3">
        <f t="shared" ref="E6261:E6324" si="294">C6261*B6261</f>
        <v>202744.45892299947</v>
      </c>
      <c r="F6261" s="3">
        <f t="shared" ref="F6261:F6324" si="295">D6261*B6261</f>
        <v>118276.38445302729</v>
      </c>
      <c r="G6261" s="3">
        <f t="shared" ref="G6261:G6324" si="296">E6261-F6261</f>
        <v>84468.074469972184</v>
      </c>
    </row>
    <row r="6262" spans="1:7" x14ac:dyDescent="0.2">
      <c r="A6262">
        <v>6250</v>
      </c>
      <c r="B6262" s="125">
        <v>26627.467881363351</v>
      </c>
      <c r="C6262" s="34">
        <v>7.340616341214627</v>
      </c>
      <c r="D6262" s="34">
        <v>3.0279403644090053</v>
      </c>
      <c r="E6262" s="3">
        <f t="shared" si="294"/>
        <v>195462.02585510345</v>
      </c>
      <c r="F6262" s="3">
        <f t="shared" si="295"/>
        <v>80626.384799984429</v>
      </c>
      <c r="G6262" s="3">
        <f t="shared" si="296"/>
        <v>114835.64105511902</v>
      </c>
    </row>
    <row r="6263" spans="1:7" x14ac:dyDescent="0.2">
      <c r="A6263">
        <v>6251</v>
      </c>
      <c r="B6263" s="125">
        <v>42964.152775121853</v>
      </c>
      <c r="C6263" s="34">
        <v>6.8636773196049035</v>
      </c>
      <c r="D6263" s="34">
        <v>7.9289458325365558</v>
      </c>
      <c r="E6263" s="3">
        <f t="shared" si="294"/>
        <v>294892.08095864393</v>
      </c>
      <c r="F6263" s="3">
        <f t="shared" si="295"/>
        <v>340660.44009476632</v>
      </c>
      <c r="G6263" s="3">
        <f t="shared" si="296"/>
        <v>-45768.359136122395</v>
      </c>
    </row>
    <row r="6264" spans="1:7" x14ac:dyDescent="0.2">
      <c r="A6264">
        <v>6252</v>
      </c>
      <c r="B6264" s="125">
        <v>34137.870492296293</v>
      </c>
      <c r="C6264" s="34">
        <v>8.8941270834839088</v>
      </c>
      <c r="D6264" s="34">
        <v>5.281061147688888</v>
      </c>
      <c r="E6264" s="3">
        <f t="shared" si="294"/>
        <v>303626.55851799861</v>
      </c>
      <c r="F6264" s="3">
        <f t="shared" si="295"/>
        <v>180284.1815217009</v>
      </c>
      <c r="G6264" s="3">
        <f t="shared" si="296"/>
        <v>123342.37699629771</v>
      </c>
    </row>
    <row r="6265" spans="1:7" x14ac:dyDescent="0.2">
      <c r="A6265">
        <v>6253</v>
      </c>
      <c r="B6265" s="125">
        <v>33639.700453742058</v>
      </c>
      <c r="C6265" s="34">
        <v>7.3514563811913831</v>
      </c>
      <c r="D6265" s="34">
        <v>5.1316101361226174</v>
      </c>
      <c r="E6265" s="3">
        <f t="shared" si="294"/>
        <v>247300.79056202871</v>
      </c>
      <c r="F6265" s="3">
        <f t="shared" si="295"/>
        <v>172625.82782455135</v>
      </c>
      <c r="G6265" s="3">
        <f t="shared" si="296"/>
        <v>74674.962737477355</v>
      </c>
    </row>
    <row r="6266" spans="1:7" x14ac:dyDescent="0.2">
      <c r="A6266">
        <v>6254</v>
      </c>
      <c r="B6266" s="125">
        <v>24761.775924881455</v>
      </c>
      <c r="C6266" s="34">
        <v>7.4942925241048215</v>
      </c>
      <c r="D6266" s="34">
        <v>2.4682327774644364</v>
      </c>
      <c r="E6266" s="3">
        <f t="shared" si="294"/>
        <v>185571.99219739783</v>
      </c>
      <c r="F6266" s="3">
        <f t="shared" si="295"/>
        <v>61117.826966022163</v>
      </c>
      <c r="G6266" s="3">
        <f t="shared" si="296"/>
        <v>124454.16523137566</v>
      </c>
    </row>
    <row r="6267" spans="1:7" x14ac:dyDescent="0.2">
      <c r="A6267">
        <v>6255</v>
      </c>
      <c r="B6267" s="125">
        <v>32269.364786580787</v>
      </c>
      <c r="C6267" s="34">
        <v>7.2768238143980852</v>
      </c>
      <c r="D6267" s="34">
        <v>4.7205094359742361</v>
      </c>
      <c r="E6267" s="3">
        <f t="shared" si="294"/>
        <v>234818.48215449005</v>
      </c>
      <c r="F6267" s="3">
        <f t="shared" si="295"/>
        <v>152327.84096794933</v>
      </c>
      <c r="G6267" s="3">
        <f t="shared" si="296"/>
        <v>82490.641186540714</v>
      </c>
    </row>
    <row r="6268" spans="1:7" x14ac:dyDescent="0.2">
      <c r="A6268">
        <v>6256</v>
      </c>
      <c r="B6268" s="125">
        <v>31482.07775101671</v>
      </c>
      <c r="C6268" s="34">
        <v>8.9638995379646076</v>
      </c>
      <c r="D6268" s="34">
        <v>4.484323325305013</v>
      </c>
      <c r="E6268" s="3">
        <f t="shared" si="294"/>
        <v>282202.18220650451</v>
      </c>
      <c r="F6268" s="3">
        <f t="shared" si="295"/>
        <v>141175.81558795023</v>
      </c>
      <c r="G6268" s="3">
        <f t="shared" si="296"/>
        <v>141026.36661855428</v>
      </c>
    </row>
    <row r="6269" spans="1:7" x14ac:dyDescent="0.2">
      <c r="A6269">
        <v>6257</v>
      </c>
      <c r="B6269" s="125">
        <v>23999.278304282576</v>
      </c>
      <c r="C6269" s="34">
        <v>3.6051055960415397</v>
      </c>
      <c r="D6269" s="34">
        <v>2.2394834912847728</v>
      </c>
      <c r="E6269" s="3">
        <f t="shared" si="294"/>
        <v>86519.932515727429</v>
      </c>
      <c r="F6269" s="3">
        <f t="shared" si="295"/>
        <v>53745.987565189644</v>
      </c>
      <c r="G6269" s="3">
        <f t="shared" si="296"/>
        <v>32773.944950537785</v>
      </c>
    </row>
    <row r="6270" spans="1:7" x14ac:dyDescent="0.2">
      <c r="A6270">
        <v>6258</v>
      </c>
      <c r="B6270" s="125">
        <v>29873.306679101894</v>
      </c>
      <c r="C6270" s="34">
        <v>10.225783646281343</v>
      </c>
      <c r="D6270" s="34">
        <v>4.0016920037305681</v>
      </c>
      <c r="E6270" s="3">
        <f t="shared" si="294"/>
        <v>305477.97089950735</v>
      </c>
      <c r="F6270" s="3">
        <f t="shared" si="295"/>
        <v>119543.77246275303</v>
      </c>
      <c r="G6270" s="3">
        <f t="shared" si="296"/>
        <v>185934.19843675432</v>
      </c>
    </row>
    <row r="6271" spans="1:7" x14ac:dyDescent="0.2">
      <c r="A6271">
        <v>6259</v>
      </c>
      <c r="B6271" s="125">
        <v>35879.422106328071</v>
      </c>
      <c r="C6271" s="34">
        <v>14.287245923886076</v>
      </c>
      <c r="D6271" s="34">
        <v>5.8035266318984213</v>
      </c>
      <c r="E6271" s="3">
        <f t="shared" si="294"/>
        <v>512618.12724002369</v>
      </c>
      <c r="F6271" s="3">
        <f t="shared" si="295"/>
        <v>208227.1817311999</v>
      </c>
      <c r="G6271" s="3">
        <f t="shared" si="296"/>
        <v>304390.94550882379</v>
      </c>
    </row>
    <row r="6272" spans="1:7" x14ac:dyDescent="0.2">
      <c r="A6272">
        <v>6260</v>
      </c>
      <c r="B6272" s="125">
        <v>35043.693109210813</v>
      </c>
      <c r="C6272" s="34">
        <v>11.968693818023894</v>
      </c>
      <c r="D6272" s="34">
        <v>5.552807932763244</v>
      </c>
      <c r="E6272" s="3">
        <f t="shared" si="294"/>
        <v>419427.23307693802</v>
      </c>
      <c r="F6272" s="3">
        <f t="shared" si="295"/>
        <v>194590.89709014643</v>
      </c>
      <c r="G6272" s="3">
        <f t="shared" si="296"/>
        <v>224836.33598679159</v>
      </c>
    </row>
    <row r="6273" spans="1:7" x14ac:dyDescent="0.2">
      <c r="A6273">
        <v>6261</v>
      </c>
      <c r="B6273" s="125">
        <v>36541.687726449687</v>
      </c>
      <c r="C6273" s="34">
        <v>7.4347319898224669</v>
      </c>
      <c r="D6273" s="34">
        <v>6.0022063179349061</v>
      </c>
      <c r="E6273" s="3">
        <f t="shared" si="294"/>
        <v>271677.6547019385</v>
      </c>
      <c r="F6273" s="3">
        <f t="shared" si="295"/>
        <v>219330.74893970072</v>
      </c>
      <c r="G6273" s="3">
        <f t="shared" si="296"/>
        <v>52346.905762237788</v>
      </c>
    </row>
    <row r="6274" spans="1:7" x14ac:dyDescent="0.2">
      <c r="A6274">
        <v>6262</v>
      </c>
      <c r="B6274" s="125">
        <v>29858.970768865198</v>
      </c>
      <c r="C6274" s="34">
        <v>6.4650060014246264</v>
      </c>
      <c r="D6274" s="34">
        <v>3.9973912306595594</v>
      </c>
      <c r="E6274" s="3">
        <f t="shared" si="294"/>
        <v>193038.425217076</v>
      </c>
      <c r="F6274" s="3">
        <f t="shared" si="295"/>
        <v>119357.98790798186</v>
      </c>
      <c r="G6274" s="3">
        <f t="shared" si="296"/>
        <v>73680.437309094137</v>
      </c>
    </row>
    <row r="6275" spans="1:7" x14ac:dyDescent="0.2">
      <c r="A6275">
        <v>6263</v>
      </c>
      <c r="B6275" s="125">
        <v>30635.065335255582</v>
      </c>
      <c r="C6275" s="34">
        <v>6.7299872827861691</v>
      </c>
      <c r="D6275" s="34">
        <v>4.2302196005766746</v>
      </c>
      <c r="E6275" s="3">
        <f t="shared" si="294"/>
        <v>206173.60011359348</v>
      </c>
      <c r="F6275" s="3">
        <f t="shared" si="295"/>
        <v>129593.05384614519</v>
      </c>
      <c r="G6275" s="3">
        <f t="shared" si="296"/>
        <v>76580.546267448284</v>
      </c>
    </row>
    <row r="6276" spans="1:7" x14ac:dyDescent="0.2">
      <c r="A6276">
        <v>6264</v>
      </c>
      <c r="B6276" s="125">
        <v>37726.065833149711</v>
      </c>
      <c r="C6276" s="34">
        <v>6.822627844674571</v>
      </c>
      <c r="D6276" s="34">
        <v>6.3575197499449132</v>
      </c>
      <c r="E6276" s="3">
        <f t="shared" si="294"/>
        <v>257390.90722327319</v>
      </c>
      <c r="F6276" s="3">
        <f t="shared" si="295"/>
        <v>239844.20862197128</v>
      </c>
      <c r="G6276" s="3">
        <f t="shared" si="296"/>
        <v>17546.698601301905</v>
      </c>
    </row>
    <row r="6277" spans="1:7" x14ac:dyDescent="0.2">
      <c r="A6277">
        <v>6265</v>
      </c>
      <c r="B6277" s="125">
        <v>38745.347914110404</v>
      </c>
      <c r="C6277" s="34">
        <v>9.4593837249776698</v>
      </c>
      <c r="D6277" s="34">
        <v>6.6633043742331211</v>
      </c>
      <c r="E6277" s="3">
        <f t="shared" si="294"/>
        <v>366507.11347733345</v>
      </c>
      <c r="F6277" s="3">
        <f t="shared" si="295"/>
        <v>258172.04623727599</v>
      </c>
      <c r="G6277" s="3">
        <f t="shared" si="296"/>
        <v>108335.06724005745</v>
      </c>
    </row>
    <row r="6278" spans="1:7" x14ac:dyDescent="0.2">
      <c r="A6278">
        <v>6266</v>
      </c>
      <c r="B6278" s="125">
        <v>28562.86123805237</v>
      </c>
      <c r="C6278" s="34">
        <v>5.8788878252089489</v>
      </c>
      <c r="D6278" s="34">
        <v>3.608558371415711</v>
      </c>
      <c r="E6278" s="3">
        <f t="shared" si="294"/>
        <v>167917.85718551869</v>
      </c>
      <c r="F6278" s="3">
        <f t="shared" si="295"/>
        <v>103070.7520321592</v>
      </c>
      <c r="G6278" s="3">
        <f t="shared" si="296"/>
        <v>64847.105153359487</v>
      </c>
    </row>
    <row r="6279" spans="1:7" x14ac:dyDescent="0.2">
      <c r="A6279">
        <v>6267</v>
      </c>
      <c r="B6279" s="125">
        <v>32968.85147737246</v>
      </c>
      <c r="C6279" s="34">
        <v>7.2685815186632681</v>
      </c>
      <c r="D6279" s="34">
        <v>4.930355443211738</v>
      </c>
      <c r="E6279" s="3">
        <f t="shared" si="294"/>
        <v>239636.78453998364</v>
      </c>
      <c r="F6279" s="3">
        <f t="shared" si="295"/>
        <v>162548.15633790265</v>
      </c>
      <c r="G6279" s="3">
        <f t="shared" si="296"/>
        <v>77088.628202080989</v>
      </c>
    </row>
    <row r="6280" spans="1:7" x14ac:dyDescent="0.2">
      <c r="A6280">
        <v>6268</v>
      </c>
      <c r="B6280" s="125">
        <v>30486.777908473392</v>
      </c>
      <c r="C6280" s="34">
        <v>7.7374175109143835</v>
      </c>
      <c r="D6280" s="34">
        <v>4.1857333725420176</v>
      </c>
      <c r="E6280" s="3">
        <f t="shared" si="294"/>
        <v>235888.9292403798</v>
      </c>
      <c r="F6280" s="3">
        <f t="shared" si="295"/>
        <v>127609.52371277381</v>
      </c>
      <c r="G6280" s="3">
        <f t="shared" si="296"/>
        <v>108279.405527606</v>
      </c>
    </row>
    <row r="6281" spans="1:7" x14ac:dyDescent="0.2">
      <c r="A6281">
        <v>6269</v>
      </c>
      <c r="B6281" s="125">
        <v>38290.123078505509</v>
      </c>
      <c r="C6281" s="34">
        <v>8.2588336656117463</v>
      </c>
      <c r="D6281" s="34">
        <v>6.5267369235516526</v>
      </c>
      <c r="E6281" s="3">
        <f t="shared" si="294"/>
        <v>316231.75754117855</v>
      </c>
      <c r="F6281" s="3">
        <f t="shared" si="295"/>
        <v>249909.56010381918</v>
      </c>
      <c r="G6281" s="3">
        <f t="shared" si="296"/>
        <v>66322.197437359369</v>
      </c>
    </row>
    <row r="6282" spans="1:7" x14ac:dyDescent="0.2">
      <c r="A6282">
        <v>6270</v>
      </c>
      <c r="B6282" s="125">
        <v>30881.583874171134</v>
      </c>
      <c r="C6282" s="34">
        <v>7.7321253886184422</v>
      </c>
      <c r="D6282" s="34">
        <v>4.3041751622513402</v>
      </c>
      <c r="E6282" s="3">
        <f t="shared" si="294"/>
        <v>238780.27871422851</v>
      </c>
      <c r="F6282" s="3">
        <f t="shared" si="295"/>
        <v>132919.74628218892</v>
      </c>
      <c r="G6282" s="3">
        <f t="shared" si="296"/>
        <v>105860.53243203959</v>
      </c>
    </row>
    <row r="6283" spans="1:7" x14ac:dyDescent="0.2">
      <c r="A6283">
        <v>6271</v>
      </c>
      <c r="B6283" s="125">
        <v>28786.483247850789</v>
      </c>
      <c r="C6283" s="34">
        <v>7.559892671641137</v>
      </c>
      <c r="D6283" s="34">
        <v>3.6756449743552366</v>
      </c>
      <c r="E6283" s="3">
        <f t="shared" si="294"/>
        <v>217622.72374774754</v>
      </c>
      <c r="F6283" s="3">
        <f t="shared" si="295"/>
        <v>105808.89247932396</v>
      </c>
      <c r="G6283" s="3">
        <f t="shared" si="296"/>
        <v>111813.83126842359</v>
      </c>
    </row>
    <row r="6284" spans="1:7" x14ac:dyDescent="0.2">
      <c r="A6284">
        <v>6272</v>
      </c>
      <c r="B6284" s="125">
        <v>33695.929963679169</v>
      </c>
      <c r="C6284" s="34">
        <v>5.8469361394672887</v>
      </c>
      <c r="D6284" s="34">
        <v>5.1484789891037508</v>
      </c>
      <c r="E6284" s="3">
        <f t="shared" si="294"/>
        <v>197017.95065759443</v>
      </c>
      <c r="F6284" s="3">
        <f t="shared" si="295"/>
        <v>173482.78743631372</v>
      </c>
      <c r="G6284" s="3">
        <f t="shared" si="296"/>
        <v>23535.163221280702</v>
      </c>
    </row>
    <row r="6285" spans="1:7" x14ac:dyDescent="0.2">
      <c r="A6285">
        <v>6273</v>
      </c>
      <c r="B6285" s="125">
        <v>27405.995346080977</v>
      </c>
      <c r="C6285" s="34">
        <v>11.54845042238594</v>
      </c>
      <c r="D6285" s="34">
        <v>3.2614986038242932</v>
      </c>
      <c r="E6285" s="3">
        <f t="shared" si="294"/>
        <v>316496.77853035595</v>
      </c>
      <c r="F6285" s="3">
        <f t="shared" si="295"/>
        <v>89384.61555765818</v>
      </c>
      <c r="G6285" s="3">
        <f t="shared" si="296"/>
        <v>227112.16297269776</v>
      </c>
    </row>
    <row r="6286" spans="1:7" x14ac:dyDescent="0.2">
      <c r="A6286">
        <v>6274</v>
      </c>
      <c r="B6286" s="125">
        <v>26501.298228859901</v>
      </c>
      <c r="C6286" s="34">
        <v>10.422189027129207</v>
      </c>
      <c r="D6286" s="34">
        <v>2.9900894686579704</v>
      </c>
      <c r="E6286" s="3">
        <f t="shared" si="294"/>
        <v>276201.53960550233</v>
      </c>
      <c r="F6286" s="3">
        <f t="shared" si="295"/>
        <v>79241.252739878109</v>
      </c>
      <c r="G6286" s="3">
        <f t="shared" si="296"/>
        <v>196960.28686562422</v>
      </c>
    </row>
    <row r="6287" spans="1:7" x14ac:dyDescent="0.2">
      <c r="A6287">
        <v>6275</v>
      </c>
      <c r="B6287" s="125">
        <v>38610.265213529579</v>
      </c>
      <c r="C6287" s="34">
        <v>11.839511464320822</v>
      </c>
      <c r="D6287" s="34">
        <v>6.6227795640588738</v>
      </c>
      <c r="E6287" s="3">
        <f t="shared" si="294"/>
        <v>457126.67763605085</v>
      </c>
      <c r="F6287" s="3">
        <f t="shared" si="295"/>
        <v>255707.27541905694</v>
      </c>
      <c r="G6287" s="3">
        <f t="shared" si="296"/>
        <v>201419.40221699391</v>
      </c>
    </row>
    <row r="6288" spans="1:7" x14ac:dyDescent="0.2">
      <c r="A6288">
        <v>6276</v>
      </c>
      <c r="B6288" s="125">
        <v>36661.070274741156</v>
      </c>
      <c r="C6288" s="34">
        <v>3.6679403112502769</v>
      </c>
      <c r="D6288" s="34">
        <v>6.0380210824223468</v>
      </c>
      <c r="E6288" s="3">
        <f t="shared" si="294"/>
        <v>134470.61751430234</v>
      </c>
      <c r="F6288" s="3">
        <f t="shared" si="295"/>
        <v>221360.31522305432</v>
      </c>
      <c r="G6288" s="3">
        <f t="shared" si="296"/>
        <v>-86889.697708751977</v>
      </c>
    </row>
    <row r="6289" spans="1:7" x14ac:dyDescent="0.2">
      <c r="A6289">
        <v>6277</v>
      </c>
      <c r="B6289" s="125">
        <v>30429.974280005787</v>
      </c>
      <c r="C6289" s="34">
        <v>8.3380421276233392</v>
      </c>
      <c r="D6289" s="34">
        <v>4.168692284001736</v>
      </c>
      <c r="E6289" s="3">
        <f t="shared" si="294"/>
        <v>253726.40748918295</v>
      </c>
      <c r="F6289" s="3">
        <f t="shared" si="295"/>
        <v>126853.1989834314</v>
      </c>
      <c r="G6289" s="3">
        <f t="shared" si="296"/>
        <v>126873.20850575155</v>
      </c>
    </row>
    <row r="6290" spans="1:7" x14ac:dyDescent="0.2">
      <c r="A6290">
        <v>6278</v>
      </c>
      <c r="B6290" s="125">
        <v>30747.308350138133</v>
      </c>
      <c r="C6290" s="34">
        <v>7.2346914723384543</v>
      </c>
      <c r="D6290" s="34">
        <v>4.26389250504144</v>
      </c>
      <c r="E6290" s="3">
        <f t="shared" si="294"/>
        <v>222447.2895181053</v>
      </c>
      <c r="F6290" s="3">
        <f t="shared" si="295"/>
        <v>131103.21762435208</v>
      </c>
      <c r="G6290" s="3">
        <f t="shared" si="296"/>
        <v>91344.071893753222</v>
      </c>
    </row>
    <row r="6291" spans="1:7" x14ac:dyDescent="0.2">
      <c r="A6291">
        <v>6279</v>
      </c>
      <c r="B6291" s="125">
        <v>33442.311681747902</v>
      </c>
      <c r="C6291" s="34">
        <v>8.3023359340659226</v>
      </c>
      <c r="D6291" s="34">
        <v>5.0723935045243707</v>
      </c>
      <c r="E6291" s="3">
        <f t="shared" si="294"/>
        <v>277649.3059936082</v>
      </c>
      <c r="F6291" s="3">
        <f t="shared" si="295"/>
        <v>169632.56455077755</v>
      </c>
      <c r="G6291" s="3">
        <f t="shared" si="296"/>
        <v>108016.74144283065</v>
      </c>
    </row>
    <row r="6292" spans="1:7" x14ac:dyDescent="0.2">
      <c r="A6292">
        <v>6280</v>
      </c>
      <c r="B6292" s="125">
        <v>43536.816114093177</v>
      </c>
      <c r="C6292" s="34">
        <v>7.3310808577007265</v>
      </c>
      <c r="D6292" s="34">
        <v>8.1007448342279531</v>
      </c>
      <c r="E6292" s="3">
        <f t="shared" si="294"/>
        <v>319171.91921926499</v>
      </c>
      <c r="F6292" s="3">
        <f t="shared" si="295"/>
        <v>352680.6382349726</v>
      </c>
      <c r="G6292" s="3">
        <f t="shared" si="296"/>
        <v>-33508.719015707611</v>
      </c>
    </row>
    <row r="6293" spans="1:7" x14ac:dyDescent="0.2">
      <c r="A6293">
        <v>6281</v>
      </c>
      <c r="B6293" s="125">
        <v>34857.871972954832</v>
      </c>
      <c r="C6293" s="34">
        <v>8.8453611144432216</v>
      </c>
      <c r="D6293" s="34">
        <v>5.4970615918864496</v>
      </c>
      <c r="E6293" s="3">
        <f t="shared" si="294"/>
        <v>308330.46528181492</v>
      </c>
      <c r="F6293" s="3">
        <f t="shared" si="295"/>
        <v>191615.86919742514</v>
      </c>
      <c r="G6293" s="3">
        <f t="shared" si="296"/>
        <v>116714.59608438978</v>
      </c>
    </row>
    <row r="6294" spans="1:7" x14ac:dyDescent="0.2">
      <c r="A6294">
        <v>6282</v>
      </c>
      <c r="B6294" s="125">
        <v>31583.321564349695</v>
      </c>
      <c r="C6294" s="34">
        <v>6.5971442129084608</v>
      </c>
      <c r="D6294" s="34">
        <v>4.5146964693049085</v>
      </c>
      <c r="E6294" s="3">
        <f t="shared" si="294"/>
        <v>208359.72708267657</v>
      </c>
      <c r="F6294" s="3">
        <f t="shared" si="295"/>
        <v>142589.11035549114</v>
      </c>
      <c r="G6294" s="3">
        <f t="shared" si="296"/>
        <v>65770.616727185436</v>
      </c>
    </row>
    <row r="6295" spans="1:7" x14ac:dyDescent="0.2">
      <c r="A6295">
        <v>6283</v>
      </c>
      <c r="B6295" s="125">
        <v>32508.271991710877</v>
      </c>
      <c r="C6295" s="34">
        <v>7.9625572399963858</v>
      </c>
      <c r="D6295" s="34">
        <v>4.7921815975132631</v>
      </c>
      <c r="E6295" s="3">
        <f t="shared" si="294"/>
        <v>258848.97650736917</v>
      </c>
      <c r="F6295" s="3">
        <f t="shared" si="295"/>
        <v>155785.54280563269</v>
      </c>
      <c r="G6295" s="3">
        <f t="shared" si="296"/>
        <v>103063.43370173647</v>
      </c>
    </row>
    <row r="6296" spans="1:7" x14ac:dyDescent="0.2">
      <c r="A6296">
        <v>6284</v>
      </c>
      <c r="B6296" s="125">
        <v>33290.244167611469</v>
      </c>
      <c r="C6296" s="34">
        <v>4.4978314892505296</v>
      </c>
      <c r="D6296" s="34">
        <v>5.0267732502834406</v>
      </c>
      <c r="E6296" s="3">
        <f t="shared" si="294"/>
        <v>149733.90850192166</v>
      </c>
      <c r="F6296" s="3">
        <f t="shared" si="295"/>
        <v>167342.50887715365</v>
      </c>
      <c r="G6296" s="3">
        <f t="shared" si="296"/>
        <v>-17608.600375231996</v>
      </c>
    </row>
    <row r="6297" spans="1:7" x14ac:dyDescent="0.2">
      <c r="A6297">
        <v>6285</v>
      </c>
      <c r="B6297" s="125">
        <v>28367.228927701013</v>
      </c>
      <c r="C6297" s="34">
        <v>4.7500968978129094</v>
      </c>
      <c r="D6297" s="34">
        <v>3.5498686783103039</v>
      </c>
      <c r="E6297" s="3">
        <f t="shared" si="294"/>
        <v>134747.08612902122</v>
      </c>
      <c r="F6297" s="3">
        <f t="shared" si="295"/>
        <v>100699.93746090382</v>
      </c>
      <c r="G6297" s="3">
        <f t="shared" si="296"/>
        <v>34047.148668117399</v>
      </c>
    </row>
    <row r="6298" spans="1:7" x14ac:dyDescent="0.2">
      <c r="A6298">
        <v>6286</v>
      </c>
      <c r="B6298" s="125">
        <v>42562.201591673307</v>
      </c>
      <c r="C6298" s="34">
        <v>3.5652469907363411</v>
      </c>
      <c r="D6298" s="34">
        <v>7.8083604775019921</v>
      </c>
      <c r="E6298" s="3">
        <f t="shared" si="294"/>
        <v>151744.76114382676</v>
      </c>
      <c r="F6298" s="3">
        <f t="shared" si="295"/>
        <v>332341.01274389424</v>
      </c>
      <c r="G6298" s="3">
        <f t="shared" si="296"/>
        <v>-180596.25160006748</v>
      </c>
    </row>
    <row r="6299" spans="1:7" x14ac:dyDescent="0.2">
      <c r="A6299">
        <v>6287</v>
      </c>
      <c r="B6299" s="125">
        <v>40628.047421515454</v>
      </c>
      <c r="C6299" s="34">
        <v>6.9300192737573525</v>
      </c>
      <c r="D6299" s="34">
        <v>7.2281142264546361</v>
      </c>
      <c r="E6299" s="3">
        <f t="shared" si="294"/>
        <v>281553.1516862298</v>
      </c>
      <c r="F6299" s="3">
        <f t="shared" si="295"/>
        <v>293664.16756052943</v>
      </c>
      <c r="G6299" s="3">
        <f t="shared" si="296"/>
        <v>-12111.015874299628</v>
      </c>
    </row>
    <row r="6300" spans="1:7" x14ac:dyDescent="0.2">
      <c r="A6300">
        <v>6288</v>
      </c>
      <c r="B6300" s="125">
        <v>25549.148225573823</v>
      </c>
      <c r="C6300" s="34">
        <v>3.9895490064809565</v>
      </c>
      <c r="D6300" s="34">
        <v>2.7044444676721469</v>
      </c>
      <c r="E6300" s="3">
        <f t="shared" si="294"/>
        <v>101929.57891977274</v>
      </c>
      <c r="F6300" s="3">
        <f t="shared" si="295"/>
        <v>69096.252572388767</v>
      </c>
      <c r="G6300" s="3">
        <f t="shared" si="296"/>
        <v>32833.326347383976</v>
      </c>
    </row>
    <row r="6301" spans="1:7" x14ac:dyDescent="0.2">
      <c r="A6301">
        <v>6289</v>
      </c>
      <c r="B6301" s="125">
        <v>29125.986251338851</v>
      </c>
      <c r="C6301" s="34">
        <v>6.2956694566382794</v>
      </c>
      <c r="D6301" s="34">
        <v>3.7774958754016552</v>
      </c>
      <c r="E6301" s="3">
        <f t="shared" si="294"/>
        <v>183367.58203702045</v>
      </c>
      <c r="F6301" s="3">
        <f t="shared" si="295"/>
        <v>110023.29293143783</v>
      </c>
      <c r="G6301" s="3">
        <f t="shared" si="296"/>
        <v>73344.289105582619</v>
      </c>
    </row>
    <row r="6302" spans="1:7" x14ac:dyDescent="0.2">
      <c r="A6302">
        <v>6290</v>
      </c>
      <c r="B6302" s="125">
        <v>24970.186635792721</v>
      </c>
      <c r="C6302" s="34">
        <v>5.5469961555063492</v>
      </c>
      <c r="D6302" s="34">
        <v>2.5307559907378163</v>
      </c>
      <c r="E6302" s="3">
        <f t="shared" si="294"/>
        <v>138509.52927101825</v>
      </c>
      <c r="F6302" s="3">
        <f t="shared" si="295"/>
        <v>63193.449418373792</v>
      </c>
      <c r="G6302" s="3">
        <f t="shared" si="296"/>
        <v>75316.079852644471</v>
      </c>
    </row>
    <row r="6303" spans="1:7" x14ac:dyDescent="0.2">
      <c r="A6303">
        <v>6291</v>
      </c>
      <c r="B6303" s="125">
        <v>26333.905728998594</v>
      </c>
      <c r="C6303" s="34">
        <v>9.2116231573600089</v>
      </c>
      <c r="D6303" s="34">
        <v>2.9398717186995782</v>
      </c>
      <c r="E6303" s="3">
        <f t="shared" si="294"/>
        <v>242578.01583697886</v>
      </c>
      <c r="F6303" s="3">
        <f t="shared" si="295"/>
        <v>77418.304695583764</v>
      </c>
      <c r="G6303" s="3">
        <f t="shared" si="296"/>
        <v>165159.71114139509</v>
      </c>
    </row>
    <row r="6304" spans="1:7" x14ac:dyDescent="0.2">
      <c r="A6304">
        <v>6292</v>
      </c>
      <c r="B6304" s="125">
        <v>32216.329876783653</v>
      </c>
      <c r="C6304" s="34">
        <v>6.1314601882331772</v>
      </c>
      <c r="D6304" s="34">
        <v>4.7045989630350959</v>
      </c>
      <c r="E6304" s="3">
        <f t="shared" si="294"/>
        <v>197533.14405048604</v>
      </c>
      <c r="F6304" s="3">
        <f t="shared" si="295"/>
        <v>151564.91213111294</v>
      </c>
      <c r="G6304" s="3">
        <f t="shared" si="296"/>
        <v>45968.231919373095</v>
      </c>
    </row>
    <row r="6305" spans="1:7" x14ac:dyDescent="0.2">
      <c r="A6305">
        <v>6293</v>
      </c>
      <c r="B6305" s="125">
        <v>33667.093297291081</v>
      </c>
      <c r="C6305" s="34">
        <v>2.8360255075385794</v>
      </c>
      <c r="D6305" s="34">
        <v>5.1398279891873244</v>
      </c>
      <c r="E6305" s="3">
        <f t="shared" si="294"/>
        <v>95480.73535579865</v>
      </c>
      <c r="F6305" s="3">
        <f t="shared" si="295"/>
        <v>173043.06844399768</v>
      </c>
      <c r="G6305" s="3">
        <f t="shared" si="296"/>
        <v>-77562.333088199026</v>
      </c>
    </row>
    <row r="6306" spans="1:7" x14ac:dyDescent="0.2">
      <c r="A6306">
        <v>6294</v>
      </c>
      <c r="B6306" s="125">
        <v>34883.985839579487</v>
      </c>
      <c r="C6306" s="34">
        <v>8.7550539748990559</v>
      </c>
      <c r="D6306" s="34">
        <v>5.5048957518738462</v>
      </c>
      <c r="E6306" s="3">
        <f t="shared" si="294"/>
        <v>305411.17888513277</v>
      </c>
      <c r="F6306" s="3">
        <f t="shared" si="295"/>
        <v>192032.70545672852</v>
      </c>
      <c r="G6306" s="3">
        <f t="shared" si="296"/>
        <v>113378.47342840425</v>
      </c>
    </row>
    <row r="6307" spans="1:7" x14ac:dyDescent="0.2">
      <c r="A6307">
        <v>6295</v>
      </c>
      <c r="B6307" s="125">
        <v>33100.819158599712</v>
      </c>
      <c r="C6307" s="34">
        <v>5.8282801293971715</v>
      </c>
      <c r="D6307" s="34">
        <v>4.9699457475799136</v>
      </c>
      <c r="E6307" s="3">
        <f t="shared" si="294"/>
        <v>192920.8465688359</v>
      </c>
      <c r="F6307" s="3">
        <f t="shared" si="295"/>
        <v>164509.27541869436</v>
      </c>
      <c r="G6307" s="3">
        <f t="shared" si="296"/>
        <v>28411.571150141535</v>
      </c>
    </row>
    <row r="6308" spans="1:7" x14ac:dyDescent="0.2">
      <c r="A6308">
        <v>6296</v>
      </c>
      <c r="B6308" s="125">
        <v>28351.847098557279</v>
      </c>
      <c r="C6308" s="34">
        <v>7.9631427272106521</v>
      </c>
      <c r="D6308" s="34">
        <v>3.5452541295671836</v>
      </c>
      <c r="E6308" s="3">
        <f t="shared" si="294"/>
        <v>225769.80502586483</v>
      </c>
      <c r="F6308" s="3">
        <f t="shared" si="295"/>
        <v>100514.50300701756</v>
      </c>
      <c r="G6308" s="3">
        <f t="shared" si="296"/>
        <v>125255.30201884727</v>
      </c>
    </row>
    <row r="6309" spans="1:7" x14ac:dyDescent="0.2">
      <c r="A6309">
        <v>6297</v>
      </c>
      <c r="B6309" s="125">
        <v>25438.167134589981</v>
      </c>
      <c r="C6309" s="34">
        <v>8.9983239124267129</v>
      </c>
      <c r="D6309" s="34">
        <v>2.6711501403769944</v>
      </c>
      <c r="E6309" s="3">
        <f t="shared" si="294"/>
        <v>228900.86761548836</v>
      </c>
      <c r="F6309" s="3">
        <f t="shared" si="295"/>
        <v>67949.163712493479</v>
      </c>
      <c r="G6309" s="3">
        <f t="shared" si="296"/>
        <v>160951.70390299486</v>
      </c>
    </row>
    <row r="6310" spans="1:7" x14ac:dyDescent="0.2">
      <c r="A6310">
        <v>6298</v>
      </c>
      <c r="B6310" s="125">
        <v>38327.605628902325</v>
      </c>
      <c r="C6310" s="34">
        <v>8.1675346084084595</v>
      </c>
      <c r="D6310" s="34">
        <v>6.5379816886706976</v>
      </c>
      <c r="E6310" s="3">
        <f t="shared" si="294"/>
        <v>313042.04543149064</v>
      </c>
      <c r="F6310" s="3">
        <f t="shared" si="295"/>
        <v>250585.18377235535</v>
      </c>
      <c r="G6310" s="3">
        <f t="shared" si="296"/>
        <v>62456.861659135291</v>
      </c>
    </row>
    <row r="6311" spans="1:7" x14ac:dyDescent="0.2">
      <c r="A6311">
        <v>6299</v>
      </c>
      <c r="B6311" s="125">
        <v>28093.414179048501</v>
      </c>
      <c r="C6311" s="34">
        <v>7.9673235606678645</v>
      </c>
      <c r="D6311" s="34">
        <v>3.4677242537145503</v>
      </c>
      <c r="E6311" s="3">
        <f t="shared" si="294"/>
        <v>223829.32068833377</v>
      </c>
      <c r="F6311" s="3">
        <f t="shared" si="295"/>
        <v>97420.213718334722</v>
      </c>
      <c r="G6311" s="3">
        <f t="shared" si="296"/>
        <v>126409.10696999905</v>
      </c>
    </row>
    <row r="6312" spans="1:7" x14ac:dyDescent="0.2">
      <c r="A6312">
        <v>6300</v>
      </c>
      <c r="B6312" s="125">
        <v>41839.835424790159</v>
      </c>
      <c r="C6312" s="34">
        <v>10.713403546295012</v>
      </c>
      <c r="D6312" s="34">
        <v>7.5916506274370477</v>
      </c>
      <c r="E6312" s="3">
        <f t="shared" si="294"/>
        <v>448247.04121634655</v>
      </c>
      <c r="F6312" s="3">
        <f t="shared" si="295"/>
        <v>317633.41285447101</v>
      </c>
      <c r="G6312" s="3">
        <f t="shared" si="296"/>
        <v>130613.62836187554</v>
      </c>
    </row>
    <row r="6313" spans="1:7" x14ac:dyDescent="0.2">
      <c r="A6313">
        <v>6301</v>
      </c>
      <c r="B6313" s="125">
        <v>38591.074875322171</v>
      </c>
      <c r="C6313" s="34">
        <v>10.395273668298614</v>
      </c>
      <c r="D6313" s="34">
        <v>6.6170224625966512</v>
      </c>
      <c r="E6313" s="3">
        <f t="shared" si="294"/>
        <v>401164.78448277677</v>
      </c>
      <c r="F6313" s="3">
        <f t="shared" si="295"/>
        <v>255358.00930575607</v>
      </c>
      <c r="G6313" s="3">
        <f t="shared" si="296"/>
        <v>145806.7751770207</v>
      </c>
    </row>
    <row r="6314" spans="1:7" x14ac:dyDescent="0.2">
      <c r="A6314">
        <v>6302</v>
      </c>
      <c r="B6314" s="125">
        <v>31773.582171618706</v>
      </c>
      <c r="C6314" s="34">
        <v>8.3242973889427958</v>
      </c>
      <c r="D6314" s="34">
        <v>4.5717746514856117</v>
      </c>
      <c r="E6314" s="3">
        <f t="shared" si="294"/>
        <v>264492.74710856494</v>
      </c>
      <c r="F6314" s="3">
        <f t="shared" si="295"/>
        <v>145261.65755910156</v>
      </c>
      <c r="G6314" s="3">
        <f t="shared" si="296"/>
        <v>119231.08954946339</v>
      </c>
    </row>
    <row r="6315" spans="1:7" x14ac:dyDescent="0.2">
      <c r="A6315">
        <v>6303</v>
      </c>
      <c r="B6315" s="125">
        <v>21380.479259997606</v>
      </c>
      <c r="C6315" s="34">
        <v>10.428845391477807</v>
      </c>
      <c r="D6315" s="34">
        <v>1.4538437779992819</v>
      </c>
      <c r="E6315" s="3">
        <f t="shared" si="294"/>
        <v>222973.71259821288</v>
      </c>
      <c r="F6315" s="3">
        <f t="shared" si="295"/>
        <v>31083.876742790209</v>
      </c>
      <c r="G6315" s="3">
        <f t="shared" si="296"/>
        <v>191889.83585542266</v>
      </c>
    </row>
    <row r="6316" spans="1:7" x14ac:dyDescent="0.2">
      <c r="A6316">
        <v>6304</v>
      </c>
      <c r="B6316" s="125">
        <v>39124.948265262879</v>
      </c>
      <c r="C6316" s="34">
        <v>4.5549818625731859</v>
      </c>
      <c r="D6316" s="34">
        <v>6.7771844795788638</v>
      </c>
      <c r="E6316" s="3">
        <f t="shared" si="294"/>
        <v>178213.42972238665</v>
      </c>
      <c r="F6316" s="3">
        <f t="shared" si="295"/>
        <v>265156.99214766559</v>
      </c>
      <c r="G6316" s="3">
        <f t="shared" si="296"/>
        <v>-86943.562425278942</v>
      </c>
    </row>
    <row r="6317" spans="1:7" x14ac:dyDescent="0.2">
      <c r="A6317">
        <v>6305</v>
      </c>
      <c r="B6317" s="125">
        <v>40589.553058262914</v>
      </c>
      <c r="C6317" s="34">
        <v>7.8420690872080741</v>
      </c>
      <c r="D6317" s="34">
        <v>7.2165659174788743</v>
      </c>
      <c r="E6317" s="3">
        <f t="shared" si="294"/>
        <v>318306.07930179551</v>
      </c>
      <c r="F6317" s="3">
        <f t="shared" si="295"/>
        <v>292917.18520596053</v>
      </c>
      <c r="G6317" s="3">
        <f t="shared" si="296"/>
        <v>25388.894095834985</v>
      </c>
    </row>
    <row r="6318" spans="1:7" x14ac:dyDescent="0.2">
      <c r="A6318">
        <v>6306</v>
      </c>
      <c r="B6318" s="125">
        <v>38125.186214338988</v>
      </c>
      <c r="C6318" s="34">
        <v>5.9813708250730997</v>
      </c>
      <c r="D6318" s="34">
        <v>6.4772558643016964</v>
      </c>
      <c r="E6318" s="3">
        <f t="shared" si="294"/>
        <v>228040.87652292635</v>
      </c>
      <c r="F6318" s="3">
        <f t="shared" si="295"/>
        <v>246946.5859844214</v>
      </c>
      <c r="G6318" s="3">
        <f t="shared" si="296"/>
        <v>-18905.709461495047</v>
      </c>
    </row>
    <row r="6319" spans="1:7" x14ac:dyDescent="0.2">
      <c r="A6319">
        <v>6307</v>
      </c>
      <c r="B6319" s="125">
        <v>31259.058281458216</v>
      </c>
      <c r="C6319" s="34">
        <v>7.900597913438105</v>
      </c>
      <c r="D6319" s="34">
        <v>4.4174174844374647</v>
      </c>
      <c r="E6319" s="3">
        <f t="shared" si="294"/>
        <v>246965.2506345289</v>
      </c>
      <c r="F6319" s="3">
        <f t="shared" si="295"/>
        <v>138084.31059956326</v>
      </c>
      <c r="G6319" s="3">
        <f t="shared" si="296"/>
        <v>108880.94003496564</v>
      </c>
    </row>
    <row r="6320" spans="1:7" x14ac:dyDescent="0.2">
      <c r="A6320">
        <v>6308</v>
      </c>
      <c r="B6320" s="125">
        <v>31425.677710823016</v>
      </c>
      <c r="C6320" s="34">
        <v>12.913817974738777</v>
      </c>
      <c r="D6320" s="34">
        <v>4.4674033132469049</v>
      </c>
      <c r="E6320" s="3">
        <f t="shared" si="294"/>
        <v>405825.48169037403</v>
      </c>
      <c r="F6320" s="3">
        <f t="shared" si="295"/>
        <v>140391.17672636017</v>
      </c>
      <c r="G6320" s="3">
        <f t="shared" si="296"/>
        <v>265434.30496401386</v>
      </c>
    </row>
    <row r="6321" spans="1:7" x14ac:dyDescent="0.2">
      <c r="A6321">
        <v>6309</v>
      </c>
      <c r="B6321" s="125">
        <v>38928.679308620282</v>
      </c>
      <c r="C6321" s="34">
        <v>6.3705890826968243</v>
      </c>
      <c r="D6321" s="34">
        <v>6.7183037925860845</v>
      </c>
      <c r="E6321" s="3">
        <f t="shared" si="294"/>
        <v>247998.61940730212</v>
      </c>
      <c r="F6321" s="3">
        <f t="shared" si="295"/>
        <v>261534.69383947106</v>
      </c>
      <c r="G6321" s="3">
        <f t="shared" si="296"/>
        <v>-13536.074432168942</v>
      </c>
    </row>
    <row r="6322" spans="1:7" x14ac:dyDescent="0.2">
      <c r="A6322">
        <v>6310</v>
      </c>
      <c r="B6322" s="125">
        <v>32291.113078636932</v>
      </c>
      <c r="C6322" s="34">
        <v>3.7675981931970455</v>
      </c>
      <c r="D6322" s="34">
        <v>4.7270339235910797</v>
      </c>
      <c r="E6322" s="3">
        <f t="shared" si="294"/>
        <v>121659.939291394</v>
      </c>
      <c r="F6322" s="3">
        <f t="shared" si="295"/>
        <v>152641.18695323236</v>
      </c>
      <c r="G6322" s="3">
        <f t="shared" si="296"/>
        <v>-30981.247661838366</v>
      </c>
    </row>
    <row r="6323" spans="1:7" x14ac:dyDescent="0.2">
      <c r="A6323">
        <v>6311</v>
      </c>
      <c r="B6323" s="125">
        <v>24346.750755094923</v>
      </c>
      <c r="C6323" s="34">
        <v>5.9469578192947665</v>
      </c>
      <c r="D6323" s="34">
        <v>2.3437252265284769</v>
      </c>
      <c r="E6323" s="3">
        <f t="shared" si="294"/>
        <v>144789.09977743251</v>
      </c>
      <c r="F6323" s="3">
        <f t="shared" si="295"/>
        <v>57062.093928717215</v>
      </c>
      <c r="G6323" s="3">
        <f t="shared" si="296"/>
        <v>87727.005848715286</v>
      </c>
    </row>
    <row r="6324" spans="1:7" x14ac:dyDescent="0.2">
      <c r="A6324">
        <v>6312</v>
      </c>
      <c r="B6324" s="125">
        <v>34255.161202773685</v>
      </c>
      <c r="C6324" s="34">
        <v>6.1378778102225624</v>
      </c>
      <c r="D6324" s="34">
        <v>5.3162483608321054</v>
      </c>
      <c r="E6324" s="3">
        <f t="shared" si="294"/>
        <v>210253.99383210143</v>
      </c>
      <c r="F6324" s="3">
        <f t="shared" si="295"/>
        <v>182108.94459428513</v>
      </c>
      <c r="G6324" s="3">
        <f t="shared" si="296"/>
        <v>28145.049237816304</v>
      </c>
    </row>
    <row r="6325" spans="1:7" x14ac:dyDescent="0.2">
      <c r="A6325">
        <v>6313</v>
      </c>
      <c r="B6325" s="125">
        <v>36327.547198917251</v>
      </c>
      <c r="C6325" s="34">
        <v>3.8867647364968434</v>
      </c>
      <c r="D6325" s="34">
        <v>5.9379641596751753</v>
      </c>
      <c r="E6325" s="3">
        <f t="shared" ref="E6325:E6388" si="297">C6325*B6325</f>
        <v>141196.62941617626</v>
      </c>
      <c r="F6325" s="3">
        <f t="shared" ref="F6325:F6388" si="298">D6325*B6325</f>
        <v>215711.67327607895</v>
      </c>
      <c r="G6325" s="3">
        <f t="shared" ref="G6325:G6388" si="299">E6325-F6325</f>
        <v>-74515.043859902682</v>
      </c>
    </row>
    <row r="6326" spans="1:7" x14ac:dyDescent="0.2">
      <c r="A6326">
        <v>6314</v>
      </c>
      <c r="B6326" s="125">
        <v>30429.371739765862</v>
      </c>
      <c r="C6326" s="34">
        <v>8.5726519702875521</v>
      </c>
      <c r="D6326" s="34">
        <v>4.1685115219297586</v>
      </c>
      <c r="E6326" s="3">
        <f t="shared" si="297"/>
        <v>260860.41359951618</v>
      </c>
      <c r="F6326" s="3">
        <f t="shared" si="298"/>
        <v>126845.18670229778</v>
      </c>
      <c r="G6326" s="3">
        <f t="shared" si="299"/>
        <v>134015.22689721838</v>
      </c>
    </row>
    <row r="6327" spans="1:7" x14ac:dyDescent="0.2">
      <c r="A6327">
        <v>6315</v>
      </c>
      <c r="B6327" s="125">
        <v>34737.886884423438</v>
      </c>
      <c r="C6327" s="34">
        <v>3.2721509544062428</v>
      </c>
      <c r="D6327" s="34">
        <v>5.4610660653270315</v>
      </c>
      <c r="E6327" s="3">
        <f t="shared" si="297"/>
        <v>113667.60972292227</v>
      </c>
      <c r="F6327" s="3">
        <f t="shared" si="298"/>
        <v>189705.8952456938</v>
      </c>
      <c r="G6327" s="3">
        <f t="shared" si="299"/>
        <v>-76038.285522771534</v>
      </c>
    </row>
    <row r="6328" spans="1:7" x14ac:dyDescent="0.2">
      <c r="A6328">
        <v>6316</v>
      </c>
      <c r="B6328" s="125">
        <v>32818.091361869825</v>
      </c>
      <c r="C6328" s="34">
        <v>7.9367958025686676</v>
      </c>
      <c r="D6328" s="34">
        <v>4.8851274085609475</v>
      </c>
      <c r="E6328" s="3">
        <f t="shared" si="297"/>
        <v>260470.48976920347</v>
      </c>
      <c r="F6328" s="3">
        <f t="shared" si="298"/>
        <v>160320.55760852757</v>
      </c>
      <c r="G6328" s="3">
        <f t="shared" si="299"/>
        <v>100149.9321606759</v>
      </c>
    </row>
    <row r="6329" spans="1:7" x14ac:dyDescent="0.2">
      <c r="A6329">
        <v>6317</v>
      </c>
      <c r="B6329" s="125">
        <v>33445.24480216112</v>
      </c>
      <c r="C6329" s="34">
        <v>17.138602763414383</v>
      </c>
      <c r="D6329" s="34">
        <v>5.073273440648336</v>
      </c>
      <c r="E6329" s="3">
        <f t="shared" si="297"/>
        <v>573204.76498938911</v>
      </c>
      <c r="F6329" s="3">
        <f t="shared" si="298"/>
        <v>169676.87217078582</v>
      </c>
      <c r="G6329" s="3">
        <f t="shared" si="299"/>
        <v>403527.89281860332</v>
      </c>
    </row>
    <row r="6330" spans="1:7" x14ac:dyDescent="0.2">
      <c r="A6330">
        <v>6318</v>
      </c>
      <c r="B6330" s="125">
        <v>39779.727607120527</v>
      </c>
      <c r="C6330" s="34">
        <v>10.516651420592098</v>
      </c>
      <c r="D6330" s="34">
        <v>6.9736182821361581</v>
      </c>
      <c r="E6330" s="3">
        <f t="shared" si="297"/>
        <v>418349.52885019075</v>
      </c>
      <c r="F6330" s="3">
        <f t="shared" si="298"/>
        <v>277408.63569941215</v>
      </c>
      <c r="G6330" s="3">
        <f t="shared" si="299"/>
        <v>140940.8931507786</v>
      </c>
    </row>
    <row r="6331" spans="1:7" x14ac:dyDescent="0.2">
      <c r="A6331">
        <v>6319</v>
      </c>
      <c r="B6331" s="125">
        <v>41986.332283878233</v>
      </c>
      <c r="C6331" s="34">
        <v>7.8469775164267048</v>
      </c>
      <c r="D6331" s="34">
        <v>7.63559968516347</v>
      </c>
      <c r="E6331" s="3">
        <f t="shared" si="297"/>
        <v>329465.80542881321</v>
      </c>
      <c r="F6331" s="3">
        <f t="shared" si="298"/>
        <v>320590.82556794945</v>
      </c>
      <c r="G6331" s="3">
        <f t="shared" si="299"/>
        <v>8874.9798608637648</v>
      </c>
    </row>
    <row r="6332" spans="1:7" x14ac:dyDescent="0.2">
      <c r="A6332">
        <v>6320</v>
      </c>
      <c r="B6332" s="125">
        <v>39930.510459990706</v>
      </c>
      <c r="C6332" s="34">
        <v>7.0389511594912619</v>
      </c>
      <c r="D6332" s="34">
        <v>7.0188531379972119</v>
      </c>
      <c r="E6332" s="3">
        <f t="shared" si="297"/>
        <v>281068.91290142952</v>
      </c>
      <c r="F6332" s="3">
        <f t="shared" si="298"/>
        <v>280266.38864393625</v>
      </c>
      <c r="G6332" s="3">
        <f t="shared" si="299"/>
        <v>802.52425749326358</v>
      </c>
    </row>
    <row r="6333" spans="1:7" x14ac:dyDescent="0.2">
      <c r="A6333">
        <v>6321</v>
      </c>
      <c r="B6333" s="125">
        <v>31586.942490131129</v>
      </c>
      <c r="C6333" s="34">
        <v>4.1378534862888046</v>
      </c>
      <c r="D6333" s="34">
        <v>4.5157827470393386</v>
      </c>
      <c r="E6333" s="3">
        <f t="shared" si="297"/>
        <v>130702.14010399306</v>
      </c>
      <c r="F6333" s="3">
        <f t="shared" si="298"/>
        <v>142639.76992865794</v>
      </c>
      <c r="G6333" s="3">
        <f t="shared" si="299"/>
        <v>-11937.62982466488</v>
      </c>
    </row>
    <row r="6334" spans="1:7" x14ac:dyDescent="0.2">
      <c r="A6334">
        <v>6322</v>
      </c>
      <c r="B6334" s="125">
        <v>25192.217029863037</v>
      </c>
      <c r="C6334" s="34">
        <v>7.5169616795465117</v>
      </c>
      <c r="D6334" s="34">
        <v>2.5973651089589112</v>
      </c>
      <c r="E6334" s="3">
        <f t="shared" si="297"/>
        <v>189368.93003629948</v>
      </c>
      <c r="F6334" s="3">
        <f t="shared" si="298"/>
        <v>65433.385530686748</v>
      </c>
      <c r="G6334" s="3">
        <f t="shared" si="299"/>
        <v>123935.54450561274</v>
      </c>
    </row>
    <row r="6335" spans="1:7" x14ac:dyDescent="0.2">
      <c r="A6335">
        <v>6323</v>
      </c>
      <c r="B6335" s="125">
        <v>36389.802111253608</v>
      </c>
      <c r="C6335" s="34">
        <v>0.71240085363388062</v>
      </c>
      <c r="D6335" s="34">
        <v>5.9566406333760824</v>
      </c>
      <c r="E6335" s="3">
        <f t="shared" si="297"/>
        <v>25924.12608762506</v>
      </c>
      <c r="F6335" s="3">
        <f t="shared" si="298"/>
        <v>216760.97389640799</v>
      </c>
      <c r="G6335" s="3">
        <f t="shared" si="299"/>
        <v>-190836.84780878294</v>
      </c>
    </row>
    <row r="6336" spans="1:7" x14ac:dyDescent="0.2">
      <c r="A6336">
        <v>6324</v>
      </c>
      <c r="B6336" s="125">
        <v>35528.101356058847</v>
      </c>
      <c r="C6336" s="34">
        <v>11.09566985379206</v>
      </c>
      <c r="D6336" s="34">
        <v>5.6981304068176541</v>
      </c>
      <c r="E6336" s="3">
        <f t="shared" si="297"/>
        <v>394208.08317889099</v>
      </c>
      <c r="F6336" s="3">
        <f t="shared" si="298"/>
        <v>202443.75463345845</v>
      </c>
      <c r="G6336" s="3">
        <f t="shared" si="299"/>
        <v>191764.32854543254</v>
      </c>
    </row>
    <row r="6337" spans="1:7" x14ac:dyDescent="0.2">
      <c r="A6337">
        <v>6325</v>
      </c>
      <c r="B6337" s="125">
        <v>25531.049281008542</v>
      </c>
      <c r="C6337" s="34">
        <v>4.0874674798105843</v>
      </c>
      <c r="D6337" s="34">
        <v>2.6990147843025625</v>
      </c>
      <c r="E6337" s="3">
        <f t="shared" si="297"/>
        <v>104357.33366156381</v>
      </c>
      <c r="F6337" s="3">
        <f t="shared" si="298"/>
        <v>68908.679468199363</v>
      </c>
      <c r="G6337" s="3">
        <f t="shared" si="299"/>
        <v>35448.654193364448</v>
      </c>
    </row>
    <row r="6338" spans="1:7" x14ac:dyDescent="0.2">
      <c r="A6338">
        <v>6326</v>
      </c>
      <c r="B6338" s="125">
        <v>35866.956344571896</v>
      </c>
      <c r="C6338" s="34">
        <v>4.4822336551151238</v>
      </c>
      <c r="D6338" s="34">
        <v>5.7997869033715688</v>
      </c>
      <c r="E6338" s="3">
        <f t="shared" si="297"/>
        <v>160764.07883418506</v>
      </c>
      <c r="F6338" s="3">
        <f t="shared" si="298"/>
        <v>208020.70367104787</v>
      </c>
      <c r="G6338" s="3">
        <f t="shared" si="299"/>
        <v>-47256.624836862815</v>
      </c>
    </row>
    <row r="6339" spans="1:7" x14ac:dyDescent="0.2">
      <c r="A6339">
        <v>6327</v>
      </c>
      <c r="B6339" s="125">
        <v>27972.997080533765</v>
      </c>
      <c r="C6339" s="34">
        <v>7.9177134668570943</v>
      </c>
      <c r="D6339" s="34">
        <v>3.4315991241601296</v>
      </c>
      <c r="E6339" s="3">
        <f t="shared" si="297"/>
        <v>221482.17569289639</v>
      </c>
      <c r="F6339" s="3">
        <f t="shared" si="298"/>
        <v>95992.112281693524</v>
      </c>
      <c r="G6339" s="3">
        <f t="shared" si="299"/>
        <v>125490.06341120286</v>
      </c>
    </row>
    <row r="6340" spans="1:7" x14ac:dyDescent="0.2">
      <c r="A6340">
        <v>6328</v>
      </c>
      <c r="B6340" s="125">
        <v>30554.626213225652</v>
      </c>
      <c r="C6340" s="34">
        <v>10.505919383111177</v>
      </c>
      <c r="D6340" s="34">
        <v>4.2060878639676957</v>
      </c>
      <c r="E6340" s="3">
        <f t="shared" si="297"/>
        <v>321004.43977724423</v>
      </c>
      <c r="F6340" s="3">
        <f t="shared" si="298"/>
        <v>128515.44250351765</v>
      </c>
      <c r="G6340" s="3">
        <f t="shared" si="299"/>
        <v>192488.99727372656</v>
      </c>
    </row>
    <row r="6341" spans="1:7" x14ac:dyDescent="0.2">
      <c r="A6341">
        <v>6329</v>
      </c>
      <c r="B6341" s="125">
        <v>35163.314399861498</v>
      </c>
      <c r="C6341" s="34">
        <v>4.7301278047671076</v>
      </c>
      <c r="D6341" s="34">
        <v>5.5886943199584493</v>
      </c>
      <c r="E6341" s="3">
        <f t="shared" si="297"/>
        <v>166326.97115055248</v>
      </c>
      <c r="F6341" s="3">
        <f t="shared" si="298"/>
        <v>196517.0154574191</v>
      </c>
      <c r="G6341" s="3">
        <f t="shared" si="299"/>
        <v>-30190.044306866621</v>
      </c>
    </row>
    <row r="6342" spans="1:7" x14ac:dyDescent="0.2">
      <c r="A6342">
        <v>6330</v>
      </c>
      <c r="B6342" s="125">
        <v>41457.597539002541</v>
      </c>
      <c r="C6342" s="34">
        <v>5.3880449033458717</v>
      </c>
      <c r="D6342" s="34">
        <v>7.4769792617007624</v>
      </c>
      <c r="E6342" s="3">
        <f t="shared" si="297"/>
        <v>223375.39712498701</v>
      </c>
      <c r="F6342" s="3">
        <f t="shared" si="298"/>
        <v>309977.59703905857</v>
      </c>
      <c r="G6342" s="3">
        <f t="shared" si="299"/>
        <v>-86602.199914071563</v>
      </c>
    </row>
    <row r="6343" spans="1:7" x14ac:dyDescent="0.2">
      <c r="A6343">
        <v>6331</v>
      </c>
      <c r="B6343" s="125">
        <v>37389.086677459069</v>
      </c>
      <c r="C6343" s="34">
        <v>7.8551686530845473</v>
      </c>
      <c r="D6343" s="34">
        <v>6.2564260032377206</v>
      </c>
      <c r="E6343" s="3">
        <f t="shared" si="297"/>
        <v>293697.58163623756</v>
      </c>
      <c r="F6343" s="3">
        <f t="shared" si="298"/>
        <v>233922.05412616394</v>
      </c>
      <c r="G6343" s="3">
        <f t="shared" si="299"/>
        <v>59775.527510073618</v>
      </c>
    </row>
    <row r="6344" spans="1:7" x14ac:dyDescent="0.2">
      <c r="A6344">
        <v>6332</v>
      </c>
      <c r="B6344" s="125">
        <v>36216.338734257966</v>
      </c>
      <c r="C6344" s="34">
        <v>6.5308534178329865</v>
      </c>
      <c r="D6344" s="34">
        <v>5.9046016202773899</v>
      </c>
      <c r="E6344" s="3">
        <f t="shared" si="297"/>
        <v>236523.5996040258</v>
      </c>
      <c r="F6344" s="3">
        <f t="shared" si="298"/>
        <v>213843.05237081437</v>
      </c>
      <c r="G6344" s="3">
        <f t="shared" si="299"/>
        <v>22680.54723321143</v>
      </c>
    </row>
    <row r="6345" spans="1:7" x14ac:dyDescent="0.2">
      <c r="A6345">
        <v>6333</v>
      </c>
      <c r="B6345" s="125">
        <v>37360.585387242259</v>
      </c>
      <c r="C6345" s="34">
        <v>9.6131025404320098</v>
      </c>
      <c r="D6345" s="34">
        <v>6.2478756161726778</v>
      </c>
      <c r="E6345" s="3">
        <f t="shared" si="297"/>
        <v>359151.13829812559</v>
      </c>
      <c r="F6345" s="3">
        <f t="shared" si="298"/>
        <v>233424.29044688819</v>
      </c>
      <c r="G6345" s="3">
        <f t="shared" si="299"/>
        <v>125726.8478512374</v>
      </c>
    </row>
    <row r="6346" spans="1:7" x14ac:dyDescent="0.2">
      <c r="A6346">
        <v>6334</v>
      </c>
      <c r="B6346" s="125">
        <v>36684.523869363125</v>
      </c>
      <c r="C6346" s="34">
        <v>8.0301213276543422</v>
      </c>
      <c r="D6346" s="34">
        <v>6.0450571608089376</v>
      </c>
      <c r="E6346" s="3">
        <f t="shared" si="297"/>
        <v>294581.17751821765</v>
      </c>
      <c r="F6346" s="3">
        <f t="shared" si="298"/>
        <v>221760.04370735996</v>
      </c>
      <c r="G6346" s="3">
        <f t="shared" si="299"/>
        <v>72821.133810857689</v>
      </c>
    </row>
    <row r="6347" spans="1:7" x14ac:dyDescent="0.2">
      <c r="A6347">
        <v>6335</v>
      </c>
      <c r="B6347" s="125">
        <v>17556.963533744216</v>
      </c>
      <c r="C6347" s="34">
        <v>6.5414376624248689</v>
      </c>
      <c r="D6347" s="34">
        <v>0.30678906012326479</v>
      </c>
      <c r="E6347" s="3">
        <f t="shared" si="297"/>
        <v>114847.78249745443</v>
      </c>
      <c r="F6347" s="3">
        <f t="shared" si="298"/>
        <v>5386.2843411358217</v>
      </c>
      <c r="G6347" s="3">
        <f t="shared" si="299"/>
        <v>109461.49815631862</v>
      </c>
    </row>
    <row r="6348" spans="1:7" x14ac:dyDescent="0.2">
      <c r="A6348">
        <v>6336</v>
      </c>
      <c r="B6348" s="125">
        <v>36564.925316079985</v>
      </c>
      <c r="C6348" s="34">
        <v>9.046518605107849</v>
      </c>
      <c r="D6348" s="34">
        <v>6.0091775948239956</v>
      </c>
      <c r="E6348" s="3">
        <f t="shared" si="297"/>
        <v>330785.27716629661</v>
      </c>
      <c r="F6348" s="3">
        <f t="shared" si="298"/>
        <v>219725.12996580056</v>
      </c>
      <c r="G6348" s="3">
        <f t="shared" si="299"/>
        <v>111060.14720049605</v>
      </c>
    </row>
    <row r="6349" spans="1:7" x14ac:dyDescent="0.2">
      <c r="A6349">
        <v>6337</v>
      </c>
      <c r="B6349" s="125">
        <v>27854.512658260297</v>
      </c>
      <c r="C6349" s="34">
        <v>7.4336519648641115</v>
      </c>
      <c r="D6349" s="34">
        <v>3.3960537974780891</v>
      </c>
      <c r="E6349" s="3">
        <f t="shared" si="297"/>
        <v>207060.75275240891</v>
      </c>
      <c r="F6349" s="3">
        <f t="shared" si="298"/>
        <v>94595.42348998638</v>
      </c>
      <c r="G6349" s="3">
        <f t="shared" si="299"/>
        <v>112465.32926242253</v>
      </c>
    </row>
    <row r="6350" spans="1:7" x14ac:dyDescent="0.2">
      <c r="A6350">
        <v>6338</v>
      </c>
      <c r="B6350" s="125">
        <v>32650.045162691618</v>
      </c>
      <c r="C6350" s="34">
        <v>7.6106680555385537</v>
      </c>
      <c r="D6350" s="34">
        <v>4.8347135488074855</v>
      </c>
      <c r="E6350" s="3">
        <f t="shared" si="297"/>
        <v>248488.65573158819</v>
      </c>
      <c r="F6350" s="3">
        <f t="shared" si="298"/>
        <v>157853.61571724148</v>
      </c>
      <c r="G6350" s="3">
        <f t="shared" si="299"/>
        <v>90635.040014346712</v>
      </c>
    </row>
    <row r="6351" spans="1:7" x14ac:dyDescent="0.2">
      <c r="A6351">
        <v>6339</v>
      </c>
      <c r="B6351" s="125">
        <v>28205.452557623154</v>
      </c>
      <c r="C6351" s="34">
        <v>8.0778925368649652</v>
      </c>
      <c r="D6351" s="34">
        <v>3.5013357672869461</v>
      </c>
      <c r="E6351" s="3">
        <f t="shared" si="297"/>
        <v>227840.61471412293</v>
      </c>
      <c r="F6351" s="3">
        <f t="shared" si="298"/>
        <v>98756.759872521026</v>
      </c>
      <c r="G6351" s="3">
        <f t="shared" si="299"/>
        <v>129083.8548416019</v>
      </c>
    </row>
    <row r="6352" spans="1:7" x14ac:dyDescent="0.2">
      <c r="A6352">
        <v>6340</v>
      </c>
      <c r="B6352" s="125">
        <v>27891.006133168936</v>
      </c>
      <c r="C6352" s="34">
        <v>7.2397931691812119</v>
      </c>
      <c r="D6352" s="34">
        <v>3.4070018399506807</v>
      </c>
      <c r="E6352" s="3">
        <f t="shared" si="297"/>
        <v>201925.11568450773</v>
      </c>
      <c r="F6352" s="3">
        <f t="shared" si="298"/>
        <v>95024.709213782291</v>
      </c>
      <c r="G6352" s="3">
        <f t="shared" si="299"/>
        <v>106900.40647072544</v>
      </c>
    </row>
    <row r="6353" spans="1:7" x14ac:dyDescent="0.2">
      <c r="A6353">
        <v>6341</v>
      </c>
      <c r="B6353" s="125">
        <v>28960.04894300038</v>
      </c>
      <c r="C6353" s="34">
        <v>8.6747313818777911</v>
      </c>
      <c r="D6353" s="34">
        <v>3.727714682900114</v>
      </c>
      <c r="E6353" s="3">
        <f t="shared" si="297"/>
        <v>251220.64538656216</v>
      </c>
      <c r="F6353" s="3">
        <f t="shared" si="298"/>
        <v>107954.79966232844</v>
      </c>
      <c r="G6353" s="3">
        <f t="shared" si="299"/>
        <v>143265.84572423372</v>
      </c>
    </row>
    <row r="6354" spans="1:7" x14ac:dyDescent="0.2">
      <c r="A6354">
        <v>6342</v>
      </c>
      <c r="B6354" s="125">
        <v>34185.516645985423</v>
      </c>
      <c r="C6354" s="34">
        <v>7.3976842915799352</v>
      </c>
      <c r="D6354" s="34">
        <v>5.2953549937956268</v>
      </c>
      <c r="E6354" s="3">
        <f t="shared" si="297"/>
        <v>252893.65949155076</v>
      </c>
      <c r="F6354" s="3">
        <f t="shared" si="298"/>
        <v>181024.44628680244</v>
      </c>
      <c r="G6354" s="3">
        <f t="shared" si="299"/>
        <v>71869.213204748317</v>
      </c>
    </row>
    <row r="6355" spans="1:7" x14ac:dyDescent="0.2">
      <c r="A6355">
        <v>6343</v>
      </c>
      <c r="B6355" s="125">
        <v>30021.781689166324</v>
      </c>
      <c r="C6355" s="34">
        <v>8.4972093847754877</v>
      </c>
      <c r="D6355" s="34">
        <v>4.0462345067498973</v>
      </c>
      <c r="E6355" s="3">
        <f t="shared" si="297"/>
        <v>255101.365116865</v>
      </c>
      <c r="F6355" s="3">
        <f t="shared" si="298"/>
        <v>121475.16902481701</v>
      </c>
      <c r="G6355" s="3">
        <f t="shared" si="299"/>
        <v>133626.19609204799</v>
      </c>
    </row>
    <row r="6356" spans="1:7" x14ac:dyDescent="0.2">
      <c r="A6356">
        <v>6344</v>
      </c>
      <c r="B6356" s="125">
        <v>37720.836238614516</v>
      </c>
      <c r="C6356" s="34">
        <v>6.5470822139177471</v>
      </c>
      <c r="D6356" s="34">
        <v>6.3559508715843549</v>
      </c>
      <c r="E6356" s="3">
        <f t="shared" si="297"/>
        <v>246961.41603193711</v>
      </c>
      <c r="F6356" s="3">
        <f t="shared" si="298"/>
        <v>239751.78196771265</v>
      </c>
      <c r="G6356" s="3">
        <f t="shared" si="299"/>
        <v>7209.6340642244613</v>
      </c>
    </row>
    <row r="6357" spans="1:7" x14ac:dyDescent="0.2">
      <c r="A6357">
        <v>6345</v>
      </c>
      <c r="B6357" s="125">
        <v>29191.344814345008</v>
      </c>
      <c r="C6357" s="34">
        <v>7.5784264683607034</v>
      </c>
      <c r="D6357" s="34">
        <v>3.7971034443035023</v>
      </c>
      <c r="E6357" s="3">
        <f t="shared" si="297"/>
        <v>221224.46018807616</v>
      </c>
      <c r="F6357" s="3">
        <f t="shared" si="298"/>
        <v>110842.5559384006</v>
      </c>
      <c r="G6357" s="3">
        <f t="shared" si="299"/>
        <v>110381.90424967556</v>
      </c>
    </row>
    <row r="6358" spans="1:7" x14ac:dyDescent="0.2">
      <c r="A6358">
        <v>6346</v>
      </c>
      <c r="B6358" s="125">
        <v>30025.874415324302</v>
      </c>
      <c r="C6358" s="34">
        <v>5.6072672325244639</v>
      </c>
      <c r="D6358" s="34">
        <v>4.0474623245972907</v>
      </c>
      <c r="E6358" s="3">
        <f t="shared" si="297"/>
        <v>168363.1017369426</v>
      </c>
      <c r="F6358" s="3">
        <f t="shared" si="298"/>
        <v>121528.59545911482</v>
      </c>
      <c r="G6358" s="3">
        <f t="shared" si="299"/>
        <v>46834.506277827779</v>
      </c>
    </row>
    <row r="6359" spans="1:7" x14ac:dyDescent="0.2">
      <c r="A6359">
        <v>6347</v>
      </c>
      <c r="B6359" s="125">
        <v>30629.966480583767</v>
      </c>
      <c r="C6359" s="34">
        <v>9.7392608242516872</v>
      </c>
      <c r="D6359" s="34">
        <v>4.2286899441751302</v>
      </c>
      <c r="E6359" s="3">
        <f t="shared" si="297"/>
        <v>298313.23259249184</v>
      </c>
      <c r="F6359" s="3">
        <f t="shared" si="298"/>
        <v>129524.63124686589</v>
      </c>
      <c r="G6359" s="3">
        <f t="shared" si="299"/>
        <v>168788.60134562594</v>
      </c>
    </row>
    <row r="6360" spans="1:7" x14ac:dyDescent="0.2">
      <c r="A6360">
        <v>6348</v>
      </c>
      <c r="B6360" s="125">
        <v>37909.03342977888</v>
      </c>
      <c r="C6360" s="34">
        <v>9.6466742636112031</v>
      </c>
      <c r="D6360" s="34">
        <v>6.4124100289336639</v>
      </c>
      <c r="E6360" s="3">
        <f t="shared" si="297"/>
        <v>365696.09714542463</v>
      </c>
      <c r="F6360" s="3">
        <f t="shared" si="298"/>
        <v>243088.2661522956</v>
      </c>
      <c r="G6360" s="3">
        <f t="shared" si="299"/>
        <v>122607.83099312903</v>
      </c>
    </row>
    <row r="6361" spans="1:7" x14ac:dyDescent="0.2">
      <c r="A6361">
        <v>6349</v>
      </c>
      <c r="B6361" s="125">
        <v>26206.394571810029</v>
      </c>
      <c r="C6361" s="34">
        <v>6.7723242611536989</v>
      </c>
      <c r="D6361" s="34">
        <v>2.9016183715430088</v>
      </c>
      <c r="E6361" s="3">
        <f t="shared" si="297"/>
        <v>177478.20175603568</v>
      </c>
      <c r="F6361" s="3">
        <f t="shared" si="298"/>
        <v>76040.955941468957</v>
      </c>
      <c r="G6361" s="3">
        <f t="shared" si="299"/>
        <v>101437.24581456672</v>
      </c>
    </row>
    <row r="6362" spans="1:7" x14ac:dyDescent="0.2">
      <c r="A6362">
        <v>6350</v>
      </c>
      <c r="B6362" s="125">
        <v>46253.886060904711</v>
      </c>
      <c r="C6362" s="34">
        <v>8.2703473001020029</v>
      </c>
      <c r="D6362" s="34">
        <v>8.9158658182714134</v>
      </c>
      <c r="E6362" s="3">
        <f t="shared" si="297"/>
        <v>382535.70170302893</v>
      </c>
      <c r="F6362" s="3">
        <f t="shared" si="298"/>
        <v>412393.44169264089</v>
      </c>
      <c r="G6362" s="3">
        <f t="shared" si="299"/>
        <v>-29857.73998961196</v>
      </c>
    </row>
    <row r="6363" spans="1:7" x14ac:dyDescent="0.2">
      <c r="A6363">
        <v>6351</v>
      </c>
      <c r="B6363" s="125">
        <v>24380.44753379561</v>
      </c>
      <c r="C6363" s="34">
        <v>5.5443245148198912</v>
      </c>
      <c r="D6363" s="34">
        <v>2.353834260138683</v>
      </c>
      <c r="E6363" s="3">
        <f t="shared" si="297"/>
        <v>135173.11294390316</v>
      </c>
      <c r="F6363" s="3">
        <f t="shared" si="298"/>
        <v>57387.532682561767</v>
      </c>
      <c r="G6363" s="3">
        <f t="shared" si="299"/>
        <v>77785.580261341398</v>
      </c>
    </row>
    <row r="6364" spans="1:7" x14ac:dyDescent="0.2">
      <c r="A6364">
        <v>6352</v>
      </c>
      <c r="B6364" s="125">
        <v>25509.653418149333</v>
      </c>
      <c r="C6364" s="34">
        <v>6.4188548296515364</v>
      </c>
      <c r="D6364" s="34">
        <v>2.6925960254448</v>
      </c>
      <c r="E6364" s="3">
        <f t="shared" si="297"/>
        <v>163742.76204582467</v>
      </c>
      <c r="F6364" s="3">
        <f t="shared" si="298"/>
        <v>68687.19140418325</v>
      </c>
      <c r="G6364" s="3">
        <f t="shared" si="299"/>
        <v>95055.570641641418</v>
      </c>
    </row>
    <row r="6365" spans="1:7" x14ac:dyDescent="0.2">
      <c r="A6365">
        <v>6353</v>
      </c>
      <c r="B6365" s="125">
        <v>39235.406396793202</v>
      </c>
      <c r="C6365" s="34">
        <v>7.237832071230514</v>
      </c>
      <c r="D6365" s="34">
        <v>6.8103219190379605</v>
      </c>
      <c r="E6365" s="3">
        <f t="shared" si="297"/>
        <v>283979.28274647269</v>
      </c>
      <c r="F6365" s="3">
        <f t="shared" si="298"/>
        <v>267205.74818644294</v>
      </c>
      <c r="G6365" s="3">
        <f t="shared" si="299"/>
        <v>16773.534560029744</v>
      </c>
    </row>
    <row r="6366" spans="1:7" x14ac:dyDescent="0.2">
      <c r="A6366">
        <v>6354</v>
      </c>
      <c r="B6366" s="125">
        <v>31728.368916256819</v>
      </c>
      <c r="C6366" s="34">
        <v>8.5456627150124405</v>
      </c>
      <c r="D6366" s="34">
        <v>4.5582106748770457</v>
      </c>
      <c r="E6366" s="3">
        <f t="shared" si="297"/>
        <v>271139.93925581558</v>
      </c>
      <c r="F6366" s="3">
        <f t="shared" si="298"/>
        <v>144624.58989051887</v>
      </c>
      <c r="G6366" s="3">
        <f t="shared" si="299"/>
        <v>126515.34936529672</v>
      </c>
    </row>
    <row r="6367" spans="1:7" x14ac:dyDescent="0.2">
      <c r="A6367">
        <v>6355</v>
      </c>
      <c r="B6367" s="125">
        <v>39031.031568621052</v>
      </c>
      <c r="C6367" s="34">
        <v>7.6018715364698437</v>
      </c>
      <c r="D6367" s="34">
        <v>6.7490094705863157</v>
      </c>
      <c r="E6367" s="3">
        <f t="shared" si="297"/>
        <v>296708.8879205563</v>
      </c>
      <c r="F6367" s="3">
        <f t="shared" si="298"/>
        <v>263420.80170337693</v>
      </c>
      <c r="G6367" s="3">
        <f t="shared" si="299"/>
        <v>33288.086217179371</v>
      </c>
    </row>
    <row r="6368" spans="1:7" x14ac:dyDescent="0.2">
      <c r="A6368">
        <v>6356</v>
      </c>
      <c r="B6368" s="125">
        <v>37502.239187043393</v>
      </c>
      <c r="C6368" s="34">
        <v>6.0103837060596561</v>
      </c>
      <c r="D6368" s="34">
        <v>6.2903717561130179</v>
      </c>
      <c r="E6368" s="3">
        <f t="shared" si="297"/>
        <v>225402.84735055754</v>
      </c>
      <c r="F6368" s="3">
        <f t="shared" si="298"/>
        <v>235903.02617317258</v>
      </c>
      <c r="G6368" s="3">
        <f t="shared" si="299"/>
        <v>-10500.178822615038</v>
      </c>
    </row>
    <row r="6369" spans="1:7" x14ac:dyDescent="0.2">
      <c r="A6369">
        <v>6357</v>
      </c>
      <c r="B6369" s="125">
        <v>33856.143139738357</v>
      </c>
      <c r="C6369" s="34">
        <v>11.397792625037255</v>
      </c>
      <c r="D6369" s="34">
        <v>5.196542941921507</v>
      </c>
      <c r="E6369" s="3">
        <f t="shared" si="297"/>
        <v>385885.29859031551</v>
      </c>
      <c r="F6369" s="3">
        <f t="shared" si="298"/>
        <v>175934.90167349161</v>
      </c>
      <c r="G6369" s="3">
        <f t="shared" si="299"/>
        <v>209950.3969168239</v>
      </c>
    </row>
    <row r="6370" spans="1:7" x14ac:dyDescent="0.2">
      <c r="A6370">
        <v>6358</v>
      </c>
      <c r="B6370" s="125">
        <v>33784.844439461245</v>
      </c>
      <c r="C6370" s="34">
        <v>10.835241730281268</v>
      </c>
      <c r="D6370" s="34">
        <v>5.1751533318383736</v>
      </c>
      <c r="E6370" s="3">
        <f t="shared" si="297"/>
        <v>366066.95632151153</v>
      </c>
      <c r="F6370" s="3">
        <f t="shared" si="298"/>
        <v>174841.750266519</v>
      </c>
      <c r="G6370" s="3">
        <f t="shared" si="299"/>
        <v>191225.20605499254</v>
      </c>
    </row>
    <row r="6371" spans="1:7" x14ac:dyDescent="0.2">
      <c r="A6371">
        <v>6359</v>
      </c>
      <c r="B6371" s="125">
        <v>35282.66284210165</v>
      </c>
      <c r="C6371" s="34">
        <v>7.1568842006017803</v>
      </c>
      <c r="D6371" s="34">
        <v>5.6244988526304951</v>
      </c>
      <c r="E6371" s="3">
        <f t="shared" si="297"/>
        <v>252513.93224979681</v>
      </c>
      <c r="F6371" s="3">
        <f t="shared" si="298"/>
        <v>198447.29667314934</v>
      </c>
      <c r="G6371" s="3">
        <f t="shared" si="299"/>
        <v>54066.635576647473</v>
      </c>
    </row>
    <row r="6372" spans="1:7" x14ac:dyDescent="0.2">
      <c r="A6372">
        <v>6360</v>
      </c>
      <c r="B6372" s="125">
        <v>32310.843429323519</v>
      </c>
      <c r="C6372" s="34">
        <v>7.3599061554050422</v>
      </c>
      <c r="D6372" s="34">
        <v>4.7329530287970556</v>
      </c>
      <c r="E6372" s="3">
        <f t="shared" si="297"/>
        <v>237804.77544180673</v>
      </c>
      <c r="F6372" s="3">
        <f t="shared" si="298"/>
        <v>152925.70427180419</v>
      </c>
      <c r="G6372" s="3">
        <f t="shared" si="299"/>
        <v>84879.071170002542</v>
      </c>
    </row>
    <row r="6373" spans="1:7" x14ac:dyDescent="0.2">
      <c r="A6373">
        <v>6361</v>
      </c>
      <c r="B6373" s="125">
        <v>25833.45626934804</v>
      </c>
      <c r="C6373" s="34">
        <v>6.9569062108785147</v>
      </c>
      <c r="D6373" s="34">
        <v>2.7897368808044121</v>
      </c>
      <c r="E6373" s="3">
        <f t="shared" si="297"/>
        <v>179720.9323686859</v>
      </c>
      <c r="F6373" s="3">
        <f t="shared" si="298"/>
        <v>72068.545713248182</v>
      </c>
      <c r="G6373" s="3">
        <f t="shared" si="299"/>
        <v>107652.38665543772</v>
      </c>
    </row>
    <row r="6374" spans="1:7" x14ac:dyDescent="0.2">
      <c r="A6374">
        <v>6362</v>
      </c>
      <c r="B6374" s="125">
        <v>35176.94545170432</v>
      </c>
      <c r="C6374" s="34">
        <v>2.2789600027026609</v>
      </c>
      <c r="D6374" s="34">
        <v>5.5927836355112959</v>
      </c>
      <c r="E6374" s="3">
        <f t="shared" si="297"/>
        <v>80166.851701687425</v>
      </c>
      <c r="F6374" s="3">
        <f t="shared" si="298"/>
        <v>196737.04486956543</v>
      </c>
      <c r="G6374" s="3">
        <f t="shared" si="299"/>
        <v>-116570.19316787801</v>
      </c>
    </row>
    <row r="6375" spans="1:7" x14ac:dyDescent="0.2">
      <c r="A6375">
        <v>6363</v>
      </c>
      <c r="B6375" s="125">
        <v>38775.747774517164</v>
      </c>
      <c r="C6375" s="34">
        <v>10.343688265682431</v>
      </c>
      <c r="D6375" s="34">
        <v>6.6724243323551491</v>
      </c>
      <c r="E6375" s="3">
        <f t="shared" si="297"/>
        <v>401084.24724833481</v>
      </c>
      <c r="F6375" s="3">
        <f t="shared" si="298"/>
        <v>258728.24295595434</v>
      </c>
      <c r="G6375" s="3">
        <f t="shared" si="299"/>
        <v>142356.00429238047</v>
      </c>
    </row>
    <row r="6376" spans="1:7" x14ac:dyDescent="0.2">
      <c r="A6376">
        <v>6364</v>
      </c>
      <c r="B6376" s="125">
        <v>27974.259004432475</v>
      </c>
      <c r="C6376" s="34">
        <v>6.3950260684650857</v>
      </c>
      <c r="D6376" s="34">
        <v>3.4319777013297426</v>
      </c>
      <c r="E6376" s="3">
        <f t="shared" si="297"/>
        <v>178896.11557933982</v>
      </c>
      <c r="F6376" s="3">
        <f t="shared" si="298"/>
        <v>96007.03311443502</v>
      </c>
      <c r="G6376" s="3">
        <f t="shared" si="299"/>
        <v>82889.082464904801</v>
      </c>
    </row>
    <row r="6377" spans="1:7" x14ac:dyDescent="0.2">
      <c r="A6377">
        <v>6365</v>
      </c>
      <c r="B6377" s="125">
        <v>30233.625742576784</v>
      </c>
      <c r="C6377" s="34">
        <v>6.0199277160863858</v>
      </c>
      <c r="D6377" s="34">
        <v>4.1097877227730351</v>
      </c>
      <c r="E6377" s="3">
        <f t="shared" si="297"/>
        <v>182004.24156552082</v>
      </c>
      <c r="F6377" s="3">
        <f t="shared" si="298"/>
        <v>124253.78389175684</v>
      </c>
      <c r="G6377" s="3">
        <f t="shared" si="299"/>
        <v>57750.457673763973</v>
      </c>
    </row>
    <row r="6378" spans="1:7" x14ac:dyDescent="0.2">
      <c r="A6378">
        <v>6366</v>
      </c>
      <c r="B6378" s="125">
        <v>43723.035154281184</v>
      </c>
      <c r="C6378" s="34">
        <v>8.5555591542361071</v>
      </c>
      <c r="D6378" s="34">
        <v>8.1566105462843552</v>
      </c>
      <c r="E6378" s="3">
        <f t="shared" si="297"/>
        <v>374075.01366519753</v>
      </c>
      <c r="F6378" s="3">
        <f t="shared" si="298"/>
        <v>356631.76965497149</v>
      </c>
      <c r="G6378" s="3">
        <f t="shared" si="299"/>
        <v>17443.244010226044</v>
      </c>
    </row>
    <row r="6379" spans="1:7" x14ac:dyDescent="0.2">
      <c r="A6379">
        <v>6367</v>
      </c>
      <c r="B6379" s="125">
        <v>45392.230780445039</v>
      </c>
      <c r="C6379" s="34">
        <v>6.9910065778531134</v>
      </c>
      <c r="D6379" s="34">
        <v>8.6573692341335118</v>
      </c>
      <c r="E6379" s="3">
        <f t="shared" si="297"/>
        <v>317337.38396951783</v>
      </c>
      <c r="F6379" s="3">
        <f t="shared" si="298"/>
        <v>392977.30222731311</v>
      </c>
      <c r="G6379" s="3">
        <f t="shared" si="299"/>
        <v>-75639.918257795274</v>
      </c>
    </row>
    <row r="6380" spans="1:7" x14ac:dyDescent="0.2">
      <c r="A6380">
        <v>6368</v>
      </c>
      <c r="B6380" s="125">
        <v>43006.353329284117</v>
      </c>
      <c r="C6380" s="34">
        <v>4.3973777994397096</v>
      </c>
      <c r="D6380" s="34">
        <v>7.941605998785235</v>
      </c>
      <c r="E6380" s="3">
        <f t="shared" si="297"/>
        <v>189115.18336505402</v>
      </c>
      <c r="F6380" s="3">
        <f t="shared" si="298"/>
        <v>341539.51358572009</v>
      </c>
      <c r="G6380" s="3">
        <f t="shared" si="299"/>
        <v>-152424.33022066607</v>
      </c>
    </row>
    <row r="6381" spans="1:7" x14ac:dyDescent="0.2">
      <c r="A6381">
        <v>6369</v>
      </c>
      <c r="B6381" s="125">
        <v>39922.234058204573</v>
      </c>
      <c r="C6381" s="34">
        <v>11.431341610848904</v>
      </c>
      <c r="D6381" s="34">
        <v>7.0163702174613718</v>
      </c>
      <c r="E6381" s="3">
        <f t="shared" si="297"/>
        <v>456364.69538760325</v>
      </c>
      <c r="F6381" s="3">
        <f t="shared" si="298"/>
        <v>280109.17406050861</v>
      </c>
      <c r="G6381" s="3">
        <f t="shared" si="299"/>
        <v>176255.52132709464</v>
      </c>
    </row>
    <row r="6382" spans="1:7" x14ac:dyDescent="0.2">
      <c r="A6382">
        <v>6370</v>
      </c>
      <c r="B6382" s="125">
        <v>39037.64814257645</v>
      </c>
      <c r="C6382" s="34">
        <v>6.5056774676195346</v>
      </c>
      <c r="D6382" s="34">
        <v>6.7509944427729351</v>
      </c>
      <c r="E6382" s="3">
        <f t="shared" si="297"/>
        <v>253966.34791001919</v>
      </c>
      <c r="F6382" s="3">
        <f t="shared" si="298"/>
        <v>263542.94566945883</v>
      </c>
      <c r="G6382" s="3">
        <f t="shared" si="299"/>
        <v>-9576.597759439639</v>
      </c>
    </row>
    <row r="6383" spans="1:7" x14ac:dyDescent="0.2">
      <c r="A6383">
        <v>6371</v>
      </c>
      <c r="B6383" s="125">
        <v>30565.341197680915</v>
      </c>
      <c r="C6383" s="34">
        <v>4.8106465075834421</v>
      </c>
      <c r="D6383" s="34">
        <v>4.2093023593042744</v>
      </c>
      <c r="E6383" s="3">
        <f t="shared" si="297"/>
        <v>147039.05188571999</v>
      </c>
      <c r="F6383" s="3">
        <f t="shared" si="298"/>
        <v>128658.76281633841</v>
      </c>
      <c r="G6383" s="3">
        <f t="shared" si="299"/>
        <v>18380.289069381586</v>
      </c>
    </row>
    <row r="6384" spans="1:7" x14ac:dyDescent="0.2">
      <c r="A6384">
        <v>6372</v>
      </c>
      <c r="B6384" s="125">
        <v>28134.580182987498</v>
      </c>
      <c r="C6384" s="34">
        <v>11.221890665372484</v>
      </c>
      <c r="D6384" s="34">
        <v>3.4800740548962494</v>
      </c>
      <c r="E6384" s="3">
        <f t="shared" si="297"/>
        <v>315723.18272964109</v>
      </c>
      <c r="F6384" s="3">
        <f t="shared" si="298"/>
        <v>97910.422540212967</v>
      </c>
      <c r="G6384" s="3">
        <f t="shared" si="299"/>
        <v>217812.76018942811</v>
      </c>
    </row>
    <row r="6385" spans="1:7" x14ac:dyDescent="0.2">
      <c r="A6385">
        <v>6373</v>
      </c>
      <c r="B6385" s="125">
        <v>38506.264494381845</v>
      </c>
      <c r="C6385" s="34">
        <v>7.6919854083898827</v>
      </c>
      <c r="D6385" s="34">
        <v>6.5915793483145535</v>
      </c>
      <c r="E6385" s="3">
        <f t="shared" si="297"/>
        <v>296189.62462238659</v>
      </c>
      <c r="F6385" s="3">
        <f t="shared" si="298"/>
        <v>253817.09782190531</v>
      </c>
      <c r="G6385" s="3">
        <f t="shared" si="299"/>
        <v>42372.526800481282</v>
      </c>
    </row>
    <row r="6386" spans="1:7" x14ac:dyDescent="0.2">
      <c r="A6386">
        <v>6374</v>
      </c>
      <c r="B6386" s="125">
        <v>28833.890659180703</v>
      </c>
      <c r="C6386" s="34">
        <v>7.9029427044661134</v>
      </c>
      <c r="D6386" s="34">
        <v>3.6898671977542108</v>
      </c>
      <c r="E6386" s="3">
        <f t="shared" si="297"/>
        <v>227872.58582634575</v>
      </c>
      <c r="F6386" s="3">
        <f t="shared" si="298"/>
        <v>106393.22732694242</v>
      </c>
      <c r="G6386" s="3">
        <f t="shared" si="299"/>
        <v>121479.35849940333</v>
      </c>
    </row>
    <row r="6387" spans="1:7" x14ac:dyDescent="0.2">
      <c r="A6387">
        <v>6375</v>
      </c>
      <c r="B6387" s="125">
        <v>37041.216322714696</v>
      </c>
      <c r="C6387" s="34">
        <v>6.3753724563939613</v>
      </c>
      <c r="D6387" s="34">
        <v>6.1520648968144087</v>
      </c>
      <c r="E6387" s="3">
        <f t="shared" si="297"/>
        <v>236151.55029516568</v>
      </c>
      <c r="F6387" s="3">
        <f t="shared" si="298"/>
        <v>227879.96667428198</v>
      </c>
      <c r="G6387" s="3">
        <f t="shared" si="299"/>
        <v>8271.583620883699</v>
      </c>
    </row>
    <row r="6388" spans="1:7" x14ac:dyDescent="0.2">
      <c r="A6388">
        <v>6376</v>
      </c>
      <c r="B6388" s="125">
        <v>37031.962214124156</v>
      </c>
      <c r="C6388" s="34">
        <v>7.5430272292651352</v>
      </c>
      <c r="D6388" s="34">
        <v>6.1492886642372468</v>
      </c>
      <c r="E6388" s="3">
        <f t="shared" si="297"/>
        <v>279333.09933425614</v>
      </c>
      <c r="F6388" s="3">
        <f t="shared" si="298"/>
        <v>227720.22545777573</v>
      </c>
      <c r="G6388" s="3">
        <f t="shared" si="299"/>
        <v>51612.873876480415</v>
      </c>
    </row>
    <row r="6389" spans="1:7" x14ac:dyDescent="0.2">
      <c r="A6389">
        <v>6377</v>
      </c>
      <c r="B6389" s="125">
        <v>33591.741661249194</v>
      </c>
      <c r="C6389" s="34">
        <v>9.1972247193625662</v>
      </c>
      <c r="D6389" s="34">
        <v>5.1172224983747583</v>
      </c>
      <c r="E6389" s="3">
        <f t="shared" ref="E6389:E6452" si="300">C6389*B6389</f>
        <v>308950.79677328246</v>
      </c>
      <c r="F6389" s="3">
        <f t="shared" ref="F6389:F6452" si="301">D6389*B6389</f>
        <v>171896.41618853706</v>
      </c>
      <c r="G6389" s="3">
        <f t="shared" ref="G6389:G6452" si="302">E6389-F6389</f>
        <v>137054.38058474541</v>
      </c>
    </row>
    <row r="6390" spans="1:7" x14ac:dyDescent="0.2">
      <c r="A6390">
        <v>6378</v>
      </c>
      <c r="B6390" s="125">
        <v>41493.681741295382</v>
      </c>
      <c r="C6390" s="34">
        <v>10.561898782005301</v>
      </c>
      <c r="D6390" s="34">
        <v>7.4878045223886147</v>
      </c>
      <c r="E6390" s="3">
        <f t="shared" si="300"/>
        <v>438252.06664430327</v>
      </c>
      <c r="F6390" s="3">
        <f t="shared" si="301"/>
        <v>310696.57779302547</v>
      </c>
      <c r="G6390" s="3">
        <f t="shared" si="302"/>
        <v>127555.4888512778</v>
      </c>
    </row>
    <row r="6391" spans="1:7" x14ac:dyDescent="0.2">
      <c r="A6391">
        <v>6379</v>
      </c>
      <c r="B6391" s="125">
        <v>26968.028172442224</v>
      </c>
      <c r="C6391" s="34">
        <v>11.715956609084969</v>
      </c>
      <c r="D6391" s="34">
        <v>3.1301084517326672</v>
      </c>
      <c r="E6391" s="3">
        <f t="shared" si="300"/>
        <v>315956.24790091411</v>
      </c>
      <c r="F6391" s="3">
        <f t="shared" si="301"/>
        <v>84412.852909126086</v>
      </c>
      <c r="G6391" s="3">
        <f t="shared" si="302"/>
        <v>231543.39499178802</v>
      </c>
    </row>
    <row r="6392" spans="1:7" x14ac:dyDescent="0.2">
      <c r="A6392">
        <v>6380</v>
      </c>
      <c r="B6392" s="125">
        <v>27644.089690321358</v>
      </c>
      <c r="C6392" s="34">
        <v>6.0949553446407663</v>
      </c>
      <c r="D6392" s="34">
        <v>3.3329269070964074</v>
      </c>
      <c r="E6392" s="3">
        <f t="shared" si="300"/>
        <v>168489.49220575287</v>
      </c>
      <c r="F6392" s="3">
        <f t="shared" si="301"/>
        <v>92135.730351058446</v>
      </c>
      <c r="G6392" s="3">
        <f t="shared" si="302"/>
        <v>76353.761854694429</v>
      </c>
    </row>
    <row r="6393" spans="1:7" x14ac:dyDescent="0.2">
      <c r="A6393">
        <v>6381</v>
      </c>
      <c r="B6393" s="125">
        <v>36185.558022944839</v>
      </c>
      <c r="C6393" s="34">
        <v>7.1967229107103776</v>
      </c>
      <c r="D6393" s="34">
        <v>5.8953674068834516</v>
      </c>
      <c r="E6393" s="3">
        <f t="shared" si="300"/>
        <v>260417.43446056684</v>
      </c>
      <c r="F6393" s="3">
        <f t="shared" si="301"/>
        <v>213327.15936835899</v>
      </c>
      <c r="G6393" s="3">
        <f t="shared" si="302"/>
        <v>47090.275092207856</v>
      </c>
    </row>
    <row r="6394" spans="1:7" x14ac:dyDescent="0.2">
      <c r="A6394">
        <v>6382</v>
      </c>
      <c r="B6394" s="125">
        <v>30795.36377644306</v>
      </c>
      <c r="C6394" s="34">
        <v>8.6825473519711522</v>
      </c>
      <c r="D6394" s="34">
        <v>4.2783091329329181</v>
      </c>
      <c r="E6394" s="3">
        <f t="shared" si="300"/>
        <v>267382.20421014406</v>
      </c>
      <c r="F6394" s="3">
        <f t="shared" si="301"/>
        <v>131752.08609674789</v>
      </c>
      <c r="G6394" s="3">
        <f t="shared" si="302"/>
        <v>135630.11811339617</v>
      </c>
    </row>
    <row r="6395" spans="1:7" x14ac:dyDescent="0.2">
      <c r="A6395">
        <v>6383</v>
      </c>
      <c r="B6395" s="125">
        <v>37128.266334358137</v>
      </c>
      <c r="C6395" s="34">
        <v>8.6587782763745054</v>
      </c>
      <c r="D6395" s="34">
        <v>6.1781799003074411</v>
      </c>
      <c r="E6395" s="3">
        <f t="shared" si="300"/>
        <v>321485.4259753871</v>
      </c>
      <c r="F6395" s="3">
        <f t="shared" si="301"/>
        <v>229385.10880019289</v>
      </c>
      <c r="G6395" s="3">
        <f t="shared" si="302"/>
        <v>92100.317175194214</v>
      </c>
    </row>
    <row r="6396" spans="1:7" x14ac:dyDescent="0.2">
      <c r="A6396">
        <v>6384</v>
      </c>
      <c r="B6396" s="125">
        <v>27139.899933709763</v>
      </c>
      <c r="C6396" s="34">
        <v>4.9852865433495026</v>
      </c>
      <c r="D6396" s="34">
        <v>3.1816699801129289</v>
      </c>
      <c r="E6396" s="3">
        <f t="shared" si="300"/>
        <v>135300.17792737533</v>
      </c>
      <c r="F6396" s="3">
        <f t="shared" si="301"/>
        <v>86350.204882353224</v>
      </c>
      <c r="G6396" s="3">
        <f t="shared" si="302"/>
        <v>48949.97304502211</v>
      </c>
    </row>
    <row r="6397" spans="1:7" x14ac:dyDescent="0.2">
      <c r="A6397">
        <v>6385</v>
      </c>
      <c r="B6397" s="125">
        <v>31790.311189789441</v>
      </c>
      <c r="C6397" s="34">
        <v>10.431693246762734</v>
      </c>
      <c r="D6397" s="34">
        <v>4.5767933569368324</v>
      </c>
      <c r="E6397" s="3">
        <f t="shared" si="300"/>
        <v>331626.77455101226</v>
      </c>
      <c r="F6397" s="3">
        <f t="shared" si="301"/>
        <v>145497.68506838297</v>
      </c>
      <c r="G6397" s="3">
        <f t="shared" si="302"/>
        <v>186129.08948262929</v>
      </c>
    </row>
    <row r="6398" spans="1:7" x14ac:dyDescent="0.2">
      <c r="A6398">
        <v>6386</v>
      </c>
      <c r="B6398" s="125">
        <v>33968.067831475288</v>
      </c>
      <c r="C6398" s="34">
        <v>10.610198635011329</v>
      </c>
      <c r="D6398" s="34">
        <v>5.2301203494425863</v>
      </c>
      <c r="E6398" s="3">
        <f t="shared" si="300"/>
        <v>360407.94693949132</v>
      </c>
      <c r="F6398" s="3">
        <f t="shared" si="301"/>
        <v>177657.082796645</v>
      </c>
      <c r="G6398" s="3">
        <f t="shared" si="302"/>
        <v>182750.86414284632</v>
      </c>
    </row>
    <row r="6399" spans="1:7" x14ac:dyDescent="0.2">
      <c r="A6399">
        <v>6387</v>
      </c>
      <c r="B6399" s="125">
        <v>27284.657384180697</v>
      </c>
      <c r="C6399" s="34">
        <v>10.069725724140881</v>
      </c>
      <c r="D6399" s="34">
        <v>3.225097215254209</v>
      </c>
      <c r="E6399" s="3">
        <f t="shared" si="300"/>
        <v>274749.01633585477</v>
      </c>
      <c r="F6399" s="3">
        <f t="shared" si="301"/>
        <v>87995.672548886359</v>
      </c>
      <c r="G6399" s="3">
        <f t="shared" si="302"/>
        <v>186753.34378696841</v>
      </c>
    </row>
    <row r="6400" spans="1:7" x14ac:dyDescent="0.2">
      <c r="A6400">
        <v>6388</v>
      </c>
      <c r="B6400" s="125">
        <v>27594.840552220354</v>
      </c>
      <c r="C6400" s="34">
        <v>8.734098648536019</v>
      </c>
      <c r="D6400" s="34">
        <v>3.3181521656661062</v>
      </c>
      <c r="E6400" s="3">
        <f t="shared" si="300"/>
        <v>241016.05957371474</v>
      </c>
      <c r="F6400" s="3">
        <f t="shared" si="301"/>
        <v>91563.879939560851</v>
      </c>
      <c r="G6400" s="3">
        <f t="shared" si="302"/>
        <v>149452.1796341539</v>
      </c>
    </row>
    <row r="6401" spans="1:7" x14ac:dyDescent="0.2">
      <c r="A6401">
        <v>6389</v>
      </c>
      <c r="B6401" s="125">
        <v>30688.145719787804</v>
      </c>
      <c r="C6401" s="34">
        <v>7.5600660440686624</v>
      </c>
      <c r="D6401" s="34">
        <v>4.2461437159363413</v>
      </c>
      <c r="E6401" s="3">
        <f t="shared" si="300"/>
        <v>232004.40841159885</v>
      </c>
      <c r="F6401" s="3">
        <f t="shared" si="301"/>
        <v>130306.27710181572</v>
      </c>
      <c r="G6401" s="3">
        <f t="shared" si="302"/>
        <v>101698.13130978313</v>
      </c>
    </row>
    <row r="6402" spans="1:7" x14ac:dyDescent="0.2">
      <c r="A6402">
        <v>6390</v>
      </c>
      <c r="B6402" s="125">
        <v>31817.766561099212</v>
      </c>
      <c r="C6402" s="34">
        <v>8.9888481145026162</v>
      </c>
      <c r="D6402" s="34">
        <v>4.5850299683297635</v>
      </c>
      <c r="E6402" s="3">
        <f t="shared" si="300"/>
        <v>286005.07096042106</v>
      </c>
      <c r="F6402" s="3">
        <f t="shared" si="301"/>
        <v>145885.41320796052</v>
      </c>
      <c r="G6402" s="3">
        <f t="shared" si="302"/>
        <v>140119.65775246054</v>
      </c>
    </row>
    <row r="6403" spans="1:7" x14ac:dyDescent="0.2">
      <c r="A6403">
        <v>6391</v>
      </c>
      <c r="B6403" s="125">
        <v>42779.252502251416</v>
      </c>
      <c r="C6403" s="34">
        <v>3.4162149151670747</v>
      </c>
      <c r="D6403" s="34">
        <v>7.8734757506754249</v>
      </c>
      <c r="E6403" s="3">
        <f t="shared" si="300"/>
        <v>146143.12045788969</v>
      </c>
      <c r="F6403" s="3">
        <f t="shared" si="301"/>
        <v>336821.40720849752</v>
      </c>
      <c r="G6403" s="3">
        <f t="shared" si="302"/>
        <v>-190678.28675060783</v>
      </c>
    </row>
    <row r="6404" spans="1:7" x14ac:dyDescent="0.2">
      <c r="A6404">
        <v>6392</v>
      </c>
      <c r="B6404" s="125">
        <v>31438.933596101357</v>
      </c>
      <c r="C6404" s="34">
        <v>9.5440093648066977</v>
      </c>
      <c r="D6404" s="34">
        <v>4.471380078830407</v>
      </c>
      <c r="E6404" s="3">
        <f t="shared" si="300"/>
        <v>300053.47666072723</v>
      </c>
      <c r="F6404" s="3">
        <f t="shared" si="301"/>
        <v>140575.42138127962</v>
      </c>
      <c r="G6404" s="3">
        <f t="shared" si="302"/>
        <v>159478.05527944761</v>
      </c>
    </row>
    <row r="6405" spans="1:7" x14ac:dyDescent="0.2">
      <c r="A6405">
        <v>6393</v>
      </c>
      <c r="B6405" s="125">
        <v>34118.464149097214</v>
      </c>
      <c r="C6405" s="34">
        <v>9.2598462717505754</v>
      </c>
      <c r="D6405" s="34">
        <v>5.2752392447291641</v>
      </c>
      <c r="E6405" s="3">
        <f t="shared" si="300"/>
        <v>315931.73304887349</v>
      </c>
      <c r="F6405" s="3">
        <f t="shared" si="301"/>
        <v>179983.06104920263</v>
      </c>
      <c r="G6405" s="3">
        <f t="shared" si="302"/>
        <v>135948.67199967086</v>
      </c>
    </row>
    <row r="6406" spans="1:7" x14ac:dyDescent="0.2">
      <c r="A6406">
        <v>6394</v>
      </c>
      <c r="B6406" s="125">
        <v>41436.747372964397</v>
      </c>
      <c r="C6406" s="34">
        <v>9.2537157090264373</v>
      </c>
      <c r="D6406" s="34">
        <v>7.4707242118893191</v>
      </c>
      <c r="E6406" s="3">
        <f t="shared" si="300"/>
        <v>383443.88009616057</v>
      </c>
      <c r="F6406" s="3">
        <f t="shared" si="301"/>
        <v>309562.51186114625</v>
      </c>
      <c r="G6406" s="3">
        <f t="shared" si="302"/>
        <v>73881.368235014321</v>
      </c>
    </row>
    <row r="6407" spans="1:7" x14ac:dyDescent="0.2">
      <c r="A6407">
        <v>6395</v>
      </c>
      <c r="B6407" s="125">
        <v>34770.890173414024</v>
      </c>
      <c r="C6407" s="34">
        <v>5.9225890456291381</v>
      </c>
      <c r="D6407" s="34">
        <v>5.4709670520242071</v>
      </c>
      <c r="E6407" s="3">
        <f t="shared" si="300"/>
        <v>205933.69324783573</v>
      </c>
      <c r="F6407" s="3">
        <f t="shared" si="301"/>
        <v>190230.39450830038</v>
      </c>
      <c r="G6407" s="3">
        <f t="shared" si="302"/>
        <v>15703.298739535356</v>
      </c>
    </row>
    <row r="6408" spans="1:7" x14ac:dyDescent="0.2">
      <c r="A6408">
        <v>6396</v>
      </c>
      <c r="B6408" s="125">
        <v>35100.911694636103</v>
      </c>
      <c r="C6408" s="34">
        <v>9.8442904092808021</v>
      </c>
      <c r="D6408" s="34">
        <v>5.5699735083908308</v>
      </c>
      <c r="E6408" s="3">
        <f t="shared" si="300"/>
        <v>345543.56835251854</v>
      </c>
      <c r="F6408" s="3">
        <f t="shared" si="301"/>
        <v>195511.14825948898</v>
      </c>
      <c r="G6408" s="3">
        <f t="shared" si="302"/>
        <v>150032.42009302956</v>
      </c>
    </row>
    <row r="6409" spans="1:7" x14ac:dyDescent="0.2">
      <c r="A6409">
        <v>6397</v>
      </c>
      <c r="B6409" s="125">
        <v>30280.720515102963</v>
      </c>
      <c r="C6409" s="34">
        <v>8.7260695156219299</v>
      </c>
      <c r="D6409" s="34">
        <v>4.1239161545308889</v>
      </c>
      <c r="E6409" s="3">
        <f t="shared" si="300"/>
        <v>264231.67219790752</v>
      </c>
      <c r="F6409" s="3">
        <f t="shared" si="301"/>
        <v>124875.15250306801</v>
      </c>
      <c r="G6409" s="3">
        <f t="shared" si="302"/>
        <v>139356.51969483952</v>
      </c>
    </row>
    <row r="6410" spans="1:7" x14ac:dyDescent="0.2">
      <c r="A6410">
        <v>6398</v>
      </c>
      <c r="B6410" s="125">
        <v>26506.482348660007</v>
      </c>
      <c r="C6410" s="34">
        <v>10.019743305936572</v>
      </c>
      <c r="D6410" s="34">
        <v>2.9916447045980021</v>
      </c>
      <c r="E6410" s="3">
        <f t="shared" si="300"/>
        <v>265588.14907691203</v>
      </c>
      <c r="F6410" s="3">
        <f t="shared" si="301"/>
        <v>79297.977555889127</v>
      </c>
      <c r="G6410" s="3">
        <f t="shared" si="302"/>
        <v>186290.17152102292</v>
      </c>
    </row>
    <row r="6411" spans="1:7" x14ac:dyDescent="0.2">
      <c r="A6411">
        <v>6399</v>
      </c>
      <c r="B6411" s="125">
        <v>35757.362233008258</v>
      </c>
      <c r="C6411" s="34">
        <v>9.11869553620636</v>
      </c>
      <c r="D6411" s="34">
        <v>5.7669086699024774</v>
      </c>
      <c r="E6411" s="3">
        <f t="shared" si="300"/>
        <v>326060.49938064627</v>
      </c>
      <c r="F6411" s="3">
        <f t="shared" si="301"/>
        <v>206209.44227437873</v>
      </c>
      <c r="G6411" s="3">
        <f t="shared" si="302"/>
        <v>119851.05710626754</v>
      </c>
    </row>
    <row r="6412" spans="1:7" x14ac:dyDescent="0.2">
      <c r="A6412">
        <v>6400</v>
      </c>
      <c r="B6412" s="125">
        <v>40387.281436588615</v>
      </c>
      <c r="C6412" s="34">
        <v>8.9988269766836311</v>
      </c>
      <c r="D6412" s="34">
        <v>7.1558844309765846</v>
      </c>
      <c r="E6412" s="3">
        <f t="shared" si="300"/>
        <v>363438.15770648769</v>
      </c>
      <c r="F6412" s="3">
        <f t="shared" si="301"/>
        <v>289006.71844155411</v>
      </c>
      <c r="G6412" s="3">
        <f t="shared" si="302"/>
        <v>74431.439264933579</v>
      </c>
    </row>
    <row r="6413" spans="1:7" x14ac:dyDescent="0.2">
      <c r="A6413">
        <v>6401</v>
      </c>
      <c r="B6413" s="125">
        <v>25018.549016559497</v>
      </c>
      <c r="C6413" s="34">
        <v>9.8394899825580069</v>
      </c>
      <c r="D6413" s="34">
        <v>2.545264704967849</v>
      </c>
      <c r="E6413" s="3">
        <f t="shared" si="300"/>
        <v>246169.76242657364</v>
      </c>
      <c r="F6413" s="3">
        <f t="shared" si="301"/>
        <v>63678.829781356973</v>
      </c>
      <c r="G6413" s="3">
        <f t="shared" si="302"/>
        <v>182490.93264521667</v>
      </c>
    </row>
    <row r="6414" spans="1:7" x14ac:dyDescent="0.2">
      <c r="A6414">
        <v>6402</v>
      </c>
      <c r="B6414" s="125">
        <v>41243.843546718359</v>
      </c>
      <c r="C6414" s="34">
        <v>10.133447196683846</v>
      </c>
      <c r="D6414" s="34">
        <v>7.4128530640155077</v>
      </c>
      <c r="E6414" s="3">
        <f t="shared" si="300"/>
        <v>417942.31076896028</v>
      </c>
      <c r="F6414" s="3">
        <f t="shared" si="301"/>
        <v>305734.55200706742</v>
      </c>
      <c r="G6414" s="3">
        <f t="shared" si="302"/>
        <v>112207.75876189285</v>
      </c>
    </row>
    <row r="6415" spans="1:7" x14ac:dyDescent="0.2">
      <c r="A6415">
        <v>6403</v>
      </c>
      <c r="B6415" s="125">
        <v>38441.372047410347</v>
      </c>
      <c r="C6415" s="34">
        <v>8.9630610975364107</v>
      </c>
      <c r="D6415" s="34">
        <v>6.572111614223104</v>
      </c>
      <c r="E6415" s="3">
        <f t="shared" si="300"/>
        <v>344552.36633406725</v>
      </c>
      <c r="F6415" s="3">
        <f t="shared" si="301"/>
        <v>252640.98769945692</v>
      </c>
      <c r="G6415" s="3">
        <f t="shared" si="302"/>
        <v>91911.37863461033</v>
      </c>
    </row>
    <row r="6416" spans="1:7" x14ac:dyDescent="0.2">
      <c r="A6416">
        <v>6404</v>
      </c>
      <c r="B6416" s="125">
        <v>30419.617409089347</v>
      </c>
      <c r="C6416" s="34">
        <v>12.185073976259446</v>
      </c>
      <c r="D6416" s="34">
        <v>4.1655852227268042</v>
      </c>
      <c r="E6416" s="3">
        <f t="shared" si="300"/>
        <v>370665.28845926339</v>
      </c>
      <c r="F6416" s="3">
        <f t="shared" si="301"/>
        <v>126715.50876030562</v>
      </c>
      <c r="G6416" s="3">
        <f t="shared" si="302"/>
        <v>243949.77969895778</v>
      </c>
    </row>
    <row r="6417" spans="1:7" x14ac:dyDescent="0.2">
      <c r="A6417">
        <v>6405</v>
      </c>
      <c r="B6417" s="125">
        <v>31946.028051416739</v>
      </c>
      <c r="C6417" s="34">
        <v>3.0056462694192305</v>
      </c>
      <c r="D6417" s="34">
        <v>4.6235084154250217</v>
      </c>
      <c r="E6417" s="3">
        <f t="shared" si="300"/>
        <v>96018.460035502809</v>
      </c>
      <c r="F6417" s="3">
        <f t="shared" si="301"/>
        <v>147702.7295351291</v>
      </c>
      <c r="G6417" s="3">
        <f t="shared" si="302"/>
        <v>-51684.269499626287</v>
      </c>
    </row>
    <row r="6418" spans="1:7" x14ac:dyDescent="0.2">
      <c r="A6418">
        <v>6406</v>
      </c>
      <c r="B6418" s="125">
        <v>26183.566254795529</v>
      </c>
      <c r="C6418" s="34">
        <v>7.4670758951542666</v>
      </c>
      <c r="D6418" s="34">
        <v>2.8947698764386587</v>
      </c>
      <c r="E6418" s="3">
        <f t="shared" si="300"/>
        <v>195514.67643035838</v>
      </c>
      <c r="F6418" s="3">
        <f t="shared" si="301"/>
        <v>75795.398852117884</v>
      </c>
      <c r="G6418" s="3">
        <f t="shared" si="302"/>
        <v>119719.27757824049</v>
      </c>
    </row>
    <row r="6419" spans="1:7" x14ac:dyDescent="0.2">
      <c r="A6419">
        <v>6407</v>
      </c>
      <c r="B6419" s="125">
        <v>33577.718389816233</v>
      </c>
      <c r="C6419" s="34">
        <v>12.029061528854072</v>
      </c>
      <c r="D6419" s="34">
        <v>5.1130155169448699</v>
      </c>
      <c r="E6419" s="3">
        <f t="shared" si="300"/>
        <v>403908.44050963433</v>
      </c>
      <c r="F6419" s="3">
        <f t="shared" si="301"/>
        <v>171683.39515073551</v>
      </c>
      <c r="G6419" s="3">
        <f t="shared" si="302"/>
        <v>232225.04535889882</v>
      </c>
    </row>
    <row r="6420" spans="1:7" x14ac:dyDescent="0.2">
      <c r="A6420">
        <v>6408</v>
      </c>
      <c r="B6420" s="125">
        <v>29074.417901748326</v>
      </c>
      <c r="C6420" s="34">
        <v>7.7487293512676843</v>
      </c>
      <c r="D6420" s="34">
        <v>3.7620253705244977</v>
      </c>
      <c r="E6420" s="3">
        <f t="shared" si="300"/>
        <v>225289.79536629986</v>
      </c>
      <c r="F6420" s="3">
        <f t="shared" si="301"/>
        <v>109378.69777960883</v>
      </c>
      <c r="G6420" s="3">
        <f t="shared" si="302"/>
        <v>115911.09758669103</v>
      </c>
    </row>
    <row r="6421" spans="1:7" x14ac:dyDescent="0.2">
      <c r="A6421">
        <v>6409</v>
      </c>
      <c r="B6421" s="125">
        <v>35045.489361246815</v>
      </c>
      <c r="C6421" s="34">
        <v>9.4657700830866816</v>
      </c>
      <c r="D6421" s="34">
        <v>5.5533468083740445</v>
      </c>
      <c r="E6421" s="3">
        <f t="shared" si="300"/>
        <v>331732.54474282271</v>
      </c>
      <c r="F6421" s="3">
        <f t="shared" si="301"/>
        <v>194619.75649218654</v>
      </c>
      <c r="G6421" s="3">
        <f t="shared" si="302"/>
        <v>137112.78825063616</v>
      </c>
    </row>
    <row r="6422" spans="1:7" x14ac:dyDescent="0.2">
      <c r="A6422">
        <v>6410</v>
      </c>
      <c r="B6422" s="125">
        <v>45233.251106575131</v>
      </c>
      <c r="C6422" s="34">
        <v>8.8591143796365941</v>
      </c>
      <c r="D6422" s="34">
        <v>8.6096753319725394</v>
      </c>
      <c r="E6422" s="3">
        <f t="shared" si="300"/>
        <v>400726.54531597265</v>
      </c>
      <c r="F6422" s="3">
        <f t="shared" si="301"/>
        <v>389443.60623719951</v>
      </c>
      <c r="G6422" s="3">
        <f t="shared" si="302"/>
        <v>11282.939078773139</v>
      </c>
    </row>
    <row r="6423" spans="1:7" x14ac:dyDescent="0.2">
      <c r="A6423">
        <v>6411</v>
      </c>
      <c r="B6423" s="125">
        <v>34926.834408716764</v>
      </c>
      <c r="C6423" s="34">
        <v>4.72509147785604</v>
      </c>
      <c r="D6423" s="34">
        <v>5.5177503226150293</v>
      </c>
      <c r="E6423" s="3">
        <f t="shared" si="300"/>
        <v>165032.48761311668</v>
      </c>
      <c r="F6423" s="3">
        <f t="shared" si="301"/>
        <v>192717.55182661864</v>
      </c>
      <c r="G6423" s="3">
        <f t="shared" si="302"/>
        <v>-27685.064213501959</v>
      </c>
    </row>
    <row r="6424" spans="1:7" x14ac:dyDescent="0.2">
      <c r="A6424">
        <v>6412</v>
      </c>
      <c r="B6424" s="125">
        <v>35913.81237473886</v>
      </c>
      <c r="C6424" s="34">
        <v>7.4451400198158808</v>
      </c>
      <c r="D6424" s="34">
        <v>5.813843712421658</v>
      </c>
      <c r="E6424" s="3">
        <f t="shared" si="300"/>
        <v>267383.36177532712</v>
      </c>
      <c r="F6424" s="3">
        <f t="shared" si="301"/>
        <v>208797.29226396666</v>
      </c>
      <c r="G6424" s="3">
        <f t="shared" si="302"/>
        <v>58586.06951136046</v>
      </c>
    </row>
    <row r="6425" spans="1:7" x14ac:dyDescent="0.2">
      <c r="A6425">
        <v>6413</v>
      </c>
      <c r="B6425" s="125">
        <v>33507.56792660011</v>
      </c>
      <c r="C6425" s="34">
        <v>7.9014221430115867</v>
      </c>
      <c r="D6425" s="34">
        <v>5.0919703779800329</v>
      </c>
      <c r="E6425" s="3">
        <f t="shared" si="300"/>
        <v>264757.43917370297</v>
      </c>
      <c r="F6425" s="3">
        <f t="shared" si="301"/>
        <v>170619.5433204016</v>
      </c>
      <c r="G6425" s="3">
        <f t="shared" si="302"/>
        <v>94137.895853301365</v>
      </c>
    </row>
    <row r="6426" spans="1:7" x14ac:dyDescent="0.2">
      <c r="A6426">
        <v>6414</v>
      </c>
      <c r="B6426" s="125">
        <v>31352.463387330296</v>
      </c>
      <c r="C6426" s="34">
        <v>5.7361198943981435</v>
      </c>
      <c r="D6426" s="34">
        <v>4.4454390161990887</v>
      </c>
      <c r="E6426" s="3">
        <f t="shared" si="300"/>
        <v>179841.48897445473</v>
      </c>
      <c r="F6426" s="3">
        <f t="shared" si="301"/>
        <v>139375.46399599154</v>
      </c>
      <c r="G6426" s="3">
        <f t="shared" si="302"/>
        <v>40466.024978463189</v>
      </c>
    </row>
    <row r="6427" spans="1:7" x14ac:dyDescent="0.2">
      <c r="A6427">
        <v>6415</v>
      </c>
      <c r="B6427" s="125">
        <v>40801.01057642512</v>
      </c>
      <c r="C6427" s="34">
        <v>9.5179068668658147</v>
      </c>
      <c r="D6427" s="34">
        <v>7.2800031729275361</v>
      </c>
      <c r="E6427" s="3">
        <f t="shared" si="300"/>
        <v>388340.21874042141</v>
      </c>
      <c r="F6427" s="3">
        <f t="shared" si="301"/>
        <v>297031.48645502486</v>
      </c>
      <c r="G6427" s="3">
        <f t="shared" si="302"/>
        <v>91308.732285396545</v>
      </c>
    </row>
    <row r="6428" spans="1:7" x14ac:dyDescent="0.2">
      <c r="A6428">
        <v>6416</v>
      </c>
      <c r="B6428" s="125">
        <v>25700.715517624281</v>
      </c>
      <c r="C6428" s="34">
        <v>9.0219196155958343</v>
      </c>
      <c r="D6428" s="34">
        <v>2.7499146552872844</v>
      </c>
      <c r="E6428" s="3">
        <f t="shared" si="300"/>
        <v>231869.78946330276</v>
      </c>
      <c r="F6428" s="3">
        <f t="shared" si="301"/>
        <v>70674.77425328434</v>
      </c>
      <c r="G6428" s="3">
        <f t="shared" si="302"/>
        <v>161195.01521001844</v>
      </c>
    </row>
    <row r="6429" spans="1:7" x14ac:dyDescent="0.2">
      <c r="A6429">
        <v>6417</v>
      </c>
      <c r="B6429" s="125">
        <v>35915.114089030772</v>
      </c>
      <c r="C6429" s="34">
        <v>10.525678155507194</v>
      </c>
      <c r="D6429" s="34">
        <v>5.8142342267092317</v>
      </c>
      <c r="E6429" s="3">
        <f t="shared" si="300"/>
        <v>378030.93181945983</v>
      </c>
      <c r="F6429" s="3">
        <f t="shared" si="301"/>
        <v>208818.88559260967</v>
      </c>
      <c r="G6429" s="3">
        <f t="shared" si="302"/>
        <v>169212.04622685016</v>
      </c>
    </row>
    <row r="6430" spans="1:7" x14ac:dyDescent="0.2">
      <c r="A6430">
        <v>6418</v>
      </c>
      <c r="B6430" s="125">
        <v>23926.427778670564</v>
      </c>
      <c r="C6430" s="34">
        <v>3.6052306515630335</v>
      </c>
      <c r="D6430" s="34">
        <v>2.2176283336011693</v>
      </c>
      <c r="E6430" s="3">
        <f t="shared" si="300"/>
        <v>86260.290810072343</v>
      </c>
      <c r="F6430" s="3">
        <f t="shared" si="301"/>
        <v>53059.924163841933</v>
      </c>
      <c r="G6430" s="3">
        <f t="shared" si="302"/>
        <v>33200.36664623041</v>
      </c>
    </row>
    <row r="6431" spans="1:7" x14ac:dyDescent="0.2">
      <c r="A6431">
        <v>6419</v>
      </c>
      <c r="B6431" s="125">
        <v>33625.086010752944</v>
      </c>
      <c r="C6431" s="34">
        <v>11.070522325288039</v>
      </c>
      <c r="D6431" s="34">
        <v>5.1272258032258833</v>
      </c>
      <c r="E6431" s="3">
        <f t="shared" si="300"/>
        <v>372247.26537177101</v>
      </c>
      <c r="F6431" s="3">
        <f t="shared" si="301"/>
        <v>172403.40863002217</v>
      </c>
      <c r="G6431" s="3">
        <f t="shared" si="302"/>
        <v>199843.85674174884</v>
      </c>
    </row>
    <row r="6432" spans="1:7" x14ac:dyDescent="0.2">
      <c r="A6432">
        <v>6420</v>
      </c>
      <c r="B6432" s="125">
        <v>33461.803290075273</v>
      </c>
      <c r="C6432" s="34">
        <v>8.2300282631040318</v>
      </c>
      <c r="D6432" s="34">
        <v>5.078240987022582</v>
      </c>
      <c r="E6432" s="3">
        <f t="shared" si="300"/>
        <v>275391.58681174699</v>
      </c>
      <c r="F6432" s="3">
        <f t="shared" si="301"/>
        <v>169927.10096734733</v>
      </c>
      <c r="G6432" s="3">
        <f t="shared" si="302"/>
        <v>105464.48584439966</v>
      </c>
    </row>
    <row r="6433" spans="1:7" x14ac:dyDescent="0.2">
      <c r="A6433">
        <v>6421</v>
      </c>
      <c r="B6433" s="125">
        <v>26249.152191477129</v>
      </c>
      <c r="C6433" s="34">
        <v>8.4189075752947247</v>
      </c>
      <c r="D6433" s="34">
        <v>2.9144456574431388</v>
      </c>
      <c r="E6433" s="3">
        <f t="shared" si="300"/>
        <v>220989.18622989094</v>
      </c>
      <c r="F6433" s="3">
        <f t="shared" si="301"/>
        <v>76501.72761601457</v>
      </c>
      <c r="G6433" s="3">
        <f t="shared" si="302"/>
        <v>144487.45861387637</v>
      </c>
    </row>
    <row r="6434" spans="1:7" x14ac:dyDescent="0.2">
      <c r="A6434">
        <v>6422</v>
      </c>
      <c r="B6434" s="125">
        <v>35487.884637214825</v>
      </c>
      <c r="C6434" s="34">
        <v>9.8965181425301125</v>
      </c>
      <c r="D6434" s="34">
        <v>5.6860653911644476</v>
      </c>
      <c r="E6434" s="3">
        <f t="shared" si="300"/>
        <v>351206.49415221217</v>
      </c>
      <c r="F6434" s="3">
        <f t="shared" si="301"/>
        <v>201786.43264130372</v>
      </c>
      <c r="G6434" s="3">
        <f t="shared" si="302"/>
        <v>149420.06151090845</v>
      </c>
    </row>
    <row r="6435" spans="1:7" x14ac:dyDescent="0.2">
      <c r="A6435">
        <v>6423</v>
      </c>
      <c r="B6435" s="125">
        <v>34096.761331776157</v>
      </c>
      <c r="C6435" s="34">
        <v>8.0164249058798305</v>
      </c>
      <c r="D6435" s="34">
        <v>5.2687283995328471</v>
      </c>
      <c r="E6435" s="3">
        <f t="shared" si="300"/>
        <v>273334.12674989074</v>
      </c>
      <c r="F6435" s="3">
        <f t="shared" si="301"/>
        <v>179646.57476082246</v>
      </c>
      <c r="G6435" s="3">
        <f t="shared" si="302"/>
        <v>93687.551989068277</v>
      </c>
    </row>
    <row r="6436" spans="1:7" x14ac:dyDescent="0.2">
      <c r="A6436">
        <v>6424</v>
      </c>
      <c r="B6436" s="125">
        <v>30958.265646214364</v>
      </c>
      <c r="C6436" s="34">
        <v>8.3164473127981182</v>
      </c>
      <c r="D6436" s="34">
        <v>4.3271796938643092</v>
      </c>
      <c r="E6436" s="3">
        <f t="shared" si="300"/>
        <v>257462.78514234975</v>
      </c>
      <c r="F6436" s="3">
        <f t="shared" si="301"/>
        <v>133961.97846155585</v>
      </c>
      <c r="G6436" s="3">
        <f t="shared" si="302"/>
        <v>123500.8066807939</v>
      </c>
    </row>
    <row r="6437" spans="1:7" x14ac:dyDescent="0.2">
      <c r="A6437">
        <v>6425</v>
      </c>
      <c r="B6437" s="125">
        <v>38722.508228412131</v>
      </c>
      <c r="C6437" s="34">
        <v>12.254252417013049</v>
      </c>
      <c r="D6437" s="34">
        <v>6.6564524685236393</v>
      </c>
      <c r="E6437" s="3">
        <f t="shared" si="300"/>
        <v>474515.39005082706</v>
      </c>
      <c r="F6437" s="3">
        <f t="shared" si="301"/>
        <v>257754.53548444086</v>
      </c>
      <c r="G6437" s="3">
        <f t="shared" si="302"/>
        <v>216760.8545663862</v>
      </c>
    </row>
    <row r="6438" spans="1:7" x14ac:dyDescent="0.2">
      <c r="A6438">
        <v>6426</v>
      </c>
      <c r="B6438" s="125">
        <v>34082.522055351525</v>
      </c>
      <c r="C6438" s="34">
        <v>9.1408872069296194</v>
      </c>
      <c r="D6438" s="34">
        <v>5.2644566166054574</v>
      </c>
      <c r="E6438" s="3">
        <f t="shared" si="300"/>
        <v>311544.48983565933</v>
      </c>
      <c r="F6438" s="3">
        <f t="shared" si="301"/>
        <v>179425.95874489678</v>
      </c>
      <c r="G6438" s="3">
        <f t="shared" si="302"/>
        <v>132118.53109076255</v>
      </c>
    </row>
    <row r="6439" spans="1:7" x14ac:dyDescent="0.2">
      <c r="A6439">
        <v>6427</v>
      </c>
      <c r="B6439" s="125">
        <v>33552.946027876693</v>
      </c>
      <c r="C6439" s="34">
        <v>7.3598351011314662</v>
      </c>
      <c r="D6439" s="34">
        <v>5.1055838083630078</v>
      </c>
      <c r="E6439" s="3">
        <f t="shared" si="300"/>
        <v>246944.14992233648</v>
      </c>
      <c r="F6439" s="3">
        <f t="shared" si="301"/>
        <v>171307.37796280516</v>
      </c>
      <c r="G6439" s="3">
        <f t="shared" si="302"/>
        <v>75636.771959531325</v>
      </c>
    </row>
    <row r="6440" spans="1:7" x14ac:dyDescent="0.2">
      <c r="A6440">
        <v>6428</v>
      </c>
      <c r="B6440" s="125">
        <v>25867.016623843461</v>
      </c>
      <c r="C6440" s="34">
        <v>5.4605316310771741</v>
      </c>
      <c r="D6440" s="34">
        <v>2.7998049871530384</v>
      </c>
      <c r="E6440" s="3">
        <f t="shared" si="300"/>
        <v>141247.6624760963</v>
      </c>
      <c r="F6440" s="3">
        <f t="shared" si="301"/>
        <v>72422.602146207471</v>
      </c>
      <c r="G6440" s="3">
        <f t="shared" si="302"/>
        <v>68825.060329888831</v>
      </c>
    </row>
    <row r="6441" spans="1:7" x14ac:dyDescent="0.2">
      <c r="A6441">
        <v>6429</v>
      </c>
      <c r="B6441" s="125">
        <v>40231.075721559115</v>
      </c>
      <c r="C6441" s="34">
        <v>10.26568772632163</v>
      </c>
      <c r="D6441" s="34">
        <v>7.1090227164677344</v>
      </c>
      <c r="E6441" s="3">
        <f t="shared" si="300"/>
        <v>412999.66025152552</v>
      </c>
      <c r="F6441" s="3">
        <f t="shared" si="301"/>
        <v>286003.6312124973</v>
      </c>
      <c r="G6441" s="3">
        <f t="shared" si="302"/>
        <v>126996.02903902822</v>
      </c>
    </row>
    <row r="6442" spans="1:7" x14ac:dyDescent="0.2">
      <c r="A6442">
        <v>6430</v>
      </c>
      <c r="B6442" s="125">
        <v>37249.263235745253</v>
      </c>
      <c r="C6442" s="34">
        <v>7.8861170524833142</v>
      </c>
      <c r="D6442" s="34">
        <v>6.2144789707235759</v>
      </c>
      <c r="E6442" s="3">
        <f t="shared" si="300"/>
        <v>293752.04999585042</v>
      </c>
      <c r="F6442" s="3">
        <f t="shared" si="301"/>
        <v>231484.76305348569</v>
      </c>
      <c r="G6442" s="3">
        <f t="shared" si="302"/>
        <v>62267.286942364735</v>
      </c>
    </row>
    <row r="6443" spans="1:7" x14ac:dyDescent="0.2">
      <c r="A6443">
        <v>6431</v>
      </c>
      <c r="B6443" s="125">
        <v>28196.960150845349</v>
      </c>
      <c r="C6443" s="34">
        <v>5.6200001583492849</v>
      </c>
      <c r="D6443" s="34">
        <v>3.4987880452536047</v>
      </c>
      <c r="E6443" s="3">
        <f t="shared" si="300"/>
        <v>158466.92051271934</v>
      </c>
      <c r="F6443" s="3">
        <f t="shared" si="301"/>
        <v>98655.187088269988</v>
      </c>
      <c r="G6443" s="3">
        <f t="shared" si="302"/>
        <v>59811.733424449354</v>
      </c>
    </row>
    <row r="6444" spans="1:7" x14ac:dyDescent="0.2">
      <c r="A6444">
        <v>6432</v>
      </c>
      <c r="B6444" s="125">
        <v>29652.86790075968</v>
      </c>
      <c r="C6444" s="34">
        <v>7.4456914009788306</v>
      </c>
      <c r="D6444" s="34">
        <v>3.9355603702279041</v>
      </c>
      <c r="E6444" s="3">
        <f t="shared" si="300"/>
        <v>220786.10354304753</v>
      </c>
      <c r="F6444" s="3">
        <f t="shared" si="301"/>
        <v>116700.6517738329</v>
      </c>
      <c r="G6444" s="3">
        <f t="shared" si="302"/>
        <v>104085.45176921463</v>
      </c>
    </row>
    <row r="6445" spans="1:7" x14ac:dyDescent="0.2">
      <c r="A6445">
        <v>6433</v>
      </c>
      <c r="B6445" s="125">
        <v>30980.036675638054</v>
      </c>
      <c r="C6445" s="34">
        <v>11.810612270171987</v>
      </c>
      <c r="D6445" s="34">
        <v>4.3337110026914161</v>
      </c>
      <c r="E6445" s="3">
        <f t="shared" si="300"/>
        <v>365893.20129166899</v>
      </c>
      <c r="F6445" s="3">
        <f t="shared" si="301"/>
        <v>134258.52580499623</v>
      </c>
      <c r="G6445" s="3">
        <f t="shared" si="302"/>
        <v>231634.67548667276</v>
      </c>
    </row>
    <row r="6446" spans="1:7" x14ac:dyDescent="0.2">
      <c r="A6446">
        <v>6434</v>
      </c>
      <c r="B6446" s="125">
        <v>30456.156358733075</v>
      </c>
      <c r="C6446" s="34">
        <v>14.252412276808172</v>
      </c>
      <c r="D6446" s="34">
        <v>4.1765469076199224</v>
      </c>
      <c r="E6446" s="3">
        <f t="shared" si="300"/>
        <v>434073.69679159654</v>
      </c>
      <c r="F6446" s="3">
        <f t="shared" si="301"/>
        <v>127201.56565805546</v>
      </c>
      <c r="G6446" s="3">
        <f t="shared" si="302"/>
        <v>306872.13113354106</v>
      </c>
    </row>
    <row r="6447" spans="1:7" x14ac:dyDescent="0.2">
      <c r="A6447">
        <v>6435</v>
      </c>
      <c r="B6447" s="125">
        <v>32718.910964641487</v>
      </c>
      <c r="C6447" s="34">
        <v>11.45867192663718</v>
      </c>
      <c r="D6447" s="34">
        <v>4.8553732893924462</v>
      </c>
      <c r="E6447" s="3">
        <f t="shared" si="300"/>
        <v>374915.2665406788</v>
      </c>
      <c r="F6447" s="3">
        <f t="shared" si="301"/>
        <v>158862.5263557299</v>
      </c>
      <c r="G6447" s="3">
        <f t="shared" si="302"/>
        <v>216052.7401849489</v>
      </c>
    </row>
    <row r="6448" spans="1:7" x14ac:dyDescent="0.2">
      <c r="A6448">
        <v>6436</v>
      </c>
      <c r="B6448" s="125">
        <v>22039.226272491738</v>
      </c>
      <c r="C6448" s="34">
        <v>8.9073175988305593</v>
      </c>
      <c r="D6448" s="34">
        <v>1.6514678817475215</v>
      </c>
      <c r="E6448" s="3">
        <f t="shared" si="300"/>
        <v>196310.38804157448</v>
      </c>
      <c r="F6448" s="3">
        <f t="shared" si="301"/>
        <v>36397.074327586255</v>
      </c>
      <c r="G6448" s="3">
        <f t="shared" si="302"/>
        <v>159913.31371398823</v>
      </c>
    </row>
    <row r="6449" spans="1:7" x14ac:dyDescent="0.2">
      <c r="A6449">
        <v>6437</v>
      </c>
      <c r="B6449" s="125">
        <v>25160.816725284327</v>
      </c>
      <c r="C6449" s="34">
        <v>8.3209294163752929</v>
      </c>
      <c r="D6449" s="34">
        <v>2.587945017585298</v>
      </c>
      <c r="E6449" s="3">
        <f t="shared" si="300"/>
        <v>209361.38002944583</v>
      </c>
      <c r="F6449" s="3">
        <f t="shared" si="301"/>
        <v>65114.810282576407</v>
      </c>
      <c r="G6449" s="3">
        <f t="shared" si="302"/>
        <v>144246.56974686944</v>
      </c>
    </row>
    <row r="6450" spans="1:7" x14ac:dyDescent="0.2">
      <c r="A6450">
        <v>6438</v>
      </c>
      <c r="B6450" s="125">
        <v>27500.741956638172</v>
      </c>
      <c r="C6450" s="34">
        <v>10.941766297226422</v>
      </c>
      <c r="D6450" s="34">
        <v>3.2899225869914517</v>
      </c>
      <c r="E6450" s="3">
        <f t="shared" si="300"/>
        <v>300906.6914898642</v>
      </c>
      <c r="F6450" s="3">
        <f t="shared" si="301"/>
        <v>90475.312122167408</v>
      </c>
      <c r="G6450" s="3">
        <f t="shared" si="302"/>
        <v>210431.37936769679</v>
      </c>
    </row>
    <row r="6451" spans="1:7" x14ac:dyDescent="0.2">
      <c r="A6451">
        <v>6439</v>
      </c>
      <c r="B6451" s="125">
        <v>36054.721525752917</v>
      </c>
      <c r="C6451" s="34">
        <v>11.821696736849844</v>
      </c>
      <c r="D6451" s="34">
        <v>5.8561164577258751</v>
      </c>
      <c r="E6451" s="3">
        <f t="shared" si="300"/>
        <v>426227.98380902311</v>
      </c>
      <c r="F6451" s="3">
        <f t="shared" si="301"/>
        <v>211140.64810568502</v>
      </c>
      <c r="G6451" s="3">
        <f t="shared" si="302"/>
        <v>215087.33570333809</v>
      </c>
    </row>
    <row r="6452" spans="1:7" x14ac:dyDescent="0.2">
      <c r="A6452">
        <v>6440</v>
      </c>
      <c r="B6452" s="125">
        <v>31448.852772692568</v>
      </c>
      <c r="C6452" s="34">
        <v>6.47538560970861</v>
      </c>
      <c r="D6452" s="34">
        <v>4.4743558318077703</v>
      </c>
      <c r="E6452" s="3">
        <f t="shared" si="300"/>
        <v>203643.44868613817</v>
      </c>
      <c r="F6452" s="3">
        <f t="shared" si="301"/>
        <v>140713.35780716097</v>
      </c>
      <c r="G6452" s="3">
        <f t="shared" si="302"/>
        <v>62930.090878977207</v>
      </c>
    </row>
    <row r="6453" spans="1:7" x14ac:dyDescent="0.2">
      <c r="A6453">
        <v>6441</v>
      </c>
      <c r="B6453" s="125">
        <v>26231.701261886861</v>
      </c>
      <c r="C6453" s="34">
        <v>7.307055986719206</v>
      </c>
      <c r="D6453" s="34">
        <v>2.9092103785660584</v>
      </c>
      <c r="E6453" s="3">
        <f t="shared" ref="E6453:E6516" si="303">C6453*B6453</f>
        <v>191676.50974750015</v>
      </c>
      <c r="F6453" s="3">
        <f t="shared" ref="F6453:F6516" si="304">D6453*B6453</f>
        <v>76313.537558525626</v>
      </c>
      <c r="G6453" s="3">
        <f t="shared" ref="G6453:G6516" si="305">E6453-F6453</f>
        <v>115362.97218897453</v>
      </c>
    </row>
    <row r="6454" spans="1:7" x14ac:dyDescent="0.2">
      <c r="A6454">
        <v>6442</v>
      </c>
      <c r="B6454" s="125">
        <v>37356.219812673749</v>
      </c>
      <c r="C6454" s="34">
        <v>8.2817245103869936</v>
      </c>
      <c r="D6454" s="34">
        <v>6.2465659438021248</v>
      </c>
      <c r="E6454" s="3">
        <f t="shared" si="303"/>
        <v>309373.92123802443</v>
      </c>
      <c r="F6454" s="3">
        <f t="shared" si="304"/>
        <v>233348.09047103403</v>
      </c>
      <c r="G6454" s="3">
        <f t="shared" si="305"/>
        <v>76025.830766990402</v>
      </c>
    </row>
    <row r="6455" spans="1:7" x14ac:dyDescent="0.2">
      <c r="A6455">
        <v>6443</v>
      </c>
      <c r="B6455" s="125">
        <v>34593.62965603848</v>
      </c>
      <c r="C6455" s="34">
        <v>7.9533201844315045</v>
      </c>
      <c r="D6455" s="34">
        <v>5.417788896811544</v>
      </c>
      <c r="E6455" s="3">
        <f t="shared" si="303"/>
        <v>275134.21299611911</v>
      </c>
      <c r="F6455" s="3">
        <f t="shared" si="304"/>
        <v>187420.98265089584</v>
      </c>
      <c r="G6455" s="3">
        <f t="shared" si="305"/>
        <v>87713.230345223274</v>
      </c>
    </row>
    <row r="6456" spans="1:7" x14ac:dyDescent="0.2">
      <c r="A6456">
        <v>6444</v>
      </c>
      <c r="B6456" s="125">
        <v>28101.201727432432</v>
      </c>
      <c r="C6456" s="34">
        <v>6.7718695138028124</v>
      </c>
      <c r="D6456" s="34">
        <v>3.4700605182297295</v>
      </c>
      <c r="E6456" s="3">
        <f t="shared" si="303"/>
        <v>190297.67127922262</v>
      </c>
      <c r="F6456" s="3">
        <f t="shared" si="304"/>
        <v>97512.87062917235</v>
      </c>
      <c r="G6456" s="3">
        <f t="shared" si="305"/>
        <v>92784.800650050267</v>
      </c>
    </row>
    <row r="6457" spans="1:7" x14ac:dyDescent="0.2">
      <c r="A6457">
        <v>6445</v>
      </c>
      <c r="B6457" s="125">
        <v>28127.974977715872</v>
      </c>
      <c r="C6457" s="34">
        <v>7.7700854237336898</v>
      </c>
      <c r="D6457" s="34">
        <v>3.4780924933147617</v>
      </c>
      <c r="E6457" s="3">
        <f t="shared" si="303"/>
        <v>218556.76837349604</v>
      </c>
      <c r="F6457" s="3">
        <f t="shared" si="304"/>
        <v>97831.698622139025</v>
      </c>
      <c r="G6457" s="3">
        <f t="shared" si="305"/>
        <v>120725.06975135702</v>
      </c>
    </row>
    <row r="6458" spans="1:7" x14ac:dyDescent="0.2">
      <c r="A6458">
        <v>6446</v>
      </c>
      <c r="B6458" s="125">
        <v>33928.089854990481</v>
      </c>
      <c r="C6458" s="34">
        <v>9.5767568584124092</v>
      </c>
      <c r="D6458" s="34">
        <v>5.2181269564971444</v>
      </c>
      <c r="E6458" s="3">
        <f t="shared" si="303"/>
        <v>324921.06721161259</v>
      </c>
      <c r="F6458" s="3">
        <f t="shared" si="304"/>
        <v>177041.08025478313</v>
      </c>
      <c r="G6458" s="3">
        <f t="shared" si="305"/>
        <v>147879.98695682947</v>
      </c>
    </row>
    <row r="6459" spans="1:7" x14ac:dyDescent="0.2">
      <c r="A6459">
        <v>6447</v>
      </c>
      <c r="B6459" s="125">
        <v>26947.325799293118</v>
      </c>
      <c r="C6459" s="34">
        <v>12.930871000397019</v>
      </c>
      <c r="D6459" s="34">
        <v>3.1238977397879353</v>
      </c>
      <c r="E6459" s="3">
        <f t="shared" si="303"/>
        <v>348452.39371632983</v>
      </c>
      <c r="F6459" s="3">
        <f t="shared" si="304"/>
        <v>84180.690157740886</v>
      </c>
      <c r="G6459" s="3">
        <f t="shared" si="305"/>
        <v>264271.70355858892</v>
      </c>
    </row>
    <row r="6460" spans="1:7" x14ac:dyDescent="0.2">
      <c r="A6460">
        <v>6448</v>
      </c>
      <c r="B6460" s="125">
        <v>31955.577745785355</v>
      </c>
      <c r="C6460" s="34">
        <v>10.513354502298171</v>
      </c>
      <c r="D6460" s="34">
        <v>4.6263733237356064</v>
      </c>
      <c r="E6460" s="3">
        <f t="shared" si="303"/>
        <v>335960.31716719171</v>
      </c>
      <c r="F6460" s="3">
        <f t="shared" si="304"/>
        <v>147838.43242766056</v>
      </c>
      <c r="G6460" s="3">
        <f t="shared" si="305"/>
        <v>188121.88473953115</v>
      </c>
    </row>
    <row r="6461" spans="1:7" x14ac:dyDescent="0.2">
      <c r="A6461">
        <v>6449</v>
      </c>
      <c r="B6461" s="125">
        <v>33154.843143885024</v>
      </c>
      <c r="C6461" s="34">
        <v>5.4023069171380484</v>
      </c>
      <c r="D6461" s="34">
        <v>4.9861529431655072</v>
      </c>
      <c r="E6461" s="3">
        <f t="shared" si="303"/>
        <v>179112.63845283707</v>
      </c>
      <c r="F6461" s="3">
        <f t="shared" si="304"/>
        <v>165315.11872207304</v>
      </c>
      <c r="G6461" s="3">
        <f t="shared" si="305"/>
        <v>13797.519730764034</v>
      </c>
    </row>
    <row r="6462" spans="1:7" x14ac:dyDescent="0.2">
      <c r="A6462">
        <v>6450</v>
      </c>
      <c r="B6462" s="125">
        <v>34490.095052925404</v>
      </c>
      <c r="C6462" s="34">
        <v>9.3342571492103161</v>
      </c>
      <c r="D6462" s="34">
        <v>5.3867285158776212</v>
      </c>
      <c r="E6462" s="3">
        <f t="shared" si="303"/>
        <v>321939.41632471234</v>
      </c>
      <c r="F6462" s="3">
        <f t="shared" si="304"/>
        <v>185788.77853692294</v>
      </c>
      <c r="G6462" s="3">
        <f t="shared" si="305"/>
        <v>136150.6377877894</v>
      </c>
    </row>
    <row r="6463" spans="1:7" x14ac:dyDescent="0.2">
      <c r="A6463">
        <v>6451</v>
      </c>
      <c r="B6463" s="125">
        <v>29393.00252709561</v>
      </c>
      <c r="C6463" s="34">
        <v>5.1360693962196819</v>
      </c>
      <c r="D6463" s="34">
        <v>3.8576007581286831</v>
      </c>
      <c r="E6463" s="3">
        <f t="shared" si="303"/>
        <v>150964.50074242352</v>
      </c>
      <c r="F6463" s="3">
        <f t="shared" si="304"/>
        <v>113386.46883220233</v>
      </c>
      <c r="G6463" s="3">
        <f t="shared" si="305"/>
        <v>37578.031910221194</v>
      </c>
    </row>
    <row r="6464" spans="1:7" x14ac:dyDescent="0.2">
      <c r="A6464">
        <v>6452</v>
      </c>
      <c r="B6464" s="125">
        <v>32906.136133343331</v>
      </c>
      <c r="C6464" s="34">
        <v>7.6988861994395847</v>
      </c>
      <c r="D6464" s="34">
        <v>4.9115408400029992</v>
      </c>
      <c r="E6464" s="3">
        <f t="shared" si="303"/>
        <v>253340.59735387724</v>
      </c>
      <c r="F6464" s="3">
        <f t="shared" si="304"/>
        <v>161619.83150561416</v>
      </c>
      <c r="G6464" s="3">
        <f t="shared" si="305"/>
        <v>91720.76584826308</v>
      </c>
    </row>
    <row r="6465" spans="1:7" x14ac:dyDescent="0.2">
      <c r="A6465">
        <v>6453</v>
      </c>
      <c r="B6465" s="125">
        <v>30772.649146266282</v>
      </c>
      <c r="C6465" s="34">
        <v>10.663574605321628</v>
      </c>
      <c r="D6465" s="34">
        <v>4.2714947438798845</v>
      </c>
      <c r="E6465" s="3">
        <f t="shared" si="303"/>
        <v>328146.43997459742</v>
      </c>
      <c r="F6465" s="3">
        <f t="shared" si="304"/>
        <v>131445.20908353623</v>
      </c>
      <c r="G6465" s="3">
        <f t="shared" si="305"/>
        <v>196701.23089106119</v>
      </c>
    </row>
    <row r="6466" spans="1:7" x14ac:dyDescent="0.2">
      <c r="A6466">
        <v>6454</v>
      </c>
      <c r="B6466" s="125">
        <v>35602.486653980101</v>
      </c>
      <c r="C6466" s="34">
        <v>10.873605353670428</v>
      </c>
      <c r="D6466" s="34">
        <v>5.7204459961940302</v>
      </c>
      <c r="E6466" s="3">
        <f t="shared" si="303"/>
        <v>387127.38948469795</v>
      </c>
      <c r="F6466" s="3">
        <f t="shared" si="304"/>
        <v>203662.10223431187</v>
      </c>
      <c r="G6466" s="3">
        <f t="shared" si="305"/>
        <v>183465.28725038609</v>
      </c>
    </row>
    <row r="6467" spans="1:7" x14ac:dyDescent="0.2">
      <c r="A6467">
        <v>6455</v>
      </c>
      <c r="B6467" s="125">
        <v>30004.61497667036</v>
      </c>
      <c r="C6467" s="34">
        <v>13.518631951417774</v>
      </c>
      <c r="D6467" s="34">
        <v>4.0410844930011081</v>
      </c>
      <c r="E6467" s="3">
        <f t="shared" si="303"/>
        <v>405621.34671360417</v>
      </c>
      <c r="F6467" s="3">
        <f t="shared" si="304"/>
        <v>121251.1843006914</v>
      </c>
      <c r="G6467" s="3">
        <f t="shared" si="305"/>
        <v>284370.16241291276</v>
      </c>
    </row>
    <row r="6468" spans="1:7" x14ac:dyDescent="0.2">
      <c r="A6468">
        <v>6456</v>
      </c>
      <c r="B6468" s="125">
        <v>23278.822076273151</v>
      </c>
      <c r="C6468" s="34">
        <v>9.5565092326141894</v>
      </c>
      <c r="D6468" s="34">
        <v>2.0233466228819452</v>
      </c>
      <c r="E6468" s="3">
        <f t="shared" si="303"/>
        <v>222464.27809628737</v>
      </c>
      <c r="F6468" s="3">
        <f t="shared" si="304"/>
        <v>47101.12603269695</v>
      </c>
      <c r="G6468" s="3">
        <f t="shared" si="305"/>
        <v>175363.15206359042</v>
      </c>
    </row>
    <row r="6469" spans="1:7" x14ac:dyDescent="0.2">
      <c r="A6469">
        <v>6457</v>
      </c>
      <c r="B6469" s="125">
        <v>35887.482503122534</v>
      </c>
      <c r="C6469" s="34">
        <v>7.0755156886734767</v>
      </c>
      <c r="D6469" s="34">
        <v>5.8059447509367601</v>
      </c>
      <c r="E6469" s="3">
        <f t="shared" si="303"/>
        <v>253922.44547783837</v>
      </c>
      <c r="F6469" s="3">
        <f t="shared" si="304"/>
        <v>208360.74066333909</v>
      </c>
      <c r="G6469" s="3">
        <f t="shared" si="305"/>
        <v>45561.704814499273</v>
      </c>
    </row>
    <row r="6470" spans="1:7" x14ac:dyDescent="0.2">
      <c r="A6470">
        <v>6458</v>
      </c>
      <c r="B6470" s="125">
        <v>19443.983140982687</v>
      </c>
      <c r="C6470" s="34">
        <v>7.3385273455714923</v>
      </c>
      <c r="D6470" s="34">
        <v>0.87289494229480624</v>
      </c>
      <c r="E6470" s="3">
        <f t="shared" si="303"/>
        <v>142690.20198693252</v>
      </c>
      <c r="F6470" s="3">
        <f t="shared" si="304"/>
        <v>16972.554541829268</v>
      </c>
      <c r="G6470" s="3">
        <f t="shared" si="305"/>
        <v>125717.64744510324</v>
      </c>
    </row>
    <row r="6471" spans="1:7" x14ac:dyDescent="0.2">
      <c r="A6471">
        <v>6459</v>
      </c>
      <c r="B6471" s="125">
        <v>38823.916887659812</v>
      </c>
      <c r="C6471" s="34">
        <v>11.308002760604722</v>
      </c>
      <c r="D6471" s="34">
        <v>6.6868750662979437</v>
      </c>
      <c r="E6471" s="3">
        <f t="shared" si="303"/>
        <v>439020.95934314549</v>
      </c>
      <c r="F6471" s="3">
        <f t="shared" si="304"/>
        <v>259610.68181211606</v>
      </c>
      <c r="G6471" s="3">
        <f t="shared" si="305"/>
        <v>179410.27753102942</v>
      </c>
    </row>
    <row r="6472" spans="1:7" x14ac:dyDescent="0.2">
      <c r="A6472">
        <v>6460</v>
      </c>
      <c r="B6472" s="125">
        <v>35188.632458622102</v>
      </c>
      <c r="C6472" s="34">
        <v>11.124318936897907</v>
      </c>
      <c r="D6472" s="34">
        <v>5.5962897375866305</v>
      </c>
      <c r="E6472" s="3">
        <f t="shared" si="303"/>
        <v>391449.57042299019</v>
      </c>
      <c r="F6472" s="3">
        <f t="shared" si="304"/>
        <v>196925.78270789466</v>
      </c>
      <c r="G6472" s="3">
        <f t="shared" si="305"/>
        <v>194523.78771509553</v>
      </c>
    </row>
    <row r="6473" spans="1:7" x14ac:dyDescent="0.2">
      <c r="A6473">
        <v>6461</v>
      </c>
      <c r="B6473" s="125">
        <v>31374.200310702669</v>
      </c>
      <c r="C6473" s="34">
        <v>8.0219358753383858</v>
      </c>
      <c r="D6473" s="34">
        <v>4.4519600932108006</v>
      </c>
      <c r="E6473" s="3">
        <f t="shared" si="303"/>
        <v>251681.82303247845</v>
      </c>
      <c r="F6473" s="3">
        <f t="shared" si="304"/>
        <v>139676.68773965017</v>
      </c>
      <c r="G6473" s="3">
        <f t="shared" si="305"/>
        <v>112005.13529282829</v>
      </c>
    </row>
    <row r="6474" spans="1:7" x14ac:dyDescent="0.2">
      <c r="A6474">
        <v>6462</v>
      </c>
      <c r="B6474" s="125">
        <v>28661.507307143416</v>
      </c>
      <c r="C6474" s="34">
        <v>6.915916421537986</v>
      </c>
      <c r="D6474" s="34">
        <v>3.6381521921430249</v>
      </c>
      <c r="E6474" s="3">
        <f t="shared" si="303"/>
        <v>198220.58905150412</v>
      </c>
      <c r="F6474" s="3">
        <f t="shared" si="304"/>
        <v>104274.92563960714</v>
      </c>
      <c r="G6474" s="3">
        <f t="shared" si="305"/>
        <v>93945.663411896981</v>
      </c>
    </row>
    <row r="6475" spans="1:7" x14ac:dyDescent="0.2">
      <c r="A6475">
        <v>6463</v>
      </c>
      <c r="B6475" s="125">
        <v>30636.679688351229</v>
      </c>
      <c r="C6475" s="34">
        <v>8.5384833912103204</v>
      </c>
      <c r="D6475" s="34">
        <v>4.2307039065053686</v>
      </c>
      <c r="E6475" s="3">
        <f t="shared" si="303"/>
        <v>261590.78068081755</v>
      </c>
      <c r="F6475" s="3">
        <f t="shared" si="304"/>
        <v>129614.72043986122</v>
      </c>
      <c r="G6475" s="3">
        <f t="shared" si="305"/>
        <v>131976.06024095631</v>
      </c>
    </row>
    <row r="6476" spans="1:7" x14ac:dyDescent="0.2">
      <c r="A6476">
        <v>6464</v>
      </c>
      <c r="B6476" s="125">
        <v>36060.769665519707</v>
      </c>
      <c r="C6476" s="34">
        <v>8.8119911854009843</v>
      </c>
      <c r="D6476" s="34">
        <v>5.8579308996559121</v>
      </c>
      <c r="E6476" s="3">
        <f t="shared" si="303"/>
        <v>317767.18443133484</v>
      </c>
      <c r="F6476" s="3">
        <f t="shared" si="304"/>
        <v>211241.49688902247</v>
      </c>
      <c r="G6476" s="3">
        <f t="shared" si="305"/>
        <v>106525.68754231237</v>
      </c>
    </row>
    <row r="6477" spans="1:7" x14ac:dyDescent="0.2">
      <c r="A6477">
        <v>6465</v>
      </c>
      <c r="B6477" s="125">
        <v>29788.700934469467</v>
      </c>
      <c r="C6477" s="34">
        <v>8.5042096518081962</v>
      </c>
      <c r="D6477" s="34">
        <v>3.9763102803408401</v>
      </c>
      <c r="E6477" s="3">
        <f t="shared" si="303"/>
        <v>253329.35800174306</v>
      </c>
      <c r="F6477" s="3">
        <f t="shared" si="304"/>
        <v>118449.11776372974</v>
      </c>
      <c r="G6477" s="3">
        <f t="shared" si="305"/>
        <v>134880.24023801333</v>
      </c>
    </row>
    <row r="6478" spans="1:7" x14ac:dyDescent="0.2">
      <c r="A6478">
        <v>6466</v>
      </c>
      <c r="B6478" s="125">
        <v>30536.04978394194</v>
      </c>
      <c r="C6478" s="34">
        <v>9.2023264162053238</v>
      </c>
      <c r="D6478" s="34">
        <v>4.2005149351825821</v>
      </c>
      <c r="E6478" s="3">
        <f t="shared" si="303"/>
        <v>281002.69757332979</v>
      </c>
      <c r="F6478" s="3">
        <f t="shared" si="304"/>
        <v>128267.13317892698</v>
      </c>
      <c r="G6478" s="3">
        <f t="shared" si="305"/>
        <v>152735.56439440281</v>
      </c>
    </row>
    <row r="6479" spans="1:7" x14ac:dyDescent="0.2">
      <c r="A6479">
        <v>6467</v>
      </c>
      <c r="B6479" s="125">
        <v>22793.561178142205</v>
      </c>
      <c r="C6479" s="34">
        <v>3.6091869535157457</v>
      </c>
      <c r="D6479" s="34">
        <v>1.8777683534426615</v>
      </c>
      <c r="E6479" s="3">
        <f t="shared" si="303"/>
        <v>82266.223628313834</v>
      </c>
      <c r="F6479" s="3">
        <f t="shared" si="304"/>
        <v>42801.027842574658</v>
      </c>
      <c r="G6479" s="3">
        <f t="shared" si="305"/>
        <v>39465.195785739175</v>
      </c>
    </row>
    <row r="6480" spans="1:7" x14ac:dyDescent="0.2">
      <c r="A6480">
        <v>6468</v>
      </c>
      <c r="B6480" s="125">
        <v>28961.413185053039</v>
      </c>
      <c r="C6480" s="34">
        <v>5.4504305555456085</v>
      </c>
      <c r="D6480" s="34">
        <v>3.7281239555159118</v>
      </c>
      <c r="E6480" s="3">
        <f t="shared" si="303"/>
        <v>157852.17135559456</v>
      </c>
      <c r="F6480" s="3">
        <f t="shared" si="304"/>
        <v>107971.73828079063</v>
      </c>
      <c r="G6480" s="3">
        <f t="shared" si="305"/>
        <v>49880.433074803936</v>
      </c>
    </row>
    <row r="6481" spans="1:7" x14ac:dyDescent="0.2">
      <c r="A6481">
        <v>6469</v>
      </c>
      <c r="B6481" s="125">
        <v>38475.478098726831</v>
      </c>
      <c r="C6481" s="34">
        <v>9.2040970887028379</v>
      </c>
      <c r="D6481" s="34">
        <v>6.5823434296180494</v>
      </c>
      <c r="E6481" s="3">
        <f t="shared" si="303"/>
        <v>354132.03595494141</v>
      </c>
      <c r="F6481" s="3">
        <f t="shared" si="304"/>
        <v>253258.81046456771</v>
      </c>
      <c r="G6481" s="3">
        <f t="shared" si="305"/>
        <v>100873.2254903737</v>
      </c>
    </row>
    <row r="6482" spans="1:7" x14ac:dyDescent="0.2">
      <c r="A6482">
        <v>6470</v>
      </c>
      <c r="B6482" s="125">
        <v>34511.797870246461</v>
      </c>
      <c r="C6482" s="34">
        <v>6.4789440077292966</v>
      </c>
      <c r="D6482" s="34">
        <v>5.3932393610739382</v>
      </c>
      <c r="E6482" s="3">
        <f t="shared" si="303"/>
        <v>223600.00600739801</v>
      </c>
      <c r="F6482" s="3">
        <f t="shared" si="304"/>
        <v>186130.38669524092</v>
      </c>
      <c r="G6482" s="3">
        <f t="shared" si="305"/>
        <v>37469.619312157098</v>
      </c>
    </row>
    <row r="6483" spans="1:7" x14ac:dyDescent="0.2">
      <c r="A6483">
        <v>6471</v>
      </c>
      <c r="B6483" s="125">
        <v>31334.50086697028</v>
      </c>
      <c r="C6483" s="34">
        <v>6.8238442938381922</v>
      </c>
      <c r="D6483" s="34">
        <v>4.4400502600910841</v>
      </c>
      <c r="E6483" s="3">
        <f t="shared" si="303"/>
        <v>213821.75494134304</v>
      </c>
      <c r="F6483" s="3">
        <f t="shared" si="304"/>
        <v>139126.7587242157</v>
      </c>
      <c r="G6483" s="3">
        <f t="shared" si="305"/>
        <v>74694.996217127336</v>
      </c>
    </row>
    <row r="6484" spans="1:7" x14ac:dyDescent="0.2">
      <c r="A6484">
        <v>6472</v>
      </c>
      <c r="B6484" s="125">
        <v>32619.520246763364</v>
      </c>
      <c r="C6484" s="34">
        <v>8.8936666517911362</v>
      </c>
      <c r="D6484" s="34">
        <v>4.8255560740290093</v>
      </c>
      <c r="E6484" s="3">
        <f t="shared" si="303"/>
        <v>290107.13941606513</v>
      </c>
      <c r="F6484" s="3">
        <f t="shared" si="304"/>
        <v>157407.3240586812</v>
      </c>
      <c r="G6484" s="3">
        <f t="shared" si="305"/>
        <v>132699.81535738392</v>
      </c>
    </row>
    <row r="6485" spans="1:7" x14ac:dyDescent="0.2">
      <c r="A6485">
        <v>6473</v>
      </c>
      <c r="B6485" s="125">
        <v>33013.484929861967</v>
      </c>
      <c r="C6485" s="34">
        <v>6.2341478244052269</v>
      </c>
      <c r="D6485" s="34">
        <v>4.94374547895859</v>
      </c>
      <c r="E6485" s="3">
        <f t="shared" si="303"/>
        <v>205810.94525153373</v>
      </c>
      <c r="F6485" s="3">
        <f t="shared" si="304"/>
        <v>163210.26686667264</v>
      </c>
      <c r="G6485" s="3">
        <f t="shared" si="305"/>
        <v>42600.678384861094</v>
      </c>
    </row>
    <row r="6486" spans="1:7" x14ac:dyDescent="0.2">
      <c r="A6486">
        <v>6474</v>
      </c>
      <c r="B6486" s="125">
        <v>26856.29674832942</v>
      </c>
      <c r="C6486" s="34">
        <v>7.885682200329029</v>
      </c>
      <c r="D6486" s="34">
        <v>3.0965890244988259</v>
      </c>
      <c r="E6486" s="3">
        <f t="shared" si="303"/>
        <v>211780.22123505568</v>
      </c>
      <c r="F6486" s="3">
        <f t="shared" si="304"/>
        <v>83162.913749560394</v>
      </c>
      <c r="G6486" s="3">
        <f t="shared" si="305"/>
        <v>128617.30748549529</v>
      </c>
    </row>
    <row r="6487" spans="1:7" x14ac:dyDescent="0.2">
      <c r="A6487">
        <v>6475</v>
      </c>
      <c r="B6487" s="125">
        <v>29067.278368339408</v>
      </c>
      <c r="C6487" s="34">
        <v>0.99307091860100627</v>
      </c>
      <c r="D6487" s="34">
        <v>3.7598835105018225</v>
      </c>
      <c r="E6487" s="3">
        <f t="shared" si="303"/>
        <v>28865.868830477975</v>
      </c>
      <c r="F6487" s="3">
        <f t="shared" si="304"/>
        <v>109289.58063228567</v>
      </c>
      <c r="G6487" s="3">
        <f t="shared" si="305"/>
        <v>-80423.711801807687</v>
      </c>
    </row>
    <row r="6488" spans="1:7" x14ac:dyDescent="0.2">
      <c r="A6488">
        <v>6476</v>
      </c>
      <c r="B6488" s="125">
        <v>38068.331426794408</v>
      </c>
      <c r="C6488" s="34">
        <v>8.512568476551678</v>
      </c>
      <c r="D6488" s="34">
        <v>6.4601994280383224</v>
      </c>
      <c r="E6488" s="3">
        <f t="shared" si="303"/>
        <v>324059.27805865166</v>
      </c>
      <c r="F6488" s="3">
        <f t="shared" si="304"/>
        <v>245929.01290975051</v>
      </c>
      <c r="G6488" s="3">
        <f t="shared" si="305"/>
        <v>78130.265148901148</v>
      </c>
    </row>
    <row r="6489" spans="1:7" x14ac:dyDescent="0.2">
      <c r="A6489">
        <v>6477</v>
      </c>
      <c r="B6489" s="125">
        <v>27870.610714481678</v>
      </c>
      <c r="C6489" s="34">
        <v>8.9121123412114684</v>
      </c>
      <c r="D6489" s="34">
        <v>3.4008832143445034</v>
      </c>
      <c r="E6489" s="3">
        <f t="shared" si="303"/>
        <v>248386.01370563274</v>
      </c>
      <c r="F6489" s="3">
        <f t="shared" si="304"/>
        <v>94784.692152410804</v>
      </c>
      <c r="G6489" s="3">
        <f t="shared" si="305"/>
        <v>153601.32155322193</v>
      </c>
    </row>
    <row r="6490" spans="1:7" x14ac:dyDescent="0.2">
      <c r="A6490">
        <v>6478</v>
      </c>
      <c r="B6490" s="125">
        <v>35409.213345511467</v>
      </c>
      <c r="C6490" s="34">
        <v>8.5654470669469447</v>
      </c>
      <c r="D6490" s="34">
        <v>5.6624640036534402</v>
      </c>
      <c r="E6490" s="3">
        <f t="shared" si="303"/>
        <v>303295.74259320978</v>
      </c>
      <c r="F6490" s="3">
        <f t="shared" si="304"/>
        <v>200503.3959666437</v>
      </c>
      <c r="G6490" s="3">
        <f t="shared" si="305"/>
        <v>102792.34662656608</v>
      </c>
    </row>
    <row r="6491" spans="1:7" x14ac:dyDescent="0.2">
      <c r="A6491">
        <v>6479</v>
      </c>
      <c r="B6491" s="125">
        <v>29199.336999036837</v>
      </c>
      <c r="C6491" s="34">
        <v>5.9089636781282024</v>
      </c>
      <c r="D6491" s="34">
        <v>3.7995010997110512</v>
      </c>
      <c r="E6491" s="3">
        <f t="shared" si="303"/>
        <v>172537.82175273361</v>
      </c>
      <c r="F6491" s="3">
        <f t="shared" si="304"/>
        <v>110942.91303867404</v>
      </c>
      <c r="G6491" s="3">
        <f t="shared" si="305"/>
        <v>61594.908714059566</v>
      </c>
    </row>
    <row r="6492" spans="1:7" x14ac:dyDescent="0.2">
      <c r="A6492">
        <v>6480</v>
      </c>
      <c r="B6492" s="125">
        <v>24229.857948549557</v>
      </c>
      <c r="C6492" s="34">
        <v>12.205719505989691</v>
      </c>
      <c r="D6492" s="34">
        <v>2.3086573845648672</v>
      </c>
      <c r="E6492" s="3">
        <f t="shared" si="303"/>
        <v>295742.84978997067</v>
      </c>
      <c r="F6492" s="3">
        <f t="shared" si="304"/>
        <v>55938.440479876685</v>
      </c>
      <c r="G6492" s="3">
        <f t="shared" si="305"/>
        <v>239804.40931009399</v>
      </c>
    </row>
    <row r="6493" spans="1:7" x14ac:dyDescent="0.2">
      <c r="A6493">
        <v>6481</v>
      </c>
      <c r="B6493" s="125">
        <v>34201.603333523031</v>
      </c>
      <c r="C6493" s="34">
        <v>8.4123478447581874</v>
      </c>
      <c r="D6493" s="34">
        <v>5.3001810000569094</v>
      </c>
      <c r="E6493" s="3">
        <f t="shared" si="303"/>
        <v>287715.78409003693</v>
      </c>
      <c r="F6493" s="3">
        <f t="shared" si="304"/>
        <v>181274.68815982182</v>
      </c>
      <c r="G6493" s="3">
        <f t="shared" si="305"/>
        <v>106441.09593021512</v>
      </c>
    </row>
    <row r="6494" spans="1:7" x14ac:dyDescent="0.2">
      <c r="A6494">
        <v>6482</v>
      </c>
      <c r="B6494" s="125">
        <v>32114.267518219072</v>
      </c>
      <c r="C6494" s="34">
        <v>7.5662790297501488</v>
      </c>
      <c r="D6494" s="34">
        <v>4.6739802554657217</v>
      </c>
      <c r="E6494" s="3">
        <f t="shared" si="303"/>
        <v>242985.50887888731</v>
      </c>
      <c r="F6494" s="3">
        <f t="shared" si="304"/>
        <v>150101.45229890011</v>
      </c>
      <c r="G6494" s="3">
        <f t="shared" si="305"/>
        <v>92884.056579987198</v>
      </c>
    </row>
    <row r="6495" spans="1:7" x14ac:dyDescent="0.2">
      <c r="A6495">
        <v>6483</v>
      </c>
      <c r="B6495" s="125">
        <v>34212.437689157901</v>
      </c>
      <c r="C6495" s="34">
        <v>4.1529624670220073</v>
      </c>
      <c r="D6495" s="34">
        <v>5.3034313067473704</v>
      </c>
      <c r="E6495" s="3">
        <f t="shared" si="303"/>
        <v>142082.96962840192</v>
      </c>
      <c r="F6495" s="3">
        <f t="shared" si="304"/>
        <v>181443.31312082367</v>
      </c>
      <c r="G6495" s="3">
        <f t="shared" si="305"/>
        <v>-39360.343492421758</v>
      </c>
    </row>
    <row r="6496" spans="1:7" x14ac:dyDescent="0.2">
      <c r="A6496">
        <v>6484</v>
      </c>
      <c r="B6496" s="125">
        <v>35044.852714955574</v>
      </c>
      <c r="C6496" s="34">
        <v>9.8347805053053889</v>
      </c>
      <c r="D6496" s="34">
        <v>5.5531558144866722</v>
      </c>
      <c r="E6496" s="3">
        <f t="shared" si="303"/>
        <v>344658.43429234374</v>
      </c>
      <c r="F6496" s="3">
        <f t="shared" si="304"/>
        <v>194609.5276218846</v>
      </c>
      <c r="G6496" s="3">
        <f t="shared" si="305"/>
        <v>150048.90667045914</v>
      </c>
    </row>
    <row r="6497" spans="1:7" x14ac:dyDescent="0.2">
      <c r="A6497">
        <v>6485</v>
      </c>
      <c r="B6497" s="125">
        <v>28847.192019194132</v>
      </c>
      <c r="C6497" s="34">
        <v>5.4857018969487399</v>
      </c>
      <c r="D6497" s="34">
        <v>3.6938576057582395</v>
      </c>
      <c r="E6497" s="3">
        <f t="shared" si="303"/>
        <v>158247.0959813378</v>
      </c>
      <c r="F6497" s="3">
        <f t="shared" si="304"/>
        <v>106557.41964486863</v>
      </c>
      <c r="G6497" s="3">
        <f t="shared" si="305"/>
        <v>51689.676336469172</v>
      </c>
    </row>
    <row r="6498" spans="1:7" x14ac:dyDescent="0.2">
      <c r="A6498">
        <v>6486</v>
      </c>
      <c r="B6498" s="125">
        <v>42904.217074275017</v>
      </c>
      <c r="C6498" s="34">
        <v>6.8730792210844811</v>
      </c>
      <c r="D6498" s="34">
        <v>7.910965122282505</v>
      </c>
      <c r="E6498" s="3">
        <f t="shared" si="303"/>
        <v>294884.08287009766</v>
      </c>
      <c r="F6498" s="3">
        <f t="shared" si="304"/>
        <v>339413.76487342722</v>
      </c>
      <c r="G6498" s="3">
        <f t="shared" si="305"/>
        <v>-44529.682003329566</v>
      </c>
    </row>
    <row r="6499" spans="1:7" x14ac:dyDescent="0.2">
      <c r="A6499">
        <v>6487</v>
      </c>
      <c r="B6499" s="125">
        <v>33023.682639205595</v>
      </c>
      <c r="C6499" s="34">
        <v>7.3233871009579161</v>
      </c>
      <c r="D6499" s="34">
        <v>4.9468047917616786</v>
      </c>
      <c r="E6499" s="3">
        <f t="shared" si="303"/>
        <v>241845.21146608613</v>
      </c>
      <c r="F6499" s="3">
        <f t="shared" si="304"/>
        <v>163361.71152123919</v>
      </c>
      <c r="G6499" s="3">
        <f t="shared" si="305"/>
        <v>78483.499944846932</v>
      </c>
    </row>
    <row r="6500" spans="1:7" x14ac:dyDescent="0.2">
      <c r="A6500">
        <v>6488</v>
      </c>
      <c r="B6500" s="125">
        <v>36839.64955943427</v>
      </c>
      <c r="C6500" s="34">
        <v>9.5721269619461964</v>
      </c>
      <c r="D6500" s="34">
        <v>6.0915948678302811</v>
      </c>
      <c r="E6500" s="3">
        <f t="shared" si="303"/>
        <v>352633.80281651008</v>
      </c>
      <c r="F6500" s="3">
        <f t="shared" si="304"/>
        <v>224412.22018891588</v>
      </c>
      <c r="G6500" s="3">
        <f t="shared" si="305"/>
        <v>128221.58262759421</v>
      </c>
    </row>
    <row r="6501" spans="1:7" x14ac:dyDescent="0.2">
      <c r="A6501">
        <v>6489</v>
      </c>
      <c r="B6501" s="125">
        <v>32211.469764471054</v>
      </c>
      <c r="C6501" s="34">
        <v>10.064021487058199</v>
      </c>
      <c r="D6501" s="34">
        <v>4.7031409293413162</v>
      </c>
      <c r="E6501" s="3">
        <f t="shared" si="303"/>
        <v>324176.92383936216</v>
      </c>
      <c r="F6501" s="3">
        <f t="shared" si="304"/>
        <v>151495.08184352409</v>
      </c>
      <c r="G6501" s="3">
        <f t="shared" si="305"/>
        <v>172681.84199583807</v>
      </c>
    </row>
    <row r="6502" spans="1:7" x14ac:dyDescent="0.2">
      <c r="A6502">
        <v>6490</v>
      </c>
      <c r="B6502" s="125">
        <v>27947.053744165692</v>
      </c>
      <c r="C6502" s="34">
        <v>9.6809480030133273</v>
      </c>
      <c r="D6502" s="34">
        <v>3.4238161232497077</v>
      </c>
      <c r="E6502" s="3">
        <f t="shared" si="303"/>
        <v>270553.97413468699</v>
      </c>
      <c r="F6502" s="3">
        <f t="shared" si="304"/>
        <v>95685.573206600617</v>
      </c>
      <c r="G6502" s="3">
        <f t="shared" si="305"/>
        <v>174868.40092808637</v>
      </c>
    </row>
    <row r="6503" spans="1:7" x14ac:dyDescent="0.2">
      <c r="A6503">
        <v>6491</v>
      </c>
      <c r="B6503" s="125">
        <v>29223.734194411896</v>
      </c>
      <c r="C6503" s="34">
        <v>12.719959179055877</v>
      </c>
      <c r="D6503" s="34">
        <v>3.8068202583235689</v>
      </c>
      <c r="E6503" s="3">
        <f t="shared" si="303"/>
        <v>371724.7060124987</v>
      </c>
      <c r="F6503" s="3">
        <f t="shared" si="304"/>
        <v>111249.5033551504</v>
      </c>
      <c r="G6503" s="3">
        <f t="shared" si="305"/>
        <v>260475.2026573483</v>
      </c>
    </row>
    <row r="6504" spans="1:7" x14ac:dyDescent="0.2">
      <c r="A6504">
        <v>6492</v>
      </c>
      <c r="B6504" s="125">
        <v>38049.072876484366</v>
      </c>
      <c r="C6504" s="34">
        <v>12.309436008043122</v>
      </c>
      <c r="D6504" s="34">
        <v>6.4544218629453098</v>
      </c>
      <c r="E6504" s="3">
        <f t="shared" si="303"/>
        <v>468362.62773845351</v>
      </c>
      <c r="F6504" s="3">
        <f t="shared" si="304"/>
        <v>245584.76783878007</v>
      </c>
      <c r="G6504" s="3">
        <f t="shared" si="305"/>
        <v>222777.85989967344</v>
      </c>
    </row>
    <row r="6505" spans="1:7" x14ac:dyDescent="0.2">
      <c r="A6505">
        <v>6493</v>
      </c>
      <c r="B6505" s="125">
        <v>23974.449098924175</v>
      </c>
      <c r="C6505" s="34">
        <v>10.234168050563312</v>
      </c>
      <c r="D6505" s="34">
        <v>2.2320347296772525</v>
      </c>
      <c r="E6505" s="3">
        <f t="shared" si="303"/>
        <v>245358.54099806616</v>
      </c>
      <c r="F6505" s="3">
        <f t="shared" si="304"/>
        <v>53511.803013678269</v>
      </c>
      <c r="G6505" s="3">
        <f t="shared" si="305"/>
        <v>191846.7379843879</v>
      </c>
    </row>
    <row r="6506" spans="1:7" x14ac:dyDescent="0.2">
      <c r="A6506">
        <v>6494</v>
      </c>
      <c r="B6506" s="125">
        <v>28242.389411198907</v>
      </c>
      <c r="C6506" s="34">
        <v>4.8082875057007186</v>
      </c>
      <c r="D6506" s="34">
        <v>3.512416823359672</v>
      </c>
      <c r="E6506" s="3">
        <f t="shared" si="303"/>
        <v>135797.52813700197</v>
      </c>
      <c r="F6506" s="3">
        <f t="shared" si="304"/>
        <v>99199.043699770104</v>
      </c>
      <c r="G6506" s="3">
        <f t="shared" si="305"/>
        <v>36598.484437231862</v>
      </c>
    </row>
    <row r="6507" spans="1:7" x14ac:dyDescent="0.2">
      <c r="A6507">
        <v>6495</v>
      </c>
      <c r="B6507" s="125">
        <v>30889.61016491428</v>
      </c>
      <c r="C6507" s="34">
        <v>4.8197982980200322</v>
      </c>
      <c r="D6507" s="34">
        <v>4.3065830494742841</v>
      </c>
      <c r="E6507" s="3">
        <f t="shared" si="303"/>
        <v>148881.69049935613</v>
      </c>
      <c r="F6507" s="3">
        <f t="shared" si="304"/>
        <v>133028.67154108838</v>
      </c>
      <c r="G6507" s="3">
        <f t="shared" si="305"/>
        <v>15853.018958267756</v>
      </c>
    </row>
    <row r="6508" spans="1:7" x14ac:dyDescent="0.2">
      <c r="A6508">
        <v>6496</v>
      </c>
      <c r="B6508" s="125">
        <v>38604.217073762789</v>
      </c>
      <c r="C6508" s="34">
        <v>10.155394440706004</v>
      </c>
      <c r="D6508" s="34">
        <v>6.6209651221288368</v>
      </c>
      <c r="E6508" s="3">
        <f t="shared" si="303"/>
        <v>392041.05145869846</v>
      </c>
      <c r="F6508" s="3">
        <f t="shared" si="304"/>
        <v>255597.17481247397</v>
      </c>
      <c r="G6508" s="3">
        <f t="shared" si="305"/>
        <v>136443.8766462245</v>
      </c>
    </row>
    <row r="6509" spans="1:7" x14ac:dyDescent="0.2">
      <c r="A6509">
        <v>6497</v>
      </c>
      <c r="B6509" s="125">
        <v>29499.936366656562</v>
      </c>
      <c r="C6509" s="34">
        <v>7.3244955476257019</v>
      </c>
      <c r="D6509" s="34">
        <v>3.8896809099969687</v>
      </c>
      <c r="E6509" s="3">
        <f t="shared" si="303"/>
        <v>216072.15257281752</v>
      </c>
      <c r="F6509" s="3">
        <f t="shared" si="304"/>
        <v>114745.33933150937</v>
      </c>
      <c r="G6509" s="3">
        <f t="shared" si="305"/>
        <v>101326.81324130815</v>
      </c>
    </row>
    <row r="6510" spans="1:7" x14ac:dyDescent="0.2">
      <c r="A6510">
        <v>6498</v>
      </c>
      <c r="B6510" s="125">
        <v>35053.902187238215</v>
      </c>
      <c r="C6510" s="34">
        <v>8.6456929213527474</v>
      </c>
      <c r="D6510" s="34">
        <v>5.5558706561714644</v>
      </c>
      <c r="E6510" s="3">
        <f t="shared" si="303"/>
        <v>303065.27400599699</v>
      </c>
      <c r="F6510" s="3">
        <f t="shared" si="304"/>
        <v>194754.94654638151</v>
      </c>
      <c r="G6510" s="3">
        <f t="shared" si="305"/>
        <v>108310.32745961548</v>
      </c>
    </row>
    <row r="6511" spans="1:7" x14ac:dyDescent="0.2">
      <c r="A6511">
        <v>6499</v>
      </c>
      <c r="B6511" s="125">
        <v>33602.576016884064</v>
      </c>
      <c r="C6511" s="34">
        <v>5.836891907354584</v>
      </c>
      <c r="D6511" s="34">
        <v>5.1204728050652193</v>
      </c>
      <c r="E6511" s="3">
        <f t="shared" si="303"/>
        <v>196134.60401921783</v>
      </c>
      <c r="F6511" s="3">
        <f t="shared" si="304"/>
        <v>172061.0766745916</v>
      </c>
      <c r="G6511" s="3">
        <f t="shared" si="305"/>
        <v>24073.527344626229</v>
      </c>
    </row>
    <row r="6512" spans="1:7" x14ac:dyDescent="0.2">
      <c r="A6512">
        <v>6500</v>
      </c>
      <c r="B6512" s="125">
        <v>32461.438698911457</v>
      </c>
      <c r="C6512" s="34">
        <v>7.0739297572872601</v>
      </c>
      <c r="D6512" s="34">
        <v>4.7781316096734372</v>
      </c>
      <c r="E6512" s="3">
        <f t="shared" si="303"/>
        <v>229629.93717658601</v>
      </c>
      <c r="F6512" s="3">
        <f t="shared" si="304"/>
        <v>155105.0263427454</v>
      </c>
      <c r="G6512" s="3">
        <f t="shared" si="305"/>
        <v>74524.910833840608</v>
      </c>
    </row>
    <row r="6513" spans="1:7" x14ac:dyDescent="0.2">
      <c r="A6513">
        <v>6501</v>
      </c>
      <c r="B6513" s="125">
        <v>31288.992025830317</v>
      </c>
      <c r="C6513" s="34">
        <v>7.5176722222822718</v>
      </c>
      <c r="D6513" s="34">
        <v>4.4263976077490952</v>
      </c>
      <c r="E6513" s="3">
        <f t="shared" si="303"/>
        <v>235220.38621579608</v>
      </c>
      <c r="F6513" s="3">
        <f t="shared" si="304"/>
        <v>138497.51945201584</v>
      </c>
      <c r="G6513" s="3">
        <f t="shared" si="305"/>
        <v>96722.866763780243</v>
      </c>
    </row>
    <row r="6514" spans="1:7" x14ac:dyDescent="0.2">
      <c r="A6514">
        <v>6502</v>
      </c>
      <c r="B6514" s="125">
        <v>34822.731371415081</v>
      </c>
      <c r="C6514" s="34">
        <v>10.88574142359721</v>
      </c>
      <c r="D6514" s="34">
        <v>5.4865194114245242</v>
      </c>
      <c r="E6514" s="3">
        <f t="shared" si="303"/>
        <v>379071.24937261123</v>
      </c>
      <c r="F6514" s="3">
        <f t="shared" si="304"/>
        <v>191055.59162809057</v>
      </c>
      <c r="G6514" s="3">
        <f t="shared" si="305"/>
        <v>188015.65774452066</v>
      </c>
    </row>
    <row r="6515" spans="1:7" x14ac:dyDescent="0.2">
      <c r="A6515">
        <v>6503</v>
      </c>
      <c r="B6515" s="125">
        <v>35921.457814575639</v>
      </c>
      <c r="C6515" s="34">
        <v>9.6634771782264579</v>
      </c>
      <c r="D6515" s="34">
        <v>5.8161373443726916</v>
      </c>
      <c r="E6515" s="3">
        <f t="shared" si="303"/>
        <v>347126.18779977615</v>
      </c>
      <c r="F6515" s="3">
        <f t="shared" si="304"/>
        <v>208924.13225966162</v>
      </c>
      <c r="G6515" s="3">
        <f t="shared" si="305"/>
        <v>138202.05554011452</v>
      </c>
    </row>
    <row r="6516" spans="1:7" x14ac:dyDescent="0.2">
      <c r="A6516">
        <v>6504</v>
      </c>
      <c r="B6516" s="125">
        <v>31587.522293003509</v>
      </c>
      <c r="C6516" s="34">
        <v>8.0551153789274395</v>
      </c>
      <c r="D6516" s="34">
        <v>4.5159566879010526</v>
      </c>
      <c r="E6516" s="3">
        <f t="shared" si="303"/>
        <v>254441.13660458589</v>
      </c>
      <c r="F6516" s="3">
        <f t="shared" si="304"/>
        <v>142647.88255331278</v>
      </c>
      <c r="G6516" s="3">
        <f t="shared" si="305"/>
        <v>111793.25405127311</v>
      </c>
    </row>
    <row r="6517" spans="1:7" x14ac:dyDescent="0.2">
      <c r="A6517">
        <v>6505</v>
      </c>
      <c r="B6517" s="125">
        <v>37269.76097258646</v>
      </c>
      <c r="C6517" s="34">
        <v>6.7776163834496401</v>
      </c>
      <c r="D6517" s="34">
        <v>6.2206282917759381</v>
      </c>
      <c r="E6517" s="3">
        <f t="shared" ref="E6517:E6580" si="306">C6517*B6517</f>
        <v>252600.14257505399</v>
      </c>
      <c r="F6517" s="3">
        <f t="shared" ref="F6517:F6580" si="307">D6517*B6517</f>
        <v>231841.32953379804</v>
      </c>
      <c r="G6517" s="3">
        <f t="shared" ref="G6517:G6580" si="308">E6517-F6517</f>
        <v>20758.813041255955</v>
      </c>
    </row>
    <row r="6518" spans="1:7" x14ac:dyDescent="0.2">
      <c r="A6518">
        <v>6506</v>
      </c>
      <c r="B6518" s="125">
        <v>40915.606908848509</v>
      </c>
      <c r="C6518" s="34">
        <v>5.2381544921518071</v>
      </c>
      <c r="D6518" s="34">
        <v>7.3143820726545528</v>
      </c>
      <c r="E6518" s="3">
        <f t="shared" si="306"/>
        <v>214322.27012870234</v>
      </c>
      <c r="F6518" s="3">
        <f t="shared" si="307"/>
        <v>299272.38166586228</v>
      </c>
      <c r="G6518" s="3">
        <f t="shared" si="308"/>
        <v>-84950.111537159944</v>
      </c>
    </row>
    <row r="6519" spans="1:7" x14ac:dyDescent="0.2">
      <c r="A6519">
        <v>6507</v>
      </c>
      <c r="B6519" s="125">
        <v>34933.433929646504</v>
      </c>
      <c r="C6519" s="34">
        <v>10.466106252541067</v>
      </c>
      <c r="D6519" s="34">
        <v>5.5197301788939512</v>
      </c>
      <c r="E6519" s="3">
        <f t="shared" si="306"/>
        <v>365617.03127380356</v>
      </c>
      <c r="F6519" s="3">
        <f t="shared" si="307"/>
        <v>192823.12951386772</v>
      </c>
      <c r="G6519" s="3">
        <f t="shared" si="308"/>
        <v>172793.90175993583</v>
      </c>
    </row>
    <row r="6520" spans="1:7" x14ac:dyDescent="0.2">
      <c r="A6520">
        <v>6508</v>
      </c>
      <c r="B6520" s="125">
        <v>24470.532984006219</v>
      </c>
      <c r="C6520" s="34">
        <v>12.936464392812923</v>
      </c>
      <c r="D6520" s="34">
        <v>2.3808598952018656</v>
      </c>
      <c r="E6520" s="3">
        <f t="shared" si="306"/>
        <v>316562.17862075061</v>
      </c>
      <c r="F6520" s="3">
        <f t="shared" si="307"/>
        <v>58260.910595834837</v>
      </c>
      <c r="G6520" s="3">
        <f t="shared" si="308"/>
        <v>258301.26802491577</v>
      </c>
    </row>
    <row r="6521" spans="1:7" x14ac:dyDescent="0.2">
      <c r="A6521">
        <v>6509</v>
      </c>
      <c r="B6521" s="125">
        <v>41848.066351841204</v>
      </c>
      <c r="C6521" s="34">
        <v>13.322976903698873</v>
      </c>
      <c r="D6521" s="34">
        <v>7.5941199055523612</v>
      </c>
      <c r="E6521" s="3">
        <f t="shared" si="306"/>
        <v>557540.82147003827</v>
      </c>
      <c r="F6521" s="3">
        <f t="shared" si="307"/>
        <v>317799.23369139328</v>
      </c>
      <c r="G6521" s="3">
        <f t="shared" si="308"/>
        <v>239741.58777864499</v>
      </c>
    </row>
    <row r="6522" spans="1:7" x14ac:dyDescent="0.2">
      <c r="A6522">
        <v>6510</v>
      </c>
      <c r="B6522" s="125">
        <v>30985.937022515805</v>
      </c>
      <c r="C6522" s="34">
        <v>9.1732709026546218</v>
      </c>
      <c r="D6522" s="34">
        <v>4.3354811067547416</v>
      </c>
      <c r="E6522" s="3">
        <f t="shared" si="306"/>
        <v>284242.39448013285</v>
      </c>
      <c r="F6522" s="3">
        <f t="shared" si="307"/>
        <v>134338.94453620954</v>
      </c>
      <c r="G6522" s="3">
        <f t="shared" si="308"/>
        <v>149903.4499439233</v>
      </c>
    </row>
    <row r="6523" spans="1:7" x14ac:dyDescent="0.2">
      <c r="A6523">
        <v>6511</v>
      </c>
      <c r="B6523" s="125">
        <v>32618.491380881984</v>
      </c>
      <c r="C6523" s="34">
        <v>7.5399974750398542</v>
      </c>
      <c r="D6523" s="34">
        <v>4.8252474142645951</v>
      </c>
      <c r="E6523" s="3">
        <f t="shared" si="306"/>
        <v>245943.34265145942</v>
      </c>
      <c r="F6523" s="3">
        <f t="shared" si="307"/>
        <v>157392.29119281279</v>
      </c>
      <c r="G6523" s="3">
        <f t="shared" si="308"/>
        <v>88551.051458646631</v>
      </c>
    </row>
    <row r="6524" spans="1:7" x14ac:dyDescent="0.2">
      <c r="A6524">
        <v>6512</v>
      </c>
      <c r="B6524" s="125">
        <v>27108.226780720521</v>
      </c>
      <c r="C6524" s="34">
        <v>9.286412043555174</v>
      </c>
      <c r="D6524" s="34">
        <v>3.1721680342161562</v>
      </c>
      <c r="E6524" s="3">
        <f t="shared" si="306"/>
        <v>251738.16365590793</v>
      </c>
      <c r="F6524" s="3">
        <f t="shared" si="307"/>
        <v>85991.85045808398</v>
      </c>
      <c r="G6524" s="3">
        <f t="shared" si="308"/>
        <v>165746.31319782394</v>
      </c>
    </row>
    <row r="6525" spans="1:7" x14ac:dyDescent="0.2">
      <c r="A6525">
        <v>6513</v>
      </c>
      <c r="B6525" s="125">
        <v>26462.417330359109</v>
      </c>
      <c r="C6525" s="34">
        <v>6.5019599080260377</v>
      </c>
      <c r="D6525" s="34">
        <v>2.9784251991077326</v>
      </c>
      <c r="E6525" s="3">
        <f t="shared" si="306"/>
        <v>172057.57655144835</v>
      </c>
      <c r="F6525" s="3">
        <f t="shared" si="307"/>
        <v>78816.330606046744</v>
      </c>
      <c r="G6525" s="3">
        <f t="shared" si="308"/>
        <v>93241.245945401606</v>
      </c>
    </row>
    <row r="6526" spans="1:7" x14ac:dyDescent="0.2">
      <c r="A6526">
        <v>6514</v>
      </c>
      <c r="B6526" s="125">
        <v>36034.485268638469</v>
      </c>
      <c r="C6526" s="34">
        <v>9.7891181869345019</v>
      </c>
      <c r="D6526" s="34">
        <v>5.8500455805915408</v>
      </c>
      <c r="E6526" s="3">
        <f t="shared" si="306"/>
        <v>352745.83510005224</v>
      </c>
      <c r="F6526" s="3">
        <f t="shared" si="307"/>
        <v>210803.38129468946</v>
      </c>
      <c r="G6526" s="3">
        <f t="shared" si="308"/>
        <v>141942.45380536278</v>
      </c>
    </row>
    <row r="6527" spans="1:7" x14ac:dyDescent="0.2">
      <c r="A6527">
        <v>6515</v>
      </c>
      <c r="B6527" s="125">
        <v>30257.579559284728</v>
      </c>
      <c r="C6527" s="34">
        <v>13.6991666497197</v>
      </c>
      <c r="D6527" s="34">
        <v>4.1169738677854184</v>
      </c>
      <c r="E6527" s="3">
        <f t="shared" si="306"/>
        <v>414503.62479979388</v>
      </c>
      <c r="F6527" s="3">
        <f t="shared" si="307"/>
        <v>124569.66434801347</v>
      </c>
      <c r="G6527" s="3">
        <f t="shared" si="308"/>
        <v>289933.96045178041</v>
      </c>
    </row>
    <row r="6528" spans="1:7" x14ac:dyDescent="0.2">
      <c r="A6528">
        <v>6516</v>
      </c>
      <c r="B6528" s="125">
        <v>41969.6430561007</v>
      </c>
      <c r="C6528" s="34">
        <v>10.61656509792374</v>
      </c>
      <c r="D6528" s="34">
        <v>7.63059291683021</v>
      </c>
      <c r="E6528" s="3">
        <f t="shared" si="306"/>
        <v>445573.44764171616</v>
      </c>
      <c r="F6528" s="3">
        <f t="shared" si="307"/>
        <v>320253.26102577423</v>
      </c>
      <c r="G6528" s="3">
        <f t="shared" si="308"/>
        <v>125320.18661594193</v>
      </c>
    </row>
    <row r="6529" spans="1:7" x14ac:dyDescent="0.2">
      <c r="A6529">
        <v>6517</v>
      </c>
      <c r="B6529" s="125">
        <v>27185.43151221727</v>
      </c>
      <c r="C6529" s="34">
        <v>9.1630731933109928</v>
      </c>
      <c r="D6529" s="34">
        <v>3.1953294536651811</v>
      </c>
      <c r="E6529" s="3">
        <f t="shared" si="306"/>
        <v>249102.09873818999</v>
      </c>
      <c r="F6529" s="3">
        <f t="shared" si="307"/>
        <v>86866.410021585412</v>
      </c>
      <c r="G6529" s="3">
        <f t="shared" si="308"/>
        <v>162235.68871660458</v>
      </c>
    </row>
    <row r="6530" spans="1:7" x14ac:dyDescent="0.2">
      <c r="A6530">
        <v>6518</v>
      </c>
      <c r="B6530" s="125">
        <v>38062.897195951315</v>
      </c>
      <c r="C6530" s="34">
        <v>11.255775027355412</v>
      </c>
      <c r="D6530" s="34">
        <v>6.4585691587853944</v>
      </c>
      <c r="E6530" s="3">
        <f t="shared" si="306"/>
        <v>428427.40772698517</v>
      </c>
      <c r="F6530" s="3">
        <f t="shared" si="307"/>
        <v>245831.85392379022</v>
      </c>
      <c r="G6530" s="3">
        <f t="shared" si="308"/>
        <v>182595.55380319495</v>
      </c>
    </row>
    <row r="6531" spans="1:7" x14ac:dyDescent="0.2">
      <c r="A6531">
        <v>6519</v>
      </c>
      <c r="B6531" s="125">
        <v>34464.026661035838</v>
      </c>
      <c r="C6531" s="34">
        <v>9.4490808553091483</v>
      </c>
      <c r="D6531" s="34">
        <v>5.3789079983107513</v>
      </c>
      <c r="E6531" s="3">
        <f t="shared" si="306"/>
        <v>325653.37451965781</v>
      </c>
      <c r="F6531" s="3">
        <f t="shared" si="307"/>
        <v>185378.82866104064</v>
      </c>
      <c r="G6531" s="3">
        <f t="shared" si="308"/>
        <v>140274.54585861717</v>
      </c>
    </row>
    <row r="6532" spans="1:7" x14ac:dyDescent="0.2">
      <c r="A6532">
        <v>6520</v>
      </c>
      <c r="B6532" s="125">
        <v>31683.917362707667</v>
      </c>
      <c r="C6532" s="34">
        <v>10.785083097478491</v>
      </c>
      <c r="D6532" s="34">
        <v>4.5448752088123001</v>
      </c>
      <c r="E6532" s="3">
        <f t="shared" si="306"/>
        <v>341713.68161044375</v>
      </c>
      <c r="F6532" s="3">
        <f t="shared" si="307"/>
        <v>143999.45053982767</v>
      </c>
      <c r="G6532" s="3">
        <f t="shared" si="308"/>
        <v>197714.23107061608</v>
      </c>
    </row>
    <row r="6533" spans="1:7" x14ac:dyDescent="0.2">
      <c r="A6533">
        <v>6521</v>
      </c>
      <c r="B6533" s="125">
        <v>38978.053502242779</v>
      </c>
      <c r="C6533" s="34">
        <v>10.542492438806221</v>
      </c>
      <c r="D6533" s="34">
        <v>6.7331160506728338</v>
      </c>
      <c r="E6533" s="3">
        <f t="shared" si="306"/>
        <v>410925.83432677883</v>
      </c>
      <c r="F6533" s="3">
        <f t="shared" si="307"/>
        <v>262443.75765993533</v>
      </c>
      <c r="G6533" s="3">
        <f t="shared" si="308"/>
        <v>148482.0766668435</v>
      </c>
    </row>
    <row r="6534" spans="1:7" x14ac:dyDescent="0.2">
      <c r="A6534">
        <v>6522</v>
      </c>
      <c r="B6534" s="125">
        <v>34236.732566379011</v>
      </c>
      <c r="C6534" s="34">
        <v>2.4264573059626855</v>
      </c>
      <c r="D6534" s="34">
        <v>5.3107197699137032</v>
      </c>
      <c r="E6534" s="3">
        <f t="shared" si="306"/>
        <v>83073.969867980952</v>
      </c>
      <c r="F6534" s="3">
        <f t="shared" si="307"/>
        <v>181821.69249751733</v>
      </c>
      <c r="G6534" s="3">
        <f t="shared" si="308"/>
        <v>-98747.72262953638</v>
      </c>
    </row>
    <row r="6535" spans="1:7" x14ac:dyDescent="0.2">
      <c r="A6535">
        <v>6523</v>
      </c>
      <c r="B6535" s="125">
        <v>33843.660324956523</v>
      </c>
      <c r="C6535" s="34">
        <v>9.2631460322154453</v>
      </c>
      <c r="D6535" s="34">
        <v>5.192798097486957</v>
      </c>
      <c r="E6535" s="3">
        <f t="shared" si="306"/>
        <v>313498.76785476832</v>
      </c>
      <c r="F6535" s="3">
        <f t="shared" si="307"/>
        <v>175743.29494742904</v>
      </c>
      <c r="G6535" s="3">
        <f t="shared" si="308"/>
        <v>137755.47290733928</v>
      </c>
    </row>
    <row r="6536" spans="1:7" x14ac:dyDescent="0.2">
      <c r="A6536">
        <v>6524</v>
      </c>
      <c r="B6536" s="125">
        <v>41091.730557846837</v>
      </c>
      <c r="C6536" s="34">
        <v>7.8692999270133441</v>
      </c>
      <c r="D6536" s="34">
        <v>7.367219167354051</v>
      </c>
      <c r="E6536" s="3">
        <f t="shared" si="306"/>
        <v>323363.1522797161</v>
      </c>
      <c r="F6536" s="3">
        <f t="shared" si="307"/>
        <v>302731.78498551738</v>
      </c>
      <c r="G6536" s="3">
        <f t="shared" si="308"/>
        <v>20631.367294198717</v>
      </c>
    </row>
    <row r="6537" spans="1:7" x14ac:dyDescent="0.2">
      <c r="A6537">
        <v>6525</v>
      </c>
      <c r="B6537" s="125">
        <v>33626.131929659983</v>
      </c>
      <c r="C6537" s="34">
        <v>5.0419253259024117</v>
      </c>
      <c r="D6537" s="34">
        <v>5.1275395788979949</v>
      </c>
      <c r="E6537" s="3">
        <f t="shared" si="306"/>
        <v>169540.44618828839</v>
      </c>
      <c r="F6537" s="3">
        <f t="shared" si="307"/>
        <v>172419.32235457716</v>
      </c>
      <c r="G6537" s="3">
        <f t="shared" si="308"/>
        <v>-2878.87616628877</v>
      </c>
    </row>
    <row r="6538" spans="1:7" x14ac:dyDescent="0.2">
      <c r="A6538">
        <v>6526</v>
      </c>
      <c r="B6538" s="125">
        <v>40076.279723317362</v>
      </c>
      <c r="C6538" s="34">
        <v>6.4284016818492091</v>
      </c>
      <c r="D6538" s="34">
        <v>7.0625839169952087</v>
      </c>
      <c r="E6538" s="3">
        <f t="shared" si="306"/>
        <v>257626.4239756327</v>
      </c>
      <c r="F6538" s="3">
        <f t="shared" si="307"/>
        <v>283042.08862690238</v>
      </c>
      <c r="G6538" s="3">
        <f t="shared" si="308"/>
        <v>-25415.664651269675</v>
      </c>
    </row>
    <row r="6539" spans="1:7" x14ac:dyDescent="0.2">
      <c r="A6539">
        <v>6527</v>
      </c>
      <c r="B6539" s="125">
        <v>38447.499767963542</v>
      </c>
      <c r="C6539" s="34">
        <v>7.1549088917963672</v>
      </c>
      <c r="D6539" s="34">
        <v>6.5739499303890625</v>
      </c>
      <c r="E6539" s="3">
        <f t="shared" si="306"/>
        <v>275088.35795714112</v>
      </c>
      <c r="F6539" s="3">
        <f t="shared" si="307"/>
        <v>252751.93842323741</v>
      </c>
      <c r="G6539" s="3">
        <f t="shared" si="308"/>
        <v>22336.419533903711</v>
      </c>
    </row>
    <row r="6540" spans="1:7" x14ac:dyDescent="0.2">
      <c r="A6540">
        <v>6528</v>
      </c>
      <c r="B6540" s="125">
        <v>24042.934049967676</v>
      </c>
      <c r="C6540" s="34">
        <v>7.3455446656298591</v>
      </c>
      <c r="D6540" s="34">
        <v>2.2525802149903029</v>
      </c>
      <c r="E6540" s="3">
        <f t="shared" si="306"/>
        <v>176608.44595683058</v>
      </c>
      <c r="F6540" s="3">
        <f t="shared" si="307"/>
        <v>54158.63755127386</v>
      </c>
      <c r="G6540" s="3">
        <f t="shared" si="308"/>
        <v>122449.80840555672</v>
      </c>
    </row>
    <row r="6541" spans="1:7" x14ac:dyDescent="0.2">
      <c r="A6541">
        <v>6529</v>
      </c>
      <c r="B6541" s="125">
        <v>26995.904185051564</v>
      </c>
      <c r="C6541" s="34">
        <v>4.686187841987703</v>
      </c>
      <c r="D6541" s="34">
        <v>3.1384712555154692</v>
      </c>
      <c r="E6541" s="3">
        <f t="shared" si="306"/>
        <v>126507.87797545359</v>
      </c>
      <c r="F6541" s="3">
        <f t="shared" si="307"/>
        <v>84725.869301434097</v>
      </c>
      <c r="G6541" s="3">
        <f t="shared" si="308"/>
        <v>41782.008674019497</v>
      </c>
    </row>
    <row r="6542" spans="1:7" x14ac:dyDescent="0.2">
      <c r="A6542">
        <v>6530</v>
      </c>
      <c r="B6542" s="125">
        <v>31713.623733404325</v>
      </c>
      <c r="C6542" s="34">
        <v>8.7964729320519837</v>
      </c>
      <c r="D6542" s="34">
        <v>4.5537871200212976</v>
      </c>
      <c r="E6542" s="3">
        <f t="shared" si="306"/>
        <v>278968.03274817253</v>
      </c>
      <c r="F6542" s="3">
        <f t="shared" si="307"/>
        <v>144417.09128637836</v>
      </c>
      <c r="G6542" s="3">
        <f t="shared" si="308"/>
        <v>134550.94146179417</v>
      </c>
    </row>
    <row r="6543" spans="1:7" x14ac:dyDescent="0.2">
      <c r="A6543">
        <v>6531</v>
      </c>
      <c r="B6543" s="125">
        <v>41644.112164968625</v>
      </c>
      <c r="C6543" s="34">
        <v>3.9490196488332003</v>
      </c>
      <c r="D6543" s="34">
        <v>7.5329336494905874</v>
      </c>
      <c r="E6543" s="3">
        <f t="shared" si="306"/>
        <v>164453.4171976748</v>
      </c>
      <c r="F6543" s="3">
        <f t="shared" si="307"/>
        <v>313702.33383065247</v>
      </c>
      <c r="G6543" s="3">
        <f t="shared" si="308"/>
        <v>-149248.91663297766</v>
      </c>
    </row>
    <row r="6544" spans="1:7" x14ac:dyDescent="0.2">
      <c r="A6544">
        <v>6532</v>
      </c>
      <c r="B6544" s="125">
        <v>37902.973921328317</v>
      </c>
      <c r="C6544" s="34">
        <v>8.7205784413599758</v>
      </c>
      <c r="D6544" s="34">
        <v>6.4105921763984952</v>
      </c>
      <c r="E6544" s="3">
        <f t="shared" si="306"/>
        <v>330535.85724176513</v>
      </c>
      <c r="F6544" s="3">
        <f t="shared" si="307"/>
        <v>242980.50808230351</v>
      </c>
      <c r="G6544" s="3">
        <f t="shared" si="308"/>
        <v>87555.349159461621</v>
      </c>
    </row>
    <row r="6545" spans="1:7" x14ac:dyDescent="0.2">
      <c r="A6545">
        <v>6533</v>
      </c>
      <c r="B6545" s="125">
        <v>38667.631591843907</v>
      </c>
      <c r="C6545" s="34">
        <v>9.0941903383354656</v>
      </c>
      <c r="D6545" s="34">
        <v>6.639989477553172</v>
      </c>
      <c r="E6545" s="3">
        <f t="shared" si="306"/>
        <v>351650.8016288621</v>
      </c>
      <c r="F6545" s="3">
        <f t="shared" si="307"/>
        <v>256752.66689174616</v>
      </c>
      <c r="G6545" s="3">
        <f t="shared" si="308"/>
        <v>94898.134737115935</v>
      </c>
    </row>
    <row r="6546" spans="1:7" x14ac:dyDescent="0.2">
      <c r="A6546">
        <v>6534</v>
      </c>
      <c r="B6546" s="125">
        <v>31030.97974762111</v>
      </c>
      <c r="C6546" s="34">
        <v>4.2827587296487764</v>
      </c>
      <c r="D6546" s="34">
        <v>4.3489939242863329</v>
      </c>
      <c r="E6546" s="3">
        <f t="shared" si="306"/>
        <v>132898.19940367868</v>
      </c>
      <c r="F6546" s="3">
        <f t="shared" si="307"/>
        <v>134953.54238705646</v>
      </c>
      <c r="G6546" s="3">
        <f t="shared" si="308"/>
        <v>-2055.3429833777773</v>
      </c>
    </row>
    <row r="6547" spans="1:7" x14ac:dyDescent="0.2">
      <c r="A6547">
        <v>6535</v>
      </c>
      <c r="B6547" s="125">
        <v>30929.559719689656</v>
      </c>
      <c r="C6547" s="34">
        <v>8.8850122412695782</v>
      </c>
      <c r="D6547" s="34">
        <v>4.3185679159068968</v>
      </c>
      <c r="E6547" s="3">
        <f t="shared" si="306"/>
        <v>274809.51672652108</v>
      </c>
      <c r="F6547" s="3">
        <f t="shared" si="307"/>
        <v>133571.40425857806</v>
      </c>
      <c r="G6547" s="3">
        <f t="shared" si="308"/>
        <v>141238.11246794302</v>
      </c>
    </row>
    <row r="6548" spans="1:7" x14ac:dyDescent="0.2">
      <c r="A6548">
        <v>6536</v>
      </c>
      <c r="B6548" s="125">
        <v>26622.408817084739</v>
      </c>
      <c r="C6548" s="34">
        <v>7.7255457628853037</v>
      </c>
      <c r="D6548" s="34">
        <v>3.0264226451254217</v>
      </c>
      <c r="E6548" s="3">
        <f t="shared" si="306"/>
        <v>205672.63763462935</v>
      </c>
      <c r="F6548" s="3">
        <f t="shared" si="307"/>
        <v>80570.660911811938</v>
      </c>
      <c r="G6548" s="3">
        <f t="shared" si="308"/>
        <v>125101.97672281742</v>
      </c>
    </row>
    <row r="6549" spans="1:7" x14ac:dyDescent="0.2">
      <c r="A6549">
        <v>6537</v>
      </c>
      <c r="B6549" s="125">
        <v>27253.711826952873</v>
      </c>
      <c r="C6549" s="34">
        <v>11.004817017426831</v>
      </c>
      <c r="D6549" s="34">
        <v>3.2158135480858618</v>
      </c>
      <c r="E6549" s="3">
        <f t="shared" si="306"/>
        <v>299922.11170129786</v>
      </c>
      <c r="F6549" s="3">
        <f t="shared" si="307"/>
        <v>87642.855728742928</v>
      </c>
      <c r="G6549" s="3">
        <f t="shared" si="308"/>
        <v>212279.25597255494</v>
      </c>
    </row>
    <row r="6550" spans="1:7" x14ac:dyDescent="0.2">
      <c r="A6550">
        <v>6538</v>
      </c>
      <c r="B6550" s="125">
        <v>34489.935891352594</v>
      </c>
      <c r="C6550" s="34">
        <v>6.729703065691865</v>
      </c>
      <c r="D6550" s="34">
        <v>5.3866807674057782</v>
      </c>
      <c r="E6550" s="3">
        <f t="shared" si="306"/>
        <v>232107.02730355144</v>
      </c>
      <c r="F6550" s="3">
        <f t="shared" si="307"/>
        <v>185786.27433500727</v>
      </c>
      <c r="G6550" s="3">
        <f t="shared" si="308"/>
        <v>46320.75296854417</v>
      </c>
    </row>
    <row r="6551" spans="1:7" x14ac:dyDescent="0.2">
      <c r="A6551">
        <v>6539</v>
      </c>
      <c r="B6551" s="125">
        <v>21454.330229781568</v>
      </c>
      <c r="C6551" s="34">
        <v>8.9379220955452183</v>
      </c>
      <c r="D6551" s="34">
        <v>1.4759990689344704</v>
      </c>
      <c r="E6551" s="3">
        <f t="shared" si="306"/>
        <v>191757.1322058884</v>
      </c>
      <c r="F6551" s="3">
        <f t="shared" si="307"/>
        <v>31666.571443770255</v>
      </c>
      <c r="G6551" s="3">
        <f t="shared" si="308"/>
        <v>160090.56076211814</v>
      </c>
    </row>
    <row r="6552" spans="1:7" x14ac:dyDescent="0.2">
      <c r="A6552">
        <v>6540</v>
      </c>
      <c r="B6552" s="125">
        <v>24875.917509953957</v>
      </c>
      <c r="C6552" s="34">
        <v>6.1632072376669385</v>
      </c>
      <c r="D6552" s="34">
        <v>2.5024752529861871</v>
      </c>
      <c r="E6552" s="3">
        <f t="shared" si="306"/>
        <v>153315.43484095397</v>
      </c>
      <c r="F6552" s="3">
        <f t="shared" si="307"/>
        <v>62251.367963985547</v>
      </c>
      <c r="G6552" s="3">
        <f t="shared" si="308"/>
        <v>91064.066876968427</v>
      </c>
    </row>
    <row r="6553" spans="1:7" x14ac:dyDescent="0.2">
      <c r="A6553">
        <v>6541</v>
      </c>
      <c r="B6553" s="125">
        <v>43145.687917595729</v>
      </c>
      <c r="C6553" s="34">
        <v>9.4652812296844786</v>
      </c>
      <c r="D6553" s="34">
        <v>7.9834063752787188</v>
      </c>
      <c r="E6553" s="3">
        <f t="shared" si="306"/>
        <v>408386.06998824328</v>
      </c>
      <c r="F6553" s="3">
        <f t="shared" si="307"/>
        <v>344449.55998711975</v>
      </c>
      <c r="G6553" s="3">
        <f t="shared" si="308"/>
        <v>63936.510001123534</v>
      </c>
    </row>
    <row r="6554" spans="1:7" x14ac:dyDescent="0.2">
      <c r="A6554">
        <v>6542</v>
      </c>
      <c r="B6554" s="125">
        <v>33084.92573868623</v>
      </c>
      <c r="C6554" s="34">
        <v>8.2129354470525868</v>
      </c>
      <c r="D6554" s="34">
        <v>4.965177721605869</v>
      </c>
      <c r="E6554" s="3">
        <f t="shared" si="306"/>
        <v>271724.35936235863</v>
      </c>
      <c r="F6554" s="3">
        <f t="shared" si="307"/>
        <v>164272.53619870948</v>
      </c>
      <c r="G6554" s="3">
        <f t="shared" si="308"/>
        <v>107451.82316364915</v>
      </c>
    </row>
    <row r="6555" spans="1:7" x14ac:dyDescent="0.2">
      <c r="A6555">
        <v>6543</v>
      </c>
      <c r="B6555" s="125">
        <v>38498.19272890361</v>
      </c>
      <c r="C6555" s="34">
        <v>11.336924692121102</v>
      </c>
      <c r="D6555" s="34">
        <v>6.5891578186710831</v>
      </c>
      <c r="E6555" s="3">
        <f t="shared" si="306"/>
        <v>436451.1117503444</v>
      </c>
      <c r="F6555" s="3">
        <f t="shared" si="307"/>
        <v>253670.66762436146</v>
      </c>
      <c r="G6555" s="3">
        <f t="shared" si="308"/>
        <v>182780.44412598293</v>
      </c>
    </row>
    <row r="6556" spans="1:7" x14ac:dyDescent="0.2">
      <c r="A6556">
        <v>6544</v>
      </c>
      <c r="B6556" s="125">
        <v>23742.527949972078</v>
      </c>
      <c r="C6556" s="34">
        <v>12.694584276876412</v>
      </c>
      <c r="D6556" s="34">
        <v>2.1624583849916235</v>
      </c>
      <c r="E6556" s="3">
        <f t="shared" si="306"/>
        <v>301401.52200701431</v>
      </c>
      <c r="F6556" s="3">
        <f t="shared" si="307"/>
        <v>51342.228646315103</v>
      </c>
      <c r="G6556" s="3">
        <f t="shared" si="308"/>
        <v>250059.2933606992</v>
      </c>
    </row>
    <row r="6557" spans="1:7" x14ac:dyDescent="0.2">
      <c r="A6557">
        <v>6545</v>
      </c>
      <c r="B6557" s="125">
        <v>38808.330422208179</v>
      </c>
      <c r="C6557" s="34">
        <v>7.3405367604282219</v>
      </c>
      <c r="D6557" s="34">
        <v>6.6821991266624536</v>
      </c>
      <c r="E6557" s="3">
        <f t="shared" si="306"/>
        <v>284873.97607506404</v>
      </c>
      <c r="F6557" s="3">
        <f t="shared" si="307"/>
        <v>259324.99165450741</v>
      </c>
      <c r="G6557" s="3">
        <f t="shared" si="308"/>
        <v>25548.984420556633</v>
      </c>
    </row>
    <row r="6558" spans="1:7" x14ac:dyDescent="0.2">
      <c r="A6558">
        <v>6546</v>
      </c>
      <c r="B6558" s="125">
        <v>33560.818841388915</v>
      </c>
      <c r="C6558" s="34">
        <v>5.0310227581649087</v>
      </c>
      <c r="D6558" s="34">
        <v>5.1079456524166744</v>
      </c>
      <c r="E6558" s="3">
        <f t="shared" si="306"/>
        <v>168845.24337367731</v>
      </c>
      <c r="F6558" s="3">
        <f t="shared" si="307"/>
        <v>171426.83869241612</v>
      </c>
      <c r="G6558" s="3">
        <f t="shared" si="308"/>
        <v>-2581.5953187388077</v>
      </c>
    </row>
    <row r="6559" spans="1:7" x14ac:dyDescent="0.2">
      <c r="A6559">
        <v>6547</v>
      </c>
      <c r="B6559" s="125">
        <v>34538.753019470256</v>
      </c>
      <c r="C6559" s="34">
        <v>9.9486265045998152</v>
      </c>
      <c r="D6559" s="34">
        <v>5.4013259058410767</v>
      </c>
      <c r="E6559" s="3">
        <f t="shared" si="306"/>
        <v>343613.15372532868</v>
      </c>
      <c r="F6559" s="3">
        <f t="shared" si="307"/>
        <v>186555.0614395114</v>
      </c>
      <c r="G6559" s="3">
        <f t="shared" si="308"/>
        <v>157058.09228581729</v>
      </c>
    </row>
    <row r="6560" spans="1:7" x14ac:dyDescent="0.2">
      <c r="A6560">
        <v>6548</v>
      </c>
      <c r="B6560" s="125">
        <v>29935.24326829263</v>
      </c>
      <c r="C6560" s="34">
        <v>7.874214040573861</v>
      </c>
      <c r="D6560" s="34">
        <v>4.020272980487789</v>
      </c>
      <c r="E6560" s="3">
        <f t="shared" si="306"/>
        <v>235716.51285118397</v>
      </c>
      <c r="F6560" s="3">
        <f t="shared" si="307"/>
        <v>120347.84967584584</v>
      </c>
      <c r="G6560" s="3">
        <f t="shared" si="308"/>
        <v>115368.66317533814</v>
      </c>
    </row>
    <row r="6561" spans="1:7" x14ac:dyDescent="0.2">
      <c r="A6561">
        <v>6549</v>
      </c>
      <c r="B6561" s="125">
        <v>33604.792910219636</v>
      </c>
      <c r="C6561" s="34">
        <v>6.5551710324216401</v>
      </c>
      <c r="D6561" s="34">
        <v>5.1211378730658907</v>
      </c>
      <c r="E6561" s="3">
        <f t="shared" si="306"/>
        <v>220285.16503559987</v>
      </c>
      <c r="F6561" s="3">
        <f t="shared" si="307"/>
        <v>172094.77768906191</v>
      </c>
      <c r="G6561" s="3">
        <f t="shared" si="308"/>
        <v>48190.387346537958</v>
      </c>
    </row>
    <row r="6562" spans="1:7" x14ac:dyDescent="0.2">
      <c r="A6562">
        <v>6550</v>
      </c>
      <c r="B6562" s="125">
        <v>31952.7412591842</v>
      </c>
      <c r="C6562" s="34">
        <v>9.8908309584730887</v>
      </c>
      <c r="D6562" s="34">
        <v>4.6255223777552601</v>
      </c>
      <c r="E6562" s="3">
        <f t="shared" si="306"/>
        <v>316039.16245441948</v>
      </c>
      <c r="F6562" s="3">
        <f t="shared" si="307"/>
        <v>147798.11972498029</v>
      </c>
      <c r="G6562" s="3">
        <f t="shared" si="308"/>
        <v>168241.04272943918</v>
      </c>
    </row>
    <row r="6563" spans="1:7" x14ac:dyDescent="0.2">
      <c r="A6563">
        <v>6551</v>
      </c>
      <c r="B6563" s="125">
        <v>37580.455731395865</v>
      </c>
      <c r="C6563" s="34">
        <v>3.857331214210717</v>
      </c>
      <c r="D6563" s="34">
        <v>6.3138367194187595</v>
      </c>
      <c r="E6563" s="3">
        <f t="shared" si="306"/>
        <v>144960.2649369773</v>
      </c>
      <c r="F6563" s="3">
        <f t="shared" si="307"/>
        <v>237276.86132937839</v>
      </c>
      <c r="G6563" s="3">
        <f t="shared" si="308"/>
        <v>-92316.596392401087</v>
      </c>
    </row>
    <row r="6564" spans="1:7" x14ac:dyDescent="0.2">
      <c r="A6564">
        <v>6552</v>
      </c>
      <c r="B6564" s="125">
        <v>33419.307150134933</v>
      </c>
      <c r="C6564" s="34">
        <v>7.3149145893767127</v>
      </c>
      <c r="D6564" s="34">
        <v>5.06549214504048</v>
      </c>
      <c r="E6564" s="3">
        <f t="shared" si="306"/>
        <v>244459.3774393835</v>
      </c>
      <c r="F6564" s="3">
        <f t="shared" si="307"/>
        <v>169285.23786170364</v>
      </c>
      <c r="G6564" s="3">
        <f t="shared" si="308"/>
        <v>75174.13957767986</v>
      </c>
    </row>
    <row r="6565" spans="1:7" x14ac:dyDescent="0.2">
      <c r="A6565">
        <v>6553</v>
      </c>
      <c r="B6565" s="125">
        <v>28161.671756416559</v>
      </c>
      <c r="C6565" s="34">
        <v>10.419000111331115</v>
      </c>
      <c r="D6565" s="34">
        <v>3.4882015269249678</v>
      </c>
      <c r="E6565" s="3">
        <f t="shared" si="306"/>
        <v>293416.46116537444</v>
      </c>
      <c r="F6565" s="3">
        <f t="shared" si="307"/>
        <v>98233.586421491986</v>
      </c>
      <c r="G6565" s="3">
        <f t="shared" si="308"/>
        <v>195182.87474388245</v>
      </c>
    </row>
    <row r="6566" spans="1:7" x14ac:dyDescent="0.2">
      <c r="A6566">
        <v>6554</v>
      </c>
      <c r="B6566" s="125">
        <v>35195.817466766108</v>
      </c>
      <c r="C6566" s="34">
        <v>8.5291440174914896</v>
      </c>
      <c r="D6566" s="34">
        <v>5.5984452400298323</v>
      </c>
      <c r="E6566" s="3">
        <f t="shared" si="306"/>
        <v>300190.19598739065</v>
      </c>
      <c r="F6566" s="3">
        <f t="shared" si="307"/>
        <v>197041.85676577556</v>
      </c>
      <c r="G6566" s="3">
        <f t="shared" si="308"/>
        <v>103148.33922161508</v>
      </c>
    </row>
    <row r="6567" spans="1:7" x14ac:dyDescent="0.2">
      <c r="A6567">
        <v>6555</v>
      </c>
      <c r="B6567" s="125">
        <v>29951.307218462694</v>
      </c>
      <c r="C6567" s="34">
        <v>5.3579747347685043</v>
      </c>
      <c r="D6567" s="34">
        <v>4.0250921655388083</v>
      </c>
      <c r="E6567" s="3">
        <f t="shared" si="306"/>
        <v>160478.34734981266</v>
      </c>
      <c r="F6567" s="3">
        <f t="shared" si="307"/>
        <v>120556.77203268015</v>
      </c>
      <c r="G6567" s="3">
        <f t="shared" si="308"/>
        <v>39921.575317132505</v>
      </c>
    </row>
    <row r="6568" spans="1:7" x14ac:dyDescent="0.2">
      <c r="A6568">
        <v>6556</v>
      </c>
      <c r="B6568" s="125">
        <v>41578.310223295353</v>
      </c>
      <c r="C6568" s="34">
        <v>3.6954638946626801</v>
      </c>
      <c r="D6568" s="34">
        <v>7.513193066988606</v>
      </c>
      <c r="E6568" s="3">
        <f t="shared" si="306"/>
        <v>153651.14423127216</v>
      </c>
      <c r="F6568" s="3">
        <f t="shared" si="307"/>
        <v>312385.87210676412</v>
      </c>
      <c r="G6568" s="3">
        <f t="shared" si="308"/>
        <v>-158734.72787549195</v>
      </c>
    </row>
    <row r="6569" spans="1:7" x14ac:dyDescent="0.2">
      <c r="A6569">
        <v>6557</v>
      </c>
      <c r="B6569" s="125">
        <v>31796.916395061067</v>
      </c>
      <c r="C6569" s="34">
        <v>5.5435684973490424</v>
      </c>
      <c r="D6569" s="34">
        <v>4.5787749185183202</v>
      </c>
      <c r="E6569" s="3">
        <f t="shared" si="306"/>
        <v>176268.38404050181</v>
      </c>
      <c r="F6569" s="3">
        <f t="shared" si="307"/>
        <v>145590.92327592958</v>
      </c>
      <c r="G6569" s="3">
        <f t="shared" si="308"/>
        <v>30677.460764572228</v>
      </c>
    </row>
    <row r="6570" spans="1:7" x14ac:dyDescent="0.2">
      <c r="A6570">
        <v>6558</v>
      </c>
      <c r="B6570" s="125">
        <v>26005.168869042769</v>
      </c>
      <c r="C6570" s="34">
        <v>1.6094354779925197</v>
      </c>
      <c r="D6570" s="34">
        <v>2.8412506607128307</v>
      </c>
      <c r="E6570" s="3">
        <f t="shared" si="306"/>
        <v>41853.641389024044</v>
      </c>
      <c r="F6570" s="3">
        <f t="shared" si="307"/>
        <v>73887.203231116509</v>
      </c>
      <c r="G6570" s="3">
        <f t="shared" si="308"/>
        <v>-32033.561842092466</v>
      </c>
    </row>
    <row r="6571" spans="1:7" x14ac:dyDescent="0.2">
      <c r="A6571">
        <v>6559</v>
      </c>
      <c r="B6571" s="125">
        <v>31869.630496467813</v>
      </c>
      <c r="C6571" s="34">
        <v>11.487571120786015</v>
      </c>
      <c r="D6571" s="34">
        <v>4.6005891489403439</v>
      </c>
      <c r="E6571" s="3">
        <f t="shared" si="306"/>
        <v>366104.64692134492</v>
      </c>
      <c r="F6571" s="3">
        <f t="shared" si="307"/>
        <v>146619.07624278808</v>
      </c>
      <c r="G6571" s="3">
        <f t="shared" si="308"/>
        <v>219485.57067855683</v>
      </c>
    </row>
    <row r="6572" spans="1:7" x14ac:dyDescent="0.2">
      <c r="A6572">
        <v>6560</v>
      </c>
      <c r="B6572" s="125">
        <v>20007.687957141548</v>
      </c>
      <c r="C6572" s="34">
        <v>5.5458536027872469</v>
      </c>
      <c r="D6572" s="34">
        <v>1.0420063871424645</v>
      </c>
      <c r="E6572" s="3">
        <f t="shared" si="306"/>
        <v>110959.70834055646</v>
      </c>
      <c r="F6572" s="3">
        <f t="shared" si="307"/>
        <v>20848.13864329486</v>
      </c>
      <c r="G6572" s="3">
        <f t="shared" si="308"/>
        <v>90111.569697261599</v>
      </c>
    </row>
    <row r="6573" spans="1:7" x14ac:dyDescent="0.2">
      <c r="A6573">
        <v>6561</v>
      </c>
      <c r="B6573" s="125">
        <v>41145.072422105819</v>
      </c>
      <c r="C6573" s="34">
        <v>10.071863036690047</v>
      </c>
      <c r="D6573" s="34">
        <v>7.3832217266317457</v>
      </c>
      <c r="E6573" s="3">
        <f t="shared" si="306"/>
        <v>414407.5340701426</v>
      </c>
      <c r="F6573" s="3">
        <f t="shared" si="307"/>
        <v>303783.19265072834</v>
      </c>
      <c r="G6573" s="3">
        <f t="shared" si="308"/>
        <v>110624.34141941427</v>
      </c>
    </row>
    <row r="6574" spans="1:7" x14ac:dyDescent="0.2">
      <c r="A6574">
        <v>6562</v>
      </c>
      <c r="B6574" s="125">
        <v>41480.243957076687</v>
      </c>
      <c r="C6574" s="34">
        <v>9.2505154245445738</v>
      </c>
      <c r="D6574" s="34">
        <v>7.4837731871230062</v>
      </c>
      <c r="E6574" s="3">
        <f t="shared" si="306"/>
        <v>383713.63653880975</v>
      </c>
      <c r="F6574" s="3">
        <f t="shared" si="307"/>
        <v>310428.73752129159</v>
      </c>
      <c r="G6574" s="3">
        <f t="shared" si="308"/>
        <v>73284.899017518153</v>
      </c>
    </row>
    <row r="6575" spans="1:7" x14ac:dyDescent="0.2">
      <c r="A6575">
        <v>6563</v>
      </c>
      <c r="B6575" s="125">
        <v>33706.24135986052</v>
      </c>
      <c r="C6575" s="34">
        <v>8.8005571316971327</v>
      </c>
      <c r="D6575" s="34">
        <v>5.151572407958156</v>
      </c>
      <c r="E6575" s="3">
        <f t="shared" si="306"/>
        <v>296633.70278222539</v>
      </c>
      <c r="F6575" s="3">
        <f t="shared" si="307"/>
        <v>173640.14296543546</v>
      </c>
      <c r="G6575" s="3">
        <f t="shared" si="308"/>
        <v>122993.55981678993</v>
      </c>
    </row>
    <row r="6576" spans="1:7" x14ac:dyDescent="0.2">
      <c r="A6576">
        <v>6564</v>
      </c>
      <c r="B6576" s="125">
        <v>39151.46003581956</v>
      </c>
      <c r="C6576" s="34">
        <v>7.7591771716543008</v>
      </c>
      <c r="D6576" s="34">
        <v>6.7851380107458681</v>
      </c>
      <c r="E6576" s="3">
        <f t="shared" si="306"/>
        <v>303783.11494686682</v>
      </c>
      <c r="F6576" s="3">
        <f t="shared" si="307"/>
        <v>265648.05966523709</v>
      </c>
      <c r="G6576" s="3">
        <f t="shared" si="308"/>
        <v>38135.055281629728</v>
      </c>
    </row>
    <row r="6577" spans="1:7" x14ac:dyDescent="0.2">
      <c r="A6577">
        <v>6565</v>
      </c>
      <c r="B6577" s="125">
        <v>33076.444700592197</v>
      </c>
      <c r="C6577" s="34">
        <v>8.6889848691571387</v>
      </c>
      <c r="D6577" s="34">
        <v>4.9626334101776592</v>
      </c>
      <c r="E6577" s="3">
        <f t="shared" si="306"/>
        <v>287400.72752895841</v>
      </c>
      <c r="F6577" s="3">
        <f t="shared" si="307"/>
        <v>164146.26956105261</v>
      </c>
      <c r="G6577" s="3">
        <f t="shared" si="308"/>
        <v>123254.45796790579</v>
      </c>
    </row>
    <row r="6578" spans="1:7" x14ac:dyDescent="0.2">
      <c r="A6578">
        <v>6566</v>
      </c>
      <c r="B6578" s="125">
        <v>33073.733269512537</v>
      </c>
      <c r="C6578" s="34">
        <v>6.2059705416759243</v>
      </c>
      <c r="D6578" s="34">
        <v>4.9618199808537611</v>
      </c>
      <c r="E6578" s="3">
        <f t="shared" si="306"/>
        <v>205254.61437384176</v>
      </c>
      <c r="F6578" s="3">
        <f t="shared" si="307"/>
        <v>164105.91057809509</v>
      </c>
      <c r="G6578" s="3">
        <f t="shared" si="308"/>
        <v>41148.703795746667</v>
      </c>
    </row>
    <row r="6579" spans="1:7" x14ac:dyDescent="0.2">
      <c r="A6579">
        <v>6567</v>
      </c>
      <c r="B6579" s="125">
        <v>38454.991730569396</v>
      </c>
      <c r="C6579" s="34">
        <v>10.352811634409591</v>
      </c>
      <c r="D6579" s="34">
        <v>6.5761975191708189</v>
      </c>
      <c r="E6579" s="3">
        <f t="shared" si="306"/>
        <v>398117.28578936344</v>
      </c>
      <c r="F6579" s="3">
        <f t="shared" si="307"/>
        <v>252887.62121830482</v>
      </c>
      <c r="G6579" s="3">
        <f t="shared" si="308"/>
        <v>145229.66457105862</v>
      </c>
    </row>
    <row r="6580" spans="1:7" x14ac:dyDescent="0.2">
      <c r="A6580">
        <v>6568</v>
      </c>
      <c r="B6580" s="125">
        <v>37779.032530844212</v>
      </c>
      <c r="C6580" s="34">
        <v>15.448761607520282</v>
      </c>
      <c r="D6580" s="34">
        <v>6.3734097592532635</v>
      </c>
      <c r="E6580" s="3">
        <f t="shared" si="306"/>
        <v>583639.26733176585</v>
      </c>
      <c r="F6580" s="3">
        <f t="shared" si="307"/>
        <v>240781.25462722901</v>
      </c>
      <c r="G6580" s="3">
        <f t="shared" si="308"/>
        <v>342858.01270453684</v>
      </c>
    </row>
    <row r="6581" spans="1:7" x14ac:dyDescent="0.2">
      <c r="A6581">
        <v>6569</v>
      </c>
      <c r="B6581" s="125">
        <v>37537.396841608803</v>
      </c>
      <c r="C6581" s="34">
        <v>9.5790988072694745</v>
      </c>
      <c r="D6581" s="34">
        <v>6.3009190524826408</v>
      </c>
      <c r="E6581" s="3">
        <f t="shared" ref="E6581:E6644" si="309">C6581*B6581</f>
        <v>359574.43331345584</v>
      </c>
      <c r="F6581" s="3">
        <f t="shared" ref="F6581:F6644" si="310">D6581*B6581</f>
        <v>236520.09893989461</v>
      </c>
      <c r="G6581" s="3">
        <f t="shared" ref="G6581:G6644" si="311">E6581-F6581</f>
        <v>123054.33437356123</v>
      </c>
    </row>
    <row r="6582" spans="1:7" x14ac:dyDescent="0.2">
      <c r="A6582">
        <v>6570</v>
      </c>
      <c r="B6582" s="125">
        <v>23252.082932041027</v>
      </c>
      <c r="C6582" s="34">
        <v>5.1932197695423383</v>
      </c>
      <c r="D6582" s="34">
        <v>2.015324879612308</v>
      </c>
      <c r="E6582" s="3">
        <f t="shared" si="309"/>
        <v>120753.17676571343</v>
      </c>
      <c r="F6582" s="3">
        <f t="shared" si="310"/>
        <v>46860.501235750984</v>
      </c>
      <c r="G6582" s="3">
        <f t="shared" si="311"/>
        <v>73892.675529962449</v>
      </c>
    </row>
    <row r="6583" spans="1:7" x14ac:dyDescent="0.2">
      <c r="A6583">
        <v>6571</v>
      </c>
      <c r="B6583" s="125">
        <v>36211.461568919709</v>
      </c>
      <c r="C6583" s="34">
        <v>2.9353878037072718</v>
      </c>
      <c r="D6583" s="34">
        <v>5.9031384706759127</v>
      </c>
      <c r="E6583" s="3">
        <f t="shared" si="309"/>
        <v>106294.68264382151</v>
      </c>
      <c r="F6583" s="3">
        <f t="shared" si="310"/>
        <v>213761.27186689229</v>
      </c>
      <c r="G6583" s="3">
        <f t="shared" si="311"/>
        <v>-107466.58922307078</v>
      </c>
    </row>
    <row r="6584" spans="1:7" x14ac:dyDescent="0.2">
      <c r="A6584">
        <v>6572</v>
      </c>
      <c r="B6584" s="125">
        <v>31145.729557275423</v>
      </c>
      <c r="C6584" s="34">
        <v>8.0463899141323054</v>
      </c>
      <c r="D6584" s="34">
        <v>4.3834188671826269</v>
      </c>
      <c r="E6584" s="3">
        <f t="shared" si="309"/>
        <v>250610.6841779534</v>
      </c>
      <c r="F6584" s="3">
        <f t="shared" si="310"/>
        <v>136524.77857352869</v>
      </c>
      <c r="G6584" s="3">
        <f t="shared" si="311"/>
        <v>114085.90560442471</v>
      </c>
    </row>
    <row r="6585" spans="1:7" x14ac:dyDescent="0.2">
      <c r="A6585">
        <v>6573</v>
      </c>
      <c r="B6585" s="125">
        <v>25409.972798835021</v>
      </c>
      <c r="C6585" s="34">
        <v>11.406114501558477</v>
      </c>
      <c r="D6585" s="34">
        <v>2.6626918396505062</v>
      </c>
      <c r="E6585" s="3">
        <f t="shared" si="309"/>
        <v>289829.05922499858</v>
      </c>
      <c r="F6585" s="3">
        <f t="shared" si="310"/>
        <v>67658.927217199336</v>
      </c>
      <c r="G6585" s="3">
        <f t="shared" si="311"/>
        <v>222170.13200779923</v>
      </c>
    </row>
    <row r="6586" spans="1:7" x14ac:dyDescent="0.2">
      <c r="A6586">
        <v>6574</v>
      </c>
      <c r="B6586" s="125">
        <v>34068.862581799272</v>
      </c>
      <c r="C6586" s="34">
        <v>9.436046659364365</v>
      </c>
      <c r="D6586" s="34">
        <v>5.2603587745397817</v>
      </c>
      <c r="E6586" s="3">
        <f t="shared" si="309"/>
        <v>321475.37695333065</v>
      </c>
      <c r="F6586" s="3">
        <f t="shared" si="310"/>
        <v>179214.44022075785</v>
      </c>
      <c r="G6586" s="3">
        <f t="shared" si="311"/>
        <v>142260.93673257279</v>
      </c>
    </row>
    <row r="6587" spans="1:7" x14ac:dyDescent="0.2">
      <c r="A6587">
        <v>6575</v>
      </c>
      <c r="B6587" s="125">
        <v>33124.886662145378</v>
      </c>
      <c r="C6587" s="34">
        <v>6.4676378517178819</v>
      </c>
      <c r="D6587" s="34">
        <v>4.9771659986436134</v>
      </c>
      <c r="E6587" s="3">
        <f t="shared" si="309"/>
        <v>214239.77080995624</v>
      </c>
      <c r="F6587" s="3">
        <f t="shared" si="310"/>
        <v>164868.05960375333</v>
      </c>
      <c r="G6587" s="3">
        <f t="shared" si="311"/>
        <v>49371.711206202919</v>
      </c>
    </row>
    <row r="6588" spans="1:7" x14ac:dyDescent="0.2">
      <c r="A6588">
        <v>6576</v>
      </c>
      <c r="B6588" s="125">
        <v>32443.982084979303</v>
      </c>
      <c r="C6588" s="34">
        <v>5.4872366692579817</v>
      </c>
      <c r="D6588" s="34">
        <v>4.772894625493791</v>
      </c>
      <c r="E6588" s="3">
        <f t="shared" si="309"/>
        <v>178027.80819344745</v>
      </c>
      <c r="F6588" s="3">
        <f t="shared" si="310"/>
        <v>154851.70772301455</v>
      </c>
      <c r="G6588" s="3">
        <f t="shared" si="311"/>
        <v>23176.100470432895</v>
      </c>
    </row>
    <row r="6589" spans="1:7" x14ac:dyDescent="0.2">
      <c r="A6589">
        <v>6577</v>
      </c>
      <c r="B6589" s="125">
        <v>28984.366557589034</v>
      </c>
      <c r="C6589" s="34">
        <v>10.173220536860754</v>
      </c>
      <c r="D6589" s="34">
        <v>3.7350099672767101</v>
      </c>
      <c r="E6589" s="3">
        <f t="shared" si="309"/>
        <v>294864.35311156476</v>
      </c>
      <c r="F6589" s="3">
        <f t="shared" si="310"/>
        <v>108256.89798779678</v>
      </c>
      <c r="G6589" s="3">
        <f t="shared" si="311"/>
        <v>186607.45512376798</v>
      </c>
    </row>
    <row r="6590" spans="1:7" x14ac:dyDescent="0.2">
      <c r="A6590">
        <v>6578</v>
      </c>
      <c r="B6590" s="125">
        <v>31703.005382761126</v>
      </c>
      <c r="C6590" s="34">
        <v>6.4197359026438789</v>
      </c>
      <c r="D6590" s="34">
        <v>4.5506016148283379</v>
      </c>
      <c r="E6590" s="3">
        <f t="shared" si="309"/>
        <v>203524.92187742377</v>
      </c>
      <c r="F6590" s="3">
        <f t="shared" si="310"/>
        <v>144267.74748970428</v>
      </c>
      <c r="G6590" s="3">
        <f t="shared" si="311"/>
        <v>59257.174387719482</v>
      </c>
    </row>
    <row r="6591" spans="1:7" x14ac:dyDescent="0.2">
      <c r="A6591">
        <v>6579</v>
      </c>
      <c r="B6591" s="125">
        <v>31058.867128914222</v>
      </c>
      <c r="C6591" s="34">
        <v>6.7973239967686823</v>
      </c>
      <c r="D6591" s="34">
        <v>4.3573601386742666</v>
      </c>
      <c r="E6591" s="3">
        <f t="shared" si="309"/>
        <v>211117.18284781868</v>
      </c>
      <c r="F6591" s="3">
        <f t="shared" si="310"/>
        <v>135334.66957991131</v>
      </c>
      <c r="G6591" s="3">
        <f t="shared" si="311"/>
        <v>75782.513267907372</v>
      </c>
    </row>
    <row r="6592" spans="1:7" x14ac:dyDescent="0.2">
      <c r="A6592">
        <v>6580</v>
      </c>
      <c r="B6592" s="125">
        <v>31973.227627341636</v>
      </c>
      <c r="C6592" s="34">
        <v>5.0708529417606769</v>
      </c>
      <c r="D6592" s="34">
        <v>4.6316682882024907</v>
      </c>
      <c r="E6592" s="3">
        <f t="shared" si="309"/>
        <v>162131.53537168907</v>
      </c>
      <c r="F6592" s="3">
        <f t="shared" si="310"/>
        <v>148089.38447303802</v>
      </c>
      <c r="G6592" s="3">
        <f t="shared" si="311"/>
        <v>14042.150898651045</v>
      </c>
    </row>
    <row r="6593" spans="1:7" x14ac:dyDescent="0.2">
      <c r="A6593">
        <v>6581</v>
      </c>
      <c r="B6593" s="125">
        <v>32626.858732138295</v>
      </c>
      <c r="C6593" s="34">
        <v>3.9402884996961802</v>
      </c>
      <c r="D6593" s="34">
        <v>4.8277576196414884</v>
      </c>
      <c r="E6593" s="3">
        <f t="shared" si="309"/>
        <v>128559.23624345641</v>
      </c>
      <c r="F6593" s="3">
        <f t="shared" si="310"/>
        <v>157514.5658490471</v>
      </c>
      <c r="G6593" s="3">
        <f t="shared" si="311"/>
        <v>-28955.329605590683</v>
      </c>
    </row>
    <row r="6594" spans="1:7" x14ac:dyDescent="0.2">
      <c r="A6594">
        <v>6582</v>
      </c>
      <c r="B6594" s="125">
        <v>29975.903365803766</v>
      </c>
      <c r="C6594" s="34">
        <v>6.902478637319291</v>
      </c>
      <c r="D6594" s="34">
        <v>4.0324710097411298</v>
      </c>
      <c r="E6594" s="3">
        <f t="shared" si="309"/>
        <v>206908.03261680793</v>
      </c>
      <c r="F6594" s="3">
        <f t="shared" si="310"/>
        <v>120876.96131340525</v>
      </c>
      <c r="G6594" s="3">
        <f t="shared" si="311"/>
        <v>86031.071303402685</v>
      </c>
    </row>
    <row r="6595" spans="1:7" x14ac:dyDescent="0.2">
      <c r="A6595">
        <v>6583</v>
      </c>
      <c r="B6595" s="125">
        <v>35796.373871372431</v>
      </c>
      <c r="C6595" s="34">
        <v>10.264607701363275</v>
      </c>
      <c r="D6595" s="34">
        <v>5.7786121614117292</v>
      </c>
      <c r="E6595" s="3">
        <f t="shared" si="309"/>
        <v>367435.73492096853</v>
      </c>
      <c r="F6595" s="3">
        <f t="shared" si="310"/>
        <v>206853.3613875538</v>
      </c>
      <c r="G6595" s="3">
        <f t="shared" si="311"/>
        <v>160582.37353341473</v>
      </c>
    </row>
    <row r="6596" spans="1:7" x14ac:dyDescent="0.2">
      <c r="A6596">
        <v>6584</v>
      </c>
      <c r="B6596" s="125">
        <v>36355.127625748515</v>
      </c>
      <c r="C6596" s="34">
        <v>8.3762181677302578</v>
      </c>
      <c r="D6596" s="34">
        <v>5.9462382877245545</v>
      </c>
      <c r="E6596" s="3">
        <f t="shared" si="309"/>
        <v>304518.48050894693</v>
      </c>
      <c r="F6596" s="3">
        <f t="shared" si="310"/>
        <v>216176.25184333851</v>
      </c>
      <c r="G6596" s="3">
        <f t="shared" si="311"/>
        <v>88342.228665608418</v>
      </c>
    </row>
    <row r="6597" spans="1:7" x14ac:dyDescent="0.2">
      <c r="A6597">
        <v>6585</v>
      </c>
      <c r="B6597" s="125">
        <v>35178.991814783309</v>
      </c>
      <c r="C6597" s="34">
        <v>9.5013227994131739</v>
      </c>
      <c r="D6597" s="34">
        <v>5.5933975444349926</v>
      </c>
      <c r="E6597" s="3">
        <f t="shared" si="309"/>
        <v>334246.95699017006</v>
      </c>
      <c r="F6597" s="3">
        <f t="shared" si="310"/>
        <v>196770.08643250767</v>
      </c>
      <c r="G6597" s="3">
        <f t="shared" si="311"/>
        <v>137476.87055766239</v>
      </c>
    </row>
    <row r="6598" spans="1:7" x14ac:dyDescent="0.2">
      <c r="A6598">
        <v>6586</v>
      </c>
      <c r="B6598" s="125">
        <v>32039.291048741667</v>
      </c>
      <c r="C6598" s="34">
        <v>8.571591840525798</v>
      </c>
      <c r="D6598" s="34">
        <v>4.6514873146225</v>
      </c>
      <c r="E6598" s="3">
        <f t="shared" si="309"/>
        <v>274627.72572962532</v>
      </c>
      <c r="F6598" s="3">
        <f t="shared" si="310"/>
        <v>149030.35588272006</v>
      </c>
      <c r="G6598" s="3">
        <f t="shared" si="311"/>
        <v>125597.36984690526</v>
      </c>
    </row>
    <row r="6599" spans="1:7" x14ac:dyDescent="0.2">
      <c r="A6599">
        <v>6587</v>
      </c>
      <c r="B6599" s="125">
        <v>33830.631813353626</v>
      </c>
      <c r="C6599" s="34">
        <v>6.3987834184517851</v>
      </c>
      <c r="D6599" s="34">
        <v>5.1888895440060878</v>
      </c>
      <c r="E6599" s="3">
        <f t="shared" si="309"/>
        <v>216474.88588303464</v>
      </c>
      <c r="F6599" s="3">
        <f t="shared" si="310"/>
        <v>175543.41168343034</v>
      </c>
      <c r="G6599" s="3">
        <f t="shared" si="311"/>
        <v>40931.474199604301</v>
      </c>
    </row>
    <row r="6600" spans="1:7" x14ac:dyDescent="0.2">
      <c r="A6600">
        <v>6588</v>
      </c>
      <c r="B6600" s="125">
        <v>34588.559223076096</v>
      </c>
      <c r="C6600" s="34">
        <v>7.4782541534732445</v>
      </c>
      <c r="D6600" s="34">
        <v>5.4162677669228287</v>
      </c>
      <c r="E6600" s="3">
        <f t="shared" si="309"/>
        <v>258662.03667262412</v>
      </c>
      <c r="F6600" s="3">
        <f t="shared" si="310"/>
        <v>187340.89842424839</v>
      </c>
      <c r="G6600" s="3">
        <f t="shared" si="311"/>
        <v>71321.138248375733</v>
      </c>
    </row>
    <row r="6601" spans="1:7" x14ac:dyDescent="0.2">
      <c r="A6601">
        <v>6589</v>
      </c>
      <c r="B6601" s="125">
        <v>34626.325990567217</v>
      </c>
      <c r="C6601" s="34">
        <v>6.4137986075438675</v>
      </c>
      <c r="D6601" s="34">
        <v>5.427597797170165</v>
      </c>
      <c r="E6601" s="3">
        <f t="shared" si="309"/>
        <v>222086.28142266005</v>
      </c>
      <c r="F6601" s="3">
        <f t="shared" si="310"/>
        <v>187937.77067049866</v>
      </c>
      <c r="G6601" s="3">
        <f t="shared" si="311"/>
        <v>34148.510752161383</v>
      </c>
    </row>
    <row r="6602" spans="1:7" x14ac:dyDescent="0.2">
      <c r="A6602">
        <v>6590</v>
      </c>
      <c r="B6602" s="125">
        <v>30505.769294714788</v>
      </c>
      <c r="C6602" s="34">
        <v>6.5701890636846656</v>
      </c>
      <c r="D6602" s="34">
        <v>4.1914307884144364</v>
      </c>
      <c r="E6602" s="3">
        <f t="shared" si="309"/>
        <v>200428.67179942256</v>
      </c>
      <c r="F6602" s="3">
        <f t="shared" si="310"/>
        <v>127862.82064613531</v>
      </c>
      <c r="G6602" s="3">
        <f t="shared" si="311"/>
        <v>72565.851153287251</v>
      </c>
    </row>
    <row r="6603" spans="1:7" x14ac:dyDescent="0.2">
      <c r="A6603">
        <v>6591</v>
      </c>
      <c r="B6603" s="125">
        <v>38367.168648429448</v>
      </c>
      <c r="C6603" s="34">
        <v>11.468005616014125</v>
      </c>
      <c r="D6603" s="34">
        <v>6.5498505945288343</v>
      </c>
      <c r="E6603" s="3">
        <f t="shared" si="309"/>
        <v>439994.90553074999</v>
      </c>
      <c r="F6603" s="3">
        <f t="shared" si="310"/>
        <v>251299.22238230368</v>
      </c>
      <c r="G6603" s="3">
        <f t="shared" si="311"/>
        <v>188695.68314844632</v>
      </c>
    </row>
    <row r="6604" spans="1:7" x14ac:dyDescent="0.2">
      <c r="A6604">
        <v>6592</v>
      </c>
      <c r="B6604" s="125">
        <v>31840.174236814142</v>
      </c>
      <c r="C6604" s="34">
        <v>6.1620021571870893</v>
      </c>
      <c r="D6604" s="34">
        <v>4.5917522710442427</v>
      </c>
      <c r="E6604" s="3">
        <f t="shared" si="309"/>
        <v>196199.22233246153</v>
      </c>
      <c r="F6604" s="3">
        <f t="shared" si="310"/>
        <v>146202.19236233571</v>
      </c>
      <c r="G6604" s="3">
        <f t="shared" si="311"/>
        <v>49997.029970125819</v>
      </c>
    </row>
    <row r="6605" spans="1:7" x14ac:dyDescent="0.2">
      <c r="A6605">
        <v>6593</v>
      </c>
      <c r="B6605" s="125">
        <v>39791.266821149271</v>
      </c>
      <c r="C6605" s="34">
        <v>6.3244947543425951</v>
      </c>
      <c r="D6605" s="34">
        <v>6.9770800463447813</v>
      </c>
      <c r="E6605" s="3">
        <f t="shared" si="309"/>
        <v>251659.65827900512</v>
      </c>
      <c r="F6605" s="3">
        <f t="shared" si="310"/>
        <v>277626.85375662171</v>
      </c>
      <c r="G6605" s="3">
        <f t="shared" si="311"/>
        <v>-25967.195477616595</v>
      </c>
    </row>
    <row r="6606" spans="1:7" x14ac:dyDescent="0.2">
      <c r="A6606">
        <v>6594</v>
      </c>
      <c r="B6606" s="125">
        <v>32704.182834814652</v>
      </c>
      <c r="C6606" s="34">
        <v>9.1712444347722339</v>
      </c>
      <c r="D6606" s="34">
        <v>4.8509548504443956</v>
      </c>
      <c r="E6606" s="3">
        <f t="shared" si="309"/>
        <v>299938.05481756752</v>
      </c>
      <c r="F6606" s="3">
        <f t="shared" si="310"/>
        <v>158646.51435236447</v>
      </c>
      <c r="G6606" s="3">
        <f t="shared" si="311"/>
        <v>141291.54046520306</v>
      </c>
    </row>
    <row r="6607" spans="1:7" x14ac:dyDescent="0.2">
      <c r="A6607">
        <v>6595</v>
      </c>
      <c r="B6607" s="125">
        <v>31398.864670146373</v>
      </c>
      <c r="C6607" s="34">
        <v>8.3769173417822458</v>
      </c>
      <c r="D6607" s="34">
        <v>4.4593594010439119</v>
      </c>
      <c r="E6607" s="3">
        <f t="shared" si="309"/>
        <v>263025.69396762305</v>
      </c>
      <c r="F6607" s="3">
        <f t="shared" si="310"/>
        <v>140018.82234892278</v>
      </c>
      <c r="G6607" s="3">
        <f t="shared" si="311"/>
        <v>123006.87161870027</v>
      </c>
    </row>
    <row r="6608" spans="1:7" x14ac:dyDescent="0.2">
      <c r="A6608">
        <v>6596</v>
      </c>
      <c r="B6608" s="125">
        <v>28009.285919134505</v>
      </c>
      <c r="C6608" s="34">
        <v>8.5192447360968799</v>
      </c>
      <c r="D6608" s="34">
        <v>3.4424857757403515</v>
      </c>
      <c r="E6608" s="3">
        <f t="shared" si="309"/>
        <v>238617.96162841909</v>
      </c>
      <c r="F6608" s="3">
        <f t="shared" si="310"/>
        <v>96421.568365265048</v>
      </c>
      <c r="G6608" s="3">
        <f t="shared" si="311"/>
        <v>142196.39326315402</v>
      </c>
    </row>
    <row r="6609" spans="1:7" x14ac:dyDescent="0.2">
      <c r="A6609">
        <v>6597</v>
      </c>
      <c r="B6609" s="125">
        <v>34155.116785578663</v>
      </c>
      <c r="C6609" s="34">
        <v>5.6139122281892924</v>
      </c>
      <c r="D6609" s="34">
        <v>5.2862350356735988</v>
      </c>
      <c r="E6609" s="3">
        <f t="shared" si="309"/>
        <v>191743.8277777934</v>
      </c>
      <c r="F6609" s="3">
        <f t="shared" si="310"/>
        <v>180551.97499944936</v>
      </c>
      <c r="G6609" s="3">
        <f t="shared" si="311"/>
        <v>11191.852778344037</v>
      </c>
    </row>
    <row r="6610" spans="1:7" x14ac:dyDescent="0.2">
      <c r="A6610">
        <v>6598</v>
      </c>
      <c r="B6610" s="125">
        <v>29930.570739262272</v>
      </c>
      <c r="C6610" s="34">
        <v>3.7051841192878783</v>
      </c>
      <c r="D6610" s="34">
        <v>4.0188712217786815</v>
      </c>
      <c r="E6610" s="3">
        <f t="shared" si="309"/>
        <v>110898.27538433702</v>
      </c>
      <c r="F6610" s="3">
        <f t="shared" si="310"/>
        <v>120287.10939543221</v>
      </c>
      <c r="G6610" s="3">
        <f t="shared" si="311"/>
        <v>-9388.8340110951976</v>
      </c>
    </row>
    <row r="6611" spans="1:7" x14ac:dyDescent="0.2">
      <c r="A6611">
        <v>6599</v>
      </c>
      <c r="B6611" s="125">
        <v>32862.628180547268</v>
      </c>
      <c r="C6611" s="34">
        <v>4.8072415867936797</v>
      </c>
      <c r="D6611" s="34">
        <v>4.8984884541641804</v>
      </c>
      <c r="E6611" s="3">
        <f t="shared" si="309"/>
        <v>157978.59284086476</v>
      </c>
      <c r="F6611" s="3">
        <f t="shared" si="310"/>
        <v>160977.20471590123</v>
      </c>
      <c r="G6611" s="3">
        <f t="shared" si="311"/>
        <v>-2998.6118750364694</v>
      </c>
    </row>
    <row r="6612" spans="1:7" x14ac:dyDescent="0.2">
      <c r="A6612">
        <v>6600</v>
      </c>
      <c r="B6612" s="125">
        <v>26395.091985060368</v>
      </c>
      <c r="C6612" s="34">
        <v>10.663944087544223</v>
      </c>
      <c r="D6612" s="34">
        <v>2.9582275955181103</v>
      </c>
      <c r="E6612" s="3">
        <f t="shared" si="309"/>
        <v>281475.7851142704</v>
      </c>
      <c r="F6612" s="3">
        <f t="shared" si="310"/>
        <v>78082.68949644448</v>
      </c>
      <c r="G6612" s="3">
        <f t="shared" si="311"/>
        <v>203393.09561782592</v>
      </c>
    </row>
    <row r="6613" spans="1:7" x14ac:dyDescent="0.2">
      <c r="A6613">
        <v>6601</v>
      </c>
      <c r="B6613" s="125">
        <v>34980.676495061722</v>
      </c>
      <c r="C6613" s="34">
        <v>7.5721111645252677</v>
      </c>
      <c r="D6613" s="34">
        <v>5.5339029485185165</v>
      </c>
      <c r="E6613" s="3">
        <f t="shared" si="309"/>
        <v>264877.57103090349</v>
      </c>
      <c r="F6613" s="3">
        <f t="shared" si="310"/>
        <v>193579.66879719443</v>
      </c>
      <c r="G6613" s="3">
        <f t="shared" si="311"/>
        <v>71297.902233709057</v>
      </c>
    </row>
    <row r="6614" spans="1:7" x14ac:dyDescent="0.2">
      <c r="A6614">
        <v>6602</v>
      </c>
      <c r="B6614" s="125">
        <v>34544.039457424311</v>
      </c>
      <c r="C6614" s="34">
        <v>7.8550038071698509</v>
      </c>
      <c r="D6614" s="34">
        <v>5.4029118372272933</v>
      </c>
      <c r="E6614" s="3">
        <f t="shared" si="309"/>
        <v>271343.56145309354</v>
      </c>
      <c r="F6614" s="3">
        <f t="shared" si="310"/>
        <v>186638.39969016449</v>
      </c>
      <c r="G6614" s="3">
        <f t="shared" si="311"/>
        <v>84705.161762929056</v>
      </c>
    </row>
    <row r="6615" spans="1:7" x14ac:dyDescent="0.2">
      <c r="A6615">
        <v>6603</v>
      </c>
      <c r="B6615" s="125">
        <v>26657.412994419225</v>
      </c>
      <c r="C6615" s="34">
        <v>10.406920884823194</v>
      </c>
      <c r="D6615" s="34">
        <v>3.0369238983257674</v>
      </c>
      <c r="E6615" s="3">
        <f t="shared" si="309"/>
        <v>277421.5880269786</v>
      </c>
      <c r="F6615" s="3">
        <f t="shared" si="310"/>
        <v>80956.534590291601</v>
      </c>
      <c r="G6615" s="3">
        <f t="shared" si="311"/>
        <v>196465.05343668698</v>
      </c>
    </row>
    <row r="6616" spans="1:7" x14ac:dyDescent="0.2">
      <c r="A6616">
        <v>6604</v>
      </c>
      <c r="B6616" s="125">
        <v>42135.171091823373</v>
      </c>
      <c r="C6616" s="34">
        <v>6.2755099381392938</v>
      </c>
      <c r="D6616" s="34">
        <v>7.6802513275470119</v>
      </c>
      <c r="E6616" s="3">
        <f t="shared" si="309"/>
        <v>264419.68493193708</v>
      </c>
      <c r="F6616" s="3">
        <f t="shared" si="310"/>
        <v>323608.70371439692</v>
      </c>
      <c r="G6616" s="3">
        <f t="shared" si="311"/>
        <v>-59189.01878245984</v>
      </c>
    </row>
    <row r="6617" spans="1:7" x14ac:dyDescent="0.2">
      <c r="A6617">
        <v>6605</v>
      </c>
      <c r="B6617" s="125">
        <v>32469.33993413311</v>
      </c>
      <c r="C6617" s="34">
        <v>7.5142275110993069</v>
      </c>
      <c r="D6617" s="34">
        <v>4.7805019802399329</v>
      </c>
      <c r="E6617" s="3">
        <f t="shared" si="309"/>
        <v>243982.00740029837</v>
      </c>
      <c r="F6617" s="3">
        <f t="shared" si="310"/>
        <v>155219.74385220686</v>
      </c>
      <c r="G6617" s="3">
        <f t="shared" si="311"/>
        <v>88762.26354809152</v>
      </c>
    </row>
    <row r="6618" spans="1:7" x14ac:dyDescent="0.2">
      <c r="A6618">
        <v>6606</v>
      </c>
      <c r="B6618" s="125">
        <v>37941.820713777794</v>
      </c>
      <c r="C6618" s="34">
        <v>10.114629182869976</v>
      </c>
      <c r="D6618" s="34">
        <v>6.4222462141333381</v>
      </c>
      <c r="E6618" s="3">
        <f t="shared" si="309"/>
        <v>383767.4470427974</v>
      </c>
      <c r="F6618" s="3">
        <f t="shared" si="310"/>
        <v>243671.71443638531</v>
      </c>
      <c r="G6618" s="3">
        <f t="shared" si="311"/>
        <v>140095.73260641209</v>
      </c>
    </row>
    <row r="6619" spans="1:7" x14ac:dyDescent="0.2">
      <c r="A6619">
        <v>6607</v>
      </c>
      <c r="B6619" s="125">
        <v>29173.79156660079</v>
      </c>
      <c r="C6619" s="34">
        <v>7.8179504245854332</v>
      </c>
      <c r="D6619" s="34">
        <v>3.7918374699802371</v>
      </c>
      <c r="E6619" s="3">
        <f t="shared" si="309"/>
        <v>228079.25616487357</v>
      </c>
      <c r="F6619" s="3">
        <f t="shared" si="310"/>
        <v>110622.27600363032</v>
      </c>
      <c r="G6619" s="3">
        <f t="shared" si="311"/>
        <v>117456.98016124325</v>
      </c>
    </row>
    <row r="6620" spans="1:7" x14ac:dyDescent="0.2">
      <c r="A6620">
        <v>6608</v>
      </c>
      <c r="B6620" s="125">
        <v>29336.545643483056</v>
      </c>
      <c r="C6620" s="34">
        <v>9.1090492080256809</v>
      </c>
      <c r="D6620" s="34">
        <v>3.8406636930449167</v>
      </c>
      <c r="E6620" s="3">
        <f t="shared" si="309"/>
        <v>267228.03785997856</v>
      </c>
      <c r="F6620" s="3">
        <f t="shared" si="310"/>
        <v>112671.80573228039</v>
      </c>
      <c r="G6620" s="3">
        <f t="shared" si="311"/>
        <v>154556.23212769817</v>
      </c>
    </row>
    <row r="6621" spans="1:7" x14ac:dyDescent="0.2">
      <c r="A6621">
        <v>6609</v>
      </c>
      <c r="B6621" s="125">
        <v>25613.608662561979</v>
      </c>
      <c r="C6621" s="34">
        <v>6.2049530444783159</v>
      </c>
      <c r="D6621" s="34">
        <v>2.7237825987685937</v>
      </c>
      <c r="E6621" s="3">
        <f t="shared" si="309"/>
        <v>158931.23905084011</v>
      </c>
      <c r="F6621" s="3">
        <f t="shared" si="310"/>
        <v>69765.901566754837</v>
      </c>
      <c r="G6621" s="3">
        <f t="shared" si="311"/>
        <v>89165.337484085278</v>
      </c>
    </row>
    <row r="6622" spans="1:7" x14ac:dyDescent="0.2">
      <c r="A6622">
        <v>6610</v>
      </c>
      <c r="B6622" s="125">
        <v>30224.894593439763</v>
      </c>
      <c r="C6622" s="34">
        <v>9.4530996850226074</v>
      </c>
      <c r="D6622" s="34">
        <v>4.107168378031929</v>
      </c>
      <c r="E6622" s="3">
        <f t="shared" si="309"/>
        <v>285718.94156108692</v>
      </c>
      <c r="F6622" s="3">
        <f t="shared" si="310"/>
        <v>124138.73130352401</v>
      </c>
      <c r="G6622" s="3">
        <f t="shared" si="311"/>
        <v>161580.21025756293</v>
      </c>
    </row>
    <row r="6623" spans="1:7" x14ac:dyDescent="0.2">
      <c r="A6623">
        <v>6611</v>
      </c>
      <c r="B6623" s="125">
        <v>28431.916738364613</v>
      </c>
      <c r="C6623" s="34">
        <v>12.910634743282571</v>
      </c>
      <c r="D6623" s="34">
        <v>3.5692750215093838</v>
      </c>
      <c r="E6623" s="3">
        <f t="shared" si="309"/>
        <v>367074.09206044744</v>
      </c>
      <c r="F6623" s="3">
        <f t="shared" si="310"/>
        <v>101481.33022787936</v>
      </c>
      <c r="G6623" s="3">
        <f t="shared" si="311"/>
        <v>265592.7618325681</v>
      </c>
    </row>
    <row r="6624" spans="1:7" x14ac:dyDescent="0.2">
      <c r="A6624">
        <v>6612</v>
      </c>
      <c r="B6624" s="125">
        <v>35463.925136164995</v>
      </c>
      <c r="C6624" s="34">
        <v>3.125904206361156</v>
      </c>
      <c r="D6624" s="34">
        <v>5.6788775408494985</v>
      </c>
      <c r="E6624" s="3">
        <f t="shared" si="309"/>
        <v>110856.83275721529</v>
      </c>
      <c r="F6624" s="3">
        <f t="shared" si="310"/>
        <v>201395.28796613539</v>
      </c>
      <c r="G6624" s="3">
        <f t="shared" si="311"/>
        <v>-90538.455208920102</v>
      </c>
    </row>
    <row r="6625" spans="1:7" x14ac:dyDescent="0.2">
      <c r="A6625">
        <v>6613</v>
      </c>
      <c r="B6625" s="125">
        <v>34504.14106172591</v>
      </c>
      <c r="C6625" s="34">
        <v>7.4783706824819092</v>
      </c>
      <c r="D6625" s="34">
        <v>5.3909423185177729</v>
      </c>
      <c r="E6625" s="3">
        <f t="shared" si="309"/>
        <v>258034.75694023125</v>
      </c>
      <c r="F6625" s="3">
        <f t="shared" si="310"/>
        <v>186009.83421376496</v>
      </c>
      <c r="G6625" s="3">
        <f t="shared" si="311"/>
        <v>72024.922726466291</v>
      </c>
    </row>
    <row r="6626" spans="1:7" x14ac:dyDescent="0.2">
      <c r="A6626">
        <v>6614</v>
      </c>
      <c r="B6626" s="125">
        <v>32389.287347351434</v>
      </c>
      <c r="C6626" s="34">
        <v>8.4650530627259286</v>
      </c>
      <c r="D6626" s="34">
        <v>4.7564862042054301</v>
      </c>
      <c r="E6626" s="3">
        <f t="shared" si="309"/>
        <v>274177.0360592074</v>
      </c>
      <c r="F6626" s="3">
        <f t="shared" si="310"/>
        <v>154059.19843172259</v>
      </c>
      <c r="G6626" s="3">
        <f t="shared" si="311"/>
        <v>120117.83762748481</v>
      </c>
    </row>
    <row r="6627" spans="1:7" x14ac:dyDescent="0.2">
      <c r="A6627">
        <v>6615</v>
      </c>
      <c r="B6627" s="125">
        <v>36564.970790815074</v>
      </c>
      <c r="C6627" s="34">
        <v>8.7789537903590826</v>
      </c>
      <c r="D6627" s="34">
        <v>6.0091912372445222</v>
      </c>
      <c r="E6627" s="3">
        <f t="shared" si="309"/>
        <v>321002.18891839514</v>
      </c>
      <c r="F6627" s="3">
        <f t="shared" si="310"/>
        <v>219725.90206626785</v>
      </c>
      <c r="G6627" s="3">
        <f t="shared" si="311"/>
        <v>101276.28685212729</v>
      </c>
    </row>
    <row r="6628" spans="1:7" x14ac:dyDescent="0.2">
      <c r="A6628">
        <v>6616</v>
      </c>
      <c r="B6628" s="125">
        <v>28808.299752009567</v>
      </c>
      <c r="C6628" s="34">
        <v>6.9602002870014985</v>
      </c>
      <c r="D6628" s="34">
        <v>3.6821899256028701</v>
      </c>
      <c r="E6628" s="3">
        <f t="shared" si="309"/>
        <v>200511.53620196218</v>
      </c>
      <c r="F6628" s="3">
        <f t="shared" si="310"/>
        <v>106077.63112059729</v>
      </c>
      <c r="G6628" s="3">
        <f t="shared" si="311"/>
        <v>94433.905081364894</v>
      </c>
    </row>
    <row r="6629" spans="1:7" x14ac:dyDescent="0.2">
      <c r="A6629">
        <v>6617</v>
      </c>
      <c r="B6629" s="125">
        <v>31821.143060179544</v>
      </c>
      <c r="C6629" s="34">
        <v>4.9015107126324438</v>
      </c>
      <c r="D6629" s="34">
        <v>4.5860429180538631</v>
      </c>
      <c r="E6629" s="3">
        <f t="shared" si="309"/>
        <v>155971.67359767959</v>
      </c>
      <c r="F6629" s="3">
        <f t="shared" si="310"/>
        <v>145933.12777551523</v>
      </c>
      <c r="G6629" s="3">
        <f t="shared" si="311"/>
        <v>10038.545822164364</v>
      </c>
    </row>
    <row r="6630" spans="1:7" x14ac:dyDescent="0.2">
      <c r="A6630">
        <v>6618</v>
      </c>
      <c r="B6630" s="125">
        <v>30955.440528296982</v>
      </c>
      <c r="C6630" s="34">
        <v>7.5582413703232305</v>
      </c>
      <c r="D6630" s="34">
        <v>4.3263321584890946</v>
      </c>
      <c r="E6630" s="3">
        <f t="shared" si="309"/>
        <v>233968.69123755465</v>
      </c>
      <c r="F6630" s="3">
        <f t="shared" si="310"/>
        <v>133923.51783776787</v>
      </c>
      <c r="G6630" s="3">
        <f t="shared" si="311"/>
        <v>100045.17339978679</v>
      </c>
    </row>
    <row r="6631" spans="1:7" x14ac:dyDescent="0.2">
      <c r="A6631">
        <v>6619</v>
      </c>
      <c r="B6631" s="125">
        <v>32396.256350503769</v>
      </c>
      <c r="C6631" s="34">
        <v>10.424854983473779</v>
      </c>
      <c r="D6631" s="34">
        <v>4.7585769051511306</v>
      </c>
      <c r="E6631" s="3">
        <f t="shared" si="309"/>
        <v>337726.27446144324</v>
      </c>
      <c r="F6631" s="3">
        <f t="shared" si="310"/>
        <v>154160.07728286288</v>
      </c>
      <c r="G6631" s="3">
        <f t="shared" si="311"/>
        <v>183566.19717858036</v>
      </c>
    </row>
    <row r="6632" spans="1:7" x14ac:dyDescent="0.2">
      <c r="A6632">
        <v>6620</v>
      </c>
      <c r="B6632" s="125">
        <v>42812.812856746837</v>
      </c>
      <c r="C6632" s="34">
        <v>7.4137567682628287</v>
      </c>
      <c r="D6632" s="34">
        <v>7.8835438570240512</v>
      </c>
      <c r="E6632" s="3">
        <f t="shared" si="309"/>
        <v>317403.78108507674</v>
      </c>
      <c r="F6632" s="3">
        <f t="shared" si="310"/>
        <v>337516.68779872684</v>
      </c>
      <c r="G6632" s="3">
        <f t="shared" si="311"/>
        <v>-20112.906713650096</v>
      </c>
    </row>
    <row r="6633" spans="1:7" x14ac:dyDescent="0.2">
      <c r="A6633">
        <v>6621</v>
      </c>
      <c r="B6633" s="125">
        <v>33202.068656274583</v>
      </c>
      <c r="C6633" s="34">
        <v>7.8943451373634161</v>
      </c>
      <c r="D6633" s="34">
        <v>5.000320596882375</v>
      </c>
      <c r="E6633" s="3">
        <f t="shared" si="309"/>
        <v>262108.58924706755</v>
      </c>
      <c r="F6633" s="3">
        <f t="shared" si="310"/>
        <v>166020.98776107252</v>
      </c>
      <c r="G6633" s="3">
        <f t="shared" si="311"/>
        <v>96087.601485995023</v>
      </c>
    </row>
    <row r="6634" spans="1:7" x14ac:dyDescent="0.2">
      <c r="A6634">
        <v>6622</v>
      </c>
      <c r="B6634" s="125">
        <v>40558.13001631666</v>
      </c>
      <c r="C6634" s="34">
        <v>6.0665904786292231</v>
      </c>
      <c r="D6634" s="34">
        <v>7.2071390048949979</v>
      </c>
      <c r="E6634" s="3">
        <f t="shared" si="309"/>
        <v>246049.56538799274</v>
      </c>
      <c r="F6634" s="3">
        <f t="shared" si="310"/>
        <v>292308.08080619841</v>
      </c>
      <c r="G6634" s="3">
        <f t="shared" si="311"/>
        <v>-46258.515418205672</v>
      </c>
    </row>
    <row r="6635" spans="1:7" x14ac:dyDescent="0.2">
      <c r="A6635">
        <v>6623</v>
      </c>
      <c r="B6635" s="125">
        <v>34825.812284717336</v>
      </c>
      <c r="C6635" s="34">
        <v>9.4437262052524602</v>
      </c>
      <c r="D6635" s="34">
        <v>5.4874436854152009</v>
      </c>
      <c r="E6635" s="3">
        <f t="shared" si="309"/>
        <v>328885.43609238818</v>
      </c>
      <c r="F6635" s="3">
        <f t="shared" si="310"/>
        <v>191104.68371122729</v>
      </c>
      <c r="G6635" s="3">
        <f t="shared" si="311"/>
        <v>137780.75238116088</v>
      </c>
    </row>
    <row r="6636" spans="1:7" x14ac:dyDescent="0.2">
      <c r="A6636">
        <v>6624</v>
      </c>
      <c r="B6636" s="125">
        <v>34911.316155367764</v>
      </c>
      <c r="C6636" s="34">
        <v>9.4631325484515401</v>
      </c>
      <c r="D6636" s="34">
        <v>5.5130948466103291</v>
      </c>
      <c r="E6636" s="3">
        <f t="shared" si="309"/>
        <v>330370.41221914277</v>
      </c>
      <c r="F6636" s="3">
        <f t="shared" si="310"/>
        <v>192469.39718454194</v>
      </c>
      <c r="G6636" s="3">
        <f t="shared" si="311"/>
        <v>137901.01503460083</v>
      </c>
    </row>
    <row r="6637" spans="1:7" x14ac:dyDescent="0.2">
      <c r="A6637">
        <v>6625</v>
      </c>
      <c r="B6637" s="125">
        <v>26479.311194444541</v>
      </c>
      <c r="C6637" s="34">
        <v>9.1141111144752358</v>
      </c>
      <c r="D6637" s="34">
        <v>2.9834933583333623</v>
      </c>
      <c r="E6637" s="3">
        <f t="shared" si="309"/>
        <v>241335.38446093551</v>
      </c>
      <c r="F6637" s="3">
        <f t="shared" si="310"/>
        <v>79000.849081867535</v>
      </c>
      <c r="G6637" s="3">
        <f t="shared" si="311"/>
        <v>162334.53537906799</v>
      </c>
    </row>
    <row r="6638" spans="1:7" x14ac:dyDescent="0.2">
      <c r="A6638">
        <v>6626</v>
      </c>
      <c r="B6638" s="125">
        <v>38943.640496464446</v>
      </c>
      <c r="C6638" s="34">
        <v>8.1908460944832768</v>
      </c>
      <c r="D6638" s="34">
        <v>6.7227921489393339</v>
      </c>
      <c r="E6638" s="3">
        <f t="shared" si="309"/>
        <v>318981.36566542659</v>
      </c>
      <c r="F6638" s="3">
        <f t="shared" si="310"/>
        <v>261810.00058074709</v>
      </c>
      <c r="G6638" s="3">
        <f t="shared" si="311"/>
        <v>57171.365084679506</v>
      </c>
    </row>
    <row r="6639" spans="1:7" x14ac:dyDescent="0.2">
      <c r="A6639">
        <v>6627</v>
      </c>
      <c r="B6639" s="125">
        <v>37688.435489863856</v>
      </c>
      <c r="C6639" s="34">
        <v>10.633981921462691</v>
      </c>
      <c r="D6639" s="34">
        <v>6.3462306469591567</v>
      </c>
      <c r="E6639" s="3">
        <f t="shared" si="309"/>
        <v>400778.14164742513</v>
      </c>
      <c r="F6639" s="3">
        <f t="shared" si="310"/>
        <v>239179.50434171714</v>
      </c>
      <c r="G6639" s="3">
        <f t="shared" si="311"/>
        <v>161598.63730570799</v>
      </c>
    </row>
    <row r="6640" spans="1:7" x14ac:dyDescent="0.2">
      <c r="A6640">
        <v>6628</v>
      </c>
      <c r="B6640" s="125">
        <v>29863.518242374063</v>
      </c>
      <c r="C6640" s="34">
        <v>8.6050640877219848</v>
      </c>
      <c r="D6640" s="34">
        <v>3.9987554727122188</v>
      </c>
      <c r="E6640" s="3">
        <f t="shared" si="309"/>
        <v>256977.4883604834</v>
      </c>
      <c r="F6640" s="3">
        <f t="shared" si="310"/>
        <v>119416.90700613447</v>
      </c>
      <c r="G6640" s="3">
        <f t="shared" si="311"/>
        <v>137560.58135434892</v>
      </c>
    </row>
    <row r="6641" spans="1:7" x14ac:dyDescent="0.2">
      <c r="A6641">
        <v>6629</v>
      </c>
      <c r="B6641" s="125">
        <v>28835.811966738198</v>
      </c>
      <c r="C6641" s="34">
        <v>8.538943822903093</v>
      </c>
      <c r="D6641" s="34">
        <v>3.6904435900214594</v>
      </c>
      <c r="E6641" s="3">
        <f t="shared" si="309"/>
        <v>246227.37847177422</v>
      </c>
      <c r="F6641" s="3">
        <f t="shared" si="310"/>
        <v>106416.93743571307</v>
      </c>
      <c r="G6641" s="3">
        <f t="shared" si="311"/>
        <v>139810.44103606115</v>
      </c>
    </row>
    <row r="6642" spans="1:7" x14ac:dyDescent="0.2">
      <c r="A6642">
        <v>6630</v>
      </c>
      <c r="B6642" s="125">
        <v>33642.866632172605</v>
      </c>
      <c r="C6642" s="34">
        <v>10.407728061371017</v>
      </c>
      <c r="D6642" s="34">
        <v>5.1325599896517815</v>
      </c>
      <c r="E6642" s="3">
        <f t="shared" si="309"/>
        <v>350145.80711262545</v>
      </c>
      <c r="F6642" s="3">
        <f t="shared" si="310"/>
        <v>172674.03121348008</v>
      </c>
      <c r="G6642" s="3">
        <f t="shared" si="311"/>
        <v>177471.77589914537</v>
      </c>
    </row>
    <row r="6643" spans="1:7" x14ac:dyDescent="0.2">
      <c r="A6643">
        <v>6631</v>
      </c>
      <c r="B6643" s="125">
        <v>30254.964762017131</v>
      </c>
      <c r="C6643" s="34">
        <v>8.7089226983225672</v>
      </c>
      <c r="D6643" s="34">
        <v>4.1161894286051393</v>
      </c>
      <c r="E6643" s="3">
        <f t="shared" si="309"/>
        <v>263488.14935288043</v>
      </c>
      <c r="F6643" s="3">
        <f t="shared" si="310"/>
        <v>124535.16611623592</v>
      </c>
      <c r="G6643" s="3">
        <f t="shared" si="311"/>
        <v>138952.9832366445</v>
      </c>
    </row>
    <row r="6644" spans="1:7" x14ac:dyDescent="0.2">
      <c r="A6644">
        <v>6632</v>
      </c>
      <c r="B6644" s="125">
        <v>21780.656928777695</v>
      </c>
      <c r="C6644" s="34">
        <v>9.0154906249226769</v>
      </c>
      <c r="D6644" s="34">
        <v>1.5738970786333084</v>
      </c>
      <c r="E6644" s="3">
        <f t="shared" si="309"/>
        <v>196363.30834605245</v>
      </c>
      <c r="F6644" s="3">
        <f t="shared" si="310"/>
        <v>34280.51231091754</v>
      </c>
      <c r="G6644" s="3">
        <f t="shared" si="311"/>
        <v>162082.7960351349</v>
      </c>
    </row>
    <row r="6645" spans="1:7" x14ac:dyDescent="0.2">
      <c r="A6645">
        <v>6633</v>
      </c>
      <c r="B6645" s="125">
        <v>42319.593879975379</v>
      </c>
      <c r="C6645" s="34">
        <v>13.095080268802121</v>
      </c>
      <c r="D6645" s="34">
        <v>7.7355781639926136</v>
      </c>
      <c r="E6645" s="3">
        <f t="shared" ref="E6645:E6708" si="312">C6645*B6645</f>
        <v>554178.47880138457</v>
      </c>
      <c r="F6645" s="3">
        <f t="shared" ref="F6645:F6708" si="313">D6645*B6645</f>
        <v>327366.52632697299</v>
      </c>
      <c r="G6645" s="3">
        <f t="shared" ref="G6645:G6708" si="314">E6645-F6645</f>
        <v>226811.95247441158</v>
      </c>
    </row>
    <row r="6646" spans="1:7" x14ac:dyDescent="0.2">
      <c r="A6646">
        <v>6634</v>
      </c>
      <c r="B6646" s="125">
        <v>40444.761501740664</v>
      </c>
      <c r="C6646" s="34">
        <v>10.777414920274168</v>
      </c>
      <c r="D6646" s="34">
        <v>7.1731284505221993</v>
      </c>
      <c r="E6646" s="3">
        <f t="shared" si="312"/>
        <v>435889.97605579009</v>
      </c>
      <c r="F6646" s="3">
        <f t="shared" si="313"/>
        <v>290115.46940272092</v>
      </c>
      <c r="G6646" s="3">
        <f t="shared" si="314"/>
        <v>145774.50665306917</v>
      </c>
    </row>
    <row r="6647" spans="1:7" x14ac:dyDescent="0.2">
      <c r="A6647">
        <v>6635</v>
      </c>
      <c r="B6647" s="125">
        <v>30099.844756287872</v>
      </c>
      <c r="C6647" s="34">
        <v>9.8099342469213298</v>
      </c>
      <c r="D6647" s="34">
        <v>4.0696534268863616</v>
      </c>
      <c r="E6647" s="3">
        <f t="shared" si="312"/>
        <v>295277.49790172378</v>
      </c>
      <c r="F6647" s="3">
        <f t="shared" si="313"/>
        <v>122495.93636117442</v>
      </c>
      <c r="G6647" s="3">
        <f t="shared" si="314"/>
        <v>172781.56154054936</v>
      </c>
    </row>
    <row r="6648" spans="1:7" x14ac:dyDescent="0.2">
      <c r="A6648">
        <v>6636</v>
      </c>
      <c r="B6648" s="125">
        <v>36728.577518980252</v>
      </c>
      <c r="C6648" s="34">
        <v>4.3544041747809388</v>
      </c>
      <c r="D6648" s="34">
        <v>6.0582732556940755</v>
      </c>
      <c r="E6648" s="3">
        <f t="shared" si="312"/>
        <v>159931.07128241294</v>
      </c>
      <c r="F6648" s="3">
        <f t="shared" si="313"/>
        <v>222511.75890292472</v>
      </c>
      <c r="G6648" s="3">
        <f t="shared" si="314"/>
        <v>-62580.687620511773</v>
      </c>
    </row>
    <row r="6649" spans="1:7" x14ac:dyDescent="0.2">
      <c r="A6649">
        <v>6637</v>
      </c>
      <c r="B6649" s="125">
        <v>29136.900187760126</v>
      </c>
      <c r="C6649" s="34">
        <v>8.7333085250138538</v>
      </c>
      <c r="D6649" s="34">
        <v>3.7807700563280378</v>
      </c>
      <c r="E6649" s="3">
        <f t="shared" si="312"/>
        <v>254461.53880224327</v>
      </c>
      <c r="F6649" s="3">
        <f t="shared" si="313"/>
        <v>110159.91976410226</v>
      </c>
      <c r="G6649" s="3">
        <f t="shared" si="314"/>
        <v>144301.61903814101</v>
      </c>
    </row>
    <row r="6650" spans="1:7" x14ac:dyDescent="0.2">
      <c r="A6650">
        <v>6638</v>
      </c>
      <c r="B6650" s="125">
        <v>33944.216332921293</v>
      </c>
      <c r="C6650" s="34">
        <v>7.3477558746235445</v>
      </c>
      <c r="D6650" s="34">
        <v>5.2229648998763878</v>
      </c>
      <c r="E6650" s="3">
        <f t="shared" si="312"/>
        <v>249413.81496971491</v>
      </c>
      <c r="F6650" s="3">
        <f t="shared" si="313"/>
        <v>177289.4504606587</v>
      </c>
      <c r="G6650" s="3">
        <f t="shared" si="314"/>
        <v>72124.364509056206</v>
      </c>
    </row>
    <row r="6651" spans="1:7" x14ac:dyDescent="0.2">
      <c r="A6651">
        <v>6639</v>
      </c>
      <c r="B6651" s="125">
        <v>33208.253220246639</v>
      </c>
      <c r="C6651" s="34">
        <v>10.283422873006202</v>
      </c>
      <c r="D6651" s="34">
        <v>5.0021759660739917</v>
      </c>
      <c r="E6651" s="3">
        <f t="shared" si="312"/>
        <v>341494.51073766616</v>
      </c>
      <c r="F6651" s="3">
        <f t="shared" si="313"/>
        <v>166113.52613361698</v>
      </c>
      <c r="G6651" s="3">
        <f t="shared" si="314"/>
        <v>175380.98460404918</v>
      </c>
    </row>
    <row r="6652" spans="1:7" x14ac:dyDescent="0.2">
      <c r="A6652">
        <v>6640</v>
      </c>
      <c r="B6652" s="125">
        <v>29443.263478052337</v>
      </c>
      <c r="C6652" s="34">
        <v>11.645470769697567</v>
      </c>
      <c r="D6652" s="34">
        <v>3.872679043415701</v>
      </c>
      <c r="E6652" s="3">
        <f t="shared" si="312"/>
        <v>342880.66419816244</v>
      </c>
      <c r="F6652" s="3">
        <f t="shared" si="313"/>
        <v>114024.30944122018</v>
      </c>
      <c r="G6652" s="3">
        <f t="shared" si="314"/>
        <v>228856.35475694225</v>
      </c>
    </row>
    <row r="6653" spans="1:7" x14ac:dyDescent="0.2">
      <c r="A6653">
        <v>6641</v>
      </c>
      <c r="B6653" s="125">
        <v>26784.151081111282</v>
      </c>
      <c r="C6653" s="34">
        <v>6.464272721321322</v>
      </c>
      <c r="D6653" s="34">
        <v>3.0749453243333846</v>
      </c>
      <c r="E6653" s="3">
        <f t="shared" si="312"/>
        <v>173140.05719737665</v>
      </c>
      <c r="F6653" s="3">
        <f t="shared" si="313"/>
        <v>82359.800133102108</v>
      </c>
      <c r="G6653" s="3">
        <f t="shared" si="314"/>
        <v>90780.257064274541</v>
      </c>
    </row>
    <row r="6654" spans="1:7" x14ac:dyDescent="0.2">
      <c r="A6654">
        <v>6642</v>
      </c>
      <c r="B6654" s="125">
        <v>31235.434156579664</v>
      </c>
      <c r="C6654" s="34">
        <v>9.1836021940325736</v>
      </c>
      <c r="D6654" s="34">
        <v>4.4103302469738992</v>
      </c>
      <c r="E6654" s="3">
        <f t="shared" si="312"/>
        <v>286853.80165192496</v>
      </c>
      <c r="F6654" s="3">
        <f t="shared" si="313"/>
        <v>137758.58003812496</v>
      </c>
      <c r="G6654" s="3">
        <f t="shared" si="314"/>
        <v>149095.22161380001</v>
      </c>
    </row>
    <row r="6655" spans="1:7" x14ac:dyDescent="0.2">
      <c r="A6655">
        <v>6643</v>
      </c>
      <c r="B6655" s="125">
        <v>21845.776749424636</v>
      </c>
      <c r="C6655" s="34">
        <v>6.121739963607979</v>
      </c>
      <c r="D6655" s="34">
        <v>1.5934330248273909</v>
      </c>
      <c r="E6655" s="3">
        <f t="shared" si="312"/>
        <v>133734.1645630108</v>
      </c>
      <c r="F6655" s="3">
        <f t="shared" si="313"/>
        <v>34809.782125539583</v>
      </c>
      <c r="G6655" s="3">
        <f t="shared" si="314"/>
        <v>98924.382437471213</v>
      </c>
    </row>
    <row r="6656" spans="1:7" x14ac:dyDescent="0.2">
      <c r="A6656">
        <v>6644</v>
      </c>
      <c r="B6656" s="125">
        <v>33057.345311854966</v>
      </c>
      <c r="C6656" s="34">
        <v>6.8929886285404791</v>
      </c>
      <c r="D6656" s="34">
        <v>4.9569035935564898</v>
      </c>
      <c r="E6656" s="3">
        <f t="shared" si="312"/>
        <v>227863.90532435221</v>
      </c>
      <c r="F6656" s="3">
        <f t="shared" si="313"/>
        <v>163862.07376977167</v>
      </c>
      <c r="G6656" s="3">
        <f t="shared" si="314"/>
        <v>64001.831554580538</v>
      </c>
    </row>
    <row r="6657" spans="1:7" x14ac:dyDescent="0.2">
      <c r="A6657">
        <v>6645</v>
      </c>
      <c r="B6657" s="125">
        <v>39244.615030648652</v>
      </c>
      <c r="C6657" s="34">
        <v>9.4901019085300504</v>
      </c>
      <c r="D6657" s="34">
        <v>6.8130845091945957</v>
      </c>
      <c r="E6657" s="3">
        <f t="shared" si="312"/>
        <v>372435.39600188588</v>
      </c>
      <c r="F6657" s="3">
        <f t="shared" si="313"/>
        <v>267376.87873461773</v>
      </c>
      <c r="G6657" s="3">
        <f t="shared" si="314"/>
        <v>105058.51726726815</v>
      </c>
    </row>
    <row r="6658" spans="1:7" x14ac:dyDescent="0.2">
      <c r="A6658">
        <v>6646</v>
      </c>
      <c r="B6658" s="125">
        <v>31192.68222125445</v>
      </c>
      <c r="C6658" s="34">
        <v>7.548356299783336</v>
      </c>
      <c r="D6658" s="34">
        <v>4.3975046663763351</v>
      </c>
      <c r="E6658" s="3">
        <f t="shared" si="312"/>
        <v>235453.47935194569</v>
      </c>
      <c r="F6658" s="3">
        <f t="shared" si="313"/>
        <v>137169.9656247606</v>
      </c>
      <c r="G6658" s="3">
        <f t="shared" si="314"/>
        <v>98283.513727185084</v>
      </c>
    </row>
    <row r="6659" spans="1:7" x14ac:dyDescent="0.2">
      <c r="A6659">
        <v>6647</v>
      </c>
      <c r="B6659" s="125">
        <v>24167.398399905302</v>
      </c>
      <c r="C6659" s="34">
        <v>9.666299453972897</v>
      </c>
      <c r="D6659" s="34">
        <v>2.2899195199715905</v>
      </c>
      <c r="E6659" s="3">
        <f t="shared" si="312"/>
        <v>233609.30995695008</v>
      </c>
      <c r="F6659" s="3">
        <f t="shared" si="313"/>
        <v>55341.39734287333</v>
      </c>
      <c r="G6659" s="3">
        <f t="shared" si="314"/>
        <v>178267.91261407675</v>
      </c>
    </row>
    <row r="6660" spans="1:7" x14ac:dyDescent="0.2">
      <c r="A6660">
        <v>6648</v>
      </c>
      <c r="B6660" s="125">
        <v>22162.189956171438</v>
      </c>
      <c r="C6660" s="34">
        <v>8.4476930826058378</v>
      </c>
      <c r="D6660" s="34">
        <v>1.6883569868514314</v>
      </c>
      <c r="E6660" s="3">
        <f t="shared" si="312"/>
        <v>187219.37878814604</v>
      </c>
      <c r="F6660" s="3">
        <f t="shared" si="313"/>
        <v>37417.688256430665</v>
      </c>
      <c r="G6660" s="3">
        <f t="shared" si="314"/>
        <v>149801.69053171537</v>
      </c>
    </row>
    <row r="6661" spans="1:7" x14ac:dyDescent="0.2">
      <c r="A6661">
        <v>6649</v>
      </c>
      <c r="B6661" s="125">
        <v>26379.403201454785</v>
      </c>
      <c r="C6661" s="34">
        <v>10.340783566978644</v>
      </c>
      <c r="D6661" s="34">
        <v>2.9535209604364354</v>
      </c>
      <c r="E6661" s="3">
        <f t="shared" si="312"/>
        <v>272783.69913230743</v>
      </c>
      <c r="F6661" s="3">
        <f t="shared" si="313"/>
        <v>77912.120279300711</v>
      </c>
      <c r="G6661" s="3">
        <f t="shared" si="314"/>
        <v>194871.57885300671</v>
      </c>
    </row>
    <row r="6662" spans="1:7" x14ac:dyDescent="0.2">
      <c r="A6662">
        <v>6650</v>
      </c>
      <c r="B6662" s="125">
        <v>31008.816498607281</v>
      </c>
      <c r="C6662" s="34">
        <v>6.2276619903132087</v>
      </c>
      <c r="D6662" s="34">
        <v>4.3423449495821842</v>
      </c>
      <c r="E6662" s="3">
        <f t="shared" si="312"/>
        <v>193112.42787297367</v>
      </c>
      <c r="F6662" s="3">
        <f t="shared" si="313"/>
        <v>134650.97771524804</v>
      </c>
      <c r="G6662" s="3">
        <f t="shared" si="314"/>
        <v>58461.450157725631</v>
      </c>
    </row>
    <row r="6663" spans="1:7" x14ac:dyDescent="0.2">
      <c r="A6663">
        <v>6651</v>
      </c>
      <c r="B6663" s="125">
        <v>30589.988504098961</v>
      </c>
      <c r="C6663" s="34">
        <v>11.824754912784556</v>
      </c>
      <c r="D6663" s="34">
        <v>4.2166965512296883</v>
      </c>
      <c r="E6663" s="3">
        <f t="shared" si="312"/>
        <v>361719.11684586731</v>
      </c>
      <c r="F6663" s="3">
        <f t="shared" si="313"/>
        <v>128988.6990273899</v>
      </c>
      <c r="G6663" s="3">
        <f t="shared" si="314"/>
        <v>232730.41781847741</v>
      </c>
    </row>
    <row r="6664" spans="1:7" x14ac:dyDescent="0.2">
      <c r="A6664">
        <v>6652</v>
      </c>
      <c r="B6664" s="125">
        <v>41505.891707666684</v>
      </c>
      <c r="C6664" s="34">
        <v>10.232820861536311</v>
      </c>
      <c r="D6664" s="34">
        <v>7.4914675123000052</v>
      </c>
      <c r="E6664" s="3">
        <f t="shared" si="312"/>
        <v>424722.35454287863</v>
      </c>
      <c r="F6664" s="3">
        <f t="shared" si="313"/>
        <v>310940.03929702716</v>
      </c>
      <c r="G6664" s="3">
        <f t="shared" si="314"/>
        <v>113782.31524585147</v>
      </c>
    </row>
    <row r="6665" spans="1:7" x14ac:dyDescent="0.2">
      <c r="A6665">
        <v>6653</v>
      </c>
      <c r="B6665" s="125">
        <v>29524.316509005963</v>
      </c>
      <c r="C6665" s="34">
        <v>9.1296464208498946</v>
      </c>
      <c r="D6665" s="34">
        <v>3.8969949527017889</v>
      </c>
      <c r="E6665" s="3">
        <f t="shared" si="312"/>
        <v>269546.57054448576</v>
      </c>
      <c r="F6665" s="3">
        <f t="shared" si="313"/>
        <v>115056.11241756634</v>
      </c>
      <c r="G6665" s="3">
        <f t="shared" si="314"/>
        <v>154490.4581269194</v>
      </c>
    </row>
    <row r="6666" spans="1:7" x14ac:dyDescent="0.2">
      <c r="A6666">
        <v>6654</v>
      </c>
      <c r="B6666" s="125">
        <v>33778.671244172961</v>
      </c>
      <c r="C6666" s="34">
        <v>5.9408983108442044</v>
      </c>
      <c r="D6666" s="34">
        <v>5.1733013732518884</v>
      </c>
      <c r="E6666" s="3">
        <f t="shared" si="312"/>
        <v>200675.65093706886</v>
      </c>
      <c r="F6666" s="3">
        <f t="shared" si="313"/>
        <v>174747.24633410404</v>
      </c>
      <c r="G6666" s="3">
        <f t="shared" si="314"/>
        <v>25928.404602964816</v>
      </c>
    </row>
    <row r="6667" spans="1:7" x14ac:dyDescent="0.2">
      <c r="A6667">
        <v>6655</v>
      </c>
      <c r="B6667" s="125">
        <v>32478.031292876927</v>
      </c>
      <c r="C6667" s="34">
        <v>8.9119958122028038</v>
      </c>
      <c r="D6667" s="34">
        <v>4.7831093878630782</v>
      </c>
      <c r="E6667" s="3">
        <f t="shared" si="312"/>
        <v>289444.0788707108</v>
      </c>
      <c r="F6667" s="3">
        <f t="shared" si="313"/>
        <v>155345.97637627047</v>
      </c>
      <c r="G6667" s="3">
        <f t="shared" si="314"/>
        <v>134098.10249444033</v>
      </c>
    </row>
    <row r="6668" spans="1:7" x14ac:dyDescent="0.2">
      <c r="A6668">
        <v>6656</v>
      </c>
      <c r="B6668" s="125">
        <v>31454.628064048826</v>
      </c>
      <c r="C6668" s="34">
        <v>6.6605132562544895</v>
      </c>
      <c r="D6668" s="34">
        <v>4.4760884192146477</v>
      </c>
      <c r="E6668" s="3">
        <f t="shared" si="312"/>
        <v>209503.96719115169</v>
      </c>
      <c r="F6668" s="3">
        <f t="shared" si="313"/>
        <v>140793.69640819301</v>
      </c>
      <c r="G6668" s="3">
        <f t="shared" si="314"/>
        <v>68710.270782958687</v>
      </c>
    </row>
    <row r="6669" spans="1:7" x14ac:dyDescent="0.2">
      <c r="A6669">
        <v>6657</v>
      </c>
      <c r="B6669" s="125">
        <v>31451.109456421342</v>
      </c>
      <c r="C6669" s="34">
        <v>9.4440956874750555</v>
      </c>
      <c r="D6669" s="34">
        <v>4.4750328369264025</v>
      </c>
      <c r="E6669" s="3">
        <f t="shared" si="312"/>
        <v>297027.28718369472</v>
      </c>
      <c r="F6669" s="3">
        <f t="shared" si="313"/>
        <v>140744.747575252</v>
      </c>
      <c r="G6669" s="3">
        <f t="shared" si="314"/>
        <v>156282.53960844272</v>
      </c>
    </row>
    <row r="6670" spans="1:7" x14ac:dyDescent="0.2">
      <c r="A6670">
        <v>6658</v>
      </c>
      <c r="B6670" s="125">
        <v>40376.071914389264</v>
      </c>
      <c r="C6670" s="34">
        <v>8.3432859330132487</v>
      </c>
      <c r="D6670" s="34">
        <v>7.1525215743167792</v>
      </c>
      <c r="E6670" s="3">
        <f t="shared" si="312"/>
        <v>336869.11283365526</v>
      </c>
      <c r="F6670" s="3">
        <f t="shared" si="313"/>
        <v>288790.72545383498</v>
      </c>
      <c r="G6670" s="3">
        <f t="shared" si="314"/>
        <v>48078.387379820284</v>
      </c>
    </row>
    <row r="6671" spans="1:7" x14ac:dyDescent="0.2">
      <c r="A6671">
        <v>6659</v>
      </c>
      <c r="B6671" s="125">
        <v>35671.176241331501</v>
      </c>
      <c r="C6671" s="34">
        <v>6.7844716997642536</v>
      </c>
      <c r="D6671" s="34">
        <v>5.7410528723994503</v>
      </c>
      <c r="E6671" s="3">
        <f t="shared" si="312"/>
        <v>242010.08570661658</v>
      </c>
      <c r="F6671" s="3">
        <f t="shared" si="313"/>
        <v>204790.10882216325</v>
      </c>
      <c r="G6671" s="3">
        <f t="shared" si="314"/>
        <v>37219.976884453325</v>
      </c>
    </row>
    <row r="6672" spans="1:7" x14ac:dyDescent="0.2">
      <c r="A6672">
        <v>6660</v>
      </c>
      <c r="B6672" s="125">
        <v>25575.318935617339</v>
      </c>
      <c r="C6672" s="34">
        <v>7.7151064690115163</v>
      </c>
      <c r="D6672" s="34">
        <v>2.7122956806852017</v>
      </c>
      <c r="E6672" s="3">
        <f t="shared" si="312"/>
        <v>197316.30856721406</v>
      </c>
      <c r="F6672" s="3">
        <f t="shared" si="313"/>
        <v>69367.82708122136</v>
      </c>
      <c r="G6672" s="3">
        <f t="shared" si="314"/>
        <v>127948.4814859927</v>
      </c>
    </row>
    <row r="6673" spans="1:7" x14ac:dyDescent="0.2">
      <c r="A6673">
        <v>6661</v>
      </c>
      <c r="B6673" s="125">
        <v>27742.690284677316</v>
      </c>
      <c r="C6673" s="34">
        <v>4.1762455313873943</v>
      </c>
      <c r="D6673" s="34">
        <v>3.3625070854031947</v>
      </c>
      <c r="E6673" s="3">
        <f t="shared" si="312"/>
        <v>115860.28633004811</v>
      </c>
      <c r="F6673" s="3">
        <f t="shared" si="313"/>
        <v>93284.992650373839</v>
      </c>
      <c r="G6673" s="3">
        <f t="shared" si="314"/>
        <v>22575.293679674272</v>
      </c>
    </row>
    <row r="6674" spans="1:7" x14ac:dyDescent="0.2">
      <c r="A6674">
        <v>6662</v>
      </c>
      <c r="B6674" s="125">
        <v>37509.708412281703</v>
      </c>
      <c r="C6674" s="34">
        <v>2.8016011330764741</v>
      </c>
      <c r="D6674" s="34">
        <v>6.292612523684511</v>
      </c>
      <c r="E6674" s="3">
        <f t="shared" si="312"/>
        <v>105087.24158921657</v>
      </c>
      <c r="F6674" s="3">
        <f t="shared" si="313"/>
        <v>236034.06091487809</v>
      </c>
      <c r="G6674" s="3">
        <f t="shared" si="314"/>
        <v>-130946.81932566152</v>
      </c>
    </row>
    <row r="6675" spans="1:7" x14ac:dyDescent="0.2">
      <c r="A6675">
        <v>6663</v>
      </c>
      <c r="B6675" s="125">
        <v>32894.363861297257</v>
      </c>
      <c r="C6675" s="34">
        <v>10.48794549406739</v>
      </c>
      <c r="D6675" s="34">
        <v>4.9080091583891772</v>
      </c>
      <c r="E6675" s="3">
        <f t="shared" si="312"/>
        <v>344994.29523930576</v>
      </c>
      <c r="F6675" s="3">
        <f t="shared" si="313"/>
        <v>161445.83909063292</v>
      </c>
      <c r="G6675" s="3">
        <f t="shared" si="314"/>
        <v>183548.45614867285</v>
      </c>
    </row>
    <row r="6676" spans="1:7" x14ac:dyDescent="0.2">
      <c r="A6676">
        <v>6664</v>
      </c>
      <c r="B6676" s="125">
        <v>33916.920123184333</v>
      </c>
      <c r="C6676" s="34">
        <v>10.331887571926927</v>
      </c>
      <c r="D6676" s="34">
        <v>5.2147760369552998</v>
      </c>
      <c r="E6676" s="3">
        <f t="shared" si="312"/>
        <v>350425.80549876654</v>
      </c>
      <c r="F6676" s="3">
        <f t="shared" si="313"/>
        <v>176869.14230570866</v>
      </c>
      <c r="G6676" s="3">
        <f t="shared" si="314"/>
        <v>173556.66319305787</v>
      </c>
    </row>
    <row r="6677" spans="1:7" x14ac:dyDescent="0.2">
      <c r="A6677">
        <v>6665</v>
      </c>
      <c r="B6677" s="125">
        <v>30381.032096366631</v>
      </c>
      <c r="C6677" s="34">
        <v>10.307251634192653</v>
      </c>
      <c r="D6677" s="34">
        <v>4.1540096289099893</v>
      </c>
      <c r="E6677" s="3">
        <f t="shared" si="312"/>
        <v>313144.94272373442</v>
      </c>
      <c r="F6677" s="3">
        <f t="shared" si="313"/>
        <v>126203.09986453042</v>
      </c>
      <c r="G6677" s="3">
        <f t="shared" si="314"/>
        <v>186941.84285920399</v>
      </c>
    </row>
    <row r="6678" spans="1:7" x14ac:dyDescent="0.2">
      <c r="A6678">
        <v>6666</v>
      </c>
      <c r="B6678" s="125">
        <v>28590.771356713027</v>
      </c>
      <c r="C6678" s="34">
        <v>10.68835833594494</v>
      </c>
      <c r="D6678" s="34">
        <v>3.616931407013908</v>
      </c>
      <c r="E6678" s="3">
        <f t="shared" si="312"/>
        <v>305588.4093616195</v>
      </c>
      <c r="F6678" s="3">
        <f t="shared" si="313"/>
        <v>103410.85887084898</v>
      </c>
      <c r="G6678" s="3">
        <f t="shared" si="314"/>
        <v>202177.55049077052</v>
      </c>
    </row>
    <row r="6679" spans="1:7" x14ac:dyDescent="0.2">
      <c r="A6679">
        <v>6667</v>
      </c>
      <c r="B6679" s="125">
        <v>39228.755716786487</v>
      </c>
      <c r="C6679" s="34">
        <v>7.0789603998564417</v>
      </c>
      <c r="D6679" s="34">
        <v>6.8083267150359461</v>
      </c>
      <c r="E6679" s="3">
        <f t="shared" si="312"/>
        <v>277698.80825477355</v>
      </c>
      <c r="F6679" s="3">
        <f t="shared" si="313"/>
        <v>267082.18554421654</v>
      </c>
      <c r="G6679" s="3">
        <f t="shared" si="314"/>
        <v>10616.622710557014</v>
      </c>
    </row>
    <row r="6680" spans="1:7" x14ac:dyDescent="0.2">
      <c r="A6680">
        <v>6668</v>
      </c>
      <c r="B6680" s="125">
        <v>26200.153164419113</v>
      </c>
      <c r="C6680" s="34">
        <v>3.2043026496539824</v>
      </c>
      <c r="D6680" s="34">
        <v>2.8997459493257338</v>
      </c>
      <c r="E6680" s="3">
        <f t="shared" si="312"/>
        <v>83953.220206088328</v>
      </c>
      <c r="F6680" s="3">
        <f t="shared" si="313"/>
        <v>75973.788010238131</v>
      </c>
      <c r="G6680" s="3">
        <f t="shared" si="314"/>
        <v>7979.4321958501969</v>
      </c>
    </row>
    <row r="6681" spans="1:7" x14ac:dyDescent="0.2">
      <c r="A6681">
        <v>6669</v>
      </c>
      <c r="B6681" s="125">
        <v>38433.107014307985</v>
      </c>
      <c r="C6681" s="34">
        <v>10.360735606998787</v>
      </c>
      <c r="D6681" s="34">
        <v>6.5696321042923955</v>
      </c>
      <c r="E6681" s="3">
        <f t="shared" si="312"/>
        <v>398195.26033073559</v>
      </c>
      <c r="F6681" s="3">
        <f t="shared" si="313"/>
        <v>252491.373708903</v>
      </c>
      <c r="G6681" s="3">
        <f t="shared" si="314"/>
        <v>145703.88662183259</v>
      </c>
    </row>
    <row r="6682" spans="1:7" x14ac:dyDescent="0.2">
      <c r="A6682">
        <v>6670</v>
      </c>
      <c r="B6682" s="125">
        <v>39194.683771521319</v>
      </c>
      <c r="C6682" s="34">
        <v>8.8128751005642698</v>
      </c>
      <c r="D6682" s="34">
        <v>6.7981051314563956</v>
      </c>
      <c r="E6682" s="3">
        <f t="shared" si="312"/>
        <v>345417.85268453072</v>
      </c>
      <c r="F6682" s="3">
        <f t="shared" si="313"/>
        <v>266449.58087298978</v>
      </c>
      <c r="G6682" s="3">
        <f t="shared" si="314"/>
        <v>78968.271811540937</v>
      </c>
    </row>
    <row r="6683" spans="1:7" x14ac:dyDescent="0.2">
      <c r="A6683">
        <v>6671</v>
      </c>
      <c r="B6683" s="125">
        <v>39533.527391350595</v>
      </c>
      <c r="C6683" s="34">
        <v>10.329710468984558</v>
      </c>
      <c r="D6683" s="34">
        <v>6.8997582174051786</v>
      </c>
      <c r="E6683" s="3">
        <f t="shared" si="312"/>
        <v>408369.89177032205</v>
      </c>
      <c r="F6683" s="3">
        <f t="shared" si="313"/>
        <v>272771.78048148396</v>
      </c>
      <c r="G6683" s="3">
        <f t="shared" si="314"/>
        <v>135598.11128883809</v>
      </c>
    </row>
    <row r="6684" spans="1:7" x14ac:dyDescent="0.2">
      <c r="A6684">
        <v>6672</v>
      </c>
      <c r="B6684" s="125">
        <v>33069.123268242925</v>
      </c>
      <c r="C6684" s="34">
        <v>3.6027863845520187</v>
      </c>
      <c r="D6684" s="34">
        <v>4.9604369804728776</v>
      </c>
      <c r="E6684" s="3">
        <f t="shared" si="312"/>
        <v>119140.98705989796</v>
      </c>
      <c r="F6684" s="3">
        <f t="shared" si="313"/>
        <v>164037.30197160831</v>
      </c>
      <c r="G6684" s="3">
        <f t="shared" si="314"/>
        <v>-44896.314911710346</v>
      </c>
    </row>
    <row r="6685" spans="1:7" x14ac:dyDescent="0.2">
      <c r="A6685">
        <v>6673</v>
      </c>
      <c r="B6685" s="125">
        <v>35378.858959839796</v>
      </c>
      <c r="C6685" s="34">
        <v>7.9308897713490296</v>
      </c>
      <c r="D6685" s="34">
        <v>5.6533576879519387</v>
      </c>
      <c r="E6685" s="3">
        <f t="shared" si="312"/>
        <v>280585.83064659341</v>
      </c>
      <c r="F6685" s="3">
        <f t="shared" si="313"/>
        <v>200009.34429157764</v>
      </c>
      <c r="G6685" s="3">
        <f t="shared" si="314"/>
        <v>80576.486355015775</v>
      </c>
    </row>
    <row r="6686" spans="1:7" x14ac:dyDescent="0.2">
      <c r="A6686">
        <v>6674</v>
      </c>
      <c r="B6686" s="125">
        <v>29692.8401929026</v>
      </c>
      <c r="C6686" s="34">
        <v>5.6100127696554409</v>
      </c>
      <c r="D6686" s="34">
        <v>3.9475520578707801</v>
      </c>
      <c r="E6686" s="3">
        <f t="shared" si="312"/>
        <v>166577.21264952191</v>
      </c>
      <c r="F6686" s="3">
        <f t="shared" si="313"/>
        <v>117214.03240752088</v>
      </c>
      <c r="G6686" s="3">
        <f t="shared" si="314"/>
        <v>49363.180242001035</v>
      </c>
    </row>
    <row r="6687" spans="1:7" x14ac:dyDescent="0.2">
      <c r="A6687">
        <v>6675</v>
      </c>
      <c r="B6687" s="125">
        <v>27394.660768360132</v>
      </c>
      <c r="C6687" s="34">
        <v>7.4386968182880082</v>
      </c>
      <c r="D6687" s="34">
        <v>3.2580982305080397</v>
      </c>
      <c r="E6687" s="3">
        <f t="shared" si="312"/>
        <v>203780.57589567985</v>
      </c>
      <c r="F6687" s="3">
        <f t="shared" si="313"/>
        <v>89254.495774762167</v>
      </c>
      <c r="G6687" s="3">
        <f t="shared" si="314"/>
        <v>114526.08012091769</v>
      </c>
    </row>
    <row r="6688" spans="1:7" x14ac:dyDescent="0.2">
      <c r="A6688">
        <v>6676</v>
      </c>
      <c r="B6688" s="125">
        <v>31076.4772200773</v>
      </c>
      <c r="C6688" s="34">
        <v>8.8643780802231049</v>
      </c>
      <c r="D6688" s="34">
        <v>4.3626431660231901</v>
      </c>
      <c r="E6688" s="3">
        <f t="shared" si="312"/>
        <v>275473.64348020585</v>
      </c>
      <c r="F6688" s="3">
        <f t="shared" si="313"/>
        <v>135575.58096824557</v>
      </c>
      <c r="G6688" s="3">
        <f t="shared" si="314"/>
        <v>139898.06251196028</v>
      </c>
    </row>
    <row r="6689" spans="1:7" x14ac:dyDescent="0.2">
      <c r="A6689">
        <v>6677</v>
      </c>
      <c r="B6689" s="125">
        <v>41859.548722451087</v>
      </c>
      <c r="C6689" s="34">
        <v>7.3516951235505985</v>
      </c>
      <c r="D6689" s="34">
        <v>7.5975646167353261</v>
      </c>
      <c r="E6689" s="3">
        <f t="shared" si="312"/>
        <v>307738.64021687233</v>
      </c>
      <c r="F6689" s="3">
        <f t="shared" si="313"/>
        <v>318030.6262462028</v>
      </c>
      <c r="G6689" s="3">
        <f t="shared" si="314"/>
        <v>-10291.986029330466</v>
      </c>
    </row>
    <row r="6690" spans="1:7" x14ac:dyDescent="0.2">
      <c r="A6690">
        <v>6678</v>
      </c>
      <c r="B6690" s="125">
        <v>37029.82490157499</v>
      </c>
      <c r="C6690" s="34">
        <v>3.3769929561531171</v>
      </c>
      <c r="D6690" s="34">
        <v>6.1486474704724969</v>
      </c>
      <c r="E6690" s="3">
        <f t="shared" si="312"/>
        <v>125049.45786020203</v>
      </c>
      <c r="F6690" s="3">
        <f t="shared" si="313"/>
        <v>227683.33921310853</v>
      </c>
      <c r="G6690" s="3">
        <f t="shared" si="314"/>
        <v>-102633.88135290649</v>
      </c>
    </row>
    <row r="6691" spans="1:7" x14ac:dyDescent="0.2">
      <c r="A6691">
        <v>6679</v>
      </c>
      <c r="B6691" s="125">
        <v>31843.510945501272</v>
      </c>
      <c r="C6691" s="34">
        <v>7.5519516460262821</v>
      </c>
      <c r="D6691" s="34">
        <v>4.5927532836503815</v>
      </c>
      <c r="E6691" s="3">
        <f t="shared" si="312"/>
        <v>240480.65490013425</v>
      </c>
      <c r="F6691" s="3">
        <f t="shared" si="313"/>
        <v>146249.38945790782</v>
      </c>
      <c r="G6691" s="3">
        <f t="shared" si="314"/>
        <v>94231.265442226431</v>
      </c>
    </row>
    <row r="6692" spans="1:7" x14ac:dyDescent="0.2">
      <c r="A6692">
        <v>6680</v>
      </c>
      <c r="B6692" s="125">
        <v>29378.564298704965</v>
      </c>
      <c r="C6692" s="34">
        <v>6.1768269208259881</v>
      </c>
      <c r="D6692" s="34">
        <v>3.8532692896114895</v>
      </c>
      <c r="E6692" s="3">
        <f t="shared" si="312"/>
        <v>181466.3068554581</v>
      </c>
      <c r="F6692" s="3">
        <f t="shared" si="313"/>
        <v>113203.51958507634</v>
      </c>
      <c r="G6692" s="3">
        <f t="shared" si="314"/>
        <v>68262.787270381756</v>
      </c>
    </row>
    <row r="6693" spans="1:7" x14ac:dyDescent="0.2">
      <c r="A6693">
        <v>6681</v>
      </c>
      <c r="B6693" s="125">
        <v>48752.631804555655</v>
      </c>
      <c r="C6693" s="34">
        <v>9.0332030342397047</v>
      </c>
      <c r="D6693" s="34">
        <v>9.6654895413666964</v>
      </c>
      <c r="E6693" s="3">
        <f t="shared" si="312"/>
        <v>440392.42154408328</v>
      </c>
      <c r="F6693" s="3">
        <f t="shared" si="313"/>
        <v>471218.05282103404</v>
      </c>
      <c r="G6693" s="3">
        <f t="shared" si="314"/>
        <v>-30825.631276950764</v>
      </c>
    </row>
    <row r="6694" spans="1:7" x14ac:dyDescent="0.2">
      <c r="A6694">
        <v>6682</v>
      </c>
      <c r="B6694" s="125">
        <v>30479.405317047145</v>
      </c>
      <c r="C6694" s="34">
        <v>8.9840903203439666</v>
      </c>
      <c r="D6694" s="34">
        <v>4.1835215951141436</v>
      </c>
      <c r="E6694" s="3">
        <f t="shared" si="312"/>
        <v>273829.7302787237</v>
      </c>
      <c r="F6694" s="3">
        <f t="shared" si="313"/>
        <v>127511.25035010358</v>
      </c>
      <c r="G6694" s="3">
        <f t="shared" si="314"/>
        <v>146318.4799286201</v>
      </c>
    </row>
    <row r="6695" spans="1:7" x14ac:dyDescent="0.2">
      <c r="A6695">
        <v>6683</v>
      </c>
      <c r="B6695" s="125">
        <v>30774.866039601853</v>
      </c>
      <c r="C6695" s="34">
        <v>6.2069709858478745</v>
      </c>
      <c r="D6695" s="34">
        <v>4.2721598118805559</v>
      </c>
      <c r="E6695" s="3">
        <f t="shared" si="312"/>
        <v>191018.70060116379</v>
      </c>
      <c r="F6695" s="3">
        <f t="shared" si="313"/>
        <v>131475.14591039476</v>
      </c>
      <c r="G6695" s="3">
        <f t="shared" si="314"/>
        <v>59543.55469076903</v>
      </c>
    </row>
    <row r="6696" spans="1:7" x14ac:dyDescent="0.2">
      <c r="A6696">
        <v>6684</v>
      </c>
      <c r="B6696" s="125">
        <v>30895.806097570108</v>
      </c>
      <c r="C6696" s="34">
        <v>11.243440005462617</v>
      </c>
      <c r="D6696" s="34">
        <v>4.3084418292710325</v>
      </c>
      <c r="E6696" s="3">
        <f t="shared" si="312"/>
        <v>347375.14227843558</v>
      </c>
      <c r="F6696" s="3">
        <f t="shared" si="313"/>
        <v>133112.78333981807</v>
      </c>
      <c r="G6696" s="3">
        <f t="shared" si="314"/>
        <v>214262.35893861752</v>
      </c>
    </row>
    <row r="6697" spans="1:7" x14ac:dyDescent="0.2">
      <c r="A6697">
        <v>6685</v>
      </c>
      <c r="B6697" s="125">
        <v>31082.46851642523</v>
      </c>
      <c r="C6697" s="34">
        <v>8.0091858964879066</v>
      </c>
      <c r="D6697" s="34">
        <v>4.3644405549275689</v>
      </c>
      <c r="E6697" s="3">
        <f t="shared" si="312"/>
        <v>248945.26846978234</v>
      </c>
      <c r="F6697" s="3">
        <f t="shared" si="313"/>
        <v>135657.58614034561</v>
      </c>
      <c r="G6697" s="3">
        <f t="shared" si="314"/>
        <v>113287.68232943674</v>
      </c>
    </row>
    <row r="6698" spans="1:7" x14ac:dyDescent="0.2">
      <c r="A6698">
        <v>6686</v>
      </c>
      <c r="B6698" s="125">
        <v>30702.74310975126</v>
      </c>
      <c r="C6698" s="34">
        <v>5.2719308516388992</v>
      </c>
      <c r="D6698" s="34">
        <v>4.250522932925378</v>
      </c>
      <c r="E6698" s="3">
        <f t="shared" si="312"/>
        <v>161862.73863024131</v>
      </c>
      <c r="F6698" s="3">
        <f t="shared" si="313"/>
        <v>130502.71369171437</v>
      </c>
      <c r="G6698" s="3">
        <f t="shared" si="314"/>
        <v>31360.024938526942</v>
      </c>
    </row>
    <row r="6699" spans="1:7" x14ac:dyDescent="0.2">
      <c r="A6699">
        <v>6687</v>
      </c>
      <c r="B6699" s="125">
        <v>35110.518232423579</v>
      </c>
      <c r="C6699" s="34">
        <v>7.4739823705458548</v>
      </c>
      <c r="D6699" s="34">
        <v>5.5728554697270738</v>
      </c>
      <c r="E6699" s="3">
        <f t="shared" si="312"/>
        <v>262415.39428986266</v>
      </c>
      <c r="F6699" s="3">
        <f t="shared" si="313"/>
        <v>195665.8435765139</v>
      </c>
      <c r="G6699" s="3">
        <f t="shared" si="314"/>
        <v>66749.550713348755</v>
      </c>
    </row>
    <row r="6700" spans="1:7" x14ac:dyDescent="0.2">
      <c r="A6700">
        <v>6688</v>
      </c>
      <c r="B6700" s="125">
        <v>30074.259533458622</v>
      </c>
      <c r="C6700" s="34">
        <v>4.0132527121459134</v>
      </c>
      <c r="D6700" s="34">
        <v>4.0619778600375867</v>
      </c>
      <c r="E6700" s="3">
        <f t="shared" si="312"/>
        <v>120695.60363843291</v>
      </c>
      <c r="F6700" s="3">
        <f t="shared" si="313"/>
        <v>122160.97638193324</v>
      </c>
      <c r="G6700" s="3">
        <f t="shared" si="314"/>
        <v>-1465.3727435003384</v>
      </c>
    </row>
    <row r="6701" spans="1:7" x14ac:dyDescent="0.2">
      <c r="A6701">
        <v>6689</v>
      </c>
      <c r="B6701" s="125">
        <v>33217.132162272697</v>
      </c>
      <c r="C6701" s="34">
        <v>11.783736701734597</v>
      </c>
      <c r="D6701" s="34">
        <v>5.0048396486818092</v>
      </c>
      <c r="E6701" s="3">
        <f t="shared" si="312"/>
        <v>391421.93938694149</v>
      </c>
      <c r="F6701" s="3">
        <f t="shared" si="313"/>
        <v>166246.42006124611</v>
      </c>
      <c r="G6701" s="3">
        <f t="shared" si="314"/>
        <v>225175.51932569538</v>
      </c>
    </row>
    <row r="6702" spans="1:7" x14ac:dyDescent="0.2">
      <c r="A6702">
        <v>6690</v>
      </c>
      <c r="B6702" s="125">
        <v>27719.975654500537</v>
      </c>
      <c r="C6702" s="34">
        <v>6.3187791485761409</v>
      </c>
      <c r="D6702" s="34">
        <v>3.355692696350161</v>
      </c>
      <c r="E6702" s="3">
        <f t="shared" si="312"/>
        <v>175156.40416469626</v>
      </c>
      <c r="F6702" s="3">
        <f t="shared" si="313"/>
        <v>93019.719846811728</v>
      </c>
      <c r="G6702" s="3">
        <f t="shared" si="314"/>
        <v>82136.68431788453</v>
      </c>
    </row>
    <row r="6703" spans="1:7" x14ac:dyDescent="0.2">
      <c r="A6703">
        <v>6691</v>
      </c>
      <c r="B6703" s="125">
        <v>25745.644555891864</v>
      </c>
      <c r="C6703" s="34">
        <v>7.6551423464552499</v>
      </c>
      <c r="D6703" s="34">
        <v>2.7633933667675592</v>
      </c>
      <c r="E6703" s="3">
        <f t="shared" si="312"/>
        <v>197086.57387659288</v>
      </c>
      <c r="F6703" s="3">
        <f t="shared" si="313"/>
        <v>71145.343388906898</v>
      </c>
      <c r="G6703" s="3">
        <f t="shared" si="314"/>
        <v>125941.23048768599</v>
      </c>
    </row>
    <row r="6704" spans="1:7" x14ac:dyDescent="0.2">
      <c r="A6704">
        <v>6692</v>
      </c>
      <c r="B6704" s="125">
        <v>31858.358446507715</v>
      </c>
      <c r="C6704" s="34">
        <v>8.0648469722364098</v>
      </c>
      <c r="D6704" s="34">
        <v>4.5972075339523144</v>
      </c>
      <c r="E6704" s="3">
        <f t="shared" si="312"/>
        <v>256932.78565773999</v>
      </c>
      <c r="F6704" s="3">
        <f t="shared" si="313"/>
        <v>146459.4854696386</v>
      </c>
      <c r="G6704" s="3">
        <f t="shared" si="314"/>
        <v>110473.30018810139</v>
      </c>
    </row>
    <row r="6705" spans="1:7" x14ac:dyDescent="0.2">
      <c r="A6705">
        <v>6693</v>
      </c>
      <c r="B6705" s="125">
        <v>32114.483523210743</v>
      </c>
      <c r="C6705" s="34">
        <v>7.387043203569192</v>
      </c>
      <c r="D6705" s="34">
        <v>4.674045056963223</v>
      </c>
      <c r="E6705" s="3">
        <f t="shared" si="312"/>
        <v>237231.07724626872</v>
      </c>
      <c r="F6705" s="3">
        <f t="shared" si="313"/>
        <v>150104.54296859005</v>
      </c>
      <c r="G6705" s="3">
        <f t="shared" si="314"/>
        <v>87126.534277678671</v>
      </c>
    </row>
    <row r="6706" spans="1:7" x14ac:dyDescent="0.2">
      <c r="A6706">
        <v>6694</v>
      </c>
      <c r="B6706" s="125">
        <v>38570.042810343672</v>
      </c>
      <c r="C6706" s="34">
        <v>10.812942057062173</v>
      </c>
      <c r="D6706" s="34">
        <v>6.6107128431031015</v>
      </c>
      <c r="E6706" s="3">
        <f t="shared" si="312"/>
        <v>417055.63804665359</v>
      </c>
      <c r="F6706" s="3">
        <f t="shared" si="313"/>
        <v>254975.47736537535</v>
      </c>
      <c r="G6706" s="3">
        <f t="shared" si="314"/>
        <v>162080.16068127824</v>
      </c>
    </row>
    <row r="6707" spans="1:7" x14ac:dyDescent="0.2">
      <c r="A6707">
        <v>6695</v>
      </c>
      <c r="B6707" s="125">
        <v>34140.371602726169</v>
      </c>
      <c r="C6707" s="34">
        <v>9.8226046449854039</v>
      </c>
      <c r="D6707" s="34">
        <v>5.2818114808178507</v>
      </c>
      <c r="E6707" s="3">
        <f t="shared" si="312"/>
        <v>335347.37268646585</v>
      </c>
      <c r="F6707" s="3">
        <f t="shared" si="313"/>
        <v>180323.00669066681</v>
      </c>
      <c r="G6707" s="3">
        <f t="shared" si="314"/>
        <v>155024.36599579905</v>
      </c>
    </row>
    <row r="6708" spans="1:7" x14ac:dyDescent="0.2">
      <c r="A6708">
        <v>6696</v>
      </c>
      <c r="B6708" s="125">
        <v>37949.312676383648</v>
      </c>
      <c r="C6708" s="34">
        <v>5.6020603753568139</v>
      </c>
      <c r="D6708" s="34">
        <v>6.4244938029150944</v>
      </c>
      <c r="E6708" s="3">
        <f t="shared" si="312"/>
        <v>212594.34081639486</v>
      </c>
      <c r="F6708" s="3">
        <f t="shared" si="313"/>
        <v>243805.12411431398</v>
      </c>
      <c r="G6708" s="3">
        <f t="shared" si="314"/>
        <v>-31210.783297919115</v>
      </c>
    </row>
    <row r="6709" spans="1:7" x14ac:dyDescent="0.2">
      <c r="A6709">
        <v>6697</v>
      </c>
      <c r="B6709" s="125">
        <v>34698.124912930303</v>
      </c>
      <c r="C6709" s="34">
        <v>11.619049948611064</v>
      </c>
      <c r="D6709" s="34">
        <v>5.449137473879091</v>
      </c>
      <c r="E6709" s="3">
        <f t="shared" ref="E6709:E6772" si="315">C6709*B6709</f>
        <v>403159.24648648314</v>
      </c>
      <c r="F6709" s="3">
        <f t="shared" ref="F6709:F6772" si="316">D6709*B6709</f>
        <v>189074.85273638618</v>
      </c>
      <c r="G6709" s="3">
        <f t="shared" ref="G6709:G6772" si="317">E6709-F6709</f>
        <v>214084.39375009696</v>
      </c>
    </row>
    <row r="6710" spans="1:7" x14ac:dyDescent="0.2">
      <c r="A6710">
        <v>6698</v>
      </c>
      <c r="B6710" s="125">
        <v>33819.92251324025</v>
      </c>
      <c r="C6710" s="34">
        <v>8.6741061042703222</v>
      </c>
      <c r="D6710" s="34">
        <v>5.1856767539720749</v>
      </c>
      <c r="E6710" s="3">
        <f t="shared" si="315"/>
        <v>293357.59631804656</v>
      </c>
      <c r="F6710" s="3">
        <f t="shared" si="316"/>
        <v>175379.1859980468</v>
      </c>
      <c r="G6710" s="3">
        <f t="shared" si="317"/>
        <v>117978.41031999976</v>
      </c>
    </row>
    <row r="6711" spans="1:7" x14ac:dyDescent="0.2">
      <c r="A6711">
        <v>6699</v>
      </c>
      <c r="B6711" s="125">
        <v>31459.761024771957</v>
      </c>
      <c r="C6711" s="34">
        <v>9.9458241240499774</v>
      </c>
      <c r="D6711" s="34">
        <v>4.477628307431587</v>
      </c>
      <c r="E6711" s="3">
        <f t="shared" si="315"/>
        <v>312893.25013702415</v>
      </c>
      <c r="F6711" s="3">
        <f t="shared" si="316"/>
        <v>140865.11650955185</v>
      </c>
      <c r="G6711" s="3">
        <f t="shared" si="317"/>
        <v>172028.1336274723</v>
      </c>
    </row>
    <row r="6712" spans="1:7" x14ac:dyDescent="0.2">
      <c r="A6712">
        <v>6700</v>
      </c>
      <c r="B6712" s="125">
        <v>38289.770649308572</v>
      </c>
      <c r="C6712" s="34">
        <v>11.689604000101099</v>
      </c>
      <c r="D6712" s="34">
        <v>6.5266311947925715</v>
      </c>
      <c r="E6712" s="3">
        <f t="shared" si="315"/>
        <v>447592.25614511111</v>
      </c>
      <c r="F6712" s="3">
        <f t="shared" si="316"/>
        <v>249903.21156123033</v>
      </c>
      <c r="G6712" s="3">
        <f t="shared" si="317"/>
        <v>197689.04458388078</v>
      </c>
    </row>
    <row r="6713" spans="1:7" x14ac:dyDescent="0.2">
      <c r="A6713">
        <v>6701</v>
      </c>
      <c r="B6713" s="125">
        <v>24644.974067806266</v>
      </c>
      <c r="C6713" s="34">
        <v>8.8089614311757032</v>
      </c>
      <c r="D6713" s="34">
        <v>2.4331922203418799</v>
      </c>
      <c r="E6713" s="3">
        <f t="shared" si="315"/>
        <v>217096.62603563079</v>
      </c>
      <c r="F6713" s="3">
        <f t="shared" si="316"/>
        <v>59965.959172313582</v>
      </c>
      <c r="G6713" s="3">
        <f t="shared" si="317"/>
        <v>157130.66686331719</v>
      </c>
    </row>
    <row r="6714" spans="1:7" x14ac:dyDescent="0.2">
      <c r="A6714">
        <v>6702</v>
      </c>
      <c r="B6714" s="125">
        <v>32769.666453342303</v>
      </c>
      <c r="C6714" s="34">
        <v>10.722651970543666</v>
      </c>
      <c r="D6714" s="34">
        <v>4.8705999360026908</v>
      </c>
      <c r="E6714" s="3">
        <f t="shared" si="315"/>
        <v>351377.7285699895</v>
      </c>
      <c r="F6714" s="3">
        <f t="shared" si="316"/>
        <v>159607.93533047853</v>
      </c>
      <c r="G6714" s="3">
        <f t="shared" si="317"/>
        <v>191769.79323951097</v>
      </c>
    </row>
    <row r="6715" spans="1:7" x14ac:dyDescent="0.2">
      <c r="A6715">
        <v>6703</v>
      </c>
      <c r="B6715" s="125">
        <v>37318.396201763768</v>
      </c>
      <c r="C6715" s="34">
        <v>8.3990010100096697</v>
      </c>
      <c r="D6715" s="34">
        <v>6.2352188605291303</v>
      </c>
      <c r="E6715" s="3">
        <f t="shared" si="315"/>
        <v>313437.24739055493</v>
      </c>
      <c r="F6715" s="3">
        <f t="shared" si="316"/>
        <v>232688.36784193609</v>
      </c>
      <c r="G6715" s="3">
        <f t="shared" si="317"/>
        <v>80748.879548618832</v>
      </c>
    </row>
    <row r="6716" spans="1:7" x14ac:dyDescent="0.2">
      <c r="A6716">
        <v>6704</v>
      </c>
      <c r="B6716" s="125">
        <v>34273.157829185016</v>
      </c>
      <c r="C6716" s="34">
        <v>4.72987769372412</v>
      </c>
      <c r="D6716" s="34">
        <v>5.3216473487555049</v>
      </c>
      <c r="E6716" s="3">
        <f t="shared" si="315"/>
        <v>162107.8447097484</v>
      </c>
      <c r="F6716" s="3">
        <f t="shared" si="316"/>
        <v>182389.65949516141</v>
      </c>
      <c r="G6716" s="3">
        <f t="shared" si="317"/>
        <v>-20281.814785413007</v>
      </c>
    </row>
    <row r="6717" spans="1:7" x14ac:dyDescent="0.2">
      <c r="A6717">
        <v>6705</v>
      </c>
      <c r="B6717" s="125">
        <v>30868.617890328984</v>
      </c>
      <c r="C6717" s="34">
        <v>10.788482333926368</v>
      </c>
      <c r="D6717" s="34">
        <v>4.3002853670986951</v>
      </c>
      <c r="E6717" s="3">
        <f t="shared" si="315"/>
        <v>333025.53878253768</v>
      </c>
      <c r="F6717" s="3">
        <f t="shared" si="316"/>
        <v>132743.86581634273</v>
      </c>
      <c r="G6717" s="3">
        <f t="shared" si="317"/>
        <v>200281.67296619495</v>
      </c>
    </row>
    <row r="6718" spans="1:7" x14ac:dyDescent="0.2">
      <c r="A6718">
        <v>6706</v>
      </c>
      <c r="B6718" s="125">
        <v>34342.165739682037</v>
      </c>
      <c r="C6718" s="34">
        <v>9.6162914562301012</v>
      </c>
      <c r="D6718" s="34">
        <v>5.3423497219046112</v>
      </c>
      <c r="E6718" s="3">
        <f t="shared" si="315"/>
        <v>330244.27499094245</v>
      </c>
      <c r="F6718" s="3">
        <f t="shared" si="316"/>
        <v>183467.8595889924</v>
      </c>
      <c r="G6718" s="3">
        <f t="shared" si="317"/>
        <v>146776.41540195004</v>
      </c>
    </row>
    <row r="6719" spans="1:7" x14ac:dyDescent="0.2">
      <c r="A6719">
        <v>6707</v>
      </c>
      <c r="B6719" s="125">
        <v>34789.125542184571</v>
      </c>
      <c r="C6719" s="34">
        <v>7.6915107658423949</v>
      </c>
      <c r="D6719" s="34">
        <v>5.4764376626553712</v>
      </c>
      <c r="E6719" s="3">
        <f t="shared" si="315"/>
        <v>267580.93364195526</v>
      </c>
      <c r="F6719" s="3">
        <f t="shared" si="316"/>
        <v>190520.47737006555</v>
      </c>
      <c r="G6719" s="3">
        <f t="shared" si="317"/>
        <v>77060.456271889707</v>
      </c>
    </row>
    <row r="6720" spans="1:7" x14ac:dyDescent="0.2">
      <c r="A6720">
        <v>6708</v>
      </c>
      <c r="B6720" s="125">
        <v>40011.148533986649</v>
      </c>
      <c r="C6720" s="34">
        <v>6.1005061044925242</v>
      </c>
      <c r="D6720" s="34">
        <v>7.0430445601959946</v>
      </c>
      <c r="E6720" s="3">
        <f t="shared" si="315"/>
        <v>244088.25587934267</v>
      </c>
      <c r="F6720" s="3">
        <f t="shared" si="316"/>
        <v>281800.30202948861</v>
      </c>
      <c r="G6720" s="3">
        <f t="shared" si="317"/>
        <v>-37712.046150145936</v>
      </c>
    </row>
    <row r="6721" spans="1:7" x14ac:dyDescent="0.2">
      <c r="A6721">
        <v>6709</v>
      </c>
      <c r="B6721" s="125">
        <v>34598.927462676307</v>
      </c>
      <c r="C6721" s="34">
        <v>8.1267892457690323</v>
      </c>
      <c r="D6721" s="34">
        <v>5.4193782388028922</v>
      </c>
      <c r="E6721" s="3">
        <f t="shared" si="315"/>
        <v>281178.19161882065</v>
      </c>
      <c r="F6721" s="3">
        <f t="shared" si="316"/>
        <v>187504.67457714776</v>
      </c>
      <c r="G6721" s="3">
        <f t="shared" si="317"/>
        <v>93673.517041672894</v>
      </c>
    </row>
    <row r="6722" spans="1:7" x14ac:dyDescent="0.2">
      <c r="A6722">
        <v>6710</v>
      </c>
      <c r="B6722" s="125">
        <v>44294.743523815647</v>
      </c>
      <c r="C6722" s="34">
        <v>7.4316254969817237</v>
      </c>
      <c r="D6722" s="34">
        <v>8.328123057144694</v>
      </c>
      <c r="E6722" s="3">
        <f t="shared" si="315"/>
        <v>329181.94535385445</v>
      </c>
      <c r="F6722" s="3">
        <f t="shared" si="316"/>
        <v>368892.07485099969</v>
      </c>
      <c r="G6722" s="3">
        <f t="shared" si="317"/>
        <v>-39710.129497145244</v>
      </c>
    </row>
    <row r="6723" spans="1:7" x14ac:dyDescent="0.2">
      <c r="A6723">
        <v>6711</v>
      </c>
      <c r="B6723" s="125">
        <v>30188.003214599099</v>
      </c>
      <c r="C6723" s="34">
        <v>5.384549033085932</v>
      </c>
      <c r="D6723" s="34">
        <v>4.0961009643797297</v>
      </c>
      <c r="E6723" s="3">
        <f t="shared" si="315"/>
        <v>162548.78351996458</v>
      </c>
      <c r="F6723" s="3">
        <f t="shared" si="316"/>
        <v>123653.10908001775</v>
      </c>
      <c r="G6723" s="3">
        <f t="shared" si="317"/>
        <v>38895.67443994683</v>
      </c>
    </row>
    <row r="6724" spans="1:7" x14ac:dyDescent="0.2">
      <c r="A6724">
        <v>6712</v>
      </c>
      <c r="B6724" s="125">
        <v>37955.929250339046</v>
      </c>
      <c r="C6724" s="34">
        <v>3.7697809804813005</v>
      </c>
      <c r="D6724" s="34">
        <v>6.4264787751017138</v>
      </c>
      <c r="E6724" s="3">
        <f t="shared" si="315"/>
        <v>143085.54018442199</v>
      </c>
      <c r="F6724" s="3">
        <f t="shared" si="316"/>
        <v>243922.97371656619</v>
      </c>
      <c r="G6724" s="3">
        <f t="shared" si="317"/>
        <v>-100837.4335321442</v>
      </c>
    </row>
    <row r="6725" spans="1:7" x14ac:dyDescent="0.2">
      <c r="A6725">
        <v>6713</v>
      </c>
      <c r="B6725" s="125">
        <v>30173.030658071162</v>
      </c>
      <c r="C6725" s="34">
        <v>8.6754788728358108</v>
      </c>
      <c r="D6725" s="34">
        <v>4.0916091974213487</v>
      </c>
      <c r="E6725" s="3">
        <f t="shared" si="315"/>
        <v>261765.49000352356</v>
      </c>
      <c r="F6725" s="3">
        <f t="shared" si="316"/>
        <v>123456.24975464029</v>
      </c>
      <c r="G6725" s="3">
        <f t="shared" si="317"/>
        <v>138309.24024888326</v>
      </c>
    </row>
    <row r="6726" spans="1:7" x14ac:dyDescent="0.2">
      <c r="A6726">
        <v>6714</v>
      </c>
      <c r="B6726" s="125">
        <v>26804.864822944161</v>
      </c>
      <c r="C6726" s="34">
        <v>6.9370479624994914</v>
      </c>
      <c r="D6726" s="34">
        <v>3.0811594468832482</v>
      </c>
      <c r="E6726" s="3">
        <f t="shared" si="315"/>
        <v>185946.63290507908</v>
      </c>
      <c r="F6726" s="3">
        <f t="shared" si="316"/>
        <v>82590.062471642872</v>
      </c>
      <c r="G6726" s="3">
        <f t="shared" si="317"/>
        <v>103356.57043343621</v>
      </c>
    </row>
    <row r="6727" spans="1:7" x14ac:dyDescent="0.2">
      <c r="A6727">
        <v>6715</v>
      </c>
      <c r="B6727" s="125">
        <v>34027.094037620351</v>
      </c>
      <c r="C6727" s="34">
        <v>6.453574789891718</v>
      </c>
      <c r="D6727" s="34">
        <v>5.2478282112861052</v>
      </c>
      <c r="E6727" s="3">
        <f t="shared" si="315"/>
        <v>219596.39625446149</v>
      </c>
      <c r="F6727" s="3">
        <f t="shared" si="316"/>
        <v>178568.3440387093</v>
      </c>
      <c r="G6727" s="3">
        <f t="shared" si="317"/>
        <v>41028.052215752192</v>
      </c>
    </row>
    <row r="6728" spans="1:7" x14ac:dyDescent="0.2">
      <c r="A6728">
        <v>6716</v>
      </c>
      <c r="B6728" s="125">
        <v>30290.798853266984</v>
      </c>
      <c r="C6728" s="34">
        <v>12.281309884390794</v>
      </c>
      <c r="D6728" s="34">
        <v>4.1269396559800953</v>
      </c>
      <c r="E6728" s="3">
        <f t="shared" si="315"/>
        <v>372010.68736272113</v>
      </c>
      <c r="F6728" s="3">
        <f t="shared" si="316"/>
        <v>125008.29899886392</v>
      </c>
      <c r="G6728" s="3">
        <f t="shared" si="317"/>
        <v>247002.38836385723</v>
      </c>
    </row>
    <row r="6729" spans="1:7" x14ac:dyDescent="0.2">
      <c r="A6729">
        <v>6717</v>
      </c>
      <c r="B6729" s="125">
        <v>33139.950168143492</v>
      </c>
      <c r="C6729" s="34">
        <v>8.494412688567536</v>
      </c>
      <c r="D6729" s="34">
        <v>4.9816850504430477</v>
      </c>
      <c r="E6729" s="3">
        <f t="shared" si="315"/>
        <v>281504.41320677393</v>
      </c>
      <c r="F6729" s="3">
        <f t="shared" si="316"/>
        <v>165092.79432506801</v>
      </c>
      <c r="G6729" s="3">
        <f t="shared" si="317"/>
        <v>116411.61888170592</v>
      </c>
    </row>
    <row r="6730" spans="1:7" x14ac:dyDescent="0.2">
      <c r="A6730">
        <v>6718</v>
      </c>
      <c r="B6730" s="125">
        <v>34966.238266671076</v>
      </c>
      <c r="C6730" s="34">
        <v>11.675518200907391</v>
      </c>
      <c r="D6730" s="34">
        <v>5.5295714800013229</v>
      </c>
      <c r="E6730" s="3">
        <f t="shared" si="315"/>
        <v>408248.95129978267</v>
      </c>
      <c r="F6730" s="3">
        <f t="shared" si="316"/>
        <v>193348.31388231527</v>
      </c>
      <c r="G6730" s="3">
        <f t="shared" si="317"/>
        <v>214900.6374174674</v>
      </c>
    </row>
    <row r="6731" spans="1:7" x14ac:dyDescent="0.2">
      <c r="A6731">
        <v>6719</v>
      </c>
      <c r="B6731" s="125">
        <v>32241.937836980447</v>
      </c>
      <c r="C6731" s="34">
        <v>10.668485876711202</v>
      </c>
      <c r="D6731" s="34">
        <v>4.7122813510941342</v>
      </c>
      <c r="E6731" s="3">
        <f t="shared" si="315"/>
        <v>343972.65845162643</v>
      </c>
      <c r="F6731" s="3">
        <f t="shared" si="316"/>
        <v>151933.0823923393</v>
      </c>
      <c r="G6731" s="3">
        <f t="shared" si="317"/>
        <v>192039.57605928712</v>
      </c>
    </row>
    <row r="6732" spans="1:7" x14ac:dyDescent="0.2">
      <c r="A6732">
        <v>6720</v>
      </c>
      <c r="B6732" s="125">
        <v>29689.747910916572</v>
      </c>
      <c r="C6732" s="34">
        <v>6.9313153037073789</v>
      </c>
      <c r="D6732" s="34">
        <v>3.9466243732749717</v>
      </c>
      <c r="E6732" s="3">
        <f t="shared" si="315"/>
        <v>205789.00405815023</v>
      </c>
      <c r="F6732" s="3">
        <f t="shared" si="316"/>
        <v>117174.28274161302</v>
      </c>
      <c r="G6732" s="3">
        <f t="shared" si="317"/>
        <v>88614.721316537209</v>
      </c>
    </row>
    <row r="6733" spans="1:7" x14ac:dyDescent="0.2">
      <c r="A6733">
        <v>6721</v>
      </c>
      <c r="B6733" s="125">
        <v>39083.08877161378</v>
      </c>
      <c r="C6733" s="34">
        <v>6.1456937803159235</v>
      </c>
      <c r="D6733" s="34">
        <v>6.7646266314841341</v>
      </c>
      <c r="E6733" s="3">
        <f t="shared" si="315"/>
        <v>240192.6955792419</v>
      </c>
      <c r="F6733" s="3">
        <f t="shared" si="316"/>
        <v>264382.50314511714</v>
      </c>
      <c r="G6733" s="3">
        <f t="shared" si="317"/>
        <v>-24189.807565875235</v>
      </c>
    </row>
    <row r="6734" spans="1:7" x14ac:dyDescent="0.2">
      <c r="A6734">
        <v>6722</v>
      </c>
      <c r="B6734" s="125">
        <v>42376.164450425655</v>
      </c>
      <c r="C6734" s="34">
        <v>12.01989836973371</v>
      </c>
      <c r="D6734" s="34">
        <v>7.7525493351276964</v>
      </c>
      <c r="E6734" s="3">
        <f t="shared" si="315"/>
        <v>509357.18999323889</v>
      </c>
      <c r="F6734" s="3">
        <f t="shared" si="316"/>
        <v>328523.30553540931</v>
      </c>
      <c r="G6734" s="3">
        <f t="shared" si="317"/>
        <v>180833.88445782958</v>
      </c>
    </row>
    <row r="6735" spans="1:7" x14ac:dyDescent="0.2">
      <c r="A6735">
        <v>6723</v>
      </c>
      <c r="B6735" s="125">
        <v>28272.527791878907</v>
      </c>
      <c r="C6735" s="34">
        <v>9.5245632312144153</v>
      </c>
      <c r="D6735" s="34">
        <v>3.5214583375636721</v>
      </c>
      <c r="E6735" s="3">
        <f t="shared" si="315"/>
        <v>269283.47866001754</v>
      </c>
      <c r="F6735" s="3">
        <f t="shared" si="316"/>
        <v>99560.528716712608</v>
      </c>
      <c r="G6735" s="3">
        <f t="shared" si="317"/>
        <v>169722.94994330494</v>
      </c>
    </row>
    <row r="6736" spans="1:7" x14ac:dyDescent="0.2">
      <c r="A6736">
        <v>6724</v>
      </c>
      <c r="B6736" s="125">
        <v>27098.449712676462</v>
      </c>
      <c r="C6736" s="34">
        <v>7.9248046833599801</v>
      </c>
      <c r="D6736" s="34">
        <v>3.1692349138029385</v>
      </c>
      <c r="E6736" s="3">
        <f t="shared" si="315"/>
        <v>214749.92119481333</v>
      </c>
      <c r="F6736" s="3">
        <f t="shared" si="316"/>
        <v>85881.352939347445</v>
      </c>
      <c r="G6736" s="3">
        <f t="shared" si="317"/>
        <v>128868.56825546589</v>
      </c>
    </row>
    <row r="6737" spans="1:7" x14ac:dyDescent="0.2">
      <c r="A6737">
        <v>6725</v>
      </c>
      <c r="B6737" s="125">
        <v>38625.340088211466</v>
      </c>
      <c r="C6737" s="34">
        <v>10.651501063155592</v>
      </c>
      <c r="D6737" s="34">
        <v>6.6273020264634397</v>
      </c>
      <c r="E6737" s="3">
        <f t="shared" si="315"/>
        <v>411417.85101433075</v>
      </c>
      <c r="F6737" s="3">
        <f t="shared" si="316"/>
        <v>255981.79463944337</v>
      </c>
      <c r="G6737" s="3">
        <f t="shared" si="317"/>
        <v>155436.05637488738</v>
      </c>
    </row>
    <row r="6738" spans="1:7" x14ac:dyDescent="0.2">
      <c r="A6738">
        <v>6726</v>
      </c>
      <c r="B6738" s="125">
        <v>45612.783245624974</v>
      </c>
      <c r="C6738" s="34">
        <v>7.813366002854309</v>
      </c>
      <c r="D6738" s="34">
        <v>8.7235349736874923</v>
      </c>
      <c r="E6738" s="3">
        <f t="shared" si="315"/>
        <v>356389.3699069288</v>
      </c>
      <c r="F6738" s="3">
        <f t="shared" si="316"/>
        <v>397904.70989043632</v>
      </c>
      <c r="G6738" s="3">
        <f t="shared" si="317"/>
        <v>-41515.339983507525</v>
      </c>
    </row>
    <row r="6739" spans="1:7" x14ac:dyDescent="0.2">
      <c r="A6739">
        <v>6727</v>
      </c>
      <c r="B6739" s="125">
        <v>30869.192008859478</v>
      </c>
      <c r="C6739" s="34">
        <v>7.4207371400989359</v>
      </c>
      <c r="D6739" s="34">
        <v>4.3004576026578434</v>
      </c>
      <c r="E6739" s="3">
        <f t="shared" si="315"/>
        <v>229072.1596249888</v>
      </c>
      <c r="F6739" s="3">
        <f t="shared" si="316"/>
        <v>132751.65146240449</v>
      </c>
      <c r="G6739" s="3">
        <f t="shared" si="317"/>
        <v>96320.508162584301</v>
      </c>
    </row>
    <row r="6740" spans="1:7" x14ac:dyDescent="0.2">
      <c r="A6740">
        <v>6728</v>
      </c>
      <c r="B6740" s="125">
        <v>30333.943008182338</v>
      </c>
      <c r="C6740" s="34">
        <v>9.3218027561379131</v>
      </c>
      <c r="D6740" s="34">
        <v>4.1398829024547013</v>
      </c>
      <c r="E6740" s="3">
        <f t="shared" si="315"/>
        <v>282767.0335382045</v>
      </c>
      <c r="F6740" s="3">
        <f t="shared" si="316"/>
        <v>125578.97202360939</v>
      </c>
      <c r="G6740" s="3">
        <f t="shared" si="317"/>
        <v>157188.06151459512</v>
      </c>
    </row>
    <row r="6741" spans="1:7" x14ac:dyDescent="0.2">
      <c r="A6741">
        <v>6729</v>
      </c>
      <c r="B6741" s="125">
        <v>32626.051555590471</v>
      </c>
      <c r="C6741" s="34">
        <v>5.0504461543896468</v>
      </c>
      <c r="D6741" s="34">
        <v>4.8275154666771414</v>
      </c>
      <c r="E6741" s="3">
        <f t="shared" si="315"/>
        <v>164776.11661185024</v>
      </c>
      <c r="F6741" s="3">
        <f t="shared" si="316"/>
        <v>157502.76850121882</v>
      </c>
      <c r="G6741" s="3">
        <f t="shared" si="317"/>
        <v>7273.3481106314284</v>
      </c>
    </row>
    <row r="6742" spans="1:7" x14ac:dyDescent="0.2">
      <c r="A6742">
        <v>6730</v>
      </c>
      <c r="B6742" s="125">
        <v>28741.281361172674</v>
      </c>
      <c r="C6742" s="34">
        <v>8.8461540801363299</v>
      </c>
      <c r="D6742" s="34">
        <v>3.6620844083518023</v>
      </c>
      <c r="E6742" s="3">
        <f t="shared" si="315"/>
        <v>254249.80338148391</v>
      </c>
      <c r="F6742" s="3">
        <f t="shared" si="316"/>
        <v>105252.99834880272</v>
      </c>
      <c r="G6742" s="3">
        <f t="shared" si="317"/>
        <v>148996.80503268121</v>
      </c>
    </row>
    <row r="6743" spans="1:7" x14ac:dyDescent="0.2">
      <c r="A6743">
        <v>6731</v>
      </c>
      <c r="B6743" s="125">
        <v>35238.535296040005</v>
      </c>
      <c r="C6743" s="34">
        <v>6.6525835993234068</v>
      </c>
      <c r="D6743" s="34">
        <v>5.6112605888120015</v>
      </c>
      <c r="E6743" s="3">
        <f t="shared" si="315"/>
        <v>234427.30197461473</v>
      </c>
      <c r="F6743" s="3">
        <f t="shared" si="316"/>
        <v>197732.60431412995</v>
      </c>
      <c r="G6743" s="3">
        <f t="shared" si="317"/>
        <v>36694.697660484788</v>
      </c>
    </row>
    <row r="6744" spans="1:7" x14ac:dyDescent="0.2">
      <c r="A6744">
        <v>6732</v>
      </c>
      <c r="B6744" s="125">
        <v>25703.785062242765</v>
      </c>
      <c r="C6744" s="34">
        <v>6.7202755846738</v>
      </c>
      <c r="D6744" s="34">
        <v>2.7508355186728295</v>
      </c>
      <c r="E6744" s="3">
        <f t="shared" si="315"/>
        <v>172736.51918749319</v>
      </c>
      <c r="F6744" s="3">
        <f t="shared" si="316"/>
        <v>70706.884913549497</v>
      </c>
      <c r="G6744" s="3">
        <f t="shared" si="317"/>
        <v>102029.6342739437</v>
      </c>
    </row>
    <row r="6745" spans="1:7" x14ac:dyDescent="0.2">
      <c r="A6745">
        <v>6733</v>
      </c>
      <c r="B6745" s="125">
        <v>24665.869708579499</v>
      </c>
      <c r="C6745" s="34">
        <v>7.6647773059521569</v>
      </c>
      <c r="D6745" s="34">
        <v>2.4394609125738498</v>
      </c>
      <c r="E6745" s="3">
        <f t="shared" si="315"/>
        <v>189058.39837389288</v>
      </c>
      <c r="F6745" s="3">
        <f t="shared" si="316"/>
        <v>60171.425028719023</v>
      </c>
      <c r="G6745" s="3">
        <f t="shared" si="317"/>
        <v>128886.97334517386</v>
      </c>
    </row>
    <row r="6746" spans="1:7" x14ac:dyDescent="0.2">
      <c r="A6746">
        <v>6734</v>
      </c>
      <c r="B6746" s="125">
        <v>42704.992259851657</v>
      </c>
      <c r="C6746" s="34">
        <v>4.9515215525461826</v>
      </c>
      <c r="D6746" s="34">
        <v>7.8511976779554971</v>
      </c>
      <c r="E6746" s="3">
        <f t="shared" si="315"/>
        <v>211454.6895759734</v>
      </c>
      <c r="F6746" s="3">
        <f t="shared" si="316"/>
        <v>335285.33606765477</v>
      </c>
      <c r="G6746" s="3">
        <f t="shared" si="317"/>
        <v>-123830.64649168137</v>
      </c>
    </row>
    <row r="6747" spans="1:7" x14ac:dyDescent="0.2">
      <c r="A6747">
        <v>6735</v>
      </c>
      <c r="B6747" s="125">
        <v>29652.822426024592</v>
      </c>
      <c r="C6747" s="34">
        <v>7.522395910389605</v>
      </c>
      <c r="D6747" s="34">
        <v>3.9355467278073775</v>
      </c>
      <c r="E6747" s="3">
        <f t="shared" si="315"/>
        <v>223060.27014903654</v>
      </c>
      <c r="F6747" s="3">
        <f t="shared" si="316"/>
        <v>116700.06826899431</v>
      </c>
      <c r="G6747" s="3">
        <f t="shared" si="317"/>
        <v>106360.20188004224</v>
      </c>
    </row>
    <row r="6748" spans="1:7" x14ac:dyDescent="0.2">
      <c r="A6748">
        <v>6736</v>
      </c>
      <c r="B6748" s="125">
        <v>30390.081568649272</v>
      </c>
      <c r="C6748" s="34">
        <v>6.7382636845723027</v>
      </c>
      <c r="D6748" s="34">
        <v>4.1567244705947815</v>
      </c>
      <c r="E6748" s="3">
        <f t="shared" si="315"/>
        <v>204776.38300521945</v>
      </c>
      <c r="F6748" s="3">
        <f t="shared" si="316"/>
        <v>126323.19571977587</v>
      </c>
      <c r="G6748" s="3">
        <f t="shared" si="317"/>
        <v>78453.187285443579</v>
      </c>
    </row>
    <row r="6749" spans="1:7" x14ac:dyDescent="0.2">
      <c r="A6749">
        <v>6737</v>
      </c>
      <c r="B6749" s="125">
        <v>33650.909975941409</v>
      </c>
      <c r="C6749" s="34">
        <v>10.540150489949156</v>
      </c>
      <c r="D6749" s="34">
        <v>5.1349729927824228</v>
      </c>
      <c r="E6749" s="3">
        <f t="shared" si="315"/>
        <v>354685.65527015377</v>
      </c>
      <c r="F6749" s="3">
        <f t="shared" si="316"/>
        <v>172796.51390901176</v>
      </c>
      <c r="G6749" s="3">
        <f t="shared" si="317"/>
        <v>181889.14136114201</v>
      </c>
    </row>
    <row r="6750" spans="1:7" x14ac:dyDescent="0.2">
      <c r="A6750">
        <v>6738</v>
      </c>
      <c r="B6750" s="125">
        <v>22953.086548833176</v>
      </c>
      <c r="C6750" s="34">
        <v>6.446330096157908</v>
      </c>
      <c r="D6750" s="34">
        <v>1.9256259646499529</v>
      </c>
      <c r="E6750" s="3">
        <f t="shared" si="315"/>
        <v>147963.17261946056</v>
      </c>
      <c r="F6750" s="3">
        <f t="shared" si="316"/>
        <v>44199.059427290747</v>
      </c>
      <c r="G6750" s="3">
        <f t="shared" si="317"/>
        <v>103764.11319216981</v>
      </c>
    </row>
    <row r="6751" spans="1:7" x14ac:dyDescent="0.2">
      <c r="A6751">
        <v>6739</v>
      </c>
      <c r="B6751" s="125">
        <v>33741.55817599874</v>
      </c>
      <c r="C6751" s="34">
        <v>11.490606559353182</v>
      </c>
      <c r="D6751" s="34">
        <v>5.162167452799622</v>
      </c>
      <c r="E6751" s="3">
        <f t="shared" si="315"/>
        <v>387710.96969992813</v>
      </c>
      <c r="F6751" s="3">
        <f t="shared" si="316"/>
        <v>174179.57342288567</v>
      </c>
      <c r="G6751" s="3">
        <f t="shared" si="317"/>
        <v>213531.39627704246</v>
      </c>
    </row>
    <row r="6752" spans="1:7" x14ac:dyDescent="0.2">
      <c r="A6752">
        <v>6740</v>
      </c>
      <c r="B6752" s="125">
        <v>44167.505215037614</v>
      </c>
      <c r="C6752" s="34">
        <v>6.2206929871608736</v>
      </c>
      <c r="D6752" s="34">
        <v>8.2899515645112842</v>
      </c>
      <c r="E6752" s="3">
        <f t="shared" si="315"/>
        <v>274752.48995157582</v>
      </c>
      <c r="F6752" s="3">
        <f t="shared" si="316"/>
        <v>366146.47895796137</v>
      </c>
      <c r="G6752" s="3">
        <f t="shared" si="317"/>
        <v>-91393.989006385556</v>
      </c>
    </row>
    <row r="6753" spans="1:7" x14ac:dyDescent="0.2">
      <c r="A6753">
        <v>6741</v>
      </c>
      <c r="B6753" s="125">
        <v>30583.633409870323</v>
      </c>
      <c r="C6753" s="34">
        <v>7.452467136507039</v>
      </c>
      <c r="D6753" s="34">
        <v>4.2147900229610968</v>
      </c>
      <c r="E6753" s="3">
        <f t="shared" si="315"/>
        <v>227923.52290203728</v>
      </c>
      <c r="F6753" s="3">
        <f t="shared" si="316"/>
        <v>128903.59296182111</v>
      </c>
      <c r="G6753" s="3">
        <f t="shared" si="317"/>
        <v>99019.929940216171</v>
      </c>
    </row>
    <row r="6754" spans="1:7" x14ac:dyDescent="0.2">
      <c r="A6754">
        <v>6742</v>
      </c>
      <c r="B6754" s="125">
        <v>33459.069121628068</v>
      </c>
      <c r="C6754" s="34">
        <v>9.0884974699365557</v>
      </c>
      <c r="D6754" s="34">
        <v>5.0774207364884205</v>
      </c>
      <c r="E6754" s="3">
        <f t="shared" si="315"/>
        <v>304092.66505834903</v>
      </c>
      <c r="F6754" s="3">
        <f t="shared" si="316"/>
        <v>169885.77138175376</v>
      </c>
      <c r="G6754" s="3">
        <f t="shared" si="317"/>
        <v>134206.89367659527</v>
      </c>
    </row>
    <row r="6755" spans="1:7" x14ac:dyDescent="0.2">
      <c r="A6755">
        <v>6743</v>
      </c>
      <c r="B6755" s="125">
        <v>32148.043877706164</v>
      </c>
      <c r="C6755" s="34">
        <v>5.7806112383404979</v>
      </c>
      <c r="D6755" s="34">
        <v>4.6841131633118493</v>
      </c>
      <c r="E6755" s="3">
        <f t="shared" si="315"/>
        <v>185835.34373013169</v>
      </c>
      <c r="F6755" s="3">
        <f t="shared" si="316"/>
        <v>150585.07550229036</v>
      </c>
      <c r="G6755" s="3">
        <f t="shared" si="317"/>
        <v>35250.268227841327</v>
      </c>
    </row>
    <row r="6756" spans="1:7" x14ac:dyDescent="0.2">
      <c r="A6756">
        <v>6744</v>
      </c>
      <c r="B6756" s="125">
        <v>38353.628546056803</v>
      </c>
      <c r="C6756" s="34">
        <v>8.3847588914140943</v>
      </c>
      <c r="D6756" s="34">
        <v>6.545788563817041</v>
      </c>
      <c r="E6756" s="3">
        <f t="shared" si="315"/>
        <v>321585.92796954321</v>
      </c>
      <c r="F6756" s="3">
        <f t="shared" si="316"/>
        <v>251054.74311766544</v>
      </c>
      <c r="G6756" s="3">
        <f t="shared" si="317"/>
        <v>70531.18485187777</v>
      </c>
    </row>
    <row r="6757" spans="1:7" x14ac:dyDescent="0.2">
      <c r="A6757">
        <v>6745</v>
      </c>
      <c r="B6757" s="125">
        <v>36246.272478630068</v>
      </c>
      <c r="C6757" s="34">
        <v>7.1426193446386606</v>
      </c>
      <c r="D6757" s="34">
        <v>5.9135817435890203</v>
      </c>
      <c r="E6757" s="3">
        <f t="shared" si="315"/>
        <v>258893.326976907</v>
      </c>
      <c r="F6757" s="3">
        <f t="shared" si="316"/>
        <v>214345.2952027799</v>
      </c>
      <c r="G6757" s="3">
        <f t="shared" si="317"/>
        <v>44548.031774127099</v>
      </c>
    </row>
    <row r="6758" spans="1:7" x14ac:dyDescent="0.2">
      <c r="A6758">
        <v>6746</v>
      </c>
      <c r="B6758" s="125">
        <v>28978.432104659965</v>
      </c>
      <c r="C6758" s="34">
        <v>6.6119291861541569</v>
      </c>
      <c r="D6758" s="34">
        <v>3.7332296313979896</v>
      </c>
      <c r="E6758" s="3">
        <f t="shared" si="315"/>
        <v>191603.34100178786</v>
      </c>
      <c r="F6758" s="3">
        <f t="shared" si="316"/>
        <v>108183.14140457139</v>
      </c>
      <c r="G6758" s="3">
        <f t="shared" si="317"/>
        <v>83420.199597216473</v>
      </c>
    </row>
    <row r="6759" spans="1:7" x14ac:dyDescent="0.2">
      <c r="A6759">
        <v>6747</v>
      </c>
      <c r="B6759" s="125">
        <v>37505.456524550915</v>
      </c>
      <c r="C6759" s="34">
        <v>7.5234986727155047</v>
      </c>
      <c r="D6759" s="34">
        <v>6.2913369573652744</v>
      </c>
      <c r="E6759" s="3">
        <f t="shared" si="315"/>
        <v>282172.25238204788</v>
      </c>
      <c r="F6759" s="3">
        <f t="shared" si="316"/>
        <v>235959.46473576373</v>
      </c>
      <c r="G6759" s="3">
        <f t="shared" si="317"/>
        <v>46212.787646284152</v>
      </c>
    </row>
    <row r="6760" spans="1:7" x14ac:dyDescent="0.2">
      <c r="A6760">
        <v>6748</v>
      </c>
      <c r="B6760" s="125">
        <v>33598.830035581137</v>
      </c>
      <c r="C6760" s="34">
        <v>6.053573335710098</v>
      </c>
      <c r="D6760" s="34">
        <v>5.1193490106743411</v>
      </c>
      <c r="E6760" s="3">
        <f t="shared" si="315"/>
        <v>203392.98161444953</v>
      </c>
      <c r="F6760" s="3">
        <f t="shared" si="316"/>
        <v>172004.13730246763</v>
      </c>
      <c r="G6760" s="3">
        <f t="shared" si="317"/>
        <v>31388.844311981898</v>
      </c>
    </row>
    <row r="6761" spans="1:7" x14ac:dyDescent="0.2">
      <c r="A6761">
        <v>6749</v>
      </c>
      <c r="B6761" s="125">
        <v>32310.729742485797</v>
      </c>
      <c r="C6761" s="34">
        <v>10.900537765526678</v>
      </c>
      <c r="D6761" s="34">
        <v>4.7329189227457391</v>
      </c>
      <c r="E6761" s="3">
        <f t="shared" si="315"/>
        <v>352204.32978969254</v>
      </c>
      <c r="F6761" s="3">
        <f t="shared" si="316"/>
        <v>152924.06420593458</v>
      </c>
      <c r="G6761" s="3">
        <f t="shared" si="317"/>
        <v>199280.26558375795</v>
      </c>
    </row>
    <row r="6762" spans="1:7" x14ac:dyDescent="0.2">
      <c r="A6762">
        <v>6750</v>
      </c>
      <c r="B6762" s="125">
        <v>40200.721335887443</v>
      </c>
      <c r="C6762" s="34">
        <v>4.2743913783924654</v>
      </c>
      <c r="D6762" s="34">
        <v>7.099916400766233</v>
      </c>
      <c r="E6762" s="3">
        <f t="shared" si="315"/>
        <v>171833.61668327532</v>
      </c>
      <c r="F6762" s="3">
        <f t="shared" si="316"/>
        <v>285421.76073530031</v>
      </c>
      <c r="G6762" s="3">
        <f t="shared" si="317"/>
        <v>-113588.14405202499</v>
      </c>
    </row>
    <row r="6763" spans="1:7" x14ac:dyDescent="0.2">
      <c r="A6763">
        <v>6751</v>
      </c>
      <c r="B6763" s="125">
        <v>34206.935246212175</v>
      </c>
      <c r="C6763" s="34">
        <v>6.0593827331176726</v>
      </c>
      <c r="D6763" s="34">
        <v>5.3017805738636525</v>
      </c>
      <c r="E6763" s="3">
        <f t="shared" si="315"/>
        <v>207272.91278377236</v>
      </c>
      <c r="F6763" s="3">
        <f t="shared" si="316"/>
        <v>181357.66477977959</v>
      </c>
      <c r="G6763" s="3">
        <f t="shared" si="317"/>
        <v>25915.248003992776</v>
      </c>
    </row>
    <row r="6764" spans="1:7" x14ac:dyDescent="0.2">
      <c r="A6764">
        <v>6752</v>
      </c>
      <c r="B6764" s="125">
        <v>32166.313352528028</v>
      </c>
      <c r="C6764" s="34">
        <v>7.3471277548451326</v>
      </c>
      <c r="D6764" s="34">
        <v>4.6895940057584085</v>
      </c>
      <c r="E6764" s="3">
        <f t="shared" si="315"/>
        <v>236330.01360340425</v>
      </c>
      <c r="F6764" s="3">
        <f t="shared" si="316"/>
        <v>150846.95028536211</v>
      </c>
      <c r="G6764" s="3">
        <f t="shared" si="317"/>
        <v>85483.063318042143</v>
      </c>
    </row>
    <row r="6765" spans="1:7" x14ac:dyDescent="0.2">
      <c r="A6765">
        <v>6753</v>
      </c>
      <c r="B6765" s="125">
        <v>37862.990260501625</v>
      </c>
      <c r="C6765" s="34">
        <v>5.8470782480144408</v>
      </c>
      <c r="D6765" s="34">
        <v>6.3985970781504875</v>
      </c>
      <c r="E6765" s="3">
        <f t="shared" si="315"/>
        <v>221387.86675696168</v>
      </c>
      <c r="F6765" s="3">
        <f t="shared" si="316"/>
        <v>242270.01885088606</v>
      </c>
      <c r="G6765" s="3">
        <f t="shared" si="317"/>
        <v>-20882.152093924378</v>
      </c>
    </row>
    <row r="6766" spans="1:7" x14ac:dyDescent="0.2">
      <c r="A6766">
        <v>6754</v>
      </c>
      <c r="B6766" s="125">
        <v>30143.699453938985</v>
      </c>
      <c r="C6766" s="34">
        <v>5.7453853716724552</v>
      </c>
      <c r="D6766" s="34">
        <v>4.0828098361816956</v>
      </c>
      <c r="E6766" s="3">
        <f t="shared" si="315"/>
        <v>173187.16989075203</v>
      </c>
      <c r="F6766" s="3">
        <f t="shared" si="316"/>
        <v>123070.99262944689</v>
      </c>
      <c r="G6766" s="3">
        <f t="shared" si="317"/>
        <v>50116.177261305143</v>
      </c>
    </row>
    <row r="6767" spans="1:7" x14ac:dyDescent="0.2">
      <c r="A6767">
        <v>6755</v>
      </c>
      <c r="B6767" s="125">
        <v>32103.81401349057</v>
      </c>
      <c r="C6767" s="34">
        <v>6.2989777436159784</v>
      </c>
      <c r="D6767" s="34">
        <v>4.6708442040471709</v>
      </c>
      <c r="E6767" s="3">
        <f t="shared" si="315"/>
        <v>202221.20995616386</v>
      </c>
      <c r="F6767" s="3">
        <f t="shared" si="316"/>
        <v>149951.91361272076</v>
      </c>
      <c r="G6767" s="3">
        <f t="shared" si="317"/>
        <v>52269.2963434431</v>
      </c>
    </row>
    <row r="6768" spans="1:7" x14ac:dyDescent="0.2">
      <c r="A6768">
        <v>6756</v>
      </c>
      <c r="B6768" s="125">
        <v>39344.136488390155</v>
      </c>
      <c r="C6768" s="34">
        <v>5.8987204940494848</v>
      </c>
      <c r="D6768" s="34">
        <v>6.8429409465170465</v>
      </c>
      <c r="E6768" s="3">
        <f t="shared" si="315"/>
        <v>232080.06422474713</v>
      </c>
      <c r="F6768" s="3">
        <f t="shared" si="316"/>
        <v>269229.60258176038</v>
      </c>
      <c r="G6768" s="3">
        <f t="shared" si="317"/>
        <v>-37149.538357013254</v>
      </c>
    </row>
    <row r="6769" spans="1:7" x14ac:dyDescent="0.2">
      <c r="A6769">
        <v>6757</v>
      </c>
      <c r="B6769" s="125">
        <v>38371.068106963299</v>
      </c>
      <c r="C6769" s="34">
        <v>8.7977234872669214</v>
      </c>
      <c r="D6769" s="34">
        <v>6.5510204320889898</v>
      </c>
      <c r="E6769" s="3">
        <f t="shared" si="315"/>
        <v>337578.04711614968</v>
      </c>
      <c r="F6769" s="3">
        <f t="shared" si="316"/>
        <v>251369.65116979476</v>
      </c>
      <c r="G6769" s="3">
        <f t="shared" si="317"/>
        <v>86208.395946354925</v>
      </c>
    </row>
    <row r="6770" spans="1:7" x14ac:dyDescent="0.2">
      <c r="A6770">
        <v>6758</v>
      </c>
      <c r="B6770" s="125">
        <v>32598.505234810524</v>
      </c>
      <c r="C6770" s="34">
        <v>6.2474662374443142</v>
      </c>
      <c r="D6770" s="34">
        <v>4.8192515704431571</v>
      </c>
      <c r="E6770" s="3">
        <f t="shared" si="315"/>
        <v>203658.06084563048</v>
      </c>
      <c r="F6770" s="3">
        <f t="shared" si="316"/>
        <v>157100.3975469601</v>
      </c>
      <c r="G6770" s="3">
        <f t="shared" si="317"/>
        <v>46557.663298670377</v>
      </c>
    </row>
    <row r="6771" spans="1:7" x14ac:dyDescent="0.2">
      <c r="A6771">
        <v>6759</v>
      </c>
      <c r="B6771" s="125">
        <v>33219.684431779548</v>
      </c>
      <c r="C6771" s="34">
        <v>7.1587856129626743</v>
      </c>
      <c r="D6771" s="34">
        <v>5.0056053295338643</v>
      </c>
      <c r="E6771" s="3">
        <f t="shared" si="315"/>
        <v>237812.59897738355</v>
      </c>
      <c r="F6771" s="3">
        <f t="shared" si="316"/>
        <v>166284.62943714883</v>
      </c>
      <c r="G6771" s="3">
        <f t="shared" si="317"/>
        <v>71527.969540234713</v>
      </c>
    </row>
    <row r="6772" spans="1:7" x14ac:dyDescent="0.2">
      <c r="A6772">
        <v>6760</v>
      </c>
      <c r="B6772" s="125">
        <v>33936.195726520033</v>
      </c>
      <c r="C6772" s="34">
        <v>6.024168235133402</v>
      </c>
      <c r="D6772" s="34">
        <v>5.2205587179560098</v>
      </c>
      <c r="E6772" s="3">
        <f t="shared" si="315"/>
        <v>204437.3523169719</v>
      </c>
      <c r="F6772" s="3">
        <f t="shared" si="316"/>
        <v>177165.90245434563</v>
      </c>
      <c r="G6772" s="3">
        <f t="shared" si="317"/>
        <v>27271.449862626265</v>
      </c>
    </row>
    <row r="6773" spans="1:7" x14ac:dyDescent="0.2">
      <c r="A6773">
        <v>6761</v>
      </c>
      <c r="B6773" s="125">
        <v>38630.365046438761</v>
      </c>
      <c r="C6773" s="34">
        <v>11.305922291474417</v>
      </c>
      <c r="D6773" s="34">
        <v>6.6288095139316283</v>
      </c>
      <c r="E6773" s="3">
        <f t="shared" ref="E6773:E6836" si="318">C6773*B6773</f>
        <v>436751.90530632611</v>
      </c>
      <c r="F6773" s="3">
        <f t="shared" ref="F6773:F6836" si="319">D6773*B6773</f>
        <v>256073.33134648509</v>
      </c>
      <c r="G6773" s="3">
        <f t="shared" ref="G6773:G6836" si="320">E6773-F6773</f>
        <v>180678.57395984101</v>
      </c>
    </row>
    <row r="6774" spans="1:7" x14ac:dyDescent="0.2">
      <c r="A6774">
        <v>6762</v>
      </c>
      <c r="B6774" s="125">
        <v>36289.155153818661</v>
      </c>
      <c r="C6774" s="34">
        <v>8.4199392833470483</v>
      </c>
      <c r="D6774" s="34">
        <v>5.9264465461455984</v>
      </c>
      <c r="E6774" s="3">
        <f t="shared" si="318"/>
        <v>305552.48303911375</v>
      </c>
      <c r="F6774" s="3">
        <f t="shared" si="319"/>
        <v>215065.73822389034</v>
      </c>
      <c r="G6774" s="3">
        <f t="shared" si="320"/>
        <v>90486.744815223414</v>
      </c>
    </row>
    <row r="6775" spans="1:7" x14ac:dyDescent="0.2">
      <c r="A6775">
        <v>6763</v>
      </c>
      <c r="B6775" s="125">
        <v>38293.238097859081</v>
      </c>
      <c r="C6775" s="34">
        <v>8.0477399453302496</v>
      </c>
      <c r="D6775" s="34">
        <v>6.5276714293577243</v>
      </c>
      <c r="E6775" s="3">
        <f t="shared" si="318"/>
        <v>308174.0218761827</v>
      </c>
      <c r="F6775" s="3">
        <f t="shared" si="319"/>
        <v>249965.67626898744</v>
      </c>
      <c r="G6775" s="3">
        <f t="shared" si="320"/>
        <v>58208.345607195253</v>
      </c>
    </row>
    <row r="6776" spans="1:7" x14ac:dyDescent="0.2">
      <c r="A6776">
        <v>6764</v>
      </c>
      <c r="B6776" s="125">
        <v>37568.927886050893</v>
      </c>
      <c r="C6776" s="34">
        <v>8.1971613983187126</v>
      </c>
      <c r="D6776" s="34">
        <v>6.3103783658152679</v>
      </c>
      <c r="E6776" s="3">
        <f t="shared" si="318"/>
        <v>307958.56544375583</v>
      </c>
      <c r="F6776" s="3">
        <f t="shared" si="319"/>
        <v>237074.14975900948</v>
      </c>
      <c r="G6776" s="3">
        <f t="shared" si="320"/>
        <v>70884.415684746346</v>
      </c>
    </row>
    <row r="6777" spans="1:7" x14ac:dyDescent="0.2">
      <c r="A6777">
        <v>6765</v>
      </c>
      <c r="B6777" s="125">
        <v>43034.183867158368</v>
      </c>
      <c r="C6777" s="34">
        <v>9.6298884020216065</v>
      </c>
      <c r="D6777" s="34">
        <v>7.9499551601475105</v>
      </c>
      <c r="E6777" s="3">
        <f t="shared" si="318"/>
        <v>414414.3881128137</v>
      </c>
      <c r="F6777" s="3">
        <f t="shared" si="319"/>
        <v>342119.83209745242</v>
      </c>
      <c r="G6777" s="3">
        <f t="shared" si="320"/>
        <v>72294.556015361275</v>
      </c>
    </row>
    <row r="6778" spans="1:7" x14ac:dyDescent="0.2">
      <c r="A6778">
        <v>6766</v>
      </c>
      <c r="B6778" s="125">
        <v>31064.551470800303</v>
      </c>
      <c r="C6778" s="34">
        <v>13.572292138822377</v>
      </c>
      <c r="D6778" s="34">
        <v>4.3590654412400909</v>
      </c>
      <c r="E6778" s="3">
        <f t="shared" si="318"/>
        <v>421617.16772318602</v>
      </c>
      <c r="F6778" s="3">
        <f t="shared" si="319"/>
        <v>135412.41276398965</v>
      </c>
      <c r="G6778" s="3">
        <f t="shared" si="320"/>
        <v>286204.75495919638</v>
      </c>
    </row>
    <row r="6779" spans="1:7" x14ac:dyDescent="0.2">
      <c r="A6779">
        <v>6767</v>
      </c>
      <c r="B6779" s="125">
        <v>31318.965560595621</v>
      </c>
      <c r="C6779" s="34">
        <v>3.0164692563703284</v>
      </c>
      <c r="D6779" s="34">
        <v>4.4353896681786864</v>
      </c>
      <c r="E6779" s="3">
        <f t="shared" si="318"/>
        <v>94472.696754857796</v>
      </c>
      <c r="F6779" s="3">
        <f t="shared" si="319"/>
        <v>138911.81626550993</v>
      </c>
      <c r="G6779" s="3">
        <f t="shared" si="320"/>
        <v>-44439.119510652134</v>
      </c>
    </row>
    <row r="6780" spans="1:7" x14ac:dyDescent="0.2">
      <c r="A6780">
        <v>6768</v>
      </c>
      <c r="B6780" s="125">
        <v>24073.765920357779</v>
      </c>
      <c r="C6780" s="34">
        <v>7.2404440263271681</v>
      </c>
      <c r="D6780" s="34">
        <v>2.2618297761073336</v>
      </c>
      <c r="E6780" s="3">
        <f t="shared" si="318"/>
        <v>174304.75464925304</v>
      </c>
      <c r="F6780" s="3">
        <f t="shared" si="319"/>
        <v>54450.760581703194</v>
      </c>
      <c r="G6780" s="3">
        <f t="shared" si="320"/>
        <v>119853.99406754985</v>
      </c>
    </row>
    <row r="6781" spans="1:7" x14ac:dyDescent="0.2">
      <c r="A6781">
        <v>6769</v>
      </c>
      <c r="B6781" s="125">
        <v>39013.682957184734</v>
      </c>
      <c r="C6781" s="34">
        <v>6.5309699468416511</v>
      </c>
      <c r="D6781" s="34">
        <v>6.7438048871554201</v>
      </c>
      <c r="E6781" s="3">
        <f t="shared" si="318"/>
        <v>254797.19090898181</v>
      </c>
      <c r="F6781" s="3">
        <f t="shared" si="319"/>
        <v>263100.66579259455</v>
      </c>
      <c r="G6781" s="3">
        <f t="shared" si="320"/>
        <v>-8303.4748836127401</v>
      </c>
    </row>
    <row r="6782" spans="1:7" x14ac:dyDescent="0.2">
      <c r="A6782">
        <v>6770</v>
      </c>
      <c r="B6782" s="125">
        <v>45474.994798306376</v>
      </c>
      <c r="C6782" s="34">
        <v>1.766687111929059</v>
      </c>
      <c r="D6782" s="34">
        <v>8.6821984394919127</v>
      </c>
      <c r="E6782" s="3">
        <f t="shared" si="318"/>
        <v>80340.087225208874</v>
      </c>
      <c r="F6782" s="3">
        <f t="shared" si="319"/>
        <v>394822.92887375847</v>
      </c>
      <c r="G6782" s="3">
        <f t="shared" si="320"/>
        <v>-314482.8416485496</v>
      </c>
    </row>
    <row r="6783" spans="1:7" x14ac:dyDescent="0.2">
      <c r="A6783">
        <v>6771</v>
      </c>
      <c r="B6783" s="125">
        <v>33722.652054885635</v>
      </c>
      <c r="C6783" s="34">
        <v>6.9977823133813217</v>
      </c>
      <c r="D6783" s="34">
        <v>5.1564956164656905</v>
      </c>
      <c r="E6783" s="3">
        <f t="shared" si="318"/>
        <v>235983.77810999099</v>
      </c>
      <c r="F6783" s="3">
        <f t="shared" si="319"/>
        <v>173890.70749661548</v>
      </c>
      <c r="G6783" s="3">
        <f t="shared" si="320"/>
        <v>62093.070613375516</v>
      </c>
    </row>
    <row r="6784" spans="1:7" x14ac:dyDescent="0.2">
      <c r="A6784">
        <v>6772</v>
      </c>
      <c r="B6784" s="125">
        <v>36858.601155282464</v>
      </c>
      <c r="C6784" s="34">
        <v>10.446364533170708</v>
      </c>
      <c r="D6784" s="34">
        <v>6.0972803465847392</v>
      </c>
      <c r="E6784" s="3">
        <f t="shared" si="318"/>
        <v>385038.38385082764</v>
      </c>
      <c r="F6784" s="3">
        <f t="shared" si="319"/>
        <v>224737.22442670932</v>
      </c>
      <c r="G6784" s="3">
        <f t="shared" si="320"/>
        <v>160301.15942411832</v>
      </c>
    </row>
    <row r="6785" spans="1:7" x14ac:dyDescent="0.2">
      <c r="A6785">
        <v>6773</v>
      </c>
      <c r="B6785" s="125">
        <v>39525.785317701753</v>
      </c>
      <c r="C6785" s="34">
        <v>6.6375030402996344</v>
      </c>
      <c r="D6785" s="34">
        <v>6.897435595310526</v>
      </c>
      <c r="E6785" s="3">
        <f t="shared" si="318"/>
        <v>262352.52021647606</v>
      </c>
      <c r="F6785" s="3">
        <f t="shared" si="319"/>
        <v>272626.55858291825</v>
      </c>
      <c r="G6785" s="3">
        <f t="shared" si="320"/>
        <v>-10274.038366442197</v>
      </c>
    </row>
    <row r="6786" spans="1:7" x14ac:dyDescent="0.2">
      <c r="A6786">
        <v>6774</v>
      </c>
      <c r="B6786" s="125">
        <v>37960.601779369405</v>
      </c>
      <c r="C6786" s="34">
        <v>7.3073572568391683</v>
      </c>
      <c r="D6786" s="34">
        <v>6.4278805338108214</v>
      </c>
      <c r="E6786" s="3">
        <f t="shared" si="318"/>
        <v>277391.67888645688</v>
      </c>
      <c r="F6786" s="3">
        <f t="shared" si="319"/>
        <v>244006.21322935302</v>
      </c>
      <c r="G6786" s="3">
        <f t="shared" si="320"/>
        <v>33385.465657103865</v>
      </c>
    </row>
    <row r="6787" spans="1:7" x14ac:dyDescent="0.2">
      <c r="A6787">
        <v>6775</v>
      </c>
      <c r="B6787" s="125">
        <v>29903.229054790223</v>
      </c>
      <c r="C6787" s="34">
        <v>6.8409285833768081</v>
      </c>
      <c r="D6787" s="34">
        <v>4.0106687164370669</v>
      </c>
      <c r="E6787" s="3">
        <f t="shared" si="318"/>
        <v>204565.85437617829</v>
      </c>
      <c r="F6787" s="3">
        <f t="shared" si="319"/>
        <v>119931.9452904991</v>
      </c>
      <c r="G6787" s="3">
        <f t="shared" si="320"/>
        <v>84633.909085679188</v>
      </c>
    </row>
    <row r="6788" spans="1:7" x14ac:dyDescent="0.2">
      <c r="A6788">
        <v>6776</v>
      </c>
      <c r="B6788" s="125">
        <v>40228.551873761695</v>
      </c>
      <c r="C6788" s="34">
        <v>9.4883596577419667</v>
      </c>
      <c r="D6788" s="34">
        <v>7.1082655621285085</v>
      </c>
      <c r="E6788" s="3">
        <f t="shared" si="318"/>
        <v>381702.96868838044</v>
      </c>
      <c r="F6788" s="3">
        <f t="shared" si="319"/>
        <v>285955.22989856056</v>
      </c>
      <c r="G6788" s="3">
        <f t="shared" si="320"/>
        <v>95747.738789819879</v>
      </c>
    </row>
    <row r="6789" spans="1:7" x14ac:dyDescent="0.2">
      <c r="A6789">
        <v>6777</v>
      </c>
      <c r="B6789" s="125">
        <v>33619.663148593623</v>
      </c>
      <c r="C6789" s="34">
        <v>8.1036454477798543</v>
      </c>
      <c r="D6789" s="34">
        <v>5.125598944578087</v>
      </c>
      <c r="E6789" s="3">
        <f t="shared" si="318"/>
        <v>272441.83022999286</v>
      </c>
      <c r="F6789" s="3">
        <f t="shared" si="319"/>
        <v>172320.90995150228</v>
      </c>
      <c r="G6789" s="3">
        <f t="shared" si="320"/>
        <v>100120.92027849058</v>
      </c>
    </row>
    <row r="6790" spans="1:7" x14ac:dyDescent="0.2">
      <c r="A6790">
        <v>6778</v>
      </c>
      <c r="B6790" s="125">
        <v>30167.846538271056</v>
      </c>
      <c r="C6790" s="34">
        <v>7.3579137935739709</v>
      </c>
      <c r="D6790" s="34">
        <v>4.0900539614813169</v>
      </c>
      <c r="E6790" s="3">
        <f t="shared" si="318"/>
        <v>221972.41416636738</v>
      </c>
      <c r="F6790" s="3">
        <f t="shared" si="319"/>
        <v>123388.12024321596</v>
      </c>
      <c r="G6790" s="3">
        <f t="shared" si="320"/>
        <v>98584.293923151417</v>
      </c>
    </row>
    <row r="6791" spans="1:7" x14ac:dyDescent="0.2">
      <c r="A6791">
        <v>6779</v>
      </c>
      <c r="B6791" s="125">
        <v>30707.301951943897</v>
      </c>
      <c r="C6791" s="34">
        <v>5.5477010139002232</v>
      </c>
      <c r="D6791" s="34">
        <v>4.251890585583169</v>
      </c>
      <c r="E6791" s="3">
        <f t="shared" si="318"/>
        <v>170354.93017293946</v>
      </c>
      <c r="F6791" s="3">
        <f t="shared" si="319"/>
        <v>130564.08807812992</v>
      </c>
      <c r="G6791" s="3">
        <f t="shared" si="320"/>
        <v>39790.842094809545</v>
      </c>
    </row>
    <row r="6792" spans="1:7" x14ac:dyDescent="0.2">
      <c r="A6792">
        <v>6780</v>
      </c>
      <c r="B6792" s="125">
        <v>24942.810845269356</v>
      </c>
      <c r="C6792" s="34">
        <v>10.676841859283741</v>
      </c>
      <c r="D6792" s="34">
        <v>2.5225432535808068</v>
      </c>
      <c r="E6792" s="3">
        <f t="shared" si="318"/>
        <v>266310.4469209683</v>
      </c>
      <c r="F6792" s="3">
        <f t="shared" si="319"/>
        <v>62919.319223076396</v>
      </c>
      <c r="G6792" s="3">
        <f t="shared" si="320"/>
        <v>203391.1276978919</v>
      </c>
    </row>
    <row r="6793" spans="1:7" x14ac:dyDescent="0.2">
      <c r="A6793">
        <v>6781</v>
      </c>
      <c r="B6793" s="125">
        <v>35174.990038095508</v>
      </c>
      <c r="C6793" s="34">
        <v>13.48011485079769</v>
      </c>
      <c r="D6793" s="34">
        <v>5.5921970114286523</v>
      </c>
      <c r="E6793" s="3">
        <f t="shared" si="318"/>
        <v>474162.90558919206</v>
      </c>
      <c r="F6793" s="3">
        <f t="shared" si="319"/>
        <v>196705.47416807033</v>
      </c>
      <c r="G6793" s="3">
        <f t="shared" si="320"/>
        <v>277457.4314211217</v>
      </c>
    </row>
    <row r="6794" spans="1:7" x14ac:dyDescent="0.2">
      <c r="A6794">
        <v>6782</v>
      </c>
      <c r="B6794" s="125">
        <v>32479.827544912929</v>
      </c>
      <c r="C6794" s="34">
        <v>8.2354056505282642</v>
      </c>
      <c r="D6794" s="34">
        <v>4.7836482634738786</v>
      </c>
      <c r="E6794" s="3">
        <f t="shared" si="318"/>
        <v>267484.55529155949</v>
      </c>
      <c r="F6794" s="3">
        <f t="shared" si="319"/>
        <v>155372.07063315378</v>
      </c>
      <c r="G6794" s="3">
        <f t="shared" si="320"/>
        <v>112112.48465840571</v>
      </c>
    </row>
    <row r="6795" spans="1:7" x14ac:dyDescent="0.2">
      <c r="A6795">
        <v>6783</v>
      </c>
      <c r="B6795" s="125">
        <v>36459.89573105087</v>
      </c>
      <c r="C6795" s="34">
        <v>11.634238510130672</v>
      </c>
      <c r="D6795" s="34">
        <v>5.9776687193152611</v>
      </c>
      <c r="E6795" s="3">
        <f t="shared" si="318"/>
        <v>424183.12298954092</v>
      </c>
      <c r="F6795" s="3">
        <f t="shared" si="319"/>
        <v>217945.17822099882</v>
      </c>
      <c r="G6795" s="3">
        <f t="shared" si="320"/>
        <v>206237.9447685421</v>
      </c>
    </row>
    <row r="6796" spans="1:7" x14ac:dyDescent="0.2">
      <c r="A6796">
        <v>6784</v>
      </c>
      <c r="B6796" s="125">
        <v>24116.284797665663</v>
      </c>
      <c r="C6796" s="34">
        <v>10.41187194660597</v>
      </c>
      <c r="D6796" s="34">
        <v>2.2745854392996989</v>
      </c>
      <c r="E6796" s="3">
        <f t="shared" si="318"/>
        <v>251095.66914117514</v>
      </c>
      <c r="F6796" s="3">
        <f t="shared" si="319"/>
        <v>54854.550250775006</v>
      </c>
      <c r="G6796" s="3">
        <f t="shared" si="320"/>
        <v>196241.11889040013</v>
      </c>
    </row>
    <row r="6797" spans="1:7" x14ac:dyDescent="0.2">
      <c r="A6797">
        <v>6785</v>
      </c>
      <c r="B6797" s="125">
        <v>36460.28795064101</v>
      </c>
      <c r="C6797" s="34">
        <v>8.608872596785659</v>
      </c>
      <c r="D6797" s="34">
        <v>5.977786385192303</v>
      </c>
      <c r="E6797" s="3">
        <f t="shared" si="318"/>
        <v>313881.97380918777</v>
      </c>
      <c r="F6797" s="3">
        <f t="shared" si="319"/>
        <v>217951.81291153279</v>
      </c>
      <c r="G6797" s="3">
        <f t="shared" si="320"/>
        <v>95930.160897654976</v>
      </c>
    </row>
    <row r="6798" spans="1:7" x14ac:dyDescent="0.2">
      <c r="A6798">
        <v>6786</v>
      </c>
      <c r="B6798" s="125">
        <v>32665.000666193897</v>
      </c>
      <c r="C6798" s="34">
        <v>8.0277424305750174</v>
      </c>
      <c r="D6798" s="34">
        <v>4.8392001998581691</v>
      </c>
      <c r="E6798" s="3">
        <f t="shared" si="318"/>
        <v>262226.21184276597</v>
      </c>
      <c r="F6798" s="3">
        <f t="shared" si="319"/>
        <v>158072.47775221273</v>
      </c>
      <c r="G6798" s="3">
        <f t="shared" si="320"/>
        <v>104153.73409055325</v>
      </c>
    </row>
    <row r="6799" spans="1:7" x14ac:dyDescent="0.2">
      <c r="A6799">
        <v>6787</v>
      </c>
      <c r="B6799" s="125">
        <v>26755.774846415967</v>
      </c>
      <c r="C6799" s="34">
        <v>11.264318593210191</v>
      </c>
      <c r="D6799" s="34">
        <v>3.06643245392479</v>
      </c>
      <c r="E6799" s="3">
        <f t="shared" si="318"/>
        <v>301385.57207822893</v>
      </c>
      <c r="F6799" s="3">
        <f t="shared" si="319"/>
        <v>82044.776318954478</v>
      </c>
      <c r="G6799" s="3">
        <f t="shared" si="320"/>
        <v>219340.79575927445</v>
      </c>
    </row>
    <row r="6800" spans="1:7" x14ac:dyDescent="0.2">
      <c r="A6800">
        <v>6788</v>
      </c>
      <c r="B6800" s="125">
        <v>35834.038320709602</v>
      </c>
      <c r="C6800" s="34">
        <v>8.0485215423395857</v>
      </c>
      <c r="D6800" s="34">
        <v>5.7899114962128806</v>
      </c>
      <c r="E6800" s="3">
        <f t="shared" si="318"/>
        <v>288411.02937325346</v>
      </c>
      <c r="F6800" s="3">
        <f t="shared" si="319"/>
        <v>207475.91042880944</v>
      </c>
      <c r="G6800" s="3">
        <f t="shared" si="320"/>
        <v>80935.118944444024</v>
      </c>
    </row>
    <row r="6801" spans="1:7" x14ac:dyDescent="0.2">
      <c r="A6801">
        <v>6789</v>
      </c>
      <c r="B6801" s="125">
        <v>37273.421688761096</v>
      </c>
      <c r="C6801" s="34">
        <v>8.7923119937913725</v>
      </c>
      <c r="D6801" s="34">
        <v>6.2217265066283289</v>
      </c>
      <c r="E6801" s="3">
        <f t="shared" si="318"/>
        <v>327719.55256373767</v>
      </c>
      <c r="F6801" s="3">
        <f t="shared" si="319"/>
        <v>231905.03571370017</v>
      </c>
      <c r="G6801" s="3">
        <f t="shared" si="320"/>
        <v>95814.5168500375</v>
      </c>
    </row>
    <row r="6802" spans="1:7" x14ac:dyDescent="0.2">
      <c r="A6802">
        <v>6790</v>
      </c>
      <c r="B6802" s="125">
        <v>32689.505864064791</v>
      </c>
      <c r="C6802" s="34">
        <v>7.6640582367035677</v>
      </c>
      <c r="D6802" s="34">
        <v>4.8465517592194374</v>
      </c>
      <c r="E6802" s="3">
        <f t="shared" si="318"/>
        <v>250534.27667125533</v>
      </c>
      <c r="F6802" s="3">
        <f t="shared" si="319"/>
        <v>158431.38215349734</v>
      </c>
      <c r="G6802" s="3">
        <f t="shared" si="320"/>
        <v>92102.894517757988</v>
      </c>
    </row>
    <row r="6803" spans="1:7" x14ac:dyDescent="0.2">
      <c r="A6803">
        <v>6791</v>
      </c>
      <c r="B6803" s="125">
        <v>37027.772854154115</v>
      </c>
      <c r="C6803" s="34">
        <v>5.9555923346197233</v>
      </c>
      <c r="D6803" s="34">
        <v>6.1480318562462344</v>
      </c>
      <c r="E6803" s="3">
        <f t="shared" si="318"/>
        <v>220522.32017824051</v>
      </c>
      <c r="F6803" s="3">
        <f t="shared" si="319"/>
        <v>227647.92707318906</v>
      </c>
      <c r="G6803" s="3">
        <f t="shared" si="320"/>
        <v>-7125.6068949485489</v>
      </c>
    </row>
    <row r="6804" spans="1:7" x14ac:dyDescent="0.2">
      <c r="A6804">
        <v>6792</v>
      </c>
      <c r="B6804" s="125">
        <v>31124.777073083329</v>
      </c>
      <c r="C6804" s="34">
        <v>9.953674200194655</v>
      </c>
      <c r="D6804" s="34">
        <v>4.3771331219249987</v>
      </c>
      <c r="E6804" s="3">
        <f t="shared" si="318"/>
        <v>309805.89053915965</v>
      </c>
      <c r="F6804" s="3">
        <f t="shared" si="319"/>
        <v>136237.29263912485</v>
      </c>
      <c r="G6804" s="3">
        <f t="shared" si="320"/>
        <v>173568.5979000348</v>
      </c>
    </row>
    <row r="6805" spans="1:7" x14ac:dyDescent="0.2">
      <c r="A6805">
        <v>6793</v>
      </c>
      <c r="B6805" s="125">
        <v>30004.71729482431</v>
      </c>
      <c r="C6805" s="34">
        <v>7.7646142446683371</v>
      </c>
      <c r="D6805" s="34">
        <v>4.0411151884472929</v>
      </c>
      <c r="E6805" s="3">
        <f t="shared" si="318"/>
        <v>232975.05531463923</v>
      </c>
      <c r="F6805" s="3">
        <f t="shared" si="319"/>
        <v>121252.51878518169</v>
      </c>
      <c r="G6805" s="3">
        <f t="shared" si="320"/>
        <v>111722.53652945755</v>
      </c>
    </row>
    <row r="6806" spans="1:7" x14ac:dyDescent="0.2">
      <c r="A6806">
        <v>6794</v>
      </c>
      <c r="B6806" s="125">
        <v>27751.091741984943</v>
      </c>
      <c r="C6806" s="34">
        <v>5.1246722907380899</v>
      </c>
      <c r="D6806" s="34">
        <v>3.3650275225954829</v>
      </c>
      <c r="E6806" s="3">
        <f t="shared" si="318"/>
        <v>142215.25088788086</v>
      </c>
      <c r="F6806" s="3">
        <f t="shared" si="319"/>
        <v>93383.187493851554</v>
      </c>
      <c r="G6806" s="3">
        <f t="shared" si="320"/>
        <v>48832.063394029305</v>
      </c>
    </row>
    <row r="6807" spans="1:7" x14ac:dyDescent="0.2">
      <c r="A6807">
        <v>6795</v>
      </c>
      <c r="B6807" s="125">
        <v>23369.998920125887</v>
      </c>
      <c r="C6807" s="34">
        <v>8.8332818879352999</v>
      </c>
      <c r="D6807" s="34">
        <v>2.050699676037766</v>
      </c>
      <c r="E6807" s="3">
        <f t="shared" si="318"/>
        <v>206433.7881822155</v>
      </c>
      <c r="F6807" s="3">
        <f t="shared" si="319"/>
        <v>47924.849214505099</v>
      </c>
      <c r="G6807" s="3">
        <f t="shared" si="320"/>
        <v>158508.93896771042</v>
      </c>
    </row>
    <row r="6808" spans="1:7" x14ac:dyDescent="0.2">
      <c r="A6808">
        <v>6796</v>
      </c>
      <c r="B6808" s="125">
        <v>26342.09118131455</v>
      </c>
      <c r="C6808" s="34">
        <v>9.0858002497116104</v>
      </c>
      <c r="D6808" s="34">
        <v>2.9423273543943651</v>
      </c>
      <c r="E6808" s="3">
        <f t="shared" si="318"/>
        <v>239338.97863311376</v>
      </c>
      <c r="F6808" s="3">
        <f t="shared" si="319"/>
        <v>77507.05545473237</v>
      </c>
      <c r="G6808" s="3">
        <f t="shared" si="320"/>
        <v>161831.9231783814</v>
      </c>
    </row>
    <row r="6809" spans="1:7" x14ac:dyDescent="0.2">
      <c r="A6809">
        <v>6797</v>
      </c>
      <c r="B6809" s="125">
        <v>35864.693976501236</v>
      </c>
      <c r="C6809" s="34">
        <v>8.6440529887186131</v>
      </c>
      <c r="D6809" s="34">
        <v>5.7991081929503707</v>
      </c>
      <c r="E6809" s="3">
        <f t="shared" si="318"/>
        <v>310016.31515705393</v>
      </c>
      <c r="F6809" s="3">
        <f t="shared" si="319"/>
        <v>207983.24067678614</v>
      </c>
      <c r="G6809" s="3">
        <f t="shared" si="320"/>
        <v>102033.07448026779</v>
      </c>
    </row>
    <row r="6810" spans="1:7" x14ac:dyDescent="0.2">
      <c r="A6810">
        <v>6798</v>
      </c>
      <c r="B6810" s="125">
        <v>33494.562152364757</v>
      </c>
      <c r="C6810" s="34">
        <v>11.735090103873517</v>
      </c>
      <c r="D6810" s="34">
        <v>5.0880686457094271</v>
      </c>
      <c r="E6810" s="3">
        <f t="shared" si="318"/>
        <v>393061.70484779211</v>
      </c>
      <c r="F6810" s="3">
        <f t="shared" si="319"/>
        <v>170422.63148921277</v>
      </c>
      <c r="G6810" s="3">
        <f t="shared" si="320"/>
        <v>222639.07335857934</v>
      </c>
    </row>
    <row r="6811" spans="1:7" x14ac:dyDescent="0.2">
      <c r="A6811">
        <v>6799</v>
      </c>
      <c r="B6811" s="125">
        <v>41085.136721258983</v>
      </c>
      <c r="C6811" s="34">
        <v>5.2183616137044737</v>
      </c>
      <c r="D6811" s="34">
        <v>7.3652410163776949</v>
      </c>
      <c r="E6811" s="3">
        <f t="shared" si="318"/>
        <v>214397.10036001797</v>
      </c>
      <c r="F6811" s="3">
        <f t="shared" si="319"/>
        <v>302601.93414290209</v>
      </c>
      <c r="G6811" s="3">
        <f t="shared" si="320"/>
        <v>-88204.833782884118</v>
      </c>
    </row>
    <row r="6812" spans="1:7" x14ac:dyDescent="0.2">
      <c r="A6812">
        <v>6800</v>
      </c>
      <c r="B6812" s="125">
        <v>44232.443136744201</v>
      </c>
      <c r="C6812" s="34">
        <v>5.1633485529309837</v>
      </c>
      <c r="D6812" s="34">
        <v>8.3094329410232604</v>
      </c>
      <c r="E6812" s="3">
        <f t="shared" si="318"/>
        <v>228387.52126271019</v>
      </c>
      <c r="F6812" s="3">
        <f t="shared" si="319"/>
        <v>367546.52006240049</v>
      </c>
      <c r="G6812" s="3">
        <f t="shared" si="320"/>
        <v>-139158.99879969031</v>
      </c>
    </row>
    <row r="6813" spans="1:7" x14ac:dyDescent="0.2">
      <c r="A6813">
        <v>6801</v>
      </c>
      <c r="B6813" s="125">
        <v>24977.940078125335</v>
      </c>
      <c r="C6813" s="34">
        <v>8.9369330200570403</v>
      </c>
      <c r="D6813" s="34">
        <v>2.5330820234376006</v>
      </c>
      <c r="E6813" s="3">
        <f t="shared" si="318"/>
        <v>223226.17745720444</v>
      </c>
      <c r="F6813" s="3">
        <f t="shared" si="319"/>
        <v>63271.170994400862</v>
      </c>
      <c r="G6813" s="3">
        <f t="shared" si="320"/>
        <v>159955.00646280358</v>
      </c>
    </row>
    <row r="6814" spans="1:7" x14ac:dyDescent="0.2">
      <c r="A6814">
        <v>6802</v>
      </c>
      <c r="B6814" s="125">
        <v>36806.111942306394</v>
      </c>
      <c r="C6814" s="34">
        <v>9.7318200207228074</v>
      </c>
      <c r="D6814" s="34">
        <v>6.0815335826919181</v>
      </c>
      <c r="E6814" s="3">
        <f t="shared" si="318"/>
        <v>358190.45708510216</v>
      </c>
      <c r="F6814" s="3">
        <f t="shared" si="319"/>
        <v>223837.6058254544</v>
      </c>
      <c r="G6814" s="3">
        <f t="shared" si="320"/>
        <v>134352.85125964775</v>
      </c>
    </row>
    <row r="6815" spans="1:7" x14ac:dyDescent="0.2">
      <c r="A6815">
        <v>6803</v>
      </c>
      <c r="B6815" s="125">
        <v>37953.325821755221</v>
      </c>
      <c r="C6815" s="34">
        <v>4.0187210490403231</v>
      </c>
      <c r="D6815" s="34">
        <v>6.4256977465265663</v>
      </c>
      <c r="E6815" s="3">
        <f t="shared" si="318"/>
        <v>152523.82936097332</v>
      </c>
      <c r="F6815" s="3">
        <f t="shared" si="319"/>
        <v>243876.60020604107</v>
      </c>
      <c r="G6815" s="3">
        <f t="shared" si="320"/>
        <v>-91352.770845067746</v>
      </c>
    </row>
    <row r="6816" spans="1:7" x14ac:dyDescent="0.2">
      <c r="A6816">
        <v>6804</v>
      </c>
      <c r="B6816" s="125">
        <v>24662.686477123294</v>
      </c>
      <c r="C6816" s="34">
        <v>4.0986883706937078</v>
      </c>
      <c r="D6816" s="34">
        <v>2.4385059431369882</v>
      </c>
      <c r="E6816" s="3">
        <f t="shared" si="318"/>
        <v>101084.66625385021</v>
      </c>
      <c r="F6816" s="3">
        <f t="shared" si="319"/>
        <v>60140.107548189386</v>
      </c>
      <c r="G6816" s="3">
        <f t="shared" si="320"/>
        <v>40944.558705660827</v>
      </c>
    </row>
    <row r="6817" spans="1:7" x14ac:dyDescent="0.2">
      <c r="A6817">
        <v>6805</v>
      </c>
      <c r="B6817" s="125">
        <v>43301.2115115989</v>
      </c>
      <c r="C6817" s="34">
        <v>12.238404471834656</v>
      </c>
      <c r="D6817" s="34">
        <v>8.03006345347967</v>
      </c>
      <c r="E6817" s="3">
        <f t="shared" si="318"/>
        <v>529937.74059941026</v>
      </c>
      <c r="F6817" s="3">
        <f t="shared" si="319"/>
        <v>347711.47605068353</v>
      </c>
      <c r="G6817" s="3">
        <f t="shared" si="320"/>
        <v>182226.26454872673</v>
      </c>
    </row>
    <row r="6818" spans="1:7" x14ac:dyDescent="0.2">
      <c r="A6818">
        <v>6806</v>
      </c>
      <c r="B6818" s="125">
        <v>32715.579940296244</v>
      </c>
      <c r="C6818" s="34">
        <v>8.8102574611257296</v>
      </c>
      <c r="D6818" s="34">
        <v>4.8543739820888732</v>
      </c>
      <c r="E6818" s="3">
        <f t="shared" si="318"/>
        <v>288232.68226405024</v>
      </c>
      <c r="F6818" s="3">
        <f t="shared" si="319"/>
        <v>158813.66007112275</v>
      </c>
      <c r="G6818" s="3">
        <f t="shared" si="320"/>
        <v>129419.02219292748</v>
      </c>
    </row>
    <row r="6819" spans="1:7" x14ac:dyDescent="0.2">
      <c r="A6819">
        <v>6807</v>
      </c>
      <c r="B6819" s="125">
        <v>34114.775011213147</v>
      </c>
      <c r="C6819" s="34">
        <v>5.5889636516512837</v>
      </c>
      <c r="D6819" s="34">
        <v>5.2741325033639441</v>
      </c>
      <c r="E6819" s="3">
        <f t="shared" si="318"/>
        <v>190666.23752193179</v>
      </c>
      <c r="F6819" s="3">
        <f t="shared" si="319"/>
        <v>179925.84373158732</v>
      </c>
      <c r="G6819" s="3">
        <f t="shared" si="320"/>
        <v>10740.393790344475</v>
      </c>
    </row>
    <row r="6820" spans="1:7" x14ac:dyDescent="0.2">
      <c r="A6820">
        <v>6808</v>
      </c>
      <c r="B6820" s="125">
        <v>26491.384736610577</v>
      </c>
      <c r="C6820" s="34">
        <v>10.206741100962972</v>
      </c>
      <c r="D6820" s="34">
        <v>2.987115420983173</v>
      </c>
      <c r="E6820" s="3">
        <f t="shared" si="318"/>
        <v>270390.70541258634</v>
      </c>
      <c r="F6820" s="3">
        <f t="shared" si="319"/>
        <v>79132.823869927699</v>
      </c>
      <c r="G6820" s="3">
        <f t="shared" si="320"/>
        <v>191257.88154265864</v>
      </c>
    </row>
    <row r="6821" spans="1:7" x14ac:dyDescent="0.2">
      <c r="A6821">
        <v>6809</v>
      </c>
      <c r="B6821" s="125">
        <v>32542.173406719463</v>
      </c>
      <c r="C6821" s="34">
        <v>8.0906851482795901</v>
      </c>
      <c r="D6821" s="34">
        <v>4.8023520220158389</v>
      </c>
      <c r="E6821" s="3">
        <f t="shared" si="318"/>
        <v>263288.4790744842</v>
      </c>
      <c r="F6821" s="3">
        <f t="shared" si="319"/>
        <v>156278.97226054929</v>
      </c>
      <c r="G6821" s="3">
        <f t="shared" si="320"/>
        <v>107009.50681393492</v>
      </c>
    </row>
    <row r="6822" spans="1:7" x14ac:dyDescent="0.2">
      <c r="A6822">
        <v>6810</v>
      </c>
      <c r="B6822" s="125">
        <v>34001.093857833417</v>
      </c>
      <c r="C6822" s="34">
        <v>9.0872099664993584</v>
      </c>
      <c r="D6822" s="34">
        <v>5.2400281573500251</v>
      </c>
      <c r="E6822" s="3">
        <f t="shared" si="318"/>
        <v>308975.07897678396</v>
      </c>
      <c r="F6822" s="3">
        <f t="shared" si="319"/>
        <v>178166.6891957481</v>
      </c>
      <c r="G6822" s="3">
        <f t="shared" si="320"/>
        <v>130808.38978103586</v>
      </c>
    </row>
    <row r="6823" spans="1:7" x14ac:dyDescent="0.2">
      <c r="A6823">
        <v>6811</v>
      </c>
      <c r="B6823" s="125">
        <v>38853.395884681027</v>
      </c>
      <c r="C6823" s="34">
        <v>3.8703938318649307</v>
      </c>
      <c r="D6823" s="34">
        <v>6.6957187654043082</v>
      </c>
      <c r="E6823" s="3">
        <f t="shared" si="318"/>
        <v>150377.94377907572</v>
      </c>
      <c r="F6823" s="3">
        <f t="shared" si="319"/>
        <v>260151.41192474129</v>
      </c>
      <c r="G6823" s="3">
        <f t="shared" si="320"/>
        <v>-109773.46814566557</v>
      </c>
    </row>
    <row r="6824" spans="1:7" x14ac:dyDescent="0.2">
      <c r="A6824">
        <v>6812</v>
      </c>
      <c r="B6824" s="125">
        <v>34304.239810618106</v>
      </c>
      <c r="C6824" s="34">
        <v>6.697339265163464</v>
      </c>
      <c r="D6824" s="34">
        <v>5.3309719431854319</v>
      </c>
      <c r="E6824" s="3">
        <f t="shared" si="318"/>
        <v>229747.13224523631</v>
      </c>
      <c r="F6824" s="3">
        <f t="shared" si="319"/>
        <v>182874.93996270985</v>
      </c>
      <c r="G6824" s="3">
        <f t="shared" si="320"/>
        <v>46872.192282526463</v>
      </c>
    </row>
    <row r="6825" spans="1:7" x14ac:dyDescent="0.2">
      <c r="A6825">
        <v>6813</v>
      </c>
      <c r="B6825" s="125">
        <v>24077.040101284161</v>
      </c>
      <c r="C6825" s="34">
        <v>8.7076550900819711</v>
      </c>
      <c r="D6825" s="34">
        <v>2.2628120303852484</v>
      </c>
      <c r="E6825" s="3">
        <f t="shared" si="318"/>
        <v>209654.56079205478</v>
      </c>
      <c r="F6825" s="3">
        <f t="shared" si="319"/>
        <v>54481.815997253856</v>
      </c>
      <c r="G6825" s="3">
        <f t="shared" si="320"/>
        <v>155172.74479480094</v>
      </c>
    </row>
    <row r="6826" spans="1:7" x14ac:dyDescent="0.2">
      <c r="A6826">
        <v>6814</v>
      </c>
      <c r="B6826" s="125">
        <v>36005.69407698547</v>
      </c>
      <c r="C6826" s="34">
        <v>7.3090170846699039</v>
      </c>
      <c r="D6826" s="34">
        <v>5.841408223095641</v>
      </c>
      <c r="E6826" s="3">
        <f t="shared" si="318"/>
        <v>263166.23315408477</v>
      </c>
      <c r="F6826" s="3">
        <f t="shared" si="319"/>
        <v>210323.95745956895</v>
      </c>
      <c r="G6826" s="3">
        <f t="shared" si="320"/>
        <v>52842.275694515818</v>
      </c>
    </row>
    <row r="6827" spans="1:7" x14ac:dyDescent="0.2">
      <c r="A6827">
        <v>6815</v>
      </c>
      <c r="B6827" s="125">
        <v>31111.663296352141</v>
      </c>
      <c r="C6827" s="34">
        <v>8.6701554866594961</v>
      </c>
      <c r="D6827" s="34">
        <v>4.3731989889056422</v>
      </c>
      <c r="E6827" s="3">
        <f t="shared" si="318"/>
        <v>269742.9582279704</v>
      </c>
      <c r="F6827" s="3">
        <f t="shared" si="319"/>
        <v>136057.49447077996</v>
      </c>
      <c r="G6827" s="3">
        <f t="shared" si="320"/>
        <v>133685.46375719045</v>
      </c>
    </row>
    <row r="6828" spans="1:7" x14ac:dyDescent="0.2">
      <c r="A6828">
        <v>6816</v>
      </c>
      <c r="B6828" s="125">
        <v>27813.653608783148</v>
      </c>
      <c r="C6828" s="34">
        <v>8.3883599219989264</v>
      </c>
      <c r="D6828" s="34">
        <v>3.3837960826349445</v>
      </c>
      <c r="E6828" s="3">
        <f t="shared" si="318"/>
        <v>233310.93721627738</v>
      </c>
      <c r="F6828" s="3">
        <f t="shared" si="319"/>
        <v>94115.732125165698</v>
      </c>
      <c r="G6828" s="3">
        <f t="shared" si="320"/>
        <v>139195.20509111168</v>
      </c>
    </row>
    <row r="6829" spans="1:7" x14ac:dyDescent="0.2">
      <c r="A6829">
        <v>6817</v>
      </c>
      <c r="B6829" s="125">
        <v>35183.687081181211</v>
      </c>
      <c r="C6829" s="34">
        <v>11.426447392484988</v>
      </c>
      <c r="D6829" s="34">
        <v>5.5948061243543634</v>
      </c>
      <c r="E6829" s="3">
        <f t="shared" si="318"/>
        <v>402024.5495067708</v>
      </c>
      <c r="F6829" s="3">
        <f t="shared" si="319"/>
        <v>196845.90795916013</v>
      </c>
      <c r="G6829" s="3">
        <f t="shared" si="320"/>
        <v>205178.64154761066</v>
      </c>
    </row>
    <row r="6830" spans="1:7" x14ac:dyDescent="0.2">
      <c r="A6830">
        <v>6818</v>
      </c>
      <c r="B6830" s="125">
        <v>29454.245626576245</v>
      </c>
      <c r="C6830" s="34">
        <v>5.4096567711967509</v>
      </c>
      <c r="D6830" s="34">
        <v>3.8759736879728734</v>
      </c>
      <c r="E6830" s="3">
        <f t="shared" si="318"/>
        <v>159337.35929430046</v>
      </c>
      <c r="F6830" s="3">
        <f t="shared" si="319"/>
        <v>114163.8810476996</v>
      </c>
      <c r="G6830" s="3">
        <f t="shared" si="320"/>
        <v>45173.478246600862</v>
      </c>
    </row>
    <row r="6831" spans="1:7" x14ac:dyDescent="0.2">
      <c r="A6831">
        <v>6819</v>
      </c>
      <c r="B6831" s="125">
        <v>29212.649727734039</v>
      </c>
      <c r="C6831" s="34">
        <v>5.9944561800948577</v>
      </c>
      <c r="D6831" s="34">
        <v>3.8034949183202116</v>
      </c>
      <c r="E6831" s="3">
        <f t="shared" si="318"/>
        <v>175113.94869736166</v>
      </c>
      <c r="F6831" s="3">
        <f t="shared" si="319"/>
        <v>111110.16479010473</v>
      </c>
      <c r="G6831" s="3">
        <f t="shared" si="320"/>
        <v>64003.783907256933</v>
      </c>
    </row>
    <row r="6832" spans="1:7" x14ac:dyDescent="0.2">
      <c r="A6832">
        <v>6820</v>
      </c>
      <c r="B6832" s="125">
        <v>21455.512572893873</v>
      </c>
      <c r="C6832" s="34">
        <v>10.793933617795119</v>
      </c>
      <c r="D6832" s="34">
        <v>1.4763537718681619</v>
      </c>
      <c r="E6832" s="3">
        <f t="shared" si="318"/>
        <v>231589.37844758501</v>
      </c>
      <c r="F6832" s="3">
        <f t="shared" si="319"/>
        <v>31675.926914356638</v>
      </c>
      <c r="G6832" s="3">
        <f t="shared" si="320"/>
        <v>199913.45153322836</v>
      </c>
    </row>
    <row r="6833" spans="1:7" x14ac:dyDescent="0.2">
      <c r="A6833">
        <v>6821</v>
      </c>
      <c r="B6833" s="125">
        <v>27868.177816154435</v>
      </c>
      <c r="C6833" s="34">
        <v>8.5372953637561295</v>
      </c>
      <c r="D6833" s="34">
        <v>3.4001533448463306</v>
      </c>
      <c r="E6833" s="3">
        <f t="shared" si="318"/>
        <v>237918.86526618668</v>
      </c>
      <c r="F6833" s="3">
        <f t="shared" si="319"/>
        <v>94756.078016369807</v>
      </c>
      <c r="G6833" s="3">
        <f t="shared" si="320"/>
        <v>143162.78724981687</v>
      </c>
    </row>
    <row r="6834" spans="1:7" x14ac:dyDescent="0.2">
      <c r="A6834">
        <v>6822</v>
      </c>
      <c r="B6834" s="125">
        <v>37748.575827018591</v>
      </c>
      <c r="C6834" s="34">
        <v>8.0905174601939507</v>
      </c>
      <c r="D6834" s="34">
        <v>6.3642727481055772</v>
      </c>
      <c r="E6834" s="3">
        <f t="shared" si="318"/>
        <v>305405.51182594919</v>
      </c>
      <c r="F6834" s="3">
        <f t="shared" si="319"/>
        <v>240242.23241569137</v>
      </c>
      <c r="G6834" s="3">
        <f t="shared" si="320"/>
        <v>65163.279410257819</v>
      </c>
    </row>
    <row r="6835" spans="1:7" x14ac:dyDescent="0.2">
      <c r="A6835">
        <v>6823</v>
      </c>
      <c r="B6835" s="125">
        <v>38914.7867770507</v>
      </c>
      <c r="C6835" s="34">
        <v>6.0176880853832699</v>
      </c>
      <c r="D6835" s="34">
        <v>6.71413603311521</v>
      </c>
      <c r="E6835" s="3">
        <f t="shared" si="318"/>
        <v>234177.04873348842</v>
      </c>
      <c r="F6835" s="3">
        <f t="shared" si="319"/>
        <v>261279.17212079142</v>
      </c>
      <c r="G6835" s="3">
        <f t="shared" si="320"/>
        <v>-27102.123387303</v>
      </c>
    </row>
    <row r="6836" spans="1:7" x14ac:dyDescent="0.2">
      <c r="A6836">
        <v>6824</v>
      </c>
      <c r="B6836" s="125">
        <v>36536.617293487303</v>
      </c>
      <c r="C6836" s="34">
        <v>5.9088329382648226</v>
      </c>
      <c r="D6836" s="34">
        <v>6.0006851880461909</v>
      </c>
      <c r="E6836" s="3">
        <f t="shared" si="318"/>
        <v>215888.76771653391</v>
      </c>
      <c r="F6836" s="3">
        <f t="shared" si="319"/>
        <v>219244.73821434157</v>
      </c>
      <c r="G6836" s="3">
        <f t="shared" si="320"/>
        <v>-3355.9704978076625</v>
      </c>
    </row>
    <row r="6837" spans="1:7" x14ac:dyDescent="0.2">
      <c r="A6837">
        <v>6825</v>
      </c>
      <c r="B6837" s="125">
        <v>37684.047177927801</v>
      </c>
      <c r="C6837" s="34">
        <v>9.3213991678640014</v>
      </c>
      <c r="D6837" s="34">
        <v>6.3449141533783404</v>
      </c>
      <c r="E6837" s="3">
        <f t="shared" ref="E6837:E6900" si="321">C6837*B6837</f>
        <v>351268.04600608395</v>
      </c>
      <c r="F6837" s="3">
        <f t="shared" ref="F6837:F6900" si="322">D6837*B6837</f>
        <v>239102.04429581121</v>
      </c>
      <c r="G6837" s="3">
        <f t="shared" ref="G6837:G6900" si="323">E6837-F6837</f>
        <v>112166.00171027274</v>
      </c>
    </row>
    <row r="6838" spans="1:7" x14ac:dyDescent="0.2">
      <c r="A6838">
        <v>6826</v>
      </c>
      <c r="B6838" s="125">
        <v>30832.613268822548</v>
      </c>
      <c r="C6838" s="34">
        <v>5.7289462549379095</v>
      </c>
      <c r="D6838" s="34">
        <v>4.2894839806467644</v>
      </c>
      <c r="E6838" s="3">
        <f t="shared" si="321"/>
        <v>176638.38431636983</v>
      </c>
      <c r="F6838" s="3">
        <f t="shared" si="322"/>
        <v>132256.0006980912</v>
      </c>
      <c r="G6838" s="3">
        <f t="shared" si="323"/>
        <v>44382.383618278633</v>
      </c>
    </row>
    <row r="6839" spans="1:7" x14ac:dyDescent="0.2">
      <c r="A6839">
        <v>6827</v>
      </c>
      <c r="B6839" s="125">
        <v>31355.072500256007</v>
      </c>
      <c r="C6839" s="34">
        <v>13.262927516014315</v>
      </c>
      <c r="D6839" s="34">
        <v>4.446221750076802</v>
      </c>
      <c r="E6839" s="3">
        <f t="shared" si="321"/>
        <v>415860.05383026914</v>
      </c>
      <c r="F6839" s="3">
        <f t="shared" si="322"/>
        <v>139411.60532587327</v>
      </c>
      <c r="G6839" s="3">
        <f t="shared" si="323"/>
        <v>276448.4485043959</v>
      </c>
    </row>
    <row r="6840" spans="1:7" x14ac:dyDescent="0.2">
      <c r="A6840">
        <v>6828</v>
      </c>
      <c r="B6840" s="125">
        <v>29101.0547278265</v>
      </c>
      <c r="C6840" s="34">
        <v>8.3623569000410498</v>
      </c>
      <c r="D6840" s="34">
        <v>3.7700164183479501</v>
      </c>
      <c r="E6840" s="3">
        <f t="shared" si="321"/>
        <v>243353.40580171216</v>
      </c>
      <c r="F6840" s="3">
        <f t="shared" si="322"/>
        <v>109711.45411514814</v>
      </c>
      <c r="G6840" s="3">
        <f t="shared" si="323"/>
        <v>133641.95168656402</v>
      </c>
    </row>
    <row r="6841" spans="1:7" x14ac:dyDescent="0.2">
      <c r="A6841">
        <v>6829</v>
      </c>
      <c r="B6841" s="125">
        <v>26923.326507850084</v>
      </c>
      <c r="C6841" s="34">
        <v>12.138200893066823</v>
      </c>
      <c r="D6841" s="34">
        <v>3.1166979523550253</v>
      </c>
      <c r="E6841" s="3">
        <f t="shared" si="321"/>
        <v>326800.74586191558</v>
      </c>
      <c r="F6841" s="3">
        <f t="shared" si="322"/>
        <v>83911.876597602139</v>
      </c>
      <c r="G6841" s="3">
        <f t="shared" si="323"/>
        <v>242888.86926431343</v>
      </c>
    </row>
    <row r="6842" spans="1:7" x14ac:dyDescent="0.2">
      <c r="A6842">
        <v>6830</v>
      </c>
      <c r="B6842" s="125">
        <v>36179.811153298011</v>
      </c>
      <c r="C6842" s="34">
        <v>8.4408434506331105</v>
      </c>
      <c r="D6842" s="34">
        <v>5.8936433459894033</v>
      </c>
      <c r="E6842" s="3">
        <f t="shared" si="321"/>
        <v>305388.12201845826</v>
      </c>
      <c r="F6842" s="3">
        <f t="shared" si="322"/>
        <v>213230.90326278802</v>
      </c>
      <c r="G6842" s="3">
        <f t="shared" si="323"/>
        <v>92157.218755670241</v>
      </c>
    </row>
    <row r="6843" spans="1:7" x14ac:dyDescent="0.2">
      <c r="A6843">
        <v>6831</v>
      </c>
      <c r="B6843" s="125">
        <v>38813.628228846006</v>
      </c>
      <c r="C6843" s="34">
        <v>9.6766762200859375</v>
      </c>
      <c r="D6843" s="34">
        <v>6.6837884686538018</v>
      </c>
      <c r="E6843" s="3">
        <f t="shared" si="321"/>
        <v>375586.91329733044</v>
      </c>
      <c r="F6843" s="3">
        <f t="shared" si="322"/>
        <v>259422.08078257661</v>
      </c>
      <c r="G6843" s="3">
        <f t="shared" si="323"/>
        <v>116164.83251475383</v>
      </c>
    </row>
    <row r="6844" spans="1:7" x14ac:dyDescent="0.2">
      <c r="A6844">
        <v>6832</v>
      </c>
      <c r="B6844" s="125">
        <v>30798.808487626025</v>
      </c>
      <c r="C6844" s="34">
        <v>10.399821141807479</v>
      </c>
      <c r="D6844" s="34">
        <v>4.2793425462878076</v>
      </c>
      <c r="E6844" s="3">
        <f t="shared" si="321"/>
        <v>320302.09965209279</v>
      </c>
      <c r="F6844" s="3">
        <f t="shared" si="322"/>
        <v>131798.65153606809</v>
      </c>
      <c r="G6844" s="3">
        <f t="shared" si="323"/>
        <v>188503.44811602469</v>
      </c>
    </row>
    <row r="6845" spans="1:7" x14ac:dyDescent="0.2">
      <c r="A6845">
        <v>6833</v>
      </c>
      <c r="B6845" s="125">
        <v>39642.950972657651</v>
      </c>
      <c r="C6845" s="34">
        <v>6.3687700932932785</v>
      </c>
      <c r="D6845" s="34">
        <v>6.9325852917972952</v>
      </c>
      <c r="E6845" s="3">
        <f t="shared" si="321"/>
        <v>252476.84056455374</v>
      </c>
      <c r="F6845" s="3">
        <f t="shared" si="322"/>
        <v>274828.13883648772</v>
      </c>
      <c r="G6845" s="3">
        <f t="shared" si="323"/>
        <v>-22351.298271933978</v>
      </c>
    </row>
    <row r="6846" spans="1:7" x14ac:dyDescent="0.2">
      <c r="A6846">
        <v>6834</v>
      </c>
      <c r="B6846" s="125">
        <v>31683.610408245819</v>
      </c>
      <c r="C6846" s="34">
        <v>4.804655211235513</v>
      </c>
      <c r="D6846" s="34">
        <v>4.5447831224737456</v>
      </c>
      <c r="E6846" s="3">
        <f t="shared" si="321"/>
        <v>152228.82385873402</v>
      </c>
      <c r="F6846" s="3">
        <f t="shared" si="322"/>
        <v>143995.1378424291</v>
      </c>
      <c r="G6846" s="3">
        <f t="shared" si="323"/>
        <v>8233.6860163049132</v>
      </c>
    </row>
    <row r="6847" spans="1:7" x14ac:dyDescent="0.2">
      <c r="A6847">
        <v>6835</v>
      </c>
      <c r="B6847" s="125">
        <v>32965.463609608356</v>
      </c>
      <c r="C6847" s="34">
        <v>10.040934532487881</v>
      </c>
      <c r="D6847" s="34">
        <v>4.9293390828825068</v>
      </c>
      <c r="E6847" s="3">
        <f t="shared" si="321"/>
        <v>331004.06193718914</v>
      </c>
      <c r="F6847" s="3">
        <f t="shared" si="322"/>
        <v>162497.9481561835</v>
      </c>
      <c r="G6847" s="3">
        <f t="shared" si="323"/>
        <v>168506.11378100564</v>
      </c>
    </row>
    <row r="6848" spans="1:7" x14ac:dyDescent="0.2">
      <c r="A6848">
        <v>6836</v>
      </c>
      <c r="B6848" s="125">
        <v>36792.537733882433</v>
      </c>
      <c r="C6848" s="34">
        <v>8.281963252746209</v>
      </c>
      <c r="D6848" s="34">
        <v>6.0774613201647298</v>
      </c>
      <c r="E6848" s="3">
        <f t="shared" si="321"/>
        <v>304714.4454872926</v>
      </c>
      <c r="F6848" s="3">
        <f t="shared" si="322"/>
        <v>223605.22494837176</v>
      </c>
      <c r="G6848" s="3">
        <f t="shared" si="323"/>
        <v>81109.220538920839</v>
      </c>
    </row>
    <row r="6849" spans="1:7" x14ac:dyDescent="0.2">
      <c r="A6849">
        <v>6837</v>
      </c>
      <c r="B6849" s="125">
        <v>36958.793365366524</v>
      </c>
      <c r="C6849" s="34">
        <v>5.1574254686856875</v>
      </c>
      <c r="D6849" s="34">
        <v>6.1273380096099572</v>
      </c>
      <c r="E6849" s="3">
        <f t="shared" si="321"/>
        <v>190612.22219443292</v>
      </c>
      <c r="F6849" s="3">
        <f t="shared" si="322"/>
        <v>226459.01937693061</v>
      </c>
      <c r="G6849" s="3">
        <f t="shared" si="323"/>
        <v>-35846.797182497685</v>
      </c>
    </row>
    <row r="6850" spans="1:7" x14ac:dyDescent="0.2">
      <c r="A6850">
        <v>6838</v>
      </c>
      <c r="B6850" s="125">
        <v>42005.886419966351</v>
      </c>
      <c r="C6850" s="34">
        <v>6.7824566005656379</v>
      </c>
      <c r="D6850" s="34">
        <v>7.6414659259899054</v>
      </c>
      <c r="E6850" s="3">
        <f t="shared" si="321"/>
        <v>284903.10161171126</v>
      </c>
      <c r="F6850" s="3">
        <f t="shared" si="322"/>
        <v>320986.54976917495</v>
      </c>
      <c r="G6850" s="3">
        <f t="shared" si="323"/>
        <v>-36083.448157463688</v>
      </c>
    </row>
    <row r="6851" spans="1:7" x14ac:dyDescent="0.2">
      <c r="A6851">
        <v>6839</v>
      </c>
      <c r="B6851" s="125">
        <v>33104.320713201538</v>
      </c>
      <c r="C6851" s="34">
        <v>9.0183981657974073</v>
      </c>
      <c r="D6851" s="34">
        <v>4.9709962139604613</v>
      </c>
      <c r="E6851" s="3">
        <f t="shared" si="321"/>
        <v>298547.94519990584</v>
      </c>
      <c r="F6851" s="3">
        <f t="shared" si="322"/>
        <v>164561.45293105772</v>
      </c>
      <c r="G6851" s="3">
        <f t="shared" si="323"/>
        <v>133986.49226884812</v>
      </c>
    </row>
    <row r="6852" spans="1:7" x14ac:dyDescent="0.2">
      <c r="A6852">
        <v>6840</v>
      </c>
      <c r="B6852" s="125">
        <v>38657.081453303341</v>
      </c>
      <c r="C6852" s="34">
        <v>5.478045088428189</v>
      </c>
      <c r="D6852" s="34">
        <v>6.6368244359910022</v>
      </c>
      <c r="E6852" s="3">
        <f t="shared" si="321"/>
        <v>211765.23518823681</v>
      </c>
      <c r="F6852" s="3">
        <f t="shared" si="322"/>
        <v>256560.26281337818</v>
      </c>
      <c r="G6852" s="3">
        <f t="shared" si="323"/>
        <v>-44795.027625141374</v>
      </c>
    </row>
    <row r="6853" spans="1:7" x14ac:dyDescent="0.2">
      <c r="A6853">
        <v>6841</v>
      </c>
      <c r="B6853" s="125">
        <v>33781.092773816432</v>
      </c>
      <c r="C6853" s="34">
        <v>12.466687641979661</v>
      </c>
      <c r="D6853" s="34">
        <v>5.1740278321449296</v>
      </c>
      <c r="E6853" s="3">
        <f t="shared" si="321"/>
        <v>421138.33181590575</v>
      </c>
      <c r="F6853" s="3">
        <f t="shared" si="322"/>
        <v>174784.31421199618</v>
      </c>
      <c r="G6853" s="3">
        <f t="shared" si="323"/>
        <v>246354.01760390957</v>
      </c>
    </row>
    <row r="6854" spans="1:7" x14ac:dyDescent="0.2">
      <c r="A6854">
        <v>6842</v>
      </c>
      <c r="B6854" s="125">
        <v>35349.152589143137</v>
      </c>
      <c r="C6854" s="34">
        <v>6.128706124589371</v>
      </c>
      <c r="D6854" s="34">
        <v>5.6444457767429412</v>
      </c>
      <c r="E6854" s="3">
        <f t="shared" si="321"/>
        <v>216644.56797212578</v>
      </c>
      <c r="F6854" s="3">
        <f t="shared" si="322"/>
        <v>199526.3750432308</v>
      </c>
      <c r="G6854" s="3">
        <f t="shared" si="323"/>
        <v>17118.192928894976</v>
      </c>
    </row>
    <row r="6855" spans="1:7" x14ac:dyDescent="0.2">
      <c r="A6855">
        <v>6843</v>
      </c>
      <c r="B6855" s="125">
        <v>42086.126590030268</v>
      </c>
      <c r="C6855" s="34">
        <v>7.5690558307614992</v>
      </c>
      <c r="D6855" s="34">
        <v>7.6655379770090804</v>
      </c>
      <c r="E6855" s="3">
        <f t="shared" si="321"/>
        <v>318552.24186043517</v>
      </c>
      <c r="F6855" s="3">
        <f t="shared" si="322"/>
        <v>322612.80168108869</v>
      </c>
      <c r="G6855" s="3">
        <f t="shared" si="323"/>
        <v>-4060.5598206535215</v>
      </c>
    </row>
    <row r="6856" spans="1:7" x14ac:dyDescent="0.2">
      <c r="A6856">
        <v>6844</v>
      </c>
      <c r="B6856" s="125">
        <v>46394.130143918097</v>
      </c>
      <c r="C6856" s="34">
        <v>7.3681967680458911</v>
      </c>
      <c r="D6856" s="34">
        <v>8.9579390431754291</v>
      </c>
      <c r="E6856" s="3">
        <f t="shared" si="321"/>
        <v>341841.07978271774</v>
      </c>
      <c r="F6856" s="3">
        <f t="shared" si="322"/>
        <v>415595.78979036602</v>
      </c>
      <c r="G6856" s="3">
        <f t="shared" si="323"/>
        <v>-73754.710007648275</v>
      </c>
    </row>
    <row r="6857" spans="1:7" x14ac:dyDescent="0.2">
      <c r="A6857">
        <v>6845</v>
      </c>
      <c r="B6857" s="125">
        <v>24536.062077268958</v>
      </c>
      <c r="C6857" s="34">
        <v>10.702745405258611</v>
      </c>
      <c r="D6857" s="34">
        <v>2.4005186231806874</v>
      </c>
      <c r="E6857" s="3">
        <f t="shared" si="321"/>
        <v>262603.22566063039</v>
      </c>
      <c r="F6857" s="3">
        <f t="shared" si="322"/>
        <v>58899.273956001554</v>
      </c>
      <c r="G6857" s="3">
        <f t="shared" si="323"/>
        <v>203703.95170462882</v>
      </c>
    </row>
    <row r="6858" spans="1:7" x14ac:dyDescent="0.2">
      <c r="A6858">
        <v>6846</v>
      </c>
      <c r="B6858" s="125">
        <v>30712.599758581724</v>
      </c>
      <c r="C6858" s="34">
        <v>11.719128471857402</v>
      </c>
      <c r="D6858" s="34">
        <v>4.2534799275745172</v>
      </c>
      <c r="E6858" s="3">
        <f t="shared" si="321"/>
        <v>359924.90227555588</v>
      </c>
      <c r="F6858" s="3">
        <f t="shared" si="322"/>
        <v>130635.42659675733</v>
      </c>
      <c r="G6858" s="3">
        <f t="shared" si="323"/>
        <v>229289.47567879857</v>
      </c>
    </row>
    <row r="6859" spans="1:7" x14ac:dyDescent="0.2">
      <c r="A6859">
        <v>6847</v>
      </c>
      <c r="B6859" s="125">
        <v>30905.674115084345</v>
      </c>
      <c r="C6859" s="34">
        <v>3.4950681058107875</v>
      </c>
      <c r="D6859" s="34">
        <v>4.3114022345253034</v>
      </c>
      <c r="E6859" s="3">
        <f t="shared" si="321"/>
        <v>108017.43588821332</v>
      </c>
      <c r="F6859" s="3">
        <f t="shared" si="322"/>
        <v>133246.79243928546</v>
      </c>
      <c r="G6859" s="3">
        <f t="shared" si="323"/>
        <v>-25229.356551072138</v>
      </c>
    </row>
    <row r="6860" spans="1:7" x14ac:dyDescent="0.2">
      <c r="A6860">
        <v>6848</v>
      </c>
      <c r="B6860" s="125">
        <v>29642.272287484026</v>
      </c>
      <c r="C6860" s="34">
        <v>6.4362347049682285</v>
      </c>
      <c r="D6860" s="34">
        <v>3.9323816862452077</v>
      </c>
      <c r="E6860" s="3">
        <f t="shared" si="321"/>
        <v>190784.62163082263</v>
      </c>
      <c r="F6860" s="3">
        <f t="shared" si="322"/>
        <v>116564.72868199603</v>
      </c>
      <c r="G6860" s="3">
        <f t="shared" si="323"/>
        <v>74219.8929488266</v>
      </c>
    </row>
    <row r="6861" spans="1:7" x14ac:dyDescent="0.2">
      <c r="A6861">
        <v>6849</v>
      </c>
      <c r="B6861" s="125">
        <v>30466.825868453248</v>
      </c>
      <c r="C6861" s="34">
        <v>8.8081144642346771</v>
      </c>
      <c r="D6861" s="34">
        <v>4.1797477605359745</v>
      </c>
      <c r="E6861" s="3">
        <f t="shared" si="321"/>
        <v>268355.2896112423</v>
      </c>
      <c r="F6861" s="3">
        <f t="shared" si="322"/>
        <v>127343.64719430696</v>
      </c>
      <c r="G6861" s="3">
        <f t="shared" si="323"/>
        <v>141011.64241693536</v>
      </c>
    </row>
    <row r="6862" spans="1:7" x14ac:dyDescent="0.2">
      <c r="A6862">
        <v>6850</v>
      </c>
      <c r="B6862" s="125">
        <v>37041.409590338822</v>
      </c>
      <c r="C6862" s="34">
        <v>9.3793339803669369</v>
      </c>
      <c r="D6862" s="34">
        <v>6.1521228771016467</v>
      </c>
      <c r="E6862" s="3">
        <f t="shared" si="321"/>
        <v>347423.75165135466</v>
      </c>
      <c r="F6862" s="3">
        <f t="shared" si="322"/>
        <v>227883.30334081579</v>
      </c>
      <c r="G6862" s="3">
        <f t="shared" si="323"/>
        <v>119540.44831053886</v>
      </c>
    </row>
    <row r="6863" spans="1:7" x14ac:dyDescent="0.2">
      <c r="A6863">
        <v>6851</v>
      </c>
      <c r="B6863" s="125">
        <v>42835.322850615717</v>
      </c>
      <c r="C6863" s="34">
        <v>7.7643612914544065</v>
      </c>
      <c r="D6863" s="34">
        <v>7.8902968551847152</v>
      </c>
      <c r="E6863" s="3">
        <f t="shared" si="321"/>
        <v>332588.92264827312</v>
      </c>
      <c r="F6863" s="3">
        <f t="shared" si="322"/>
        <v>337983.41317903518</v>
      </c>
      <c r="G6863" s="3">
        <f t="shared" si="323"/>
        <v>-5394.4905307620647</v>
      </c>
    </row>
    <row r="6864" spans="1:7" x14ac:dyDescent="0.2">
      <c r="A6864">
        <v>6852</v>
      </c>
      <c r="B6864" s="125">
        <v>29727.412360253744</v>
      </c>
      <c r="C6864" s="34">
        <v>7.7013446773053147</v>
      </c>
      <c r="D6864" s="34">
        <v>3.9579237080761231</v>
      </c>
      <c r="E6864" s="3">
        <f t="shared" si="321"/>
        <v>228941.04895070038</v>
      </c>
      <c r="F6864" s="3">
        <f t="shared" si="322"/>
        <v>117658.83016040348</v>
      </c>
      <c r="G6864" s="3">
        <f t="shared" si="323"/>
        <v>111282.2187902969</v>
      </c>
    </row>
    <row r="6865" spans="1:7" x14ac:dyDescent="0.2">
      <c r="A6865">
        <v>6853</v>
      </c>
      <c r="B6865" s="125">
        <v>32656.667420988902</v>
      </c>
      <c r="C6865" s="34">
        <v>7.3961978361767251</v>
      </c>
      <c r="D6865" s="34">
        <v>4.8367002262966707</v>
      </c>
      <c r="E6865" s="3">
        <f t="shared" si="321"/>
        <v>241535.17291586107</v>
      </c>
      <c r="F6865" s="3">
        <f t="shared" si="322"/>
        <v>157950.51070519214</v>
      </c>
      <c r="G6865" s="3">
        <f t="shared" si="323"/>
        <v>83584.662210668932</v>
      </c>
    </row>
    <row r="6866" spans="1:7" x14ac:dyDescent="0.2">
      <c r="A6866">
        <v>6854</v>
      </c>
      <c r="B6866" s="125">
        <v>44979.593034250662</v>
      </c>
      <c r="C6866" s="34">
        <v>9.3267566600916325</v>
      </c>
      <c r="D6866" s="34">
        <v>8.5335779102751985</v>
      </c>
      <c r="E6866" s="3">
        <f t="shared" si="321"/>
        <v>419513.71890040854</v>
      </c>
      <c r="F6866" s="3">
        <f t="shared" si="322"/>
        <v>383836.86153024965</v>
      </c>
      <c r="G6866" s="3">
        <f t="shared" si="323"/>
        <v>35676.85737015889</v>
      </c>
    </row>
    <row r="6867" spans="1:7" x14ac:dyDescent="0.2">
      <c r="A6867">
        <v>6855</v>
      </c>
      <c r="B6867" s="125">
        <v>35049.627562139882</v>
      </c>
      <c r="C6867" s="34">
        <v>9.0857377219508635</v>
      </c>
      <c r="D6867" s="34">
        <v>5.5545882686419645</v>
      </c>
      <c r="E6867" s="3">
        <f t="shared" si="321"/>
        <v>318451.72328166303</v>
      </c>
      <c r="F6867" s="3">
        <f t="shared" si="322"/>
        <v>194686.25007693225</v>
      </c>
      <c r="G6867" s="3">
        <f t="shared" si="323"/>
        <v>123765.47320473078</v>
      </c>
    </row>
    <row r="6868" spans="1:7" x14ac:dyDescent="0.2">
      <c r="A6868">
        <v>6856</v>
      </c>
      <c r="B6868" s="125">
        <v>28642.169176046969</v>
      </c>
      <c r="C6868" s="34">
        <v>7.6782719335897127</v>
      </c>
      <c r="D6868" s="34">
        <v>3.6323507528140908</v>
      </c>
      <c r="E6868" s="3">
        <f t="shared" si="321"/>
        <v>219922.36370156982</v>
      </c>
      <c r="F6868" s="3">
        <f t="shared" si="322"/>
        <v>104038.40476884275</v>
      </c>
      <c r="G6868" s="3">
        <f t="shared" si="323"/>
        <v>115883.95893272707</v>
      </c>
    </row>
    <row r="6869" spans="1:7" x14ac:dyDescent="0.2">
      <c r="A6869">
        <v>6857</v>
      </c>
      <c r="B6869" s="125">
        <v>28261.92080991948</v>
      </c>
      <c r="C6869" s="34">
        <v>16.114875527098775</v>
      </c>
      <c r="D6869" s="34">
        <v>3.5182762429758441</v>
      </c>
      <c r="E6869" s="3">
        <f t="shared" si="321"/>
        <v>455437.33600857505</v>
      </c>
      <c r="F6869" s="3">
        <f t="shared" si="322"/>
        <v>99433.244566404333</v>
      </c>
      <c r="G6869" s="3">
        <f t="shared" si="323"/>
        <v>356004.09144217073</v>
      </c>
    </row>
    <row r="6870" spans="1:7" x14ac:dyDescent="0.2">
      <c r="A6870">
        <v>6858</v>
      </c>
      <c r="B6870" s="125">
        <v>31528.211869764142</v>
      </c>
      <c r="C6870" s="34">
        <v>5.5239632021839498</v>
      </c>
      <c r="D6870" s="34">
        <v>4.4981635609292425</v>
      </c>
      <c r="E6870" s="3">
        <f t="shared" si="321"/>
        <v>174160.68219923635</v>
      </c>
      <c r="F6870" s="3">
        <f t="shared" si="322"/>
        <v>141819.05377382989</v>
      </c>
      <c r="G6870" s="3">
        <f t="shared" si="323"/>
        <v>32341.628425406467</v>
      </c>
    </row>
    <row r="6871" spans="1:7" x14ac:dyDescent="0.2">
      <c r="A6871">
        <v>6859</v>
      </c>
      <c r="B6871" s="125">
        <v>32467.225358951488</v>
      </c>
      <c r="C6871" s="34">
        <v>9.2480114719437552</v>
      </c>
      <c r="D6871" s="34">
        <v>4.7798676076854463</v>
      </c>
      <c r="E6871" s="3">
        <f t="shared" si="321"/>
        <v>300257.27258176653</v>
      </c>
      <c r="F6871" s="3">
        <f t="shared" si="322"/>
        <v>155189.03880467571</v>
      </c>
      <c r="G6871" s="3">
        <f t="shared" si="323"/>
        <v>145068.23377709082</v>
      </c>
    </row>
    <row r="6872" spans="1:7" x14ac:dyDescent="0.2">
      <c r="A6872">
        <v>6860</v>
      </c>
      <c r="B6872" s="125">
        <v>23461.494087124243</v>
      </c>
      <c r="C6872" s="34">
        <v>9.324960408055631</v>
      </c>
      <c r="D6872" s="34">
        <v>2.078148226137273</v>
      </c>
      <c r="E6872" s="3">
        <f t="shared" si="321"/>
        <v>218777.50347626486</v>
      </c>
      <c r="F6872" s="3">
        <f t="shared" si="322"/>
        <v>48756.462319687365</v>
      </c>
      <c r="G6872" s="3">
        <f t="shared" si="323"/>
        <v>170021.0411565775</v>
      </c>
    </row>
    <row r="6873" spans="1:7" x14ac:dyDescent="0.2">
      <c r="A6873">
        <v>6861</v>
      </c>
      <c r="B6873" s="125">
        <v>28242.423517250223</v>
      </c>
      <c r="C6873" s="34">
        <v>7.8925005684213829</v>
      </c>
      <c r="D6873" s="34">
        <v>3.5124270551750669</v>
      </c>
      <c r="E6873" s="3">
        <f t="shared" si="321"/>
        <v>222903.34366349483</v>
      </c>
      <c r="F6873" s="3">
        <f t="shared" si="322"/>
        <v>99199.452465702256</v>
      </c>
      <c r="G6873" s="3">
        <f t="shared" si="323"/>
        <v>123703.89119779257</v>
      </c>
    </row>
    <row r="6874" spans="1:7" x14ac:dyDescent="0.2">
      <c r="A6874">
        <v>6862</v>
      </c>
      <c r="B6874" s="125">
        <v>31315.0945237712</v>
      </c>
      <c r="C6874" s="34">
        <v>6.5002034463832388</v>
      </c>
      <c r="D6874" s="34">
        <v>4.4342283571313601</v>
      </c>
      <c r="E6874" s="3">
        <f t="shared" si="321"/>
        <v>203554.48534723444</v>
      </c>
      <c r="F6874" s="3">
        <f t="shared" si="322"/>
        <v>138858.28014355522</v>
      </c>
      <c r="G6874" s="3">
        <f t="shared" si="323"/>
        <v>64696.205203679216</v>
      </c>
    </row>
    <row r="6875" spans="1:7" x14ac:dyDescent="0.2">
      <c r="A6875">
        <v>6863</v>
      </c>
      <c r="B6875" s="125">
        <v>28932.377566698939</v>
      </c>
      <c r="C6875" s="34">
        <v>10.399252707618871</v>
      </c>
      <c r="D6875" s="34">
        <v>3.7194132700096816</v>
      </c>
      <c r="E6875" s="3">
        <f t="shared" si="321"/>
        <v>300875.10574834544</v>
      </c>
      <c r="F6875" s="3">
        <f t="shared" si="322"/>
        <v>107611.46905451045</v>
      </c>
      <c r="G6875" s="3">
        <f t="shared" si="323"/>
        <v>193263.63669383497</v>
      </c>
    </row>
    <row r="6876" spans="1:7" x14ac:dyDescent="0.2">
      <c r="A6876">
        <v>6864</v>
      </c>
      <c r="B6876" s="125">
        <v>36391.871211700141</v>
      </c>
      <c r="C6876" s="34">
        <v>6.661527911281155</v>
      </c>
      <c r="D6876" s="34">
        <v>5.9572613635100424</v>
      </c>
      <c r="E6876" s="3">
        <f t="shared" si="321"/>
        <v>242425.46582048963</v>
      </c>
      <c r="F6876" s="3">
        <f t="shared" si="322"/>
        <v>216795.88831529464</v>
      </c>
      <c r="G6876" s="3">
        <f t="shared" si="323"/>
        <v>25629.577505194989</v>
      </c>
    </row>
    <row r="6877" spans="1:7" x14ac:dyDescent="0.2">
      <c r="A6877">
        <v>6865</v>
      </c>
      <c r="B6877" s="125">
        <v>41156.168257467449</v>
      </c>
      <c r="C6877" s="34">
        <v>4.3978552841581404</v>
      </c>
      <c r="D6877" s="34">
        <v>7.3865504772402346</v>
      </c>
      <c r="E6877" s="3">
        <f t="shared" si="321"/>
        <v>180998.87204680475</v>
      </c>
      <c r="F6877" s="3">
        <f t="shared" si="322"/>
        <v>304002.11428357556</v>
      </c>
      <c r="G6877" s="3">
        <f t="shared" si="323"/>
        <v>-123003.24223677081</v>
      </c>
    </row>
    <row r="6878" spans="1:7" x14ac:dyDescent="0.2">
      <c r="A6878">
        <v>6866</v>
      </c>
      <c r="B6878" s="125">
        <v>28033.967331603868</v>
      </c>
      <c r="C6878" s="34">
        <v>7.1825774259268655</v>
      </c>
      <c r="D6878" s="34">
        <v>3.4498901994811604</v>
      </c>
      <c r="E6878" s="3">
        <f t="shared" si="321"/>
        <v>201356.14091514915</v>
      </c>
      <c r="F6878" s="3">
        <f t="shared" si="322"/>
        <v>96714.109149875207</v>
      </c>
      <c r="G6878" s="3">
        <f t="shared" si="323"/>
        <v>104642.03176527395</v>
      </c>
    </row>
    <row r="6879" spans="1:7" x14ac:dyDescent="0.2">
      <c r="A6879">
        <v>6867</v>
      </c>
      <c r="B6879" s="125">
        <v>40511.200089705177</v>
      </c>
      <c r="C6879" s="34">
        <v>8.6953882802918088</v>
      </c>
      <c r="D6879" s="34">
        <v>7.193060026911553</v>
      </c>
      <c r="E6879" s="3">
        <f t="shared" si="321"/>
        <v>352260.61448057886</v>
      </c>
      <c r="F6879" s="3">
        <f t="shared" si="322"/>
        <v>291399.49400747404</v>
      </c>
      <c r="G6879" s="3">
        <f t="shared" si="323"/>
        <v>60861.12047310482</v>
      </c>
    </row>
    <row r="6880" spans="1:7" x14ac:dyDescent="0.2">
      <c r="A6880">
        <v>6868</v>
      </c>
      <c r="B6880" s="125">
        <v>28335.510299976682</v>
      </c>
      <c r="C6880" s="34">
        <v>9.7758907233655918</v>
      </c>
      <c r="D6880" s="34">
        <v>3.5403530899930047</v>
      </c>
      <c r="E6880" s="3">
        <f t="shared" si="321"/>
        <v>277004.85228337225</v>
      </c>
      <c r="F6880" s="3">
        <f t="shared" si="322"/>
        <v>100317.71144705106</v>
      </c>
      <c r="G6880" s="3">
        <f t="shared" si="323"/>
        <v>176687.1408363212</v>
      </c>
    </row>
    <row r="6881" spans="1:7" x14ac:dyDescent="0.2">
      <c r="A6881">
        <v>6869</v>
      </c>
      <c r="B6881" s="125">
        <v>31920.704308314249</v>
      </c>
      <c r="C6881" s="34">
        <v>7.842344777789549</v>
      </c>
      <c r="D6881" s="34">
        <v>4.6159112924942747</v>
      </c>
      <c r="E6881" s="3">
        <f t="shared" si="321"/>
        <v>250333.1687356726</v>
      </c>
      <c r="F6881" s="3">
        <f t="shared" si="322"/>
        <v>147343.13948111839</v>
      </c>
      <c r="G6881" s="3">
        <f t="shared" si="323"/>
        <v>102990.02925455422</v>
      </c>
    </row>
    <row r="6882" spans="1:7" x14ac:dyDescent="0.2">
      <c r="A6882">
        <v>6870</v>
      </c>
      <c r="B6882" s="125">
        <v>28863.585661193589</v>
      </c>
      <c r="C6882" s="34">
        <v>11.963248218497029</v>
      </c>
      <c r="D6882" s="34">
        <v>3.6987756983580766</v>
      </c>
      <c r="E6882" s="3">
        <f t="shared" si="321"/>
        <v>345302.23974071059</v>
      </c>
      <c r="F6882" s="3">
        <f t="shared" si="322"/>
        <v>106759.92921109949</v>
      </c>
      <c r="G6882" s="3">
        <f t="shared" si="323"/>
        <v>238542.3105296111</v>
      </c>
    </row>
    <row r="6883" spans="1:7" x14ac:dyDescent="0.2">
      <c r="A6883">
        <v>6871</v>
      </c>
      <c r="B6883" s="125">
        <v>24386.154613049235</v>
      </c>
      <c r="C6883" s="34">
        <v>6.363674080792407</v>
      </c>
      <c r="D6883" s="34">
        <v>2.3555463839147706</v>
      </c>
      <c r="E6883" s="3">
        <f t="shared" si="321"/>
        <v>155185.5400412576</v>
      </c>
      <c r="F6883" s="3">
        <f t="shared" si="322"/>
        <v>57442.718316354629</v>
      </c>
      <c r="G6883" s="3">
        <f t="shared" si="323"/>
        <v>97742.821724902969</v>
      </c>
    </row>
    <row r="6884" spans="1:7" x14ac:dyDescent="0.2">
      <c r="A6884">
        <v>6872</v>
      </c>
      <c r="B6884" s="125">
        <v>35523.519776498666</v>
      </c>
      <c r="C6884" s="34">
        <v>4.1941966830636375</v>
      </c>
      <c r="D6884" s="34">
        <v>5.6967559329495998</v>
      </c>
      <c r="E6884" s="3">
        <f t="shared" si="321"/>
        <v>148992.62881733623</v>
      </c>
      <c r="F6884" s="3">
        <f t="shared" si="322"/>
        <v>202368.8220460212</v>
      </c>
      <c r="G6884" s="3">
        <f t="shared" si="323"/>
        <v>-53376.193228684977</v>
      </c>
    </row>
    <row r="6885" spans="1:7" x14ac:dyDescent="0.2">
      <c r="A6885">
        <v>6873</v>
      </c>
      <c r="B6885" s="125">
        <v>33715.626208314439</v>
      </c>
      <c r="C6885" s="34">
        <v>3.7758518576156348</v>
      </c>
      <c r="D6885" s="34">
        <v>5.1543878624943318</v>
      </c>
      <c r="E6885" s="3">
        <f t="shared" si="321"/>
        <v>127305.20984933845</v>
      </c>
      <c r="F6885" s="3">
        <f t="shared" si="322"/>
        <v>173783.41450453174</v>
      </c>
      <c r="G6885" s="3">
        <f t="shared" si="323"/>
        <v>-46478.204655193287</v>
      </c>
    </row>
    <row r="6886" spans="1:7" x14ac:dyDescent="0.2">
      <c r="A6886">
        <v>6874</v>
      </c>
      <c r="B6886" s="125">
        <v>31920.033555971691</v>
      </c>
      <c r="C6886" s="34">
        <v>7.9875598177823122</v>
      </c>
      <c r="D6886" s="34">
        <v>4.6157100667915074</v>
      </c>
      <c r="E6886" s="3">
        <f t="shared" si="321"/>
        <v>254963.17741394253</v>
      </c>
      <c r="F6886" s="3">
        <f t="shared" si="322"/>
        <v>147333.62021662126</v>
      </c>
      <c r="G6886" s="3">
        <f t="shared" si="323"/>
        <v>107629.55719732126</v>
      </c>
    </row>
    <row r="6887" spans="1:7" x14ac:dyDescent="0.2">
      <c r="A6887">
        <v>6875</v>
      </c>
      <c r="B6887" s="125">
        <v>30949.517444051686</v>
      </c>
      <c r="C6887" s="34">
        <v>5.2171735862502828</v>
      </c>
      <c r="D6887" s="34">
        <v>4.3245552332155057</v>
      </c>
      <c r="E6887" s="3">
        <f t="shared" si="321"/>
        <v>161469.00491629881</v>
      </c>
      <c r="F6887" s="3">
        <f t="shared" si="322"/>
        <v>133842.89762816831</v>
      </c>
      <c r="G6887" s="3">
        <f t="shared" si="323"/>
        <v>27626.107288130501</v>
      </c>
    </row>
    <row r="6888" spans="1:7" x14ac:dyDescent="0.2">
      <c r="A6888">
        <v>6876</v>
      </c>
      <c r="B6888" s="125">
        <v>29895.668880081736</v>
      </c>
      <c r="C6888" s="34">
        <v>7.4546868720135535</v>
      </c>
      <c r="D6888" s="34">
        <v>4.0084006640245207</v>
      </c>
      <c r="E6888" s="3">
        <f t="shared" si="321"/>
        <v>222862.85033040945</v>
      </c>
      <c r="F6888" s="3">
        <f t="shared" si="322"/>
        <v>119833.81899037682</v>
      </c>
      <c r="G6888" s="3">
        <f t="shared" si="323"/>
        <v>103029.03134003263</v>
      </c>
    </row>
    <row r="6889" spans="1:7" x14ac:dyDescent="0.2">
      <c r="A6889">
        <v>6877</v>
      </c>
      <c r="B6889" s="125">
        <v>36868.04853149713</v>
      </c>
      <c r="C6889" s="34">
        <v>7.8683222202089382</v>
      </c>
      <c r="D6889" s="34">
        <v>6.1001145594491391</v>
      </c>
      <c r="E6889" s="3">
        <f t="shared" si="321"/>
        <v>290089.68547612039</v>
      </c>
      <c r="F6889" s="3">
        <f t="shared" si="322"/>
        <v>224899.3196254631</v>
      </c>
      <c r="G6889" s="3">
        <f t="shared" si="323"/>
        <v>65190.365850657283</v>
      </c>
    </row>
    <row r="6890" spans="1:7" x14ac:dyDescent="0.2">
      <c r="A6890">
        <v>6878</v>
      </c>
      <c r="B6890" s="125">
        <v>34310.850700231618</v>
      </c>
      <c r="C6890" s="34">
        <v>7.9835722519492265</v>
      </c>
      <c r="D6890" s="34">
        <v>5.3329552100694855</v>
      </c>
      <c r="E6890" s="3">
        <f t="shared" si="321"/>
        <v>273923.15559114184</v>
      </c>
      <c r="F6890" s="3">
        <f t="shared" si="322"/>
        <v>182978.23000371645</v>
      </c>
      <c r="G6890" s="3">
        <f t="shared" si="323"/>
        <v>90944.925587425387</v>
      </c>
    </row>
    <row r="6891" spans="1:7" x14ac:dyDescent="0.2">
      <c r="A6891">
        <v>6879</v>
      </c>
      <c r="B6891" s="125">
        <v>35553.538785999059</v>
      </c>
      <c r="C6891" s="34">
        <v>7.6440095628713607</v>
      </c>
      <c r="D6891" s="34">
        <v>5.7057616357997176</v>
      </c>
      <c r="E6891" s="3">
        <f t="shared" si="321"/>
        <v>271771.59047409461</v>
      </c>
      <c r="F6891" s="3">
        <f t="shared" si="322"/>
        <v>202860.01762207071</v>
      </c>
      <c r="G6891" s="3">
        <f t="shared" si="323"/>
        <v>68911.572852023906</v>
      </c>
    </row>
    <row r="6892" spans="1:7" x14ac:dyDescent="0.2">
      <c r="A6892">
        <v>6880</v>
      </c>
      <c r="B6892" s="125">
        <v>34892.398665570887</v>
      </c>
      <c r="C6892" s="34">
        <v>12.01158786189626</v>
      </c>
      <c r="D6892" s="34">
        <v>5.507419599671266</v>
      </c>
      <c r="E6892" s="3">
        <f t="shared" si="321"/>
        <v>419113.1122838165</v>
      </c>
      <c r="F6892" s="3">
        <f t="shared" si="322"/>
        <v>192167.08029030863</v>
      </c>
      <c r="G6892" s="3">
        <f t="shared" si="323"/>
        <v>226946.03199350787</v>
      </c>
    </row>
    <row r="6893" spans="1:7" x14ac:dyDescent="0.2">
      <c r="A6893">
        <v>6881</v>
      </c>
      <c r="B6893" s="125">
        <v>27911.822193155764</v>
      </c>
      <c r="C6893" s="34">
        <v>8.603742478233471</v>
      </c>
      <c r="D6893" s="34">
        <v>3.4132466579467291</v>
      </c>
      <c r="E6893" s="3">
        <f t="shared" si="321"/>
        <v>240146.13024815396</v>
      </c>
      <c r="F6893" s="3">
        <f t="shared" si="322"/>
        <v>95269.933817992249</v>
      </c>
      <c r="G6893" s="3">
        <f t="shared" si="323"/>
        <v>144876.19643016171</v>
      </c>
    </row>
    <row r="6894" spans="1:7" x14ac:dyDescent="0.2">
      <c r="A6894">
        <v>6882</v>
      </c>
      <c r="B6894" s="125">
        <v>27195.10626210738</v>
      </c>
      <c r="C6894" s="34">
        <v>5.294639797473792</v>
      </c>
      <c r="D6894" s="34">
        <v>3.1982318786322139</v>
      </c>
      <c r="E6894" s="3">
        <f t="shared" si="321"/>
        <v>143988.29191188246</v>
      </c>
      <c r="F6894" s="3">
        <f t="shared" si="322"/>
        <v>86976.255790262367</v>
      </c>
      <c r="G6894" s="3">
        <f t="shared" si="323"/>
        <v>57012.036121620098</v>
      </c>
    </row>
    <row r="6895" spans="1:7" x14ac:dyDescent="0.2">
      <c r="A6895">
        <v>6883</v>
      </c>
      <c r="B6895" s="125">
        <v>27678.821019245312</v>
      </c>
      <c r="C6895" s="34">
        <v>5.5557557263527997</v>
      </c>
      <c r="D6895" s="34">
        <v>3.3433463057735935</v>
      </c>
      <c r="E6895" s="3">
        <f t="shared" si="321"/>
        <v>153776.76837636638</v>
      </c>
      <c r="F6895" s="3">
        <f t="shared" si="322"/>
        <v>92539.884002862309</v>
      </c>
      <c r="G6895" s="3">
        <f t="shared" si="323"/>
        <v>61236.884373504072</v>
      </c>
    </row>
    <row r="6896" spans="1:7" x14ac:dyDescent="0.2">
      <c r="A6896">
        <v>6884</v>
      </c>
      <c r="B6896" s="125">
        <v>41005.010238032788</v>
      </c>
      <c r="C6896" s="34">
        <v>6.1857001785101602</v>
      </c>
      <c r="D6896" s="34">
        <v>7.3412030714098364</v>
      </c>
      <c r="E6896" s="3">
        <f t="shared" si="321"/>
        <v>253644.69914921036</v>
      </c>
      <c r="F6896" s="3">
        <f t="shared" si="322"/>
        <v>301026.10710263811</v>
      </c>
      <c r="G6896" s="3">
        <f t="shared" si="323"/>
        <v>-47381.407953427755</v>
      </c>
    </row>
    <row r="6897" spans="1:7" x14ac:dyDescent="0.2">
      <c r="A6897">
        <v>6885</v>
      </c>
      <c r="B6897" s="125">
        <v>34440.442326550488</v>
      </c>
      <c r="C6897" s="34">
        <v>11.680531790450914</v>
      </c>
      <c r="D6897" s="34">
        <v>5.3718326979651465</v>
      </c>
      <c r="E6897" s="3">
        <f t="shared" si="321"/>
        <v>402282.68147246423</v>
      </c>
      <c r="F6897" s="3">
        <f t="shared" si="322"/>
        <v>185008.29422214674</v>
      </c>
      <c r="G6897" s="3">
        <f t="shared" si="323"/>
        <v>217274.38725031749</v>
      </c>
    </row>
    <row r="6898" spans="1:7" x14ac:dyDescent="0.2">
      <c r="A6898">
        <v>6886</v>
      </c>
      <c r="B6898" s="125">
        <v>36241.440788026899</v>
      </c>
      <c r="C6898" s="34">
        <v>7.4731325614338857</v>
      </c>
      <c r="D6898" s="34">
        <v>5.9121322364080697</v>
      </c>
      <c r="E6898" s="3">
        <f t="shared" si="321"/>
        <v>270837.09122628195</v>
      </c>
      <c r="F6898" s="3">
        <f t="shared" si="322"/>
        <v>214264.19037676812</v>
      </c>
      <c r="G6898" s="3">
        <f t="shared" si="323"/>
        <v>56572.900849513826</v>
      </c>
    </row>
    <row r="6899" spans="1:7" x14ac:dyDescent="0.2">
      <c r="A6899">
        <v>6887</v>
      </c>
      <c r="B6899" s="125">
        <v>37682.660198507598</v>
      </c>
      <c r="C6899" s="34">
        <v>10.384490471740719</v>
      </c>
      <c r="D6899" s="34">
        <v>6.3444980595522793</v>
      </c>
      <c r="E6899" s="3">
        <f t="shared" si="321"/>
        <v>391315.22578124539</v>
      </c>
      <c r="F6899" s="3">
        <f t="shared" si="322"/>
        <v>239077.56450819937</v>
      </c>
      <c r="G6899" s="3">
        <f t="shared" si="323"/>
        <v>152237.66127304602</v>
      </c>
    </row>
    <row r="6900" spans="1:7" x14ac:dyDescent="0.2">
      <c r="A6900">
        <v>6888</v>
      </c>
      <c r="B6900" s="125">
        <v>25770.246387574822</v>
      </c>
      <c r="C6900" s="34">
        <v>6.2670658482675208</v>
      </c>
      <c r="D6900" s="34">
        <v>2.7707739162724465</v>
      </c>
      <c r="E6900" s="3">
        <f t="shared" si="321"/>
        <v>161503.8310370096</v>
      </c>
      <c r="F6900" s="3">
        <f t="shared" si="322"/>
        <v>71403.526506606562</v>
      </c>
      <c r="G6900" s="3">
        <f t="shared" si="323"/>
        <v>90100.304530403038</v>
      </c>
    </row>
    <row r="6901" spans="1:7" x14ac:dyDescent="0.2">
      <c r="A6901">
        <v>6889</v>
      </c>
      <c r="B6901" s="125">
        <v>30495.969489303185</v>
      </c>
      <c r="C6901" s="34">
        <v>8.5562185378948925</v>
      </c>
      <c r="D6901" s="34">
        <v>4.1884908467909554</v>
      </c>
      <c r="E6901" s="3">
        <f t="shared" ref="E6901:E6964" si="324">C6901*B6901</f>
        <v>260930.17947545295</v>
      </c>
      <c r="F6901" s="3">
        <f t="shared" ref="F6901:F6964" si="325">D6901*B6901</f>
        <v>127732.08906996263</v>
      </c>
      <c r="G6901" s="3">
        <f t="shared" ref="G6901:G6964" si="326">E6901-F6901</f>
        <v>133198.09040549031</v>
      </c>
    </row>
    <row r="6902" spans="1:7" x14ac:dyDescent="0.2">
      <c r="A6902">
        <v>6890</v>
      </c>
      <c r="B6902" s="125">
        <v>33007.721007189481</v>
      </c>
      <c r="C6902" s="34">
        <v>4.3026652949338313</v>
      </c>
      <c r="D6902" s="34">
        <v>4.9420163021568442</v>
      </c>
      <c r="E6902" s="3">
        <f t="shared" si="324"/>
        <v>142021.17564249254</v>
      </c>
      <c r="F6902" s="3">
        <f t="shared" si="325"/>
        <v>163124.69531457534</v>
      </c>
      <c r="G6902" s="3">
        <f t="shared" si="326"/>
        <v>-21103.519672082795</v>
      </c>
    </row>
    <row r="6903" spans="1:7" x14ac:dyDescent="0.2">
      <c r="A6903">
        <v>6891</v>
      </c>
      <c r="B6903" s="125">
        <v>31549.471308418084</v>
      </c>
      <c r="C6903" s="34">
        <v>7.4761822108557681</v>
      </c>
      <c r="D6903" s="34">
        <v>4.5045413925254252</v>
      </c>
      <c r="E6903" s="3">
        <f t="shared" si="324"/>
        <v>235869.59615789974</v>
      </c>
      <c r="F6903" s="3">
        <f t="shared" si="325"/>
        <v>142115.89942106255</v>
      </c>
      <c r="G6903" s="3">
        <f t="shared" si="326"/>
        <v>93753.696736837184</v>
      </c>
    </row>
    <row r="6904" spans="1:7" x14ac:dyDescent="0.2">
      <c r="A6904">
        <v>6892</v>
      </c>
      <c r="B6904" s="125">
        <v>32164.625102987862</v>
      </c>
      <c r="C6904" s="34">
        <v>10.344347649341216</v>
      </c>
      <c r="D6904" s="34">
        <v>4.6890875308963587</v>
      </c>
      <c r="E6904" s="3">
        <f t="shared" si="324"/>
        <v>332722.06407603394</v>
      </c>
      <c r="F6904" s="3">
        <f t="shared" si="325"/>
        <v>150822.74250637638</v>
      </c>
      <c r="G6904" s="3">
        <f t="shared" si="326"/>
        <v>181899.32156965756</v>
      </c>
    </row>
    <row r="6905" spans="1:7" x14ac:dyDescent="0.2">
      <c r="A6905">
        <v>6893</v>
      </c>
      <c r="B6905" s="125">
        <v>34517.738007517415</v>
      </c>
      <c r="C6905" s="34">
        <v>7.3912553009067778</v>
      </c>
      <c r="D6905" s="34">
        <v>5.3950214022552245</v>
      </c>
      <c r="E6905" s="3">
        <f t="shared" si="324"/>
        <v>255129.41402337444</v>
      </c>
      <c r="F6905" s="3">
        <f t="shared" si="325"/>
        <v>186223.93530799507</v>
      </c>
      <c r="G6905" s="3">
        <f t="shared" si="326"/>
        <v>68905.478715379373</v>
      </c>
    </row>
    <row r="6906" spans="1:7" x14ac:dyDescent="0.2">
      <c r="A6906">
        <v>6894</v>
      </c>
      <c r="B6906" s="125">
        <v>25156.428413348272</v>
      </c>
      <c r="C6906" s="34">
        <v>10.412400590401376</v>
      </c>
      <c r="D6906" s="34">
        <v>2.5866285240044817</v>
      </c>
      <c r="E6906" s="3">
        <f t="shared" si="324"/>
        <v>261938.8100635375</v>
      </c>
      <c r="F6906" s="3">
        <f t="shared" si="325"/>
        <v>65070.335296043449</v>
      </c>
      <c r="G6906" s="3">
        <f t="shared" si="326"/>
        <v>196868.47476749404</v>
      </c>
    </row>
    <row r="6907" spans="1:7" x14ac:dyDescent="0.2">
      <c r="A6907">
        <v>6895</v>
      </c>
      <c r="B6907" s="125">
        <v>33390.146476259339</v>
      </c>
      <c r="C6907" s="34">
        <v>7.8787586719117826</v>
      </c>
      <c r="D6907" s="34">
        <v>5.0567439428778016</v>
      </c>
      <c r="E6907" s="3">
        <f t="shared" si="324"/>
        <v>263072.9061062329</v>
      </c>
      <c r="F6907" s="3">
        <f t="shared" si="325"/>
        <v>168845.42094562697</v>
      </c>
      <c r="G6907" s="3">
        <f t="shared" si="326"/>
        <v>94227.485160605924</v>
      </c>
    </row>
    <row r="6908" spans="1:7" x14ac:dyDescent="0.2">
      <c r="A6908">
        <v>6896</v>
      </c>
      <c r="B6908" s="125">
        <v>26449.59345506411</v>
      </c>
      <c r="C6908" s="34">
        <v>7.7383781646931311</v>
      </c>
      <c r="D6908" s="34">
        <v>2.9745780365192331</v>
      </c>
      <c r="E6908" s="3">
        <f t="shared" si="324"/>
        <v>204676.95645767846</v>
      </c>
      <c r="F6908" s="3">
        <f t="shared" si="325"/>
        <v>78676.379766296566</v>
      </c>
      <c r="G6908" s="3">
        <f t="shared" si="326"/>
        <v>126000.5766913819</v>
      </c>
    </row>
    <row r="6909" spans="1:7" x14ac:dyDescent="0.2">
      <c r="A6909">
        <v>6897</v>
      </c>
      <c r="B6909" s="125">
        <v>37429.928673910559</v>
      </c>
      <c r="C6909" s="34">
        <v>4.8802399052947294</v>
      </c>
      <c r="D6909" s="34">
        <v>6.2686786021731677</v>
      </c>
      <c r="E6909" s="3">
        <f t="shared" si="324"/>
        <v>182667.03156675375</v>
      </c>
      <c r="F6909" s="3">
        <f t="shared" si="325"/>
        <v>234636.19295901101</v>
      </c>
      <c r="G6909" s="3">
        <f t="shared" si="326"/>
        <v>-51969.161392257258</v>
      </c>
    </row>
    <row r="6910" spans="1:7" x14ac:dyDescent="0.2">
      <c r="A6910">
        <v>6898</v>
      </c>
      <c r="B6910" s="125">
        <v>28271.822933485033</v>
      </c>
      <c r="C6910" s="34">
        <v>4.8032398101058789</v>
      </c>
      <c r="D6910" s="34">
        <v>3.5212468800455099</v>
      </c>
      <c r="E6910" s="3">
        <f t="shared" si="324"/>
        <v>135796.34541837967</v>
      </c>
      <c r="F6910" s="3">
        <f t="shared" si="325"/>
        <v>99552.068297733262</v>
      </c>
      <c r="G6910" s="3">
        <f t="shared" si="326"/>
        <v>36244.277120646409</v>
      </c>
    </row>
    <row r="6911" spans="1:7" x14ac:dyDescent="0.2">
      <c r="A6911">
        <v>6899</v>
      </c>
      <c r="B6911" s="125">
        <v>33609.186906497576</v>
      </c>
      <c r="C6911" s="34">
        <v>5.0257533732365118</v>
      </c>
      <c r="D6911" s="34">
        <v>5.1224560719492729</v>
      </c>
      <c r="E6911" s="3">
        <f t="shared" si="324"/>
        <v>168911.48446706659</v>
      </c>
      <c r="F6911" s="3">
        <f t="shared" si="325"/>
        <v>172161.58354246651</v>
      </c>
      <c r="G6911" s="3">
        <f t="shared" si="326"/>
        <v>-3250.0990753999213</v>
      </c>
    </row>
    <row r="6912" spans="1:7" x14ac:dyDescent="0.2">
      <c r="A6912">
        <v>6900</v>
      </c>
      <c r="B6912" s="125">
        <v>30172.132532053161</v>
      </c>
      <c r="C6912" s="34">
        <v>10.151222133761621</v>
      </c>
      <c r="D6912" s="34">
        <v>4.0913397596159484</v>
      </c>
      <c r="E6912" s="3">
        <f t="shared" si="324"/>
        <v>306284.01958216709</v>
      </c>
      <c r="F6912" s="3">
        <f t="shared" si="325"/>
        <v>123444.44546079091</v>
      </c>
      <c r="G6912" s="3">
        <f t="shared" si="326"/>
        <v>182839.57412137618</v>
      </c>
    </row>
    <row r="6913" spans="1:7" x14ac:dyDescent="0.2">
      <c r="A6913">
        <v>6901</v>
      </c>
      <c r="B6913" s="125">
        <v>26558.437233498786</v>
      </c>
      <c r="C6913" s="34">
        <v>9.112084646592848</v>
      </c>
      <c r="D6913" s="34">
        <v>3.0072311700496357</v>
      </c>
      <c r="E6913" s="3">
        <f t="shared" si="324"/>
        <v>242002.72815286412</v>
      </c>
      <c r="F6913" s="3">
        <f t="shared" si="325"/>
        <v>79867.360276384366</v>
      </c>
      <c r="G6913" s="3">
        <f t="shared" si="326"/>
        <v>162135.36787647975</v>
      </c>
    </row>
    <row r="6914" spans="1:7" x14ac:dyDescent="0.2">
      <c r="A6914">
        <v>6902</v>
      </c>
      <c r="B6914" s="125">
        <v>30809.597368525807</v>
      </c>
      <c r="C6914" s="34">
        <v>8.6691891485388624</v>
      </c>
      <c r="D6914" s="34">
        <v>4.282579210557742</v>
      </c>
      <c r="E6914" s="3">
        <f t="shared" si="324"/>
        <v>267094.22717807541</v>
      </c>
      <c r="F6914" s="3">
        <f t="shared" si="325"/>
        <v>131944.54117610314</v>
      </c>
      <c r="G6914" s="3">
        <f t="shared" si="326"/>
        <v>135149.68600197227</v>
      </c>
    </row>
    <row r="6915" spans="1:7" x14ac:dyDescent="0.2">
      <c r="A6915">
        <v>6903</v>
      </c>
      <c r="B6915" s="125">
        <v>37432.742423144169</v>
      </c>
      <c r="C6915" s="34">
        <v>4.3109075906686485</v>
      </c>
      <c r="D6915" s="34">
        <v>6.2695227269432507</v>
      </c>
      <c r="E6915" s="3">
        <f t="shared" si="324"/>
        <v>161369.09345147654</v>
      </c>
      <c r="F6915" s="3">
        <f t="shared" si="325"/>
        <v>234685.42935371515</v>
      </c>
      <c r="G6915" s="3">
        <f t="shared" si="326"/>
        <v>-73316.335902238614</v>
      </c>
    </row>
    <row r="6916" spans="1:7" x14ac:dyDescent="0.2">
      <c r="A6916">
        <v>6904</v>
      </c>
      <c r="B6916" s="125">
        <v>37437.414952174528</v>
      </c>
      <c r="C6916" s="34">
        <v>10.430476797599113</v>
      </c>
      <c r="D6916" s="34">
        <v>6.2709244856523583</v>
      </c>
      <c r="E6916" s="3">
        <f t="shared" si="324"/>
        <v>390490.08802074648</v>
      </c>
      <c r="F6916" s="3">
        <f t="shared" si="325"/>
        <v>234767.20210311897</v>
      </c>
      <c r="G6916" s="3">
        <f t="shared" si="326"/>
        <v>155722.88591762751</v>
      </c>
    </row>
    <row r="6917" spans="1:7" x14ac:dyDescent="0.2">
      <c r="A6917">
        <v>6905</v>
      </c>
      <c r="B6917" s="125">
        <v>28580.84649577993</v>
      </c>
      <c r="C6917" s="34">
        <v>10.258337872262928</v>
      </c>
      <c r="D6917" s="34">
        <v>3.6139539487339789</v>
      </c>
      <c r="E6917" s="3">
        <f t="shared" si="324"/>
        <v>293191.98002899246</v>
      </c>
      <c r="F6917" s="3">
        <f t="shared" si="325"/>
        <v>103289.86305158358</v>
      </c>
      <c r="G6917" s="3">
        <f t="shared" si="326"/>
        <v>189902.11697740888</v>
      </c>
    </row>
    <row r="6918" spans="1:7" x14ac:dyDescent="0.2">
      <c r="A6918">
        <v>6906</v>
      </c>
      <c r="B6918" s="125">
        <v>28805.321156861261</v>
      </c>
      <c r="C6918" s="34">
        <v>7.3196865943900775</v>
      </c>
      <c r="D6918" s="34">
        <v>3.6812963470583782</v>
      </c>
      <c r="E6918" s="3">
        <f t="shared" si="324"/>
        <v>210845.92311897824</v>
      </c>
      <c r="F6918" s="3">
        <f t="shared" si="325"/>
        <v>106040.92355059678</v>
      </c>
      <c r="G6918" s="3">
        <f t="shared" si="326"/>
        <v>104804.99956838146</v>
      </c>
    </row>
    <row r="6919" spans="1:7" x14ac:dyDescent="0.2">
      <c r="A6919">
        <v>6907</v>
      </c>
      <c r="B6919" s="125">
        <v>35589.890152360545</v>
      </c>
      <c r="C6919" s="34">
        <v>5.5591606471425621</v>
      </c>
      <c r="D6919" s="34">
        <v>5.7166670457081636</v>
      </c>
      <c r="E6919" s="3">
        <f t="shared" si="324"/>
        <v>197849.91677112936</v>
      </c>
      <c r="F6919" s="3">
        <f t="shared" si="325"/>
        <v>203455.55219437301</v>
      </c>
      <c r="G6919" s="3">
        <f t="shared" si="326"/>
        <v>-5605.635423243657</v>
      </c>
    </row>
    <row r="6920" spans="1:7" x14ac:dyDescent="0.2">
      <c r="A6920">
        <v>6908</v>
      </c>
      <c r="B6920" s="125">
        <v>28959.071236195974</v>
      </c>
      <c r="C6920" s="34">
        <v>11.093839495704742</v>
      </c>
      <c r="D6920" s="34">
        <v>3.7274213708587922</v>
      </c>
      <c r="E6920" s="3">
        <f t="shared" si="324"/>
        <v>321267.28823903803</v>
      </c>
      <c r="F6920" s="3">
        <f t="shared" si="325"/>
        <v>107942.66100601901</v>
      </c>
      <c r="G6920" s="3">
        <f t="shared" si="326"/>
        <v>213324.62723301901</v>
      </c>
    </row>
    <row r="6921" spans="1:7" x14ac:dyDescent="0.2">
      <c r="A6921">
        <v>6909</v>
      </c>
      <c r="B6921" s="125">
        <v>35300.858420478995</v>
      </c>
      <c r="C6921" s="34">
        <v>9.9207277546229307</v>
      </c>
      <c r="D6921" s="34">
        <v>5.6299575261436985</v>
      </c>
      <c r="E6921" s="3">
        <f t="shared" si="324"/>
        <v>350210.20589406055</v>
      </c>
      <c r="F6921" s="3">
        <f t="shared" si="325"/>
        <v>198742.33354370887</v>
      </c>
      <c r="G6921" s="3">
        <f t="shared" si="326"/>
        <v>151467.87235035168</v>
      </c>
    </row>
    <row r="6922" spans="1:7" x14ac:dyDescent="0.2">
      <c r="A6922">
        <v>6910</v>
      </c>
      <c r="B6922" s="125">
        <v>37174.025286541088</v>
      </c>
      <c r="C6922" s="34">
        <v>2.7237483866047114</v>
      </c>
      <c r="D6922" s="34">
        <v>6.1919075859623263</v>
      </c>
      <c r="E6922" s="3">
        <f t="shared" si="324"/>
        <v>101252.69139781903</v>
      </c>
      <c r="F6922" s="3">
        <f t="shared" si="325"/>
        <v>230178.12917248911</v>
      </c>
      <c r="G6922" s="3">
        <f t="shared" si="326"/>
        <v>-128925.43777467008</v>
      </c>
    </row>
    <row r="6923" spans="1:7" x14ac:dyDescent="0.2">
      <c r="A6923">
        <v>6911</v>
      </c>
      <c r="B6923" s="125">
        <v>22822.119311777875</v>
      </c>
      <c r="C6923" s="34">
        <v>8.4207777237752452</v>
      </c>
      <c r="D6923" s="34">
        <v>1.8863357935333624</v>
      </c>
      <c r="E6923" s="3">
        <f t="shared" si="324"/>
        <v>192179.99390995997</v>
      </c>
      <c r="F6923" s="3">
        <f t="shared" si="325"/>
        <v>43050.180542095593</v>
      </c>
      <c r="G6923" s="3">
        <f t="shared" si="326"/>
        <v>149129.81336786438</v>
      </c>
    </row>
    <row r="6924" spans="1:7" x14ac:dyDescent="0.2">
      <c r="A6924">
        <v>6912</v>
      </c>
      <c r="B6924" s="125">
        <v>34724.699211247731</v>
      </c>
      <c r="C6924" s="34">
        <v>9.4577381080016494</v>
      </c>
      <c r="D6924" s="34">
        <v>5.4571097633743193</v>
      </c>
      <c r="E6924" s="3">
        <f t="shared" si="324"/>
        <v>328417.11101911246</v>
      </c>
      <c r="F6924" s="3">
        <f t="shared" si="325"/>
        <v>189496.49509593652</v>
      </c>
      <c r="G6924" s="3">
        <f t="shared" si="326"/>
        <v>138920.61592317594</v>
      </c>
    </row>
    <row r="6925" spans="1:7" x14ac:dyDescent="0.2">
      <c r="A6925">
        <v>6913</v>
      </c>
      <c r="B6925" s="125">
        <v>34487.463202632149</v>
      </c>
      <c r="C6925" s="34">
        <v>7.8426773117898847</v>
      </c>
      <c r="D6925" s="34">
        <v>5.3859389607896446</v>
      </c>
      <c r="E6925" s="3">
        <f t="shared" si="324"/>
        <v>270474.04520047165</v>
      </c>
      <c r="F6925" s="3">
        <f t="shared" si="325"/>
        <v>185747.37172185571</v>
      </c>
      <c r="G6925" s="3">
        <f t="shared" si="326"/>
        <v>84726.673478615936</v>
      </c>
    </row>
    <row r="6926" spans="1:7" x14ac:dyDescent="0.2">
      <c r="A6926">
        <v>6914</v>
      </c>
      <c r="B6926" s="125">
        <v>37549.237325757509</v>
      </c>
      <c r="C6926" s="34">
        <v>10.422603984086891</v>
      </c>
      <c r="D6926" s="34">
        <v>6.3044711977272527</v>
      </c>
      <c r="E6926" s="3">
        <f t="shared" si="324"/>
        <v>391360.8305508644</v>
      </c>
      <c r="F6926" s="3">
        <f t="shared" si="325"/>
        <v>236728.08521686331</v>
      </c>
      <c r="G6926" s="3">
        <f t="shared" si="326"/>
        <v>154632.74533400108</v>
      </c>
    </row>
    <row r="6927" spans="1:7" x14ac:dyDescent="0.2">
      <c r="A6927">
        <v>6915</v>
      </c>
      <c r="B6927" s="125">
        <v>39963.502380297519</v>
      </c>
      <c r="C6927" s="34">
        <v>8.8129916295729345</v>
      </c>
      <c r="D6927" s="34">
        <v>7.0287507140892558</v>
      </c>
      <c r="E6927" s="3">
        <f t="shared" si="324"/>
        <v>352198.01196598005</v>
      </c>
      <c r="F6927" s="3">
        <f t="shared" si="325"/>
        <v>280893.49589302385</v>
      </c>
      <c r="G6927" s="3">
        <f t="shared" si="326"/>
        <v>71304.516072956205</v>
      </c>
    </row>
    <row r="6928" spans="1:7" x14ac:dyDescent="0.2">
      <c r="A6928">
        <v>6916</v>
      </c>
      <c r="B6928" s="125">
        <v>28497.241195319453</v>
      </c>
      <c r="C6928" s="34">
        <v>5.1183058278256794</v>
      </c>
      <c r="D6928" s="34">
        <v>3.588872358595836</v>
      </c>
      <c r="E6928" s="3">
        <f t="shared" si="324"/>
        <v>145857.59568695759</v>
      </c>
      <c r="F6928" s="3">
        <f t="shared" si="325"/>
        <v>102272.96122212055</v>
      </c>
      <c r="G6928" s="3">
        <f t="shared" si="326"/>
        <v>43584.634464837043</v>
      </c>
    </row>
    <row r="6929" spans="1:7" x14ac:dyDescent="0.2">
      <c r="A6929">
        <v>6917</v>
      </c>
      <c r="B6929" s="125">
        <v>34487.434780922718</v>
      </c>
      <c r="C6929" s="34">
        <v>10.374093810431077</v>
      </c>
      <c r="D6929" s="34">
        <v>5.3859304342768155</v>
      </c>
      <c r="E6929" s="3">
        <f t="shared" si="324"/>
        <v>357775.88369841583</v>
      </c>
      <c r="F6929" s="3">
        <f t="shared" si="325"/>
        <v>185746.92458670845</v>
      </c>
      <c r="G6929" s="3">
        <f t="shared" si="326"/>
        <v>172028.95911170737</v>
      </c>
    </row>
    <row r="6930" spans="1:7" x14ac:dyDescent="0.2">
      <c r="A6930">
        <v>6918</v>
      </c>
      <c r="B6930" s="125">
        <v>36894.958205985837</v>
      </c>
      <c r="C6930" s="34">
        <v>8.0572327962800045</v>
      </c>
      <c r="D6930" s="34">
        <v>6.108187461795751</v>
      </c>
      <c r="E6930" s="3">
        <f t="shared" si="324"/>
        <v>297271.26727464917</v>
      </c>
      <c r="F6930" s="3">
        <f t="shared" si="325"/>
        <v>225361.32111728095</v>
      </c>
      <c r="G6930" s="3">
        <f t="shared" si="326"/>
        <v>71909.94615736822</v>
      </c>
    </row>
    <row r="6931" spans="1:7" x14ac:dyDescent="0.2">
      <c r="A6931">
        <v>6919</v>
      </c>
      <c r="B6931" s="125">
        <v>27082.340287771309</v>
      </c>
      <c r="C6931" s="34">
        <v>13.691708793165162</v>
      </c>
      <c r="D6931" s="34">
        <v>3.1644020863313926</v>
      </c>
      <c r="E6931" s="3">
        <f t="shared" si="324"/>
        <v>370803.51665756956</v>
      </c>
      <c r="F6931" s="3">
        <f t="shared" si="325"/>
        <v>85699.414109360252</v>
      </c>
      <c r="G6931" s="3">
        <f t="shared" si="326"/>
        <v>285104.10254820931</v>
      </c>
    </row>
    <row r="6932" spans="1:7" x14ac:dyDescent="0.2">
      <c r="A6932">
        <v>6920</v>
      </c>
      <c r="B6932" s="125">
        <v>34756.412154630176</v>
      </c>
      <c r="C6932" s="34">
        <v>7.1198933457781095</v>
      </c>
      <c r="D6932" s="34">
        <v>5.4666236463890527</v>
      </c>
      <c r="E6932" s="3">
        <f t="shared" si="324"/>
        <v>247461.9476228728</v>
      </c>
      <c r="F6932" s="3">
        <f t="shared" si="325"/>
        <v>190000.2245481452</v>
      </c>
      <c r="G6932" s="3">
        <f t="shared" si="326"/>
        <v>57461.723074727604</v>
      </c>
    </row>
    <row r="6933" spans="1:7" x14ac:dyDescent="0.2">
      <c r="A6933">
        <v>6921</v>
      </c>
      <c r="B6933" s="125">
        <v>28145.505488092545</v>
      </c>
      <c r="C6933" s="34">
        <v>11.346087851241464</v>
      </c>
      <c r="D6933" s="34">
        <v>3.4833516464277636</v>
      </c>
      <c r="E6933" s="3">
        <f t="shared" si="324"/>
        <v>319341.37788549677</v>
      </c>
      <c r="F6933" s="3">
        <f t="shared" si="325"/>
        <v>98040.692881488823</v>
      </c>
      <c r="G6933" s="3">
        <f t="shared" si="326"/>
        <v>221300.68500400794</v>
      </c>
    </row>
    <row r="6934" spans="1:7" x14ac:dyDescent="0.2">
      <c r="A6934">
        <v>6922</v>
      </c>
      <c r="B6934" s="125">
        <v>34930.563336994033</v>
      </c>
      <c r="C6934" s="34">
        <v>3.2672169456491247</v>
      </c>
      <c r="D6934" s="34">
        <v>5.51886900109821</v>
      </c>
      <c r="E6934" s="3">
        <f t="shared" si="324"/>
        <v>114125.72845569694</v>
      </c>
      <c r="F6934" s="3">
        <f t="shared" si="325"/>
        <v>192777.203191434</v>
      </c>
      <c r="G6934" s="3">
        <f t="shared" si="326"/>
        <v>-78651.474735737065</v>
      </c>
    </row>
    <row r="6935" spans="1:7" x14ac:dyDescent="0.2">
      <c r="A6935">
        <v>6923</v>
      </c>
      <c r="B6935" s="125">
        <v>32108.162535033422</v>
      </c>
      <c r="C6935" s="34">
        <v>6.5632996413187357</v>
      </c>
      <c r="D6935" s="34">
        <v>4.6721487605100265</v>
      </c>
      <c r="E6935" s="3">
        <f t="shared" si="324"/>
        <v>210735.49164958851</v>
      </c>
      <c r="F6935" s="3">
        <f t="shared" si="325"/>
        <v>150014.11179031088</v>
      </c>
      <c r="G6935" s="3">
        <f t="shared" si="326"/>
        <v>60721.379859277629</v>
      </c>
    </row>
    <row r="6936" spans="1:7" x14ac:dyDescent="0.2">
      <c r="A6936">
        <v>6924</v>
      </c>
      <c r="B6936" s="125">
        <v>34272.111910277978</v>
      </c>
      <c r="C6936" s="34">
        <v>6.226280695234891</v>
      </c>
      <c r="D6936" s="34">
        <v>5.3213335730833933</v>
      </c>
      <c r="E6936" s="3">
        <f t="shared" si="324"/>
        <v>213387.78877189357</v>
      </c>
      <c r="F6936" s="3">
        <f t="shared" si="325"/>
        <v>182373.33972863344</v>
      </c>
      <c r="G6936" s="3">
        <f t="shared" si="326"/>
        <v>31014.449043260131</v>
      </c>
    </row>
    <row r="6937" spans="1:7" x14ac:dyDescent="0.2">
      <c r="A6937">
        <v>6925</v>
      </c>
      <c r="B6937" s="125">
        <v>41670.669410260394</v>
      </c>
      <c r="C6937" s="34">
        <v>3.9451201902993489</v>
      </c>
      <c r="D6937" s="34">
        <v>7.5409008230781183</v>
      </c>
      <c r="E6937" s="3">
        <f t="shared" si="324"/>
        <v>164395.79923370774</v>
      </c>
      <c r="F6937" s="3">
        <f t="shared" si="325"/>
        <v>314234.3852540488</v>
      </c>
      <c r="G6937" s="3">
        <f t="shared" si="326"/>
        <v>-149838.58602034106</v>
      </c>
    </row>
    <row r="6938" spans="1:7" x14ac:dyDescent="0.2">
      <c r="A6938">
        <v>6926</v>
      </c>
      <c r="B6938" s="125">
        <v>31285.746266613365</v>
      </c>
      <c r="C6938" s="34">
        <v>10.103979568346404</v>
      </c>
      <c r="D6938" s="34">
        <v>4.4254238799840095</v>
      </c>
      <c r="E6938" s="3">
        <f t="shared" si="324"/>
        <v>316110.5410583312</v>
      </c>
      <c r="F6938" s="3">
        <f t="shared" si="325"/>
        <v>138452.68863139136</v>
      </c>
      <c r="G6938" s="3">
        <f t="shared" si="326"/>
        <v>177657.85242693985</v>
      </c>
    </row>
    <row r="6939" spans="1:7" x14ac:dyDescent="0.2">
      <c r="A6939">
        <v>6927</v>
      </c>
      <c r="B6939" s="125">
        <v>34281.917400031467</v>
      </c>
      <c r="C6939" s="34">
        <v>7.7810675722575979</v>
      </c>
      <c r="D6939" s="34">
        <v>5.3242752200094401</v>
      </c>
      <c r="E6939" s="3">
        <f t="shared" si="324"/>
        <v>266749.91579619836</v>
      </c>
      <c r="F6939" s="3">
        <f t="shared" si="325"/>
        <v>182526.36330739799</v>
      </c>
      <c r="G6939" s="3">
        <f t="shared" si="326"/>
        <v>84223.552488800371</v>
      </c>
    </row>
    <row r="6940" spans="1:7" x14ac:dyDescent="0.2">
      <c r="A6940">
        <v>6928</v>
      </c>
      <c r="B6940" s="125">
        <v>37477.13713327446</v>
      </c>
      <c r="C6940" s="34">
        <v>4.2594642965996172</v>
      </c>
      <c r="D6940" s="34">
        <v>6.2828411399823381</v>
      </c>
      <c r="E6940" s="3">
        <f t="shared" si="324"/>
        <v>159632.52755795029</v>
      </c>
      <c r="F6940" s="3">
        <f t="shared" si="325"/>
        <v>235462.89898969652</v>
      </c>
      <c r="G6940" s="3">
        <f t="shared" si="326"/>
        <v>-75830.371431746229</v>
      </c>
    </row>
    <row r="6941" spans="1:7" x14ac:dyDescent="0.2">
      <c r="A6941">
        <v>6929</v>
      </c>
      <c r="B6941" s="125">
        <v>29851.325329028419</v>
      </c>
      <c r="C6941" s="34">
        <v>4.6312316246330738</v>
      </c>
      <c r="D6941" s="34">
        <v>3.9950975987085258</v>
      </c>
      <c r="E6941" s="3">
        <f t="shared" si="324"/>
        <v>138248.4019010067</v>
      </c>
      <c r="F6941" s="3">
        <f t="shared" si="325"/>
        <v>119258.95814026843</v>
      </c>
      <c r="G6941" s="3">
        <f t="shared" si="326"/>
        <v>18989.443760738272</v>
      </c>
    </row>
    <row r="6942" spans="1:7" x14ac:dyDescent="0.2">
      <c r="A6942">
        <v>6930</v>
      </c>
      <c r="B6942" s="125">
        <v>27123.313024086179</v>
      </c>
      <c r="C6942" s="34">
        <v>6.6149759934050962</v>
      </c>
      <c r="D6942" s="34">
        <v>3.1766939072258538</v>
      </c>
      <c r="E6942" s="3">
        <f t="shared" si="324"/>
        <v>179420.06451594186</v>
      </c>
      <c r="F6942" s="3">
        <f t="shared" si="325"/>
        <v>86162.463227394212</v>
      </c>
      <c r="G6942" s="3">
        <f t="shared" si="326"/>
        <v>93257.601288547652</v>
      </c>
    </row>
    <row r="6943" spans="1:7" x14ac:dyDescent="0.2">
      <c r="A6943">
        <v>6931</v>
      </c>
      <c r="B6943" s="125">
        <v>36426.55138154712</v>
      </c>
      <c r="C6943" s="34">
        <v>7.6035683125228388</v>
      </c>
      <c r="D6943" s="34">
        <v>5.9676654144641361</v>
      </c>
      <c r="E6943" s="3">
        <f t="shared" si="324"/>
        <v>276971.77181921672</v>
      </c>
      <c r="F6943" s="3">
        <f t="shared" si="325"/>
        <v>217381.47084785954</v>
      </c>
      <c r="G6943" s="3">
        <f t="shared" si="326"/>
        <v>59590.300971357181</v>
      </c>
    </row>
    <row r="6944" spans="1:7" x14ac:dyDescent="0.2">
      <c r="A6944">
        <v>6932</v>
      </c>
      <c r="B6944" s="125">
        <v>37372.363343630219</v>
      </c>
      <c r="C6944" s="34">
        <v>9.3619541050502448</v>
      </c>
      <c r="D6944" s="34">
        <v>6.2514090030890657</v>
      </c>
      <c r="E6944" s="3">
        <f t="shared" si="324"/>
        <v>349878.35042032821</v>
      </c>
      <c r="F6944" s="3">
        <f t="shared" si="325"/>
        <v>233629.92867308573</v>
      </c>
      <c r="G6944" s="3">
        <f t="shared" si="326"/>
        <v>116248.42174724248</v>
      </c>
    </row>
    <row r="6945" spans="1:7" x14ac:dyDescent="0.2">
      <c r="A6945">
        <v>6933</v>
      </c>
      <c r="B6945" s="125">
        <v>40170.185051275417</v>
      </c>
      <c r="C6945" s="34">
        <v>7.0892206369608175</v>
      </c>
      <c r="D6945" s="34">
        <v>7.0907555153826252</v>
      </c>
      <c r="E6945" s="3">
        <f t="shared" si="324"/>
        <v>284775.30485603662</v>
      </c>
      <c r="F6945" s="3">
        <f t="shared" si="325"/>
        <v>284836.96120627184</v>
      </c>
      <c r="G6945" s="3">
        <f t="shared" si="326"/>
        <v>-61.656350235221907</v>
      </c>
    </row>
    <row r="6946" spans="1:7" x14ac:dyDescent="0.2">
      <c r="A6946">
        <v>6934</v>
      </c>
      <c r="B6946" s="125">
        <v>27913.743500713259</v>
      </c>
      <c r="C6946" s="34">
        <v>9.7600200408196542</v>
      </c>
      <c r="D6946" s="34">
        <v>3.4138230502139777</v>
      </c>
      <c r="E6946" s="3">
        <f t="shared" si="324"/>
        <v>272438.6959812608</v>
      </c>
      <c r="F6946" s="3">
        <f t="shared" si="325"/>
        <v>95292.580980495535</v>
      </c>
      <c r="G6946" s="3">
        <f t="shared" si="326"/>
        <v>177146.11500076525</v>
      </c>
    </row>
    <row r="6947" spans="1:7" x14ac:dyDescent="0.2">
      <c r="A6947">
        <v>6935</v>
      </c>
      <c r="B6947" s="125">
        <v>34327.483084590291</v>
      </c>
      <c r="C6947" s="34">
        <v>6.8228296388115268</v>
      </c>
      <c r="D6947" s="34">
        <v>5.3379449253770872</v>
      </c>
      <c r="E6947" s="3">
        <f t="shared" si="324"/>
        <v>234210.56901534396</v>
      </c>
      <c r="F6947" s="3">
        <f t="shared" si="325"/>
        <v>183238.21413235654</v>
      </c>
      <c r="G6947" s="3">
        <f t="shared" si="326"/>
        <v>50972.35488298742</v>
      </c>
    </row>
    <row r="6948" spans="1:7" x14ac:dyDescent="0.2">
      <c r="A6948">
        <v>6936</v>
      </c>
      <c r="B6948" s="125">
        <v>32370.079956118367</v>
      </c>
      <c r="C6948" s="34">
        <v>5.9588892529136501</v>
      </c>
      <c r="D6948" s="34">
        <v>4.75072398683551</v>
      </c>
      <c r="E6948" s="3">
        <f t="shared" si="324"/>
        <v>192889.72156646929</v>
      </c>
      <c r="F6948" s="3">
        <f t="shared" si="325"/>
        <v>153781.31530331488</v>
      </c>
      <c r="G6948" s="3">
        <f t="shared" si="326"/>
        <v>39108.406263154407</v>
      </c>
    </row>
    <row r="6949" spans="1:7" x14ac:dyDescent="0.2">
      <c r="A6949">
        <v>6937</v>
      </c>
      <c r="B6949" s="125">
        <v>31106.956661270466</v>
      </c>
      <c r="C6949" s="34">
        <v>4.9547502587374765</v>
      </c>
      <c r="D6949" s="34">
        <v>4.3717869983811397</v>
      </c>
      <c r="E6949" s="3">
        <f t="shared" si="324"/>
        <v>154127.20156596531</v>
      </c>
      <c r="F6949" s="3">
        <f t="shared" si="325"/>
        <v>135992.98869094782</v>
      </c>
      <c r="G6949" s="3">
        <f t="shared" si="326"/>
        <v>18134.212875017489</v>
      </c>
    </row>
    <row r="6950" spans="1:7" x14ac:dyDescent="0.2">
      <c r="A6950">
        <v>6938</v>
      </c>
      <c r="B6950" s="125">
        <v>31379.816440486116</v>
      </c>
      <c r="C6950" s="34">
        <v>8.2963332690342213</v>
      </c>
      <c r="D6950" s="34">
        <v>4.4536449321458349</v>
      </c>
      <c r="E6950" s="3">
        <f t="shared" si="324"/>
        <v>260337.41511139198</v>
      </c>
      <c r="F6950" s="3">
        <f t="shared" si="325"/>
        <v>139754.56046183754</v>
      </c>
      <c r="G6950" s="3">
        <f t="shared" si="326"/>
        <v>120582.85464955444</v>
      </c>
    </row>
    <row r="6951" spans="1:7" x14ac:dyDescent="0.2">
      <c r="A6951">
        <v>6939</v>
      </c>
      <c r="B6951" s="125">
        <v>29407.497598905116</v>
      </c>
      <c r="C6951" s="34">
        <v>7.4547806636546738</v>
      </c>
      <c r="D6951" s="34">
        <v>3.8619492796715349</v>
      </c>
      <c r="E6951" s="3">
        <f t="shared" si="324"/>
        <v>219226.44446678911</v>
      </c>
      <c r="F6951" s="3">
        <f t="shared" si="325"/>
        <v>113570.26416903401</v>
      </c>
      <c r="G6951" s="3">
        <f t="shared" si="326"/>
        <v>105656.1802977551</v>
      </c>
    </row>
    <row r="6952" spans="1:7" x14ac:dyDescent="0.2">
      <c r="A6952">
        <v>6940</v>
      </c>
      <c r="B6952" s="125">
        <v>23990.319781470113</v>
      </c>
      <c r="C6952" s="34">
        <v>9.5239635331454338</v>
      </c>
      <c r="D6952" s="34">
        <v>2.2367959344410338</v>
      </c>
      <c r="E6952" s="3">
        <f t="shared" si="324"/>
        <v>228482.9307472189</v>
      </c>
      <c r="F6952" s="3">
        <f t="shared" si="325"/>
        <v>53661.449753132656</v>
      </c>
      <c r="G6952" s="3">
        <f t="shared" si="326"/>
        <v>174821.48099408625</v>
      </c>
    </row>
    <row r="6953" spans="1:7" x14ac:dyDescent="0.2">
      <c r="A6953">
        <v>6941</v>
      </c>
      <c r="B6953" s="125">
        <v>25032.19143708609</v>
      </c>
      <c r="C6953" s="34">
        <v>5.4791251133865444</v>
      </c>
      <c r="D6953" s="34">
        <v>2.5493574311258271</v>
      </c>
      <c r="E6953" s="3">
        <f t="shared" si="324"/>
        <v>137154.50874603802</v>
      </c>
      <c r="F6953" s="3">
        <f t="shared" si="325"/>
        <v>63816.003257499724</v>
      </c>
      <c r="G6953" s="3">
        <f t="shared" si="326"/>
        <v>73338.5054885383</v>
      </c>
    </row>
    <row r="6954" spans="1:7" x14ac:dyDescent="0.2">
      <c r="A6954">
        <v>6942</v>
      </c>
      <c r="B6954" s="125">
        <v>36675.269760772586</v>
      </c>
      <c r="C6954" s="34">
        <v>9.3063129244983429</v>
      </c>
      <c r="D6954" s="34">
        <v>6.0422809282317758</v>
      </c>
      <c r="E6954" s="3">
        <f t="shared" si="324"/>
        <v>341311.53698414116</v>
      </c>
      <c r="F6954" s="3">
        <f t="shared" si="325"/>
        <v>221602.28301327175</v>
      </c>
      <c r="G6954" s="3">
        <f t="shared" si="326"/>
        <v>119709.25397086941</v>
      </c>
    </row>
    <row r="6955" spans="1:7" x14ac:dyDescent="0.2">
      <c r="A6955">
        <v>6943</v>
      </c>
      <c r="B6955" s="125">
        <v>30072.184748670203</v>
      </c>
      <c r="C6955" s="34">
        <v>11.838874818029581</v>
      </c>
      <c r="D6955" s="34">
        <v>4.0613554246010608</v>
      </c>
      <c r="E6955" s="3">
        <f t="shared" si="324"/>
        <v>356020.83074416488</v>
      </c>
      <c r="F6955" s="3">
        <f t="shared" si="325"/>
        <v>122133.83065861702</v>
      </c>
      <c r="G6955" s="3">
        <f t="shared" si="326"/>
        <v>233887.00008554786</v>
      </c>
    </row>
    <row r="6956" spans="1:7" x14ac:dyDescent="0.2">
      <c r="A6956">
        <v>6944</v>
      </c>
      <c r="B6956" s="125">
        <v>29171.756572205573</v>
      </c>
      <c r="C6956" s="34">
        <v>8.1074511146725854</v>
      </c>
      <c r="D6956" s="34">
        <v>3.791226971661672</v>
      </c>
      <c r="E6956" s="3">
        <f t="shared" si="324"/>
        <v>236508.5903382854</v>
      </c>
      <c r="F6956" s="3">
        <f t="shared" si="325"/>
        <v>110596.75032729442</v>
      </c>
      <c r="G6956" s="3">
        <f t="shared" si="326"/>
        <v>125911.84001099099</v>
      </c>
    </row>
    <row r="6957" spans="1:7" x14ac:dyDescent="0.2">
      <c r="A6957">
        <v>6945</v>
      </c>
      <c r="B6957" s="125">
        <v>29641.169525158126</v>
      </c>
      <c r="C6957" s="34">
        <v>8.6411994490918005</v>
      </c>
      <c r="D6957" s="34">
        <v>3.9320508575474378</v>
      </c>
      <c r="E6957" s="3">
        <f t="shared" si="324"/>
        <v>256135.25777123307</v>
      </c>
      <c r="F6957" s="3">
        <f t="shared" si="325"/>
        <v>116550.58605010698</v>
      </c>
      <c r="G6957" s="3">
        <f t="shared" si="326"/>
        <v>139584.67172112607</v>
      </c>
    </row>
    <row r="6958" spans="1:7" x14ac:dyDescent="0.2">
      <c r="A6958">
        <v>6946</v>
      </c>
      <c r="B6958" s="125">
        <v>27878.045833668672</v>
      </c>
      <c r="C6958" s="34">
        <v>8.2128871301465551</v>
      </c>
      <c r="D6958" s="34">
        <v>3.4031137501006015</v>
      </c>
      <c r="E6958" s="3">
        <f t="shared" si="324"/>
        <v>228959.24384097321</v>
      </c>
      <c r="F6958" s="3">
        <f t="shared" si="325"/>
        <v>94872.161102492639</v>
      </c>
      <c r="G6958" s="3">
        <f t="shared" si="326"/>
        <v>134087.08273848059</v>
      </c>
    </row>
    <row r="6959" spans="1:7" x14ac:dyDescent="0.2">
      <c r="A6959">
        <v>6947</v>
      </c>
      <c r="B6959" s="125">
        <v>30861.47267257818</v>
      </c>
      <c r="C6959" s="34">
        <v>9.9198495238015312</v>
      </c>
      <c r="D6959" s="34">
        <v>4.2981418017734541</v>
      </c>
      <c r="E6959" s="3">
        <f t="shared" si="324"/>
        <v>306141.16499488865</v>
      </c>
      <c r="F6959" s="3">
        <f t="shared" si="325"/>
        <v>132646.98575829741</v>
      </c>
      <c r="G6959" s="3">
        <f t="shared" si="326"/>
        <v>173494.17923659124</v>
      </c>
    </row>
    <row r="6960" spans="1:7" x14ac:dyDescent="0.2">
      <c r="A6960">
        <v>6948</v>
      </c>
      <c r="B6960" s="125">
        <v>18676.369612686336</v>
      </c>
      <c r="C6960" s="34">
        <v>6.3934770853011287</v>
      </c>
      <c r="D6960" s="34">
        <v>0.64261088380590081</v>
      </c>
      <c r="E6960" s="3">
        <f t="shared" si="324"/>
        <v>119406.9411553244</v>
      </c>
      <c r="F6960" s="3">
        <f t="shared" si="325"/>
        <v>12001.638383094036</v>
      </c>
      <c r="G6960" s="3">
        <f t="shared" si="326"/>
        <v>107405.30277223037</v>
      </c>
    </row>
    <row r="6961" spans="1:7" x14ac:dyDescent="0.2">
      <c r="A6961">
        <v>6949</v>
      </c>
      <c r="B6961" s="125">
        <v>38844.869371851906</v>
      </c>
      <c r="C6961" s="34">
        <v>10.426980927339173</v>
      </c>
      <c r="D6961" s="34">
        <v>6.6931608115555719</v>
      </c>
      <c r="E6961" s="3">
        <f t="shared" si="324"/>
        <v>405034.7120652814</v>
      </c>
      <c r="F6961" s="3">
        <f t="shared" si="325"/>
        <v>259994.95740967448</v>
      </c>
      <c r="G6961" s="3">
        <f t="shared" si="326"/>
        <v>145039.75465560693</v>
      </c>
    </row>
    <row r="6962" spans="1:7" x14ac:dyDescent="0.2">
      <c r="A6962">
        <v>6950</v>
      </c>
      <c r="B6962" s="125">
        <v>33771.025804336183</v>
      </c>
      <c r="C6962" s="34">
        <v>12.656885721487924</v>
      </c>
      <c r="D6962" s="34">
        <v>5.1710077413008548</v>
      </c>
      <c r="E6962" s="3">
        <f t="shared" si="324"/>
        <v>427436.01430290285</v>
      </c>
      <c r="F6962" s="3">
        <f t="shared" si="325"/>
        <v>174630.23586589334</v>
      </c>
      <c r="G6962" s="3">
        <f t="shared" si="326"/>
        <v>252805.77843700952</v>
      </c>
    </row>
    <row r="6963" spans="1:7" x14ac:dyDescent="0.2">
      <c r="A6963">
        <v>6951</v>
      </c>
      <c r="B6963" s="125">
        <v>29925.216089205584</v>
      </c>
      <c r="C6963" s="34">
        <v>10.157594281015918</v>
      </c>
      <c r="D6963" s="34">
        <v>4.0172648267616751</v>
      </c>
      <c r="E6963" s="3">
        <f t="shared" si="324"/>
        <v>303968.20380588016</v>
      </c>
      <c r="F6963" s="3">
        <f t="shared" si="325"/>
        <v>120217.51802840816</v>
      </c>
      <c r="G6963" s="3">
        <f t="shared" si="326"/>
        <v>183750.68577747198</v>
      </c>
    </row>
    <row r="6964" spans="1:7" x14ac:dyDescent="0.2">
      <c r="A6964">
        <v>6952</v>
      </c>
      <c r="B6964" s="125">
        <v>35409.707883255556</v>
      </c>
      <c r="C6964" s="34">
        <v>7.788948912282649</v>
      </c>
      <c r="D6964" s="34">
        <v>5.6626123649766669</v>
      </c>
      <c r="E6964" s="3">
        <f t="shared" si="324"/>
        <v>275804.4057015297</v>
      </c>
      <c r="F6964" s="3">
        <f t="shared" si="325"/>
        <v>200511.44969993466</v>
      </c>
      <c r="G6964" s="3">
        <f t="shared" si="326"/>
        <v>75292.956001595041</v>
      </c>
    </row>
    <row r="6965" spans="1:7" x14ac:dyDescent="0.2">
      <c r="A6965">
        <v>6953</v>
      </c>
      <c r="B6965" s="125">
        <v>37629.818556334591</v>
      </c>
      <c r="C6965" s="34">
        <v>5.1831812217715196</v>
      </c>
      <c r="D6965" s="34">
        <v>6.3286455669003772</v>
      </c>
      <c r="E6965" s="3">
        <f t="shared" ref="E6965:E7028" si="327">C6965*B6965</f>
        <v>195042.16891986292</v>
      </c>
      <c r="F6965" s="3">
        <f t="shared" ref="F6965:F7028" si="328">D6965*B6965</f>
        <v>238145.78438981247</v>
      </c>
      <c r="G6965" s="3">
        <f t="shared" ref="G6965:G7028" si="329">E6965-F6965</f>
        <v>-43103.615469949553</v>
      </c>
    </row>
    <row r="6966" spans="1:7" x14ac:dyDescent="0.2">
      <c r="A6966">
        <v>6954</v>
      </c>
      <c r="B6966" s="125">
        <v>32340.186002139468</v>
      </c>
      <c r="C6966" s="34">
        <v>9.415222072864708</v>
      </c>
      <c r="D6966" s="34">
        <v>4.7417558006418403</v>
      </c>
      <c r="E6966" s="3">
        <f t="shared" si="327"/>
        <v>304490.0330878938</v>
      </c>
      <c r="F6966" s="3">
        <f t="shared" si="328"/>
        <v>153349.26456948087</v>
      </c>
      <c r="G6966" s="3">
        <f t="shared" si="329"/>
        <v>151140.76851841292</v>
      </c>
    </row>
    <row r="6967" spans="1:7" x14ac:dyDescent="0.2">
      <c r="A6967">
        <v>6955</v>
      </c>
      <c r="B6967" s="125">
        <v>37762.184141493868</v>
      </c>
      <c r="C6967" s="34">
        <v>10.11734345612058</v>
      </c>
      <c r="D6967" s="34">
        <v>6.3683552424481604</v>
      </c>
      <c r="E6967" s="3">
        <f t="shared" si="327"/>
        <v>382052.98661276331</v>
      </c>
      <c r="F6967" s="3">
        <f t="shared" si="328"/>
        <v>240483.00334377526</v>
      </c>
      <c r="G6967" s="3">
        <f t="shared" si="329"/>
        <v>141569.98326898806</v>
      </c>
    </row>
    <row r="6968" spans="1:7" x14ac:dyDescent="0.2">
      <c r="A6968">
        <v>6956</v>
      </c>
      <c r="B6968" s="125">
        <v>40371.888238761108</v>
      </c>
      <c r="C6968" s="34">
        <v>8.373557895727572</v>
      </c>
      <c r="D6968" s="34">
        <v>7.1512664716283325</v>
      </c>
      <c r="E6968" s="3">
        <f t="shared" si="327"/>
        <v>338056.34352710919</v>
      </c>
      <c r="F6968" s="3">
        <f t="shared" si="328"/>
        <v>288710.13075817854</v>
      </c>
      <c r="G6968" s="3">
        <f t="shared" si="329"/>
        <v>49346.212768930651</v>
      </c>
    </row>
    <row r="6969" spans="1:7" x14ac:dyDescent="0.2">
      <c r="A6969">
        <v>6957</v>
      </c>
      <c r="B6969" s="125">
        <v>35647.745384077076</v>
      </c>
      <c r="C6969" s="34">
        <v>9.1295043123027426</v>
      </c>
      <c r="D6969" s="34">
        <v>5.7340236152231228</v>
      </c>
      <c r="E6969" s="3">
        <f t="shared" si="327"/>
        <v>325446.24520780187</v>
      </c>
      <c r="F6969" s="3">
        <f t="shared" si="328"/>
        <v>204405.01386175901</v>
      </c>
      <c r="G6969" s="3">
        <f t="shared" si="329"/>
        <v>121041.23134604286</v>
      </c>
    </row>
    <row r="6970" spans="1:7" x14ac:dyDescent="0.2">
      <c r="A6970">
        <v>6958</v>
      </c>
      <c r="B6970" s="125">
        <v>29373.59618389653</v>
      </c>
      <c r="C6970" s="34">
        <v>10.694821432669414</v>
      </c>
      <c r="D6970" s="34">
        <v>3.8517788551689591</v>
      </c>
      <c r="E6970" s="3">
        <f t="shared" si="327"/>
        <v>314145.36602211313</v>
      </c>
      <c r="F6970" s="3">
        <f t="shared" si="328"/>
        <v>113140.59668140429</v>
      </c>
      <c r="G6970" s="3">
        <f t="shared" si="329"/>
        <v>201004.76934070885</v>
      </c>
    </row>
    <row r="6971" spans="1:7" x14ac:dyDescent="0.2">
      <c r="A6971">
        <v>6959</v>
      </c>
      <c r="B6971" s="125">
        <v>23904.827279503457</v>
      </c>
      <c r="C6971" s="34">
        <v>4.2183323987119365</v>
      </c>
      <c r="D6971" s="34">
        <v>2.2111481838510372</v>
      </c>
      <c r="E6971" s="3">
        <f t="shared" si="327"/>
        <v>100838.50739874235</v>
      </c>
      <c r="F6971" s="3">
        <f t="shared" si="328"/>
        <v>52857.115424346797</v>
      </c>
      <c r="G6971" s="3">
        <f t="shared" si="329"/>
        <v>47981.391974395556</v>
      </c>
    </row>
    <row r="6972" spans="1:7" x14ac:dyDescent="0.2">
      <c r="A6972">
        <v>6960</v>
      </c>
      <c r="B6972" s="125">
        <v>31477.302903832402</v>
      </c>
      <c r="C6972" s="34">
        <v>8.1293216200792813</v>
      </c>
      <c r="D6972" s="34">
        <v>4.4828908711497206</v>
      </c>
      <c r="E6972" s="3">
        <f t="shared" si="327"/>
        <v>255889.11903790908</v>
      </c>
      <c r="F6972" s="3">
        <f t="shared" si="328"/>
        <v>141109.31383600488</v>
      </c>
      <c r="G6972" s="3">
        <f t="shared" si="329"/>
        <v>114779.80520190421</v>
      </c>
    </row>
    <row r="6973" spans="1:7" x14ac:dyDescent="0.2">
      <c r="A6973">
        <v>6961</v>
      </c>
      <c r="B6973" s="125">
        <v>45349.302630521357</v>
      </c>
      <c r="C6973" s="34">
        <v>5.7781385496200528</v>
      </c>
      <c r="D6973" s="34">
        <v>8.6444907891564071</v>
      </c>
      <c r="E6973" s="3">
        <f t="shared" si="327"/>
        <v>262034.55372780151</v>
      </c>
      <c r="F6973" s="3">
        <f t="shared" si="328"/>
        <v>392021.62888420827</v>
      </c>
      <c r="G6973" s="3">
        <f t="shared" si="329"/>
        <v>-129987.07515640676</v>
      </c>
    </row>
    <row r="6974" spans="1:7" x14ac:dyDescent="0.2">
      <c r="A6974">
        <v>6962</v>
      </c>
      <c r="B6974" s="125">
        <v>45579.404790069908</v>
      </c>
      <c r="C6974" s="34">
        <v>4.5882238939229865</v>
      </c>
      <c r="D6974" s="34">
        <v>8.7135214370209724</v>
      </c>
      <c r="E6974" s="3">
        <f t="shared" si="327"/>
        <v>209128.51412858657</v>
      </c>
      <c r="F6974" s="3">
        <f t="shared" si="328"/>
        <v>397157.12072493054</v>
      </c>
      <c r="G6974" s="3">
        <f t="shared" si="329"/>
        <v>-188028.60659634398</v>
      </c>
    </row>
    <row r="6975" spans="1:7" x14ac:dyDescent="0.2">
      <c r="A6975">
        <v>6963</v>
      </c>
      <c r="B6975" s="125">
        <v>29819.510067492025</v>
      </c>
      <c r="C6975" s="34">
        <v>6.6507305038685445</v>
      </c>
      <c r="D6975" s="34">
        <v>3.9855530202476075</v>
      </c>
      <c r="E6975" s="3">
        <f t="shared" si="327"/>
        <v>198321.52521628438</v>
      </c>
      <c r="F6975" s="3">
        <f t="shared" si="328"/>
        <v>118847.23841179677</v>
      </c>
      <c r="G6975" s="3">
        <f t="shared" si="329"/>
        <v>79474.286804487609</v>
      </c>
    </row>
    <row r="6976" spans="1:7" x14ac:dyDescent="0.2">
      <c r="A6976">
        <v>6964</v>
      </c>
      <c r="B6976" s="125">
        <v>26677.444615225773</v>
      </c>
      <c r="C6976" s="34">
        <v>2.3104285193840042</v>
      </c>
      <c r="D6976" s="34">
        <v>3.042933384567732</v>
      </c>
      <c r="E6976" s="3">
        <f t="shared" si="327"/>
        <v>61636.328863304858</v>
      </c>
      <c r="F6976" s="3">
        <f t="shared" si="328"/>
        <v>81177.68683462718</v>
      </c>
      <c r="G6976" s="3">
        <f t="shared" si="329"/>
        <v>-19541.357971322323</v>
      </c>
    </row>
    <row r="6977" spans="1:7" x14ac:dyDescent="0.2">
      <c r="A6977">
        <v>6965</v>
      </c>
      <c r="B6977" s="125">
        <v>31880.356849606847</v>
      </c>
      <c r="C6977" s="34">
        <v>4.4194046242482727</v>
      </c>
      <c r="D6977" s="34">
        <v>4.6038070548820542</v>
      </c>
      <c r="E6977" s="3">
        <f t="shared" si="327"/>
        <v>140892.19648383759</v>
      </c>
      <c r="F6977" s="3">
        <f t="shared" si="328"/>
        <v>146771.01177637742</v>
      </c>
      <c r="G6977" s="3">
        <f t="shared" si="329"/>
        <v>-5878.8152925398317</v>
      </c>
    </row>
    <row r="6978" spans="1:7" x14ac:dyDescent="0.2">
      <c r="A6978">
        <v>6966</v>
      </c>
      <c r="B6978" s="125">
        <v>39470.237928790972</v>
      </c>
      <c r="C6978" s="34">
        <v>12.658841135096736</v>
      </c>
      <c r="D6978" s="34">
        <v>6.8807713786372915</v>
      </c>
      <c r="E6978" s="3">
        <f t="shared" si="327"/>
        <v>499647.47150503454</v>
      </c>
      <c r="F6978" s="3">
        <f t="shared" si="328"/>
        <v>271585.68344842899</v>
      </c>
      <c r="G6978" s="3">
        <f t="shared" si="329"/>
        <v>228061.78805660555</v>
      </c>
    </row>
    <row r="6979" spans="1:7" x14ac:dyDescent="0.2">
      <c r="A6979">
        <v>6967</v>
      </c>
      <c r="B6979" s="125">
        <v>27521.091900590342</v>
      </c>
      <c r="C6979" s="34">
        <v>9.5821171928109834</v>
      </c>
      <c r="D6979" s="34">
        <v>3.2960275701771025</v>
      </c>
      <c r="E6979" s="3">
        <f t="shared" si="327"/>
        <v>263710.32786557783</v>
      </c>
      <c r="F6979" s="3">
        <f t="shared" si="328"/>
        <v>90710.277665723523</v>
      </c>
      <c r="G6979" s="3">
        <f t="shared" si="329"/>
        <v>173000.0501998543</v>
      </c>
    </row>
    <row r="6980" spans="1:7" x14ac:dyDescent="0.2">
      <c r="A6980">
        <v>6968</v>
      </c>
      <c r="B6980" s="125">
        <v>45291.09496960789</v>
      </c>
      <c r="C6980" s="34">
        <v>9.7360207493766211</v>
      </c>
      <c r="D6980" s="34">
        <v>8.6270284908823669</v>
      </c>
      <c r="E6980" s="3">
        <f t="shared" si="327"/>
        <v>440955.04038608953</v>
      </c>
      <c r="F6980" s="3">
        <f t="shared" si="328"/>
        <v>390727.56668606633</v>
      </c>
      <c r="G6980" s="3">
        <f t="shared" si="329"/>
        <v>50227.473700023198</v>
      </c>
    </row>
    <row r="6981" spans="1:7" x14ac:dyDescent="0.2">
      <c r="A6981">
        <v>6969</v>
      </c>
      <c r="B6981" s="125">
        <v>38655.535312310327</v>
      </c>
      <c r="C6981" s="34">
        <v>11.420836947043426</v>
      </c>
      <c r="D6981" s="34">
        <v>6.6363605936930981</v>
      </c>
      <c r="E6981" s="3">
        <f t="shared" si="327"/>
        <v>441478.56590257562</v>
      </c>
      <c r="F6981" s="3">
        <f t="shared" si="328"/>
        <v>256532.07127472828</v>
      </c>
      <c r="G6981" s="3">
        <f t="shared" si="329"/>
        <v>184946.49462784734</v>
      </c>
    </row>
    <row r="6982" spans="1:7" x14ac:dyDescent="0.2">
      <c r="A6982">
        <v>6970</v>
      </c>
      <c r="B6982" s="125">
        <v>31877.685208920389</v>
      </c>
      <c r="C6982" s="34">
        <v>6.3929512836766662</v>
      </c>
      <c r="D6982" s="34">
        <v>4.6030055626761168</v>
      </c>
      <c r="E6982" s="3">
        <f t="shared" si="327"/>
        <v>203792.48857700828</v>
      </c>
      <c r="F6982" s="3">
        <f t="shared" si="328"/>
        <v>146733.16234189871</v>
      </c>
      <c r="G6982" s="3">
        <f t="shared" si="329"/>
        <v>57059.326235109562</v>
      </c>
    </row>
    <row r="6983" spans="1:7" x14ac:dyDescent="0.2">
      <c r="A6983">
        <v>6971</v>
      </c>
      <c r="B6983" s="125">
        <v>32288.185642565601</v>
      </c>
      <c r="C6983" s="34">
        <v>9.2145505934313405</v>
      </c>
      <c r="D6983" s="34">
        <v>4.7261556927696802</v>
      </c>
      <c r="E6983" s="3">
        <f t="shared" si="327"/>
        <v>297521.12017352413</v>
      </c>
      <c r="F6983" s="3">
        <f t="shared" si="328"/>
        <v>152598.99238381567</v>
      </c>
      <c r="G6983" s="3">
        <f t="shared" si="329"/>
        <v>144922.12778970847</v>
      </c>
    </row>
    <row r="6984" spans="1:7" x14ac:dyDescent="0.2">
      <c r="A6984">
        <v>6972</v>
      </c>
      <c r="B6984" s="125">
        <v>28612.872077966109</v>
      </c>
      <c r="C6984" s="34">
        <v>6.0286986556166084</v>
      </c>
      <c r="D6984" s="34">
        <v>3.6235616233898327</v>
      </c>
      <c r="E6984" s="3">
        <f t="shared" si="327"/>
        <v>172498.38342976428</v>
      </c>
      <c r="F6984" s="3">
        <f t="shared" si="328"/>
        <v>103680.50519668049</v>
      </c>
      <c r="G6984" s="3">
        <f t="shared" si="329"/>
        <v>68817.878233083786</v>
      </c>
    </row>
    <row r="6985" spans="1:7" x14ac:dyDescent="0.2">
      <c r="A6985">
        <v>6973</v>
      </c>
      <c r="B6985" s="125">
        <v>30558.747361093061</v>
      </c>
      <c r="C6985" s="34">
        <v>10.074312988042948</v>
      </c>
      <c r="D6985" s="34">
        <v>4.2073242083279183</v>
      </c>
      <c r="E6985" s="3">
        <f t="shared" si="327"/>
        <v>307858.38543818297</v>
      </c>
      <c r="F6985" s="3">
        <f t="shared" si="328"/>
        <v>128570.55754850373</v>
      </c>
      <c r="G6985" s="3">
        <f t="shared" si="329"/>
        <v>179287.82788967923</v>
      </c>
    </row>
    <row r="6986" spans="1:7" x14ac:dyDescent="0.2">
      <c r="A6986">
        <v>6974</v>
      </c>
      <c r="B6986" s="125">
        <v>32733.383299083449</v>
      </c>
      <c r="C6986" s="34">
        <v>6.9812124567833962</v>
      </c>
      <c r="D6986" s="34">
        <v>4.8597149897250347</v>
      </c>
      <c r="E6986" s="3">
        <f t="shared" si="327"/>
        <v>228518.70324022695</v>
      </c>
      <c r="F6986" s="3">
        <f t="shared" si="328"/>
        <v>159074.91348297094</v>
      </c>
      <c r="G6986" s="3">
        <f t="shared" si="329"/>
        <v>69443.789757256018</v>
      </c>
    </row>
    <row r="6987" spans="1:7" x14ac:dyDescent="0.2">
      <c r="A6987">
        <v>6975</v>
      </c>
      <c r="B6987" s="125">
        <v>31115.898131057271</v>
      </c>
      <c r="C6987" s="34">
        <v>10.938679699582281</v>
      </c>
      <c r="D6987" s="34">
        <v>4.3744694393171812</v>
      </c>
      <c r="E6987" s="3">
        <f t="shared" si="327"/>
        <v>340366.8432204664</v>
      </c>
      <c r="F6987" s="3">
        <f t="shared" si="328"/>
        <v>136115.54545121663</v>
      </c>
      <c r="G6987" s="3">
        <f t="shared" si="329"/>
        <v>204251.29776924977</v>
      </c>
    </row>
    <row r="6988" spans="1:7" x14ac:dyDescent="0.2">
      <c r="A6988">
        <v>6976</v>
      </c>
      <c r="B6988" s="125">
        <v>31153.807007095544</v>
      </c>
      <c r="C6988" s="34">
        <v>9.9951016838604119</v>
      </c>
      <c r="D6988" s="34">
        <v>4.3858421021286631</v>
      </c>
      <c r="E6988" s="3">
        <f t="shared" si="327"/>
        <v>311385.46887528297</v>
      </c>
      <c r="F6988" s="3">
        <f t="shared" si="328"/>
        <v>136635.67841331058</v>
      </c>
      <c r="G6988" s="3">
        <f t="shared" si="329"/>
        <v>174749.79046197238</v>
      </c>
    </row>
    <row r="6989" spans="1:7" x14ac:dyDescent="0.2">
      <c r="A6989">
        <v>6977</v>
      </c>
      <c r="B6989" s="125">
        <v>22370.100444996729</v>
      </c>
      <c r="C6989" s="34">
        <v>10.127421794284601</v>
      </c>
      <c r="D6989" s="34">
        <v>1.7507301334990188</v>
      </c>
      <c r="E6989" s="3">
        <f t="shared" si="327"/>
        <v>226551.44278699553</v>
      </c>
      <c r="F6989" s="3">
        <f t="shared" si="328"/>
        <v>39164.008938455583</v>
      </c>
      <c r="G6989" s="3">
        <f t="shared" si="329"/>
        <v>187387.43384853995</v>
      </c>
    </row>
    <row r="6990" spans="1:7" x14ac:dyDescent="0.2">
      <c r="A6990">
        <v>6978</v>
      </c>
      <c r="B6990" s="125">
        <v>34557.511347694322</v>
      </c>
      <c r="C6990" s="34">
        <v>7.4079018961201655</v>
      </c>
      <c r="D6990" s="34">
        <v>5.4069534043082967</v>
      </c>
      <c r="E6990" s="3">
        <f t="shared" si="327"/>
        <v>255998.6538377789</v>
      </c>
      <c r="F6990" s="3">
        <f t="shared" si="328"/>
        <v>186850.85362583841</v>
      </c>
      <c r="G6990" s="3">
        <f t="shared" si="329"/>
        <v>69147.800211940485</v>
      </c>
    </row>
    <row r="6991" spans="1:7" x14ac:dyDescent="0.2">
      <c r="A6991">
        <v>6979</v>
      </c>
      <c r="B6991" s="125">
        <v>33336.895561470534</v>
      </c>
      <c r="C6991" s="34">
        <v>6.0267716637172271</v>
      </c>
      <c r="D6991" s="34">
        <v>5.0407686684411601</v>
      </c>
      <c r="E6991" s="3">
        <f t="shared" si="327"/>
        <v>200913.85752617122</v>
      </c>
      <c r="F6991" s="3">
        <f t="shared" si="328"/>
        <v>168043.57864935586</v>
      </c>
      <c r="G6991" s="3">
        <f t="shared" si="329"/>
        <v>32870.27887681537</v>
      </c>
    </row>
    <row r="6992" spans="1:7" x14ac:dyDescent="0.2">
      <c r="A6992">
        <v>6980</v>
      </c>
      <c r="B6992" s="125">
        <v>36057.359060388058</v>
      </c>
      <c r="C6992" s="34">
        <v>2.6177467791130766</v>
      </c>
      <c r="D6992" s="34">
        <v>5.8569077181164175</v>
      </c>
      <c r="E6992" s="3">
        <f t="shared" si="327"/>
        <v>94389.035543654551</v>
      </c>
      <c r="F6992" s="3">
        <f t="shared" si="328"/>
        <v>211184.62457568175</v>
      </c>
      <c r="G6992" s="3">
        <f t="shared" si="329"/>
        <v>-116795.5890320272</v>
      </c>
    </row>
    <row r="6993" spans="1:7" x14ac:dyDescent="0.2">
      <c r="A6993">
        <v>6981</v>
      </c>
      <c r="B6993" s="125">
        <v>31437.73988430528</v>
      </c>
      <c r="C6993" s="34">
        <v>6.3335698061637231</v>
      </c>
      <c r="D6993" s="34">
        <v>4.4710219652915839</v>
      </c>
      <c r="E6993" s="3">
        <f t="shared" si="327"/>
        <v>199113.12010526494</v>
      </c>
      <c r="F6993" s="3">
        <f t="shared" si="328"/>
        <v>140558.82556185219</v>
      </c>
      <c r="G6993" s="3">
        <f t="shared" si="329"/>
        <v>58554.294543412747</v>
      </c>
    </row>
    <row r="6994" spans="1:7" x14ac:dyDescent="0.2">
      <c r="A6994">
        <v>6982</v>
      </c>
      <c r="B6994" s="125">
        <v>25898.917150508147</v>
      </c>
      <c r="C6994" s="34">
        <v>5.3927401697437745</v>
      </c>
      <c r="D6994" s="34">
        <v>2.809375145152444</v>
      </c>
      <c r="E6994" s="3">
        <f t="shared" si="327"/>
        <v>139666.13087041126</v>
      </c>
      <c r="F6994" s="3">
        <f t="shared" si="328"/>
        <v>72759.774128999939</v>
      </c>
      <c r="G6994" s="3">
        <f t="shared" si="329"/>
        <v>66906.35674141132</v>
      </c>
    </row>
    <row r="6995" spans="1:7" x14ac:dyDescent="0.2">
      <c r="A6995">
        <v>6983</v>
      </c>
      <c r="B6995" s="125">
        <v>34202.285454549361</v>
      </c>
      <c r="C6995" s="34">
        <v>9.9388807004361297</v>
      </c>
      <c r="D6995" s="34">
        <v>5.3003856363648083</v>
      </c>
      <c r="E6995" s="3">
        <f t="shared" si="327"/>
        <v>339932.43481502798</v>
      </c>
      <c r="F6995" s="3">
        <f t="shared" si="328"/>
        <v>181285.30255414243</v>
      </c>
      <c r="G6995" s="3">
        <f t="shared" si="329"/>
        <v>158647.13226088556</v>
      </c>
    </row>
    <row r="6996" spans="1:7" x14ac:dyDescent="0.2">
      <c r="A6996">
        <v>6984</v>
      </c>
      <c r="B6996" s="125">
        <v>30617.75082987058</v>
      </c>
      <c r="C6996" s="34">
        <v>5.465170054056216</v>
      </c>
      <c r="D6996" s="34">
        <v>4.2250252489611739</v>
      </c>
      <c r="E6996" s="3">
        <f t="shared" si="327"/>
        <v>167331.21495796356</v>
      </c>
      <c r="F6996" s="3">
        <f t="shared" si="328"/>
        <v>129360.77032260514</v>
      </c>
      <c r="G6996" s="3">
        <f t="shared" si="329"/>
        <v>37970.444635358421</v>
      </c>
    </row>
    <row r="6997" spans="1:7" x14ac:dyDescent="0.2">
      <c r="A6997">
        <v>6985</v>
      </c>
      <c r="B6997" s="125">
        <v>33015.770035300171</v>
      </c>
      <c r="C6997" s="34">
        <v>6.3360794431064278</v>
      </c>
      <c r="D6997" s="34">
        <v>4.9444310105900513</v>
      </c>
      <c r="E6997" s="3">
        <f t="shared" si="327"/>
        <v>209190.54181899459</v>
      </c>
      <c r="F6997" s="3">
        <f t="shared" si="328"/>
        <v>163244.19720104797</v>
      </c>
      <c r="G6997" s="3">
        <f t="shared" si="329"/>
        <v>45946.344617946626</v>
      </c>
    </row>
    <row r="6998" spans="1:7" x14ac:dyDescent="0.2">
      <c r="A6998">
        <v>6986</v>
      </c>
      <c r="B6998" s="125">
        <v>28265.922586607281</v>
      </c>
      <c r="C6998" s="34">
        <v>8.2351924877075362</v>
      </c>
      <c r="D6998" s="34">
        <v>3.5194767759821843</v>
      </c>
      <c r="E6998" s="3">
        <f t="shared" si="327"/>
        <v>232775.31334335104</v>
      </c>
      <c r="F6998" s="3">
        <f t="shared" si="328"/>
        <v>99481.258095274592</v>
      </c>
      <c r="G6998" s="3">
        <f t="shared" si="329"/>
        <v>133294.05524807645</v>
      </c>
    </row>
    <row r="6999" spans="1:7" x14ac:dyDescent="0.2">
      <c r="A6999">
        <v>6987</v>
      </c>
      <c r="B6999" s="125">
        <v>35349.908606613986</v>
      </c>
      <c r="C6999" s="34">
        <v>7.1116112596500898</v>
      </c>
      <c r="D6999" s="34">
        <v>5.6446725819841959</v>
      </c>
      <c r="E6999" s="3">
        <f t="shared" si="327"/>
        <v>251394.80807439765</v>
      </c>
      <c r="F6999" s="3">
        <f t="shared" si="328"/>
        <v>199538.65988740113</v>
      </c>
      <c r="G6999" s="3">
        <f t="shared" si="329"/>
        <v>51856.148186996521</v>
      </c>
    </row>
    <row r="7000" spans="1:7" x14ac:dyDescent="0.2">
      <c r="A7000">
        <v>6988</v>
      </c>
      <c r="B7000" s="125">
        <v>39340.589459053241</v>
      </c>
      <c r="C7000" s="34">
        <v>3.7666432237601839</v>
      </c>
      <c r="D7000" s="34">
        <v>6.8418768377159722</v>
      </c>
      <c r="E7000" s="3">
        <f t="shared" si="327"/>
        <v>148181.9647046742</v>
      </c>
      <c r="F7000" s="3">
        <f t="shared" si="328"/>
        <v>269163.46780198952</v>
      </c>
      <c r="G7000" s="3">
        <f t="shared" si="329"/>
        <v>-120981.50309731532</v>
      </c>
    </row>
    <row r="7001" spans="1:7" x14ac:dyDescent="0.2">
      <c r="A7001">
        <v>6989</v>
      </c>
      <c r="B7001" s="125">
        <v>34665.724164179643</v>
      </c>
      <c r="C7001" s="34">
        <v>8.6219295300979866</v>
      </c>
      <c r="D7001" s="34">
        <v>5.4394172492538928</v>
      </c>
      <c r="E7001" s="3">
        <f t="shared" si="327"/>
        <v>298885.4308533718</v>
      </c>
      <c r="F7001" s="3">
        <f t="shared" si="328"/>
        <v>188561.33797651622</v>
      </c>
      <c r="G7001" s="3">
        <f t="shared" si="329"/>
        <v>110324.09287685558</v>
      </c>
    </row>
    <row r="7002" spans="1:7" x14ac:dyDescent="0.2">
      <c r="A7002">
        <v>6990</v>
      </c>
      <c r="B7002" s="125">
        <v>42263.750905286521</v>
      </c>
      <c r="C7002" s="34">
        <v>7.8485037622231175</v>
      </c>
      <c r="D7002" s="34">
        <v>7.7188252715859562</v>
      </c>
      <c r="E7002" s="3">
        <f t="shared" si="327"/>
        <v>331707.20798580197</v>
      </c>
      <c r="F7002" s="3">
        <f t="shared" si="328"/>
        <v>326226.50855973945</v>
      </c>
      <c r="G7002" s="3">
        <f t="shared" si="329"/>
        <v>5480.6994260625215</v>
      </c>
    </row>
    <row r="7003" spans="1:7" x14ac:dyDescent="0.2">
      <c r="A7003">
        <v>6991</v>
      </c>
      <c r="B7003" s="125">
        <v>34253.330844686367</v>
      </c>
      <c r="C7003" s="34">
        <v>7.566790620519896</v>
      </c>
      <c r="D7003" s="34">
        <v>5.31569925340591</v>
      </c>
      <c r="E7003" s="3">
        <f t="shared" si="327"/>
        <v>259187.78255713766</v>
      </c>
      <c r="F7003" s="3">
        <f t="shared" si="328"/>
        <v>182080.40519776495</v>
      </c>
      <c r="G7003" s="3">
        <f t="shared" si="329"/>
        <v>77107.377359372709</v>
      </c>
    </row>
    <row r="7004" spans="1:7" x14ac:dyDescent="0.2">
      <c r="A7004">
        <v>6992</v>
      </c>
      <c r="B7004" s="125">
        <v>30992.303485428216</v>
      </c>
      <c r="C7004" s="34">
        <v>7.466120925717405</v>
      </c>
      <c r="D7004" s="34">
        <v>4.3373910456284648</v>
      </c>
      <c r="E7004" s="3">
        <f t="shared" si="327"/>
        <v>231392.28558874008</v>
      </c>
      <c r="F7004" s="3">
        <f t="shared" si="328"/>
        <v>134425.7396210962</v>
      </c>
      <c r="G7004" s="3">
        <f t="shared" si="329"/>
        <v>96966.545967643877</v>
      </c>
    </row>
    <row r="7005" spans="1:7" x14ac:dyDescent="0.2">
      <c r="A7005">
        <v>6993</v>
      </c>
      <c r="B7005" s="125">
        <v>28986.935880121542</v>
      </c>
      <c r="C7005" s="34">
        <v>7.6208742913950118</v>
      </c>
      <c r="D7005" s="34">
        <v>3.7357807640364626</v>
      </c>
      <c r="E7005" s="3">
        <f t="shared" si="327"/>
        <v>220905.7944351339</v>
      </c>
      <c r="F7005" s="3">
        <f t="shared" si="328"/>
        <v>108288.83746931641</v>
      </c>
      <c r="G7005" s="3">
        <f t="shared" si="329"/>
        <v>112616.95696581749</v>
      </c>
    </row>
    <row r="7006" spans="1:7" x14ac:dyDescent="0.2">
      <c r="A7006">
        <v>6994</v>
      </c>
      <c r="B7006" s="125">
        <v>37334.426045882516</v>
      </c>
      <c r="C7006" s="34">
        <v>8.4035399570057052</v>
      </c>
      <c r="D7006" s="34">
        <v>6.2400278137647547</v>
      </c>
      <c r="E7006" s="3">
        <f t="shared" si="327"/>
        <v>313741.34104844823</v>
      </c>
      <c r="F7006" s="3">
        <f t="shared" si="328"/>
        <v>232967.85693725018</v>
      </c>
      <c r="G7006" s="3">
        <f t="shared" si="329"/>
        <v>80773.48411119805</v>
      </c>
    </row>
    <row r="7007" spans="1:7" x14ac:dyDescent="0.2">
      <c r="A7007">
        <v>6995</v>
      </c>
      <c r="B7007" s="125">
        <v>39027.291271660011</v>
      </c>
      <c r="C7007" s="34">
        <v>4.9925681853055721</v>
      </c>
      <c r="D7007" s="34">
        <v>6.7478873814980034</v>
      </c>
      <c r="E7007" s="3">
        <f t="shared" si="327"/>
        <v>194846.41276154362</v>
      </c>
      <c r="F7007" s="3">
        <f t="shared" si="328"/>
        <v>263351.76630608173</v>
      </c>
      <c r="G7007" s="3">
        <f t="shared" si="329"/>
        <v>-68505.353544538113</v>
      </c>
    </row>
    <row r="7008" spans="1:7" x14ac:dyDescent="0.2">
      <c r="A7008">
        <v>6996</v>
      </c>
      <c r="B7008" s="125">
        <v>30007.513991032261</v>
      </c>
      <c r="C7008" s="34">
        <v>6.619745156247518</v>
      </c>
      <c r="D7008" s="34">
        <v>4.0419541973096784</v>
      </c>
      <c r="E7008" s="3">
        <f t="shared" si="327"/>
        <v>198642.09539316545</v>
      </c>
      <c r="F7008" s="3">
        <f t="shared" si="328"/>
        <v>121288.99712688175</v>
      </c>
      <c r="G7008" s="3">
        <f t="shared" si="329"/>
        <v>77353.098266283705</v>
      </c>
    </row>
    <row r="7009" spans="1:7" x14ac:dyDescent="0.2">
      <c r="A7009">
        <v>6997</v>
      </c>
      <c r="B7009" s="125">
        <v>28857.833107204875</v>
      </c>
      <c r="C7009" s="34">
        <v>7.4491105326233082</v>
      </c>
      <c r="D7009" s="34">
        <v>3.6970499321614625</v>
      </c>
      <c r="E7009" s="3">
        <f t="shared" si="327"/>
        <v>214965.18854756546</v>
      </c>
      <c r="F7009" s="3">
        <f t="shared" si="328"/>
        <v>106688.84993131859</v>
      </c>
      <c r="G7009" s="3">
        <f t="shared" si="329"/>
        <v>108276.33861624687</v>
      </c>
    </row>
    <row r="7010" spans="1:7" x14ac:dyDescent="0.2">
      <c r="A7010">
        <v>6998</v>
      </c>
      <c r="B7010" s="125">
        <v>36565.601752764429</v>
      </c>
      <c r="C7010" s="34">
        <v>10.932392817456275</v>
      </c>
      <c r="D7010" s="34">
        <v>6.0093805258293287</v>
      </c>
      <c r="E7010" s="3">
        <f t="shared" si="327"/>
        <v>399749.5219678884</v>
      </c>
      <c r="F7010" s="3">
        <f t="shared" si="328"/>
        <v>219736.61508829333</v>
      </c>
      <c r="G7010" s="3">
        <f t="shared" si="329"/>
        <v>180012.90687959507</v>
      </c>
    </row>
    <row r="7011" spans="1:7" x14ac:dyDescent="0.2">
      <c r="A7011">
        <v>6999</v>
      </c>
      <c r="B7011" s="125">
        <v>38710.332368092146</v>
      </c>
      <c r="C7011" s="34">
        <v>6.8927754657197511</v>
      </c>
      <c r="D7011" s="34">
        <v>6.6527997104276437</v>
      </c>
      <c r="E7011" s="3">
        <f t="shared" si="327"/>
        <v>266821.6292166427</v>
      </c>
      <c r="F7011" s="3">
        <f t="shared" si="328"/>
        <v>257532.08796900127</v>
      </c>
      <c r="G7011" s="3">
        <f t="shared" si="329"/>
        <v>9289.5412476414349</v>
      </c>
    </row>
    <row r="7012" spans="1:7" x14ac:dyDescent="0.2">
      <c r="A7012">
        <v>7000</v>
      </c>
      <c r="B7012" s="125">
        <v>35595.335751887411</v>
      </c>
      <c r="C7012" s="34">
        <v>5.967393028375227</v>
      </c>
      <c r="D7012" s="34">
        <v>5.7183007255662233</v>
      </c>
      <c r="E7012" s="3">
        <f t="shared" si="327"/>
        <v>212411.35840848839</v>
      </c>
      <c r="F7012" s="3">
        <f t="shared" si="328"/>
        <v>203544.8342567911</v>
      </c>
      <c r="G7012" s="3">
        <f t="shared" si="329"/>
        <v>8866.5241516972892</v>
      </c>
    </row>
    <row r="7013" spans="1:7" x14ac:dyDescent="0.2">
      <c r="A7013">
        <v>7001</v>
      </c>
      <c r="B7013" s="125">
        <v>35927.699221966555</v>
      </c>
      <c r="C7013" s="34">
        <v>7.9111309989530127</v>
      </c>
      <c r="D7013" s="34">
        <v>5.8180097665899666</v>
      </c>
      <c r="E7013" s="3">
        <f t="shared" si="327"/>
        <v>284228.73503595963</v>
      </c>
      <c r="F7013" s="3">
        <f t="shared" si="328"/>
        <v>209027.70496450816</v>
      </c>
      <c r="G7013" s="3">
        <f t="shared" si="329"/>
        <v>75201.030071451474</v>
      </c>
    </row>
    <row r="7014" spans="1:7" x14ac:dyDescent="0.2">
      <c r="A7014">
        <v>7002</v>
      </c>
      <c r="B7014" s="125">
        <v>34323.850790125085</v>
      </c>
      <c r="C7014" s="34">
        <v>5.8738912886910839</v>
      </c>
      <c r="D7014" s="34">
        <v>5.3368552370375255</v>
      </c>
      <c r="E7014" s="3">
        <f t="shared" si="327"/>
        <v>201614.56815044832</v>
      </c>
      <c r="F7014" s="3">
        <f t="shared" si="328"/>
        <v>183181.42284457368</v>
      </c>
      <c r="G7014" s="3">
        <f t="shared" si="329"/>
        <v>18433.145305874641</v>
      </c>
    </row>
    <row r="7015" spans="1:7" x14ac:dyDescent="0.2">
      <c r="A7015">
        <v>7003</v>
      </c>
      <c r="B7015" s="125">
        <v>35654.845127092791</v>
      </c>
      <c r="C7015" s="34">
        <v>3.7852651277789846</v>
      </c>
      <c r="D7015" s="34">
        <v>5.7361535381278372</v>
      </c>
      <c r="E7015" s="3">
        <f t="shared" si="327"/>
        <v>134963.0418959448</v>
      </c>
      <c r="F7015" s="3">
        <f t="shared" si="328"/>
        <v>204521.6660271734</v>
      </c>
      <c r="G7015" s="3">
        <f t="shared" si="329"/>
        <v>-69558.6241312286</v>
      </c>
    </row>
    <row r="7016" spans="1:7" x14ac:dyDescent="0.2">
      <c r="A7016">
        <v>7004</v>
      </c>
      <c r="B7016" s="125">
        <v>35324.567810485838</v>
      </c>
      <c r="C7016" s="34">
        <v>8.4567937139654532</v>
      </c>
      <c r="D7016" s="34">
        <v>5.6370703431457514</v>
      </c>
      <c r="E7016" s="3">
        <f t="shared" si="327"/>
        <v>298732.58300826303</v>
      </c>
      <c r="F7016" s="3">
        <f t="shared" si="328"/>
        <v>199127.07358893077</v>
      </c>
      <c r="G7016" s="3">
        <f t="shared" si="329"/>
        <v>99605.509419332258</v>
      </c>
    </row>
    <row r="7017" spans="1:7" x14ac:dyDescent="0.2">
      <c r="A7017">
        <v>7005</v>
      </c>
      <c r="B7017" s="125">
        <v>38807.875674857292</v>
      </c>
      <c r="C7017" s="34">
        <v>10.535773546696873</v>
      </c>
      <c r="D7017" s="34">
        <v>6.6820627024571877</v>
      </c>
      <c r="E7017" s="3">
        <f t="shared" si="327"/>
        <v>408870.98993866256</v>
      </c>
      <c r="F7017" s="3">
        <f t="shared" si="328"/>
        <v>259316.65860855949</v>
      </c>
      <c r="G7017" s="3">
        <f t="shared" si="329"/>
        <v>149554.33133010307</v>
      </c>
    </row>
    <row r="7018" spans="1:7" x14ac:dyDescent="0.2">
      <c r="A7018">
        <v>7006</v>
      </c>
      <c r="B7018" s="125">
        <v>29083.626535603777</v>
      </c>
      <c r="C7018" s="34">
        <v>6.4109649631136563</v>
      </c>
      <c r="D7018" s="34">
        <v>3.764787960681133</v>
      </c>
      <c r="E7018" s="3">
        <f t="shared" si="327"/>
        <v>186454.11072003841</v>
      </c>
      <c r="F7018" s="3">
        <f t="shared" si="328"/>
        <v>109493.68703418743</v>
      </c>
      <c r="G7018" s="3">
        <f t="shared" si="329"/>
        <v>76960.423685850983</v>
      </c>
    </row>
    <row r="7019" spans="1:7" x14ac:dyDescent="0.2">
      <c r="A7019">
        <v>7007</v>
      </c>
      <c r="B7019" s="125">
        <v>32429.697333819582</v>
      </c>
      <c r="C7019" s="34">
        <v>4.3499021760071628</v>
      </c>
      <c r="D7019" s="34">
        <v>4.7686092001458746</v>
      </c>
      <c r="E7019" s="3">
        <f t="shared" si="327"/>
        <v>141066.01099963547</v>
      </c>
      <c r="F7019" s="3">
        <f t="shared" si="328"/>
        <v>154644.5530639982</v>
      </c>
      <c r="G7019" s="3">
        <f t="shared" si="329"/>
        <v>-13578.542064362729</v>
      </c>
    </row>
    <row r="7020" spans="1:7" x14ac:dyDescent="0.2">
      <c r="A7020">
        <v>7008</v>
      </c>
      <c r="B7020" s="125">
        <v>30076.129681939143</v>
      </c>
      <c r="C7020" s="34">
        <v>7.7018335307075176</v>
      </c>
      <c r="D7020" s="34">
        <v>4.0625389045817428</v>
      </c>
      <c r="E7020" s="3">
        <f t="shared" si="327"/>
        <v>231641.34405826652</v>
      </c>
      <c r="F7020" s="3">
        <f t="shared" si="328"/>
        <v>122185.44693212348</v>
      </c>
      <c r="G7020" s="3">
        <f t="shared" si="329"/>
        <v>109455.89712614304</v>
      </c>
    </row>
    <row r="7021" spans="1:7" x14ac:dyDescent="0.2">
      <c r="A7021">
        <v>7009</v>
      </c>
      <c r="B7021" s="125">
        <v>33953.044115870376</v>
      </c>
      <c r="C7021" s="34">
        <v>9.3881958693673369</v>
      </c>
      <c r="D7021" s="34">
        <v>5.2256132347611128</v>
      </c>
      <c r="E7021" s="3">
        <f t="shared" si="327"/>
        <v>318757.82852106122</v>
      </c>
      <c r="F7021" s="3">
        <f t="shared" si="328"/>
        <v>177425.47669232017</v>
      </c>
      <c r="G7021" s="3">
        <f t="shared" si="329"/>
        <v>141332.35182874106</v>
      </c>
    </row>
    <row r="7022" spans="1:7" x14ac:dyDescent="0.2">
      <c r="A7022">
        <v>7010</v>
      </c>
      <c r="B7022" s="125">
        <v>29090.891124534188</v>
      </c>
      <c r="C7022" s="34">
        <v>10.698675416468177</v>
      </c>
      <c r="D7022" s="34">
        <v>3.7669673373602564</v>
      </c>
      <c r="E7022" s="3">
        <f t="shared" si="327"/>
        <v>311234.00171720621</v>
      </c>
      <c r="F7022" s="3">
        <f t="shared" si="328"/>
        <v>109584.43668082367</v>
      </c>
      <c r="G7022" s="3">
        <f t="shared" si="329"/>
        <v>201649.56503638253</v>
      </c>
    </row>
    <row r="7023" spans="1:7" x14ac:dyDescent="0.2">
      <c r="A7023">
        <v>7011</v>
      </c>
      <c r="B7023" s="125">
        <v>31671.167383857188</v>
      </c>
      <c r="C7023" s="34">
        <v>10.483432126609841</v>
      </c>
      <c r="D7023" s="34">
        <v>4.5410502151571563</v>
      </c>
      <c r="E7023" s="3">
        <f t="shared" si="327"/>
        <v>332022.53363916621</v>
      </c>
      <c r="F7023" s="3">
        <f t="shared" si="328"/>
        <v>143820.36146274299</v>
      </c>
      <c r="G7023" s="3">
        <f t="shared" si="329"/>
        <v>188202.17217642322</v>
      </c>
    </row>
    <row r="7024" spans="1:7" x14ac:dyDescent="0.2">
      <c r="A7024">
        <v>7012</v>
      </c>
      <c r="B7024" s="125">
        <v>33852.618847768987</v>
      </c>
      <c r="C7024" s="34">
        <v>7.6318706507736351</v>
      </c>
      <c r="D7024" s="34">
        <v>5.195485654330696</v>
      </c>
      <c r="E7024" s="3">
        <f t="shared" si="327"/>
        <v>258358.80823611454</v>
      </c>
      <c r="F7024" s="3">
        <f t="shared" si="328"/>
        <v>175880.79558510872</v>
      </c>
      <c r="G7024" s="3">
        <f t="shared" si="329"/>
        <v>82478.012651005818</v>
      </c>
    </row>
    <row r="7025" spans="1:7" x14ac:dyDescent="0.2">
      <c r="A7025">
        <v>7013</v>
      </c>
      <c r="B7025" s="125">
        <v>38442.940925770905</v>
      </c>
      <c r="C7025" s="34">
        <v>9.5226760297082365</v>
      </c>
      <c r="D7025" s="34">
        <v>6.5725822777312715</v>
      </c>
      <c r="E7025" s="3">
        <f t="shared" si="327"/>
        <v>366079.67206532834</v>
      </c>
      <c r="F7025" s="3">
        <f t="shared" si="328"/>
        <v>252669.39223259204</v>
      </c>
      <c r="G7025" s="3">
        <f t="shared" si="329"/>
        <v>113410.2798327363</v>
      </c>
    </row>
    <row r="7026" spans="1:7" x14ac:dyDescent="0.2">
      <c r="A7026">
        <v>7014</v>
      </c>
      <c r="B7026" s="125">
        <v>33247.793502406217</v>
      </c>
      <c r="C7026" s="34">
        <v>6.6089335379801923</v>
      </c>
      <c r="D7026" s="34">
        <v>5.0140380507218651</v>
      </c>
      <c r="E7026" s="3">
        <f t="shared" si="327"/>
        <v>219732.45754189236</v>
      </c>
      <c r="F7026" s="3">
        <f t="shared" si="328"/>
        <v>166705.70172360796</v>
      </c>
      <c r="G7026" s="3">
        <f t="shared" si="329"/>
        <v>53026.755818284408</v>
      </c>
    </row>
    <row r="7027" spans="1:7" x14ac:dyDescent="0.2">
      <c r="A7027">
        <v>7015</v>
      </c>
      <c r="B7027" s="125">
        <v>29820.192188518355</v>
      </c>
      <c r="C7027" s="34">
        <v>8.2749089844655828</v>
      </c>
      <c r="D7027" s="34">
        <v>3.9857576565555064</v>
      </c>
      <c r="E7027" s="3">
        <f t="shared" si="327"/>
        <v>246759.37625926093</v>
      </c>
      <c r="F7027" s="3">
        <f t="shared" si="328"/>
        <v>118856.05933534373</v>
      </c>
      <c r="G7027" s="3">
        <f t="shared" si="329"/>
        <v>127903.3169239172</v>
      </c>
    </row>
    <row r="7028" spans="1:7" x14ac:dyDescent="0.2">
      <c r="A7028">
        <v>7016</v>
      </c>
      <c r="B7028" s="125">
        <v>37906.805167759536</v>
      </c>
      <c r="C7028" s="34">
        <v>6.8638876402546884</v>
      </c>
      <c r="D7028" s="34">
        <v>6.4117415503278608</v>
      </c>
      <c r="E7028" s="3">
        <f t="shared" si="327"/>
        <v>260188.05147252724</v>
      </c>
      <c r="F7028" s="3">
        <f t="shared" si="328"/>
        <v>243048.63773430669</v>
      </c>
      <c r="G7028" s="3">
        <f t="shared" si="329"/>
        <v>17139.413738220552</v>
      </c>
    </row>
    <row r="7029" spans="1:7" x14ac:dyDescent="0.2">
      <c r="A7029">
        <v>7017</v>
      </c>
      <c r="B7029" s="125">
        <v>28194.800100928638</v>
      </c>
      <c r="C7029" s="34">
        <v>5.369491211429704</v>
      </c>
      <c r="D7029" s="34">
        <v>3.4981400302785914</v>
      </c>
      <c r="E7029" s="3">
        <f t="shared" ref="E7029:E7092" si="330">C7029*B7029</f>
        <v>151391.73134995365</v>
      </c>
      <c r="F7029" s="3">
        <f t="shared" ref="F7029:F7092" si="331">D7029*B7029</f>
        <v>98629.358878761341</v>
      </c>
      <c r="G7029" s="3">
        <f t="shared" ref="G7029:G7092" si="332">E7029-F7029</f>
        <v>52762.372471192313</v>
      </c>
    </row>
    <row r="7030" spans="1:7" x14ac:dyDescent="0.2">
      <c r="A7030">
        <v>7018</v>
      </c>
      <c r="B7030" s="125">
        <v>32884.296891817008</v>
      </c>
      <c r="C7030" s="34">
        <v>9.7613189129406237</v>
      </c>
      <c r="D7030" s="34">
        <v>4.9049890675451024</v>
      </c>
      <c r="E7030" s="3">
        <f t="shared" si="330"/>
        <v>320994.10918884794</v>
      </c>
      <c r="F7030" s="3">
        <f t="shared" si="331"/>
        <v>161297.11674826982</v>
      </c>
      <c r="G7030" s="3">
        <f t="shared" si="332"/>
        <v>159696.99244057812</v>
      </c>
    </row>
    <row r="7031" spans="1:7" x14ac:dyDescent="0.2">
      <c r="A7031">
        <v>7019</v>
      </c>
      <c r="B7031" s="125">
        <v>26183.998264778871</v>
      </c>
      <c r="C7031" s="34">
        <v>3.6687133817467839</v>
      </c>
      <c r="D7031" s="34">
        <v>2.8948994794336613</v>
      </c>
      <c r="E7031" s="3">
        <f t="shared" si="330"/>
        <v>96061.584821628814</v>
      </c>
      <c r="F7031" s="3">
        <f t="shared" si="331"/>
        <v>75800.04294620025</v>
      </c>
      <c r="G7031" s="3">
        <f t="shared" si="332"/>
        <v>20261.541875428564</v>
      </c>
    </row>
    <row r="7032" spans="1:7" x14ac:dyDescent="0.2">
      <c r="A7032">
        <v>7020</v>
      </c>
      <c r="B7032" s="125">
        <v>36414.392574252794</v>
      </c>
      <c r="C7032" s="34">
        <v>2.8541017147363164</v>
      </c>
      <c r="D7032" s="34">
        <v>5.9640177722758381</v>
      </c>
      <c r="E7032" s="3">
        <f t="shared" si="330"/>
        <v>103930.38028725628</v>
      </c>
      <c r="F7032" s="3">
        <f t="shared" si="331"/>
        <v>217176.08447947298</v>
      </c>
      <c r="G7032" s="3">
        <f t="shared" si="332"/>
        <v>-113245.7041922167</v>
      </c>
    </row>
    <row r="7033" spans="1:7" x14ac:dyDescent="0.2">
      <c r="A7033">
        <v>7021</v>
      </c>
      <c r="B7033" s="125">
        <v>33814.857764619752</v>
      </c>
      <c r="C7033" s="34">
        <v>7.3843260881476454</v>
      </c>
      <c r="D7033" s="34">
        <v>5.1841573293859256</v>
      </c>
      <c r="E7033" s="3">
        <f t="shared" si="330"/>
        <v>249699.93635828359</v>
      </c>
      <c r="F7033" s="3">
        <f t="shared" si="331"/>
        <v>175301.54272259606</v>
      </c>
      <c r="G7033" s="3">
        <f t="shared" si="332"/>
        <v>74398.393635687535</v>
      </c>
    </row>
    <row r="7034" spans="1:7" x14ac:dyDescent="0.2">
      <c r="A7034">
        <v>7022</v>
      </c>
      <c r="B7034" s="125">
        <v>34756.508788442239</v>
      </c>
      <c r="C7034" s="34">
        <v>10.106042984451051</v>
      </c>
      <c r="D7034" s="34">
        <v>5.4666526365326717</v>
      </c>
      <c r="E7034" s="3">
        <f t="shared" si="330"/>
        <v>351250.77180544799</v>
      </c>
      <c r="F7034" s="3">
        <f t="shared" si="331"/>
        <v>190001.76040500874</v>
      </c>
      <c r="G7034" s="3">
        <f t="shared" si="332"/>
        <v>161249.01140043925</v>
      </c>
    </row>
    <row r="7035" spans="1:7" x14ac:dyDescent="0.2">
      <c r="A7035">
        <v>7023</v>
      </c>
      <c r="B7035" s="125">
        <v>30199.178630747134</v>
      </c>
      <c r="C7035" s="34">
        <v>6.9734192240575794</v>
      </c>
      <c r="D7035" s="34">
        <v>4.0994535892241402</v>
      </c>
      <c r="E7035" s="3">
        <f t="shared" si="330"/>
        <v>210591.53281440091</v>
      </c>
      <c r="F7035" s="3">
        <f t="shared" si="331"/>
        <v>123800.13122943729</v>
      </c>
      <c r="G7035" s="3">
        <f t="shared" si="332"/>
        <v>86791.40158496362</v>
      </c>
    </row>
    <row r="7036" spans="1:7" x14ac:dyDescent="0.2">
      <c r="A7036">
        <v>7024</v>
      </c>
      <c r="B7036" s="125">
        <v>30997.919615211664</v>
      </c>
      <c r="C7036" s="34">
        <v>9.0258560223519453</v>
      </c>
      <c r="D7036" s="34">
        <v>4.3390758845634991</v>
      </c>
      <c r="E7036" s="3">
        <f t="shared" si="330"/>
        <v>279782.75943933969</v>
      </c>
      <c r="F7036" s="3">
        <f t="shared" si="331"/>
        <v>134502.32547400278</v>
      </c>
      <c r="G7036" s="3">
        <f t="shared" si="332"/>
        <v>145280.43396533691</v>
      </c>
    </row>
    <row r="7037" spans="1:7" x14ac:dyDescent="0.2">
      <c r="A7037">
        <v>7025</v>
      </c>
      <c r="B7037" s="125">
        <v>23900.620866507757</v>
      </c>
      <c r="C7037" s="34">
        <v>8.3471683385214419</v>
      </c>
      <c r="D7037" s="34">
        <v>2.2098862599523272</v>
      </c>
      <c r="E7037" s="3">
        <f t="shared" si="330"/>
        <v>199502.50576791845</v>
      </c>
      <c r="F7037" s="3">
        <f t="shared" si="331"/>
        <v>52817.653657225375</v>
      </c>
      <c r="G7037" s="3">
        <f t="shared" si="332"/>
        <v>146684.85211069309</v>
      </c>
    </row>
    <row r="7038" spans="1:7" x14ac:dyDescent="0.2">
      <c r="A7038">
        <v>7026</v>
      </c>
      <c r="B7038" s="125">
        <v>31504.667325671995</v>
      </c>
      <c r="C7038" s="34">
        <v>8.7937217105791206</v>
      </c>
      <c r="D7038" s="34">
        <v>4.4911001977015985</v>
      </c>
      <c r="E7038" s="3">
        <f t="shared" si="330"/>
        <v>277043.27704633446</v>
      </c>
      <c r="F7038" s="3">
        <f t="shared" si="331"/>
        <v>141490.61765484858</v>
      </c>
      <c r="G7038" s="3">
        <f t="shared" si="332"/>
        <v>135552.65939148588</v>
      </c>
    </row>
    <row r="7039" spans="1:7" x14ac:dyDescent="0.2">
      <c r="A7039">
        <v>7027</v>
      </c>
      <c r="B7039" s="125">
        <v>34585.569259244017</v>
      </c>
      <c r="C7039" s="34">
        <v>3.7240788717172109</v>
      </c>
      <c r="D7039" s="34">
        <v>5.4153707777732052</v>
      </c>
      <c r="E7039" s="3">
        <f t="shared" si="330"/>
        <v>128799.3877446629</v>
      </c>
      <c r="F7039" s="3">
        <f t="shared" si="331"/>
        <v>187293.68109916133</v>
      </c>
      <c r="G7039" s="3">
        <f t="shared" si="332"/>
        <v>-58494.293354498426</v>
      </c>
    </row>
    <row r="7040" spans="1:7" x14ac:dyDescent="0.2">
      <c r="A7040">
        <v>7028</v>
      </c>
      <c r="B7040" s="125">
        <v>36711.922397254035</v>
      </c>
      <c r="C7040" s="34">
        <v>9.7932336504600244</v>
      </c>
      <c r="D7040" s="34">
        <v>6.0532767191762105</v>
      </c>
      <c r="E7040" s="3">
        <f t="shared" si="330"/>
        <v>359528.43379386526</v>
      </c>
      <c r="F7040" s="3">
        <f t="shared" si="331"/>
        <v>222227.42516350155</v>
      </c>
      <c r="G7040" s="3">
        <f t="shared" si="332"/>
        <v>137301.00863036371</v>
      </c>
    </row>
    <row r="7041" spans="1:7" x14ac:dyDescent="0.2">
      <c r="A7041">
        <v>7029</v>
      </c>
      <c r="B7041" s="125">
        <v>36913.432317115599</v>
      </c>
      <c r="C7041" s="34">
        <v>8.1407585159540758</v>
      </c>
      <c r="D7041" s="34">
        <v>6.1137296951346798</v>
      </c>
      <c r="E7041" s="3">
        <f t="shared" si="330"/>
        <v>300503.33848865319</v>
      </c>
      <c r="F7041" s="3">
        <f t="shared" si="331"/>
        <v>225678.74730649378</v>
      </c>
      <c r="G7041" s="3">
        <f t="shared" si="332"/>
        <v>74824.591182159405</v>
      </c>
    </row>
    <row r="7042" spans="1:7" x14ac:dyDescent="0.2">
      <c r="A7042">
        <v>7030</v>
      </c>
      <c r="B7042" s="125">
        <v>41216.92250354588</v>
      </c>
      <c r="C7042" s="34">
        <v>10.241426955151837</v>
      </c>
      <c r="D7042" s="34">
        <v>7.4047767510637641</v>
      </c>
      <c r="E7042" s="3">
        <f t="shared" si="330"/>
        <v>422120.10113621911</v>
      </c>
      <c r="F7042" s="3">
        <f t="shared" si="331"/>
        <v>305202.10950465343</v>
      </c>
      <c r="G7042" s="3">
        <f t="shared" si="332"/>
        <v>116917.99163156567</v>
      </c>
    </row>
    <row r="7043" spans="1:7" x14ac:dyDescent="0.2">
      <c r="A7043">
        <v>7031</v>
      </c>
      <c r="B7043" s="125">
        <v>39904.533017571317</v>
      </c>
      <c r="C7043" s="34">
        <v>5.3432920796767576</v>
      </c>
      <c r="D7043" s="34">
        <v>7.0110599052713951</v>
      </c>
      <c r="E7043" s="3">
        <f t="shared" si="330"/>
        <v>213221.57521598847</v>
      </c>
      <c r="F7043" s="3">
        <f t="shared" si="331"/>
        <v>279773.07147807284</v>
      </c>
      <c r="G7043" s="3">
        <f t="shared" si="332"/>
        <v>-66551.496262084373</v>
      </c>
    </row>
    <row r="7044" spans="1:7" x14ac:dyDescent="0.2">
      <c r="A7044">
        <v>7032</v>
      </c>
      <c r="B7044" s="125">
        <v>29605.471858113538</v>
      </c>
      <c r="C7044" s="34">
        <v>8.5453671292343643</v>
      </c>
      <c r="D7044" s="34">
        <v>3.9213415574340615</v>
      </c>
      <c r="E7044" s="3">
        <f t="shared" si="330"/>
        <v>252989.62606179644</v>
      </c>
      <c r="F7044" s="3">
        <f t="shared" si="331"/>
        <v>116093.16712466523</v>
      </c>
      <c r="G7044" s="3">
        <f t="shared" si="332"/>
        <v>136896.45893713122</v>
      </c>
    </row>
    <row r="7045" spans="1:7" x14ac:dyDescent="0.2">
      <c r="A7045">
        <v>7033</v>
      </c>
      <c r="B7045" s="125">
        <v>26433.063388859387</v>
      </c>
      <c r="C7045" s="34">
        <v>9.0029197028416093</v>
      </c>
      <c r="D7045" s="34">
        <v>2.9696190166578162</v>
      </c>
      <c r="E7045" s="3">
        <f t="shared" si="330"/>
        <v>237974.74719002336</v>
      </c>
      <c r="F7045" s="3">
        <f t="shared" si="331"/>
        <v>78496.127708078333</v>
      </c>
      <c r="G7045" s="3">
        <f t="shared" si="332"/>
        <v>159478.61948194503</v>
      </c>
    </row>
    <row r="7046" spans="1:7" x14ac:dyDescent="0.2">
      <c r="A7046">
        <v>7034</v>
      </c>
      <c r="B7046" s="125">
        <v>39828.260518143885</v>
      </c>
      <c r="C7046" s="34">
        <v>11.185607511113631</v>
      </c>
      <c r="D7046" s="34">
        <v>6.9881781554431655</v>
      </c>
      <c r="E7046" s="3">
        <f t="shared" si="330"/>
        <v>445503.29000634071</v>
      </c>
      <c r="F7046" s="3">
        <f t="shared" si="331"/>
        <v>278326.98012219259</v>
      </c>
      <c r="G7046" s="3">
        <f t="shared" si="332"/>
        <v>167176.30988414813</v>
      </c>
    </row>
    <row r="7047" spans="1:7" x14ac:dyDescent="0.2">
      <c r="A7047">
        <v>7035</v>
      </c>
      <c r="B7047" s="125">
        <v>28453.460394112859</v>
      </c>
      <c r="C7047" s="34">
        <v>8.8715858257346554</v>
      </c>
      <c r="D7047" s="34">
        <v>3.5757381182338577</v>
      </c>
      <c r="E7047" s="3">
        <f t="shared" si="330"/>
        <v>252427.31592551403</v>
      </c>
      <c r="F7047" s="3">
        <f t="shared" si="331"/>
        <v>101742.12292688672</v>
      </c>
      <c r="G7047" s="3">
        <f t="shared" si="332"/>
        <v>150685.19299862732</v>
      </c>
    </row>
    <row r="7048" spans="1:7" x14ac:dyDescent="0.2">
      <c r="A7048">
        <v>7036</v>
      </c>
      <c r="B7048" s="125">
        <v>24762.458045907784</v>
      </c>
      <c r="C7048" s="34">
        <v>8.6079062586650252</v>
      </c>
      <c r="D7048" s="34">
        <v>2.4684374137723353</v>
      </c>
      <c r="E7048" s="3">
        <f t="shared" si="330"/>
        <v>213152.91759329973</v>
      </c>
      <c r="F7048" s="3">
        <f t="shared" si="331"/>
        <v>61124.577897486568</v>
      </c>
      <c r="G7048" s="3">
        <f t="shared" si="332"/>
        <v>152028.33969581316</v>
      </c>
    </row>
    <row r="7049" spans="1:7" x14ac:dyDescent="0.2">
      <c r="A7049">
        <v>7037</v>
      </c>
      <c r="B7049" s="125">
        <v>35073.291477411636</v>
      </c>
      <c r="C7049" s="34">
        <v>13.366382538340986</v>
      </c>
      <c r="D7049" s="34">
        <v>5.5616874432234908</v>
      </c>
      <c r="E7049" s="3">
        <f t="shared" si="330"/>
        <v>468803.03076581861</v>
      </c>
      <c r="F7049" s="3">
        <f t="shared" si="331"/>
        <v>195066.68480243778</v>
      </c>
      <c r="G7049" s="3">
        <f t="shared" si="332"/>
        <v>273736.34596338082</v>
      </c>
    </row>
    <row r="7050" spans="1:7" x14ac:dyDescent="0.2">
      <c r="A7050">
        <v>7038</v>
      </c>
      <c r="B7050" s="125">
        <v>37200.65074393549</v>
      </c>
      <c r="C7050" s="34">
        <v>8.1704961505311076</v>
      </c>
      <c r="D7050" s="34">
        <v>6.199895223180647</v>
      </c>
      <c r="E7050" s="3">
        <f t="shared" si="330"/>
        <v>303947.77370057709</v>
      </c>
      <c r="F7050" s="3">
        <f t="shared" si="331"/>
        <v>230640.13684653724</v>
      </c>
      <c r="G7050" s="3">
        <f t="shared" si="332"/>
        <v>73307.636854039854</v>
      </c>
    </row>
    <row r="7051" spans="1:7" x14ac:dyDescent="0.2">
      <c r="A7051">
        <v>7039</v>
      </c>
      <c r="B7051" s="125">
        <v>21327.182870473713</v>
      </c>
      <c r="C7051" s="34">
        <v>7.460840172105236</v>
      </c>
      <c r="D7051" s="34">
        <v>1.4378548611421138</v>
      </c>
      <c r="E7051" s="3">
        <f t="shared" si="330"/>
        <v>159118.70271786494</v>
      </c>
      <c r="F7051" s="3">
        <f t="shared" si="331"/>
        <v>30665.393564777449</v>
      </c>
      <c r="G7051" s="3">
        <f t="shared" si="332"/>
        <v>128453.3091530875</v>
      </c>
    </row>
    <row r="7052" spans="1:7" x14ac:dyDescent="0.2">
      <c r="A7052">
        <v>7040</v>
      </c>
      <c r="B7052" s="125">
        <v>34078.537331689382</v>
      </c>
      <c r="C7052" s="34">
        <v>8.6662048690486699</v>
      </c>
      <c r="D7052" s="34">
        <v>5.2632611995068146</v>
      </c>
      <c r="E7052" s="3">
        <f t="shared" si="330"/>
        <v>295331.58615394338</v>
      </c>
      <c r="F7052" s="3">
        <f t="shared" si="331"/>
        <v>179364.24327382521</v>
      </c>
      <c r="G7052" s="3">
        <f t="shared" si="332"/>
        <v>115967.34288011817</v>
      </c>
    </row>
    <row r="7053" spans="1:7" x14ac:dyDescent="0.2">
      <c r="A7053">
        <v>7041</v>
      </c>
      <c r="B7053" s="125">
        <v>30086.571817983873</v>
      </c>
      <c r="C7053" s="34">
        <v>7.0201672517287079</v>
      </c>
      <c r="D7053" s="34">
        <v>4.065671545395162</v>
      </c>
      <c r="E7053" s="3">
        <f t="shared" si="330"/>
        <v>211212.76619339423</v>
      </c>
      <c r="F7053" s="3">
        <f t="shared" si="331"/>
        <v>122322.11893886502</v>
      </c>
      <c r="G7053" s="3">
        <f t="shared" si="332"/>
        <v>88890.647254529205</v>
      </c>
    </row>
    <row r="7054" spans="1:7" x14ac:dyDescent="0.2">
      <c r="A7054">
        <v>7042</v>
      </c>
      <c r="B7054" s="125">
        <v>26279.881743713282</v>
      </c>
      <c r="C7054" s="34">
        <v>6.9828438629047014</v>
      </c>
      <c r="D7054" s="34">
        <v>2.9236645231139846</v>
      </c>
      <c r="E7054" s="3">
        <f t="shared" si="330"/>
        <v>183508.31095194959</v>
      </c>
      <c r="F7054" s="3">
        <f t="shared" si="331"/>
        <v>76833.557925725399</v>
      </c>
      <c r="G7054" s="3">
        <f t="shared" si="332"/>
        <v>106674.75302622419</v>
      </c>
    </row>
    <row r="7055" spans="1:7" x14ac:dyDescent="0.2">
      <c r="A7055">
        <v>7043</v>
      </c>
      <c r="B7055" s="125">
        <v>32184.173554734094</v>
      </c>
      <c r="C7055" s="34">
        <v>11.365619249962037</v>
      </c>
      <c r="D7055" s="34">
        <v>4.6949520664202282</v>
      </c>
      <c r="E7055" s="3">
        <f t="shared" si="330"/>
        <v>365793.06249780493</v>
      </c>
      <c r="F7055" s="3">
        <f t="shared" si="331"/>
        <v>151103.1521368261</v>
      </c>
      <c r="G7055" s="3">
        <f t="shared" si="332"/>
        <v>214689.91036097883</v>
      </c>
    </row>
    <row r="7056" spans="1:7" x14ac:dyDescent="0.2">
      <c r="A7056">
        <v>7044</v>
      </c>
      <c r="B7056" s="125">
        <v>30246.483723923098</v>
      </c>
      <c r="C7056" s="34">
        <v>6.6889321235139505</v>
      </c>
      <c r="D7056" s="34">
        <v>4.1136451171769295</v>
      </c>
      <c r="E7056" s="3">
        <f t="shared" si="330"/>
        <v>202316.67660429107</v>
      </c>
      <c r="F7056" s="3">
        <f t="shared" si="331"/>
        <v>124423.30008268773</v>
      </c>
      <c r="G7056" s="3">
        <f t="shared" si="332"/>
        <v>77893.37652160335</v>
      </c>
    </row>
    <row r="7057" spans="1:7" x14ac:dyDescent="0.2">
      <c r="A7057">
        <v>7045</v>
      </c>
      <c r="B7057" s="125">
        <v>32662.738298123237</v>
      </c>
      <c r="C7057" s="34">
        <v>11.992795427620877</v>
      </c>
      <c r="D7057" s="34">
        <v>4.838521489436971</v>
      </c>
      <c r="E7057" s="3">
        <f t="shared" si="330"/>
        <v>391717.53851530963</v>
      </c>
      <c r="F7057" s="3">
        <f t="shared" si="331"/>
        <v>158039.36115932523</v>
      </c>
      <c r="G7057" s="3">
        <f t="shared" si="332"/>
        <v>233678.1773559844</v>
      </c>
    </row>
    <row r="7058" spans="1:7" x14ac:dyDescent="0.2">
      <c r="A7058">
        <v>7046</v>
      </c>
      <c r="B7058" s="125">
        <v>26158.418726291507</v>
      </c>
      <c r="C7058" s="34">
        <v>8.6845283451184514</v>
      </c>
      <c r="D7058" s="34">
        <v>2.8872256178874522</v>
      </c>
      <c r="E7058" s="3">
        <f t="shared" si="330"/>
        <v>227173.52889195588</v>
      </c>
      <c r="F7058" s="3">
        <f t="shared" si="331"/>
        <v>75525.256669975701</v>
      </c>
      <c r="G7058" s="3">
        <f t="shared" si="332"/>
        <v>151648.27222198018</v>
      </c>
    </row>
    <row r="7059" spans="1:7" x14ac:dyDescent="0.2">
      <c r="A7059">
        <v>7047</v>
      </c>
      <c r="B7059" s="125">
        <v>42885.526958153583</v>
      </c>
      <c r="C7059" s="34">
        <v>9.5090620308910729</v>
      </c>
      <c r="D7059" s="34">
        <v>7.9053580874460749</v>
      </c>
      <c r="E7059" s="3">
        <f t="shared" si="330"/>
        <v>407801.13607253379</v>
      </c>
      <c r="F7059" s="3">
        <f t="shared" si="331"/>
        <v>339025.44737302611</v>
      </c>
      <c r="G7059" s="3">
        <f t="shared" si="332"/>
        <v>68775.688699507678</v>
      </c>
    </row>
    <row r="7060" spans="1:7" x14ac:dyDescent="0.2">
      <c r="A7060">
        <v>7048</v>
      </c>
      <c r="B7060" s="125">
        <v>35268.190507659689</v>
      </c>
      <c r="C7060" s="34">
        <v>11.329245146233006</v>
      </c>
      <c r="D7060" s="34">
        <v>5.6201571522979066</v>
      </c>
      <c r="E7060" s="3">
        <f t="shared" si="330"/>
        <v>399561.97612532449</v>
      </c>
      <c r="F7060" s="3">
        <f t="shared" si="331"/>
        <v>198212.77313022874</v>
      </c>
      <c r="G7060" s="3">
        <f t="shared" si="332"/>
        <v>201349.20299509575</v>
      </c>
    </row>
    <row r="7061" spans="1:7" x14ac:dyDescent="0.2">
      <c r="A7061">
        <v>7049</v>
      </c>
      <c r="B7061" s="125">
        <v>34753.598405396566</v>
      </c>
      <c r="C7061" s="34">
        <v>8.0004888534022029</v>
      </c>
      <c r="D7061" s="34">
        <v>5.4657795216189697</v>
      </c>
      <c r="E7061" s="3">
        <f t="shared" si="330"/>
        <v>278045.77665799181</v>
      </c>
      <c r="F7061" s="3">
        <f t="shared" si="331"/>
        <v>189955.50646678623</v>
      </c>
      <c r="G7061" s="3">
        <f t="shared" si="332"/>
        <v>88090.270191205578</v>
      </c>
    </row>
    <row r="7062" spans="1:7" x14ac:dyDescent="0.2">
      <c r="A7062">
        <v>7050</v>
      </c>
      <c r="B7062" s="125">
        <v>33987.445752964937</v>
      </c>
      <c r="C7062" s="34">
        <v>10.167519141949015</v>
      </c>
      <c r="D7062" s="34">
        <v>5.2359337258894811</v>
      </c>
      <c r="E7062" s="3">
        <f t="shared" si="330"/>
        <v>345568.00527922472</v>
      </c>
      <c r="F7062" s="3">
        <f t="shared" si="331"/>
        <v>177956.01347478831</v>
      </c>
      <c r="G7062" s="3">
        <f t="shared" si="332"/>
        <v>167611.9918044364</v>
      </c>
    </row>
    <row r="7063" spans="1:7" x14ac:dyDescent="0.2">
      <c r="A7063">
        <v>7051</v>
      </c>
      <c r="B7063" s="125">
        <v>37352.127086515771</v>
      </c>
      <c r="C7063" s="34">
        <v>9.8553777181296027</v>
      </c>
      <c r="D7063" s="34">
        <v>6.2453381259547314</v>
      </c>
      <c r="E7063" s="3">
        <f t="shared" si="330"/>
        <v>368119.3210131927</v>
      </c>
      <c r="F7063" s="3">
        <f t="shared" si="331"/>
        <v>233276.66337892337</v>
      </c>
      <c r="G7063" s="3">
        <f t="shared" si="332"/>
        <v>134842.65763426933</v>
      </c>
    </row>
    <row r="7064" spans="1:7" x14ac:dyDescent="0.2">
      <c r="A7064">
        <v>7052</v>
      </c>
      <c r="B7064" s="125">
        <v>36094.392547775875</v>
      </c>
      <c r="C7064" s="34">
        <v>6.1809679638899979</v>
      </c>
      <c r="D7064" s="34">
        <v>5.8680177643327625</v>
      </c>
      <c r="E7064" s="3">
        <f t="shared" si="330"/>
        <v>223098.28401387256</v>
      </c>
      <c r="F7064" s="3">
        <f t="shared" si="331"/>
        <v>211802.5366631489</v>
      </c>
      <c r="G7064" s="3">
        <f t="shared" si="332"/>
        <v>11295.747350723657</v>
      </c>
    </row>
    <row r="7065" spans="1:7" x14ac:dyDescent="0.2">
      <c r="A7065">
        <v>7053</v>
      </c>
      <c r="B7065" s="125">
        <v>32691.779600819224</v>
      </c>
      <c r="C7065" s="34">
        <v>5.6858077843644423</v>
      </c>
      <c r="D7065" s="34">
        <v>4.8472338802457671</v>
      </c>
      <c r="E7065" s="3">
        <f t="shared" si="330"/>
        <v>185879.17493906463</v>
      </c>
      <c r="F7065" s="3">
        <f t="shared" si="331"/>
        <v>158464.70168661838</v>
      </c>
      <c r="G7065" s="3">
        <f t="shared" si="332"/>
        <v>27414.473252446245</v>
      </c>
    </row>
    <row r="7066" spans="1:7" x14ac:dyDescent="0.2">
      <c r="A7066">
        <v>7054</v>
      </c>
      <c r="B7066" s="125">
        <v>37632.44472228596</v>
      </c>
      <c r="C7066" s="34">
        <v>14.186837708810344</v>
      </c>
      <c r="D7066" s="34">
        <v>6.329433416685788</v>
      </c>
      <c r="E7066" s="3">
        <f t="shared" si="330"/>
        <v>533885.38586084731</v>
      </c>
      <c r="F7066" s="3">
        <f t="shared" si="331"/>
        <v>238192.05317681748</v>
      </c>
      <c r="G7066" s="3">
        <f t="shared" si="332"/>
        <v>295693.33268402983</v>
      </c>
    </row>
    <row r="7067" spans="1:7" x14ac:dyDescent="0.2">
      <c r="A7067">
        <v>7055</v>
      </c>
      <c r="B7067" s="125">
        <v>37454.286078892415</v>
      </c>
      <c r="C7067" s="34">
        <v>12.123671715206001</v>
      </c>
      <c r="D7067" s="34">
        <v>6.2759858236677246</v>
      </c>
      <c r="E7067" s="3">
        <f t="shared" si="330"/>
        <v>454083.46874790185</v>
      </c>
      <c r="F7067" s="3">
        <f t="shared" si="331"/>
        <v>235062.56846672422</v>
      </c>
      <c r="G7067" s="3">
        <f t="shared" si="332"/>
        <v>219020.90028117763</v>
      </c>
    </row>
    <row r="7068" spans="1:7" x14ac:dyDescent="0.2">
      <c r="A7068">
        <v>7056</v>
      </c>
      <c r="B7068" s="125">
        <v>41728.717909601051</v>
      </c>
      <c r="C7068" s="34">
        <v>8.7346272923314245</v>
      </c>
      <c r="D7068" s="34">
        <v>7.5583153728803154</v>
      </c>
      <c r="E7068" s="3">
        <f t="shared" si="330"/>
        <v>364484.79832720046</v>
      </c>
      <c r="F7068" s="3">
        <f t="shared" si="331"/>
        <v>315398.81006672379</v>
      </c>
      <c r="G7068" s="3">
        <f t="shared" si="332"/>
        <v>49085.988260476675</v>
      </c>
    </row>
    <row r="7069" spans="1:7" x14ac:dyDescent="0.2">
      <c r="A7069">
        <v>7057</v>
      </c>
      <c r="B7069" s="125">
        <v>35987.043751257239</v>
      </c>
      <c r="C7069" s="34">
        <v>9.9622461877588648</v>
      </c>
      <c r="D7069" s="34">
        <v>5.8358131253771717</v>
      </c>
      <c r="E7069" s="3">
        <f t="shared" si="330"/>
        <v>358511.78941967391</v>
      </c>
      <c r="F7069" s="3">
        <f t="shared" si="331"/>
        <v>210013.66226710952</v>
      </c>
      <c r="G7069" s="3">
        <f t="shared" si="332"/>
        <v>148498.12715256438</v>
      </c>
    </row>
    <row r="7070" spans="1:7" x14ac:dyDescent="0.2">
      <c r="A7070">
        <v>7058</v>
      </c>
      <c r="B7070" s="125">
        <v>41335.315976349171</v>
      </c>
      <c r="C7070" s="34">
        <v>7.218630364339333</v>
      </c>
      <c r="D7070" s="34">
        <v>7.4402947929047514</v>
      </c>
      <c r="E7070" s="3">
        <f t="shared" si="330"/>
        <v>298384.36702643486</v>
      </c>
      <c r="F7070" s="3">
        <f t="shared" si="331"/>
        <v>307546.93622190331</v>
      </c>
      <c r="G7070" s="3">
        <f t="shared" si="332"/>
        <v>-9162.5691954684444</v>
      </c>
    </row>
    <row r="7071" spans="1:7" x14ac:dyDescent="0.2">
      <c r="A7071">
        <v>7059</v>
      </c>
      <c r="B7071" s="125">
        <v>49721.789358764887</v>
      </c>
      <c r="C7071" s="34">
        <v>7.9062765709822997</v>
      </c>
      <c r="D7071" s="34">
        <v>9.9562368076294661</v>
      </c>
      <c r="E7071" s="3">
        <f t="shared" si="330"/>
        <v>393114.21827451984</v>
      </c>
      <c r="F7071" s="3">
        <f t="shared" si="331"/>
        <v>495041.90935493406</v>
      </c>
      <c r="G7071" s="3">
        <f t="shared" si="332"/>
        <v>-101927.69108041422</v>
      </c>
    </row>
    <row r="7072" spans="1:7" x14ac:dyDescent="0.2">
      <c r="A7072">
        <v>7060</v>
      </c>
      <c r="B7072" s="125">
        <v>45975.398783221841</v>
      </c>
      <c r="C7072" s="34">
        <v>5.7978632159647532</v>
      </c>
      <c r="D7072" s="34">
        <v>8.8323196349665523</v>
      </c>
      <c r="E7072" s="3">
        <f t="shared" si="330"/>
        <v>266559.0734445526</v>
      </c>
      <c r="F7072" s="3">
        <f t="shared" si="331"/>
        <v>406069.4173984676</v>
      </c>
      <c r="G7072" s="3">
        <f t="shared" si="332"/>
        <v>-139510.343953915</v>
      </c>
    </row>
    <row r="7073" spans="1:7" x14ac:dyDescent="0.2">
      <c r="A7073">
        <v>7061</v>
      </c>
      <c r="B7073" s="125">
        <v>36293.372935498133</v>
      </c>
      <c r="C7073" s="34">
        <v>10.613626293168636</v>
      </c>
      <c r="D7073" s="34">
        <v>5.92771188064944</v>
      </c>
      <c r="E7073" s="3">
        <f t="shared" si="330"/>
        <v>385204.29725597793</v>
      </c>
      <c r="F7073" s="3">
        <f t="shared" si="331"/>
        <v>215136.65793859313</v>
      </c>
      <c r="G7073" s="3">
        <f t="shared" si="332"/>
        <v>170067.6393173848</v>
      </c>
    </row>
    <row r="7074" spans="1:7" x14ac:dyDescent="0.2">
      <c r="A7074">
        <v>7062</v>
      </c>
      <c r="B7074" s="125">
        <v>33423.138396566152</v>
      </c>
      <c r="C7074" s="34">
        <v>5.0772250890149735</v>
      </c>
      <c r="D7074" s="34">
        <v>5.0666415189698455</v>
      </c>
      <c r="E7074" s="3">
        <f t="shared" si="330"/>
        <v>169696.79682066536</v>
      </c>
      <c r="F7074" s="3">
        <f t="shared" si="331"/>
        <v>169343.0606943173</v>
      </c>
      <c r="G7074" s="3">
        <f t="shared" si="332"/>
        <v>353.73612634805613</v>
      </c>
    </row>
    <row r="7075" spans="1:7" x14ac:dyDescent="0.2">
      <c r="A7075">
        <v>7063</v>
      </c>
      <c r="B7075" s="125">
        <v>30455.383288236568</v>
      </c>
      <c r="C7075" s="34">
        <v>9.0548149020905839</v>
      </c>
      <c r="D7075" s="34">
        <v>4.1763149864709703</v>
      </c>
      <c r="E7075" s="3">
        <f t="shared" si="330"/>
        <v>275767.85844720498</v>
      </c>
      <c r="F7075" s="3">
        <f t="shared" si="331"/>
        <v>127191.27364537992</v>
      </c>
      <c r="G7075" s="3">
        <f t="shared" si="332"/>
        <v>148576.58480182505</v>
      </c>
    </row>
    <row r="7076" spans="1:7" x14ac:dyDescent="0.2">
      <c r="A7076">
        <v>7064</v>
      </c>
      <c r="B7076" s="125">
        <v>34114.348685571691</v>
      </c>
      <c r="C7076" s="34">
        <v>9.9319031707709655</v>
      </c>
      <c r="D7076" s="34">
        <v>5.2740046056715073</v>
      </c>
      <c r="E7076" s="3">
        <f t="shared" si="330"/>
        <v>338820.40787901578</v>
      </c>
      <c r="F7076" s="3">
        <f t="shared" si="331"/>
        <v>179919.23208718884</v>
      </c>
      <c r="G7076" s="3">
        <f t="shared" si="332"/>
        <v>158901.17579182694</v>
      </c>
    </row>
    <row r="7077" spans="1:7" x14ac:dyDescent="0.2">
      <c r="A7077">
        <v>7065</v>
      </c>
      <c r="B7077" s="125">
        <v>33587.853571399115</v>
      </c>
      <c r="C7077" s="34">
        <v>6.5889758136181626</v>
      </c>
      <c r="D7077" s="34">
        <v>5.1160560714197345</v>
      </c>
      <c r="E7077" s="3">
        <f t="shared" si="330"/>
        <v>221309.5548132972</v>
      </c>
      <c r="F7077" s="3">
        <f t="shared" si="331"/>
        <v>171837.34218991347</v>
      </c>
      <c r="G7077" s="3">
        <f t="shared" si="332"/>
        <v>49472.212623383733</v>
      </c>
    </row>
    <row r="7078" spans="1:7" x14ac:dyDescent="0.2">
      <c r="A7078">
        <v>7066</v>
      </c>
      <c r="B7078" s="125">
        <v>36663.372433205019</v>
      </c>
      <c r="C7078" s="34">
        <v>10.069992888209526</v>
      </c>
      <c r="D7078" s="34">
        <v>6.0387117299615056</v>
      </c>
      <c r="E7078" s="3">
        <f t="shared" si="330"/>
        <v>369199.89966015174</v>
      </c>
      <c r="F7078" s="3">
        <f t="shared" si="331"/>
        <v>221399.53717234245</v>
      </c>
      <c r="G7078" s="3">
        <f t="shared" si="332"/>
        <v>147800.3624878093</v>
      </c>
    </row>
    <row r="7079" spans="1:7" x14ac:dyDescent="0.2">
      <c r="A7079">
        <v>7067</v>
      </c>
      <c r="B7079" s="125">
        <v>36118.852270911681</v>
      </c>
      <c r="C7079" s="34">
        <v>5.1124452713411301</v>
      </c>
      <c r="D7079" s="34">
        <v>5.8753556812735042</v>
      </c>
      <c r="E7079" s="3">
        <f t="shared" si="330"/>
        <v>184655.65549869125</v>
      </c>
      <c r="F7079" s="3">
        <f t="shared" si="331"/>
        <v>212211.10389097934</v>
      </c>
      <c r="G7079" s="3">
        <f t="shared" si="332"/>
        <v>-27555.44839228809</v>
      </c>
    </row>
    <row r="7080" spans="1:7" x14ac:dyDescent="0.2">
      <c r="A7080">
        <v>7068</v>
      </c>
      <c r="B7080" s="125">
        <v>28252.08689845656</v>
      </c>
      <c r="C7080" s="34">
        <v>9.7307911548414268</v>
      </c>
      <c r="D7080" s="34">
        <v>3.5153260695369681</v>
      </c>
      <c r="E7080" s="3">
        <f t="shared" si="330"/>
        <v>274915.15729731246</v>
      </c>
      <c r="F7080" s="3">
        <f t="shared" si="331"/>
        <v>99315.297592968171</v>
      </c>
      <c r="G7080" s="3">
        <f t="shared" si="332"/>
        <v>175599.8597043443</v>
      </c>
    </row>
    <row r="7081" spans="1:7" x14ac:dyDescent="0.2">
      <c r="A7081">
        <v>7069</v>
      </c>
      <c r="B7081" s="125">
        <v>30370.845755706774</v>
      </c>
      <c r="C7081" s="34">
        <v>11.034836026927223</v>
      </c>
      <c r="D7081" s="34">
        <v>4.1509537267120322</v>
      </c>
      <c r="E7081" s="3">
        <f t="shared" si="330"/>
        <v>335137.30291332287</v>
      </c>
      <c r="F7081" s="3">
        <f t="shared" si="331"/>
        <v>126067.97537304735</v>
      </c>
      <c r="G7081" s="3">
        <f t="shared" si="332"/>
        <v>209069.32754027552</v>
      </c>
    </row>
    <row r="7082" spans="1:7" x14ac:dyDescent="0.2">
      <c r="A7082">
        <v>7070</v>
      </c>
      <c r="B7082" s="125">
        <v>33590.047727367142</v>
      </c>
      <c r="C7082" s="34">
        <v>5.0491842304909369</v>
      </c>
      <c r="D7082" s="34">
        <v>5.1167143182101427</v>
      </c>
      <c r="E7082" s="3">
        <f t="shared" si="330"/>
        <v>169602.3392864601</v>
      </c>
      <c r="F7082" s="3">
        <f t="shared" si="331"/>
        <v>171870.67815598153</v>
      </c>
      <c r="G7082" s="3">
        <f t="shared" si="332"/>
        <v>-2268.3388695214235</v>
      </c>
    </row>
    <row r="7083" spans="1:7" x14ac:dyDescent="0.2">
      <c r="A7083">
        <v>7071</v>
      </c>
      <c r="B7083" s="125">
        <v>35708.653107386432</v>
      </c>
      <c r="C7083" s="34">
        <v>12.033438472106354</v>
      </c>
      <c r="D7083" s="34">
        <v>5.7522959322159295</v>
      </c>
      <c r="E7083" s="3">
        <f t="shared" si="330"/>
        <v>429697.88008952403</v>
      </c>
      <c r="F7083" s="3">
        <f t="shared" si="331"/>
        <v>205406.74001452868</v>
      </c>
      <c r="G7083" s="3">
        <f t="shared" si="332"/>
        <v>224291.14007499535</v>
      </c>
    </row>
    <row r="7084" spans="1:7" x14ac:dyDescent="0.2">
      <c r="A7084">
        <v>7072</v>
      </c>
      <c r="B7084" s="125">
        <v>32726.715566051076</v>
      </c>
      <c r="C7084" s="34">
        <v>9.0364487934566569</v>
      </c>
      <c r="D7084" s="34">
        <v>4.8577146698153228</v>
      </c>
      <c r="E7084" s="3">
        <f t="shared" si="330"/>
        <v>295733.28939064144</v>
      </c>
      <c r="F7084" s="3">
        <f t="shared" si="331"/>
        <v>158977.04630007979</v>
      </c>
      <c r="G7084" s="3">
        <f t="shared" si="332"/>
        <v>136756.24309056165</v>
      </c>
    </row>
    <row r="7085" spans="1:7" x14ac:dyDescent="0.2">
      <c r="A7085">
        <v>7073</v>
      </c>
      <c r="B7085" s="125">
        <v>32353.953478187555</v>
      </c>
      <c r="C7085" s="34">
        <v>8.9710504400572972</v>
      </c>
      <c r="D7085" s="34">
        <v>4.7458860434562666</v>
      </c>
      <c r="E7085" s="3">
        <f t="shared" si="330"/>
        <v>290248.94858808781</v>
      </c>
      <c r="F7085" s="3">
        <f t="shared" si="331"/>
        <v>153548.17626276365</v>
      </c>
      <c r="G7085" s="3">
        <f t="shared" si="332"/>
        <v>136700.77232532416</v>
      </c>
    </row>
    <row r="7086" spans="1:7" x14ac:dyDescent="0.2">
      <c r="A7086">
        <v>7074</v>
      </c>
      <c r="B7086" s="125">
        <v>22731.215316335671</v>
      </c>
      <c r="C7086" s="34">
        <v>10.408228283456992</v>
      </c>
      <c r="D7086" s="34">
        <v>1.8590645949007012</v>
      </c>
      <c r="E7086" s="3">
        <f t="shared" si="330"/>
        <v>236591.6781728357</v>
      </c>
      <c r="F7086" s="3">
        <f t="shared" si="331"/>
        <v>42258.797593664189</v>
      </c>
      <c r="G7086" s="3">
        <f t="shared" si="332"/>
        <v>194332.88057917153</v>
      </c>
    </row>
    <row r="7087" spans="1:7" x14ac:dyDescent="0.2">
      <c r="A7087">
        <v>7075</v>
      </c>
      <c r="B7087" s="125">
        <v>36440.023271817132</v>
      </c>
      <c r="C7087" s="34">
        <v>7.686525598008302</v>
      </c>
      <c r="D7087" s="34">
        <v>5.9717069815451396</v>
      </c>
      <c r="E7087" s="3">
        <f t="shared" si="330"/>
        <v>280097.17167084065</v>
      </c>
      <c r="F7087" s="3">
        <f t="shared" si="331"/>
        <v>217609.14137997772</v>
      </c>
      <c r="G7087" s="3">
        <f t="shared" si="332"/>
        <v>62488.030290862924</v>
      </c>
    </row>
    <row r="7088" spans="1:7" x14ac:dyDescent="0.2">
      <c r="A7088">
        <v>7076</v>
      </c>
      <c r="B7088" s="125">
        <v>32653.529664267786</v>
      </c>
      <c r="C7088" s="34">
        <v>12.337607606430538</v>
      </c>
      <c r="D7088" s="34">
        <v>4.8357588992803358</v>
      </c>
      <c r="E7088" s="3">
        <f t="shared" si="330"/>
        <v>402866.43596267543</v>
      </c>
      <c r="F7088" s="3">
        <f t="shared" si="331"/>
        <v>157904.59666689739</v>
      </c>
      <c r="G7088" s="3">
        <f t="shared" si="332"/>
        <v>244961.83929577805</v>
      </c>
    </row>
    <row r="7089" spans="1:7" x14ac:dyDescent="0.2">
      <c r="A7089">
        <v>7077</v>
      </c>
      <c r="B7089" s="125">
        <v>37453.194685250288</v>
      </c>
      <c r="C7089" s="34">
        <v>9.7291142739850329</v>
      </c>
      <c r="D7089" s="34">
        <v>6.2756584055750864</v>
      </c>
      <c r="E7089" s="3">
        <f t="shared" si="330"/>
        <v>364386.41101860895</v>
      </c>
      <c r="F7089" s="3">
        <f t="shared" si="331"/>
        <v>235043.45604213112</v>
      </c>
      <c r="G7089" s="3">
        <f t="shared" si="332"/>
        <v>129342.95497647783</v>
      </c>
    </row>
    <row r="7090" spans="1:7" x14ac:dyDescent="0.2">
      <c r="A7090">
        <v>7078</v>
      </c>
      <c r="B7090" s="125">
        <v>40724.772183049005</v>
      </c>
      <c r="C7090" s="34">
        <v>7.0271874139580177</v>
      </c>
      <c r="D7090" s="34">
        <v>7.2571316549147014</v>
      </c>
      <c r="E7090" s="3">
        <f t="shared" si="330"/>
        <v>286180.60652102955</v>
      </c>
      <c r="F7090" s="3">
        <f t="shared" si="331"/>
        <v>295545.03334879462</v>
      </c>
      <c r="G7090" s="3">
        <f t="shared" si="332"/>
        <v>-9364.4268277650699</v>
      </c>
    </row>
    <row r="7091" spans="1:7" x14ac:dyDescent="0.2">
      <c r="A7091">
        <v>7079</v>
      </c>
      <c r="B7091" s="125">
        <v>32969.840552860638</v>
      </c>
      <c r="C7091" s="34">
        <v>9.959654127858812</v>
      </c>
      <c r="D7091" s="34">
        <v>4.9306521658581914</v>
      </c>
      <c r="E7091" s="3">
        <f t="shared" si="330"/>
        <v>328368.20855714532</v>
      </c>
      <c r="F7091" s="3">
        <f t="shared" si="331"/>
        <v>162562.81572996153</v>
      </c>
      <c r="G7091" s="3">
        <f t="shared" si="332"/>
        <v>165805.39282718379</v>
      </c>
    </row>
    <row r="7092" spans="1:7" x14ac:dyDescent="0.2">
      <c r="A7092">
        <v>7080</v>
      </c>
      <c r="B7092" s="125">
        <v>34810.322453077766</v>
      </c>
      <c r="C7092" s="34">
        <v>6.4285693699348485</v>
      </c>
      <c r="D7092" s="34">
        <v>5.4827967359233298</v>
      </c>
      <c r="E7092" s="3">
        <f t="shared" si="330"/>
        <v>223780.57267941104</v>
      </c>
      <c r="F7092" s="3">
        <f t="shared" si="331"/>
        <v>190857.92232217337</v>
      </c>
      <c r="G7092" s="3">
        <f t="shared" si="332"/>
        <v>32922.650357237668</v>
      </c>
    </row>
    <row r="7093" spans="1:7" x14ac:dyDescent="0.2">
      <c r="A7093">
        <v>7081</v>
      </c>
      <c r="B7093" s="125">
        <v>40105.474503244273</v>
      </c>
      <c r="C7093" s="34">
        <v>9.6108344880194636</v>
      </c>
      <c r="D7093" s="34">
        <v>7.071342350973282</v>
      </c>
      <c r="E7093" s="3">
        <f t="shared" ref="E7093:E7156" si="333">C7093*B7093</f>
        <v>385447.07751416531</v>
      </c>
      <c r="F7093" s="3">
        <f t="shared" ref="F7093:F7156" si="334">D7093*B7093</f>
        <v>283599.54036067036</v>
      </c>
      <c r="G7093" s="3">
        <f t="shared" ref="G7093:G7156" si="335">E7093-F7093</f>
        <v>101847.53715349495</v>
      </c>
    </row>
    <row r="7094" spans="1:7" x14ac:dyDescent="0.2">
      <c r="A7094">
        <v>7082</v>
      </c>
      <c r="B7094" s="125">
        <v>46143.837201990187</v>
      </c>
      <c r="C7094" s="34">
        <v>8.4315666046750266</v>
      </c>
      <c r="D7094" s="34">
        <v>8.8828511605970562</v>
      </c>
      <c r="E7094" s="3">
        <f t="shared" si="333"/>
        <v>389064.83676386159</v>
      </c>
      <c r="F7094" s="3">
        <f t="shared" si="334"/>
        <v>409888.83784410014</v>
      </c>
      <c r="G7094" s="3">
        <f t="shared" si="335"/>
        <v>-20824.001080238551</v>
      </c>
    </row>
    <row r="7095" spans="1:7" x14ac:dyDescent="0.2">
      <c r="A7095">
        <v>7083</v>
      </c>
      <c r="B7095" s="125">
        <v>20408.593221683055</v>
      </c>
      <c r="C7095" s="34">
        <v>6.2335623371909605</v>
      </c>
      <c r="D7095" s="34">
        <v>1.1622779665049165</v>
      </c>
      <c r="E7095" s="3">
        <f t="shared" si="333"/>
        <v>127218.23806173421</v>
      </c>
      <c r="F7095" s="3">
        <f t="shared" si="334"/>
        <v>23720.458228923806</v>
      </c>
      <c r="G7095" s="3">
        <f t="shared" si="335"/>
        <v>103497.77983281041</v>
      </c>
    </row>
    <row r="7096" spans="1:7" x14ac:dyDescent="0.2">
      <c r="A7096">
        <v>7084</v>
      </c>
      <c r="B7096" s="125">
        <v>31270.43833391415</v>
      </c>
      <c r="C7096" s="34">
        <v>6.3217321641859598</v>
      </c>
      <c r="D7096" s="34">
        <v>4.4208315001742449</v>
      </c>
      <c r="E7096" s="3">
        <f t="shared" si="333"/>
        <v>197683.33580369869</v>
      </c>
      <c r="F7096" s="3">
        <f t="shared" si="334"/>
        <v>138241.33881082392</v>
      </c>
      <c r="G7096" s="3">
        <f t="shared" si="335"/>
        <v>59441.996992874774</v>
      </c>
    </row>
    <row r="7097" spans="1:7" x14ac:dyDescent="0.2">
      <c r="A7097">
        <v>7085</v>
      </c>
      <c r="B7097" s="125">
        <v>33487.45104066527</v>
      </c>
      <c r="C7097" s="34">
        <v>9.8028117665380705</v>
      </c>
      <c r="D7097" s="34">
        <v>5.0859353121995809</v>
      </c>
      <c r="E7097" s="3">
        <f t="shared" si="333"/>
        <v>328271.17909280106</v>
      </c>
      <c r="F7097" s="3">
        <f t="shared" si="334"/>
        <v>170315.00976327411</v>
      </c>
      <c r="G7097" s="3">
        <f t="shared" si="335"/>
        <v>157956.16932952695</v>
      </c>
    </row>
    <row r="7098" spans="1:7" x14ac:dyDescent="0.2">
      <c r="A7098">
        <v>7086</v>
      </c>
      <c r="B7098" s="125">
        <v>32242.392584331334</v>
      </c>
      <c r="C7098" s="34">
        <v>7.0708431596431183</v>
      </c>
      <c r="D7098" s="34">
        <v>4.7124177752994001</v>
      </c>
      <c r="E7098" s="3">
        <f t="shared" si="333"/>
        <v>227980.9010554472</v>
      </c>
      <c r="F7098" s="3">
        <f t="shared" si="334"/>
        <v>151939.62393258454</v>
      </c>
      <c r="G7098" s="3">
        <f t="shared" si="335"/>
        <v>76041.277122862666</v>
      </c>
    </row>
    <row r="7099" spans="1:7" x14ac:dyDescent="0.2">
      <c r="A7099">
        <v>7087</v>
      </c>
      <c r="B7099" s="125">
        <v>38062.4538172842</v>
      </c>
      <c r="C7099" s="34">
        <v>9.3008786936552497</v>
      </c>
      <c r="D7099" s="34">
        <v>6.4584361451852601</v>
      </c>
      <c r="E7099" s="3">
        <f t="shared" si="333"/>
        <v>354014.26573741552</v>
      </c>
      <c r="F7099" s="3">
        <f t="shared" si="334"/>
        <v>245823.92750799295</v>
      </c>
      <c r="G7099" s="3">
        <f t="shared" si="335"/>
        <v>108190.33822942257</v>
      </c>
    </row>
    <row r="7100" spans="1:7" x14ac:dyDescent="0.2">
      <c r="A7100">
        <v>7088</v>
      </c>
      <c r="B7100" s="125">
        <v>29569.933352641761</v>
      </c>
      <c r="C7100" s="34">
        <v>6.0013797085121041</v>
      </c>
      <c r="D7100" s="34">
        <v>3.9106800057925284</v>
      </c>
      <c r="E7100" s="3">
        <f t="shared" si="333"/>
        <v>177460.39800459956</v>
      </c>
      <c r="F7100" s="3">
        <f t="shared" si="334"/>
        <v>115638.54713479376</v>
      </c>
      <c r="G7100" s="3">
        <f t="shared" si="335"/>
        <v>61821.850869805799</v>
      </c>
    </row>
    <row r="7101" spans="1:7" x14ac:dyDescent="0.2">
      <c r="A7101">
        <v>7089</v>
      </c>
      <c r="B7101" s="125">
        <v>31723.474697892903</v>
      </c>
      <c r="C7101" s="34">
        <v>6.9462594385258853</v>
      </c>
      <c r="D7101" s="34">
        <v>4.556742409367871</v>
      </c>
      <c r="E7101" s="3">
        <f t="shared" si="333"/>
        <v>220359.48554307569</v>
      </c>
      <c r="F7101" s="3">
        <f t="shared" si="334"/>
        <v>144555.7025283972</v>
      </c>
      <c r="G7101" s="3">
        <f t="shared" si="335"/>
        <v>75803.783014678484</v>
      </c>
    </row>
    <row r="7102" spans="1:7" x14ac:dyDescent="0.2">
      <c r="A7102">
        <v>7090</v>
      </c>
      <c r="B7102" s="125">
        <v>34390.7782314918</v>
      </c>
      <c r="C7102" s="34">
        <v>10.684362243599026</v>
      </c>
      <c r="D7102" s="34">
        <v>5.3569334694475401</v>
      </c>
      <c r="E7102" s="3">
        <f t="shared" si="333"/>
        <v>367443.53246453824</v>
      </c>
      <c r="F7102" s="3">
        <f t="shared" si="334"/>
        <v>184229.1109486263</v>
      </c>
      <c r="G7102" s="3">
        <f t="shared" si="335"/>
        <v>183214.42151591193</v>
      </c>
    </row>
    <row r="7103" spans="1:7" x14ac:dyDescent="0.2">
      <c r="A7103">
        <v>7091</v>
      </c>
      <c r="B7103" s="125">
        <v>25604.172655031085</v>
      </c>
      <c r="C7103" s="34">
        <v>6.946447021808126</v>
      </c>
      <c r="D7103" s="34">
        <v>2.7209517965093255</v>
      </c>
      <c r="E7103" s="3">
        <f t="shared" si="333"/>
        <v>177858.02888540173</v>
      </c>
      <c r="F7103" s="3">
        <f t="shared" si="334"/>
        <v>69667.719583841783</v>
      </c>
      <c r="G7103" s="3">
        <f t="shared" si="335"/>
        <v>108190.30930155994</v>
      </c>
    </row>
    <row r="7104" spans="1:7" x14ac:dyDescent="0.2">
      <c r="A7104">
        <v>7092</v>
      </c>
      <c r="B7104" s="125">
        <v>30302.951976219425</v>
      </c>
      <c r="C7104" s="34">
        <v>6.8044066867587389</v>
      </c>
      <c r="D7104" s="34">
        <v>4.1305855928658275</v>
      </c>
      <c r="E7104" s="3">
        <f t="shared" si="333"/>
        <v>206193.6090555164</v>
      </c>
      <c r="F7104" s="3">
        <f t="shared" si="334"/>
        <v>125168.93685427701</v>
      </c>
      <c r="G7104" s="3">
        <f t="shared" si="335"/>
        <v>81024.672201239388</v>
      </c>
    </row>
    <row r="7105" spans="1:7" x14ac:dyDescent="0.2">
      <c r="A7105">
        <v>7093</v>
      </c>
      <c r="B7105" s="125">
        <v>29947.976194117451</v>
      </c>
      <c r="C7105" s="34">
        <v>4.1377966428699438</v>
      </c>
      <c r="D7105" s="34">
        <v>4.0240928582352353</v>
      </c>
      <c r="E7105" s="3">
        <f t="shared" si="333"/>
        <v>123918.63535676818</v>
      </c>
      <c r="F7105" s="3">
        <f t="shared" si="334"/>
        <v>120513.43712134688</v>
      </c>
      <c r="G7105" s="3">
        <f t="shared" si="335"/>
        <v>3405.198235421296</v>
      </c>
    </row>
    <row r="7106" spans="1:7" x14ac:dyDescent="0.2">
      <c r="A7106">
        <v>7094</v>
      </c>
      <c r="B7106" s="125">
        <v>31127.840933359927</v>
      </c>
      <c r="C7106" s="34">
        <v>7.2513778579450445</v>
      </c>
      <c r="D7106" s="34">
        <v>4.378052280007978</v>
      </c>
      <c r="E7106" s="3">
        <f t="shared" si="333"/>
        <v>225719.73650980159</v>
      </c>
      <c r="F7106" s="3">
        <f t="shared" si="334"/>
        <v>136279.3149700221</v>
      </c>
      <c r="G7106" s="3">
        <f t="shared" si="335"/>
        <v>89440.421539779491</v>
      </c>
    </row>
    <row r="7107" spans="1:7" x14ac:dyDescent="0.2">
      <c r="A7107">
        <v>7095</v>
      </c>
      <c r="B7107" s="125">
        <v>23528.341947704554</v>
      </c>
      <c r="C7107" s="34">
        <v>6.666316969320178</v>
      </c>
      <c r="D7107" s="34">
        <v>2.0982025843113661</v>
      </c>
      <c r="E7107" s="3">
        <f t="shared" si="333"/>
        <v>156847.38518595064</v>
      </c>
      <c r="F7107" s="3">
        <f t="shared" si="334"/>
        <v>49367.227879235215</v>
      </c>
      <c r="G7107" s="3">
        <f t="shared" si="335"/>
        <v>107480.15730671542</v>
      </c>
    </row>
    <row r="7108" spans="1:7" x14ac:dyDescent="0.2">
      <c r="A7108">
        <v>7096</v>
      </c>
      <c r="B7108" s="125">
        <v>37128.095804101555</v>
      </c>
      <c r="C7108" s="34">
        <v>5.9721678755595349</v>
      </c>
      <c r="D7108" s="34">
        <v>6.1781287412304664</v>
      </c>
      <c r="E7108" s="3">
        <f t="shared" si="333"/>
        <v>221735.22104195206</v>
      </c>
      <c r="F7108" s="3">
        <f t="shared" si="334"/>
        <v>229382.15579447811</v>
      </c>
      <c r="G7108" s="3">
        <f t="shared" si="335"/>
        <v>-7646.9347525260528</v>
      </c>
    </row>
    <row r="7109" spans="1:7" x14ac:dyDescent="0.2">
      <c r="A7109">
        <v>7097</v>
      </c>
      <c r="B7109" s="125">
        <v>41178.405402925797</v>
      </c>
      <c r="C7109" s="34">
        <v>9.2180379371784511</v>
      </c>
      <c r="D7109" s="34">
        <v>7.393221620877739</v>
      </c>
      <c r="E7109" s="3">
        <f t="shared" si="333"/>
        <v>379584.1031966841</v>
      </c>
      <c r="F7109" s="3">
        <f t="shared" si="334"/>
        <v>304441.07713817968</v>
      </c>
      <c r="G7109" s="3">
        <f t="shared" si="335"/>
        <v>75143.026058504416</v>
      </c>
    </row>
    <row r="7110" spans="1:7" x14ac:dyDescent="0.2">
      <c r="A7110">
        <v>7098</v>
      </c>
      <c r="B7110" s="125">
        <v>33648.818138127332</v>
      </c>
      <c r="C7110" s="34">
        <v>8.1187004272651393</v>
      </c>
      <c r="D7110" s="34">
        <v>5.1343454414381995</v>
      </c>
      <c r="E7110" s="3">
        <f t="shared" si="333"/>
        <v>273184.67419498134</v>
      </c>
      <c r="F7110" s="3">
        <f t="shared" si="334"/>
        <v>172764.65601727707</v>
      </c>
      <c r="G7110" s="3">
        <f t="shared" si="335"/>
        <v>100420.01817770427</v>
      </c>
    </row>
    <row r="7111" spans="1:7" x14ac:dyDescent="0.2">
      <c r="A7111">
        <v>7099</v>
      </c>
      <c r="B7111" s="125">
        <v>29439.028643347207</v>
      </c>
      <c r="C7111" s="34">
        <v>9.5485738913412206</v>
      </c>
      <c r="D7111" s="34">
        <v>3.871408593004162</v>
      </c>
      <c r="E7111" s="3">
        <f t="shared" si="333"/>
        <v>281100.74029031151</v>
      </c>
      <c r="F7111" s="3">
        <f t="shared" si="334"/>
        <v>113970.50845955004</v>
      </c>
      <c r="G7111" s="3">
        <f t="shared" si="335"/>
        <v>167130.23183076148</v>
      </c>
    </row>
    <row r="7112" spans="1:7" x14ac:dyDescent="0.2">
      <c r="A7112">
        <v>7100</v>
      </c>
      <c r="B7112" s="125">
        <v>37726.975327851484</v>
      </c>
      <c r="C7112" s="34">
        <v>10.200613380409777</v>
      </c>
      <c r="D7112" s="34">
        <v>6.3577925983554451</v>
      </c>
      <c r="E7112" s="3">
        <f t="shared" si="333"/>
        <v>384838.28933167137</v>
      </c>
      <c r="F7112" s="3">
        <f t="shared" si="334"/>
        <v>239860.28449775264</v>
      </c>
      <c r="G7112" s="3">
        <f t="shared" si="335"/>
        <v>144978.00483391873</v>
      </c>
    </row>
    <row r="7113" spans="1:7" x14ac:dyDescent="0.2">
      <c r="A7113">
        <v>7101</v>
      </c>
      <c r="B7113" s="125">
        <v>35596.154297119007</v>
      </c>
      <c r="C7113" s="34">
        <v>7.2153703942676657</v>
      </c>
      <c r="D7113" s="34">
        <v>5.718546289135702</v>
      </c>
      <c r="E7113" s="3">
        <f t="shared" si="333"/>
        <v>256839.43786521623</v>
      </c>
      <c r="F7113" s="3">
        <f t="shared" si="334"/>
        <v>203558.25606329177</v>
      </c>
      <c r="G7113" s="3">
        <f t="shared" si="335"/>
        <v>53281.181801924453</v>
      </c>
    </row>
    <row r="7114" spans="1:7" x14ac:dyDescent="0.2">
      <c r="A7114">
        <v>7102</v>
      </c>
      <c r="B7114" s="125">
        <v>35706.095153537695</v>
      </c>
      <c r="C7114" s="34">
        <v>5.5407831698248629</v>
      </c>
      <c r="D7114" s="34">
        <v>5.7515285460613086</v>
      </c>
      <c r="E7114" s="3">
        <f t="shared" si="333"/>
        <v>197839.73108688678</v>
      </c>
      <c r="F7114" s="3">
        <f t="shared" si="334"/>
        <v>205364.62554395339</v>
      </c>
      <c r="G7114" s="3">
        <f t="shared" si="335"/>
        <v>-7524.8944570666063</v>
      </c>
    </row>
    <row r="7115" spans="1:7" x14ac:dyDescent="0.2">
      <c r="A7115">
        <v>7103</v>
      </c>
      <c r="B7115" s="125">
        <v>32410.705947578186</v>
      </c>
      <c r="C7115" s="34">
        <v>7.3957374044839526</v>
      </c>
      <c r="D7115" s="34">
        <v>4.7629117842734559</v>
      </c>
      <c r="E7115" s="3">
        <f t="shared" si="333"/>
        <v>239701.07028223449</v>
      </c>
      <c r="F7115" s="3">
        <f t="shared" si="334"/>
        <v>154369.33329434192</v>
      </c>
      <c r="G7115" s="3">
        <f t="shared" si="335"/>
        <v>85331.736987892567</v>
      </c>
    </row>
    <row r="7116" spans="1:7" x14ac:dyDescent="0.2">
      <c r="A7116">
        <v>7104</v>
      </c>
      <c r="B7116" s="125">
        <v>26920.870872155298</v>
      </c>
      <c r="C7116" s="34">
        <v>8.0562238255952252</v>
      </c>
      <c r="D7116" s="34">
        <v>3.1159612616465893</v>
      </c>
      <c r="E7116" s="3">
        <f t="shared" si="333"/>
        <v>216880.56132603003</v>
      </c>
      <c r="F7116" s="3">
        <f t="shared" si="334"/>
        <v>83884.390767425939</v>
      </c>
      <c r="G7116" s="3">
        <f t="shared" si="335"/>
        <v>132996.17055860409</v>
      </c>
    </row>
    <row r="7117" spans="1:7" x14ac:dyDescent="0.2">
      <c r="A7117">
        <v>7105</v>
      </c>
      <c r="B7117" s="125">
        <v>29457.576650921488</v>
      </c>
      <c r="C7117" s="34">
        <v>6.5816714342945488</v>
      </c>
      <c r="D7117" s="34">
        <v>3.8769729952764465</v>
      </c>
      <c r="E7117" s="3">
        <f t="shared" si="333"/>
        <v>193880.09076691204</v>
      </c>
      <c r="F7117" s="3">
        <f t="shared" si="334"/>
        <v>114206.22918190859</v>
      </c>
      <c r="G7117" s="3">
        <f t="shared" si="335"/>
        <v>79673.86158500344</v>
      </c>
    </row>
    <row r="7118" spans="1:7" x14ac:dyDescent="0.2">
      <c r="A7118">
        <v>7106</v>
      </c>
      <c r="B7118" s="125">
        <v>34283.537437469</v>
      </c>
      <c r="C7118" s="34">
        <v>4.8766985602997011</v>
      </c>
      <c r="D7118" s="34">
        <v>5.3247612312407</v>
      </c>
      <c r="E7118" s="3">
        <f t="shared" si="333"/>
        <v>167190.47766328597</v>
      </c>
      <c r="F7118" s="3">
        <f t="shared" si="334"/>
        <v>182551.65101682406</v>
      </c>
      <c r="G7118" s="3">
        <f t="shared" si="335"/>
        <v>-15361.173353538092</v>
      </c>
    </row>
    <row r="7119" spans="1:7" x14ac:dyDescent="0.2">
      <c r="A7119">
        <v>7107</v>
      </c>
      <c r="B7119" s="125">
        <v>40493.078407772351</v>
      </c>
      <c r="C7119" s="34">
        <v>9.6211117781494977</v>
      </c>
      <c r="D7119" s="34">
        <v>7.1876235223317053</v>
      </c>
      <c r="E7119" s="3">
        <f t="shared" si="333"/>
        <v>389588.43360254966</v>
      </c>
      <c r="F7119" s="3">
        <f t="shared" si="334"/>
        <v>291049.00285532663</v>
      </c>
      <c r="G7119" s="3">
        <f t="shared" si="335"/>
        <v>98539.430747223028</v>
      </c>
    </row>
    <row r="7120" spans="1:7" x14ac:dyDescent="0.2">
      <c r="A7120">
        <v>7108</v>
      </c>
      <c r="B7120" s="125">
        <v>37277.605364389252</v>
      </c>
      <c r="C7120" s="34">
        <v>11.789261882047867</v>
      </c>
      <c r="D7120" s="34">
        <v>6.2229816093167756</v>
      </c>
      <c r="E7120" s="3">
        <f t="shared" si="333"/>
        <v>439475.45197641733</v>
      </c>
      <c r="F7120" s="3">
        <f t="shared" si="334"/>
        <v>231977.85262196269</v>
      </c>
      <c r="G7120" s="3">
        <f t="shared" si="335"/>
        <v>207497.59935445464</v>
      </c>
    </row>
    <row r="7121" spans="1:7" x14ac:dyDescent="0.2">
      <c r="A7121">
        <v>7109</v>
      </c>
      <c r="B7121" s="125">
        <v>33000.041461301385</v>
      </c>
      <c r="C7121" s="34">
        <v>12.229968908475712</v>
      </c>
      <c r="D7121" s="34">
        <v>4.9397124383904156</v>
      </c>
      <c r="E7121" s="3">
        <f t="shared" si="333"/>
        <v>403589.48105012532</v>
      </c>
      <c r="F7121" s="3">
        <f t="shared" si="334"/>
        <v>163010.71527378989</v>
      </c>
      <c r="G7121" s="3">
        <f t="shared" si="335"/>
        <v>240578.76577633544</v>
      </c>
    </row>
    <row r="7122" spans="1:7" x14ac:dyDescent="0.2">
      <c r="A7122">
        <v>7110</v>
      </c>
      <c r="B7122" s="125">
        <v>26356.734046013094</v>
      </c>
      <c r="C7122" s="34">
        <v>6.1750875122088473</v>
      </c>
      <c r="D7122" s="34">
        <v>2.9467202138039283</v>
      </c>
      <c r="E7122" s="3">
        <f t="shared" si="333"/>
        <v>162755.13927014521</v>
      </c>
      <c r="F7122" s="3">
        <f t="shared" si="334"/>
        <v>77665.920983240983</v>
      </c>
      <c r="G7122" s="3">
        <f t="shared" si="335"/>
        <v>85089.21828690423</v>
      </c>
    </row>
    <row r="7123" spans="1:7" x14ac:dyDescent="0.2">
      <c r="A7123">
        <v>7111</v>
      </c>
      <c r="B7123" s="125">
        <v>31619.934410437942</v>
      </c>
      <c r="C7123" s="34">
        <v>4.6365635373222176</v>
      </c>
      <c r="D7123" s="34">
        <v>4.5256803231313825</v>
      </c>
      <c r="E7123" s="3">
        <f t="shared" si="333"/>
        <v>146607.83493995667</v>
      </c>
      <c r="F7123" s="3">
        <f t="shared" si="334"/>
        <v>143101.71498002391</v>
      </c>
      <c r="G7123" s="3">
        <f t="shared" si="335"/>
        <v>3506.119959932752</v>
      </c>
    </row>
    <row r="7124" spans="1:7" x14ac:dyDescent="0.2">
      <c r="A7124">
        <v>7112</v>
      </c>
      <c r="B7124" s="125">
        <v>26548.273630206473</v>
      </c>
      <c r="C7124" s="34">
        <v>4.2137621878355276</v>
      </c>
      <c r="D7124" s="34">
        <v>3.004182089061942</v>
      </c>
      <c r="E7124" s="3">
        <f t="shared" si="333"/>
        <v>111868.11157527508</v>
      </c>
      <c r="F7124" s="3">
        <f t="shared" si="334"/>
        <v>79755.848135381748</v>
      </c>
      <c r="G7124" s="3">
        <f t="shared" si="335"/>
        <v>32112.26343989333</v>
      </c>
    </row>
    <row r="7125" spans="1:7" x14ac:dyDescent="0.2">
      <c r="A7125">
        <v>7113</v>
      </c>
      <c r="B7125" s="125">
        <v>35675.996563250897</v>
      </c>
      <c r="C7125" s="34">
        <v>8.7492019449273357</v>
      </c>
      <c r="D7125" s="34">
        <v>5.7424989689752692</v>
      </c>
      <c r="E7125" s="3">
        <f t="shared" si="333"/>
        <v>312136.49851841567</v>
      </c>
      <c r="F7125" s="3">
        <f t="shared" si="334"/>
        <v>204869.37348163352</v>
      </c>
      <c r="G7125" s="3">
        <f t="shared" si="335"/>
        <v>107267.12503678215</v>
      </c>
    </row>
    <row r="7126" spans="1:7" x14ac:dyDescent="0.2">
      <c r="A7126">
        <v>7114</v>
      </c>
      <c r="B7126" s="125">
        <v>37167.647454944905</v>
      </c>
      <c r="C7126" s="34">
        <v>5.767741888310411</v>
      </c>
      <c r="D7126" s="34">
        <v>6.1899942364834715</v>
      </c>
      <c r="E7126" s="3">
        <f t="shared" si="333"/>
        <v>214373.39711583956</v>
      </c>
      <c r="F7126" s="3">
        <f t="shared" si="334"/>
        <v>230067.52352975853</v>
      </c>
      <c r="G7126" s="3">
        <f t="shared" si="335"/>
        <v>-15694.126413918973</v>
      </c>
    </row>
    <row r="7127" spans="1:7" x14ac:dyDescent="0.2">
      <c r="A7127">
        <v>7115</v>
      </c>
      <c r="B7127" s="125">
        <v>37044.331342068268</v>
      </c>
      <c r="C7127" s="34">
        <v>6.9367609032342443</v>
      </c>
      <c r="D7127" s="34">
        <v>6.1529994026204804</v>
      </c>
      <c r="E7127" s="3">
        <f t="shared" si="333"/>
        <v>256967.66934011411</v>
      </c>
      <c r="F7127" s="3">
        <f t="shared" si="334"/>
        <v>227933.7486182212</v>
      </c>
      <c r="G7127" s="3">
        <f t="shared" si="335"/>
        <v>29033.920721892908</v>
      </c>
    </row>
    <row r="7128" spans="1:7" x14ac:dyDescent="0.2">
      <c r="A7128">
        <v>7116</v>
      </c>
      <c r="B7128" s="125">
        <v>39165.420779491775</v>
      </c>
      <c r="C7128" s="34">
        <v>8.4041424972456298</v>
      </c>
      <c r="D7128" s="34">
        <v>6.7893262338475324</v>
      </c>
      <c r="E7128" s="3">
        <f t="shared" si="333"/>
        <v>329151.77719543391</v>
      </c>
      <c r="F7128" s="3">
        <f t="shared" si="334"/>
        <v>265906.81875788077</v>
      </c>
      <c r="G7128" s="3">
        <f t="shared" si="335"/>
        <v>63244.958437553141</v>
      </c>
    </row>
    <row r="7129" spans="1:7" x14ac:dyDescent="0.2">
      <c r="A7129">
        <v>7117</v>
      </c>
      <c r="B7129" s="125">
        <v>35824.596628836822</v>
      </c>
      <c r="C7129" s="34">
        <v>9.3908447726862505</v>
      </c>
      <c r="D7129" s="34">
        <v>5.7870789886510465</v>
      </c>
      <c r="E7129" s="3">
        <f t="shared" si="333"/>
        <v>336423.22598550573</v>
      </c>
      <c r="F7129" s="3">
        <f t="shared" si="334"/>
        <v>207319.77042764067</v>
      </c>
      <c r="G7129" s="3">
        <f t="shared" si="335"/>
        <v>129103.45555786506</v>
      </c>
    </row>
    <row r="7130" spans="1:7" x14ac:dyDescent="0.2">
      <c r="A7130">
        <v>7118</v>
      </c>
      <c r="B7130" s="125">
        <v>36802.337539294036</v>
      </c>
      <c r="C7130" s="34">
        <v>12.03920239477884</v>
      </c>
      <c r="D7130" s="34">
        <v>6.0804012617882108</v>
      </c>
      <c r="E7130" s="3">
        <f t="shared" si="333"/>
        <v>443070.79023652797</v>
      </c>
      <c r="F7130" s="3">
        <f t="shared" si="334"/>
        <v>223772.97961067909</v>
      </c>
      <c r="G7130" s="3">
        <f t="shared" si="335"/>
        <v>219297.81062584888</v>
      </c>
    </row>
    <row r="7131" spans="1:7" x14ac:dyDescent="0.2">
      <c r="A7131">
        <v>7119</v>
      </c>
      <c r="B7131" s="125">
        <v>40567.588761215098</v>
      </c>
      <c r="C7131" s="34">
        <v>10.63089532381855</v>
      </c>
      <c r="D7131" s="34">
        <v>7.2099766283645295</v>
      </c>
      <c r="E7131" s="3">
        <f t="shared" si="333"/>
        <v>431269.78966019553</v>
      </c>
      <c r="F7131" s="3">
        <f t="shared" si="334"/>
        <v>292491.36683746439</v>
      </c>
      <c r="G7131" s="3">
        <f t="shared" si="335"/>
        <v>138778.42282273114</v>
      </c>
    </row>
    <row r="7132" spans="1:7" x14ac:dyDescent="0.2">
      <c r="A7132">
        <v>7120</v>
      </c>
      <c r="B7132" s="125">
        <v>40204.927748883143</v>
      </c>
      <c r="C7132" s="34">
        <v>10.45860292125144</v>
      </c>
      <c r="D7132" s="34">
        <v>7.1011783246649429</v>
      </c>
      <c r="E7132" s="3">
        <f t="shared" si="333"/>
        <v>420487.37480317237</v>
      </c>
      <c r="F7132" s="3">
        <f t="shared" si="334"/>
        <v>285502.3614750891</v>
      </c>
      <c r="G7132" s="3">
        <f t="shared" si="335"/>
        <v>134985.01332808327</v>
      </c>
    </row>
    <row r="7133" spans="1:7" x14ac:dyDescent="0.2">
      <c r="A7133">
        <v>7121</v>
      </c>
      <c r="B7133" s="125">
        <v>35734.113274694188</v>
      </c>
      <c r="C7133" s="34">
        <v>8.5253269819149864</v>
      </c>
      <c r="D7133" s="34">
        <v>5.7599339824082563</v>
      </c>
      <c r="E7133" s="3">
        <f t="shared" si="333"/>
        <v>304645.00007555686</v>
      </c>
      <c r="F7133" s="3">
        <f t="shared" si="334"/>
        <v>205826.13338213702</v>
      </c>
      <c r="G7133" s="3">
        <f t="shared" si="335"/>
        <v>98818.866693419841</v>
      </c>
    </row>
    <row r="7134" spans="1:7" x14ac:dyDescent="0.2">
      <c r="A7134">
        <v>7122</v>
      </c>
      <c r="B7134" s="125">
        <v>33664.143123852205</v>
      </c>
      <c r="C7134" s="34">
        <v>5.1891497807519045</v>
      </c>
      <c r="D7134" s="34">
        <v>5.1389429371556616</v>
      </c>
      <c r="E7134" s="3">
        <f t="shared" si="333"/>
        <v>174688.28091033839</v>
      </c>
      <c r="F7134" s="3">
        <f t="shared" si="334"/>
        <v>172998.11054171761</v>
      </c>
      <c r="G7134" s="3">
        <f t="shared" si="335"/>
        <v>1690.1703686207766</v>
      </c>
    </row>
    <row r="7135" spans="1:7" x14ac:dyDescent="0.2">
      <c r="A7135">
        <v>7123</v>
      </c>
      <c r="B7135" s="125">
        <v>35675.592974976986</v>
      </c>
      <c r="C7135" s="34">
        <v>5.9940980665560346</v>
      </c>
      <c r="D7135" s="34">
        <v>5.7423778924930957</v>
      </c>
      <c r="E7135" s="3">
        <f t="shared" si="333"/>
        <v>213843.00287454959</v>
      </c>
      <c r="F7135" s="3">
        <f t="shared" si="334"/>
        <v>204862.73640108985</v>
      </c>
      <c r="G7135" s="3">
        <f t="shared" si="335"/>
        <v>8980.2664734597492</v>
      </c>
    </row>
    <row r="7136" spans="1:7" x14ac:dyDescent="0.2">
      <c r="A7136">
        <v>7124</v>
      </c>
      <c r="B7136" s="125">
        <v>30618.216945905238</v>
      </c>
      <c r="C7136" s="34">
        <v>5.6033279835974099</v>
      </c>
      <c r="D7136" s="34">
        <v>4.2251650837715715</v>
      </c>
      <c r="E7136" s="3">
        <f t="shared" si="333"/>
        <v>171563.91182084725</v>
      </c>
      <c r="F7136" s="3">
        <f t="shared" si="334"/>
        <v>129367.02116718185</v>
      </c>
      <c r="G7136" s="3">
        <f t="shared" si="335"/>
        <v>42196.890653665396</v>
      </c>
    </row>
    <row r="7137" spans="1:7" x14ac:dyDescent="0.2">
      <c r="A7137">
        <v>7125</v>
      </c>
      <c r="B7137" s="125">
        <v>23946.482136844657</v>
      </c>
      <c r="C7137" s="34">
        <v>4.458961959433509</v>
      </c>
      <c r="D7137" s="34">
        <v>2.2236446410533972</v>
      </c>
      <c r="E7137" s="3">
        <f t="shared" si="333"/>
        <v>106776.45291044438</v>
      </c>
      <c r="F7137" s="3">
        <f t="shared" si="334"/>
        <v>53248.466675675525</v>
      </c>
      <c r="G7137" s="3">
        <f t="shared" si="335"/>
        <v>53527.986234768854</v>
      </c>
    </row>
    <row r="7138" spans="1:7" x14ac:dyDescent="0.2">
      <c r="A7138">
        <v>7126</v>
      </c>
      <c r="B7138" s="125">
        <v>31472.232470870018</v>
      </c>
      <c r="C7138" s="34">
        <v>7.6587888517751708</v>
      </c>
      <c r="D7138" s="34">
        <v>4.4813697412610054</v>
      </c>
      <c r="E7138" s="3">
        <f t="shared" si="333"/>
        <v>241039.18318837584</v>
      </c>
      <c r="F7138" s="3">
        <f t="shared" si="334"/>
        <v>141038.71028488898</v>
      </c>
      <c r="G7138" s="3">
        <f t="shared" si="335"/>
        <v>100000.47290348687</v>
      </c>
    </row>
    <row r="7139" spans="1:7" x14ac:dyDescent="0.2">
      <c r="A7139">
        <v>7127</v>
      </c>
      <c r="B7139" s="125">
        <v>34315.733549911762</v>
      </c>
      <c r="C7139" s="34">
        <v>5.9010681272484362</v>
      </c>
      <c r="D7139" s="34">
        <v>5.3344200649735285</v>
      </c>
      <c r="E7139" s="3">
        <f t="shared" si="333"/>
        <v>202499.48151453413</v>
      </c>
      <c r="F7139" s="3">
        <f t="shared" si="334"/>
        <v>183054.53759293459</v>
      </c>
      <c r="G7139" s="3">
        <f t="shared" si="335"/>
        <v>19444.943921599537</v>
      </c>
    </row>
    <row r="7140" spans="1:7" x14ac:dyDescent="0.2">
      <c r="A7140">
        <v>7128</v>
      </c>
      <c r="B7140" s="125">
        <v>25755.444361303467</v>
      </c>
      <c r="C7140" s="34">
        <v>3.8154944579291623</v>
      </c>
      <c r="D7140" s="34">
        <v>2.7663333083910402</v>
      </c>
      <c r="E7140" s="3">
        <f t="shared" si="333"/>
        <v>98269.755222056279</v>
      </c>
      <c r="F7140" s="3">
        <f t="shared" si="334"/>
        <v>71248.143609085979</v>
      </c>
      <c r="G7140" s="3">
        <f t="shared" si="335"/>
        <v>27021.6116129703</v>
      </c>
    </row>
    <row r="7141" spans="1:7" x14ac:dyDescent="0.2">
      <c r="A7141">
        <v>7129</v>
      </c>
      <c r="B7141" s="125">
        <v>36203.776338689728</v>
      </c>
      <c r="C7141" s="34">
        <v>7.0705191521556117</v>
      </c>
      <c r="D7141" s="34">
        <v>5.9008329016069183</v>
      </c>
      <c r="E7141" s="3">
        <f t="shared" si="333"/>
        <v>255979.49398306388</v>
      </c>
      <c r="F7141" s="3">
        <f t="shared" si="334"/>
        <v>213632.4345817584</v>
      </c>
      <c r="G7141" s="3">
        <f t="shared" si="335"/>
        <v>42347.05940130548</v>
      </c>
    </row>
    <row r="7142" spans="1:7" x14ac:dyDescent="0.2">
      <c r="A7142">
        <v>7130</v>
      </c>
      <c r="B7142" s="125">
        <v>36389.938535458874</v>
      </c>
      <c r="C7142" s="34">
        <v>11.020346639459603</v>
      </c>
      <c r="D7142" s="34">
        <v>5.9566815606376622</v>
      </c>
      <c r="E7142" s="3">
        <f t="shared" si="333"/>
        <v>401029.73684938572</v>
      </c>
      <c r="F7142" s="3">
        <f t="shared" si="334"/>
        <v>216763.27586690578</v>
      </c>
      <c r="G7142" s="3">
        <f t="shared" si="335"/>
        <v>184266.46098247994</v>
      </c>
    </row>
    <row r="7143" spans="1:7" x14ac:dyDescent="0.2">
      <c r="A7143">
        <v>7131</v>
      </c>
      <c r="B7143" s="125">
        <v>37891.548394137295</v>
      </c>
      <c r="C7143" s="34">
        <v>7.7268872675704188</v>
      </c>
      <c r="D7143" s="34">
        <v>6.4071645182411885</v>
      </c>
      <c r="E7143" s="3">
        <f t="shared" si="333"/>
        <v>292783.7228351878</v>
      </c>
      <c r="F7143" s="3">
        <f t="shared" si="334"/>
        <v>242777.38441213535</v>
      </c>
      <c r="G7143" s="3">
        <f t="shared" si="335"/>
        <v>50006.338423052453</v>
      </c>
    </row>
    <row r="7144" spans="1:7" x14ac:dyDescent="0.2">
      <c r="A7144">
        <v>7132</v>
      </c>
      <c r="B7144" s="125">
        <v>18288.924869731069</v>
      </c>
      <c r="C7144" s="34">
        <v>7.7593022271757945</v>
      </c>
      <c r="D7144" s="34">
        <v>0.52637746091932058</v>
      </c>
      <c r="E7144" s="3">
        <f t="shared" si="333"/>
        <v>141909.29547435505</v>
      </c>
      <c r="F7144" s="3">
        <f t="shared" si="334"/>
        <v>9626.8778358732561</v>
      </c>
      <c r="G7144" s="3">
        <f t="shared" si="335"/>
        <v>132282.4176384818</v>
      </c>
    </row>
    <row r="7145" spans="1:7" x14ac:dyDescent="0.2">
      <c r="A7145">
        <v>7133</v>
      </c>
      <c r="B7145" s="125">
        <v>24206.961419432424</v>
      </c>
      <c r="C7145" s="34">
        <v>11.993068276031408</v>
      </c>
      <c r="D7145" s="34">
        <v>2.3017884258297272</v>
      </c>
      <c r="E7145" s="3">
        <f t="shared" si="333"/>
        <v>290315.74105851125</v>
      </c>
      <c r="F7145" s="3">
        <f t="shared" si="334"/>
        <v>55719.303619756298</v>
      </c>
      <c r="G7145" s="3">
        <f t="shared" si="335"/>
        <v>234596.43743875495</v>
      </c>
    </row>
    <row r="7146" spans="1:7" x14ac:dyDescent="0.2">
      <c r="A7146">
        <v>7134</v>
      </c>
      <c r="B7146" s="125">
        <v>32722.708105021389</v>
      </c>
      <c r="C7146" s="34">
        <v>10.193525006077834</v>
      </c>
      <c r="D7146" s="34">
        <v>4.8565124315064168</v>
      </c>
      <c r="E7146" s="3">
        <f t="shared" si="333"/>
        <v>333559.74333512137</v>
      </c>
      <c r="F7146" s="3">
        <f t="shared" si="334"/>
        <v>158918.23870459216</v>
      </c>
      <c r="G7146" s="3">
        <f t="shared" si="335"/>
        <v>174641.50463052921</v>
      </c>
    </row>
    <row r="7147" spans="1:7" x14ac:dyDescent="0.2">
      <c r="A7147">
        <v>7135</v>
      </c>
      <c r="B7147" s="125">
        <v>26362.623024207074</v>
      </c>
      <c r="C7147" s="34">
        <v>7.7122955619488494</v>
      </c>
      <c r="D7147" s="34">
        <v>2.9484869072621223</v>
      </c>
      <c r="E7147" s="3">
        <f t="shared" si="333"/>
        <v>203316.34055092276</v>
      </c>
      <c r="F7147" s="3">
        <f t="shared" si="334"/>
        <v>77729.848827961527</v>
      </c>
      <c r="G7147" s="3">
        <f t="shared" si="335"/>
        <v>125586.49172296123</v>
      </c>
    </row>
    <row r="7148" spans="1:7" x14ac:dyDescent="0.2">
      <c r="A7148">
        <v>7136</v>
      </c>
      <c r="B7148" s="125">
        <v>32956.607404949842</v>
      </c>
      <c r="C7148" s="34">
        <v>8.4452346047401079</v>
      </c>
      <c r="D7148" s="34">
        <v>4.9266822214849526</v>
      </c>
      <c r="E7148" s="3">
        <f t="shared" si="333"/>
        <v>278326.28131111647</v>
      </c>
      <c r="F7148" s="3">
        <f t="shared" si="334"/>
        <v>162366.73178242572</v>
      </c>
      <c r="G7148" s="3">
        <f t="shared" si="335"/>
        <v>115959.54952869075</v>
      </c>
    </row>
    <row r="7149" spans="1:7" x14ac:dyDescent="0.2">
      <c r="A7149">
        <v>7137</v>
      </c>
      <c r="B7149" s="125">
        <v>39498.727850324009</v>
      </c>
      <c r="C7149" s="34">
        <v>6.9871184880030341</v>
      </c>
      <c r="D7149" s="34">
        <v>6.8893183550972026</v>
      </c>
      <c r="E7149" s="3">
        <f t="shared" si="333"/>
        <v>275982.29161559924</v>
      </c>
      <c r="F7149" s="3">
        <f t="shared" si="334"/>
        <v>272119.31078222627</v>
      </c>
      <c r="G7149" s="3">
        <f t="shared" si="335"/>
        <v>3862.9808333729743</v>
      </c>
    </row>
    <row r="7150" spans="1:7" x14ac:dyDescent="0.2">
      <c r="A7150">
        <v>7138</v>
      </c>
      <c r="B7150" s="125">
        <v>32896.558017265284</v>
      </c>
      <c r="C7150" s="34">
        <v>7.7734306589336484</v>
      </c>
      <c r="D7150" s="34">
        <v>4.9086674051795853</v>
      </c>
      <c r="E7150" s="3">
        <f t="shared" si="333"/>
        <v>255719.11266479947</v>
      </c>
      <c r="F7150" s="3">
        <f t="shared" si="334"/>
        <v>161478.26208194927</v>
      </c>
      <c r="G7150" s="3">
        <f t="shared" si="335"/>
        <v>94240.850582850195</v>
      </c>
    </row>
    <row r="7151" spans="1:7" x14ac:dyDescent="0.2">
      <c r="A7151">
        <v>7139</v>
      </c>
      <c r="B7151" s="125">
        <v>33156.991825117962</v>
      </c>
      <c r="C7151" s="34">
        <v>9.097595259125228</v>
      </c>
      <c r="D7151" s="34">
        <v>4.9867975475353887</v>
      </c>
      <c r="E7151" s="3">
        <f t="shared" si="333"/>
        <v>301648.8916350471</v>
      </c>
      <c r="F7151" s="3">
        <f t="shared" si="334"/>
        <v>165347.20551714918</v>
      </c>
      <c r="G7151" s="3">
        <f t="shared" si="335"/>
        <v>136301.68611789792</v>
      </c>
    </row>
    <row r="7152" spans="1:7" x14ac:dyDescent="0.2">
      <c r="A7152">
        <v>7140</v>
      </c>
      <c r="B7152" s="125">
        <v>33012.865336596384</v>
      </c>
      <c r="C7152" s="34">
        <v>7.1097354268276831</v>
      </c>
      <c r="D7152" s="34">
        <v>4.9435596009789151</v>
      </c>
      <c r="E7152" s="3">
        <f t="shared" si="333"/>
        <v>234712.73822469093</v>
      </c>
      <c r="F7152" s="3">
        <f t="shared" si="334"/>
        <v>163201.06739055508</v>
      </c>
      <c r="G7152" s="3">
        <f t="shared" si="335"/>
        <v>71511.670834135846</v>
      </c>
    </row>
    <row r="7153" spans="1:7" x14ac:dyDescent="0.2">
      <c r="A7153">
        <v>7141</v>
      </c>
      <c r="B7153" s="125">
        <v>30143.77903472539</v>
      </c>
      <c r="C7153" s="34">
        <v>6.8161903274885844</v>
      </c>
      <c r="D7153" s="34">
        <v>4.0828337104176171</v>
      </c>
      <c r="E7153" s="3">
        <f t="shared" si="333"/>
        <v>205465.73509044838</v>
      </c>
      <c r="F7153" s="3">
        <f t="shared" si="334"/>
        <v>123072.03720235665</v>
      </c>
      <c r="G7153" s="3">
        <f t="shared" si="335"/>
        <v>82393.69788809173</v>
      </c>
    </row>
    <row r="7154" spans="1:7" x14ac:dyDescent="0.2">
      <c r="A7154">
        <v>7142</v>
      </c>
      <c r="B7154" s="125">
        <v>33196.043253875338</v>
      </c>
      <c r="C7154" s="34">
        <v>6.5054131457218318</v>
      </c>
      <c r="D7154" s="34">
        <v>4.9985129761626013</v>
      </c>
      <c r="E7154" s="3">
        <f t="shared" si="333"/>
        <v>215953.97616971115</v>
      </c>
      <c r="F7154" s="3">
        <f t="shared" si="334"/>
        <v>165930.85296175085</v>
      </c>
      <c r="G7154" s="3">
        <f t="shared" si="335"/>
        <v>50023.123207960307</v>
      </c>
    </row>
    <row r="7155" spans="1:7" x14ac:dyDescent="0.2">
      <c r="A7155">
        <v>7143</v>
      </c>
      <c r="B7155" s="125">
        <v>38531.298336048145</v>
      </c>
      <c r="C7155" s="34">
        <v>8.0296552116196835</v>
      </c>
      <c r="D7155" s="34">
        <v>6.5990895008144435</v>
      </c>
      <c r="E7155" s="3">
        <f t="shared" si="333"/>
        <v>309393.04049452185</v>
      </c>
      <c r="F7155" s="3">
        <f t="shared" si="334"/>
        <v>254271.48630216435</v>
      </c>
      <c r="G7155" s="3">
        <f t="shared" si="335"/>
        <v>55121.554192357493</v>
      </c>
    </row>
    <row r="7156" spans="1:7" x14ac:dyDescent="0.2">
      <c r="A7156">
        <v>7144</v>
      </c>
      <c r="B7156" s="125">
        <v>30073.53762203909</v>
      </c>
      <c r="C7156" s="34">
        <v>3.5390194372739643</v>
      </c>
      <c r="D7156" s="34">
        <v>4.061761286611727</v>
      </c>
      <c r="E7156" s="3">
        <f t="shared" si="333"/>
        <v>106430.83419198617</v>
      </c>
      <c r="F7156" s="3">
        <f t="shared" si="334"/>
        <v>122151.53086465967</v>
      </c>
      <c r="G7156" s="3">
        <f t="shared" si="335"/>
        <v>-15720.696672673497</v>
      </c>
    </row>
    <row r="7157" spans="1:7" x14ac:dyDescent="0.2">
      <c r="A7157">
        <v>7145</v>
      </c>
      <c r="B7157" s="125">
        <v>35843.173058120534</v>
      </c>
      <c r="C7157" s="34">
        <v>10.955965783257852</v>
      </c>
      <c r="D7157" s="34">
        <v>5.7926519174361601</v>
      </c>
      <c r="E7157" s="3">
        <f t="shared" ref="E7157:E7220" si="336">C7157*B7157</f>
        <v>392696.57758815831</v>
      </c>
      <c r="F7157" s="3">
        <f t="shared" ref="F7157:F7220" si="337">D7157*B7157</f>
        <v>207627.02514211801</v>
      </c>
      <c r="G7157" s="3">
        <f t="shared" ref="G7157:G7220" si="338">E7157-F7157</f>
        <v>185069.5524460403</v>
      </c>
    </row>
    <row r="7158" spans="1:7" x14ac:dyDescent="0.2">
      <c r="A7158">
        <v>7146</v>
      </c>
      <c r="B7158" s="125">
        <v>32552.416590798181</v>
      </c>
      <c r="C7158" s="34">
        <v>11.707532414409798</v>
      </c>
      <c r="D7158" s="34">
        <v>4.8054249772394542</v>
      </c>
      <c r="E7158" s="3">
        <f t="shared" si="336"/>
        <v>381108.47240414098</v>
      </c>
      <c r="F7158" s="3">
        <f t="shared" si="337"/>
        <v>156428.19575492557</v>
      </c>
      <c r="G7158" s="3">
        <f t="shared" si="338"/>
        <v>224680.2766492154</v>
      </c>
    </row>
    <row r="7159" spans="1:7" x14ac:dyDescent="0.2">
      <c r="A7159">
        <v>7147</v>
      </c>
      <c r="B7159" s="125">
        <v>28654.993051341968</v>
      </c>
      <c r="C7159" s="34">
        <v>9.4725458186148899</v>
      </c>
      <c r="D7159" s="34">
        <v>3.6361979154025903</v>
      </c>
      <c r="E7159" s="3">
        <f t="shared" si="336"/>
        <v>271435.73461092811</v>
      </c>
      <c r="F7159" s="3">
        <f t="shared" si="337"/>
        <v>104195.22599916537</v>
      </c>
      <c r="G7159" s="3">
        <f t="shared" si="338"/>
        <v>167240.50861176272</v>
      </c>
    </row>
    <row r="7160" spans="1:7" x14ac:dyDescent="0.2">
      <c r="A7160">
        <v>7148</v>
      </c>
      <c r="B7160" s="125">
        <v>33402.373495656298</v>
      </c>
      <c r="C7160" s="34">
        <v>11.635875600593863</v>
      </c>
      <c r="D7160" s="34">
        <v>5.0604120486968895</v>
      </c>
      <c r="E7160" s="3">
        <f t="shared" si="336"/>
        <v>388665.86276003026</v>
      </c>
      <c r="F7160" s="3">
        <f t="shared" si="337"/>
        <v>169029.77329249278</v>
      </c>
      <c r="G7160" s="3">
        <f t="shared" si="338"/>
        <v>219636.08946753747</v>
      </c>
    </row>
    <row r="7161" spans="1:7" x14ac:dyDescent="0.2">
      <c r="A7161">
        <v>7149</v>
      </c>
      <c r="B7161" s="125">
        <v>32840.402403772692</v>
      </c>
      <c r="C7161" s="34">
        <v>7.0682255202045781</v>
      </c>
      <c r="D7161" s="34">
        <v>4.8918207211318077</v>
      </c>
      <c r="E7161" s="3">
        <f t="shared" si="336"/>
        <v>232123.37036413391</v>
      </c>
      <c r="F7161" s="3">
        <f t="shared" si="337"/>
        <v>160649.36096908207</v>
      </c>
      <c r="G7161" s="3">
        <f t="shared" si="338"/>
        <v>71474.009395051835</v>
      </c>
    </row>
    <row r="7162" spans="1:7" x14ac:dyDescent="0.2">
      <c r="A7162">
        <v>7150</v>
      </c>
      <c r="B7162" s="125">
        <v>31326.48026056902</v>
      </c>
      <c r="C7162" s="34">
        <v>5.3490275806398131</v>
      </c>
      <c r="D7162" s="34">
        <v>4.4376440781707061</v>
      </c>
      <c r="E7162" s="3">
        <f t="shared" si="336"/>
        <v>167566.20691815237</v>
      </c>
      <c r="F7162" s="3">
        <f t="shared" si="337"/>
        <v>139015.76961824563</v>
      </c>
      <c r="G7162" s="3">
        <f t="shared" si="338"/>
        <v>28550.437299906742</v>
      </c>
    </row>
    <row r="7163" spans="1:7" x14ac:dyDescent="0.2">
      <c r="A7163">
        <v>7151</v>
      </c>
      <c r="B7163" s="125">
        <v>32275.265133458539</v>
      </c>
      <c r="C7163" s="34">
        <v>6.9568920000237995</v>
      </c>
      <c r="D7163" s="34">
        <v>4.7222795400375617</v>
      </c>
      <c r="E7163" s="3">
        <f t="shared" si="336"/>
        <v>224535.53380560476</v>
      </c>
      <c r="F7163" s="3">
        <f t="shared" si="337"/>
        <v>152412.82418901895</v>
      </c>
      <c r="G7163" s="3">
        <f t="shared" si="338"/>
        <v>72122.709616585809</v>
      </c>
    </row>
    <row r="7164" spans="1:7" x14ac:dyDescent="0.2">
      <c r="A7164">
        <v>7152</v>
      </c>
      <c r="B7164" s="125">
        <v>27784.447460172465</v>
      </c>
      <c r="C7164" s="34">
        <v>12.749972504214384</v>
      </c>
      <c r="D7164" s="34">
        <v>3.3750342380517395</v>
      </c>
      <c r="E7164" s="3">
        <f t="shared" si="336"/>
        <v>354250.94116198807</v>
      </c>
      <c r="F7164" s="3">
        <f t="shared" si="337"/>
        <v>93773.46146343177</v>
      </c>
      <c r="G7164" s="3">
        <f t="shared" si="338"/>
        <v>260477.4796985563</v>
      </c>
    </row>
    <row r="7165" spans="1:7" x14ac:dyDescent="0.2">
      <c r="A7165">
        <v>7153</v>
      </c>
      <c r="B7165" s="125">
        <v>37550.635673861485</v>
      </c>
      <c r="C7165" s="34">
        <v>7.0414437434083084</v>
      </c>
      <c r="D7165" s="34">
        <v>6.3048907021584455</v>
      </c>
      <c r="E7165" s="3">
        <f t="shared" si="336"/>
        <v>264410.68862671679</v>
      </c>
      <c r="F7165" s="3">
        <f t="shared" si="337"/>
        <v>236752.65372026851</v>
      </c>
      <c r="G7165" s="3">
        <f t="shared" si="338"/>
        <v>27658.034906448273</v>
      </c>
    </row>
    <row r="7166" spans="1:7" x14ac:dyDescent="0.2">
      <c r="A7166">
        <v>7154</v>
      </c>
      <c r="B7166" s="125">
        <v>28930.422153090127</v>
      </c>
      <c r="C7166" s="34">
        <v>6.4995440627244534</v>
      </c>
      <c r="D7166" s="34">
        <v>3.718826645927038</v>
      </c>
      <c r="E7166" s="3">
        <f t="shared" si="336"/>
        <v>188034.55353722893</v>
      </c>
      <c r="F7166" s="3">
        <f t="shared" si="337"/>
        <v>107587.22478082943</v>
      </c>
      <c r="G7166" s="3">
        <f t="shared" si="338"/>
        <v>80447.328756399496</v>
      </c>
    </row>
    <row r="7167" spans="1:7" x14ac:dyDescent="0.2">
      <c r="A7167">
        <v>7155</v>
      </c>
      <c r="B7167" s="125">
        <v>40143.241270735394</v>
      </c>
      <c r="C7167" s="34">
        <v>7.0649939718423411</v>
      </c>
      <c r="D7167" s="34">
        <v>7.0826723812206183</v>
      </c>
      <c r="E7167" s="3">
        <f t="shared" si="336"/>
        <v>283611.75758795824</v>
      </c>
      <c r="F7167" s="3">
        <f t="shared" si="337"/>
        <v>284321.42624091328</v>
      </c>
      <c r="G7167" s="3">
        <f t="shared" si="338"/>
        <v>-709.66865295503521</v>
      </c>
    </row>
    <row r="7168" spans="1:7" x14ac:dyDescent="0.2">
      <c r="A7168">
        <v>7156</v>
      </c>
      <c r="B7168" s="125">
        <v>32123.794475220144</v>
      </c>
      <c r="C7168" s="34">
        <v>4.2113861329271458</v>
      </c>
      <c r="D7168" s="34">
        <v>4.6768383425660431</v>
      </c>
      <c r="E7168" s="3">
        <f t="shared" si="336"/>
        <v>135285.70258994377</v>
      </c>
      <c r="F7168" s="3">
        <f t="shared" si="337"/>
        <v>150237.79371042078</v>
      </c>
      <c r="G7168" s="3">
        <f t="shared" si="338"/>
        <v>-14952.091120477009</v>
      </c>
    </row>
    <row r="7169" spans="1:7" x14ac:dyDescent="0.2">
      <c r="A7169">
        <v>7157</v>
      </c>
      <c r="B7169" s="125">
        <v>25480.70874926541</v>
      </c>
      <c r="C7169" s="34">
        <v>8.5860442797711585</v>
      </c>
      <c r="D7169" s="34">
        <v>2.683912624779623</v>
      </c>
      <c r="E7169" s="3">
        <f t="shared" si="336"/>
        <v>218778.49360114519</v>
      </c>
      <c r="F7169" s="3">
        <f t="shared" si="337"/>
        <v>68387.995900486028</v>
      </c>
      <c r="G7169" s="3">
        <f t="shared" si="338"/>
        <v>150390.49770065915</v>
      </c>
    </row>
    <row r="7170" spans="1:7" x14ac:dyDescent="0.2">
      <c r="A7170">
        <v>7158</v>
      </c>
      <c r="B7170" s="125">
        <v>25326.640346785076</v>
      </c>
      <c r="C7170" s="34">
        <v>14.287064024945721</v>
      </c>
      <c r="D7170" s="34">
        <v>2.6376921040355228</v>
      </c>
      <c r="E7170" s="3">
        <f t="shared" si="336"/>
        <v>361843.33217129187</v>
      </c>
      <c r="F7170" s="3">
        <f t="shared" si="337"/>
        <v>66803.879264462492</v>
      </c>
      <c r="G7170" s="3">
        <f t="shared" si="338"/>
        <v>295039.45290682936</v>
      </c>
    </row>
    <row r="7171" spans="1:7" x14ac:dyDescent="0.2">
      <c r="A7171">
        <v>7159</v>
      </c>
      <c r="B7171" s="125">
        <v>37443.747309035622</v>
      </c>
      <c r="C7171" s="34">
        <v>11.591082986531546</v>
      </c>
      <c r="D7171" s="34">
        <v>6.2728241927106865</v>
      </c>
      <c r="E7171" s="3">
        <f t="shared" si="336"/>
        <v>434013.58238574915</v>
      </c>
      <c r="F7171" s="3">
        <f t="shared" si="337"/>
        <v>234878.04398586432</v>
      </c>
      <c r="G7171" s="3">
        <f t="shared" si="338"/>
        <v>199135.53839988483</v>
      </c>
    </row>
    <row r="7172" spans="1:7" x14ac:dyDescent="0.2">
      <c r="A7172">
        <v>7160</v>
      </c>
      <c r="B7172" s="125">
        <v>26969.710737640504</v>
      </c>
      <c r="C7172" s="34">
        <v>4.6584937283187173</v>
      </c>
      <c r="D7172" s="34">
        <v>3.1306132212921511</v>
      </c>
      <c r="E7172" s="3">
        <f t="shared" si="336"/>
        <v>125638.22832586826</v>
      </c>
      <c r="F7172" s="3">
        <f t="shared" si="337"/>
        <v>84431.733009682255</v>
      </c>
      <c r="G7172" s="3">
        <f t="shared" si="338"/>
        <v>41206.495316186003</v>
      </c>
    </row>
    <row r="7173" spans="1:7" x14ac:dyDescent="0.2">
      <c r="A7173">
        <v>7161</v>
      </c>
      <c r="B7173" s="125">
        <v>28406.155300936894</v>
      </c>
      <c r="C7173" s="34">
        <v>13.991523721604608</v>
      </c>
      <c r="D7173" s="34">
        <v>3.5615465902810683</v>
      </c>
      <c r="E7173" s="3">
        <f t="shared" si="336"/>
        <v>397445.39573264302</v>
      </c>
      <c r="F7173" s="3">
        <f t="shared" si="337"/>
        <v>101169.8455550463</v>
      </c>
      <c r="G7173" s="3">
        <f t="shared" si="338"/>
        <v>296275.55017759674</v>
      </c>
    </row>
    <row r="7174" spans="1:7" x14ac:dyDescent="0.2">
      <c r="A7174">
        <v>7162</v>
      </c>
      <c r="B7174" s="125">
        <v>37496.259259379236</v>
      </c>
      <c r="C7174" s="34">
        <v>11.966556505474728</v>
      </c>
      <c r="D7174" s="34">
        <v>6.2885777778137708</v>
      </c>
      <c r="E7174" s="3">
        <f t="shared" si="336"/>
        <v>448701.10517129157</v>
      </c>
      <c r="F7174" s="3">
        <f t="shared" si="337"/>
        <v>235798.1427296761</v>
      </c>
      <c r="G7174" s="3">
        <f t="shared" si="338"/>
        <v>212902.96244161547</v>
      </c>
    </row>
    <row r="7175" spans="1:7" x14ac:dyDescent="0.2">
      <c r="A7175">
        <v>7163</v>
      </c>
      <c r="B7175" s="125">
        <v>21824.858371283859</v>
      </c>
      <c r="C7175" s="34">
        <v>9.904993496282259</v>
      </c>
      <c r="D7175" s="34">
        <v>1.5871575113851577</v>
      </c>
      <c r="E7175" s="3">
        <f t="shared" si="336"/>
        <v>216175.08022484803</v>
      </c>
      <c r="F7175" s="3">
        <f t="shared" si="337"/>
        <v>34639.487898900414</v>
      </c>
      <c r="G7175" s="3">
        <f t="shared" si="338"/>
        <v>181535.59232594763</v>
      </c>
    </row>
    <row r="7176" spans="1:7" x14ac:dyDescent="0.2">
      <c r="A7176">
        <v>7164</v>
      </c>
      <c r="B7176" s="125">
        <v>31533.287987068412</v>
      </c>
      <c r="C7176" s="34">
        <v>8.1167677510238718</v>
      </c>
      <c r="D7176" s="34">
        <v>4.4996863961205236</v>
      </c>
      <c r="E7176" s="3">
        <f t="shared" si="336"/>
        <v>255948.37501718535</v>
      </c>
      <c r="F7176" s="3">
        <f t="shared" si="337"/>
        <v>141889.90698036246</v>
      </c>
      <c r="G7176" s="3">
        <f t="shared" si="338"/>
        <v>114058.46803682289</v>
      </c>
    </row>
    <row r="7177" spans="1:7" x14ac:dyDescent="0.2">
      <c r="A7177">
        <v>7165</v>
      </c>
      <c r="B7177" s="125">
        <v>38918.117801395943</v>
      </c>
      <c r="C7177" s="34">
        <v>8.3928221303794999</v>
      </c>
      <c r="D7177" s="34">
        <v>6.715135340418783</v>
      </c>
      <c r="E7177" s="3">
        <f t="shared" si="336"/>
        <v>326632.84035627224</v>
      </c>
      <c r="F7177" s="3">
        <f t="shared" si="337"/>
        <v>261340.42823073524</v>
      </c>
      <c r="G7177" s="3">
        <f t="shared" si="338"/>
        <v>65292.412125536997</v>
      </c>
    </row>
    <row r="7178" spans="1:7" x14ac:dyDescent="0.2">
      <c r="A7178">
        <v>7166</v>
      </c>
      <c r="B7178" s="125">
        <v>25763.970874132589</v>
      </c>
      <c r="C7178" s="34">
        <v>9.5734684666313115</v>
      </c>
      <c r="D7178" s="34">
        <v>2.7688912622397766</v>
      </c>
      <c r="E7178" s="3">
        <f t="shared" si="336"/>
        <v>246650.56273871587</v>
      </c>
      <c r="F7178" s="3">
        <f t="shared" si="337"/>
        <v>71337.633833985819</v>
      </c>
      <c r="G7178" s="3">
        <f t="shared" si="338"/>
        <v>175312.92890473007</v>
      </c>
    </row>
    <row r="7179" spans="1:7" x14ac:dyDescent="0.2">
      <c r="A7179">
        <v>7167</v>
      </c>
      <c r="B7179" s="125">
        <v>33258.417537391302</v>
      </c>
      <c r="C7179" s="34">
        <v>9.6674619018886006</v>
      </c>
      <c r="D7179" s="34">
        <v>5.0172252612173907</v>
      </c>
      <c r="E7179" s="3">
        <f t="shared" si="336"/>
        <v>321524.48445983412</v>
      </c>
      <c r="F7179" s="3">
        <f t="shared" si="337"/>
        <v>166864.97261671512</v>
      </c>
      <c r="G7179" s="3">
        <f t="shared" si="338"/>
        <v>154659.51184311899</v>
      </c>
    </row>
    <row r="7180" spans="1:7" x14ac:dyDescent="0.2">
      <c r="A7180">
        <v>7168</v>
      </c>
      <c r="B7180" s="125">
        <v>33172.015540722874</v>
      </c>
      <c r="C7180" s="34">
        <v>4.2361357574991416</v>
      </c>
      <c r="D7180" s="34">
        <v>4.9913046622168622</v>
      </c>
      <c r="E7180" s="3">
        <f t="shared" si="336"/>
        <v>140521.1611803734</v>
      </c>
      <c r="F7180" s="3">
        <f t="shared" si="337"/>
        <v>165571.6358235403</v>
      </c>
      <c r="G7180" s="3">
        <f t="shared" si="338"/>
        <v>-25050.474643166905</v>
      </c>
    </row>
    <row r="7181" spans="1:7" x14ac:dyDescent="0.2">
      <c r="A7181">
        <v>7169</v>
      </c>
      <c r="B7181" s="125">
        <v>34880.342176430509</v>
      </c>
      <c r="C7181" s="34">
        <v>10.187641712225741</v>
      </c>
      <c r="D7181" s="34">
        <v>5.5038026529291528</v>
      </c>
      <c r="E7181" s="3">
        <f t="shared" si="336"/>
        <v>355348.42889331025</v>
      </c>
      <c r="F7181" s="3">
        <f t="shared" si="337"/>
        <v>191974.51980571487</v>
      </c>
      <c r="G7181" s="3">
        <f t="shared" si="338"/>
        <v>163373.90908759538</v>
      </c>
    </row>
    <row r="7182" spans="1:7" x14ac:dyDescent="0.2">
      <c r="A7182">
        <v>7170</v>
      </c>
      <c r="B7182" s="125">
        <v>38871.506197930081</v>
      </c>
      <c r="C7182" s="34">
        <v>9.3448243407765403</v>
      </c>
      <c r="D7182" s="34">
        <v>6.7011518593790242</v>
      </c>
      <c r="E7182" s="3">
        <f t="shared" si="336"/>
        <v>363247.3972810632</v>
      </c>
      <c r="F7182" s="3">
        <f t="shared" si="337"/>
        <v>260483.86603512242</v>
      </c>
      <c r="G7182" s="3">
        <f t="shared" si="338"/>
        <v>102763.53124594077</v>
      </c>
    </row>
    <row r="7183" spans="1:7" x14ac:dyDescent="0.2">
      <c r="A7183">
        <v>7171</v>
      </c>
      <c r="B7183" s="125">
        <v>31751.146074194345</v>
      </c>
      <c r="C7183" s="34">
        <v>9.1813995115517173</v>
      </c>
      <c r="D7183" s="34">
        <v>4.5650438222583034</v>
      </c>
      <c r="E7183" s="3">
        <f t="shared" si="336"/>
        <v>291519.95705681515</v>
      </c>
      <c r="F7183" s="3">
        <f t="shared" si="337"/>
        <v>144945.37323562187</v>
      </c>
      <c r="G7183" s="3">
        <f t="shared" si="338"/>
        <v>146574.58382119329</v>
      </c>
    </row>
    <row r="7184" spans="1:7" x14ac:dyDescent="0.2">
      <c r="A7184">
        <v>7172</v>
      </c>
      <c r="B7184" s="125">
        <v>27946.382991823135</v>
      </c>
      <c r="C7184" s="34">
        <v>11.970035322709009</v>
      </c>
      <c r="D7184" s="34">
        <v>3.4236148975469405</v>
      </c>
      <c r="E7184" s="3">
        <f t="shared" si="336"/>
        <v>334519.1915540772</v>
      </c>
      <c r="F7184" s="3">
        <f t="shared" si="337"/>
        <v>95677.653143358126</v>
      </c>
      <c r="G7184" s="3">
        <f t="shared" si="338"/>
        <v>238841.53841071908</v>
      </c>
    </row>
    <row r="7185" spans="1:7" x14ac:dyDescent="0.2">
      <c r="A7185">
        <v>7173</v>
      </c>
      <c r="B7185" s="125">
        <v>35777.973656687187</v>
      </c>
      <c r="C7185" s="34">
        <v>7.5271878105995711</v>
      </c>
      <c r="D7185" s="34">
        <v>5.7730920970061561</v>
      </c>
      <c r="E7185" s="3">
        <f t="shared" si="336"/>
        <v>269307.52719656838</v>
      </c>
      <c r="F7185" s="3">
        <f t="shared" si="337"/>
        <v>206549.53696431525</v>
      </c>
      <c r="G7185" s="3">
        <f t="shared" si="338"/>
        <v>62757.990232253127</v>
      </c>
    </row>
    <row r="7186" spans="1:7" x14ac:dyDescent="0.2">
      <c r="A7186">
        <v>7174</v>
      </c>
      <c r="B7186" s="125">
        <v>28113.525380641455</v>
      </c>
      <c r="C7186" s="34">
        <v>11.778006885113427</v>
      </c>
      <c r="D7186" s="34">
        <v>3.4737576141924364</v>
      </c>
      <c r="E7186" s="3">
        <f t="shared" si="336"/>
        <v>331121.29549800616</v>
      </c>
      <c r="F7186" s="3">
        <f t="shared" si="337"/>
        <v>97659.572852795565</v>
      </c>
      <c r="G7186" s="3">
        <f t="shared" si="338"/>
        <v>233461.7226452106</v>
      </c>
    </row>
    <row r="7187" spans="1:7" x14ac:dyDescent="0.2">
      <c r="A7187">
        <v>7175</v>
      </c>
      <c r="B7187" s="125">
        <v>45699.639989644289</v>
      </c>
      <c r="C7187" s="34">
        <v>7.0796027304895688</v>
      </c>
      <c r="D7187" s="34">
        <v>8.7495919968932867</v>
      </c>
      <c r="E7187" s="3">
        <f t="shared" si="336"/>
        <v>323535.29605307599</v>
      </c>
      <c r="F7187" s="3">
        <f t="shared" si="337"/>
        <v>399853.20431429608</v>
      </c>
      <c r="G7187" s="3">
        <f t="shared" si="338"/>
        <v>-76317.908261220087</v>
      </c>
    </row>
    <row r="7188" spans="1:7" x14ac:dyDescent="0.2">
      <c r="A7188">
        <v>7176</v>
      </c>
      <c r="B7188" s="125">
        <v>33864.862920191605</v>
      </c>
      <c r="C7188" s="34">
        <v>8.8404896334468503</v>
      </c>
      <c r="D7188" s="34">
        <v>5.1991588760574814</v>
      </c>
      <c r="E7188" s="3">
        <f t="shared" si="336"/>
        <v>299381.96958405251</v>
      </c>
      <c r="F7188" s="3">
        <f t="shared" si="337"/>
        <v>176068.80263798407</v>
      </c>
      <c r="G7188" s="3">
        <f t="shared" si="338"/>
        <v>123313.16694606844</v>
      </c>
    </row>
    <row r="7189" spans="1:7" x14ac:dyDescent="0.2">
      <c r="A7189">
        <v>7177</v>
      </c>
      <c r="B7189" s="125">
        <v>27674.6600809847</v>
      </c>
      <c r="C7189" s="34">
        <v>11.975071649620077</v>
      </c>
      <c r="D7189" s="34">
        <v>3.3420980242954101</v>
      </c>
      <c r="E7189" s="3">
        <f t="shared" si="336"/>
        <v>331406.03734867234</v>
      </c>
      <c r="F7189" s="3">
        <f t="shared" si="337"/>
        <v>92491.426779706017</v>
      </c>
      <c r="G7189" s="3">
        <f t="shared" si="338"/>
        <v>238914.61056896631</v>
      </c>
    </row>
    <row r="7190" spans="1:7" x14ac:dyDescent="0.2">
      <c r="A7190">
        <v>7178</v>
      </c>
      <c r="B7190" s="125">
        <v>39712.436367873102</v>
      </c>
      <c r="C7190" s="34">
        <v>6.3130578584678005</v>
      </c>
      <c r="D7190" s="34">
        <v>6.9534309103619307</v>
      </c>
      <c r="E7190" s="3">
        <f t="shared" si="336"/>
        <v>250706.90849110376</v>
      </c>
      <c r="F7190" s="3">
        <f t="shared" si="337"/>
        <v>276137.68256615009</v>
      </c>
      <c r="G7190" s="3">
        <f t="shared" si="338"/>
        <v>-25430.774075046327</v>
      </c>
    </row>
    <row r="7191" spans="1:7" x14ac:dyDescent="0.2">
      <c r="A7191">
        <v>7179</v>
      </c>
      <c r="B7191" s="125">
        <v>35116.930170071078</v>
      </c>
      <c r="C7191" s="34">
        <v>6.0183758907514857</v>
      </c>
      <c r="D7191" s="34">
        <v>5.5747790510213235</v>
      </c>
      <c r="E7191" s="3">
        <f t="shared" si="336"/>
        <v>211346.88589275925</v>
      </c>
      <c r="F7191" s="3">
        <f t="shared" si="337"/>
        <v>195769.12664829093</v>
      </c>
      <c r="G7191" s="3">
        <f t="shared" si="338"/>
        <v>15577.759244468325</v>
      </c>
    </row>
    <row r="7192" spans="1:7" x14ac:dyDescent="0.2">
      <c r="A7192">
        <v>7180</v>
      </c>
      <c r="B7192" s="125">
        <v>29988.721556756878</v>
      </c>
      <c r="C7192" s="34">
        <v>8.2828841161317541</v>
      </c>
      <c r="D7192" s="34">
        <v>4.0363164670270635</v>
      </c>
      <c r="E7192" s="3">
        <f t="shared" si="336"/>
        <v>248393.10544555949</v>
      </c>
      <c r="F7192" s="3">
        <f t="shared" si="337"/>
        <v>121043.97064462726</v>
      </c>
      <c r="G7192" s="3">
        <f t="shared" si="338"/>
        <v>127349.13480093222</v>
      </c>
    </row>
    <row r="7193" spans="1:7" x14ac:dyDescent="0.2">
      <c r="A7193">
        <v>7181</v>
      </c>
      <c r="B7193" s="125">
        <v>35384.253400289686</v>
      </c>
      <c r="C7193" s="34">
        <v>8.5224109145274269</v>
      </c>
      <c r="D7193" s="34">
        <v>5.6549760200869059</v>
      </c>
      <c r="E7193" s="3">
        <f t="shared" si="336"/>
        <v>301559.14738103305</v>
      </c>
      <c r="F7193" s="3">
        <f t="shared" si="337"/>
        <v>200097.10446731673</v>
      </c>
      <c r="G7193" s="3">
        <f t="shared" si="338"/>
        <v>101462.04291371632</v>
      </c>
    </row>
    <row r="7194" spans="1:7" x14ac:dyDescent="0.2">
      <c r="A7194">
        <v>7182</v>
      </c>
      <c r="B7194" s="125">
        <v>37705.283879214199</v>
      </c>
      <c r="C7194" s="34">
        <v>7.8816520019317977</v>
      </c>
      <c r="D7194" s="34">
        <v>6.3512851637642598</v>
      </c>
      <c r="E7194" s="3">
        <f t="shared" si="336"/>
        <v>297179.92617001536</v>
      </c>
      <c r="F7194" s="3">
        <f t="shared" si="337"/>
        <v>239477.01009757287</v>
      </c>
      <c r="G7194" s="3">
        <f t="shared" si="338"/>
        <v>57702.916072442487</v>
      </c>
    </row>
    <row r="7195" spans="1:7" x14ac:dyDescent="0.2">
      <c r="A7195">
        <v>7183</v>
      </c>
      <c r="B7195" s="125">
        <v>31077.494717274909</v>
      </c>
      <c r="C7195" s="34">
        <v>5.9173935571452603</v>
      </c>
      <c r="D7195" s="34">
        <v>4.3629484151824727</v>
      </c>
      <c r="E7195" s="3">
        <f t="shared" si="336"/>
        <v>183897.76701221842</v>
      </c>
      <c r="F7195" s="3">
        <f t="shared" si="337"/>
        <v>135589.50632457624</v>
      </c>
      <c r="G7195" s="3">
        <f t="shared" si="338"/>
        <v>48308.260687642178</v>
      </c>
    </row>
    <row r="7196" spans="1:7" x14ac:dyDescent="0.2">
      <c r="A7196">
        <v>7184</v>
      </c>
      <c r="B7196" s="125">
        <v>29163.343746214174</v>
      </c>
      <c r="C7196" s="34">
        <v>11.289392225269694</v>
      </c>
      <c r="D7196" s="34">
        <v>3.7887031238642521</v>
      </c>
      <c r="E7196" s="3">
        <f t="shared" si="336"/>
        <v>329236.42615137785</v>
      </c>
      <c r="F7196" s="3">
        <f t="shared" si="337"/>
        <v>110491.25155360864</v>
      </c>
      <c r="G7196" s="3">
        <f t="shared" si="338"/>
        <v>218745.17459776922</v>
      </c>
    </row>
    <row r="7197" spans="1:7" x14ac:dyDescent="0.2">
      <c r="A7197">
        <v>7185</v>
      </c>
      <c r="B7197" s="125">
        <v>26557.163940916304</v>
      </c>
      <c r="C7197" s="34">
        <v>13.670244718203321</v>
      </c>
      <c r="D7197" s="34">
        <v>3.0068491822748911</v>
      </c>
      <c r="E7197" s="3">
        <f t="shared" si="336"/>
        <v>363042.93009377079</v>
      </c>
      <c r="F7197" s="3">
        <f t="shared" si="337"/>
        <v>79853.386679284406</v>
      </c>
      <c r="G7197" s="3">
        <f t="shared" si="338"/>
        <v>283189.5434144864</v>
      </c>
    </row>
    <row r="7198" spans="1:7" x14ac:dyDescent="0.2">
      <c r="A7198">
        <v>7186</v>
      </c>
      <c r="B7198" s="125">
        <v>34685.90357787523</v>
      </c>
      <c r="C7198" s="34">
        <v>0.59016476571559906</v>
      </c>
      <c r="D7198" s="34">
        <v>5.4454710733625689</v>
      </c>
      <c r="E7198" s="3">
        <f t="shared" si="336"/>
        <v>20470.398158670592</v>
      </c>
      <c r="F7198" s="3">
        <f t="shared" si="337"/>
        <v>188881.08458676279</v>
      </c>
      <c r="G7198" s="3">
        <f t="shared" si="338"/>
        <v>-168410.68642809219</v>
      </c>
    </row>
    <row r="7199" spans="1:7" x14ac:dyDescent="0.2">
      <c r="A7199">
        <v>7187</v>
      </c>
      <c r="B7199" s="125">
        <v>38942.594577557407</v>
      </c>
      <c r="C7199" s="34">
        <v>8.1750947831169469</v>
      </c>
      <c r="D7199" s="34">
        <v>6.7224783732672222</v>
      </c>
      <c r="E7199" s="3">
        <f t="shared" si="336"/>
        <v>318359.40177202789</v>
      </c>
      <c r="F7199" s="3">
        <f t="shared" si="337"/>
        <v>261790.74984654307</v>
      </c>
      <c r="G7199" s="3">
        <f t="shared" si="338"/>
        <v>56568.651925484824</v>
      </c>
    </row>
    <row r="7200" spans="1:7" x14ac:dyDescent="0.2">
      <c r="A7200">
        <v>7188</v>
      </c>
      <c r="B7200" s="125">
        <v>26407.506587739568</v>
      </c>
      <c r="C7200" s="34">
        <v>9.4661964087281376</v>
      </c>
      <c r="D7200" s="34">
        <v>2.9619519763218705</v>
      </c>
      <c r="E7200" s="3">
        <f t="shared" si="336"/>
        <v>249978.64402432492</v>
      </c>
      <c r="F7200" s="3">
        <f t="shared" si="337"/>
        <v>78217.766327288031</v>
      </c>
      <c r="G7200" s="3">
        <f t="shared" si="338"/>
        <v>171760.87769703689</v>
      </c>
    </row>
    <row r="7201" spans="1:7" x14ac:dyDescent="0.2">
      <c r="A7201">
        <v>7189</v>
      </c>
      <c r="B7201" s="125">
        <v>29661.348938853713</v>
      </c>
      <c r="C7201" s="34">
        <v>8.5987772055959795</v>
      </c>
      <c r="D7201" s="34">
        <v>3.9381046816561138</v>
      </c>
      <c r="E7201" s="3">
        <f t="shared" si="336"/>
        <v>255051.33114264379</v>
      </c>
      <c r="F7201" s="3">
        <f t="shared" si="337"/>
        <v>116809.49712033541</v>
      </c>
      <c r="G7201" s="3">
        <f t="shared" si="338"/>
        <v>138241.83402230838</v>
      </c>
    </row>
    <row r="7202" spans="1:7" x14ac:dyDescent="0.2">
      <c r="A7202">
        <v>7190</v>
      </c>
      <c r="B7202" s="125">
        <v>28687.734860605793</v>
      </c>
      <c r="C7202" s="34">
        <v>5.9248798354092287</v>
      </c>
      <c r="D7202" s="34">
        <v>3.6460204581817379</v>
      </c>
      <c r="E7202" s="3">
        <f t="shared" si="336"/>
        <v>169971.38179916964</v>
      </c>
      <c r="F7202" s="3">
        <f t="shared" si="337"/>
        <v>104596.06820066215</v>
      </c>
      <c r="G7202" s="3">
        <f t="shared" si="338"/>
        <v>65375.313598507491</v>
      </c>
    </row>
    <row r="7203" spans="1:7" x14ac:dyDescent="0.2">
      <c r="A7203">
        <v>7191</v>
      </c>
      <c r="B7203" s="125">
        <v>35050.025466071907</v>
      </c>
      <c r="C7203" s="34">
        <v>5.0367298374185339</v>
      </c>
      <c r="D7203" s="34">
        <v>5.5547076398215722</v>
      </c>
      <c r="E7203" s="3">
        <f t="shared" si="336"/>
        <v>176537.50906724384</v>
      </c>
      <c r="F7203" s="3">
        <f t="shared" si="337"/>
        <v>194692.64423233029</v>
      </c>
      <c r="G7203" s="3">
        <f t="shared" si="338"/>
        <v>-18155.135165086453</v>
      </c>
    </row>
    <row r="7204" spans="1:7" x14ac:dyDescent="0.2">
      <c r="A7204">
        <v>7192</v>
      </c>
      <c r="B7204" s="125">
        <v>35534.274551347131</v>
      </c>
      <c r="C7204" s="34">
        <v>7.0478841027652379</v>
      </c>
      <c r="D7204" s="34">
        <v>5.6999823654041393</v>
      </c>
      <c r="E7204" s="3">
        <f t="shared" si="336"/>
        <v>250441.4487137348</v>
      </c>
      <c r="F7204" s="3">
        <f t="shared" si="337"/>
        <v>202544.73831010773</v>
      </c>
      <c r="G7204" s="3">
        <f t="shared" si="338"/>
        <v>47896.710403627076</v>
      </c>
    </row>
    <row r="7205" spans="1:7" x14ac:dyDescent="0.2">
      <c r="A7205">
        <v>7193</v>
      </c>
      <c r="B7205" s="125">
        <v>33030.59479893907</v>
      </c>
      <c r="C7205" s="34">
        <v>6.8961405961163109</v>
      </c>
      <c r="D7205" s="34">
        <v>4.9488784396817209</v>
      </c>
      <c r="E7205" s="3">
        <f t="shared" si="336"/>
        <v>227783.62570683198</v>
      </c>
      <c r="F7205" s="3">
        <f t="shared" si="337"/>
        <v>163464.39845033275</v>
      </c>
      <c r="G7205" s="3">
        <f t="shared" si="338"/>
        <v>64319.227256499231</v>
      </c>
    </row>
    <row r="7206" spans="1:7" x14ac:dyDescent="0.2">
      <c r="A7206">
        <v>7194</v>
      </c>
      <c r="B7206" s="125">
        <v>23714.879311038181</v>
      </c>
      <c r="C7206" s="34">
        <v>7.3198031233987422</v>
      </c>
      <c r="D7206" s="34">
        <v>2.1541637933114544</v>
      </c>
      <c r="E7206" s="3">
        <f t="shared" si="336"/>
        <v>173588.24765196149</v>
      </c>
      <c r="F7206" s="3">
        <f t="shared" si="337"/>
        <v>51085.734374589338</v>
      </c>
      <c r="G7206" s="3">
        <f t="shared" si="338"/>
        <v>122502.51327737214</v>
      </c>
    </row>
    <row r="7207" spans="1:7" x14ac:dyDescent="0.2">
      <c r="A7207">
        <v>7195</v>
      </c>
      <c r="B7207" s="125">
        <v>35979.153884719359</v>
      </c>
      <c r="C7207" s="34">
        <v>7.8025174363647238</v>
      </c>
      <c r="D7207" s="34">
        <v>5.8334461654158076</v>
      </c>
      <c r="E7207" s="3">
        <f t="shared" si="336"/>
        <v>280727.97553117236</v>
      </c>
      <c r="F7207" s="3">
        <f t="shared" si="337"/>
        <v>209882.45726372142</v>
      </c>
      <c r="G7207" s="3">
        <f t="shared" si="338"/>
        <v>70845.518267450941</v>
      </c>
    </row>
    <row r="7208" spans="1:7" x14ac:dyDescent="0.2">
      <c r="A7208">
        <v>7196</v>
      </c>
      <c r="B7208" s="125">
        <v>39295.182936067227</v>
      </c>
      <c r="C7208" s="34">
        <v>7.3549806731607532</v>
      </c>
      <c r="D7208" s="34">
        <v>6.8282548808201682</v>
      </c>
      <c r="E7208" s="3">
        <f t="shared" si="336"/>
        <v>289015.31104309065</v>
      </c>
      <c r="F7208" s="3">
        <f t="shared" si="337"/>
        <v>268317.52467592241</v>
      </c>
      <c r="G7208" s="3">
        <f t="shared" si="338"/>
        <v>20697.786367168243</v>
      </c>
    </row>
    <row r="7209" spans="1:7" x14ac:dyDescent="0.2">
      <c r="A7209">
        <v>7197</v>
      </c>
      <c r="B7209" s="125">
        <v>37446.782747602789</v>
      </c>
      <c r="C7209" s="34">
        <v>8.3572864670786657</v>
      </c>
      <c r="D7209" s="34">
        <v>6.2737348242808366</v>
      </c>
      <c r="E7209" s="3">
        <f t="shared" si="336"/>
        <v>312953.49069217563</v>
      </c>
      <c r="F7209" s="3">
        <f t="shared" si="337"/>
        <v>234931.18498091443</v>
      </c>
      <c r="G7209" s="3">
        <f t="shared" si="338"/>
        <v>78022.3057112612</v>
      </c>
    </row>
    <row r="7210" spans="1:7" x14ac:dyDescent="0.2">
      <c r="A7210">
        <v>7198</v>
      </c>
      <c r="B7210" s="125">
        <v>41054.577699279413</v>
      </c>
      <c r="C7210" s="34">
        <v>7.951950258036959</v>
      </c>
      <c r="D7210" s="34">
        <v>7.3560733097838238</v>
      </c>
      <c r="E7210" s="3">
        <f t="shared" si="336"/>
        <v>326463.95972938329</v>
      </c>
      <c r="F7210" s="3">
        <f t="shared" si="337"/>
        <v>302000.48325811548</v>
      </c>
      <c r="G7210" s="3">
        <f t="shared" si="338"/>
        <v>24463.476471267815</v>
      </c>
    </row>
    <row r="7211" spans="1:7" x14ac:dyDescent="0.2">
      <c r="A7211">
        <v>7199</v>
      </c>
      <c r="B7211" s="125">
        <v>26754.819876979105</v>
      </c>
      <c r="C7211" s="34">
        <v>8.8930641115512117</v>
      </c>
      <c r="D7211" s="34">
        <v>3.0661459630937316</v>
      </c>
      <c r="E7211" s="3">
        <f t="shared" si="336"/>
        <v>237932.32845897987</v>
      </c>
      <c r="F7211" s="3">
        <f t="shared" si="337"/>
        <v>82034.182959099417</v>
      </c>
      <c r="G7211" s="3">
        <f t="shared" si="338"/>
        <v>155898.14549988045</v>
      </c>
    </row>
    <row r="7212" spans="1:7" x14ac:dyDescent="0.2">
      <c r="A7212">
        <v>7200</v>
      </c>
      <c r="B7212" s="125">
        <v>27947.690390456934</v>
      </c>
      <c r="C7212" s="34">
        <v>9.4749105048394995</v>
      </c>
      <c r="D7212" s="34">
        <v>3.4240071171370801</v>
      </c>
      <c r="E7212" s="3">
        <f t="shared" si="336"/>
        <v>264801.86526654236</v>
      </c>
      <c r="F7212" s="3">
        <f t="shared" si="337"/>
        <v>95693.090804468127</v>
      </c>
      <c r="G7212" s="3">
        <f t="shared" si="338"/>
        <v>169108.77446207422</v>
      </c>
    </row>
    <row r="7213" spans="1:7" x14ac:dyDescent="0.2">
      <c r="A7213">
        <v>7201</v>
      </c>
      <c r="B7213" s="125">
        <v>35911.748958634213</v>
      </c>
      <c r="C7213" s="34">
        <v>6.3321430363503168</v>
      </c>
      <c r="D7213" s="34">
        <v>5.8132246875902638</v>
      </c>
      <c r="E7213" s="3">
        <f t="shared" si="336"/>
        <v>227398.33109157637</v>
      </c>
      <c r="F7213" s="3">
        <f t="shared" si="337"/>
        <v>208763.06562087635</v>
      </c>
      <c r="G7213" s="3">
        <f t="shared" si="338"/>
        <v>18635.265470700018</v>
      </c>
    </row>
    <row r="7214" spans="1:7" x14ac:dyDescent="0.2">
      <c r="A7214">
        <v>7202</v>
      </c>
      <c r="B7214" s="125">
        <v>27710.494172234554</v>
      </c>
      <c r="C7214" s="34">
        <v>4.5809820423601195</v>
      </c>
      <c r="D7214" s="34">
        <v>3.3528482516703662</v>
      </c>
      <c r="E7214" s="3">
        <f t="shared" si="336"/>
        <v>126941.27618793123</v>
      </c>
      <c r="F7214" s="3">
        <f t="shared" si="337"/>
        <v>92909.081938298492</v>
      </c>
      <c r="G7214" s="3">
        <f t="shared" si="338"/>
        <v>34032.194249632739</v>
      </c>
    </row>
    <row r="7215" spans="1:7" x14ac:dyDescent="0.2">
      <c r="A7215">
        <v>7203</v>
      </c>
      <c r="B7215" s="125">
        <v>26808.320902810898</v>
      </c>
      <c r="C7215" s="34">
        <v>8.9730513284011977</v>
      </c>
      <c r="D7215" s="34">
        <v>3.0821962708432693</v>
      </c>
      <c r="E7215" s="3">
        <f t="shared" si="336"/>
        <v>240552.43948917292</v>
      </c>
      <c r="F7215" s="3">
        <f t="shared" si="337"/>
        <v>82628.506714213421</v>
      </c>
      <c r="G7215" s="3">
        <f t="shared" si="338"/>
        <v>157923.93277495948</v>
      </c>
    </row>
    <row r="7216" spans="1:7" x14ac:dyDescent="0.2">
      <c r="A7216">
        <v>7204</v>
      </c>
      <c r="B7216" s="125">
        <v>34665.178467358579</v>
      </c>
      <c r="C7216" s="34">
        <v>10.221719341832795</v>
      </c>
      <c r="D7216" s="34">
        <v>5.4392535402075737</v>
      </c>
      <c r="E7216" s="3">
        <f t="shared" si="336"/>
        <v>354337.72522788489</v>
      </c>
      <c r="F7216" s="3">
        <f t="shared" si="337"/>
        <v>188552.69470050751</v>
      </c>
      <c r="G7216" s="3">
        <f t="shared" si="338"/>
        <v>165785.03052737738</v>
      </c>
    </row>
    <row r="7217" spans="1:7" x14ac:dyDescent="0.2">
      <c r="A7217">
        <v>7205</v>
      </c>
      <c r="B7217" s="125">
        <v>30056.251538363518</v>
      </c>
      <c r="C7217" s="34">
        <v>8.9738812423165655</v>
      </c>
      <c r="D7217" s="34">
        <v>4.0565754615090555</v>
      </c>
      <c r="E7217" s="3">
        <f t="shared" si="336"/>
        <v>269721.23189446877</v>
      </c>
      <c r="F7217" s="3">
        <f t="shared" si="337"/>
        <v>121925.45245546925</v>
      </c>
      <c r="G7217" s="3">
        <f t="shared" si="338"/>
        <v>147795.77943899954</v>
      </c>
    </row>
    <row r="7218" spans="1:7" x14ac:dyDescent="0.2">
      <c r="A7218">
        <v>7206</v>
      </c>
      <c r="B7218" s="125">
        <v>35281.071226373548</v>
      </c>
      <c r="C7218" s="34">
        <v>10.864004500224837</v>
      </c>
      <c r="D7218" s="34">
        <v>5.6240213679120643</v>
      </c>
      <c r="E7218" s="3">
        <f t="shared" si="336"/>
        <v>383293.71657607524</v>
      </c>
      <c r="F7218" s="3">
        <f t="shared" si="337"/>
        <v>198421.49845995233</v>
      </c>
      <c r="G7218" s="3">
        <f t="shared" si="338"/>
        <v>184872.21811612291</v>
      </c>
    </row>
    <row r="7219" spans="1:7" x14ac:dyDescent="0.2">
      <c r="A7219">
        <v>7207</v>
      </c>
      <c r="B7219" s="125">
        <v>32898.411112720147</v>
      </c>
      <c r="C7219" s="34">
        <v>8.9918807108988403</v>
      </c>
      <c r="D7219" s="34">
        <v>4.909223333816044</v>
      </c>
      <c r="E7219" s="3">
        <f t="shared" si="336"/>
        <v>295818.58830368833</v>
      </c>
      <c r="F7219" s="3">
        <f t="shared" si="337"/>
        <v>161505.64748003878</v>
      </c>
      <c r="G7219" s="3">
        <f t="shared" si="338"/>
        <v>134312.94082364955</v>
      </c>
    </row>
    <row r="7220" spans="1:7" x14ac:dyDescent="0.2">
      <c r="A7220">
        <v>7208</v>
      </c>
      <c r="B7220" s="125">
        <v>43027.544555835426</v>
      </c>
      <c r="C7220" s="34">
        <v>8.3650143298727926</v>
      </c>
      <c r="D7220" s="34">
        <v>7.9479633667506278</v>
      </c>
      <c r="E7220" s="3">
        <f t="shared" si="336"/>
        <v>359926.0267888034</v>
      </c>
      <c r="F7220" s="3">
        <f t="shared" si="337"/>
        <v>341981.3478910104</v>
      </c>
      <c r="G7220" s="3">
        <f t="shared" si="338"/>
        <v>17944.678897792997</v>
      </c>
    </row>
    <row r="7221" spans="1:7" x14ac:dyDescent="0.2">
      <c r="A7221">
        <v>7209</v>
      </c>
      <c r="B7221" s="125">
        <v>25165.56883510109</v>
      </c>
      <c r="C7221" s="34">
        <v>0.32313712127506733</v>
      </c>
      <c r="D7221" s="34">
        <v>2.5893706505303271</v>
      </c>
      <c r="E7221" s="3">
        <f t="shared" ref="E7221:E7284" si="339">C7221*B7221</f>
        <v>8131.9294686241155</v>
      </c>
      <c r="F7221" s="3">
        <f t="shared" ref="F7221:F7284" si="340">D7221*B7221</f>
        <v>65162.985345511435</v>
      </c>
      <c r="G7221" s="3">
        <f t="shared" ref="G7221:G7284" si="341">E7221-F7221</f>
        <v>-57031.055876887316</v>
      </c>
    </row>
    <row r="7222" spans="1:7" x14ac:dyDescent="0.2">
      <c r="A7222">
        <v>7210</v>
      </c>
      <c r="B7222" s="125">
        <v>39009.851710753515</v>
      </c>
      <c r="C7222" s="34">
        <v>11.909826773451641</v>
      </c>
      <c r="D7222" s="34">
        <v>6.7426555132260546</v>
      </c>
      <c r="E7222" s="3">
        <f t="shared" si="339"/>
        <v>464600.57633311051</v>
      </c>
      <c r="F7222" s="3">
        <f t="shared" si="340"/>
        <v>263029.99170764303</v>
      </c>
      <c r="G7222" s="3">
        <f t="shared" si="341"/>
        <v>201570.58462546748</v>
      </c>
    </row>
    <row r="7223" spans="1:7" x14ac:dyDescent="0.2">
      <c r="A7223">
        <v>7211</v>
      </c>
      <c r="B7223" s="125">
        <v>31672.787421294721</v>
      </c>
      <c r="C7223" s="34">
        <v>9.9188831856808974</v>
      </c>
      <c r="D7223" s="34">
        <v>4.5415362263884163</v>
      </c>
      <c r="E7223" s="3">
        <f t="shared" si="339"/>
        <v>314158.67859672563</v>
      </c>
      <c r="F7223" s="3">
        <f t="shared" si="340"/>
        <v>143843.11146450933</v>
      </c>
      <c r="G7223" s="3">
        <f t="shared" si="341"/>
        <v>170315.5671322163</v>
      </c>
    </row>
    <row r="7224" spans="1:7" x14ac:dyDescent="0.2">
      <c r="A7224">
        <v>7212</v>
      </c>
      <c r="B7224" s="125">
        <v>34802.182475496898</v>
      </c>
      <c r="C7224" s="34">
        <v>6.8929033634121879</v>
      </c>
      <c r="D7224" s="34">
        <v>5.4803547426490695</v>
      </c>
      <c r="E7224" s="3">
        <f t="shared" si="339"/>
        <v>239888.08063943728</v>
      </c>
      <c r="F7224" s="3">
        <f t="shared" si="340"/>
        <v>190728.30578412776</v>
      </c>
      <c r="G7224" s="3">
        <f t="shared" si="341"/>
        <v>49159.774855309515</v>
      </c>
    </row>
    <row r="7225" spans="1:7" x14ac:dyDescent="0.2">
      <c r="A7225">
        <v>7213</v>
      </c>
      <c r="B7225" s="125">
        <v>33854.983533993596</v>
      </c>
      <c r="C7225" s="34">
        <v>8.1082554490494658</v>
      </c>
      <c r="D7225" s="34">
        <v>5.1961950601980789</v>
      </c>
      <c r="E7225" s="3">
        <f t="shared" si="339"/>
        <v>274504.85471698351</v>
      </c>
      <c r="F7225" s="3">
        <f t="shared" si="340"/>
        <v>175917.09820242482</v>
      </c>
      <c r="G7225" s="3">
        <f t="shared" si="341"/>
        <v>98587.756514558685</v>
      </c>
    </row>
    <row r="7226" spans="1:7" x14ac:dyDescent="0.2">
      <c r="A7226">
        <v>7214</v>
      </c>
      <c r="B7226" s="125">
        <v>18423.530085593462</v>
      </c>
      <c r="C7226" s="34">
        <v>9.7226227555511286</v>
      </c>
      <c r="D7226" s="34">
        <v>0.5667590256780386</v>
      </c>
      <c r="E7226" s="3">
        <f t="shared" si="339"/>
        <v>179125.03284777183</v>
      </c>
      <c r="F7226" s="3">
        <f t="shared" si="340"/>
        <v>10441.701960860981</v>
      </c>
      <c r="G7226" s="3">
        <f t="shared" si="341"/>
        <v>168683.33088691084</v>
      </c>
    </row>
    <row r="7227" spans="1:7" x14ac:dyDescent="0.2">
      <c r="A7227">
        <v>7215</v>
      </c>
      <c r="B7227" s="125">
        <v>29565.380194791011</v>
      </c>
      <c r="C7227" s="34">
        <v>8.8308745691465447</v>
      </c>
      <c r="D7227" s="34">
        <v>3.9093140584373032</v>
      </c>
      <c r="E7227" s="3">
        <f t="shared" si="339"/>
        <v>261088.16408932884</v>
      </c>
      <c r="F7227" s="3">
        <f t="shared" si="340"/>
        <v>115580.35643854032</v>
      </c>
      <c r="G7227" s="3">
        <f t="shared" si="341"/>
        <v>145507.80765078851</v>
      </c>
    </row>
    <row r="7228" spans="1:7" x14ac:dyDescent="0.2">
      <c r="A7228">
        <v>7216</v>
      </c>
      <c r="B7228" s="125">
        <v>35742.139565437334</v>
      </c>
      <c r="C7228" s="34">
        <v>8.3819820904027438</v>
      </c>
      <c r="D7228" s="34">
        <v>5.7623418696312001</v>
      </c>
      <c r="E7228" s="3">
        <f t="shared" si="339"/>
        <v>299589.97371017106</v>
      </c>
      <c r="F7228" s="3">
        <f t="shared" si="340"/>
        <v>205958.42732812144</v>
      </c>
      <c r="G7228" s="3">
        <f t="shared" si="341"/>
        <v>93631.546382049622</v>
      </c>
    </row>
    <row r="7229" spans="1:7" x14ac:dyDescent="0.2">
      <c r="A7229">
        <v>7217</v>
      </c>
      <c r="B7229" s="125">
        <v>45465.808901818469</v>
      </c>
      <c r="C7229" s="34">
        <v>2.1299847705522552</v>
      </c>
      <c r="D7229" s="34">
        <v>8.6794426705455408</v>
      </c>
      <c r="E7229" s="3">
        <f t="shared" si="339"/>
        <v>96841.480541712488</v>
      </c>
      <c r="F7229" s="3">
        <f t="shared" si="340"/>
        <v>394617.88183331251</v>
      </c>
      <c r="G7229" s="3">
        <f t="shared" si="341"/>
        <v>-297776.40129160002</v>
      </c>
    </row>
    <row r="7230" spans="1:7" x14ac:dyDescent="0.2">
      <c r="A7230">
        <v>7218</v>
      </c>
      <c r="B7230" s="125">
        <v>40722.589395764749</v>
      </c>
      <c r="C7230" s="34">
        <v>8.6883965397719294</v>
      </c>
      <c r="D7230" s="34">
        <v>7.2564768187294248</v>
      </c>
      <c r="E7230" s="3">
        <f t="shared" si="339"/>
        <v>353814.00479671551</v>
      </c>
      <c r="F7230" s="3">
        <f t="shared" si="340"/>
        <v>295502.52594900358</v>
      </c>
      <c r="G7230" s="3">
        <f t="shared" si="341"/>
        <v>58311.478847711929</v>
      </c>
    </row>
    <row r="7231" spans="1:7" x14ac:dyDescent="0.2">
      <c r="A7231">
        <v>7219</v>
      </c>
      <c r="B7231" s="125">
        <v>33742.763256478589</v>
      </c>
      <c r="C7231" s="34">
        <v>9.4056666941542062</v>
      </c>
      <c r="D7231" s="34">
        <v>5.1625289769435767</v>
      </c>
      <c r="E7231" s="3">
        <f t="shared" si="339"/>
        <v>317373.18453019101</v>
      </c>
      <c r="F7231" s="3">
        <f t="shared" si="340"/>
        <v>174197.99307371772</v>
      </c>
      <c r="G7231" s="3">
        <f t="shared" si="341"/>
        <v>143175.19145647329</v>
      </c>
    </row>
    <row r="7232" spans="1:7" x14ac:dyDescent="0.2">
      <c r="A7232">
        <v>7220</v>
      </c>
      <c r="B7232" s="125">
        <v>34309.611513700453</v>
      </c>
      <c r="C7232" s="34">
        <v>11.971285877923947</v>
      </c>
      <c r="D7232" s="34">
        <v>5.3325834541101358</v>
      </c>
      <c r="E7232" s="3">
        <f t="shared" si="339"/>
        <v>410730.16779101908</v>
      </c>
      <c r="F7232" s="3">
        <f t="shared" si="340"/>
        <v>182958.86667490564</v>
      </c>
      <c r="G7232" s="3">
        <f t="shared" si="341"/>
        <v>227771.30111611343</v>
      </c>
    </row>
    <row r="7233" spans="1:7" x14ac:dyDescent="0.2">
      <c r="A7233">
        <v>7221</v>
      </c>
      <c r="B7233" s="125">
        <v>25434.938428398687</v>
      </c>
      <c r="C7233" s="34">
        <v>7.2215009569918038</v>
      </c>
      <c r="D7233" s="34">
        <v>2.6701815285196062</v>
      </c>
      <c r="E7233" s="3">
        <f t="shared" si="339"/>
        <v>183678.43220170873</v>
      </c>
      <c r="F7233" s="3">
        <f t="shared" si="340"/>
        <v>67915.902770543675</v>
      </c>
      <c r="G7233" s="3">
        <f t="shared" si="341"/>
        <v>115762.52943116505</v>
      </c>
    </row>
    <row r="7234" spans="1:7" x14ac:dyDescent="0.2">
      <c r="A7234">
        <v>7222</v>
      </c>
      <c r="B7234" s="125">
        <v>33843.364739178447</v>
      </c>
      <c r="C7234" s="34">
        <v>10.277090516145108</v>
      </c>
      <c r="D7234" s="34">
        <v>5.1927094217535341</v>
      </c>
      <c r="E7234" s="3">
        <f t="shared" si="339"/>
        <v>347811.32279545057</v>
      </c>
      <c r="F7234" s="3">
        <f t="shared" si="340"/>
        <v>175738.75894497326</v>
      </c>
      <c r="G7234" s="3">
        <f t="shared" si="341"/>
        <v>172072.56385047731</v>
      </c>
    </row>
    <row r="7235" spans="1:7" x14ac:dyDescent="0.2">
      <c r="A7235">
        <v>7223</v>
      </c>
      <c r="B7235" s="125">
        <v>33824.947471467545</v>
      </c>
      <c r="C7235" s="34">
        <v>9.5009959497547243</v>
      </c>
      <c r="D7235" s="34">
        <v>5.1871842414402636</v>
      </c>
      <c r="E7235" s="3">
        <f t="shared" si="339"/>
        <v>321370.68892707943</v>
      </c>
      <c r="F7235" s="3">
        <f t="shared" si="340"/>
        <v>175456.23449154114</v>
      </c>
      <c r="G7235" s="3">
        <f t="shared" si="341"/>
        <v>145914.4544355383</v>
      </c>
    </row>
    <row r="7236" spans="1:7" x14ac:dyDescent="0.2">
      <c r="A7236">
        <v>7224</v>
      </c>
      <c r="B7236" s="125">
        <v>24901.633472646587</v>
      </c>
      <c r="C7236" s="34">
        <v>10.747293592619826</v>
      </c>
      <c r="D7236" s="34">
        <v>2.510190041793976</v>
      </c>
      <c r="E7236" s="3">
        <f t="shared" si="339"/>
        <v>267625.16586634202</v>
      </c>
      <c r="F7236" s="3">
        <f t="shared" si="340"/>
        <v>62507.832367441006</v>
      </c>
      <c r="G7236" s="3">
        <f t="shared" si="341"/>
        <v>205117.33349890102</v>
      </c>
    </row>
    <row r="7237" spans="1:7" x14ac:dyDescent="0.2">
      <c r="A7237">
        <v>7225</v>
      </c>
      <c r="B7237" s="125">
        <v>34968.404000929673</v>
      </c>
      <c r="C7237" s="34">
        <v>11.154639216518262</v>
      </c>
      <c r="D7237" s="34">
        <v>5.530221200278902</v>
      </c>
      <c r="E7237" s="3">
        <f t="shared" si="339"/>
        <v>390059.93060782424</v>
      </c>
      <c r="F7237" s="3">
        <f t="shared" si="340"/>
        <v>193383.00914585884</v>
      </c>
      <c r="G7237" s="3">
        <f t="shared" si="341"/>
        <v>196676.92146196539</v>
      </c>
    </row>
    <row r="7238" spans="1:7" x14ac:dyDescent="0.2">
      <c r="A7238">
        <v>7226</v>
      </c>
      <c r="B7238" s="125">
        <v>28021.063875522465</v>
      </c>
      <c r="C7238" s="34">
        <v>7.7830002484988654</v>
      </c>
      <c r="D7238" s="34">
        <v>3.4460191626567394</v>
      </c>
      <c r="E7238" s="3">
        <f t="shared" si="339"/>
        <v>218087.94710639393</v>
      </c>
      <c r="F7238" s="3">
        <f t="shared" si="340"/>
        <v>96561.123073078925</v>
      </c>
      <c r="G7238" s="3">
        <f t="shared" si="341"/>
        <v>121526.824033315</v>
      </c>
    </row>
    <row r="7239" spans="1:7" x14ac:dyDescent="0.2">
      <c r="A7239">
        <v>7227</v>
      </c>
      <c r="B7239" s="125">
        <v>37391.371782897273</v>
      </c>
      <c r="C7239" s="34">
        <v>6.213195340213133</v>
      </c>
      <c r="D7239" s="34">
        <v>6.2571115348691819</v>
      </c>
      <c r="E7239" s="3">
        <f t="shared" si="339"/>
        <v>232319.89692567417</v>
      </c>
      <c r="F7239" s="3">
        <f t="shared" si="340"/>
        <v>233961.98368734858</v>
      </c>
      <c r="G7239" s="3">
        <f t="shared" si="341"/>
        <v>-1642.0867616744072</v>
      </c>
    </row>
    <row r="7240" spans="1:7" x14ac:dyDescent="0.2">
      <c r="A7240">
        <v>7228</v>
      </c>
      <c r="B7240" s="125">
        <v>39130.427970841061</v>
      </c>
      <c r="C7240" s="34">
        <v>10.290494194312487</v>
      </c>
      <c r="D7240" s="34">
        <v>6.7788283912523184</v>
      </c>
      <c r="E7240" s="3">
        <f t="shared" si="339"/>
        <v>402671.44185490289</v>
      </c>
      <c r="F7240" s="3">
        <f t="shared" si="340"/>
        <v>265258.45609059121</v>
      </c>
      <c r="G7240" s="3">
        <f t="shared" si="341"/>
        <v>137412.98576431168</v>
      </c>
    </row>
    <row r="7241" spans="1:7" x14ac:dyDescent="0.2">
      <c r="A7241">
        <v>7229</v>
      </c>
      <c r="B7241" s="125">
        <v>34047.28481999971</v>
      </c>
      <c r="C7241" s="34">
        <v>7.4312844364685589</v>
      </c>
      <c r="D7241" s="34">
        <v>5.2538854459999129</v>
      </c>
      <c r="E7241" s="3">
        <f t="shared" si="339"/>
        <v>253015.05778687607</v>
      </c>
      <c r="F7241" s="3">
        <f t="shared" si="340"/>
        <v>178880.53419161023</v>
      </c>
      <c r="G7241" s="3">
        <f t="shared" si="341"/>
        <v>74134.52359526584</v>
      </c>
    </row>
    <row r="7242" spans="1:7" x14ac:dyDescent="0.2">
      <c r="A7242">
        <v>7230</v>
      </c>
      <c r="B7242" s="125">
        <v>42912.448001326062</v>
      </c>
      <c r="C7242" s="34">
        <v>6.3568073957940214</v>
      </c>
      <c r="D7242" s="34">
        <v>7.9134344003978185</v>
      </c>
      <c r="E7242" s="3">
        <f t="shared" si="339"/>
        <v>272786.16682645585</v>
      </c>
      <c r="F7242" s="3">
        <f t="shared" si="340"/>
        <v>339584.84221897629</v>
      </c>
      <c r="G7242" s="3">
        <f t="shared" si="341"/>
        <v>-66798.675392520439</v>
      </c>
    </row>
    <row r="7243" spans="1:7" x14ac:dyDescent="0.2">
      <c r="A7243">
        <v>7231</v>
      </c>
      <c r="B7243" s="125">
        <v>28320.537743448745</v>
      </c>
      <c r="C7243" s="34">
        <v>5.9953372530872002</v>
      </c>
      <c r="D7243" s="34">
        <v>3.5358613230346236</v>
      </c>
      <c r="E7243" s="3">
        <f t="shared" si="339"/>
        <v>169791.17496076037</v>
      </c>
      <c r="F7243" s="3">
        <f t="shared" si="340"/>
        <v>100137.49405460268</v>
      </c>
      <c r="G7243" s="3">
        <f t="shared" si="341"/>
        <v>69653.680906157693</v>
      </c>
    </row>
    <row r="7244" spans="1:7" x14ac:dyDescent="0.2">
      <c r="A7244">
        <v>7232</v>
      </c>
      <c r="B7244" s="125">
        <v>39972.39269100735</v>
      </c>
      <c r="C7244" s="34">
        <v>8.4877449555351632</v>
      </c>
      <c r="D7244" s="34">
        <v>7.0314178073022049</v>
      </c>
      <c r="E7244" s="3">
        <f t="shared" si="339"/>
        <v>339275.47442376823</v>
      </c>
      <c r="F7244" s="3">
        <f t="shared" si="340"/>
        <v>281062.59376802557</v>
      </c>
      <c r="G7244" s="3">
        <f t="shared" si="341"/>
        <v>58212.880655742658</v>
      </c>
    </row>
    <row r="7245" spans="1:7" x14ac:dyDescent="0.2">
      <c r="A7245">
        <v>7233</v>
      </c>
      <c r="B7245" s="125">
        <v>40987.525202391203</v>
      </c>
      <c r="C7245" s="34">
        <v>7.2737230058992282</v>
      </c>
      <c r="D7245" s="34">
        <v>7.335957560717361</v>
      </c>
      <c r="E7245" s="3">
        <f t="shared" si="339"/>
        <v>298131.90501950734</v>
      </c>
      <c r="F7245" s="3">
        <f t="shared" si="340"/>
        <v>300682.74540357513</v>
      </c>
      <c r="G7245" s="3">
        <f t="shared" si="341"/>
        <v>-2550.8403840677929</v>
      </c>
    </row>
    <row r="7246" spans="1:7" x14ac:dyDescent="0.2">
      <c r="A7246">
        <v>7234</v>
      </c>
      <c r="B7246" s="125">
        <v>34960.235601639375</v>
      </c>
      <c r="C7246" s="34">
        <v>9.1133721500300453</v>
      </c>
      <c r="D7246" s="34">
        <v>5.5277706804918125</v>
      </c>
      <c r="E7246" s="3">
        <f t="shared" si="339"/>
        <v>318605.63749046915</v>
      </c>
      <c r="F7246" s="3">
        <f t="shared" si="340"/>
        <v>193252.16534182819</v>
      </c>
      <c r="G7246" s="3">
        <f t="shared" si="341"/>
        <v>125353.47214864095</v>
      </c>
    </row>
    <row r="7247" spans="1:7" x14ac:dyDescent="0.2">
      <c r="A7247">
        <v>7235</v>
      </c>
      <c r="B7247" s="125">
        <v>38594.201263359515</v>
      </c>
      <c r="C7247" s="34">
        <v>9.5587488633173052</v>
      </c>
      <c r="D7247" s="34">
        <v>6.6179603790078545</v>
      </c>
      <c r="E7247" s="3">
        <f t="shared" si="339"/>
        <v>368912.27745677705</v>
      </c>
      <c r="F7247" s="3">
        <f t="shared" si="340"/>
        <v>255414.89482036815</v>
      </c>
      <c r="G7247" s="3">
        <f t="shared" si="341"/>
        <v>113497.3826364089</v>
      </c>
    </row>
    <row r="7248" spans="1:7" x14ac:dyDescent="0.2">
      <c r="A7248">
        <v>7236</v>
      </c>
      <c r="B7248" s="125">
        <v>36308.709289906779</v>
      </c>
      <c r="C7248" s="34">
        <v>6.7173794124828419</v>
      </c>
      <c r="D7248" s="34">
        <v>5.9323127869720338</v>
      </c>
      <c r="E7248" s="3">
        <f t="shared" si="339"/>
        <v>243899.37627784431</v>
      </c>
      <c r="F7248" s="3">
        <f t="shared" si="340"/>
        <v>215394.62039896427</v>
      </c>
      <c r="G7248" s="3">
        <f t="shared" si="341"/>
        <v>28504.755878880038</v>
      </c>
    </row>
    <row r="7249" spans="1:7" x14ac:dyDescent="0.2">
      <c r="A7249">
        <v>7237</v>
      </c>
      <c r="B7249" s="125">
        <v>33089.370894041145</v>
      </c>
      <c r="C7249" s="34">
        <v>8.8699032605363755</v>
      </c>
      <c r="D7249" s="34">
        <v>4.9665112682123436</v>
      </c>
      <c r="E7249" s="3">
        <f t="shared" si="339"/>
        <v>293499.51878215297</v>
      </c>
      <c r="F7249" s="3">
        <f t="shared" si="340"/>
        <v>164338.73340331289</v>
      </c>
      <c r="G7249" s="3">
        <f t="shared" si="341"/>
        <v>129160.78537884008</v>
      </c>
    </row>
    <row r="7250" spans="1:7" x14ac:dyDescent="0.2">
      <c r="A7250">
        <v>7238</v>
      </c>
      <c r="B7250" s="125">
        <v>37724.610641626874</v>
      </c>
      <c r="C7250" s="34">
        <v>7.0343496847344795</v>
      </c>
      <c r="D7250" s="34">
        <v>6.3570831924880622</v>
      </c>
      <c r="E7250" s="3">
        <f t="shared" si="339"/>
        <v>265368.102973659</v>
      </c>
      <c r="F7250" s="3">
        <f t="shared" si="340"/>
        <v>239818.48825304248</v>
      </c>
      <c r="G7250" s="3">
        <f t="shared" si="341"/>
        <v>25549.614720616519</v>
      </c>
    </row>
    <row r="7251" spans="1:7" x14ac:dyDescent="0.2">
      <c r="A7251">
        <v>7239</v>
      </c>
      <c r="B7251" s="125">
        <v>34084.647999216919</v>
      </c>
      <c r="C7251" s="34">
        <v>8.669726318847097</v>
      </c>
      <c r="D7251" s="34">
        <v>5.2650943997650757</v>
      </c>
      <c r="E7251" s="3">
        <f t="shared" si="339"/>
        <v>295504.56982744997</v>
      </c>
      <c r="F7251" s="3">
        <f t="shared" si="340"/>
        <v>179458.88929864089</v>
      </c>
      <c r="G7251" s="3">
        <f t="shared" si="341"/>
        <v>116045.68052880908</v>
      </c>
    </row>
    <row r="7252" spans="1:7" x14ac:dyDescent="0.2">
      <c r="A7252">
        <v>7240</v>
      </c>
      <c r="B7252" s="125">
        <v>31073.600943082944</v>
      </c>
      <c r="C7252" s="34">
        <v>7.7381138427954284</v>
      </c>
      <c r="D7252" s="34">
        <v>4.3617802829248831</v>
      </c>
      <c r="E7252" s="3">
        <f t="shared" si="339"/>
        <v>240451.0616031712</v>
      </c>
      <c r="F7252" s="3">
        <f t="shared" si="340"/>
        <v>135536.21991301523</v>
      </c>
      <c r="G7252" s="3">
        <f t="shared" si="341"/>
        <v>104914.84169015597</v>
      </c>
    </row>
    <row r="7253" spans="1:7" x14ac:dyDescent="0.2">
      <c r="A7253">
        <v>7241</v>
      </c>
      <c r="B7253" s="125">
        <v>32442.10056781501</v>
      </c>
      <c r="C7253" s="34">
        <v>7.3795427144505084</v>
      </c>
      <c r="D7253" s="34">
        <v>4.7723301703445031</v>
      </c>
      <c r="E7253" s="3">
        <f t="shared" si="339"/>
        <v>239407.86688668997</v>
      </c>
      <c r="F7253" s="3">
        <f t="shared" si="340"/>
        <v>154824.41532913412</v>
      </c>
      <c r="G7253" s="3">
        <f t="shared" si="341"/>
        <v>84583.451557555847</v>
      </c>
    </row>
    <row r="7254" spans="1:7" x14ac:dyDescent="0.2">
      <c r="A7254">
        <v>7242</v>
      </c>
      <c r="B7254" s="125">
        <v>35879.552846191451</v>
      </c>
      <c r="C7254" s="34">
        <v>7.0750097822456155</v>
      </c>
      <c r="D7254" s="34">
        <v>5.8035658538574353</v>
      </c>
      <c r="E7254" s="3">
        <f t="shared" si="339"/>
        <v>253848.18736940302</v>
      </c>
      <c r="F7254" s="3">
        <f t="shared" si="340"/>
        <v>208229.34774983005</v>
      </c>
      <c r="G7254" s="3">
        <f t="shared" si="341"/>
        <v>45618.839619572973</v>
      </c>
    </row>
    <row r="7255" spans="1:7" x14ac:dyDescent="0.2">
      <c r="A7255">
        <v>7243</v>
      </c>
      <c r="B7255" s="125">
        <v>37341.59968534275</v>
      </c>
      <c r="C7255" s="34">
        <v>5.1735235249070683</v>
      </c>
      <c r="D7255" s="34">
        <v>6.2421799056028249</v>
      </c>
      <c r="E7255" s="3">
        <f t="shared" si="339"/>
        <v>193187.6444297831</v>
      </c>
      <c r="F7255" s="3">
        <f t="shared" si="340"/>
        <v>233092.98319891127</v>
      </c>
      <c r="G7255" s="3">
        <f t="shared" si="341"/>
        <v>-39905.338769128168</v>
      </c>
    </row>
    <row r="7256" spans="1:7" x14ac:dyDescent="0.2">
      <c r="A7256">
        <v>7244</v>
      </c>
      <c r="B7256" s="125">
        <v>35960.28186965757</v>
      </c>
      <c r="C7256" s="34">
        <v>2.5958734315354377</v>
      </c>
      <c r="D7256" s="34">
        <v>5.8277845608972711</v>
      </c>
      <c r="E7256" s="3">
        <f t="shared" si="339"/>
        <v>93348.340295969581</v>
      </c>
      <c r="F7256" s="3">
        <f t="shared" si="340"/>
        <v>209568.77548550445</v>
      </c>
      <c r="G7256" s="3">
        <f t="shared" si="341"/>
        <v>-116220.43518953487</v>
      </c>
    </row>
    <row r="7257" spans="1:7" x14ac:dyDescent="0.2">
      <c r="A7257">
        <v>7245</v>
      </c>
      <c r="B7257" s="125">
        <v>28562.804394633509</v>
      </c>
      <c r="C7257" s="34">
        <v>8.1844284724938916</v>
      </c>
      <c r="D7257" s="34">
        <v>3.6085413183900528</v>
      </c>
      <c r="E7257" s="3">
        <f t="shared" si="339"/>
        <v>233770.22954171215</v>
      </c>
      <c r="F7257" s="3">
        <f t="shared" si="340"/>
        <v>103070.059827128</v>
      </c>
      <c r="G7257" s="3">
        <f t="shared" si="341"/>
        <v>130700.16971458415</v>
      </c>
    </row>
    <row r="7258" spans="1:7" x14ac:dyDescent="0.2">
      <c r="A7258">
        <v>7246</v>
      </c>
      <c r="B7258" s="125">
        <v>32351.310259210528</v>
      </c>
      <c r="C7258" s="34">
        <v>9.2680601457759622</v>
      </c>
      <c r="D7258" s="34">
        <v>4.7450930777631584</v>
      </c>
      <c r="E7258" s="3">
        <f t="shared" si="339"/>
        <v>299833.8892770221</v>
      </c>
      <c r="F7258" s="3">
        <f t="shared" si="340"/>
        <v>153509.97836754812</v>
      </c>
      <c r="G7258" s="3">
        <f t="shared" si="341"/>
        <v>146323.91090947398</v>
      </c>
    </row>
    <row r="7259" spans="1:7" x14ac:dyDescent="0.2">
      <c r="A7259">
        <v>7247</v>
      </c>
      <c r="B7259" s="125">
        <v>33511.438963424531</v>
      </c>
      <c r="C7259" s="34">
        <v>4.4444214128889143</v>
      </c>
      <c r="D7259" s="34">
        <v>5.0931316890273592</v>
      </c>
      <c r="E7259" s="3">
        <f t="shared" si="339"/>
        <v>148938.95690576386</v>
      </c>
      <c r="F7259" s="3">
        <f t="shared" si="340"/>
        <v>170678.17172952363</v>
      </c>
      <c r="G7259" s="3">
        <f t="shared" si="341"/>
        <v>-21739.214823759772</v>
      </c>
    </row>
    <row r="7260" spans="1:7" x14ac:dyDescent="0.2">
      <c r="A7260">
        <v>7248</v>
      </c>
      <c r="B7260" s="125">
        <v>33631.782165494747</v>
      </c>
      <c r="C7260" s="34">
        <v>5.9065307798009599</v>
      </c>
      <c r="D7260" s="34">
        <v>5.1292346496484242</v>
      </c>
      <c r="E7260" s="3">
        <f t="shared" si="339"/>
        <v>198647.1565400557</v>
      </c>
      <c r="F7260" s="3">
        <f t="shared" si="340"/>
        <v>172505.30241268358</v>
      </c>
      <c r="G7260" s="3">
        <f t="shared" si="341"/>
        <v>26141.85412737212</v>
      </c>
    </row>
    <row r="7261" spans="1:7" x14ac:dyDescent="0.2">
      <c r="A7261">
        <v>7249</v>
      </c>
      <c r="B7261" s="125">
        <v>32759.139052169281</v>
      </c>
      <c r="C7261" s="34">
        <v>7.0370099567371653</v>
      </c>
      <c r="D7261" s="34">
        <v>4.8674417156507843</v>
      </c>
      <c r="E7261" s="3">
        <f t="shared" si="339"/>
        <v>230526.38768425255</v>
      </c>
      <c r="F7261" s="3">
        <f t="shared" si="340"/>
        <v>159453.19999133344</v>
      </c>
      <c r="G7261" s="3">
        <f t="shared" si="341"/>
        <v>71073.187692919106</v>
      </c>
    </row>
    <row r="7262" spans="1:7" x14ac:dyDescent="0.2">
      <c r="A7262">
        <v>7250</v>
      </c>
      <c r="B7262" s="125">
        <v>36258.624553548521</v>
      </c>
      <c r="C7262" s="34">
        <v>6.1024700446141651</v>
      </c>
      <c r="D7262" s="34">
        <v>5.9172873660645564</v>
      </c>
      <c r="E7262" s="3">
        <f t="shared" si="339"/>
        <v>221267.1701969415</v>
      </c>
      <c r="F7262" s="3">
        <f t="shared" si="340"/>
        <v>214552.70098159078</v>
      </c>
      <c r="G7262" s="3">
        <f t="shared" si="341"/>
        <v>6714.4692153507203</v>
      </c>
    </row>
    <row r="7263" spans="1:7" x14ac:dyDescent="0.2">
      <c r="A7263">
        <v>7251</v>
      </c>
      <c r="B7263" s="125">
        <v>41411.486157622654</v>
      </c>
      <c r="C7263" s="34">
        <v>7.7996582123960252</v>
      </c>
      <c r="D7263" s="34">
        <v>7.4631458472867962</v>
      </c>
      <c r="E7263" s="3">
        <f t="shared" si="339"/>
        <v>322995.43809682585</v>
      </c>
      <c r="F7263" s="3">
        <f t="shared" si="340"/>
        <v>309059.96094723616</v>
      </c>
      <c r="G7263" s="3">
        <f t="shared" si="341"/>
        <v>13935.477149589686</v>
      </c>
    </row>
    <row r="7264" spans="1:7" x14ac:dyDescent="0.2">
      <c r="A7264">
        <v>7252</v>
      </c>
      <c r="B7264" s="125">
        <v>38583.617018767633</v>
      </c>
      <c r="C7264" s="34">
        <v>9.7136528640548931</v>
      </c>
      <c r="D7264" s="34">
        <v>6.6147851056302898</v>
      </c>
      <c r="E7264" s="3">
        <f t="shared" si="339"/>
        <v>374787.86195994931</v>
      </c>
      <c r="F7264" s="3">
        <f t="shared" si="340"/>
        <v>255222.33517708749</v>
      </c>
      <c r="G7264" s="3">
        <f t="shared" si="341"/>
        <v>119565.52678286182</v>
      </c>
    </row>
    <row r="7265" spans="1:7" x14ac:dyDescent="0.2">
      <c r="A7265">
        <v>7253</v>
      </c>
      <c r="B7265" s="125">
        <v>37256.198132846272</v>
      </c>
      <c r="C7265" s="34">
        <v>8.824357471174153</v>
      </c>
      <c r="D7265" s="34">
        <v>6.2165594398538815</v>
      </c>
      <c r="E7265" s="3">
        <f t="shared" si="339"/>
        <v>328762.01034112653</v>
      </c>
      <c r="F7265" s="3">
        <f t="shared" si="340"/>
        <v>231605.37019581205</v>
      </c>
      <c r="G7265" s="3">
        <f t="shared" si="341"/>
        <v>97156.640145314479</v>
      </c>
    </row>
    <row r="7266" spans="1:7" x14ac:dyDescent="0.2">
      <c r="A7266">
        <v>7254</v>
      </c>
      <c r="B7266" s="125">
        <v>38632.41140951775</v>
      </c>
      <c r="C7266" s="34">
        <v>2.5110175758600235</v>
      </c>
      <c r="D7266" s="34">
        <v>6.629423422855325</v>
      </c>
      <c r="E7266" s="3">
        <f t="shared" si="339"/>
        <v>97006.66404715438</v>
      </c>
      <c r="F7266" s="3">
        <f t="shared" si="340"/>
        <v>256110.61307964029</v>
      </c>
      <c r="G7266" s="3">
        <f t="shared" si="341"/>
        <v>-159103.94903248589</v>
      </c>
    </row>
    <row r="7267" spans="1:7" x14ac:dyDescent="0.2">
      <c r="A7267">
        <v>7255</v>
      </c>
      <c r="B7267" s="125">
        <v>29851.67207388347</v>
      </c>
      <c r="C7267" s="34">
        <v>6.8204422152193729</v>
      </c>
      <c r="D7267" s="34">
        <v>3.995201622165041</v>
      </c>
      <c r="E7267" s="3">
        <f t="shared" si="339"/>
        <v>203601.60440760007</v>
      </c>
      <c r="F7267" s="3">
        <f t="shared" si="340"/>
        <v>119263.44869391809</v>
      </c>
      <c r="G7267" s="3">
        <f t="shared" si="341"/>
        <v>84338.155713681976</v>
      </c>
    </row>
    <row r="7268" spans="1:7" x14ac:dyDescent="0.2">
      <c r="A7268">
        <v>7256</v>
      </c>
      <c r="B7268" s="125">
        <v>33003.230377099477</v>
      </c>
      <c r="C7268" s="34">
        <v>7.8733215988977463</v>
      </c>
      <c r="D7268" s="34">
        <v>4.940669113129843</v>
      </c>
      <c r="E7268" s="3">
        <f t="shared" si="339"/>
        <v>259845.04656141551</v>
      </c>
      <c r="F7268" s="3">
        <f t="shared" si="340"/>
        <v>163058.04095764397</v>
      </c>
      <c r="G7268" s="3">
        <f t="shared" si="341"/>
        <v>96787.00560377154</v>
      </c>
    </row>
    <row r="7269" spans="1:7" x14ac:dyDescent="0.2">
      <c r="A7269">
        <v>7257</v>
      </c>
      <c r="B7269" s="125">
        <v>31440.724163795472</v>
      </c>
      <c r="C7269" s="34">
        <v>11.063234998990083</v>
      </c>
      <c r="D7269" s="34">
        <v>4.4719172491386416</v>
      </c>
      <c r="E7269" s="3">
        <f t="shared" si="339"/>
        <v>347836.11996249529</v>
      </c>
      <c r="F7269" s="3">
        <f t="shared" si="340"/>
        <v>140600.31671348706</v>
      </c>
      <c r="G7269" s="3">
        <f t="shared" si="341"/>
        <v>207235.80324900823</v>
      </c>
    </row>
    <row r="7270" spans="1:7" x14ac:dyDescent="0.2">
      <c r="A7270">
        <v>7258</v>
      </c>
      <c r="B7270" s="125">
        <v>37991.763341588899</v>
      </c>
      <c r="C7270" s="34">
        <v>6.8863976341235684</v>
      </c>
      <c r="D7270" s="34">
        <v>6.4372290024766698</v>
      </c>
      <c r="E7270" s="3">
        <f t="shared" si="339"/>
        <v>261626.38919170032</v>
      </c>
      <c r="F7270" s="3">
        <f t="shared" si="340"/>
        <v>244561.68083770602</v>
      </c>
      <c r="G7270" s="3">
        <f t="shared" si="341"/>
        <v>17064.708353994298</v>
      </c>
    </row>
    <row r="7271" spans="1:7" x14ac:dyDescent="0.2">
      <c r="A7271">
        <v>7259</v>
      </c>
      <c r="B7271" s="125">
        <v>36296.721012869035</v>
      </c>
      <c r="C7271" s="34">
        <v>9.3528108411264839</v>
      </c>
      <c r="D7271" s="34">
        <v>5.9287163038607105</v>
      </c>
      <c r="E7271" s="3">
        <f t="shared" si="339"/>
        <v>339476.36578650493</v>
      </c>
      <c r="F7271" s="3">
        <f t="shared" si="340"/>
        <v>215192.96164568028</v>
      </c>
      <c r="G7271" s="3">
        <f t="shared" si="341"/>
        <v>124283.40414082466</v>
      </c>
    </row>
    <row r="7272" spans="1:7" x14ac:dyDescent="0.2">
      <c r="A7272">
        <v>7260</v>
      </c>
      <c r="B7272" s="125">
        <v>29462.033174960176</v>
      </c>
      <c r="C7272" s="34">
        <v>5.8722854621082661</v>
      </c>
      <c r="D7272" s="34">
        <v>3.8783099524880527</v>
      </c>
      <c r="E7272" s="3">
        <f t="shared" si="339"/>
        <v>173009.46909747008</v>
      </c>
      <c r="F7272" s="3">
        <f t="shared" si="340"/>
        <v>114262.89648298123</v>
      </c>
      <c r="G7272" s="3">
        <f t="shared" si="341"/>
        <v>58746.572614488847</v>
      </c>
    </row>
    <row r="7273" spans="1:7" x14ac:dyDescent="0.2">
      <c r="A7273">
        <v>7261</v>
      </c>
      <c r="B7273" s="125">
        <v>26748.407939331606</v>
      </c>
      <c r="C7273" s="34">
        <v>3.7090722091379575</v>
      </c>
      <c r="D7273" s="34">
        <v>3.0642223817994818</v>
      </c>
      <c r="E7273" s="3">
        <f t="shared" si="339"/>
        <v>99211.776526459958</v>
      </c>
      <c r="F7273" s="3">
        <f t="shared" si="340"/>
        <v>81963.070285202863</v>
      </c>
      <c r="G7273" s="3">
        <f t="shared" si="341"/>
        <v>17248.706241257096</v>
      </c>
    </row>
    <row r="7274" spans="1:7" x14ac:dyDescent="0.2">
      <c r="A7274">
        <v>7262</v>
      </c>
      <c r="B7274" s="125">
        <v>32005.406686758739</v>
      </c>
      <c r="C7274" s="34">
        <v>7.9764781932753976</v>
      </c>
      <c r="D7274" s="34">
        <v>4.6413220060276217</v>
      </c>
      <c r="E7274" s="3">
        <f t="shared" si="339"/>
        <v>255290.42850384169</v>
      </c>
      <c r="F7274" s="3">
        <f t="shared" si="340"/>
        <v>148547.39836711693</v>
      </c>
      <c r="G7274" s="3">
        <f t="shared" si="341"/>
        <v>106743.03013672476</v>
      </c>
    </row>
    <row r="7275" spans="1:7" x14ac:dyDescent="0.2">
      <c r="A7275">
        <v>7263</v>
      </c>
      <c r="B7275" s="125">
        <v>31341.253865130944</v>
      </c>
      <c r="C7275" s="34">
        <v>7.4743745901359944</v>
      </c>
      <c r="D7275" s="34">
        <v>4.4420761595392833</v>
      </c>
      <c r="E7275" s="3">
        <f t="shared" si="339"/>
        <v>234256.27151253624</v>
      </c>
      <c r="F7275" s="3">
        <f t="shared" si="340"/>
        <v>139220.23660436657</v>
      </c>
      <c r="G7275" s="3">
        <f t="shared" si="341"/>
        <v>95036.034908169677</v>
      </c>
    </row>
    <row r="7276" spans="1:7" x14ac:dyDescent="0.2">
      <c r="A7276">
        <v>7264</v>
      </c>
      <c r="B7276" s="125">
        <v>39664.369572884403</v>
      </c>
      <c r="C7276" s="34">
        <v>4.5957613312639296</v>
      </c>
      <c r="D7276" s="34">
        <v>6.939010871865321</v>
      </c>
      <c r="E7276" s="3">
        <f t="shared" si="339"/>
        <v>182287.97591202371</v>
      </c>
      <c r="F7276" s="3">
        <f t="shared" si="340"/>
        <v>275231.49169192894</v>
      </c>
      <c r="G7276" s="3">
        <f t="shared" si="341"/>
        <v>-92943.515779905225</v>
      </c>
    </row>
    <row r="7277" spans="1:7" x14ac:dyDescent="0.2">
      <c r="A7277">
        <v>7265</v>
      </c>
      <c r="B7277" s="125">
        <v>38861.831448039971</v>
      </c>
      <c r="C7277" s="34">
        <v>6.5030001425911905</v>
      </c>
      <c r="D7277" s="34">
        <v>6.6982494344119914</v>
      </c>
      <c r="E7277" s="3">
        <f t="shared" si="339"/>
        <v>252718.49544795873</v>
      </c>
      <c r="F7277" s="3">
        <f t="shared" si="340"/>
        <v>260306.24051704787</v>
      </c>
      <c r="G7277" s="3">
        <f t="shared" si="341"/>
        <v>-7587.7450690891419</v>
      </c>
    </row>
    <row r="7278" spans="1:7" x14ac:dyDescent="0.2">
      <c r="A7278">
        <v>7266</v>
      </c>
      <c r="B7278" s="125">
        <v>33911.656422597822</v>
      </c>
      <c r="C7278" s="34">
        <v>4.7547410051338375</v>
      </c>
      <c r="D7278" s="34">
        <v>5.2131969267793465</v>
      </c>
      <c r="E7278" s="3">
        <f t="shared" si="339"/>
        <v>161241.14334453613</v>
      </c>
      <c r="F7278" s="3">
        <f t="shared" si="340"/>
        <v>176788.14304428405</v>
      </c>
      <c r="G7278" s="3">
        <f t="shared" si="341"/>
        <v>-15546.999699747917</v>
      </c>
    </row>
    <row r="7279" spans="1:7" x14ac:dyDescent="0.2">
      <c r="A7279">
        <v>7267</v>
      </c>
      <c r="B7279" s="125">
        <v>30573.913185245125</v>
      </c>
      <c r="C7279" s="34">
        <v>7.3476905046918546</v>
      </c>
      <c r="D7279" s="34">
        <v>4.2118739555735374</v>
      </c>
      <c r="E7279" s="3">
        <f t="shared" si="339"/>
        <v>224647.65160249869</v>
      </c>
      <c r="F7279" s="3">
        <f t="shared" si="340"/>
        <v>128773.46866490031</v>
      </c>
      <c r="G7279" s="3">
        <f t="shared" si="341"/>
        <v>95874.18293759838</v>
      </c>
    </row>
    <row r="7280" spans="1:7" x14ac:dyDescent="0.2">
      <c r="A7280">
        <v>7268</v>
      </c>
      <c r="B7280" s="125">
        <v>28200.575392284896</v>
      </c>
      <c r="C7280" s="34">
        <v>8.9695099834061693</v>
      </c>
      <c r="D7280" s="34">
        <v>3.4998726176854689</v>
      </c>
      <c r="E7280" s="3">
        <f t="shared" si="339"/>
        <v>252945.34251889773</v>
      </c>
      <c r="F7280" s="3">
        <f t="shared" si="340"/>
        <v>98698.421618432563</v>
      </c>
      <c r="G7280" s="3">
        <f t="shared" si="341"/>
        <v>154246.92090046516</v>
      </c>
    </row>
    <row r="7281" spans="1:7" x14ac:dyDescent="0.2">
      <c r="A7281">
        <v>7269</v>
      </c>
      <c r="B7281" s="125">
        <v>28422.082826901693</v>
      </c>
      <c r="C7281" s="34">
        <v>15.305789040401578</v>
      </c>
      <c r="D7281" s="34">
        <v>3.5663248480705079</v>
      </c>
      <c r="E7281" s="3">
        <f t="shared" si="339"/>
        <v>435022.40383737785</v>
      </c>
      <c r="F7281" s="3">
        <f t="shared" si="340"/>
        <v>101362.38021949757</v>
      </c>
      <c r="G7281" s="3">
        <f t="shared" si="341"/>
        <v>333660.0236178803</v>
      </c>
    </row>
    <row r="7282" spans="1:7" x14ac:dyDescent="0.2">
      <c r="A7282">
        <v>7270</v>
      </c>
      <c r="B7282" s="125">
        <v>30734.655005099718</v>
      </c>
      <c r="C7282" s="34">
        <v>10.08347614716331</v>
      </c>
      <c r="D7282" s="34">
        <v>4.2600965015299153</v>
      </c>
      <c r="E7282" s="3">
        <f t="shared" si="339"/>
        <v>309912.16063521645</v>
      </c>
      <c r="F7282" s="3">
        <f t="shared" si="340"/>
        <v>130932.5962629542</v>
      </c>
      <c r="G7282" s="3">
        <f t="shared" si="341"/>
        <v>178979.56437226225</v>
      </c>
    </row>
    <row r="7283" spans="1:7" x14ac:dyDescent="0.2">
      <c r="A7283">
        <v>7271</v>
      </c>
      <c r="B7283" s="125">
        <v>32980.794279675116</v>
      </c>
      <c r="C7283" s="34">
        <v>9.5636032912880182</v>
      </c>
      <c r="D7283" s="34">
        <v>4.9339382839025347</v>
      </c>
      <c r="E7283" s="3">
        <f t="shared" si="339"/>
        <v>315415.23272239399</v>
      </c>
      <c r="F7283" s="3">
        <f t="shared" si="340"/>
        <v>162725.20353000276</v>
      </c>
      <c r="G7283" s="3">
        <f t="shared" si="341"/>
        <v>152690.02919239123</v>
      </c>
    </row>
    <row r="7284" spans="1:7" x14ac:dyDescent="0.2">
      <c r="A7284">
        <v>7272</v>
      </c>
      <c r="B7284" s="125">
        <v>30532.053691596026</v>
      </c>
      <c r="C7284" s="34">
        <v>2.7713149595074356</v>
      </c>
      <c r="D7284" s="34">
        <v>4.1993161074788077</v>
      </c>
      <c r="E7284" s="3">
        <f t="shared" si="339"/>
        <v>84613.937140004287</v>
      </c>
      <c r="F7284" s="3">
        <f t="shared" si="340"/>
        <v>128213.74486152698</v>
      </c>
      <c r="G7284" s="3">
        <f t="shared" si="341"/>
        <v>-43599.807721522695</v>
      </c>
    </row>
    <row r="7285" spans="1:7" x14ac:dyDescent="0.2">
      <c r="A7285">
        <v>7273</v>
      </c>
      <c r="B7285" s="125">
        <v>31524.249883469543</v>
      </c>
      <c r="C7285" s="34">
        <v>8.665502852825739</v>
      </c>
      <c r="D7285" s="34">
        <v>4.496974965040863</v>
      </c>
      <c r="E7285" s="3">
        <f t="shared" ref="E7285:E7348" si="342">C7285*B7285</f>
        <v>273173.47729839681</v>
      </c>
      <c r="F7285" s="3">
        <f t="shared" ref="F7285:F7348" si="343">D7285*B7285</f>
        <v>141763.76251765489</v>
      </c>
      <c r="G7285" s="3">
        <f t="shared" ref="G7285:G7348" si="344">E7285-F7285</f>
        <v>131409.71478074192</v>
      </c>
    </row>
    <row r="7286" spans="1:7" x14ac:dyDescent="0.2">
      <c r="A7286">
        <v>7274</v>
      </c>
      <c r="B7286" s="125">
        <v>32140.699707989348</v>
      </c>
      <c r="C7286" s="34">
        <v>8.1537955540698022</v>
      </c>
      <c r="D7286" s="34">
        <v>4.6819099123968044</v>
      </c>
      <c r="E7286" s="3">
        <f t="shared" si="342"/>
        <v>262068.69438369613</v>
      </c>
      <c r="F7286" s="3">
        <f t="shared" si="343"/>
        <v>150479.86055420441</v>
      </c>
      <c r="G7286" s="3">
        <f t="shared" si="344"/>
        <v>111588.83382949172</v>
      </c>
    </row>
    <row r="7287" spans="1:7" x14ac:dyDescent="0.2">
      <c r="A7287">
        <v>7275</v>
      </c>
      <c r="B7287" s="125">
        <v>29321.379819330992</v>
      </c>
      <c r="C7287" s="34">
        <v>9.4490240118902875</v>
      </c>
      <c r="D7287" s="34">
        <v>3.8361139457992977</v>
      </c>
      <c r="E7287" s="3">
        <f t="shared" si="342"/>
        <v>277058.42197461386</v>
      </c>
      <c r="F7287" s="3">
        <f t="shared" si="343"/>
        <v>112480.15403501371</v>
      </c>
      <c r="G7287" s="3">
        <f t="shared" si="344"/>
        <v>164578.26793960016</v>
      </c>
    </row>
    <row r="7288" spans="1:7" x14ac:dyDescent="0.2">
      <c r="A7288">
        <v>7276</v>
      </c>
      <c r="B7288" s="125">
        <v>19701.91583840549</v>
      </c>
      <c r="C7288" s="34">
        <v>9.6142877257152577</v>
      </c>
      <c r="D7288" s="34">
        <v>0.95027475152164698</v>
      </c>
      <c r="E7288" s="3">
        <f t="shared" si="342"/>
        <v>189419.88761825694</v>
      </c>
      <c r="F7288" s="3">
        <f t="shared" si="343"/>
        <v>18722.233177841179</v>
      </c>
      <c r="G7288" s="3">
        <f t="shared" si="344"/>
        <v>170697.65444041576</v>
      </c>
    </row>
    <row r="7289" spans="1:7" x14ac:dyDescent="0.2">
      <c r="A7289">
        <v>7277</v>
      </c>
      <c r="B7289" s="125">
        <v>30559.645487111062</v>
      </c>
      <c r="C7289" s="34">
        <v>4.650592493097065</v>
      </c>
      <c r="D7289" s="34">
        <v>4.2075936461333185</v>
      </c>
      <c r="E7289" s="3">
        <f t="shared" si="342"/>
        <v>142120.45789406629</v>
      </c>
      <c r="F7289" s="3">
        <f t="shared" si="343"/>
        <v>128582.57017965525</v>
      </c>
      <c r="G7289" s="3">
        <f t="shared" si="344"/>
        <v>13537.887714411045</v>
      </c>
    </row>
    <row r="7290" spans="1:7" x14ac:dyDescent="0.2">
      <c r="A7290">
        <v>7278</v>
      </c>
      <c r="B7290" s="125">
        <v>33326.714905152563</v>
      </c>
      <c r="C7290" s="34">
        <v>6.9770316233261838</v>
      </c>
      <c r="D7290" s="34">
        <v>5.0377144715457689</v>
      </c>
      <c r="E7290" s="3">
        <f t="shared" si="342"/>
        <v>232521.5437948255</v>
      </c>
      <c r="F7290" s="3">
        <f t="shared" si="343"/>
        <v>167890.47396676714</v>
      </c>
      <c r="G7290" s="3">
        <f t="shared" si="344"/>
        <v>64631.06982805836</v>
      </c>
    </row>
    <row r="7291" spans="1:7" x14ac:dyDescent="0.2">
      <c r="A7291">
        <v>7279</v>
      </c>
      <c r="B7291" s="125">
        <v>25725.79483402567</v>
      </c>
      <c r="C7291" s="34">
        <v>8.4331525360612432</v>
      </c>
      <c r="D7291" s="34">
        <v>2.757438450207701</v>
      </c>
      <c r="E7291" s="3">
        <f t="shared" si="342"/>
        <v>216949.5519467548</v>
      </c>
      <c r="F7291" s="3">
        <f t="shared" si="343"/>
        <v>70937.295837497019</v>
      </c>
      <c r="G7291" s="3">
        <f t="shared" si="344"/>
        <v>146012.25610925778</v>
      </c>
    </row>
    <row r="7292" spans="1:7" x14ac:dyDescent="0.2">
      <c r="A7292">
        <v>7280</v>
      </c>
      <c r="B7292" s="125">
        <v>35363.323653465137</v>
      </c>
      <c r="C7292" s="34">
        <v>7.5992368440056453</v>
      </c>
      <c r="D7292" s="34">
        <v>5.6486970960395411</v>
      </c>
      <c r="E7292" s="3">
        <f t="shared" si="342"/>
        <v>268734.27203390858</v>
      </c>
      <c r="F7292" s="3">
        <f t="shared" si="343"/>
        <v>199756.70362763494</v>
      </c>
      <c r="G7292" s="3">
        <f t="shared" si="344"/>
        <v>68977.56840627364</v>
      </c>
    </row>
    <row r="7293" spans="1:7" x14ac:dyDescent="0.2">
      <c r="A7293">
        <v>7281</v>
      </c>
      <c r="B7293" s="125">
        <v>30324.620687489165</v>
      </c>
      <c r="C7293" s="34">
        <v>6.1902305989933666</v>
      </c>
      <c r="D7293" s="34">
        <v>4.1370862062467495</v>
      </c>
      <c r="E7293" s="3">
        <f t="shared" si="342"/>
        <v>187716.39488256269</v>
      </c>
      <c r="F7293" s="3">
        <f t="shared" si="343"/>
        <v>125455.56995587624</v>
      </c>
      <c r="G7293" s="3">
        <f t="shared" si="344"/>
        <v>62260.824926686444</v>
      </c>
    </row>
    <row r="7294" spans="1:7" x14ac:dyDescent="0.2">
      <c r="A7294">
        <v>7282</v>
      </c>
      <c r="B7294" s="125">
        <v>38487.108262225753</v>
      </c>
      <c r="C7294" s="34">
        <v>6.4761302584956866</v>
      </c>
      <c r="D7294" s="34">
        <v>6.5858324786677258</v>
      </c>
      <c r="E7294" s="3">
        <f t="shared" si="342"/>
        <v>249247.52637899955</v>
      </c>
      <c r="F7294" s="3">
        <f t="shared" si="343"/>
        <v>253469.64760336734</v>
      </c>
      <c r="G7294" s="3">
        <f t="shared" si="344"/>
        <v>-4222.1212243677874</v>
      </c>
    </row>
    <row r="7295" spans="1:7" x14ac:dyDescent="0.2">
      <c r="A7295">
        <v>7283</v>
      </c>
      <c r="B7295" s="125">
        <v>33632.174385084887</v>
      </c>
      <c r="C7295" s="34">
        <v>3.9357751322386321</v>
      </c>
      <c r="D7295" s="34">
        <v>5.1293523155254661</v>
      </c>
      <c r="E7295" s="3">
        <f t="shared" si="342"/>
        <v>132368.67558793019</v>
      </c>
      <c r="F7295" s="3">
        <f t="shared" si="343"/>
        <v>172511.27155829142</v>
      </c>
      <c r="G7295" s="3">
        <f t="shared" si="344"/>
        <v>-40142.595970361232</v>
      </c>
    </row>
    <row r="7296" spans="1:7" x14ac:dyDescent="0.2">
      <c r="A7296">
        <v>7284</v>
      </c>
      <c r="B7296" s="125">
        <v>45115.38059322536</v>
      </c>
      <c r="C7296" s="34">
        <v>4.7686335367034189</v>
      </c>
      <c r="D7296" s="34">
        <v>8.574314177967608</v>
      </c>
      <c r="E7296" s="3">
        <f t="shared" si="342"/>
        <v>215138.71691799304</v>
      </c>
      <c r="F7296" s="3">
        <f t="shared" si="343"/>
        <v>386833.44746489689</v>
      </c>
      <c r="G7296" s="3">
        <f t="shared" si="344"/>
        <v>-171694.73054690385</v>
      </c>
    </row>
    <row r="7297" spans="1:7" x14ac:dyDescent="0.2">
      <c r="A7297">
        <v>7285</v>
      </c>
      <c r="B7297" s="125">
        <v>35050.377895268844</v>
      </c>
      <c r="C7297" s="34">
        <v>8.0013415046851151</v>
      </c>
      <c r="D7297" s="34">
        <v>5.5548133685806533</v>
      </c>
      <c r="E7297" s="3">
        <f t="shared" si="342"/>
        <v>280450.04340831231</v>
      </c>
      <c r="F7297" s="3">
        <f t="shared" si="343"/>
        <v>194698.30770644319</v>
      </c>
      <c r="G7297" s="3">
        <f t="shared" si="344"/>
        <v>85751.735701869125</v>
      </c>
    </row>
    <row r="7298" spans="1:7" x14ac:dyDescent="0.2">
      <c r="A7298">
        <v>7286</v>
      </c>
      <c r="B7298" s="125">
        <v>27341.89870697353</v>
      </c>
      <c r="C7298" s="34">
        <v>4.7290932545438409</v>
      </c>
      <c r="D7298" s="34">
        <v>3.2422696120920591</v>
      </c>
      <c r="E7298" s="3">
        <f t="shared" si="342"/>
        <v>129302.38874156949</v>
      </c>
      <c r="F7298" s="3">
        <f t="shared" si="343"/>
        <v>88649.807314519436</v>
      </c>
      <c r="G7298" s="3">
        <f t="shared" si="344"/>
        <v>40652.581427050056</v>
      </c>
    </row>
    <row r="7299" spans="1:7" x14ac:dyDescent="0.2">
      <c r="A7299">
        <v>7287</v>
      </c>
      <c r="B7299" s="125">
        <v>33316.693410407403</v>
      </c>
      <c r="C7299" s="34">
        <v>12.830781108466908</v>
      </c>
      <c r="D7299" s="34">
        <v>5.0347080231222208</v>
      </c>
      <c r="E7299" s="3">
        <f t="shared" si="342"/>
        <v>427479.20040683926</v>
      </c>
      <c r="F7299" s="3">
        <f t="shared" si="343"/>
        <v>167739.82361728136</v>
      </c>
      <c r="G7299" s="3">
        <f t="shared" si="344"/>
        <v>259739.37678955789</v>
      </c>
    </row>
    <row r="7300" spans="1:7" x14ac:dyDescent="0.2">
      <c r="A7300">
        <v>7288</v>
      </c>
      <c r="B7300" s="125">
        <v>34902.698693068465</v>
      </c>
      <c r="C7300" s="34">
        <v>11.478976395854261</v>
      </c>
      <c r="D7300" s="34">
        <v>5.5105096079205396</v>
      </c>
      <c r="E7300" s="3">
        <f t="shared" si="342"/>
        <v>400647.25444934628</v>
      </c>
      <c r="F7300" s="3">
        <f t="shared" si="343"/>
        <v>192331.65649050943</v>
      </c>
      <c r="G7300" s="3">
        <f t="shared" si="344"/>
        <v>208315.59795883685</v>
      </c>
    </row>
    <row r="7301" spans="1:7" x14ac:dyDescent="0.2">
      <c r="A7301">
        <v>7289</v>
      </c>
      <c r="B7301" s="125">
        <v>28756.947407410713</v>
      </c>
      <c r="C7301" s="34">
        <v>7.5637097072176402</v>
      </c>
      <c r="D7301" s="34">
        <v>3.6667842222232139</v>
      </c>
      <c r="E7301" s="3">
        <f t="shared" si="342"/>
        <v>217509.20225537955</v>
      </c>
      <c r="F7301" s="3">
        <f t="shared" si="343"/>
        <v>105445.52103279636</v>
      </c>
      <c r="G7301" s="3">
        <f t="shared" si="344"/>
        <v>112063.6812225832</v>
      </c>
    </row>
    <row r="7302" spans="1:7" x14ac:dyDescent="0.2">
      <c r="A7302">
        <v>7290</v>
      </c>
      <c r="B7302" s="125">
        <v>37226.298494525487</v>
      </c>
      <c r="C7302" s="34">
        <v>6.4914381911949022</v>
      </c>
      <c r="D7302" s="34">
        <v>6.207589548357646</v>
      </c>
      <c r="E7302" s="3">
        <f t="shared" si="342"/>
        <v>241652.21576418405</v>
      </c>
      <c r="F7302" s="3">
        <f t="shared" si="343"/>
        <v>231085.58145865839</v>
      </c>
      <c r="G7302" s="3">
        <f t="shared" si="344"/>
        <v>10566.634305525658</v>
      </c>
    </row>
    <row r="7303" spans="1:7" x14ac:dyDescent="0.2">
      <c r="A7303">
        <v>7291</v>
      </c>
      <c r="B7303" s="125">
        <v>40704.876986447722</v>
      </c>
      <c r="C7303" s="34">
        <v>5.9665972205111757</v>
      </c>
      <c r="D7303" s="34">
        <v>7.2511630959343165</v>
      </c>
      <c r="E7303" s="3">
        <f t="shared" si="342"/>
        <v>242869.6058885883</v>
      </c>
      <c r="F7303" s="3">
        <f t="shared" si="343"/>
        <v>295157.70182867575</v>
      </c>
      <c r="G7303" s="3">
        <f t="shared" si="344"/>
        <v>-52288.095940087456</v>
      </c>
    </row>
    <row r="7304" spans="1:7" x14ac:dyDescent="0.2">
      <c r="A7304">
        <v>7292</v>
      </c>
      <c r="B7304" s="125">
        <v>38579.171863412717</v>
      </c>
      <c r="C7304" s="34">
        <v>11.969944373238832</v>
      </c>
      <c r="D7304" s="34">
        <v>6.6134515590238152</v>
      </c>
      <c r="E7304" s="3">
        <f t="shared" si="342"/>
        <v>461790.54117067088</v>
      </c>
      <c r="F7304" s="3">
        <f t="shared" si="343"/>
        <v>255141.48430593454</v>
      </c>
      <c r="G7304" s="3">
        <f t="shared" si="344"/>
        <v>206649.05686473634</v>
      </c>
    </row>
    <row r="7305" spans="1:7" x14ac:dyDescent="0.2">
      <c r="A7305">
        <v>7293</v>
      </c>
      <c r="B7305" s="125">
        <v>32529.576905099908</v>
      </c>
      <c r="C7305" s="34">
        <v>7.1001345733820926</v>
      </c>
      <c r="D7305" s="34">
        <v>4.7985730715299724</v>
      </c>
      <c r="E7305" s="3">
        <f t="shared" si="342"/>
        <v>230964.37364139152</v>
      </c>
      <c r="F7305" s="3">
        <f t="shared" si="343"/>
        <v>156095.55176507571</v>
      </c>
      <c r="G7305" s="3">
        <f t="shared" si="344"/>
        <v>74868.821876315807</v>
      </c>
    </row>
    <row r="7306" spans="1:7" x14ac:dyDescent="0.2">
      <c r="A7306">
        <v>7294</v>
      </c>
      <c r="B7306" s="125">
        <v>37775.530976242386</v>
      </c>
      <c r="C7306" s="34">
        <v>5.6549645452905679</v>
      </c>
      <c r="D7306" s="34">
        <v>6.3723592928727157</v>
      </c>
      <c r="E7306" s="3">
        <f t="shared" si="342"/>
        <v>213619.2883501763</v>
      </c>
      <c r="F7306" s="3">
        <f t="shared" si="343"/>
        <v>240719.25585965929</v>
      </c>
      <c r="G7306" s="3">
        <f t="shared" si="344"/>
        <v>-27099.967509482987</v>
      </c>
    </row>
    <row r="7307" spans="1:7" x14ac:dyDescent="0.2">
      <c r="A7307">
        <v>7295</v>
      </c>
      <c r="B7307" s="125">
        <v>36058.001391021186</v>
      </c>
      <c r="C7307" s="34">
        <v>7.4066627095889999</v>
      </c>
      <c r="D7307" s="34">
        <v>5.8571004173063557</v>
      </c>
      <c r="E7307" s="3">
        <f t="shared" si="342"/>
        <v>267069.45428518491</v>
      </c>
      <c r="F7307" s="3">
        <f t="shared" si="343"/>
        <v>211195.33499458333</v>
      </c>
      <c r="G7307" s="3">
        <f t="shared" si="344"/>
        <v>55874.119290601579</v>
      </c>
    </row>
    <row r="7308" spans="1:7" x14ac:dyDescent="0.2">
      <c r="A7308">
        <v>7296</v>
      </c>
      <c r="B7308" s="125">
        <v>26637.586009920575</v>
      </c>
      <c r="C7308" s="34">
        <v>13.041579242970329</v>
      </c>
      <c r="D7308" s="34">
        <v>3.0309758029761724</v>
      </c>
      <c r="E7308" s="3">
        <f t="shared" si="342"/>
        <v>347396.18878981698</v>
      </c>
      <c r="F7308" s="3">
        <f t="shared" si="343"/>
        <v>80737.878645765872</v>
      </c>
      <c r="G7308" s="3">
        <f t="shared" si="344"/>
        <v>266658.31014405109</v>
      </c>
    </row>
    <row r="7309" spans="1:7" x14ac:dyDescent="0.2">
      <c r="A7309">
        <v>7297</v>
      </c>
      <c r="B7309" s="125">
        <v>35732.544396333629</v>
      </c>
      <c r="C7309" s="34">
        <v>7.9104034031915944</v>
      </c>
      <c r="D7309" s="34">
        <v>5.7594633189000888</v>
      </c>
      <c r="E7309" s="3">
        <f t="shared" si="342"/>
        <v>282658.84079745226</v>
      </c>
      <c r="F7309" s="3">
        <f t="shared" si="343"/>
        <v>205800.27874165247</v>
      </c>
      <c r="G7309" s="3">
        <f t="shared" si="344"/>
        <v>76858.56205579979</v>
      </c>
    </row>
    <row r="7310" spans="1:7" x14ac:dyDescent="0.2">
      <c r="A7310">
        <v>7298</v>
      </c>
      <c r="B7310" s="125">
        <v>35559.984829697874</v>
      </c>
      <c r="C7310" s="34">
        <v>6.2961412570148241</v>
      </c>
      <c r="D7310" s="34">
        <v>5.7076954489093623</v>
      </c>
      <c r="E7310" s="3">
        <f t="shared" si="342"/>
        <v>223890.68758508205</v>
      </c>
      <c r="F7310" s="3">
        <f t="shared" si="343"/>
        <v>202965.56357575252</v>
      </c>
      <c r="G7310" s="3">
        <f t="shared" si="344"/>
        <v>20925.124009329535</v>
      </c>
    </row>
    <row r="7311" spans="1:7" x14ac:dyDescent="0.2">
      <c r="A7311">
        <v>7299</v>
      </c>
      <c r="B7311" s="125">
        <v>31522.482053142972</v>
      </c>
      <c r="C7311" s="34">
        <v>5.5975924826343544</v>
      </c>
      <c r="D7311" s="34">
        <v>4.4964446159428917</v>
      </c>
      <c r="E7311" s="3">
        <f t="shared" si="342"/>
        <v>176450.00857464946</v>
      </c>
      <c r="F7311" s="3">
        <f t="shared" si="343"/>
        <v>141739.09470901114</v>
      </c>
      <c r="G7311" s="3">
        <f t="shared" si="344"/>
        <v>34710.913865638315</v>
      </c>
    </row>
    <row r="7312" spans="1:7" x14ac:dyDescent="0.2">
      <c r="A7312">
        <v>7300</v>
      </c>
      <c r="B7312" s="125">
        <v>28449.379036638653</v>
      </c>
      <c r="C7312" s="34">
        <v>7.1979734659253154</v>
      </c>
      <c r="D7312" s="34">
        <v>3.5745137109915959</v>
      </c>
      <c r="E7312" s="3">
        <f t="shared" si="342"/>
        <v>204777.87542777695</v>
      </c>
      <c r="F7312" s="3">
        <f t="shared" si="343"/>
        <v>101692.69543566175</v>
      </c>
      <c r="G7312" s="3">
        <f t="shared" si="344"/>
        <v>103085.1799921152</v>
      </c>
    </row>
    <row r="7313" spans="1:7" x14ac:dyDescent="0.2">
      <c r="A7313">
        <v>7301</v>
      </c>
      <c r="B7313" s="125">
        <v>33855.415543976938</v>
      </c>
      <c r="C7313" s="34">
        <v>10.069134552584728</v>
      </c>
      <c r="D7313" s="34">
        <v>5.1963246631930815</v>
      </c>
      <c r="E7313" s="3">
        <f t="shared" si="342"/>
        <v>340894.73444597231</v>
      </c>
      <c r="F7313" s="3">
        <f t="shared" si="343"/>
        <v>175923.73077381778</v>
      </c>
      <c r="G7313" s="3">
        <f t="shared" si="344"/>
        <v>164971.00367215453</v>
      </c>
    </row>
    <row r="7314" spans="1:7" x14ac:dyDescent="0.2">
      <c r="A7314">
        <v>7302</v>
      </c>
      <c r="B7314" s="125">
        <v>34107.760533325723</v>
      </c>
      <c r="C7314" s="34">
        <v>7.9587942056678003</v>
      </c>
      <c r="D7314" s="34">
        <v>5.272028159997717</v>
      </c>
      <c r="E7314" s="3">
        <f t="shared" si="342"/>
        <v>271456.64690093766</v>
      </c>
      <c r="F7314" s="3">
        <f t="shared" si="343"/>
        <v>179817.07400615196</v>
      </c>
      <c r="G7314" s="3">
        <f t="shared" si="344"/>
        <v>91639.572894785699</v>
      </c>
    </row>
    <row r="7315" spans="1:7" x14ac:dyDescent="0.2">
      <c r="A7315">
        <v>7303</v>
      </c>
      <c r="B7315" s="125">
        <v>38155.085852659773</v>
      </c>
      <c r="C7315" s="34">
        <v>13.726678864448331</v>
      </c>
      <c r="D7315" s="34">
        <v>6.4862257557979319</v>
      </c>
      <c r="E7315" s="3">
        <f t="shared" si="342"/>
        <v>523742.61054491642</v>
      </c>
      <c r="F7315" s="3">
        <f t="shared" si="343"/>
        <v>247482.50057220311</v>
      </c>
      <c r="G7315" s="3">
        <f t="shared" si="344"/>
        <v>276260.10997271328</v>
      </c>
    </row>
    <row r="7316" spans="1:7" x14ac:dyDescent="0.2">
      <c r="A7316">
        <v>7304</v>
      </c>
      <c r="B7316" s="125">
        <v>42315.455679082312</v>
      </c>
      <c r="C7316" s="34">
        <v>6.5006468250503531</v>
      </c>
      <c r="D7316" s="34">
        <v>7.7343367037246935</v>
      </c>
      <c r="E7316" s="3">
        <f t="shared" si="342"/>
        <v>275077.83261078538</v>
      </c>
      <c r="F7316" s="3">
        <f t="shared" si="343"/>
        <v>327281.98199356184</v>
      </c>
      <c r="G7316" s="3">
        <f t="shared" si="344"/>
        <v>-52204.149382776464</v>
      </c>
    </row>
    <row r="7317" spans="1:7" x14ac:dyDescent="0.2">
      <c r="A7317">
        <v>7305</v>
      </c>
      <c r="B7317" s="125">
        <v>38908.772743335227</v>
      </c>
      <c r="C7317" s="34">
        <v>10.313288405275671</v>
      </c>
      <c r="D7317" s="34">
        <v>6.712331823000568</v>
      </c>
      <c r="E7317" s="3">
        <f t="shared" si="342"/>
        <v>401277.39479734527</v>
      </c>
      <c r="F7317" s="3">
        <f t="shared" si="343"/>
        <v>261168.59347898615</v>
      </c>
      <c r="G7317" s="3">
        <f t="shared" si="344"/>
        <v>140108.80131835912</v>
      </c>
    </row>
    <row r="7318" spans="1:7" x14ac:dyDescent="0.2">
      <c r="A7318">
        <v>7306</v>
      </c>
      <c r="B7318" s="125">
        <v>33738.204414285952</v>
      </c>
      <c r="C7318" s="34">
        <v>7.5305273614576436</v>
      </c>
      <c r="D7318" s="34">
        <v>5.1611613242857857</v>
      </c>
      <c r="E7318" s="3">
        <f t="shared" si="342"/>
        <v>254066.47146823141</v>
      </c>
      <c r="F7318" s="3">
        <f t="shared" si="343"/>
        <v>174128.31577386064</v>
      </c>
      <c r="G7318" s="3">
        <f t="shared" si="344"/>
        <v>79938.155694370769</v>
      </c>
    </row>
    <row r="7319" spans="1:7" x14ac:dyDescent="0.2">
      <c r="A7319">
        <v>7307</v>
      </c>
      <c r="B7319" s="125">
        <v>33296.269570010714</v>
      </c>
      <c r="C7319" s="34">
        <v>9.5567792388537782</v>
      </c>
      <c r="D7319" s="34">
        <v>5.0285808710032143</v>
      </c>
      <c r="E7319" s="3">
        <f t="shared" si="342"/>
        <v>318205.09775795724</v>
      </c>
      <c r="F7319" s="3">
        <f t="shared" si="343"/>
        <v>167432.98423552231</v>
      </c>
      <c r="G7319" s="3">
        <f t="shared" si="344"/>
        <v>150772.11352243493</v>
      </c>
    </row>
    <row r="7320" spans="1:7" x14ac:dyDescent="0.2">
      <c r="A7320">
        <v>7308</v>
      </c>
      <c r="B7320" s="125">
        <v>29771.835492093465</v>
      </c>
      <c r="C7320" s="34">
        <v>12.171545242570573</v>
      </c>
      <c r="D7320" s="34">
        <v>3.9712506476280396</v>
      </c>
      <c r="E7320" s="3">
        <f t="shared" si="342"/>
        <v>362369.24264638394</v>
      </c>
      <c r="F7320" s="3">
        <f t="shared" si="343"/>
        <v>118231.42097905163</v>
      </c>
      <c r="G7320" s="3">
        <f t="shared" si="344"/>
        <v>244137.82166733232</v>
      </c>
    </row>
    <row r="7321" spans="1:7" x14ac:dyDescent="0.2">
      <c r="A7321">
        <v>7309</v>
      </c>
      <c r="B7321" s="125">
        <v>31929.299033246003</v>
      </c>
      <c r="C7321" s="34">
        <v>3.8236003294587135</v>
      </c>
      <c r="D7321" s="34">
        <v>4.6184897099738009</v>
      </c>
      <c r="E7321" s="3">
        <f t="shared" si="342"/>
        <v>122084.8783029052</v>
      </c>
      <c r="F7321" s="3">
        <f t="shared" si="343"/>
        <v>147465.13903172308</v>
      </c>
      <c r="G7321" s="3">
        <f t="shared" si="344"/>
        <v>-25380.260728817884</v>
      </c>
    </row>
    <row r="7322" spans="1:7" x14ac:dyDescent="0.2">
      <c r="A7322">
        <v>7310</v>
      </c>
      <c r="B7322" s="125">
        <v>31307.648035900434</v>
      </c>
      <c r="C7322" s="34">
        <v>9.4812940207775682</v>
      </c>
      <c r="D7322" s="34">
        <v>4.4319944107701303</v>
      </c>
      <c r="E7322" s="3">
        <f t="shared" si="342"/>
        <v>296837.01612739137</v>
      </c>
      <c r="F7322" s="3">
        <f t="shared" si="343"/>
        <v>138755.32110946917</v>
      </c>
      <c r="G7322" s="3">
        <f t="shared" si="344"/>
        <v>158081.6950179222</v>
      </c>
    </row>
    <row r="7323" spans="1:7" x14ac:dyDescent="0.2">
      <c r="A7323">
        <v>7311</v>
      </c>
      <c r="B7323" s="125">
        <v>39683.662229245761</v>
      </c>
      <c r="C7323" s="34">
        <v>8.8194263045879779</v>
      </c>
      <c r="D7323" s="34">
        <v>6.9447986687737284</v>
      </c>
      <c r="E7323" s="3">
        <f t="shared" si="342"/>
        <v>349987.13452699449</v>
      </c>
      <c r="F7323" s="3">
        <f t="shared" si="343"/>
        <v>275595.04462173226</v>
      </c>
      <c r="G7323" s="3">
        <f t="shared" si="344"/>
        <v>74392.089905262226</v>
      </c>
    </row>
    <row r="7324" spans="1:7" x14ac:dyDescent="0.2">
      <c r="A7324">
        <v>7312</v>
      </c>
      <c r="B7324" s="125">
        <v>25565.973877556622</v>
      </c>
      <c r="C7324" s="34">
        <v>7.8813763113503228</v>
      </c>
      <c r="D7324" s="34">
        <v>2.7094921632669866</v>
      </c>
      <c r="E7324" s="3">
        <f t="shared" si="342"/>
        <v>201495.06089517591</v>
      </c>
      <c r="F7324" s="3">
        <f t="shared" si="343"/>
        <v>69270.805867528165</v>
      </c>
      <c r="G7324" s="3">
        <f t="shared" si="344"/>
        <v>132224.25502764774</v>
      </c>
    </row>
    <row r="7325" spans="1:7" x14ac:dyDescent="0.2">
      <c r="A7325">
        <v>7313</v>
      </c>
      <c r="B7325" s="125">
        <v>29386.283634986263</v>
      </c>
      <c r="C7325" s="34">
        <v>7.7922628836022341</v>
      </c>
      <c r="D7325" s="34">
        <v>3.8555850904958788</v>
      </c>
      <c r="E7325" s="3">
        <f t="shared" si="342"/>
        <v>228985.6472559112</v>
      </c>
      <c r="F7325" s="3">
        <f t="shared" si="343"/>
        <v>113301.31704813607</v>
      </c>
      <c r="G7325" s="3">
        <f t="shared" si="344"/>
        <v>115684.33020777513</v>
      </c>
    </row>
    <row r="7326" spans="1:7" x14ac:dyDescent="0.2">
      <c r="A7326">
        <v>7314</v>
      </c>
      <c r="B7326" s="125">
        <v>36348.57926389575</v>
      </c>
      <c r="C7326" s="34">
        <v>13.395395419327542</v>
      </c>
      <c r="D7326" s="34">
        <v>5.944273779168725</v>
      </c>
      <c r="E7326" s="3">
        <f t="shared" si="342"/>
        <v>486903.59217065322</v>
      </c>
      <c r="F7326" s="3">
        <f t="shared" si="343"/>
        <v>216065.90662841155</v>
      </c>
      <c r="G7326" s="3">
        <f t="shared" si="344"/>
        <v>270837.68554224167</v>
      </c>
    </row>
    <row r="7327" spans="1:7" x14ac:dyDescent="0.2">
      <c r="A7327">
        <v>7315</v>
      </c>
      <c r="B7327" s="125">
        <v>32559.965396822896</v>
      </c>
      <c r="C7327" s="34">
        <v>5.8973619363387115</v>
      </c>
      <c r="D7327" s="34">
        <v>4.8076896190468688</v>
      </c>
      <c r="E7327" s="3">
        <f t="shared" si="342"/>
        <v>192017.90057972891</v>
      </c>
      <c r="F7327" s="3">
        <f t="shared" si="343"/>
        <v>156538.2076348307</v>
      </c>
      <c r="G7327" s="3">
        <f t="shared" si="344"/>
        <v>35479.692944898212</v>
      </c>
    </row>
    <row r="7328" spans="1:7" x14ac:dyDescent="0.2">
      <c r="A7328">
        <v>7316</v>
      </c>
      <c r="B7328" s="125">
        <v>29333.100932300091</v>
      </c>
      <c r="C7328" s="34">
        <v>4.1569756123935804</v>
      </c>
      <c r="D7328" s="34">
        <v>3.8396302796900272</v>
      </c>
      <c r="E7328" s="3">
        <f t="shared" si="342"/>
        <v>121936.98521145087</v>
      </c>
      <c r="F7328" s="3">
        <f t="shared" si="343"/>
        <v>112628.2625368632</v>
      </c>
      <c r="G7328" s="3">
        <f t="shared" si="344"/>
        <v>9308.7226745876687</v>
      </c>
    </row>
    <row r="7329" spans="1:7" x14ac:dyDescent="0.2">
      <c r="A7329">
        <v>7317</v>
      </c>
      <c r="B7329" s="125">
        <v>35087.076006485382</v>
      </c>
      <c r="C7329" s="34">
        <v>4.1737444209575187</v>
      </c>
      <c r="D7329" s="34">
        <v>5.5658228019456146</v>
      </c>
      <c r="E7329" s="3">
        <f t="shared" si="342"/>
        <v>146444.48772978078</v>
      </c>
      <c r="F7329" s="3">
        <f t="shared" si="343"/>
        <v>195288.4476904952</v>
      </c>
      <c r="G7329" s="3">
        <f t="shared" si="344"/>
        <v>-48843.959960714419</v>
      </c>
    </row>
    <row r="7330" spans="1:7" x14ac:dyDescent="0.2">
      <c r="A7330">
        <v>7318</v>
      </c>
      <c r="B7330" s="125">
        <v>21948.731549665332</v>
      </c>
      <c r="C7330" s="34">
        <v>11.822981398116099</v>
      </c>
      <c r="D7330" s="34">
        <v>1.6243194648995996</v>
      </c>
      <c r="E7330" s="3">
        <f t="shared" si="342"/>
        <v>259499.44482393714</v>
      </c>
      <c r="F7330" s="3">
        <f t="shared" si="343"/>
        <v>35651.751885977348</v>
      </c>
      <c r="G7330" s="3">
        <f t="shared" si="344"/>
        <v>223847.6929379598</v>
      </c>
    </row>
    <row r="7331" spans="1:7" x14ac:dyDescent="0.2">
      <c r="A7331">
        <v>7319</v>
      </c>
      <c r="B7331" s="125">
        <v>29272.449004375609</v>
      </c>
      <c r="C7331" s="34">
        <v>6.9798396882179077</v>
      </c>
      <c r="D7331" s="34">
        <v>3.8214347013126826</v>
      </c>
      <c r="E7331" s="3">
        <f t="shared" si="342"/>
        <v>204317.00133207566</v>
      </c>
      <c r="F7331" s="3">
        <f t="shared" si="343"/>
        <v>111862.75241772684</v>
      </c>
      <c r="G7331" s="3">
        <f t="shared" si="344"/>
        <v>92454.24891434882</v>
      </c>
    </row>
    <row r="7332" spans="1:7" x14ac:dyDescent="0.2">
      <c r="A7332">
        <v>7320</v>
      </c>
      <c r="B7332" s="125">
        <v>34836.692115087295</v>
      </c>
      <c r="C7332" s="34">
        <v>7.9822307472641114</v>
      </c>
      <c r="D7332" s="34">
        <v>5.4907076345261885</v>
      </c>
      <c r="E7332" s="3">
        <f t="shared" si="342"/>
        <v>278074.51493402303</v>
      </c>
      <c r="F7332" s="3">
        <f t="shared" si="343"/>
        <v>191278.09135794808</v>
      </c>
      <c r="G7332" s="3">
        <f t="shared" si="344"/>
        <v>86796.423576074943</v>
      </c>
    </row>
    <row r="7333" spans="1:7" x14ac:dyDescent="0.2">
      <c r="A7333">
        <v>7321</v>
      </c>
      <c r="B7333" s="125">
        <v>32817.278500980115</v>
      </c>
      <c r="C7333" s="34">
        <v>10.503958285160479</v>
      </c>
      <c r="D7333" s="34">
        <v>4.8848835502940346</v>
      </c>
      <c r="E7333" s="3">
        <f t="shared" si="342"/>
        <v>344711.32440678898</v>
      </c>
      <c r="F7333" s="3">
        <f t="shared" si="343"/>
        <v>160308.58391485584</v>
      </c>
      <c r="G7333" s="3">
        <f t="shared" si="344"/>
        <v>184402.74049193313</v>
      </c>
    </row>
    <row r="7334" spans="1:7" x14ac:dyDescent="0.2">
      <c r="A7334">
        <v>7322</v>
      </c>
      <c r="B7334" s="125">
        <v>32355.10739959043</v>
      </c>
      <c r="C7334" s="34">
        <v>11.403374648769386</v>
      </c>
      <c r="D7334" s="34">
        <v>4.746232219877129</v>
      </c>
      <c r="E7334" s="3">
        <f t="shared" si="342"/>
        <v>368957.41147870029</v>
      </c>
      <c r="F7334" s="3">
        <f t="shared" si="343"/>
        <v>153564.85321752101</v>
      </c>
      <c r="G7334" s="3">
        <f t="shared" si="344"/>
        <v>215392.55826117928</v>
      </c>
    </row>
    <row r="7335" spans="1:7" x14ac:dyDescent="0.2">
      <c r="A7335">
        <v>7323</v>
      </c>
      <c r="B7335" s="125">
        <v>33724.277776665054</v>
      </c>
      <c r="C7335" s="34">
        <v>10.141501909136423</v>
      </c>
      <c r="D7335" s="34">
        <v>5.1569833329995163</v>
      </c>
      <c r="E7335" s="3">
        <f t="shared" si="342"/>
        <v>342014.82745629566</v>
      </c>
      <c r="F7335" s="3">
        <f t="shared" si="343"/>
        <v>173915.53841170768</v>
      </c>
      <c r="G7335" s="3">
        <f t="shared" si="344"/>
        <v>168099.28904458799</v>
      </c>
    </row>
    <row r="7336" spans="1:7" x14ac:dyDescent="0.2">
      <c r="A7336">
        <v>7324</v>
      </c>
      <c r="B7336" s="125">
        <v>40957.557351967786</v>
      </c>
      <c r="C7336" s="34">
        <v>8.9104212495003594</v>
      </c>
      <c r="D7336" s="34">
        <v>7.3269672055903357</v>
      </c>
      <c r="E7336" s="3">
        <f t="shared" si="342"/>
        <v>364949.08935660345</v>
      </c>
      <c r="F7336" s="3">
        <f t="shared" si="343"/>
        <v>300094.67953895329</v>
      </c>
      <c r="G7336" s="3">
        <f t="shared" si="344"/>
        <v>64854.409817650157</v>
      </c>
    </row>
    <row r="7337" spans="1:7" x14ac:dyDescent="0.2">
      <c r="A7337">
        <v>7325</v>
      </c>
      <c r="B7337" s="125">
        <v>34903.585450402694</v>
      </c>
      <c r="C7337" s="34">
        <v>7.004836581661948</v>
      </c>
      <c r="D7337" s="34">
        <v>5.5107756351208081</v>
      </c>
      <c r="E7337" s="3">
        <f t="shared" si="342"/>
        <v>244493.9121941445</v>
      </c>
      <c r="F7337" s="3">
        <f t="shared" si="343"/>
        <v>192345.8282784363</v>
      </c>
      <c r="G7337" s="3">
        <f t="shared" si="344"/>
        <v>52148.083915708208</v>
      </c>
    </row>
    <row r="7338" spans="1:7" x14ac:dyDescent="0.2">
      <c r="A7338">
        <v>7326</v>
      </c>
      <c r="B7338" s="125">
        <v>30669.751189444447</v>
      </c>
      <c r="C7338" s="34">
        <v>6.7692461900223861</v>
      </c>
      <c r="D7338" s="34">
        <v>4.2406253568333341</v>
      </c>
      <c r="E7338" s="3">
        <f t="shared" si="342"/>
        <v>207611.09638808138</v>
      </c>
      <c r="F7338" s="3">
        <f t="shared" si="343"/>
        <v>130058.92458172743</v>
      </c>
      <c r="G7338" s="3">
        <f t="shared" si="344"/>
        <v>77552.171806353945</v>
      </c>
    </row>
    <row r="7339" spans="1:7" x14ac:dyDescent="0.2">
      <c r="A7339">
        <v>7327</v>
      </c>
      <c r="B7339" s="125">
        <v>35350.681677110493</v>
      </c>
      <c r="C7339" s="34">
        <v>6.1722567099495791</v>
      </c>
      <c r="D7339" s="34">
        <v>5.644904503133148</v>
      </c>
      <c r="E7339" s="3">
        <f t="shared" si="342"/>
        <v>218193.48218283689</v>
      </c>
      <c r="F7339" s="3">
        <f t="shared" si="343"/>
        <v>199551.22218794748</v>
      </c>
      <c r="G7339" s="3">
        <f t="shared" si="344"/>
        <v>18642.259994889406</v>
      </c>
    </row>
    <row r="7340" spans="1:7" x14ac:dyDescent="0.2">
      <c r="A7340">
        <v>7328</v>
      </c>
      <c r="B7340" s="125">
        <v>37941.229542221641</v>
      </c>
      <c r="C7340" s="34">
        <v>6.4540579589520348</v>
      </c>
      <c r="D7340" s="34">
        <v>6.4220688626664924</v>
      </c>
      <c r="E7340" s="3">
        <f t="shared" si="342"/>
        <v>244874.89449940165</v>
      </c>
      <c r="F7340" s="3">
        <f t="shared" si="343"/>
        <v>243661.18885438365</v>
      </c>
      <c r="G7340" s="3">
        <f t="shared" si="344"/>
        <v>1213.7056450179953</v>
      </c>
    </row>
    <row r="7341" spans="1:7" x14ac:dyDescent="0.2">
      <c r="A7341">
        <v>7329</v>
      </c>
      <c r="B7341" s="125">
        <v>35932.519543885952</v>
      </c>
      <c r="C7341" s="34">
        <v>2.8872755339834839</v>
      </c>
      <c r="D7341" s="34">
        <v>5.8194558631657856</v>
      </c>
      <c r="E7341" s="3">
        <f t="shared" si="342"/>
        <v>103747.08455344528</v>
      </c>
      <c r="F7341" s="3">
        <f t="shared" si="343"/>
        <v>209107.7115379863</v>
      </c>
      <c r="G7341" s="3">
        <f t="shared" si="344"/>
        <v>-105360.62698454101</v>
      </c>
    </row>
    <row r="7342" spans="1:7" x14ac:dyDescent="0.2">
      <c r="A7342">
        <v>7330</v>
      </c>
      <c r="B7342" s="125">
        <v>28083.750797842164</v>
      </c>
      <c r="C7342" s="34">
        <v>6.2889306693323306</v>
      </c>
      <c r="D7342" s="34">
        <v>3.4648252393526491</v>
      </c>
      <c r="E7342" s="3">
        <f t="shared" si="342"/>
        <v>176616.76170243588</v>
      </c>
      <c r="F7342" s="3">
        <f t="shared" si="343"/>
        <v>97305.288580053617</v>
      </c>
      <c r="G7342" s="3">
        <f t="shared" si="344"/>
        <v>79311.47312238226</v>
      </c>
    </row>
    <row r="7343" spans="1:7" x14ac:dyDescent="0.2">
      <c r="A7343">
        <v>7331</v>
      </c>
      <c r="B7343" s="125">
        <v>30105.307408840396</v>
      </c>
      <c r="C7343" s="34">
        <v>10.585539959909511</v>
      </c>
      <c r="D7343" s="34">
        <v>4.0712922226521187</v>
      </c>
      <c r="E7343" s="3">
        <f t="shared" si="342"/>
        <v>318680.93458163989</v>
      </c>
      <c r="F7343" s="3">
        <f t="shared" si="343"/>
        <v>122567.50391416311</v>
      </c>
      <c r="G7343" s="3">
        <f t="shared" si="344"/>
        <v>196113.43066747679</v>
      </c>
    </row>
    <row r="7344" spans="1:7" x14ac:dyDescent="0.2">
      <c r="A7344">
        <v>7332</v>
      </c>
      <c r="B7344" s="125">
        <v>37443.565410095267</v>
      </c>
      <c r="C7344" s="34">
        <v>6.3313216489477782</v>
      </c>
      <c r="D7344" s="34">
        <v>6.2727696230285801</v>
      </c>
      <c r="E7344" s="3">
        <f t="shared" si="342"/>
        <v>237067.25629472834</v>
      </c>
      <c r="F7344" s="3">
        <f t="shared" si="343"/>
        <v>234874.85968232926</v>
      </c>
      <c r="G7344" s="3">
        <f t="shared" si="344"/>
        <v>2192.3966123990831</v>
      </c>
    </row>
    <row r="7345" spans="1:7" x14ac:dyDescent="0.2">
      <c r="A7345">
        <v>7333</v>
      </c>
      <c r="B7345" s="125">
        <v>40660.129847120494</v>
      </c>
      <c r="C7345" s="34">
        <v>6.8277039619788411</v>
      </c>
      <c r="D7345" s="34">
        <v>7.2377389541361481</v>
      </c>
      <c r="E7345" s="3">
        <f t="shared" si="342"/>
        <v>277615.32965175872</v>
      </c>
      <c r="F7345" s="3">
        <f t="shared" si="343"/>
        <v>294287.40567473788</v>
      </c>
      <c r="G7345" s="3">
        <f t="shared" si="344"/>
        <v>-16672.076022979163</v>
      </c>
    </row>
    <row r="7346" spans="1:7" x14ac:dyDescent="0.2">
      <c r="A7346">
        <v>7334</v>
      </c>
      <c r="B7346" s="125">
        <v>30124.236267321045</v>
      </c>
      <c r="C7346" s="34">
        <v>11.405091320018983</v>
      </c>
      <c r="D7346" s="34">
        <v>4.0769708801963134</v>
      </c>
      <c r="E7346" s="3">
        <f t="shared" si="342"/>
        <v>343569.66557462426</v>
      </c>
      <c r="F7346" s="3">
        <f t="shared" si="343"/>
        <v>122815.63405002159</v>
      </c>
      <c r="G7346" s="3">
        <f t="shared" si="344"/>
        <v>220754.03152460267</v>
      </c>
    </row>
    <row r="7347" spans="1:7" x14ac:dyDescent="0.2">
      <c r="A7347">
        <v>7335</v>
      </c>
      <c r="B7347" s="125">
        <v>37163.702521675965</v>
      </c>
      <c r="C7347" s="34">
        <v>8.8076199264905881</v>
      </c>
      <c r="D7347" s="34">
        <v>6.1888107565027894</v>
      </c>
      <c r="E7347" s="3">
        <f t="shared" si="342"/>
        <v>327323.76687208173</v>
      </c>
      <c r="F7347" s="3">
        <f t="shared" si="343"/>
        <v>229999.12191761806</v>
      </c>
      <c r="G7347" s="3">
        <f t="shared" si="344"/>
        <v>97324.644954463671</v>
      </c>
    </row>
    <row r="7348" spans="1:7" x14ac:dyDescent="0.2">
      <c r="A7348">
        <v>7336</v>
      </c>
      <c r="B7348" s="125">
        <v>40164.978194107767</v>
      </c>
      <c r="C7348" s="34">
        <v>7.7000259099877439</v>
      </c>
      <c r="D7348" s="34">
        <v>7.0891934582323302</v>
      </c>
      <c r="E7348" s="3">
        <f t="shared" si="342"/>
        <v>309271.37276872253</v>
      </c>
      <c r="F7348" s="3">
        <f t="shared" si="343"/>
        <v>284737.30066371296</v>
      </c>
      <c r="G7348" s="3">
        <f t="shared" si="344"/>
        <v>24534.072105009574</v>
      </c>
    </row>
    <row r="7349" spans="1:7" x14ac:dyDescent="0.2">
      <c r="A7349">
        <v>7337</v>
      </c>
      <c r="B7349" s="125">
        <v>33243.922465581796</v>
      </c>
      <c r="C7349" s="34">
        <v>11.064394604734844</v>
      </c>
      <c r="D7349" s="34">
        <v>5.0128767396745388</v>
      </c>
      <c r="E7349" s="3">
        <f t="shared" ref="E7349:E7412" si="345">C7349*B7349</f>
        <v>367823.87636840669</v>
      </c>
      <c r="F7349" s="3">
        <f t="shared" ref="F7349:F7412" si="346">D7349*B7349</f>
        <v>166647.68566325883</v>
      </c>
      <c r="G7349" s="3">
        <f t="shared" ref="G7349:G7412" si="347">E7349-F7349</f>
        <v>201176.19070514786</v>
      </c>
    </row>
    <row r="7350" spans="1:7" x14ac:dyDescent="0.2">
      <c r="A7350">
        <v>7338</v>
      </c>
      <c r="B7350" s="125">
        <v>25470.499671238009</v>
      </c>
      <c r="C7350" s="34">
        <v>10.029298684647074</v>
      </c>
      <c r="D7350" s="34">
        <v>2.6808499013714027</v>
      </c>
      <c r="E7350" s="3">
        <f t="shared" si="345"/>
        <v>255451.24885005108</v>
      </c>
      <c r="F7350" s="3">
        <f t="shared" si="346"/>
        <v>68282.586531518755</v>
      </c>
      <c r="G7350" s="3">
        <f t="shared" si="347"/>
        <v>187168.66231853233</v>
      </c>
    </row>
    <row r="7351" spans="1:7" x14ac:dyDescent="0.2">
      <c r="A7351">
        <v>7339</v>
      </c>
      <c r="B7351" s="125">
        <v>39676.056579802185</v>
      </c>
      <c r="C7351" s="34">
        <v>5.306315435707802</v>
      </c>
      <c r="D7351" s="34">
        <v>6.9425169739406556</v>
      </c>
      <c r="E7351" s="3">
        <f t="shared" si="345"/>
        <v>210533.67145742042</v>
      </c>
      <c r="F7351" s="3">
        <f t="shared" si="346"/>
        <v>275451.69626430649</v>
      </c>
      <c r="G7351" s="3">
        <f t="shared" si="347"/>
        <v>-64918.024806886067</v>
      </c>
    </row>
    <row r="7352" spans="1:7" x14ac:dyDescent="0.2">
      <c r="A7352">
        <v>7340</v>
      </c>
      <c r="B7352" s="125">
        <v>35193.219722524169</v>
      </c>
      <c r="C7352" s="34">
        <v>8.8761674052948365</v>
      </c>
      <c r="D7352" s="34">
        <v>5.5976659167572507</v>
      </c>
      <c r="E7352" s="3">
        <f t="shared" si="345"/>
        <v>312380.90978844842</v>
      </c>
      <c r="F7352" s="3">
        <f t="shared" si="346"/>
        <v>196999.8865417226</v>
      </c>
      <c r="G7352" s="3">
        <f t="shared" si="347"/>
        <v>115381.02324672582</v>
      </c>
    </row>
    <row r="7353" spans="1:7" x14ac:dyDescent="0.2">
      <c r="A7353">
        <v>7341</v>
      </c>
      <c r="B7353" s="125">
        <v>24388.360137701035</v>
      </c>
      <c r="C7353" s="34">
        <v>5.5042499045230215</v>
      </c>
      <c r="D7353" s="34">
        <v>2.3562080413103104</v>
      </c>
      <c r="E7353" s="3">
        <f t="shared" si="345"/>
        <v>134239.628959414</v>
      </c>
      <c r="F7353" s="3">
        <f t="shared" si="346"/>
        <v>57464.050270823005</v>
      </c>
      <c r="G7353" s="3">
        <f t="shared" si="347"/>
        <v>76775.578688590991</v>
      </c>
    </row>
    <row r="7354" spans="1:7" x14ac:dyDescent="0.2">
      <c r="A7354">
        <v>7342</v>
      </c>
      <c r="B7354" s="125">
        <v>30612.646290856879</v>
      </c>
      <c r="C7354" s="34">
        <v>7.6027611359750153</v>
      </c>
      <c r="D7354" s="34">
        <v>4.2234938872570638</v>
      </c>
      <c r="E7354" s="3">
        <f t="shared" si="345"/>
        <v>232740.63748947639</v>
      </c>
      <c r="F7354" s="3">
        <f t="shared" si="346"/>
        <v>129292.32448219665</v>
      </c>
      <c r="G7354" s="3">
        <f t="shared" si="347"/>
        <v>103448.31300727974</v>
      </c>
    </row>
    <row r="7355" spans="1:7" x14ac:dyDescent="0.2">
      <c r="A7355">
        <v>7343</v>
      </c>
      <c r="B7355" s="125">
        <v>33186.976728567039</v>
      </c>
      <c r="C7355" s="34">
        <v>8.4130868092033779</v>
      </c>
      <c r="D7355" s="34">
        <v>4.9957930185701116</v>
      </c>
      <c r="E7355" s="3">
        <f t="shared" si="345"/>
        <v>279204.91615244682</v>
      </c>
      <c r="F7355" s="3">
        <f t="shared" si="346"/>
        <v>165795.26664802397</v>
      </c>
      <c r="G7355" s="3">
        <f t="shared" si="347"/>
        <v>113409.64950442285</v>
      </c>
    </row>
    <row r="7356" spans="1:7" x14ac:dyDescent="0.2">
      <c r="A7356">
        <v>7344</v>
      </c>
      <c r="B7356" s="125">
        <v>35778.43408837996</v>
      </c>
      <c r="C7356" s="34">
        <v>7.2548850968887564</v>
      </c>
      <c r="D7356" s="34">
        <v>5.7732302265139879</v>
      </c>
      <c r="E7356" s="3">
        <f t="shared" si="345"/>
        <v>259568.42825780442</v>
      </c>
      <c r="F7356" s="3">
        <f t="shared" si="346"/>
        <v>206557.13713637361</v>
      </c>
      <c r="G7356" s="3">
        <f t="shared" si="347"/>
        <v>53011.291121430811</v>
      </c>
    </row>
    <row r="7357" spans="1:7" x14ac:dyDescent="0.2">
      <c r="A7357">
        <v>7345</v>
      </c>
      <c r="B7357" s="125">
        <v>35666.20244218118</v>
      </c>
      <c r="C7357" s="34">
        <v>6.6734621870709816</v>
      </c>
      <c r="D7357" s="34">
        <v>5.7395607326543541</v>
      </c>
      <c r="E7357" s="3">
        <f t="shared" si="345"/>
        <v>238017.05335431479</v>
      </c>
      <c r="F7357" s="3">
        <f t="shared" si="346"/>
        <v>204708.33502004392</v>
      </c>
      <c r="G7357" s="3">
        <f t="shared" si="347"/>
        <v>33308.718334270874</v>
      </c>
    </row>
    <row r="7358" spans="1:7" x14ac:dyDescent="0.2">
      <c r="A7358">
        <v>7346</v>
      </c>
      <c r="B7358" s="125">
        <v>28151.121617875993</v>
      </c>
      <c r="C7358" s="34">
        <v>10.545630195527337</v>
      </c>
      <c r="D7358" s="34">
        <v>3.485036485362798</v>
      </c>
      <c r="E7358" s="3">
        <f t="shared" si="345"/>
        <v>296871.31817143544</v>
      </c>
      <c r="F7358" s="3">
        <f t="shared" si="346"/>
        <v>98107.685942183234</v>
      </c>
      <c r="G7358" s="3">
        <f t="shared" si="347"/>
        <v>198763.63222925219</v>
      </c>
    </row>
    <row r="7359" spans="1:7" x14ac:dyDescent="0.2">
      <c r="A7359">
        <v>7347</v>
      </c>
      <c r="B7359" s="125">
        <v>28059.933405339485</v>
      </c>
      <c r="C7359" s="34">
        <v>3.434950506023597</v>
      </c>
      <c r="D7359" s="34">
        <v>3.4576800216018455</v>
      </c>
      <c r="E7359" s="3">
        <f t="shared" si="345"/>
        <v>96384.482449659292</v>
      </c>
      <c r="F7359" s="3">
        <f t="shared" si="346"/>
        <v>97022.271143120583</v>
      </c>
      <c r="G7359" s="3">
        <f t="shared" si="347"/>
        <v>-637.78869346129068</v>
      </c>
    </row>
    <row r="7360" spans="1:7" x14ac:dyDescent="0.2">
      <c r="A7360">
        <v>7348</v>
      </c>
      <c r="B7360" s="125">
        <v>31897.762304462027</v>
      </c>
      <c r="C7360" s="34">
        <v>5.4714512518403353</v>
      </c>
      <c r="D7360" s="34">
        <v>4.609028691338608</v>
      </c>
      <c r="E7360" s="3">
        <f t="shared" si="345"/>
        <v>174527.05149165422</v>
      </c>
      <c r="F7360" s="3">
        <f t="shared" si="346"/>
        <v>147017.70165076459</v>
      </c>
      <c r="G7360" s="3">
        <f t="shared" si="347"/>
        <v>27509.349840889627</v>
      </c>
    </row>
    <row r="7361" spans="1:7" x14ac:dyDescent="0.2">
      <c r="A7361">
        <v>7349</v>
      </c>
      <c r="B7361" s="125">
        <v>32429.327851596987</v>
      </c>
      <c r="C7361" s="34">
        <v>6.9717252901755273</v>
      </c>
      <c r="D7361" s="34">
        <v>4.7684983554790961</v>
      </c>
      <c r="E7361" s="3">
        <f t="shared" si="345"/>
        <v>226088.36512637231</v>
      </c>
      <c r="F7361" s="3">
        <f t="shared" si="346"/>
        <v>154639.19652963267</v>
      </c>
      <c r="G7361" s="3">
        <f t="shared" si="347"/>
        <v>71449.168596739648</v>
      </c>
    </row>
    <row r="7362" spans="1:7" x14ac:dyDescent="0.2">
      <c r="A7362">
        <v>7350</v>
      </c>
      <c r="B7362" s="125">
        <v>37072.014087053481</v>
      </c>
      <c r="C7362" s="34">
        <v>7.9150418261706363</v>
      </c>
      <c r="D7362" s="34">
        <v>6.1613042261160444</v>
      </c>
      <c r="E7362" s="3">
        <f t="shared" si="345"/>
        <v>293426.54207941535</v>
      </c>
      <c r="F7362" s="3">
        <f t="shared" si="346"/>
        <v>228411.95706519615</v>
      </c>
      <c r="G7362" s="3">
        <f t="shared" si="347"/>
        <v>65014.585014219192</v>
      </c>
    </row>
    <row r="7363" spans="1:7" x14ac:dyDescent="0.2">
      <c r="A7363">
        <v>7351</v>
      </c>
      <c r="B7363" s="125">
        <v>32631.019670398906</v>
      </c>
      <c r="C7363" s="34">
        <v>9.1990834991593147</v>
      </c>
      <c r="D7363" s="34">
        <v>4.8290059011196718</v>
      </c>
      <c r="E7363" s="3">
        <f t="shared" si="345"/>
        <v>300175.47461070959</v>
      </c>
      <c r="F7363" s="3">
        <f t="shared" si="346"/>
        <v>157575.38654790839</v>
      </c>
      <c r="G7363" s="3">
        <f t="shared" si="347"/>
        <v>142600.08806280119</v>
      </c>
    </row>
    <row r="7364" spans="1:7" x14ac:dyDescent="0.2">
      <c r="A7364">
        <v>7352</v>
      </c>
      <c r="B7364" s="125">
        <v>37550.897153588245</v>
      </c>
      <c r="C7364" s="34">
        <v>6.6204386459576199</v>
      </c>
      <c r="D7364" s="34">
        <v>6.3049691460764734</v>
      </c>
      <c r="E7364" s="3">
        <f t="shared" si="345"/>
        <v>248603.4107059956</v>
      </c>
      <c r="F7364" s="3">
        <f t="shared" si="346"/>
        <v>236757.24796086474</v>
      </c>
      <c r="G7364" s="3">
        <f t="shared" si="347"/>
        <v>11846.16274513086</v>
      </c>
    </row>
    <row r="7365" spans="1:7" x14ac:dyDescent="0.2">
      <c r="A7365">
        <v>7353</v>
      </c>
      <c r="B7365" s="125">
        <v>32445.937498588115</v>
      </c>
      <c r="C7365" s="34">
        <v>2.3090188025962561</v>
      </c>
      <c r="D7365" s="34">
        <v>4.7734812495764345</v>
      </c>
      <c r="E7365" s="3">
        <f t="shared" si="345"/>
        <v>74918.279752102899</v>
      </c>
      <c r="F7365" s="3">
        <f t="shared" si="346"/>
        <v>154880.07427443928</v>
      </c>
      <c r="G7365" s="3">
        <f t="shared" si="347"/>
        <v>-79961.794522336379</v>
      </c>
    </row>
    <row r="7366" spans="1:7" x14ac:dyDescent="0.2">
      <c r="A7366">
        <v>7354</v>
      </c>
      <c r="B7366" s="125">
        <v>37320.692675885744</v>
      </c>
      <c r="C7366" s="34">
        <v>10.000473386942758</v>
      </c>
      <c r="D7366" s="34">
        <v>6.2359078027657233</v>
      </c>
      <c r="E7366" s="3">
        <f t="shared" si="345"/>
        <v>373224.5938874649</v>
      </c>
      <c r="F7366" s="3">
        <f t="shared" si="346"/>
        <v>232728.3986621775</v>
      </c>
      <c r="G7366" s="3">
        <f t="shared" si="347"/>
        <v>140496.1952252874</v>
      </c>
    </row>
    <row r="7367" spans="1:7" x14ac:dyDescent="0.2">
      <c r="A7367">
        <v>7355</v>
      </c>
      <c r="B7367" s="125">
        <v>37148.229743062053</v>
      </c>
      <c r="C7367" s="34">
        <v>6.4833209509815788</v>
      </c>
      <c r="D7367" s="34">
        <v>6.1841689229186159</v>
      </c>
      <c r="E7367" s="3">
        <f t="shared" si="345"/>
        <v>240843.89618507124</v>
      </c>
      <c r="F7367" s="3">
        <f t="shared" si="346"/>
        <v>229730.92791848534</v>
      </c>
      <c r="G7367" s="3">
        <f t="shared" si="347"/>
        <v>11112.9682665859</v>
      </c>
    </row>
    <row r="7368" spans="1:7" x14ac:dyDescent="0.2">
      <c r="A7368">
        <v>7356</v>
      </c>
      <c r="B7368" s="125">
        <v>36567.017153894063</v>
      </c>
      <c r="C7368" s="34">
        <v>4.5540609991876408</v>
      </c>
      <c r="D7368" s="34">
        <v>6.0098051461682189</v>
      </c>
      <c r="E7368" s="3">
        <f t="shared" si="345"/>
        <v>166528.4266771744</v>
      </c>
      <c r="F7368" s="3">
        <f t="shared" si="346"/>
        <v>219760.64787149409</v>
      </c>
      <c r="G7368" s="3">
        <f t="shared" si="347"/>
        <v>-53232.221194319689</v>
      </c>
    </row>
    <row r="7369" spans="1:7" x14ac:dyDescent="0.2">
      <c r="A7369">
        <v>7357</v>
      </c>
      <c r="B7369" s="125">
        <v>31684.940544247162</v>
      </c>
      <c r="C7369" s="34">
        <v>8.1362707280350151</v>
      </c>
      <c r="D7369" s="34">
        <v>4.5451821632741485</v>
      </c>
      <c r="E7369" s="3">
        <f t="shared" si="345"/>
        <v>257797.25426968801</v>
      </c>
      <c r="F7369" s="3">
        <f t="shared" si="346"/>
        <v>144013.8266061141</v>
      </c>
      <c r="G7369" s="3">
        <f t="shared" si="347"/>
        <v>113783.42766357391</v>
      </c>
    </row>
    <row r="7370" spans="1:7" x14ac:dyDescent="0.2">
      <c r="A7370">
        <v>7358</v>
      </c>
      <c r="B7370" s="125">
        <v>28705.54958807677</v>
      </c>
      <c r="C7370" s="34">
        <v>10.112449237756664</v>
      </c>
      <c r="D7370" s="34">
        <v>3.6513648764230311</v>
      </c>
      <c r="E7370" s="3">
        <f t="shared" si="345"/>
        <v>290283.41305133305</v>
      </c>
      <c r="F7370" s="3">
        <f t="shared" si="346"/>
        <v>104814.43552432313</v>
      </c>
      <c r="G7370" s="3">
        <f t="shared" si="347"/>
        <v>185468.97752700991</v>
      </c>
    </row>
    <row r="7371" spans="1:7" x14ac:dyDescent="0.2">
      <c r="A7371">
        <v>7359</v>
      </c>
      <c r="B7371" s="125">
        <v>34086.131612449186</v>
      </c>
      <c r="C7371" s="34">
        <v>7.231147285172483</v>
      </c>
      <c r="D7371" s="34">
        <v>5.2655394837347558</v>
      </c>
      <c r="E7371" s="3">
        <f t="shared" si="345"/>
        <v>246481.83807139387</v>
      </c>
      <c r="F7371" s="3">
        <f t="shared" si="346"/>
        <v>179481.87185313064</v>
      </c>
      <c r="G7371" s="3">
        <f t="shared" si="347"/>
        <v>66999.966218263231</v>
      </c>
    </row>
    <row r="7372" spans="1:7" x14ac:dyDescent="0.2">
      <c r="A7372">
        <v>7360</v>
      </c>
      <c r="B7372" s="125">
        <v>30469.059814814478</v>
      </c>
      <c r="C7372" s="34">
        <v>7.8718408278364222</v>
      </c>
      <c r="D7372" s="34">
        <v>4.1804179444443434</v>
      </c>
      <c r="E7372" s="3">
        <f t="shared" si="345"/>
        <v>239847.58903604667</v>
      </c>
      <c r="F7372" s="3">
        <f t="shared" si="346"/>
        <v>127373.40440019849</v>
      </c>
      <c r="G7372" s="3">
        <f t="shared" si="347"/>
        <v>112474.18463584819</v>
      </c>
    </row>
    <row r="7373" spans="1:7" x14ac:dyDescent="0.2">
      <c r="A7373">
        <v>7361</v>
      </c>
      <c r="B7373" s="125">
        <v>31374.404947010567</v>
      </c>
      <c r="C7373" s="34">
        <v>11.664320047391811</v>
      </c>
      <c r="D7373" s="34">
        <v>4.4520214841031702</v>
      </c>
      <c r="E7373" s="3">
        <f t="shared" si="345"/>
        <v>365961.10059840418</v>
      </c>
      <c r="F7373" s="3">
        <f t="shared" si="346"/>
        <v>139679.52487504383</v>
      </c>
      <c r="G7373" s="3">
        <f t="shared" si="347"/>
        <v>226281.57572336035</v>
      </c>
    </row>
    <row r="7374" spans="1:7" x14ac:dyDescent="0.2">
      <c r="A7374">
        <v>7362</v>
      </c>
      <c r="B7374" s="125">
        <v>32421.460722426651</v>
      </c>
      <c r="C7374" s="34">
        <v>8.8524381200913922</v>
      </c>
      <c r="D7374" s="34">
        <v>4.7661382167279953</v>
      </c>
      <c r="E7374" s="3">
        <f t="shared" si="345"/>
        <v>287008.9748082555</v>
      </c>
      <c r="F7374" s="3">
        <f t="shared" si="346"/>
        <v>154525.16299130331</v>
      </c>
      <c r="G7374" s="3">
        <f t="shared" si="347"/>
        <v>132483.81181695219</v>
      </c>
    </row>
    <row r="7375" spans="1:7" x14ac:dyDescent="0.2">
      <c r="A7375">
        <v>7363</v>
      </c>
      <c r="B7375" s="125">
        <v>31301.219045227277</v>
      </c>
      <c r="C7375" s="34">
        <v>5.9533299665490631</v>
      </c>
      <c r="D7375" s="34">
        <v>4.4300657135681831</v>
      </c>
      <c r="E7375" s="3">
        <f t="shared" si="345"/>
        <v>186346.48533146779</v>
      </c>
      <c r="F7375" s="3">
        <f t="shared" si="346"/>
        <v>138666.45728514879</v>
      </c>
      <c r="G7375" s="3">
        <f t="shared" si="347"/>
        <v>47680.028046318999</v>
      </c>
    </row>
    <row r="7376" spans="1:7" x14ac:dyDescent="0.2">
      <c r="A7376">
        <v>7364</v>
      </c>
      <c r="B7376" s="125">
        <v>39027.996130053885</v>
      </c>
      <c r="C7376" s="34">
        <v>7.6269565372131183</v>
      </c>
      <c r="D7376" s="34">
        <v>6.7480988390161656</v>
      </c>
      <c r="E7376" s="3">
        <f t="shared" si="345"/>
        <v>297664.83021844277</v>
      </c>
      <c r="F7376" s="3">
        <f t="shared" si="346"/>
        <v>263364.77537434403</v>
      </c>
      <c r="G7376" s="3">
        <f t="shared" si="347"/>
        <v>34300.054844098748</v>
      </c>
    </row>
    <row r="7377" spans="1:7" x14ac:dyDescent="0.2">
      <c r="A7377">
        <v>7365</v>
      </c>
      <c r="B7377" s="125">
        <v>36393.724307155004</v>
      </c>
      <c r="C7377" s="34">
        <v>9.2555574357975274</v>
      </c>
      <c r="D7377" s="34">
        <v>5.9578172921465011</v>
      </c>
      <c r="E7377" s="3">
        <f t="shared" si="345"/>
        <v>336844.20562745369</v>
      </c>
      <c r="F7377" s="3">
        <f t="shared" si="346"/>
        <v>216827.16000278053</v>
      </c>
      <c r="G7377" s="3">
        <f t="shared" si="347"/>
        <v>120017.04562467316</v>
      </c>
    </row>
    <row r="7378" spans="1:7" x14ac:dyDescent="0.2">
      <c r="A7378">
        <v>7366</v>
      </c>
      <c r="B7378" s="125">
        <v>42899.806024971418</v>
      </c>
      <c r="C7378" s="34">
        <v>8.3717644858625135</v>
      </c>
      <c r="D7378" s="34">
        <v>7.9096418074914254</v>
      </c>
      <c r="E7378" s="3">
        <f t="shared" si="345"/>
        <v>359147.0725302464</v>
      </c>
      <c r="F7378" s="3">
        <f t="shared" si="346"/>
        <v>339322.09926838649</v>
      </c>
      <c r="G7378" s="3">
        <f t="shared" si="347"/>
        <v>19824.973261859908</v>
      </c>
    </row>
    <row r="7379" spans="1:7" x14ac:dyDescent="0.2">
      <c r="A7379">
        <v>7367</v>
      </c>
      <c r="B7379" s="125">
        <v>34239.011987475329</v>
      </c>
      <c r="C7379" s="34">
        <v>11.403556547709741</v>
      </c>
      <c r="D7379" s="34">
        <v>5.3114035962425987</v>
      </c>
      <c r="E7379" s="3">
        <f t="shared" si="345"/>
        <v>390446.50933688658</v>
      </c>
      <c r="F7379" s="3">
        <f t="shared" si="346"/>
        <v>181857.21140206992</v>
      </c>
      <c r="G7379" s="3">
        <f t="shared" si="347"/>
        <v>208589.29793481666</v>
      </c>
    </row>
    <row r="7380" spans="1:7" x14ac:dyDescent="0.2">
      <c r="A7380">
        <v>7368</v>
      </c>
      <c r="B7380" s="125">
        <v>33767.819835512433</v>
      </c>
      <c r="C7380" s="34">
        <v>1.118763086386025</v>
      </c>
      <c r="D7380" s="34">
        <v>5.17004595065373</v>
      </c>
      <c r="E7380" s="3">
        <f t="shared" si="345"/>
        <v>37778.190339705121</v>
      </c>
      <c r="F7380" s="3">
        <f t="shared" si="346"/>
        <v>174581.18020299575</v>
      </c>
      <c r="G7380" s="3">
        <f t="shared" si="347"/>
        <v>-136802.98986329063</v>
      </c>
    </row>
    <row r="7381" spans="1:7" x14ac:dyDescent="0.2">
      <c r="A7381">
        <v>7369</v>
      </c>
      <c r="B7381" s="125">
        <v>44282.374395871535</v>
      </c>
      <c r="C7381" s="34">
        <v>9.3250627262095804</v>
      </c>
      <c r="D7381" s="34">
        <v>8.3244123187614605</v>
      </c>
      <c r="E7381" s="3">
        <f t="shared" si="345"/>
        <v>412935.91890699911</v>
      </c>
      <c r="F7381" s="3">
        <f t="shared" si="346"/>
        <v>368624.74292500009</v>
      </c>
      <c r="G7381" s="3">
        <f t="shared" si="347"/>
        <v>44311.175981999026</v>
      </c>
    </row>
    <row r="7382" spans="1:7" x14ac:dyDescent="0.2">
      <c r="A7382">
        <v>7370</v>
      </c>
      <c r="B7382" s="125">
        <v>38627.284133136505</v>
      </c>
      <c r="C7382" s="34">
        <v>9.4606314380216645</v>
      </c>
      <c r="D7382" s="34">
        <v>6.6278852399409516</v>
      </c>
      <c r="E7382" s="3">
        <f t="shared" si="345"/>
        <v>365438.49863534665</v>
      </c>
      <c r="F7382" s="3">
        <f t="shared" si="346"/>
        <v>256017.20636502077</v>
      </c>
      <c r="G7382" s="3">
        <f t="shared" si="347"/>
        <v>109421.29227032588</v>
      </c>
    </row>
    <row r="7383" spans="1:7" x14ac:dyDescent="0.2">
      <c r="A7383">
        <v>7371</v>
      </c>
      <c r="B7383" s="125">
        <v>32455.163185469224</v>
      </c>
      <c r="C7383" s="34">
        <v>3.0830442685401067</v>
      </c>
      <c r="D7383" s="34">
        <v>4.7762489556407672</v>
      </c>
      <c r="E7383" s="3">
        <f t="shared" si="345"/>
        <v>100060.70484349476</v>
      </c>
      <c r="F7383" s="3">
        <f t="shared" si="346"/>
        <v>155013.93926974805</v>
      </c>
      <c r="G7383" s="3">
        <f t="shared" si="347"/>
        <v>-54953.234426253286</v>
      </c>
    </row>
    <row r="7384" spans="1:7" x14ac:dyDescent="0.2">
      <c r="A7384">
        <v>7372</v>
      </c>
      <c r="B7384" s="125">
        <v>23417.065270942636</v>
      </c>
      <c r="C7384" s="34">
        <v>8.1265732407773612</v>
      </c>
      <c r="D7384" s="34">
        <v>2.0648195812827908</v>
      </c>
      <c r="E7384" s="3">
        <f t="shared" si="345"/>
        <v>190300.4960083793</v>
      </c>
      <c r="F7384" s="3">
        <f t="shared" si="346"/>
        <v>48352.014907619552</v>
      </c>
      <c r="G7384" s="3">
        <f t="shared" si="347"/>
        <v>141948.48110075976</v>
      </c>
    </row>
    <row r="7385" spans="1:7" x14ac:dyDescent="0.2">
      <c r="A7385">
        <v>7373</v>
      </c>
      <c r="B7385" s="125">
        <v>30695.529679897823</v>
      </c>
      <c r="C7385" s="34">
        <v>10.400236098765163</v>
      </c>
      <c r="D7385" s="34">
        <v>4.248358903969347</v>
      </c>
      <c r="E7385" s="3">
        <f t="shared" si="345"/>
        <v>319240.7558475908</v>
      </c>
      <c r="F7385" s="3">
        <f t="shared" si="346"/>
        <v>130405.62682764928</v>
      </c>
      <c r="G7385" s="3">
        <f t="shared" si="347"/>
        <v>188835.12901994152</v>
      </c>
    </row>
    <row r="7386" spans="1:7" x14ac:dyDescent="0.2">
      <c r="A7386">
        <v>7374</v>
      </c>
      <c r="B7386" s="125">
        <v>27309.0773169233</v>
      </c>
      <c r="C7386" s="34">
        <v>12.203945991321234</v>
      </c>
      <c r="D7386" s="34">
        <v>3.2324231950769899</v>
      </c>
      <c r="E7386" s="3">
        <f t="shared" si="345"/>
        <v>333278.50464854774</v>
      </c>
      <c r="F7386" s="3">
        <f t="shared" si="346"/>
        <v>88274.494955373768</v>
      </c>
      <c r="G7386" s="3">
        <f t="shared" si="347"/>
        <v>245004.00969317398</v>
      </c>
    </row>
    <row r="7387" spans="1:7" x14ac:dyDescent="0.2">
      <c r="A7387">
        <v>7375</v>
      </c>
      <c r="B7387" s="125">
        <v>32423.575297608273</v>
      </c>
      <c r="C7387" s="34">
        <v>7.4353856891393661</v>
      </c>
      <c r="D7387" s="34">
        <v>4.7667725892824819</v>
      </c>
      <c r="E7387" s="3">
        <f t="shared" si="345"/>
        <v>241081.78775856923</v>
      </c>
      <c r="F7387" s="3">
        <f t="shared" si="346"/>
        <v>154555.80997517571</v>
      </c>
      <c r="G7387" s="3">
        <f t="shared" si="347"/>
        <v>86525.977783393522</v>
      </c>
    </row>
    <row r="7388" spans="1:7" x14ac:dyDescent="0.2">
      <c r="A7388">
        <v>7376</v>
      </c>
      <c r="B7388" s="125">
        <v>28082.727616302669</v>
      </c>
      <c r="C7388" s="34">
        <v>13.044330464443192</v>
      </c>
      <c r="D7388" s="34">
        <v>3.4645182848908007</v>
      </c>
      <c r="E7388" s="3">
        <f t="shared" si="345"/>
        <v>366320.37936999707</v>
      </c>
      <c r="F7388" s="3">
        <f t="shared" si="346"/>
        <v>97293.123316288445</v>
      </c>
      <c r="G7388" s="3">
        <f t="shared" si="347"/>
        <v>269027.25605370861</v>
      </c>
    </row>
    <row r="7389" spans="1:7" x14ac:dyDescent="0.2">
      <c r="A7389">
        <v>7377</v>
      </c>
      <c r="B7389" s="125">
        <v>32739.38596411515</v>
      </c>
      <c r="C7389" s="34">
        <v>7.6971638438481023</v>
      </c>
      <c r="D7389" s="34">
        <v>4.8615157892345451</v>
      </c>
      <c r="E7389" s="3">
        <f t="shared" si="345"/>
        <v>252000.41791277518</v>
      </c>
      <c r="F7389" s="3">
        <f t="shared" si="346"/>
        <v>159163.04179438966</v>
      </c>
      <c r="G7389" s="3">
        <f t="shared" si="347"/>
        <v>92837.376118385524</v>
      </c>
    </row>
    <row r="7390" spans="1:7" x14ac:dyDescent="0.2">
      <c r="A7390">
        <v>7378</v>
      </c>
      <c r="B7390" s="125">
        <v>31269.301465536933</v>
      </c>
      <c r="C7390" s="34">
        <v>6.4855662660265807</v>
      </c>
      <c r="D7390" s="34">
        <v>4.42049043966108</v>
      </c>
      <c r="E7390" s="3">
        <f t="shared" si="345"/>
        <v>202799.12674710187</v>
      </c>
      <c r="F7390" s="3">
        <f t="shared" si="346"/>
        <v>138225.64818328622</v>
      </c>
      <c r="G7390" s="3">
        <f t="shared" si="347"/>
        <v>64573.478563815646</v>
      </c>
    </row>
    <row r="7391" spans="1:7" x14ac:dyDescent="0.2">
      <c r="A7391">
        <v>7379</v>
      </c>
      <c r="B7391" s="125">
        <v>26908.62679973268</v>
      </c>
      <c r="C7391" s="34">
        <v>4.6366431181086227</v>
      </c>
      <c r="D7391" s="34">
        <v>3.1122880399198039</v>
      </c>
      <c r="E7391" s="3">
        <f t="shared" si="345"/>
        <v>124765.69926873378</v>
      </c>
      <c r="F7391" s="3">
        <f t="shared" si="346"/>
        <v>83747.397359473529</v>
      </c>
      <c r="G7391" s="3">
        <f t="shared" si="347"/>
        <v>41018.301909260248</v>
      </c>
    </row>
    <row r="7392" spans="1:7" x14ac:dyDescent="0.2">
      <c r="A7392">
        <v>7380</v>
      </c>
      <c r="B7392" s="125">
        <v>37060.22476198175</v>
      </c>
      <c r="C7392" s="34">
        <v>5.3706735545420088</v>
      </c>
      <c r="D7392" s="34">
        <v>6.157767428594525</v>
      </c>
      <c r="E7392" s="3">
        <f t="shared" si="345"/>
        <v>199038.36905455831</v>
      </c>
      <c r="F7392" s="3">
        <f t="shared" si="346"/>
        <v>228208.24493572349</v>
      </c>
      <c r="G7392" s="3">
        <f t="shared" si="347"/>
        <v>-29169.875881165179</v>
      </c>
    </row>
    <row r="7393" spans="1:7" x14ac:dyDescent="0.2">
      <c r="A7393">
        <v>7381</v>
      </c>
      <c r="B7393" s="125">
        <v>36177.236146423616</v>
      </c>
      <c r="C7393" s="34">
        <v>8.5293998128763633</v>
      </c>
      <c r="D7393" s="34">
        <v>5.8928708439270849</v>
      </c>
      <c r="E7393" s="3">
        <f t="shared" si="345"/>
        <v>308570.11121768958</v>
      </c>
      <c r="F7393" s="3">
        <f t="shared" si="346"/>
        <v>213187.78010112478</v>
      </c>
      <c r="G7393" s="3">
        <f t="shared" si="347"/>
        <v>95382.331116564805</v>
      </c>
    </row>
    <row r="7394" spans="1:7" x14ac:dyDescent="0.2">
      <c r="A7394">
        <v>7382</v>
      </c>
      <c r="B7394" s="125">
        <v>42798.488315193914</v>
      </c>
      <c r="C7394" s="34">
        <v>10.244792085548397</v>
      </c>
      <c r="D7394" s="34">
        <v>7.8792464945581742</v>
      </c>
      <c r="E7394" s="3">
        <f t="shared" si="345"/>
        <v>438461.61436493415</v>
      </c>
      <c r="F7394" s="3">
        <f t="shared" si="346"/>
        <v>337219.83902988065</v>
      </c>
      <c r="G7394" s="3">
        <f t="shared" si="347"/>
        <v>101241.77533505351</v>
      </c>
    </row>
    <row r="7395" spans="1:7" x14ac:dyDescent="0.2">
      <c r="A7395">
        <v>7383</v>
      </c>
      <c r="B7395" s="125">
        <v>32825.594693159452</v>
      </c>
      <c r="C7395" s="34">
        <v>5.6774006427149288</v>
      </c>
      <c r="D7395" s="34">
        <v>4.8873784079478355</v>
      </c>
      <c r="E7395" s="3">
        <f t="shared" si="345"/>
        <v>186364.05240844324</v>
      </c>
      <c r="F7395" s="3">
        <f t="shared" si="346"/>
        <v>160431.10273139455</v>
      </c>
      <c r="G7395" s="3">
        <f t="shared" si="347"/>
        <v>25932.949677048688</v>
      </c>
    </row>
    <row r="7396" spans="1:7" x14ac:dyDescent="0.2">
      <c r="A7396">
        <v>7384</v>
      </c>
      <c r="B7396" s="125">
        <v>33811.384631727356</v>
      </c>
      <c r="C7396" s="34">
        <v>6.934558220753388</v>
      </c>
      <c r="D7396" s="34">
        <v>5.1831153895182069</v>
      </c>
      <c r="E7396" s="3">
        <f t="shared" si="345"/>
        <v>234467.0152529997</v>
      </c>
      <c r="F7396" s="3">
        <f t="shared" si="346"/>
        <v>175248.30802562545</v>
      </c>
      <c r="G7396" s="3">
        <f t="shared" si="347"/>
        <v>59218.707227374252</v>
      </c>
    </row>
    <row r="7397" spans="1:7" x14ac:dyDescent="0.2">
      <c r="A7397">
        <v>7385</v>
      </c>
      <c r="B7397" s="125">
        <v>20135.562912210822</v>
      </c>
      <c r="C7397" s="34">
        <v>5.6238143517548451</v>
      </c>
      <c r="D7397" s="34">
        <v>1.0803688736632466</v>
      </c>
      <c r="E7397" s="3">
        <f t="shared" si="345"/>
        <v>113238.6676863538</v>
      </c>
      <c r="F7397" s="3">
        <f t="shared" si="346"/>
        <v>21753.835424040648</v>
      </c>
      <c r="G7397" s="3">
        <f t="shared" si="347"/>
        <v>91484.832262313153</v>
      </c>
    </row>
    <row r="7398" spans="1:7" x14ac:dyDescent="0.2">
      <c r="A7398">
        <v>7386</v>
      </c>
      <c r="B7398" s="125">
        <v>31942.9812441658</v>
      </c>
      <c r="C7398" s="34">
        <v>11.456335662122001</v>
      </c>
      <c r="D7398" s="34">
        <v>4.6225943732497399</v>
      </c>
      <c r="E7398" s="3">
        <f t="shared" si="345"/>
        <v>365949.51518203085</v>
      </c>
      <c r="F7398" s="3">
        <f t="shared" si="346"/>
        <v>147659.44536410281</v>
      </c>
      <c r="G7398" s="3">
        <f t="shared" si="347"/>
        <v>218290.06981792804</v>
      </c>
    </row>
    <row r="7399" spans="1:7" x14ac:dyDescent="0.2">
      <c r="A7399">
        <v>7387</v>
      </c>
      <c r="B7399" s="125">
        <v>27385.304341615643</v>
      </c>
      <c r="C7399" s="34">
        <v>6.1504799961840035</v>
      </c>
      <c r="D7399" s="34">
        <v>3.255291302484693</v>
      </c>
      <c r="E7399" s="3">
        <f t="shared" si="345"/>
        <v>168432.76654251796</v>
      </c>
      <c r="F7399" s="3">
        <f t="shared" si="346"/>
        <v>89147.143039157701</v>
      </c>
      <c r="G7399" s="3">
        <f t="shared" si="347"/>
        <v>79285.623503360257</v>
      </c>
    </row>
    <row r="7400" spans="1:7" x14ac:dyDescent="0.2">
      <c r="A7400">
        <v>7388</v>
      </c>
      <c r="B7400" s="125">
        <v>41415.624358515721</v>
      </c>
      <c r="C7400" s="34">
        <v>9.3788735486741643</v>
      </c>
      <c r="D7400" s="34">
        <v>7.4643873075547162</v>
      </c>
      <c r="E7400" s="3">
        <f t="shared" si="345"/>
        <v>388431.90379790851</v>
      </c>
      <c r="F7400" s="3">
        <f t="shared" si="346"/>
        <v>309142.26079615869</v>
      </c>
      <c r="G7400" s="3">
        <f t="shared" si="347"/>
        <v>79289.643001749821</v>
      </c>
    </row>
    <row r="7401" spans="1:7" x14ac:dyDescent="0.2">
      <c r="A7401">
        <v>7389</v>
      </c>
      <c r="B7401" s="125">
        <v>30635.269971563481</v>
      </c>
      <c r="C7401" s="34">
        <v>7.4293887084495509</v>
      </c>
      <c r="D7401" s="34">
        <v>4.2302809914690442</v>
      </c>
      <c r="E7401" s="3">
        <f t="shared" si="345"/>
        <v>227601.32880703732</v>
      </c>
      <c r="F7401" s="3">
        <f t="shared" si="346"/>
        <v>129595.8002292274</v>
      </c>
      <c r="G7401" s="3">
        <f t="shared" si="347"/>
        <v>98005.528577809921</v>
      </c>
    </row>
    <row r="7402" spans="1:7" x14ac:dyDescent="0.2">
      <c r="A7402">
        <v>7390</v>
      </c>
      <c r="B7402" s="125">
        <v>25494.965078715701</v>
      </c>
      <c r="C7402" s="34">
        <v>6.7217563557351241</v>
      </c>
      <c r="D7402" s="34">
        <v>2.6881895236147102</v>
      </c>
      <c r="E7402" s="3">
        <f t="shared" si="345"/>
        <v>171370.94355710229</v>
      </c>
      <c r="F7402" s="3">
        <f t="shared" si="346"/>
        <v>68535.298029526428</v>
      </c>
      <c r="G7402" s="3">
        <f t="shared" si="347"/>
        <v>102835.64552757586</v>
      </c>
    </row>
    <row r="7403" spans="1:7" x14ac:dyDescent="0.2">
      <c r="A7403">
        <v>7391</v>
      </c>
      <c r="B7403" s="125">
        <v>38847.541012538364</v>
      </c>
      <c r="C7403" s="34">
        <v>11.740274223673623</v>
      </c>
      <c r="D7403" s="34">
        <v>6.6939623037615092</v>
      </c>
      <c r="E7403" s="3">
        <f t="shared" si="345"/>
        <v>456080.78440260806</v>
      </c>
      <c r="F7403" s="3">
        <f t="shared" si="346"/>
        <v>260043.97513176102</v>
      </c>
      <c r="G7403" s="3">
        <f t="shared" si="347"/>
        <v>196036.80927084704</v>
      </c>
    </row>
    <row r="7404" spans="1:7" x14ac:dyDescent="0.2">
      <c r="A7404">
        <v>7392</v>
      </c>
      <c r="B7404" s="125">
        <v>32468.652128764894</v>
      </c>
      <c r="C7404" s="34">
        <v>9.1201336747035384</v>
      </c>
      <c r="D7404" s="34">
        <v>4.7802956386294682</v>
      </c>
      <c r="E7404" s="3">
        <f t="shared" si="345"/>
        <v>296118.44765178341</v>
      </c>
      <c r="F7404" s="3">
        <f t="shared" si="346"/>
        <v>155209.75616331221</v>
      </c>
      <c r="G7404" s="3">
        <f t="shared" si="347"/>
        <v>140908.6914884712</v>
      </c>
    </row>
    <row r="7405" spans="1:7" x14ac:dyDescent="0.2">
      <c r="A7405">
        <v>7393</v>
      </c>
      <c r="B7405" s="125">
        <v>40047.676114946604</v>
      </c>
      <c r="C7405" s="34">
        <v>5.3749936543754302</v>
      </c>
      <c r="D7405" s="34">
        <v>7.0540028344839811</v>
      </c>
      <c r="E7405" s="3">
        <f t="shared" si="345"/>
        <v>215256.00499032048</v>
      </c>
      <c r="F7405" s="3">
        <f t="shared" si="346"/>
        <v>282496.42082932976</v>
      </c>
      <c r="G7405" s="3">
        <f t="shared" si="347"/>
        <v>-67240.415839009278</v>
      </c>
    </row>
    <row r="7406" spans="1:7" x14ac:dyDescent="0.2">
      <c r="A7406">
        <v>7394</v>
      </c>
      <c r="B7406" s="125">
        <v>39204.654107189504</v>
      </c>
      <c r="C7406" s="34">
        <v>6.3031273131928174</v>
      </c>
      <c r="D7406" s="34">
        <v>6.8010962321568513</v>
      </c>
      <c r="E7406" s="3">
        <f t="shared" si="345"/>
        <v>247111.92610730312</v>
      </c>
      <c r="F7406" s="3">
        <f t="shared" si="346"/>
        <v>266634.62533141917</v>
      </c>
      <c r="G7406" s="3">
        <f t="shared" si="347"/>
        <v>-19522.699224116048</v>
      </c>
    </row>
    <row r="7407" spans="1:7" x14ac:dyDescent="0.2">
      <c r="A7407">
        <v>7395</v>
      </c>
      <c r="B7407" s="125">
        <v>32041.320358794997</v>
      </c>
      <c r="C7407" s="34">
        <v>3.2258121993509121</v>
      </c>
      <c r="D7407" s="34">
        <v>4.6520961076384992</v>
      </c>
      <c r="E7407" s="3">
        <f t="shared" si="345"/>
        <v>103359.28209671164</v>
      </c>
      <c r="F7407" s="3">
        <f t="shared" si="346"/>
        <v>149059.30172474839</v>
      </c>
      <c r="G7407" s="3">
        <f t="shared" si="347"/>
        <v>-45700.019628036753</v>
      </c>
    </row>
    <row r="7408" spans="1:7" x14ac:dyDescent="0.2">
      <c r="A7408">
        <v>7396</v>
      </c>
      <c r="B7408" s="125">
        <v>28910.481481753755</v>
      </c>
      <c r="C7408" s="34">
        <v>4.2713445711415261</v>
      </c>
      <c r="D7408" s="34">
        <v>3.7128444445261266</v>
      </c>
      <c r="E7408" s="3">
        <f t="shared" si="345"/>
        <v>123486.62812617653</v>
      </c>
      <c r="F7408" s="3">
        <f t="shared" si="346"/>
        <v>107340.12055810489</v>
      </c>
      <c r="G7408" s="3">
        <f t="shared" si="347"/>
        <v>16146.50756807164</v>
      </c>
    </row>
    <row r="7409" spans="1:7" x14ac:dyDescent="0.2">
      <c r="A7409">
        <v>7397</v>
      </c>
      <c r="B7409" s="125">
        <v>31695.888586719753</v>
      </c>
      <c r="C7409" s="34">
        <v>8.1984403752430808</v>
      </c>
      <c r="D7409" s="34">
        <v>4.548466576015926</v>
      </c>
      <c r="E7409" s="3">
        <f t="shared" si="345"/>
        <v>259856.85271856957</v>
      </c>
      <c r="F7409" s="3">
        <f t="shared" si="346"/>
        <v>144167.68983381946</v>
      </c>
      <c r="G7409" s="3">
        <f t="shared" si="347"/>
        <v>115689.16288475011</v>
      </c>
    </row>
    <row r="7410" spans="1:7" x14ac:dyDescent="0.2">
      <c r="A7410">
        <v>7398</v>
      </c>
      <c r="B7410" s="125">
        <v>29188.036527367309</v>
      </c>
      <c r="C7410" s="34">
        <v>5.5190462464524899</v>
      </c>
      <c r="D7410" s="34">
        <v>3.7961109582101926</v>
      </c>
      <c r="E7410" s="3">
        <f t="shared" si="345"/>
        <v>161090.1234376847</v>
      </c>
      <c r="F7410" s="3">
        <f t="shared" si="346"/>
        <v>110801.02531017842</v>
      </c>
      <c r="G7410" s="3">
        <f t="shared" si="347"/>
        <v>50289.09812750628</v>
      </c>
    </row>
    <row r="7411" spans="1:7" x14ac:dyDescent="0.2">
      <c r="A7411">
        <v>7399</v>
      </c>
      <c r="B7411" s="125">
        <v>24419.464856501669</v>
      </c>
      <c r="C7411" s="34">
        <v>8.7532548806921113</v>
      </c>
      <c r="D7411" s="34">
        <v>2.3655394569505006</v>
      </c>
      <c r="E7411" s="3">
        <f t="shared" si="345"/>
        <v>213749.79993906271</v>
      </c>
      <c r="F7411" s="3">
        <f t="shared" si="346"/>
        <v>57765.207635670791</v>
      </c>
      <c r="G7411" s="3">
        <f t="shared" si="347"/>
        <v>155984.59230339192</v>
      </c>
    </row>
    <row r="7412" spans="1:7" x14ac:dyDescent="0.2">
      <c r="A7412">
        <v>7400</v>
      </c>
      <c r="B7412" s="125">
        <v>28537.702340864576</v>
      </c>
      <c r="C7412" s="34">
        <v>8.4924174845655216</v>
      </c>
      <c r="D7412" s="34">
        <v>3.6010107022593729</v>
      </c>
      <c r="E7412" s="3">
        <f t="shared" si="345"/>
        <v>242354.08232888475</v>
      </c>
      <c r="F7412" s="3">
        <f t="shared" si="346"/>
        <v>102764.57154734569</v>
      </c>
      <c r="G7412" s="3">
        <f t="shared" si="347"/>
        <v>139589.51078153905</v>
      </c>
    </row>
    <row r="7413" spans="1:7" x14ac:dyDescent="0.2">
      <c r="A7413">
        <v>7401</v>
      </c>
      <c r="B7413" s="125">
        <v>34438.333435710752</v>
      </c>
      <c r="C7413" s="34">
        <v>9.1880985084644635</v>
      </c>
      <c r="D7413" s="34">
        <v>5.3712000307132257</v>
      </c>
      <c r="E7413" s="3">
        <f t="shared" ref="E7413:E7476" si="348">C7413*B7413</f>
        <v>316422.80007465585</v>
      </c>
      <c r="F7413" s="3">
        <f t="shared" ref="F7413:F7476" si="349">D7413*B7413</f>
        <v>184975.17760760189</v>
      </c>
      <c r="G7413" s="3">
        <f t="shared" ref="G7413:G7476" si="350">E7413-F7413</f>
        <v>131447.62246705397</v>
      </c>
    </row>
    <row r="7414" spans="1:7" x14ac:dyDescent="0.2">
      <c r="A7414">
        <v>7402</v>
      </c>
      <c r="B7414" s="125">
        <v>44264.002602895722</v>
      </c>
      <c r="C7414" s="34">
        <v>0.63200152199715376</v>
      </c>
      <c r="D7414" s="34">
        <v>8.3189007808687165</v>
      </c>
      <c r="E7414" s="3">
        <f t="shared" si="348"/>
        <v>27974.917014716073</v>
      </c>
      <c r="F7414" s="3">
        <f t="shared" si="349"/>
        <v>368227.8458176041</v>
      </c>
      <c r="G7414" s="3">
        <f t="shared" si="350"/>
        <v>-340252.92880288803</v>
      </c>
    </row>
    <row r="7415" spans="1:7" x14ac:dyDescent="0.2">
      <c r="A7415">
        <v>7403</v>
      </c>
      <c r="B7415" s="125">
        <v>36336.852466584765</v>
      </c>
      <c r="C7415" s="34">
        <v>12.118999186175643</v>
      </c>
      <c r="D7415" s="34">
        <v>5.9407557399754296</v>
      </c>
      <c r="E7415" s="3">
        <f t="shared" si="348"/>
        <v>440366.28547072515</v>
      </c>
      <c r="F7415" s="3">
        <f t="shared" si="349"/>
        <v>215868.36486350378</v>
      </c>
      <c r="G7415" s="3">
        <f t="shared" si="350"/>
        <v>224497.92060722137</v>
      </c>
    </row>
    <row r="7416" spans="1:7" x14ac:dyDescent="0.2">
      <c r="A7416">
        <v>7404</v>
      </c>
      <c r="B7416" s="125">
        <v>33759.088686375413</v>
      </c>
      <c r="C7416" s="34">
        <v>7.3591245583957061</v>
      </c>
      <c r="D7416" s="34">
        <v>5.1674266059126239</v>
      </c>
      <c r="E7416" s="3">
        <f t="shared" si="348"/>
        <v>248437.33862096394</v>
      </c>
      <c r="F7416" s="3">
        <f t="shared" si="349"/>
        <v>174447.61306934015</v>
      </c>
      <c r="G7416" s="3">
        <f t="shared" si="350"/>
        <v>73989.725551623793</v>
      </c>
    </row>
    <row r="7417" spans="1:7" x14ac:dyDescent="0.2">
      <c r="A7417">
        <v>7405</v>
      </c>
      <c r="B7417" s="125">
        <v>31252.555394340539</v>
      </c>
      <c r="C7417" s="34">
        <v>6.7312435223429929</v>
      </c>
      <c r="D7417" s="34">
        <v>4.4154666183021618</v>
      </c>
      <c r="E7417" s="3">
        <f t="shared" si="348"/>
        <v>210368.56105482031</v>
      </c>
      <c r="F7417" s="3">
        <f t="shared" si="349"/>
        <v>137994.61508034982</v>
      </c>
      <c r="G7417" s="3">
        <f t="shared" si="350"/>
        <v>72373.945974470495</v>
      </c>
    </row>
    <row r="7418" spans="1:7" x14ac:dyDescent="0.2">
      <c r="A7418">
        <v>7406</v>
      </c>
      <c r="B7418" s="125">
        <v>30254.942024649587</v>
      </c>
      <c r="C7418" s="34">
        <v>6.5297421289942577</v>
      </c>
      <c r="D7418" s="34">
        <v>4.116182607394876</v>
      </c>
      <c r="E7418" s="3">
        <f t="shared" si="348"/>
        <v>197556.96954863323</v>
      </c>
      <c r="F7418" s="3">
        <f t="shared" si="349"/>
        <v>124534.86614960294</v>
      </c>
      <c r="G7418" s="3">
        <f t="shared" si="350"/>
        <v>73022.103399030297</v>
      </c>
    </row>
    <row r="7419" spans="1:7" x14ac:dyDescent="0.2">
      <c r="A7419">
        <v>7407</v>
      </c>
      <c r="B7419" s="125">
        <v>44887.370271490887</v>
      </c>
      <c r="C7419" s="34">
        <v>6.1992914399597794</v>
      </c>
      <c r="D7419" s="34">
        <v>8.505911081447266</v>
      </c>
      <c r="E7419" s="3">
        <f t="shared" si="348"/>
        <v>278269.89028635854</v>
      </c>
      <c r="F7419" s="3">
        <f t="shared" si="349"/>
        <v>381807.98020930093</v>
      </c>
      <c r="G7419" s="3">
        <f t="shared" si="350"/>
        <v>-103538.0899229424</v>
      </c>
    </row>
    <row r="7420" spans="1:7" x14ac:dyDescent="0.2">
      <c r="A7420">
        <v>7408</v>
      </c>
      <c r="B7420" s="125">
        <v>36732.647507770685</v>
      </c>
      <c r="C7420" s="34">
        <v>14.307527655735612</v>
      </c>
      <c r="D7420" s="34">
        <v>6.0594942523312056</v>
      </c>
      <c r="E7420" s="3">
        <f t="shared" si="348"/>
        <v>525553.37008581683</v>
      </c>
      <c r="F7420" s="3">
        <f t="shared" si="349"/>
        <v>222581.26644624464</v>
      </c>
      <c r="G7420" s="3">
        <f t="shared" si="350"/>
        <v>302972.10363957216</v>
      </c>
    </row>
    <row r="7421" spans="1:7" x14ac:dyDescent="0.2">
      <c r="A7421">
        <v>7409</v>
      </c>
      <c r="B7421" s="125">
        <v>32699.919578400091</v>
      </c>
      <c r="C7421" s="34">
        <v>6.0522545683925273</v>
      </c>
      <c r="D7421" s="34">
        <v>4.8496758735200274</v>
      </c>
      <c r="E7421" s="3">
        <f t="shared" si="348"/>
        <v>197908.23765444019</v>
      </c>
      <c r="F7421" s="3">
        <f t="shared" si="349"/>
        <v>158584.0110454121</v>
      </c>
      <c r="G7421" s="3">
        <f t="shared" si="350"/>
        <v>39324.22660902809</v>
      </c>
    </row>
    <row r="7422" spans="1:7" x14ac:dyDescent="0.2">
      <c r="A7422">
        <v>7410</v>
      </c>
      <c r="B7422" s="125">
        <v>35424.066530859796</v>
      </c>
      <c r="C7422" s="34">
        <v>6.440841864066897</v>
      </c>
      <c r="D7422" s="34">
        <v>5.6669199592579389</v>
      </c>
      <c r="E7422" s="3">
        <f t="shared" si="348"/>
        <v>228160.81070745279</v>
      </c>
      <c r="F7422" s="3">
        <f t="shared" si="349"/>
        <v>200745.34966181053</v>
      </c>
      <c r="G7422" s="3">
        <f t="shared" si="350"/>
        <v>27415.461045642267</v>
      </c>
    </row>
    <row r="7423" spans="1:7" x14ac:dyDescent="0.2">
      <c r="A7423">
        <v>7411</v>
      </c>
      <c r="B7423" s="125">
        <v>30155.534253745805</v>
      </c>
      <c r="C7423" s="34">
        <v>10.080179228869383</v>
      </c>
      <c r="D7423" s="34">
        <v>4.0863602761237416</v>
      </c>
      <c r="E7423" s="3">
        <f t="shared" si="348"/>
        <v>303973.19002006768</v>
      </c>
      <c r="F7423" s="3">
        <f t="shared" si="349"/>
        <v>123226.37727979566</v>
      </c>
      <c r="G7423" s="3">
        <f t="shared" si="350"/>
        <v>180746.81274027203</v>
      </c>
    </row>
    <row r="7424" spans="1:7" x14ac:dyDescent="0.2">
      <c r="A7424">
        <v>7412</v>
      </c>
      <c r="B7424" s="125">
        <v>34301.886493077269</v>
      </c>
      <c r="C7424" s="34">
        <v>7.9066631062305532</v>
      </c>
      <c r="D7424" s="34">
        <v>5.3302659479231806</v>
      </c>
      <c r="E7424" s="3">
        <f t="shared" si="348"/>
        <v>271213.46040892217</v>
      </c>
      <c r="F7424" s="3">
        <f t="shared" si="349"/>
        <v>182838.17752357587</v>
      </c>
      <c r="G7424" s="3">
        <f t="shared" si="350"/>
        <v>88375.2828853463</v>
      </c>
    </row>
    <row r="7425" spans="1:7" x14ac:dyDescent="0.2">
      <c r="A7425">
        <v>7413</v>
      </c>
      <c r="B7425" s="125">
        <v>41423.19590190798</v>
      </c>
      <c r="C7425" s="34">
        <v>6.1063240284129279</v>
      </c>
      <c r="D7425" s="34">
        <v>7.4666587705723941</v>
      </c>
      <c r="E7425" s="3">
        <f t="shared" si="348"/>
        <v>252943.45646947663</v>
      </c>
      <c r="F7425" s="3">
        <f t="shared" si="349"/>
        <v>309292.86898611969</v>
      </c>
      <c r="G7425" s="3">
        <f t="shared" si="350"/>
        <v>-56349.41251664306</v>
      </c>
    </row>
    <row r="7426" spans="1:7" x14ac:dyDescent="0.2">
      <c r="A7426">
        <v>7414</v>
      </c>
      <c r="B7426" s="125">
        <v>40647.078598150052</v>
      </c>
      <c r="C7426" s="34">
        <v>6.1013843353139237</v>
      </c>
      <c r="D7426" s="34">
        <v>7.2338235794450156</v>
      </c>
      <c r="E7426" s="3">
        <f t="shared" si="348"/>
        <v>248003.44863502658</v>
      </c>
      <c r="F7426" s="3">
        <f t="shared" si="349"/>
        <v>294033.79559885268</v>
      </c>
      <c r="G7426" s="3">
        <f t="shared" si="350"/>
        <v>-46030.346963826101</v>
      </c>
    </row>
    <row r="7427" spans="1:7" x14ac:dyDescent="0.2">
      <c r="A7427">
        <v>7415</v>
      </c>
      <c r="B7427" s="125">
        <v>33260.634430726874</v>
      </c>
      <c r="C7427" s="34">
        <v>6.5543240654806141</v>
      </c>
      <c r="D7427" s="34">
        <v>5.0178903292180621</v>
      </c>
      <c r="E7427" s="3">
        <f t="shared" si="348"/>
        <v>218000.97668246625</v>
      </c>
      <c r="F7427" s="3">
        <f t="shared" si="349"/>
        <v>166898.21585360169</v>
      </c>
      <c r="G7427" s="3">
        <f t="shared" si="350"/>
        <v>51102.760828864557</v>
      </c>
    </row>
    <row r="7428" spans="1:7" x14ac:dyDescent="0.2">
      <c r="A7428">
        <v>7416</v>
      </c>
      <c r="B7428" s="125">
        <v>32820.24572744465</v>
      </c>
      <c r="C7428" s="34">
        <v>10.675773203009157</v>
      </c>
      <c r="D7428" s="34">
        <v>4.8857737182333949</v>
      </c>
      <c r="E7428" s="3">
        <f t="shared" si="348"/>
        <v>350381.49985322938</v>
      </c>
      <c r="F7428" s="3">
        <f t="shared" si="349"/>
        <v>160352.29400111095</v>
      </c>
      <c r="G7428" s="3">
        <f t="shared" si="350"/>
        <v>190029.20585211844</v>
      </c>
    </row>
    <row r="7429" spans="1:7" x14ac:dyDescent="0.2">
      <c r="A7429">
        <v>7417</v>
      </c>
      <c r="B7429" s="125">
        <v>31889.83833187283</v>
      </c>
      <c r="C7429" s="34">
        <v>7.1696597589907469</v>
      </c>
      <c r="D7429" s="34">
        <v>4.6066514995618491</v>
      </c>
      <c r="E7429" s="3">
        <f t="shared" si="348"/>
        <v>228639.29060874923</v>
      </c>
      <c r="F7429" s="3">
        <f t="shared" si="349"/>
        <v>146905.3715723069</v>
      </c>
      <c r="G7429" s="3">
        <f t="shared" si="350"/>
        <v>81733.919036442327</v>
      </c>
    </row>
    <row r="7430" spans="1:7" x14ac:dyDescent="0.2">
      <c r="A7430">
        <v>7418</v>
      </c>
      <c r="B7430" s="125">
        <v>28427.38063353952</v>
      </c>
      <c r="C7430" s="34">
        <v>10.093838702421635</v>
      </c>
      <c r="D7430" s="34">
        <v>3.5679141900618561</v>
      </c>
      <c r="E7430" s="3">
        <f t="shared" si="348"/>
        <v>286941.39484729245</v>
      </c>
      <c r="F7430" s="3">
        <f t="shared" si="349"/>
        <v>101426.45474869525</v>
      </c>
      <c r="G7430" s="3">
        <f t="shared" si="350"/>
        <v>185514.9400985972</v>
      </c>
    </row>
    <row r="7431" spans="1:7" x14ac:dyDescent="0.2">
      <c r="A7431">
        <v>7419</v>
      </c>
      <c r="B7431" s="125">
        <v>37610.150733408751</v>
      </c>
      <c r="C7431" s="34">
        <v>6.9722937243641354</v>
      </c>
      <c r="D7431" s="34">
        <v>6.3227452200226253</v>
      </c>
      <c r="E7431" s="3">
        <f t="shared" si="348"/>
        <v>262229.01793093502</v>
      </c>
      <c r="F7431" s="3">
        <f t="shared" si="349"/>
        <v>237799.40077399061</v>
      </c>
      <c r="G7431" s="3">
        <f t="shared" si="350"/>
        <v>24429.617156944412</v>
      </c>
    </row>
    <row r="7432" spans="1:7" x14ac:dyDescent="0.2">
      <c r="A7432">
        <v>7420</v>
      </c>
      <c r="B7432" s="125">
        <v>34198.70431916113</v>
      </c>
      <c r="C7432" s="34">
        <v>10.953481725853635</v>
      </c>
      <c r="D7432" s="34">
        <v>5.299311295748339</v>
      </c>
      <c r="E7432" s="3">
        <f t="shared" si="348"/>
        <v>374594.88280780322</v>
      </c>
      <c r="F7432" s="3">
        <f t="shared" si="349"/>
        <v>181229.58009848808</v>
      </c>
      <c r="G7432" s="3">
        <f t="shared" si="350"/>
        <v>193365.30270931515</v>
      </c>
    </row>
    <row r="7433" spans="1:7" x14ac:dyDescent="0.2">
      <c r="A7433">
        <v>7421</v>
      </c>
      <c r="B7433" s="125">
        <v>34485.86590256216</v>
      </c>
      <c r="C7433" s="34">
        <v>8.7109122179826954</v>
      </c>
      <c r="D7433" s="34">
        <v>5.385459770768648</v>
      </c>
      <c r="E7433" s="3">
        <f t="shared" si="348"/>
        <v>300403.35063834157</v>
      </c>
      <c r="F7433" s="3">
        <f t="shared" si="349"/>
        <v>185722.24347837074</v>
      </c>
      <c r="G7433" s="3">
        <f t="shared" si="350"/>
        <v>114681.10715997082</v>
      </c>
    </row>
    <row r="7434" spans="1:7" x14ac:dyDescent="0.2">
      <c r="A7434">
        <v>7422</v>
      </c>
      <c r="B7434" s="125">
        <v>36354.570560243679</v>
      </c>
      <c r="C7434" s="34">
        <v>9.9496781078487402</v>
      </c>
      <c r="D7434" s="34">
        <v>5.9460711680731038</v>
      </c>
      <c r="E7434" s="3">
        <f t="shared" si="348"/>
        <v>361716.27482349885</v>
      </c>
      <c r="F7434" s="3">
        <f t="shared" si="349"/>
        <v>216166.86383594421</v>
      </c>
      <c r="G7434" s="3">
        <f t="shared" si="350"/>
        <v>145549.41098755464</v>
      </c>
    </row>
    <row r="7435" spans="1:7" x14ac:dyDescent="0.2">
      <c r="A7435">
        <v>7423</v>
      </c>
      <c r="B7435" s="125">
        <v>24712.117514164653</v>
      </c>
      <c r="C7435" s="34">
        <v>8.347171180692385</v>
      </c>
      <c r="D7435" s="34">
        <v>2.4533352542493958</v>
      </c>
      <c r="E7435" s="3">
        <f t="shared" si="348"/>
        <v>206276.27512811872</v>
      </c>
      <c r="F7435" s="3">
        <f t="shared" si="349"/>
        <v>60627.109104654082</v>
      </c>
      <c r="G7435" s="3">
        <f t="shared" si="350"/>
        <v>145649.16602346464</v>
      </c>
    </row>
    <row r="7436" spans="1:7" x14ac:dyDescent="0.2">
      <c r="A7436">
        <v>7424</v>
      </c>
      <c r="B7436" s="125">
        <v>33603.451405534521</v>
      </c>
      <c r="C7436" s="34">
        <v>8.834836555441143</v>
      </c>
      <c r="D7436" s="34">
        <v>5.1207354216603562</v>
      </c>
      <c r="E7436" s="3">
        <f t="shared" si="348"/>
        <v>296881.00086660642</v>
      </c>
      <c r="F7436" s="3">
        <f t="shared" si="349"/>
        <v>172074.3839023631</v>
      </c>
      <c r="G7436" s="3">
        <f t="shared" si="350"/>
        <v>124806.61696424332</v>
      </c>
    </row>
    <row r="7437" spans="1:7" x14ac:dyDescent="0.2">
      <c r="A7437">
        <v>7425</v>
      </c>
      <c r="B7437" s="125">
        <v>34607.340288667707</v>
      </c>
      <c r="C7437" s="34">
        <v>8.7383988531728392</v>
      </c>
      <c r="D7437" s="34">
        <v>5.421902086600312</v>
      </c>
      <c r="E7437" s="3">
        <f t="shared" si="348"/>
        <v>302412.7426898561</v>
      </c>
      <c r="F7437" s="3">
        <f t="shared" si="349"/>
        <v>187637.61052281447</v>
      </c>
      <c r="G7437" s="3">
        <f t="shared" si="350"/>
        <v>114775.13216704162</v>
      </c>
    </row>
    <row r="7438" spans="1:7" x14ac:dyDescent="0.2">
      <c r="A7438">
        <v>7426</v>
      </c>
      <c r="B7438" s="125">
        <v>38011.306108993245</v>
      </c>
      <c r="C7438" s="34">
        <v>7.8095290720812045</v>
      </c>
      <c r="D7438" s="34">
        <v>6.4430918326979736</v>
      </c>
      <c r="E7438" s="3">
        <f t="shared" si="348"/>
        <v>296850.40012596064</v>
      </c>
      <c r="F7438" s="3">
        <f t="shared" si="349"/>
        <v>244910.33594103696</v>
      </c>
      <c r="G7438" s="3">
        <f t="shared" si="350"/>
        <v>51940.064184923685</v>
      </c>
    </row>
    <row r="7439" spans="1:7" x14ac:dyDescent="0.2">
      <c r="A7439">
        <v>7427</v>
      </c>
      <c r="B7439" s="125">
        <v>30047.054273191839</v>
      </c>
      <c r="C7439" s="34">
        <v>5.4014485815132502</v>
      </c>
      <c r="D7439" s="34">
        <v>4.0538162819575518</v>
      </c>
      <c r="E7439" s="3">
        <f t="shared" si="348"/>
        <v>162297.61868258371</v>
      </c>
      <c r="F7439" s="3">
        <f t="shared" si="349"/>
        <v>121805.23783752731</v>
      </c>
      <c r="G7439" s="3">
        <f t="shared" si="350"/>
        <v>40492.380845056396</v>
      </c>
    </row>
    <row r="7440" spans="1:7" x14ac:dyDescent="0.2">
      <c r="A7440">
        <v>7428</v>
      </c>
      <c r="B7440" s="125">
        <v>33803.102545599337</v>
      </c>
      <c r="C7440" s="34">
        <v>7.1370515317612444</v>
      </c>
      <c r="D7440" s="34">
        <v>5.180630763679801</v>
      </c>
      <c r="E7440" s="3">
        <f t="shared" si="348"/>
        <v>241254.48480135217</v>
      </c>
      <c r="F7440" s="3">
        <f t="shared" si="349"/>
        <v>175121.39295555491</v>
      </c>
      <c r="G7440" s="3">
        <f t="shared" si="350"/>
        <v>66133.091845797258</v>
      </c>
    </row>
    <row r="7441" spans="1:7" x14ac:dyDescent="0.2">
      <c r="A7441">
        <v>7429</v>
      </c>
      <c r="B7441" s="125">
        <v>43305.304237756878</v>
      </c>
      <c r="C7441" s="34">
        <v>6.0399650212348206</v>
      </c>
      <c r="D7441" s="34">
        <v>8.0312912713270634</v>
      </c>
      <c r="E7441" s="3">
        <f t="shared" si="348"/>
        <v>261562.52282998359</v>
      </c>
      <c r="F7441" s="3">
        <f t="shared" si="349"/>
        <v>347797.51192685973</v>
      </c>
      <c r="G7441" s="3">
        <f t="shared" si="350"/>
        <v>-86234.989096876147</v>
      </c>
    </row>
    <row r="7442" spans="1:7" x14ac:dyDescent="0.2">
      <c r="A7442">
        <v>7430</v>
      </c>
      <c r="B7442" s="125">
        <v>28568.147676006425</v>
      </c>
      <c r="C7442" s="34">
        <v>13.551601134357043</v>
      </c>
      <c r="D7442" s="34">
        <v>3.6101443028019276</v>
      </c>
      <c r="E7442" s="3">
        <f t="shared" si="348"/>
        <v>387144.1424526482</v>
      </c>
      <c r="F7442" s="3">
        <f t="shared" si="349"/>
        <v>103135.13557413872</v>
      </c>
      <c r="G7442" s="3">
        <f t="shared" si="350"/>
        <v>284009.00687850948</v>
      </c>
    </row>
    <row r="7443" spans="1:7" x14ac:dyDescent="0.2">
      <c r="A7443">
        <v>7431</v>
      </c>
      <c r="B7443" s="125">
        <v>26731.332176305819</v>
      </c>
      <c r="C7443" s="34">
        <v>7.0589458320755512</v>
      </c>
      <c r="D7443" s="34">
        <v>3.0590996528917458</v>
      </c>
      <c r="E7443" s="3">
        <f t="shared" si="348"/>
        <v>188695.02585176105</v>
      </c>
      <c r="F7443" s="3">
        <f t="shared" si="349"/>
        <v>81773.808981871087</v>
      </c>
      <c r="G7443" s="3">
        <f t="shared" si="350"/>
        <v>106921.21686988996</v>
      </c>
    </row>
    <row r="7444" spans="1:7" x14ac:dyDescent="0.2">
      <c r="A7444">
        <v>7432</v>
      </c>
      <c r="B7444" s="125">
        <v>32740.903683398734</v>
      </c>
      <c r="C7444" s="34">
        <v>11.87342424801318</v>
      </c>
      <c r="D7444" s="34">
        <v>4.8619711050196202</v>
      </c>
      <c r="E7444" s="3">
        <f t="shared" si="348"/>
        <v>388746.63969633053</v>
      </c>
      <c r="F7444" s="3">
        <f t="shared" si="349"/>
        <v>159185.32766091509</v>
      </c>
      <c r="G7444" s="3">
        <f t="shared" si="350"/>
        <v>229561.31203541544</v>
      </c>
    </row>
    <row r="7445" spans="1:7" x14ac:dyDescent="0.2">
      <c r="A7445">
        <v>7433</v>
      </c>
      <c r="B7445" s="125">
        <v>31648.623283936991</v>
      </c>
      <c r="C7445" s="34">
        <v>9.4361376088345423</v>
      </c>
      <c r="D7445" s="34">
        <v>4.5342869851810974</v>
      </c>
      <c r="E7445" s="3">
        <f t="shared" si="348"/>
        <v>298640.76443739445</v>
      </c>
      <c r="F7445" s="3">
        <f t="shared" si="349"/>
        <v>143503.94065525493</v>
      </c>
      <c r="G7445" s="3">
        <f t="shared" si="350"/>
        <v>155136.82378213952</v>
      </c>
    </row>
    <row r="7446" spans="1:7" x14ac:dyDescent="0.2">
      <c r="A7446">
        <v>7434</v>
      </c>
      <c r="B7446" s="125">
        <v>36200.746584464447</v>
      </c>
      <c r="C7446" s="34">
        <v>7.8759449226781726</v>
      </c>
      <c r="D7446" s="34">
        <v>5.899923975339334</v>
      </c>
      <c r="E7446" s="3">
        <f t="shared" si="348"/>
        <v>285115.08625907195</v>
      </c>
      <c r="F7446" s="3">
        <f t="shared" si="349"/>
        <v>213581.65269886531</v>
      </c>
      <c r="G7446" s="3">
        <f t="shared" si="350"/>
        <v>71533.433560206642</v>
      </c>
    </row>
    <row r="7447" spans="1:7" x14ac:dyDescent="0.2">
      <c r="A7447">
        <v>7435</v>
      </c>
      <c r="B7447" s="125">
        <v>31211.196122777415</v>
      </c>
      <c r="C7447" s="34">
        <v>11.514389845804544</v>
      </c>
      <c r="D7447" s="34">
        <v>4.4030588368332246</v>
      </c>
      <c r="E7447" s="3">
        <f t="shared" si="348"/>
        <v>359377.87971152243</v>
      </c>
      <c r="F7447" s="3">
        <f t="shared" si="349"/>
        <v>137424.73289652998</v>
      </c>
      <c r="G7447" s="3">
        <f t="shared" si="350"/>
        <v>221953.14681499245</v>
      </c>
    </row>
    <row r="7448" spans="1:7" x14ac:dyDescent="0.2">
      <c r="A7448">
        <v>7436</v>
      </c>
      <c r="B7448" s="125">
        <v>41874.532647662796</v>
      </c>
      <c r="C7448" s="34">
        <v>5.3506987771543209</v>
      </c>
      <c r="D7448" s="34">
        <v>7.6020597942988388</v>
      </c>
      <c r="E7448" s="3">
        <f t="shared" si="348"/>
        <v>224058.01063175802</v>
      </c>
      <c r="F7448" s="3">
        <f t="shared" si="349"/>
        <v>318332.70104585146</v>
      </c>
      <c r="G7448" s="3">
        <f t="shared" si="350"/>
        <v>-94274.690414093435</v>
      </c>
    </row>
    <row r="7449" spans="1:7" x14ac:dyDescent="0.2">
      <c r="A7449">
        <v>7437</v>
      </c>
      <c r="B7449" s="125">
        <v>29812.302321980475</v>
      </c>
      <c r="C7449" s="34">
        <v>11.196100806235336</v>
      </c>
      <c r="D7449" s="34">
        <v>3.9833906965941424</v>
      </c>
      <c r="E7449" s="3">
        <f t="shared" si="348"/>
        <v>333781.54206285719</v>
      </c>
      <c r="F7449" s="3">
        <f t="shared" si="349"/>
        <v>118754.04771342897</v>
      </c>
      <c r="G7449" s="3">
        <f t="shared" si="350"/>
        <v>215027.49434942822</v>
      </c>
    </row>
    <row r="7450" spans="1:7" x14ac:dyDescent="0.2">
      <c r="A7450">
        <v>7438</v>
      </c>
      <c r="B7450" s="125">
        <v>32021.862856518943</v>
      </c>
      <c r="C7450" s="34">
        <v>4.8942915984371211</v>
      </c>
      <c r="D7450" s="34">
        <v>4.6462588569556829</v>
      </c>
      <c r="E7450" s="3">
        <f t="shared" si="348"/>
        <v>156724.33434496637</v>
      </c>
      <c r="F7450" s="3">
        <f t="shared" si="349"/>
        <v>148781.86391332134</v>
      </c>
      <c r="G7450" s="3">
        <f t="shared" si="350"/>
        <v>7942.4704316450225</v>
      </c>
    </row>
    <row r="7451" spans="1:7" x14ac:dyDescent="0.2">
      <c r="A7451">
        <v>7439</v>
      </c>
      <c r="B7451" s="125">
        <v>37543.40519098239</v>
      </c>
      <c r="C7451" s="34">
        <v>7.743926082373946</v>
      </c>
      <c r="D7451" s="34">
        <v>6.3027215572947171</v>
      </c>
      <c r="E7451" s="3">
        <f t="shared" si="348"/>
        <v>290733.35467958194</v>
      </c>
      <c r="F7451" s="3">
        <f t="shared" si="349"/>
        <v>236625.6292314551</v>
      </c>
      <c r="G7451" s="3">
        <f t="shared" si="350"/>
        <v>54107.725448126846</v>
      </c>
    </row>
    <row r="7452" spans="1:7" x14ac:dyDescent="0.2">
      <c r="A7452">
        <v>7440</v>
      </c>
      <c r="B7452" s="125">
        <v>33906.790625943337</v>
      </c>
      <c r="C7452" s="34">
        <v>11.288539573986782</v>
      </c>
      <c r="D7452" s="34">
        <v>5.211737187783001</v>
      </c>
      <c r="E7452" s="3">
        <f t="shared" si="348"/>
        <v>382758.14780784538</v>
      </c>
      <c r="F7452" s="3">
        <f t="shared" si="349"/>
        <v>176713.28162360095</v>
      </c>
      <c r="G7452" s="3">
        <f t="shared" si="350"/>
        <v>206044.86618424443</v>
      </c>
    </row>
    <row r="7453" spans="1:7" x14ac:dyDescent="0.2">
      <c r="A7453">
        <v>7441</v>
      </c>
      <c r="B7453" s="125">
        <v>38165.499566995073</v>
      </c>
      <c r="C7453" s="34">
        <v>3.3323367662960663</v>
      </c>
      <c r="D7453" s="34">
        <v>6.4893498700985219</v>
      </c>
      <c r="E7453" s="3">
        <f t="shared" si="348"/>
        <v>127180.29741115429</v>
      </c>
      <c r="F7453" s="3">
        <f t="shared" si="349"/>
        <v>247669.27965732466</v>
      </c>
      <c r="G7453" s="3">
        <f t="shared" si="350"/>
        <v>-120488.98224617037</v>
      </c>
    </row>
    <row r="7454" spans="1:7" x14ac:dyDescent="0.2">
      <c r="A7454">
        <v>7442</v>
      </c>
      <c r="B7454" s="125">
        <v>33208.781864042045</v>
      </c>
      <c r="C7454" s="34">
        <v>5.0046701491810381</v>
      </c>
      <c r="D7454" s="34">
        <v>5.0023345592126134</v>
      </c>
      <c r="E7454" s="3">
        <f t="shared" si="348"/>
        <v>166198.99928563586</v>
      </c>
      <c r="F7454" s="3">
        <f t="shared" si="349"/>
        <v>166121.43718785059</v>
      </c>
      <c r="G7454" s="3">
        <f t="shared" si="350"/>
        <v>77.562097785266815</v>
      </c>
    </row>
    <row r="7455" spans="1:7" x14ac:dyDescent="0.2">
      <c r="A7455">
        <v>7443</v>
      </c>
      <c r="B7455" s="125">
        <v>40801.419849040918</v>
      </c>
      <c r="C7455" s="34">
        <v>4.5607798912969884</v>
      </c>
      <c r="D7455" s="34">
        <v>7.2801259547122754</v>
      </c>
      <c r="E7455" s="3">
        <f t="shared" si="348"/>
        <v>186086.29518387161</v>
      </c>
      <c r="F7455" s="3">
        <f t="shared" si="349"/>
        <v>297039.47563211538</v>
      </c>
      <c r="G7455" s="3">
        <f t="shared" si="350"/>
        <v>-110953.18044824377</v>
      </c>
    </row>
    <row r="7456" spans="1:7" x14ac:dyDescent="0.2">
      <c r="A7456">
        <v>7444</v>
      </c>
      <c r="B7456" s="125">
        <v>29610.030700306175</v>
      </c>
      <c r="C7456" s="34">
        <v>8.0578779690840747</v>
      </c>
      <c r="D7456" s="34">
        <v>3.9227092100918526</v>
      </c>
      <c r="E7456" s="3">
        <f t="shared" si="348"/>
        <v>238594.01404390021</v>
      </c>
      <c r="F7456" s="3">
        <f t="shared" si="349"/>
        <v>116151.54013919354</v>
      </c>
      <c r="G7456" s="3">
        <f t="shared" si="350"/>
        <v>122442.47390470667</v>
      </c>
    </row>
    <row r="7457" spans="1:7" x14ac:dyDescent="0.2">
      <c r="A7457">
        <v>7445</v>
      </c>
      <c r="B7457" s="125">
        <v>37680.841209104052</v>
      </c>
      <c r="C7457" s="34">
        <v>9.3926722886026255</v>
      </c>
      <c r="D7457" s="34">
        <v>6.3439523627312155</v>
      </c>
      <c r="E7457" s="3">
        <f t="shared" si="348"/>
        <v>353923.79303598747</v>
      </c>
      <c r="F7457" s="3">
        <f t="shared" si="349"/>
        <v>239045.4616181954</v>
      </c>
      <c r="G7457" s="3">
        <f t="shared" si="350"/>
        <v>114878.33141779207</v>
      </c>
    </row>
    <row r="7458" spans="1:7" x14ac:dyDescent="0.2">
      <c r="A7458">
        <v>7446</v>
      </c>
      <c r="B7458" s="125">
        <v>32485.216301020933</v>
      </c>
      <c r="C7458" s="34">
        <v>5.3541605413629441</v>
      </c>
      <c r="D7458" s="34">
        <v>4.78526489030628</v>
      </c>
      <c r="E7458" s="3">
        <f t="shared" si="348"/>
        <v>173931.06329656657</v>
      </c>
      <c r="F7458" s="3">
        <f t="shared" si="349"/>
        <v>155450.36501928073</v>
      </c>
      <c r="G7458" s="3">
        <f t="shared" si="350"/>
        <v>18480.698277285846</v>
      </c>
    </row>
    <row r="7459" spans="1:7" x14ac:dyDescent="0.2">
      <c r="A7459">
        <v>7447</v>
      </c>
      <c r="B7459" s="125">
        <v>39486.858944465872</v>
      </c>
      <c r="C7459" s="34">
        <v>5.8698554059519665</v>
      </c>
      <c r="D7459" s="34">
        <v>6.8857576833397616</v>
      </c>
      <c r="E7459" s="3">
        <f t="shared" si="348"/>
        <v>231782.15243923577</v>
      </c>
      <c r="F7459" s="3">
        <f t="shared" si="349"/>
        <v>271896.94236780924</v>
      </c>
      <c r="G7459" s="3">
        <f t="shared" si="350"/>
        <v>-40114.789928573475</v>
      </c>
    </row>
    <row r="7460" spans="1:7" x14ac:dyDescent="0.2">
      <c r="A7460">
        <v>7448</v>
      </c>
      <c r="B7460" s="125">
        <v>29971.350207953015</v>
      </c>
      <c r="C7460" s="34">
        <v>8.0608480377195519</v>
      </c>
      <c r="D7460" s="34">
        <v>4.0311050623859046</v>
      </c>
      <c r="E7460" s="3">
        <f t="shared" si="348"/>
        <v>241594.49951158356</v>
      </c>
      <c r="F7460" s="3">
        <f t="shared" si="349"/>
        <v>120817.66154982023</v>
      </c>
      <c r="G7460" s="3">
        <f t="shared" si="350"/>
        <v>120776.83796176333</v>
      </c>
    </row>
    <row r="7461" spans="1:7" x14ac:dyDescent="0.2">
      <c r="A7461">
        <v>7449</v>
      </c>
      <c r="B7461" s="125">
        <v>36389.790742569836</v>
      </c>
      <c r="C7461" s="34">
        <v>9.164914920082083</v>
      </c>
      <c r="D7461" s="34">
        <v>5.9566372227709508</v>
      </c>
      <c r="E7461" s="3">
        <f t="shared" si="348"/>
        <v>333509.33611524315</v>
      </c>
      <c r="F7461" s="3">
        <f t="shared" si="349"/>
        <v>216760.78206603724</v>
      </c>
      <c r="G7461" s="3">
        <f t="shared" si="350"/>
        <v>116748.55404920591</v>
      </c>
    </row>
    <row r="7462" spans="1:7" x14ac:dyDescent="0.2">
      <c r="A7462">
        <v>7450</v>
      </c>
      <c r="B7462" s="125">
        <v>35300.039875247399</v>
      </c>
      <c r="C7462" s="34">
        <v>7.0063429322617594</v>
      </c>
      <c r="D7462" s="34">
        <v>5.6297119625742198</v>
      </c>
      <c r="E7462" s="3">
        <f t="shared" si="348"/>
        <v>247324.1848884979</v>
      </c>
      <c r="F7462" s="3">
        <f t="shared" si="349"/>
        <v>198729.05676502726</v>
      </c>
      <c r="G7462" s="3">
        <f t="shared" si="350"/>
        <v>48595.12812347064</v>
      </c>
    </row>
    <row r="7463" spans="1:7" x14ac:dyDescent="0.2">
      <c r="A7463">
        <v>7451</v>
      </c>
      <c r="B7463" s="125">
        <v>37076.476295434055</v>
      </c>
      <c r="C7463" s="34">
        <v>3.7045474729966372</v>
      </c>
      <c r="D7463" s="34">
        <v>6.1626428886302165</v>
      </c>
      <c r="E7463" s="3">
        <f t="shared" si="348"/>
        <v>137351.56656786994</v>
      </c>
      <c r="F7463" s="3">
        <f t="shared" si="349"/>
        <v>228489.08297752347</v>
      </c>
      <c r="G7463" s="3">
        <f t="shared" si="350"/>
        <v>-91137.51640965353</v>
      </c>
    </row>
    <row r="7464" spans="1:7" x14ac:dyDescent="0.2">
      <c r="A7464">
        <v>7452</v>
      </c>
      <c r="B7464" s="125">
        <v>39255.415280232206</v>
      </c>
      <c r="C7464" s="34">
        <v>9.4041177109902492</v>
      </c>
      <c r="D7464" s="34">
        <v>6.8163245840696618</v>
      </c>
      <c r="E7464" s="3">
        <f t="shared" si="348"/>
        <v>369162.54608910892</v>
      </c>
      <c r="F7464" s="3">
        <f t="shared" si="349"/>
        <v>267577.65223251062</v>
      </c>
      <c r="G7464" s="3">
        <f t="shared" si="350"/>
        <v>101584.8938565983</v>
      </c>
    </row>
    <row r="7465" spans="1:7" x14ac:dyDescent="0.2">
      <c r="A7465">
        <v>7453</v>
      </c>
      <c r="B7465" s="125">
        <v>30769.75013190438</v>
      </c>
      <c r="C7465" s="34">
        <v>7.3471760717511643</v>
      </c>
      <c r="D7465" s="34">
        <v>4.2706250395713141</v>
      </c>
      <c r="E7465" s="3">
        <f t="shared" si="348"/>
        <v>226070.77190289009</v>
      </c>
      <c r="F7465" s="3">
        <f t="shared" si="349"/>
        <v>131406.06537466359</v>
      </c>
      <c r="G7465" s="3">
        <f t="shared" si="350"/>
        <v>94664.706528226496</v>
      </c>
    </row>
    <row r="7466" spans="1:7" x14ac:dyDescent="0.2">
      <c r="A7466">
        <v>7454</v>
      </c>
      <c r="B7466" s="125">
        <v>29423.442177895573</v>
      </c>
      <c r="C7466" s="34">
        <v>6.8351135016273474</v>
      </c>
      <c r="D7466" s="34">
        <v>3.8667326533686719</v>
      </c>
      <c r="E7466" s="3">
        <f t="shared" si="348"/>
        <v>201112.56689448559</v>
      </c>
      <c r="F7466" s="3">
        <f t="shared" si="349"/>
        <v>113772.58464377384</v>
      </c>
      <c r="G7466" s="3">
        <f t="shared" si="350"/>
        <v>87339.98225071175</v>
      </c>
    </row>
    <row r="7467" spans="1:7" x14ac:dyDescent="0.2">
      <c r="A7467">
        <v>7455</v>
      </c>
      <c r="B7467" s="125">
        <v>26393.477631964721</v>
      </c>
      <c r="C7467" s="34">
        <v>9.541002347948961</v>
      </c>
      <c r="D7467" s="34">
        <v>2.9577432895894162</v>
      </c>
      <c r="E7467" s="3">
        <f t="shared" si="348"/>
        <v>251820.23205711378</v>
      </c>
      <c r="F7467" s="3">
        <f t="shared" si="349"/>
        <v>78065.131354872006</v>
      </c>
      <c r="G7467" s="3">
        <f t="shared" si="350"/>
        <v>173755.10070224176</v>
      </c>
    </row>
    <row r="7468" spans="1:7" x14ac:dyDescent="0.2">
      <c r="A7468">
        <v>7456</v>
      </c>
      <c r="B7468" s="125">
        <v>37072.309672831558</v>
      </c>
      <c r="C7468" s="34">
        <v>3.2005282466416247</v>
      </c>
      <c r="D7468" s="34">
        <v>6.1613929018494673</v>
      </c>
      <c r="E7468" s="3">
        <f t="shared" si="348"/>
        <v>118650.97427614292</v>
      </c>
      <c r="F7468" s="3">
        <f t="shared" si="349"/>
        <v>228417.06567334972</v>
      </c>
      <c r="G7468" s="3">
        <f t="shared" si="350"/>
        <v>-109766.09139720679</v>
      </c>
    </row>
    <row r="7469" spans="1:7" x14ac:dyDescent="0.2">
      <c r="A7469">
        <v>7457</v>
      </c>
      <c r="B7469" s="125">
        <v>36605.835524634109</v>
      </c>
      <c r="C7469" s="34">
        <v>6.0639017849171069</v>
      </c>
      <c r="D7469" s="34">
        <v>6.0214506573902327</v>
      </c>
      <c r="E7469" s="3">
        <f t="shared" si="348"/>
        <v>221974.1913762108</v>
      </c>
      <c r="F7469" s="3">
        <f t="shared" si="349"/>
        <v>220420.23238412678</v>
      </c>
      <c r="G7469" s="3">
        <f t="shared" si="350"/>
        <v>1553.9589920840226</v>
      </c>
    </row>
    <row r="7470" spans="1:7" x14ac:dyDescent="0.2">
      <c r="A7470">
        <v>7458</v>
      </c>
      <c r="B7470" s="125">
        <v>36894.321559694596</v>
      </c>
      <c r="C7470" s="34">
        <v>7.1987607472765376</v>
      </c>
      <c r="D7470" s="34">
        <v>6.1079964679083787</v>
      </c>
      <c r="E7470" s="3">
        <f t="shared" si="348"/>
        <v>265593.39384132792</v>
      </c>
      <c r="F7470" s="3">
        <f t="shared" si="349"/>
        <v>225350.38577249052</v>
      </c>
      <c r="G7470" s="3">
        <f t="shared" si="350"/>
        <v>40243.0080688374</v>
      </c>
    </row>
    <row r="7471" spans="1:7" x14ac:dyDescent="0.2">
      <c r="A7471">
        <v>7459</v>
      </c>
      <c r="B7471" s="125">
        <v>32757.34280013328</v>
      </c>
      <c r="C7471" s="34">
        <v>10.088933115373948</v>
      </c>
      <c r="D7471" s="34">
        <v>4.8669028400399839</v>
      </c>
      <c r="E7471" s="3">
        <f t="shared" si="348"/>
        <v>330486.64054792101</v>
      </c>
      <c r="F7471" s="3">
        <f t="shared" si="349"/>
        <v>159426.80470613198</v>
      </c>
      <c r="G7471" s="3">
        <f t="shared" si="350"/>
        <v>171059.83584178903</v>
      </c>
    </row>
    <row r="7472" spans="1:7" x14ac:dyDescent="0.2">
      <c r="A7472">
        <v>7460</v>
      </c>
      <c r="B7472" s="125">
        <v>31065.131273672683</v>
      </c>
      <c r="C7472" s="34">
        <v>4.2888068694155663</v>
      </c>
      <c r="D7472" s="34">
        <v>4.3592393821018049</v>
      </c>
      <c r="E7472" s="3">
        <f t="shared" si="348"/>
        <v>133232.34840582375</v>
      </c>
      <c r="F7472" s="3">
        <f t="shared" si="349"/>
        <v>135420.34365835637</v>
      </c>
      <c r="G7472" s="3">
        <f t="shared" si="350"/>
        <v>-2187.9952525326225</v>
      </c>
    </row>
    <row r="7473" spans="1:7" x14ac:dyDescent="0.2">
      <c r="A7473">
        <v>7461</v>
      </c>
      <c r="B7473" s="125">
        <v>25865.152159704827</v>
      </c>
      <c r="C7473" s="34">
        <v>2.1649093671003357</v>
      </c>
      <c r="D7473" s="34">
        <v>2.799245647911448</v>
      </c>
      <c r="E7473" s="3">
        <f t="shared" si="348"/>
        <v>55995.710192020459</v>
      </c>
      <c r="F7473" s="3">
        <f t="shared" si="349"/>
        <v>72402.914615621121</v>
      </c>
      <c r="G7473" s="3">
        <f t="shared" si="350"/>
        <v>-16407.204423600662</v>
      </c>
    </row>
    <row r="7474" spans="1:7" x14ac:dyDescent="0.2">
      <c r="A7474">
        <v>7462</v>
      </c>
      <c r="B7474" s="125">
        <v>25985.933056100272</v>
      </c>
      <c r="C7474" s="34">
        <v>8.9963912361854455</v>
      </c>
      <c r="D7474" s="34">
        <v>2.8354799168300815</v>
      </c>
      <c r="E7474" s="3">
        <f t="shared" si="348"/>
        <v>233779.62041000216</v>
      </c>
      <c r="F7474" s="3">
        <f t="shared" si="349"/>
        <v>73682.591300663262</v>
      </c>
      <c r="G7474" s="3">
        <f t="shared" si="350"/>
        <v>160097.02910933888</v>
      </c>
    </row>
    <row r="7475" spans="1:7" x14ac:dyDescent="0.2">
      <c r="A7475">
        <v>7463</v>
      </c>
      <c r="B7475" s="125">
        <v>30052.704509026604</v>
      </c>
      <c r="C7475" s="34">
        <v>9.5356704352598172</v>
      </c>
      <c r="D7475" s="34">
        <v>4.0555113527079811</v>
      </c>
      <c r="E7475" s="3">
        <f t="shared" si="348"/>
        <v>286572.68588632438</v>
      </c>
      <c r="F7475" s="3">
        <f t="shared" si="349"/>
        <v>121879.08431593573</v>
      </c>
      <c r="G7475" s="3">
        <f t="shared" si="350"/>
        <v>164693.60157038865</v>
      </c>
    </row>
    <row r="7476" spans="1:7" x14ac:dyDescent="0.2">
      <c r="A7476">
        <v>7464</v>
      </c>
      <c r="B7476" s="125">
        <v>36716.481239446672</v>
      </c>
      <c r="C7476" s="34">
        <v>5.8243351961282315</v>
      </c>
      <c r="D7476" s="34">
        <v>6.0546443718340015</v>
      </c>
      <c r="E7476" s="3">
        <f t="shared" si="348"/>
        <v>213849.09396089116</v>
      </c>
      <c r="F7476" s="3">
        <f t="shared" si="349"/>
        <v>222305.2364899645</v>
      </c>
      <c r="G7476" s="3">
        <f t="shared" si="350"/>
        <v>-8456.1425290733459</v>
      </c>
    </row>
    <row r="7477" spans="1:7" x14ac:dyDescent="0.2">
      <c r="A7477">
        <v>7465</v>
      </c>
      <c r="B7477" s="125">
        <v>33840.215613773558</v>
      </c>
      <c r="C7477" s="34">
        <v>6.3257026769933873</v>
      </c>
      <c r="D7477" s="34">
        <v>5.1917646841320675</v>
      </c>
      <c r="E7477" s="3">
        <f t="shared" ref="E7477:E7540" si="351">C7477*B7477</f>
        <v>214063.14249808082</v>
      </c>
      <c r="F7477" s="3">
        <f t="shared" ref="F7477:F7540" si="352">D7477*B7477</f>
        <v>175690.43632700414</v>
      </c>
      <c r="G7477" s="3">
        <f t="shared" ref="G7477:G7540" si="353">E7477-F7477</f>
        <v>38372.706171076687</v>
      </c>
    </row>
    <row r="7478" spans="1:7" x14ac:dyDescent="0.2">
      <c r="A7478">
        <v>7466</v>
      </c>
      <c r="B7478" s="125">
        <v>31424.96148374537</v>
      </c>
      <c r="C7478" s="34">
        <v>6.4728759727659053</v>
      </c>
      <c r="D7478" s="34">
        <v>4.467188445123611</v>
      </c>
      <c r="E7478" s="3">
        <f t="shared" si="351"/>
        <v>203409.87813322942</v>
      </c>
      <c r="F7478" s="3">
        <f t="shared" si="352"/>
        <v>140381.22482864183</v>
      </c>
      <c r="G7478" s="3">
        <f t="shared" si="353"/>
        <v>63028.653304587584</v>
      </c>
    </row>
    <row r="7479" spans="1:7" x14ac:dyDescent="0.2">
      <c r="A7479">
        <v>7467</v>
      </c>
      <c r="B7479" s="125">
        <v>42633.733349967748</v>
      </c>
      <c r="C7479" s="34">
        <v>10.153598188670003</v>
      </c>
      <c r="D7479" s="34">
        <v>7.8298200049903244</v>
      </c>
      <c r="E7479" s="3">
        <f t="shared" si="351"/>
        <v>432885.79771847243</v>
      </c>
      <c r="F7479" s="3">
        <f t="shared" si="352"/>
        <v>333814.45827100065</v>
      </c>
      <c r="G7479" s="3">
        <f t="shared" si="353"/>
        <v>99071.339447471779</v>
      </c>
    </row>
    <row r="7480" spans="1:7" x14ac:dyDescent="0.2">
      <c r="A7480">
        <v>7468</v>
      </c>
      <c r="B7480" s="125">
        <v>31109.40092828148</v>
      </c>
      <c r="C7480" s="34">
        <v>4.4222752169007435</v>
      </c>
      <c r="D7480" s="34">
        <v>4.3725202784844441</v>
      </c>
      <c r="E7480" s="3">
        <f t="shared" si="351"/>
        <v>137574.33273776819</v>
      </c>
      <c r="F7480" s="3">
        <f t="shared" si="352"/>
        <v>136026.48641041358</v>
      </c>
      <c r="G7480" s="3">
        <f t="shared" si="353"/>
        <v>1547.8463273546076</v>
      </c>
    </row>
    <row r="7481" spans="1:7" x14ac:dyDescent="0.2">
      <c r="A7481">
        <v>7469</v>
      </c>
      <c r="B7481" s="125">
        <v>31395.368799886433</v>
      </c>
      <c r="C7481" s="34">
        <v>9.5467691127923899</v>
      </c>
      <c r="D7481" s="34">
        <v>4.45831063996593</v>
      </c>
      <c r="E7481" s="3">
        <f t="shared" si="351"/>
        <v>299724.33714348171</v>
      </c>
      <c r="F7481" s="3">
        <f t="shared" si="352"/>
        <v>139970.30676618806</v>
      </c>
      <c r="G7481" s="3">
        <f t="shared" si="353"/>
        <v>159754.03037729365</v>
      </c>
    </row>
    <row r="7482" spans="1:7" x14ac:dyDescent="0.2">
      <c r="A7482">
        <v>7470</v>
      </c>
      <c r="B7482" s="125">
        <v>36677.384335954208</v>
      </c>
      <c r="C7482" s="34">
        <v>10.198208903791965</v>
      </c>
      <c r="D7482" s="34">
        <v>6.0429153007862624</v>
      </c>
      <c r="E7482" s="3">
        <f t="shared" si="351"/>
        <v>374043.62750272814</v>
      </c>
      <c r="F7482" s="3">
        <f t="shared" si="352"/>
        <v>221638.32699655608</v>
      </c>
      <c r="G7482" s="3">
        <f t="shared" si="353"/>
        <v>152405.30050617206</v>
      </c>
    </row>
    <row r="7483" spans="1:7" x14ac:dyDescent="0.2">
      <c r="A7483">
        <v>7471</v>
      </c>
      <c r="B7483" s="125">
        <v>33131.04848874989</v>
      </c>
      <c r="C7483" s="34">
        <v>14.18429112364538</v>
      </c>
      <c r="D7483" s="34">
        <v>4.9790145466249669</v>
      </c>
      <c r="E7483" s="3">
        <f t="shared" si="351"/>
        <v>469940.43699603976</v>
      </c>
      <c r="F7483" s="3">
        <f t="shared" si="352"/>
        <v>164959.97237042282</v>
      </c>
      <c r="G7483" s="3">
        <f t="shared" si="353"/>
        <v>304980.46462561691</v>
      </c>
    </row>
    <row r="7484" spans="1:7" x14ac:dyDescent="0.2">
      <c r="A7484">
        <v>7472</v>
      </c>
      <c r="B7484" s="125">
        <v>35822.186467877124</v>
      </c>
      <c r="C7484" s="34">
        <v>8.8742802037886577</v>
      </c>
      <c r="D7484" s="34">
        <v>5.7863559403631371</v>
      </c>
      <c r="E7484" s="3">
        <f t="shared" si="351"/>
        <v>317896.1202283079</v>
      </c>
      <c r="F7484" s="3">
        <f t="shared" si="352"/>
        <v>207279.92146519676</v>
      </c>
      <c r="G7484" s="3">
        <f t="shared" si="353"/>
        <v>110616.19876311114</v>
      </c>
    </row>
    <row r="7485" spans="1:7" x14ac:dyDescent="0.2">
      <c r="A7485">
        <v>7473</v>
      </c>
      <c r="B7485" s="125">
        <v>41121.857569843065</v>
      </c>
      <c r="C7485" s="34">
        <v>7.3483356774959248</v>
      </c>
      <c r="D7485" s="34">
        <v>7.3762572709529195</v>
      </c>
      <c r="E7485" s="3">
        <f t="shared" si="351"/>
        <v>302177.21310538368</v>
      </c>
      <c r="F7485" s="3">
        <f t="shared" si="352"/>
        <v>303325.40089464525</v>
      </c>
      <c r="G7485" s="3">
        <f t="shared" si="353"/>
        <v>-1148.1877892615739</v>
      </c>
    </row>
    <row r="7486" spans="1:7" x14ac:dyDescent="0.2">
      <c r="A7486">
        <v>7474</v>
      </c>
      <c r="B7486" s="125">
        <v>26987.741470103152</v>
      </c>
      <c r="C7486" s="34">
        <v>6.8445892995514441</v>
      </c>
      <c r="D7486" s="34">
        <v>3.1360224410309456</v>
      </c>
      <c r="E7486" s="3">
        <f t="shared" si="351"/>
        <v>184720.00648532881</v>
      </c>
      <c r="F7486" s="3">
        <f t="shared" si="352"/>
        <v>84634.162882984965</v>
      </c>
      <c r="G7486" s="3">
        <f t="shared" si="353"/>
        <v>100085.84360234384</v>
      </c>
    </row>
    <row r="7487" spans="1:7" x14ac:dyDescent="0.2">
      <c r="A7487">
        <v>7475</v>
      </c>
      <c r="B7487" s="125">
        <v>30793.146883107489</v>
      </c>
      <c r="C7487" s="34">
        <v>8.3278842086729128</v>
      </c>
      <c r="D7487" s="34">
        <v>4.2776440649322467</v>
      </c>
      <c r="E7487" s="3">
        <f t="shared" si="351"/>
        <v>256441.76166317638</v>
      </c>
      <c r="F7487" s="3">
        <f t="shared" si="352"/>
        <v>131722.12200511165</v>
      </c>
      <c r="G7487" s="3">
        <f t="shared" si="353"/>
        <v>124719.63965806473</v>
      </c>
    </row>
    <row r="7488" spans="1:7" x14ac:dyDescent="0.2">
      <c r="A7488">
        <v>7476</v>
      </c>
      <c r="B7488" s="125">
        <v>27650.797213746933</v>
      </c>
      <c r="C7488" s="34">
        <v>7.2314826613437617</v>
      </c>
      <c r="D7488" s="34">
        <v>3.33493916412408</v>
      </c>
      <c r="E7488" s="3">
        <f t="shared" si="351"/>
        <v>199956.26062354335</v>
      </c>
      <c r="F7488" s="3">
        <f t="shared" si="352"/>
        <v>92213.726547377635</v>
      </c>
      <c r="G7488" s="3">
        <f t="shared" si="353"/>
        <v>107742.53407616571</v>
      </c>
    </row>
    <row r="7489" spans="1:7" x14ac:dyDescent="0.2">
      <c r="A7489">
        <v>7477</v>
      </c>
      <c r="B7489" s="125">
        <v>34180.861169980722</v>
      </c>
      <c r="C7489" s="34">
        <v>6.9303546499286313</v>
      </c>
      <c r="D7489" s="34">
        <v>5.2939583509942167</v>
      </c>
      <c r="E7489" s="3">
        <f t="shared" si="351"/>
        <v>236885.4901479409</v>
      </c>
      <c r="F7489" s="3">
        <f t="shared" si="352"/>
        <v>180952.05543499341</v>
      </c>
      <c r="G7489" s="3">
        <f t="shared" si="353"/>
        <v>55933.434712947492</v>
      </c>
    </row>
    <row r="7490" spans="1:7" x14ac:dyDescent="0.2">
      <c r="A7490">
        <v>7478</v>
      </c>
      <c r="B7490" s="125">
        <v>27693.668520251755</v>
      </c>
      <c r="C7490" s="34">
        <v>10.943392019005842</v>
      </c>
      <c r="D7490" s="34">
        <v>3.3478005560755264</v>
      </c>
      <c r="E7490" s="3">
        <f t="shared" si="351"/>
        <v>303062.67106151639</v>
      </c>
      <c r="F7490" s="3">
        <f t="shared" si="352"/>
        <v>92712.878871870125</v>
      </c>
      <c r="G7490" s="3">
        <f t="shared" si="353"/>
        <v>210349.79218964628</v>
      </c>
    </row>
    <row r="7491" spans="1:7" x14ac:dyDescent="0.2">
      <c r="A7491">
        <v>7479</v>
      </c>
      <c r="B7491" s="125">
        <v>37002.926595770055</v>
      </c>
      <c r="C7491" s="34">
        <v>4.9802729538059793</v>
      </c>
      <c r="D7491" s="34">
        <v>6.1405779787310166</v>
      </c>
      <c r="E7491" s="3">
        <f t="shared" si="351"/>
        <v>184284.67453658156</v>
      </c>
      <c r="F7491" s="3">
        <f t="shared" si="352"/>
        <v>227219.35620258586</v>
      </c>
      <c r="G7491" s="3">
        <f t="shared" si="353"/>
        <v>-42934.681666004297</v>
      </c>
    </row>
    <row r="7492" spans="1:7" x14ac:dyDescent="0.2">
      <c r="A7492">
        <v>7480</v>
      </c>
      <c r="B7492" s="125">
        <v>32291.965729919844</v>
      </c>
      <c r="C7492" s="34">
        <v>7.0356656098811072</v>
      </c>
      <c r="D7492" s="34">
        <v>4.7272897189759533</v>
      </c>
      <c r="E7492" s="3">
        <f t="shared" si="351"/>
        <v>227195.4727614563</v>
      </c>
      <c r="F7492" s="3">
        <f t="shared" si="352"/>
        <v>152653.47760057388</v>
      </c>
      <c r="G7492" s="3">
        <f t="shared" si="353"/>
        <v>74541.995160882419</v>
      </c>
    </row>
    <row r="7493" spans="1:7" x14ac:dyDescent="0.2">
      <c r="A7493">
        <v>7481</v>
      </c>
      <c r="B7493" s="125">
        <v>28324.914686701028</v>
      </c>
      <c r="C7493" s="34">
        <v>10.896160822274396</v>
      </c>
      <c r="D7493" s="34">
        <v>3.5371744060103083</v>
      </c>
      <c r="E7493" s="3">
        <f t="shared" si="351"/>
        <v>308632.8257034964</v>
      </c>
      <c r="F7493" s="3">
        <f t="shared" si="352"/>
        <v>100190.16328222437</v>
      </c>
      <c r="G7493" s="3">
        <f t="shared" si="353"/>
        <v>208442.66242127202</v>
      </c>
    </row>
    <row r="7494" spans="1:7" x14ac:dyDescent="0.2">
      <c r="A7494">
        <v>7482</v>
      </c>
      <c r="B7494" s="125">
        <v>33883.194922774215</v>
      </c>
      <c r="C7494" s="34">
        <v>4.3373625178064685</v>
      </c>
      <c r="D7494" s="34">
        <v>5.2046584768322646</v>
      </c>
      <c r="E7494" s="3">
        <f t="shared" si="351"/>
        <v>146963.69964157132</v>
      </c>
      <c r="F7494" s="3">
        <f t="shared" si="352"/>
        <v>176350.45767697677</v>
      </c>
      <c r="G7494" s="3">
        <f t="shared" si="353"/>
        <v>-29386.758035405452</v>
      </c>
    </row>
    <row r="7495" spans="1:7" x14ac:dyDescent="0.2">
      <c r="A7495">
        <v>7483</v>
      </c>
      <c r="B7495" s="125">
        <v>33162.511321089347</v>
      </c>
      <c r="C7495" s="34">
        <v>11.402192305657081</v>
      </c>
      <c r="D7495" s="34">
        <v>4.9884533963268041</v>
      </c>
      <c r="E7495" s="3">
        <f t="shared" si="351"/>
        <v>378125.33142159082</v>
      </c>
      <c r="F7495" s="3">
        <f t="shared" si="352"/>
        <v>165429.64223041423</v>
      </c>
      <c r="G7495" s="3">
        <f t="shared" si="353"/>
        <v>212695.68919117659</v>
      </c>
    </row>
    <row r="7496" spans="1:7" x14ac:dyDescent="0.2">
      <c r="A7496">
        <v>7484</v>
      </c>
      <c r="B7496" s="125">
        <v>39225.151844030712</v>
      </c>
      <c r="C7496" s="34">
        <v>8.3412083060538862</v>
      </c>
      <c r="D7496" s="34">
        <v>6.8072455532092135</v>
      </c>
      <c r="E7496" s="3">
        <f t="shared" si="351"/>
        <v>327185.16236765386</v>
      </c>
      <c r="F7496" s="3">
        <f t="shared" si="352"/>
        <v>267015.24046423426</v>
      </c>
      <c r="G7496" s="3">
        <f t="shared" si="353"/>
        <v>60169.921903419599</v>
      </c>
    </row>
    <row r="7497" spans="1:7" x14ac:dyDescent="0.2">
      <c r="A7497">
        <v>7485</v>
      </c>
      <c r="B7497" s="125">
        <v>36474.476067988668</v>
      </c>
      <c r="C7497" s="34">
        <v>10.053508296739892</v>
      </c>
      <c r="D7497" s="34">
        <v>5.9820428203966003</v>
      </c>
      <c r="E7497" s="3">
        <f t="shared" si="351"/>
        <v>366696.44776876469</v>
      </c>
      <c r="F7497" s="3">
        <f t="shared" si="352"/>
        <v>218191.87769023923</v>
      </c>
      <c r="G7497" s="3">
        <f t="shared" si="353"/>
        <v>148504.57007852546</v>
      </c>
    </row>
    <row r="7498" spans="1:7" x14ac:dyDescent="0.2">
      <c r="A7498">
        <v>7486</v>
      </c>
      <c r="B7498" s="125">
        <v>37917.730472864583</v>
      </c>
      <c r="C7498" s="34">
        <v>9.0593765864541638</v>
      </c>
      <c r="D7498" s="34">
        <v>6.4150191418593749</v>
      </c>
      <c r="E7498" s="3">
        <f t="shared" si="351"/>
        <v>343510.99965734896</v>
      </c>
      <c r="F7498" s="3">
        <f t="shared" si="352"/>
        <v>243242.96679929082</v>
      </c>
      <c r="G7498" s="3">
        <f t="shared" si="353"/>
        <v>100268.03285805814</v>
      </c>
    </row>
    <row r="7499" spans="1:7" x14ac:dyDescent="0.2">
      <c r="A7499">
        <v>7487</v>
      </c>
      <c r="B7499" s="125">
        <v>33917.875092621194</v>
      </c>
      <c r="C7499" s="34">
        <v>12.626440386346076</v>
      </c>
      <c r="D7499" s="34">
        <v>5.2150625277863583</v>
      </c>
      <c r="E7499" s="3">
        <f t="shared" si="351"/>
        <v>428262.02788851387</v>
      </c>
      <c r="F7499" s="3">
        <f t="shared" si="352"/>
        <v>176883.83941766704</v>
      </c>
      <c r="G7499" s="3">
        <f t="shared" si="353"/>
        <v>251378.18847084683</v>
      </c>
    </row>
    <row r="7500" spans="1:7" x14ac:dyDescent="0.2">
      <c r="A7500">
        <v>7488</v>
      </c>
      <c r="B7500" s="125">
        <v>33789.403281653882</v>
      </c>
      <c r="C7500" s="34">
        <v>6.2262750108930049</v>
      </c>
      <c r="D7500" s="34">
        <v>5.1765209844961646</v>
      </c>
      <c r="E7500" s="3">
        <f t="shared" si="351"/>
        <v>210382.11728554766</v>
      </c>
      <c r="F7500" s="3">
        <f t="shared" si="352"/>
        <v>174911.55514108489</v>
      </c>
      <c r="G7500" s="3">
        <f t="shared" si="353"/>
        <v>35470.562144462776</v>
      </c>
    </row>
    <row r="7501" spans="1:7" x14ac:dyDescent="0.2">
      <c r="A7501">
        <v>7489</v>
      </c>
      <c r="B7501" s="125">
        <v>36320.384928140789</v>
      </c>
      <c r="C7501" s="34">
        <v>3.8433022584358696</v>
      </c>
      <c r="D7501" s="34">
        <v>5.9358154784422368</v>
      </c>
      <c r="E7501" s="3">
        <f t="shared" si="351"/>
        <v>139590.21742158363</v>
      </c>
      <c r="F7501" s="3">
        <f t="shared" si="352"/>
        <v>215591.10303943823</v>
      </c>
      <c r="G7501" s="3">
        <f t="shared" si="353"/>
        <v>-76000.885617854598</v>
      </c>
    </row>
    <row r="7502" spans="1:7" x14ac:dyDescent="0.2">
      <c r="A7502">
        <v>7490</v>
      </c>
      <c r="B7502" s="125">
        <v>31803.885398213402</v>
      </c>
      <c r="C7502" s="34">
        <v>11.219963673473103</v>
      </c>
      <c r="D7502" s="34">
        <v>4.5808656194640207</v>
      </c>
      <c r="E7502" s="3">
        <f t="shared" si="351"/>
        <v>356838.43884325604</v>
      </c>
      <c r="F7502" s="3">
        <f t="shared" si="352"/>
        <v>145689.32518604957</v>
      </c>
      <c r="G7502" s="3">
        <f t="shared" si="353"/>
        <v>211149.11365720647</v>
      </c>
    </row>
    <row r="7503" spans="1:7" x14ac:dyDescent="0.2">
      <c r="A7503">
        <v>7491</v>
      </c>
      <c r="B7503" s="125">
        <v>25445.056556955911</v>
      </c>
      <c r="C7503" s="34">
        <v>5.840410514982068</v>
      </c>
      <c r="D7503" s="34">
        <v>2.6732169670867734</v>
      </c>
      <c r="E7503" s="3">
        <f t="shared" si="351"/>
        <v>148609.57586955873</v>
      </c>
      <c r="F7503" s="3">
        <f t="shared" si="352"/>
        <v>68020.156916537104</v>
      </c>
      <c r="G7503" s="3">
        <f t="shared" si="353"/>
        <v>80589.418953021624</v>
      </c>
    </row>
    <row r="7504" spans="1:7" x14ac:dyDescent="0.2">
      <c r="A7504">
        <v>7492</v>
      </c>
      <c r="B7504" s="125">
        <v>34652.462594559416</v>
      </c>
      <c r="C7504" s="34">
        <v>10.643963625814649</v>
      </c>
      <c r="D7504" s="34">
        <v>5.4354387783678249</v>
      </c>
      <c r="E7504" s="3">
        <f t="shared" si="351"/>
        <v>368839.55140139314</v>
      </c>
      <c r="F7504" s="3">
        <f t="shared" si="352"/>
        <v>188351.33895240878</v>
      </c>
      <c r="G7504" s="3">
        <f t="shared" si="353"/>
        <v>180488.21244898436</v>
      </c>
    </row>
    <row r="7505" spans="1:7" x14ac:dyDescent="0.2">
      <c r="A7505">
        <v>7493</v>
      </c>
      <c r="B7505" s="125">
        <v>40176.938049436081</v>
      </c>
      <c r="C7505" s="34">
        <v>11.641162038547918</v>
      </c>
      <c r="D7505" s="34">
        <v>7.0927814148308244</v>
      </c>
      <c r="E7505" s="3">
        <f t="shared" si="351"/>
        <v>467706.24604618677</v>
      </c>
      <c r="F7505" s="3">
        <f t="shared" si="352"/>
        <v>284966.23950184963</v>
      </c>
      <c r="G7505" s="3">
        <f t="shared" si="353"/>
        <v>182740.00654433714</v>
      </c>
    </row>
    <row r="7506" spans="1:7" x14ac:dyDescent="0.2">
      <c r="A7506">
        <v>7494</v>
      </c>
      <c r="B7506" s="125">
        <v>34132.675003812416</v>
      </c>
      <c r="C7506" s="34">
        <v>6.4738963121344568</v>
      </c>
      <c r="D7506" s="34">
        <v>5.2795025011437247</v>
      </c>
      <c r="E7506" s="3">
        <f t="shared" si="351"/>
        <v>220971.39883046516</v>
      </c>
      <c r="F7506" s="3">
        <f t="shared" si="352"/>
        <v>180203.54305335353</v>
      </c>
      <c r="G7506" s="3">
        <f t="shared" si="353"/>
        <v>40767.855777111632</v>
      </c>
    </row>
    <row r="7507" spans="1:7" x14ac:dyDescent="0.2">
      <c r="A7507">
        <v>7495</v>
      </c>
      <c r="B7507" s="125">
        <v>35662.189296809607</v>
      </c>
      <c r="C7507" s="34">
        <v>4.4865537549485452</v>
      </c>
      <c r="D7507" s="34">
        <v>5.7383567890428822</v>
      </c>
      <c r="E7507" s="3">
        <f t="shared" si="351"/>
        <v>160000.32929928697</v>
      </c>
      <c r="F7507" s="3">
        <f t="shared" si="352"/>
        <v>204642.36606347983</v>
      </c>
      <c r="G7507" s="3">
        <f t="shared" si="353"/>
        <v>-44642.036764192861</v>
      </c>
    </row>
    <row r="7508" spans="1:7" x14ac:dyDescent="0.2">
      <c r="A7508">
        <v>7496</v>
      </c>
      <c r="B7508" s="125">
        <v>31836.632891819114</v>
      </c>
      <c r="C7508" s="34">
        <v>10.0948334622517</v>
      </c>
      <c r="D7508" s="34">
        <v>4.5906898675457342</v>
      </c>
      <c r="E7508" s="3">
        <f t="shared" si="351"/>
        <v>321385.50704175868</v>
      </c>
      <c r="F7508" s="3">
        <f t="shared" si="352"/>
        <v>146152.10803324726</v>
      </c>
      <c r="G7508" s="3">
        <f t="shared" si="353"/>
        <v>175233.39900851142</v>
      </c>
    </row>
    <row r="7509" spans="1:7" x14ac:dyDescent="0.2">
      <c r="A7509">
        <v>7497</v>
      </c>
      <c r="B7509" s="125">
        <v>31089.789948774502</v>
      </c>
      <c r="C7509" s="34">
        <v>6.0445124947436852</v>
      </c>
      <c r="D7509" s="34">
        <v>4.3666369846323505</v>
      </c>
      <c r="E7509" s="3">
        <f t="shared" si="351"/>
        <v>187922.6238043241</v>
      </c>
      <c r="F7509" s="3">
        <f t="shared" si="352"/>
        <v>135757.82663476985</v>
      </c>
      <c r="G7509" s="3">
        <f t="shared" si="353"/>
        <v>52164.797169554251</v>
      </c>
    </row>
    <row r="7510" spans="1:7" x14ac:dyDescent="0.2">
      <c r="A7510">
        <v>7498</v>
      </c>
      <c r="B7510" s="125">
        <v>30329.054474160308</v>
      </c>
      <c r="C7510" s="34">
        <v>12.371349859866314</v>
      </c>
      <c r="D7510" s="34">
        <v>4.1384163422480924</v>
      </c>
      <c r="E7510" s="3">
        <f t="shared" si="351"/>
        <v>375211.34381878091</v>
      </c>
      <c r="F7510" s="3">
        <f t="shared" si="352"/>
        <v>125514.25468079765</v>
      </c>
      <c r="G7510" s="3">
        <f t="shared" si="353"/>
        <v>249697.08913798328</v>
      </c>
    </row>
    <row r="7511" spans="1:7" x14ac:dyDescent="0.2">
      <c r="A7511">
        <v>7499</v>
      </c>
      <c r="B7511" s="125">
        <v>39620.850251404569</v>
      </c>
      <c r="C7511" s="34">
        <v>8.7064329565764638</v>
      </c>
      <c r="D7511" s="34">
        <v>6.9259550754213706</v>
      </c>
      <c r="E7511" s="3">
        <f t="shared" si="351"/>
        <v>344956.27639640961</v>
      </c>
      <c r="F7511" s="3">
        <f t="shared" si="352"/>
        <v>274412.22889122553</v>
      </c>
      <c r="G7511" s="3">
        <f t="shared" si="353"/>
        <v>70544.047505184077</v>
      </c>
    </row>
    <row r="7512" spans="1:7" x14ac:dyDescent="0.2">
      <c r="A7512">
        <v>7500</v>
      </c>
      <c r="B7512" s="125">
        <v>32194.40537012904</v>
      </c>
      <c r="C7512" s="34">
        <v>6.247875510060112</v>
      </c>
      <c r="D7512" s="34">
        <v>4.6980216110387119</v>
      </c>
      <c r="E7512" s="3">
        <f t="shared" si="351"/>
        <v>201146.63687297699</v>
      </c>
      <c r="F7512" s="3">
        <f t="shared" si="352"/>
        <v>151250.01218340697</v>
      </c>
      <c r="G7512" s="3">
        <f t="shared" si="353"/>
        <v>49896.624689570017</v>
      </c>
    </row>
    <row r="7513" spans="1:7" x14ac:dyDescent="0.2">
      <c r="A7513">
        <v>7501</v>
      </c>
      <c r="B7513" s="125">
        <v>36118.306574090617</v>
      </c>
      <c r="C7513" s="34">
        <v>6.0802385834977031</v>
      </c>
      <c r="D7513" s="34">
        <v>5.875191972227185</v>
      </c>
      <c r="E7513" s="3">
        <f t="shared" si="351"/>
        <v>219607.92120238452</v>
      </c>
      <c r="F7513" s="3">
        <f t="shared" si="352"/>
        <v>212201.98483453755</v>
      </c>
      <c r="G7513" s="3">
        <f t="shared" si="353"/>
        <v>7405.9363678469672</v>
      </c>
    </row>
    <row r="7514" spans="1:7" x14ac:dyDescent="0.2">
      <c r="A7514">
        <v>7502</v>
      </c>
      <c r="B7514" s="125">
        <v>33825.68075157085</v>
      </c>
      <c r="C7514" s="34">
        <v>11.395660996829974</v>
      </c>
      <c r="D7514" s="34">
        <v>5.1874042254712549</v>
      </c>
      <c r="E7514" s="3">
        <f t="shared" si="351"/>
        <v>385465.99083189835</v>
      </c>
      <c r="F7514" s="3">
        <f t="shared" si="352"/>
        <v>175467.47926014033</v>
      </c>
      <c r="G7514" s="3">
        <f t="shared" si="353"/>
        <v>209998.51157175802</v>
      </c>
    </row>
    <row r="7515" spans="1:7" x14ac:dyDescent="0.2">
      <c r="A7515">
        <v>7503</v>
      </c>
      <c r="B7515" s="125">
        <v>23608.650329871103</v>
      </c>
      <c r="C7515" s="34">
        <v>8.6195250534801744</v>
      </c>
      <c r="D7515" s="34">
        <v>2.122295098961331</v>
      </c>
      <c r="E7515" s="3">
        <f t="shared" si="351"/>
        <v>203495.35299717696</v>
      </c>
      <c r="F7515" s="3">
        <f t="shared" si="352"/>
        <v>50104.522888177249</v>
      </c>
      <c r="G7515" s="3">
        <f t="shared" si="353"/>
        <v>153390.83010899971</v>
      </c>
    </row>
    <row r="7516" spans="1:7" x14ac:dyDescent="0.2">
      <c r="A7516">
        <v>7504</v>
      </c>
      <c r="B7516" s="125">
        <v>34739.165861347807</v>
      </c>
      <c r="C7516" s="34">
        <v>6.073968754397356</v>
      </c>
      <c r="D7516" s="34">
        <v>5.461449758404342</v>
      </c>
      <c r="E7516" s="3">
        <f t="shared" si="351"/>
        <v>211004.60799565387</v>
      </c>
      <c r="F7516" s="3">
        <f t="shared" si="352"/>
        <v>189726.20900062635</v>
      </c>
      <c r="G7516" s="3">
        <f t="shared" si="353"/>
        <v>21278.398995027528</v>
      </c>
    </row>
    <row r="7517" spans="1:7" x14ac:dyDescent="0.2">
      <c r="A7517">
        <v>7505</v>
      </c>
      <c r="B7517" s="125">
        <v>27044.221091083251</v>
      </c>
      <c r="C7517" s="34">
        <v>7.4126312685693847</v>
      </c>
      <c r="D7517" s="34">
        <v>3.1529663273249753</v>
      </c>
      <c r="E7517" s="3">
        <f t="shared" si="351"/>
        <v>200468.83889386736</v>
      </c>
      <c r="F7517" s="3">
        <f t="shared" si="352"/>
        <v>85269.518448917399</v>
      </c>
      <c r="G7517" s="3">
        <f t="shared" si="353"/>
        <v>115199.32044494996</v>
      </c>
    </row>
    <row r="7518" spans="1:7" x14ac:dyDescent="0.2">
      <c r="A7518">
        <v>7506</v>
      </c>
      <c r="B7518" s="125">
        <v>33886.935219735256</v>
      </c>
      <c r="C7518" s="34">
        <v>8.3143128424198949</v>
      </c>
      <c r="D7518" s="34">
        <v>5.2057805659205769</v>
      </c>
      <c r="E7518" s="3">
        <f t="shared" si="351"/>
        <v>281746.58068769588</v>
      </c>
      <c r="F7518" s="3">
        <f t="shared" si="352"/>
        <v>176407.94880550733</v>
      </c>
      <c r="G7518" s="3">
        <f t="shared" si="353"/>
        <v>105338.63188218855</v>
      </c>
    </row>
    <row r="7519" spans="1:7" x14ac:dyDescent="0.2">
      <c r="A7519">
        <v>7507</v>
      </c>
      <c r="B7519" s="125">
        <v>32765.107611149666</v>
      </c>
      <c r="C7519" s="34">
        <v>6.5178703809651779</v>
      </c>
      <c r="D7519" s="34">
        <v>4.8692322833448998</v>
      </c>
      <c r="E7519" s="3">
        <f t="shared" si="351"/>
        <v>213558.72442784911</v>
      </c>
      <c r="F7519" s="3">
        <f t="shared" si="352"/>
        <v>159540.91974747964</v>
      </c>
      <c r="G7519" s="3">
        <f t="shared" si="353"/>
        <v>54017.804680369474</v>
      </c>
    </row>
    <row r="7520" spans="1:7" x14ac:dyDescent="0.2">
      <c r="A7520">
        <v>7508</v>
      </c>
      <c r="B7520" s="125">
        <v>35888.443156901281</v>
      </c>
      <c r="C7520" s="34">
        <v>7.9321602217605687</v>
      </c>
      <c r="D7520" s="34">
        <v>5.8062329470703844</v>
      </c>
      <c r="E7520" s="3">
        <f t="shared" si="351"/>
        <v>284672.88123008766</v>
      </c>
      <c r="F7520" s="3">
        <f t="shared" si="352"/>
        <v>208376.66107666289</v>
      </c>
      <c r="G7520" s="3">
        <f t="shared" si="353"/>
        <v>76296.220153424772</v>
      </c>
    </row>
    <row r="7521" spans="1:7" x14ac:dyDescent="0.2">
      <c r="A7521">
        <v>7509</v>
      </c>
      <c r="B7521" s="125">
        <v>27181.236467905343</v>
      </c>
      <c r="C7521" s="34">
        <v>8.4808981657333788</v>
      </c>
      <c r="D7521" s="34">
        <v>3.1940709403716028</v>
      </c>
      <c r="E7521" s="3">
        <f t="shared" si="351"/>
        <v>230521.29850302366</v>
      </c>
      <c r="F7521" s="3">
        <f t="shared" si="352"/>
        <v>86818.797525505317</v>
      </c>
      <c r="G7521" s="3">
        <f t="shared" si="353"/>
        <v>143702.50097751833</v>
      </c>
    </row>
    <row r="7522" spans="1:7" x14ac:dyDescent="0.2">
      <c r="A7522">
        <v>7510</v>
      </c>
      <c r="B7522" s="125">
        <v>26905.454936960246</v>
      </c>
      <c r="C7522" s="34">
        <v>7.1267969789987546</v>
      </c>
      <c r="D7522" s="34">
        <v>3.1113364810880739</v>
      </c>
      <c r="E7522" s="3">
        <f t="shared" si="351"/>
        <v>191749.7149633154</v>
      </c>
      <c r="F7522" s="3">
        <f t="shared" si="352"/>
        <v>83711.923485635634</v>
      </c>
      <c r="G7522" s="3">
        <f t="shared" si="353"/>
        <v>108037.79147767977</v>
      </c>
    </row>
    <row r="7523" spans="1:7" x14ac:dyDescent="0.2">
      <c r="A7523">
        <v>7511</v>
      </c>
      <c r="B7523" s="125">
        <v>38484.084192342358</v>
      </c>
      <c r="C7523" s="34">
        <v>6.833044401180814</v>
      </c>
      <c r="D7523" s="34">
        <v>6.5849252577027073</v>
      </c>
      <c r="E7523" s="3">
        <f t="shared" si="351"/>
        <v>262963.45602505602</v>
      </c>
      <c r="F7523" s="3">
        <f t="shared" si="352"/>
        <v>253414.81801771268</v>
      </c>
      <c r="G7523" s="3">
        <f t="shared" si="353"/>
        <v>9548.6380073433393</v>
      </c>
    </row>
    <row r="7524" spans="1:7" x14ac:dyDescent="0.2">
      <c r="A7524">
        <v>7512</v>
      </c>
      <c r="B7524" s="125">
        <v>29297.75569445244</v>
      </c>
      <c r="C7524" s="34">
        <v>9.7255160855711438</v>
      </c>
      <c r="D7524" s="34">
        <v>3.8290267083357321</v>
      </c>
      <c r="E7524" s="3">
        <f t="shared" si="351"/>
        <v>284935.7942775308</v>
      </c>
      <c r="F7524" s="3">
        <f t="shared" si="352"/>
        <v>112181.88904835368</v>
      </c>
      <c r="G7524" s="3">
        <f t="shared" si="353"/>
        <v>172753.90522917712</v>
      </c>
    </row>
    <row r="7525" spans="1:7" x14ac:dyDescent="0.2">
      <c r="A7525">
        <v>7513</v>
      </c>
      <c r="B7525" s="125">
        <v>34427.806034537731</v>
      </c>
      <c r="C7525" s="34">
        <v>9.6879596387298079</v>
      </c>
      <c r="D7525" s="34">
        <v>5.3680418103613192</v>
      </c>
      <c r="E7525" s="3">
        <f t="shared" si="351"/>
        <v>333535.19531262008</v>
      </c>
      <c r="F7525" s="3">
        <f t="shared" si="352"/>
        <v>184809.90223240826</v>
      </c>
      <c r="G7525" s="3">
        <f t="shared" si="353"/>
        <v>148725.29308021182</v>
      </c>
    </row>
    <row r="7526" spans="1:7" x14ac:dyDescent="0.2">
      <c r="A7526">
        <v>7514</v>
      </c>
      <c r="B7526" s="125">
        <v>30427.09800301143</v>
      </c>
      <c r="C7526" s="34">
        <v>12.215985427435953</v>
      </c>
      <c r="D7526" s="34">
        <v>4.1678294009034289</v>
      </c>
      <c r="E7526" s="3">
        <f t="shared" si="351"/>
        <v>371696.9858039532</v>
      </c>
      <c r="F7526" s="3">
        <f t="shared" si="352"/>
        <v>126814.95364112104</v>
      </c>
      <c r="G7526" s="3">
        <f t="shared" si="353"/>
        <v>244882.03216283215</v>
      </c>
    </row>
    <row r="7527" spans="1:7" x14ac:dyDescent="0.2">
      <c r="A7527">
        <v>7515</v>
      </c>
      <c r="B7527" s="125">
        <v>20244.702276423573</v>
      </c>
      <c r="C7527" s="34">
        <v>6.2089491368242307</v>
      </c>
      <c r="D7527" s="34">
        <v>1.113110682927072</v>
      </c>
      <c r="E7527" s="3">
        <f t="shared" si="351"/>
        <v>125698.32672446368</v>
      </c>
      <c r="F7527" s="3">
        <f t="shared" si="352"/>
        <v>22534.594376565095</v>
      </c>
      <c r="G7527" s="3">
        <f t="shared" si="353"/>
        <v>103163.73234789859</v>
      </c>
    </row>
    <row r="7528" spans="1:7" x14ac:dyDescent="0.2">
      <c r="A7528">
        <v>7516</v>
      </c>
      <c r="B7528" s="125">
        <v>31387.365246510832</v>
      </c>
      <c r="C7528" s="34">
        <v>1.3783328742720187</v>
      </c>
      <c r="D7528" s="34">
        <v>4.4559095739532495</v>
      </c>
      <c r="E7528" s="3">
        <f t="shared" si="351"/>
        <v>43262.237356048943</v>
      </c>
      <c r="F7528" s="3">
        <f t="shared" si="352"/>
        <v>139859.26130309512</v>
      </c>
      <c r="G7528" s="3">
        <f t="shared" si="353"/>
        <v>-96597.023947046167</v>
      </c>
    </row>
    <row r="7529" spans="1:7" x14ac:dyDescent="0.2">
      <c r="A7529">
        <v>7517</v>
      </c>
      <c r="B7529" s="125">
        <v>35929.336312429747</v>
      </c>
      <c r="C7529" s="34">
        <v>11.295406258985167</v>
      </c>
      <c r="D7529" s="34">
        <v>5.818500893728924</v>
      </c>
      <c r="E7529" s="3">
        <f t="shared" si="351"/>
        <v>405836.45026460203</v>
      </c>
      <c r="F7529" s="3">
        <f t="shared" si="352"/>
        <v>209054.87544495956</v>
      </c>
      <c r="G7529" s="3">
        <f t="shared" si="353"/>
        <v>196781.57481964247</v>
      </c>
    </row>
    <row r="7530" spans="1:7" x14ac:dyDescent="0.2">
      <c r="A7530">
        <v>7518</v>
      </c>
      <c r="B7530" s="125">
        <v>32890.293872506823</v>
      </c>
      <c r="C7530" s="34">
        <v>9.8686137082113419</v>
      </c>
      <c r="D7530" s="34">
        <v>4.906788161752047</v>
      </c>
      <c r="E7530" s="3">
        <f t="shared" si="351"/>
        <v>324581.60497732036</v>
      </c>
      <c r="F7530" s="3">
        <f t="shared" si="352"/>
        <v>161385.70461016239</v>
      </c>
      <c r="G7530" s="3">
        <f t="shared" si="353"/>
        <v>163195.90036715797</v>
      </c>
    </row>
    <row r="7531" spans="1:7" x14ac:dyDescent="0.2">
      <c r="A7531">
        <v>7519</v>
      </c>
      <c r="B7531" s="125">
        <v>27061.535596468253</v>
      </c>
      <c r="C7531" s="34">
        <v>5.2829414218722377</v>
      </c>
      <c r="D7531" s="34">
        <v>3.1581606789404759</v>
      </c>
      <c r="E7531" s="3">
        <f t="shared" si="351"/>
        <v>142964.50734205218</v>
      </c>
      <c r="F7531" s="3">
        <f t="shared" si="352"/>
        <v>85464.677632514038</v>
      </c>
      <c r="G7531" s="3">
        <f t="shared" si="353"/>
        <v>57499.829709538142</v>
      </c>
    </row>
    <row r="7532" spans="1:7" x14ac:dyDescent="0.2">
      <c r="A7532">
        <v>7520</v>
      </c>
      <c r="B7532" s="125">
        <v>32694.809355044505</v>
      </c>
      <c r="C7532" s="34">
        <v>9.5673208508815151</v>
      </c>
      <c r="D7532" s="34">
        <v>4.8481428065133514</v>
      </c>
      <c r="E7532" s="3">
        <f t="shared" si="351"/>
        <v>312801.73125811329</v>
      </c>
      <c r="F7532" s="3">
        <f t="shared" si="352"/>
        <v>158509.10478498443</v>
      </c>
      <c r="G7532" s="3">
        <f t="shared" si="353"/>
        <v>154292.62647312885</v>
      </c>
    </row>
    <row r="7533" spans="1:7" x14ac:dyDescent="0.2">
      <c r="A7533">
        <v>7521</v>
      </c>
      <c r="B7533" s="125">
        <v>38417.236331762047</v>
      </c>
      <c r="C7533" s="34">
        <v>6.0023744683421683</v>
      </c>
      <c r="D7533" s="34">
        <v>6.5648708995286142</v>
      </c>
      <c r="E7533" s="3">
        <f t="shared" si="351"/>
        <v>230594.63850203564</v>
      </c>
      <c r="F7533" s="3">
        <f t="shared" si="352"/>
        <v>252204.19683469809</v>
      </c>
      <c r="G7533" s="3">
        <f t="shared" si="353"/>
        <v>-21609.558332662447</v>
      </c>
    </row>
    <row r="7534" spans="1:7" x14ac:dyDescent="0.2">
      <c r="A7534">
        <v>7522</v>
      </c>
      <c r="B7534" s="125">
        <v>33950.594164517475</v>
      </c>
      <c r="C7534" s="34">
        <v>6.5137890234909719</v>
      </c>
      <c r="D7534" s="34">
        <v>5.2248782493552426</v>
      </c>
      <c r="E7534" s="3">
        <f t="shared" si="351"/>
        <v>221147.00760983059</v>
      </c>
      <c r="F7534" s="3">
        <f t="shared" si="352"/>
        <v>177387.72100287437</v>
      </c>
      <c r="G7534" s="3">
        <f t="shared" si="353"/>
        <v>43759.286606956215</v>
      </c>
    </row>
    <row r="7535" spans="1:7" x14ac:dyDescent="0.2">
      <c r="A7535">
        <v>7523</v>
      </c>
      <c r="B7535" s="125">
        <v>41545.113666680641</v>
      </c>
      <c r="C7535" s="34">
        <v>6.8100654491063324</v>
      </c>
      <c r="D7535" s="34">
        <v>7.5032341000041924</v>
      </c>
      <c r="E7535" s="3">
        <f t="shared" si="351"/>
        <v>282924.94316065713</v>
      </c>
      <c r="F7535" s="3">
        <f t="shared" si="352"/>
        <v>311722.71355238842</v>
      </c>
      <c r="G7535" s="3">
        <f t="shared" si="353"/>
        <v>-28797.77039173129</v>
      </c>
    </row>
    <row r="7536" spans="1:7" x14ac:dyDescent="0.2">
      <c r="A7536">
        <v>7524</v>
      </c>
      <c r="B7536" s="125">
        <v>31710.264287349652</v>
      </c>
      <c r="C7536" s="34">
        <v>8.6487795189968892</v>
      </c>
      <c r="D7536" s="34">
        <v>4.5527792862048955</v>
      </c>
      <c r="E7536" s="3">
        <f t="shared" si="351"/>
        <v>274255.08431040816</v>
      </c>
      <c r="F7536" s="3">
        <f t="shared" si="352"/>
        <v>144369.83440752834</v>
      </c>
      <c r="G7536" s="3">
        <f t="shared" si="353"/>
        <v>129885.24990287982</v>
      </c>
    </row>
    <row r="7537" spans="1:7" x14ac:dyDescent="0.2">
      <c r="A7537">
        <v>7525</v>
      </c>
      <c r="B7537" s="125">
        <v>35041.771801653318</v>
      </c>
      <c r="C7537" s="34">
        <v>5.8498863129061647</v>
      </c>
      <c r="D7537" s="34">
        <v>5.5522315404959954</v>
      </c>
      <c r="E7537" s="3">
        <f t="shared" si="351"/>
        <v>204990.38124247294</v>
      </c>
      <c r="F7537" s="3">
        <f t="shared" si="352"/>
        <v>194560.03063200274</v>
      </c>
      <c r="G7537" s="3">
        <f t="shared" si="353"/>
        <v>10430.350610470196</v>
      </c>
    </row>
    <row r="7538" spans="1:7" x14ac:dyDescent="0.2">
      <c r="A7538">
        <v>7526</v>
      </c>
      <c r="B7538" s="125">
        <v>31124.134742450202</v>
      </c>
      <c r="C7538" s="34">
        <v>7.242336912175233</v>
      </c>
      <c r="D7538" s="34">
        <v>4.3769404227350606</v>
      </c>
      <c r="E7538" s="3">
        <f t="shared" si="351"/>
        <v>225411.46990476269</v>
      </c>
      <c r="F7538" s="3">
        <f t="shared" si="352"/>
        <v>136228.48347688298</v>
      </c>
      <c r="G7538" s="3">
        <f t="shared" si="353"/>
        <v>89182.986427879718</v>
      </c>
    </row>
    <row r="7539" spans="1:7" x14ac:dyDescent="0.2">
      <c r="A7539">
        <v>7527</v>
      </c>
      <c r="B7539" s="125">
        <v>32872.786099497695</v>
      </c>
      <c r="C7539" s="34">
        <v>5.1307772739237407</v>
      </c>
      <c r="D7539" s="34">
        <v>4.9015358298493084</v>
      </c>
      <c r="E7539" s="3">
        <f t="shared" si="351"/>
        <v>168662.94384985903</v>
      </c>
      <c r="F7539" s="3">
        <f t="shared" si="352"/>
        <v>161127.13889366025</v>
      </c>
      <c r="G7539" s="3">
        <f t="shared" si="353"/>
        <v>7535.8049561987864</v>
      </c>
    </row>
    <row r="7540" spans="1:7" x14ac:dyDescent="0.2">
      <c r="A7540">
        <v>7528</v>
      </c>
      <c r="B7540" s="125">
        <v>35457.035713799065</v>
      </c>
      <c r="C7540" s="34">
        <v>4.7069811646069866</v>
      </c>
      <c r="D7540" s="34">
        <v>5.6768107141397195</v>
      </c>
      <c r="E7540" s="3">
        <f t="shared" si="351"/>
        <v>166895.59925764945</v>
      </c>
      <c r="F7540" s="3">
        <f t="shared" si="352"/>
        <v>201282.88023172921</v>
      </c>
      <c r="G7540" s="3">
        <f t="shared" si="353"/>
        <v>-34387.280974079767</v>
      </c>
    </row>
    <row r="7541" spans="1:7" x14ac:dyDescent="0.2">
      <c r="A7541">
        <v>7529</v>
      </c>
      <c r="B7541" s="125">
        <v>30007.55946576735</v>
      </c>
      <c r="C7541" s="34">
        <v>11.547984306351282</v>
      </c>
      <c r="D7541" s="34">
        <v>4.041967839730205</v>
      </c>
      <c r="E7541" s="3">
        <f t="shared" ref="E7541:E7604" si="354">C7541*B7541</f>
        <v>346526.8257825842</v>
      </c>
      <c r="F7541" s="3">
        <f t="shared" ref="F7541:F7604" si="355">D7541*B7541</f>
        <v>121289.59030942332</v>
      </c>
      <c r="G7541" s="3">
        <f t="shared" ref="G7541:G7604" si="356">E7541-F7541</f>
        <v>225237.23547316086</v>
      </c>
    </row>
    <row r="7542" spans="1:7" x14ac:dyDescent="0.2">
      <c r="A7542">
        <v>7530</v>
      </c>
      <c r="B7542" s="125">
        <v>29830.776433110237</v>
      </c>
      <c r="C7542" s="34">
        <v>7.1981439961818978</v>
      </c>
      <c r="D7542" s="34">
        <v>3.9889329299330711</v>
      </c>
      <c r="E7542" s="3">
        <f t="shared" si="354"/>
        <v>214726.2242834369</v>
      </c>
      <c r="F7542" s="3">
        <f t="shared" si="355"/>
        <v>118992.96643950483</v>
      </c>
      <c r="G7542" s="3">
        <f t="shared" si="356"/>
        <v>95733.257843932064</v>
      </c>
    </row>
    <row r="7543" spans="1:7" x14ac:dyDescent="0.2">
      <c r="A7543">
        <v>7531</v>
      </c>
      <c r="B7543" s="125">
        <v>27585.495494159637</v>
      </c>
      <c r="C7543" s="34">
        <v>6.0916243202955229</v>
      </c>
      <c r="D7543" s="34">
        <v>3.3153486482478911</v>
      </c>
      <c r="E7543" s="3">
        <f t="shared" si="354"/>
        <v>168040.4752396254</v>
      </c>
      <c r="F7543" s="3">
        <f t="shared" si="355"/>
        <v>91455.535197810445</v>
      </c>
      <c r="G7543" s="3">
        <f t="shared" si="356"/>
        <v>76584.94004181496</v>
      </c>
    </row>
    <row r="7544" spans="1:7" x14ac:dyDescent="0.2">
      <c r="A7544">
        <v>7532</v>
      </c>
      <c r="B7544" s="125">
        <v>34875.129634920973</v>
      </c>
      <c r="C7544" s="34">
        <v>9.2930001958011417</v>
      </c>
      <c r="D7544" s="34">
        <v>5.502238890476292</v>
      </c>
      <c r="E7544" s="3">
        <f t="shared" si="354"/>
        <v>324094.58652591083</v>
      </c>
      <c r="F7544" s="3">
        <f t="shared" si="355"/>
        <v>191891.29458766442</v>
      </c>
      <c r="G7544" s="3">
        <f t="shared" si="356"/>
        <v>132203.2919382464</v>
      </c>
    </row>
    <row r="7545" spans="1:7" x14ac:dyDescent="0.2">
      <c r="A7545">
        <v>7533</v>
      </c>
      <c r="B7545" s="125">
        <v>30080.097352575627</v>
      </c>
      <c r="C7545" s="34">
        <v>9.653987169447646</v>
      </c>
      <c r="D7545" s="34">
        <v>4.0637292057726881</v>
      </c>
      <c r="E7545" s="3">
        <f t="shared" si="354"/>
        <v>290392.87389750121</v>
      </c>
      <c r="F7545" s="3">
        <f t="shared" si="355"/>
        <v>122237.37012414729</v>
      </c>
      <c r="G7545" s="3">
        <f t="shared" si="356"/>
        <v>168155.50377335394</v>
      </c>
    </row>
    <row r="7546" spans="1:7" x14ac:dyDescent="0.2">
      <c r="A7546">
        <v>7534</v>
      </c>
      <c r="B7546" s="125">
        <v>40959.876563457306</v>
      </c>
      <c r="C7546" s="34">
        <v>4.528538304119138</v>
      </c>
      <c r="D7546" s="34">
        <v>7.3276629690371919</v>
      </c>
      <c r="E7546" s="3">
        <f t="shared" si="354"/>
        <v>185488.36994960817</v>
      </c>
      <c r="F7546" s="3">
        <f t="shared" si="355"/>
        <v>300140.17071038048</v>
      </c>
      <c r="G7546" s="3">
        <f t="shared" si="356"/>
        <v>-114651.80076077231</v>
      </c>
    </row>
    <row r="7547" spans="1:7" x14ac:dyDescent="0.2">
      <c r="A7547">
        <v>7535</v>
      </c>
      <c r="B7547" s="125">
        <v>34036.734681459144</v>
      </c>
      <c r="C7547" s="34">
        <v>6.1965686401963467</v>
      </c>
      <c r="D7547" s="34">
        <v>5.2507204044377431</v>
      </c>
      <c r="E7547" s="3">
        <f t="shared" si="354"/>
        <v>210910.96274181313</v>
      </c>
      <c r="F7547" s="3">
        <f t="shared" si="355"/>
        <v>178717.37729237133</v>
      </c>
      <c r="G7547" s="3">
        <f t="shared" si="356"/>
        <v>32193.585449441802</v>
      </c>
    </row>
    <row r="7548" spans="1:7" x14ac:dyDescent="0.2">
      <c r="A7548">
        <v>7536</v>
      </c>
      <c r="B7548" s="125">
        <v>23845.801073358394</v>
      </c>
      <c r="C7548" s="34">
        <v>7.0908349900564644</v>
      </c>
      <c r="D7548" s="34">
        <v>2.1934403220075183</v>
      </c>
      <c r="E7548" s="3">
        <f t="shared" si="354"/>
        <v>169086.64061689569</v>
      </c>
      <c r="F7548" s="3">
        <f t="shared" si="355"/>
        <v>52304.341584874463</v>
      </c>
      <c r="G7548" s="3">
        <f t="shared" si="356"/>
        <v>116782.29903202123</v>
      </c>
    </row>
    <row r="7549" spans="1:7" x14ac:dyDescent="0.2">
      <c r="A7549">
        <v>7537</v>
      </c>
      <c r="B7549" s="125">
        <v>32780.932818960515</v>
      </c>
      <c r="C7549" s="34">
        <v>10.157946710212855</v>
      </c>
      <c r="D7549" s="34">
        <v>4.8739798456881545</v>
      </c>
      <c r="E7549" s="3">
        <f t="shared" si="354"/>
        <v>332986.96868606855</v>
      </c>
      <c r="F7549" s="3">
        <f t="shared" si="355"/>
        <v>159773.60588247093</v>
      </c>
      <c r="G7549" s="3">
        <f t="shared" si="356"/>
        <v>173213.36280359761</v>
      </c>
    </row>
    <row r="7550" spans="1:7" x14ac:dyDescent="0.2">
      <c r="A7550">
        <v>7538</v>
      </c>
      <c r="B7550" s="125">
        <v>38363.382876733318</v>
      </c>
      <c r="C7550" s="34">
        <v>5.0127987580781337</v>
      </c>
      <c r="D7550" s="34">
        <v>6.5487148630199954</v>
      </c>
      <c r="E7550" s="3">
        <f t="shared" si="354"/>
        <v>192307.91804016472</v>
      </c>
      <c r="F7550" s="3">
        <f t="shared" si="355"/>
        <v>251230.85564059028</v>
      </c>
      <c r="G7550" s="3">
        <f t="shared" si="356"/>
        <v>-58922.937600425561</v>
      </c>
    </row>
    <row r="7551" spans="1:7" x14ac:dyDescent="0.2">
      <c r="A7551">
        <v>7539</v>
      </c>
      <c r="B7551" s="125">
        <v>32117.473487042822</v>
      </c>
      <c r="C7551" s="34">
        <v>9.6038313788158121</v>
      </c>
      <c r="D7551" s="34">
        <v>4.6749420461128466</v>
      </c>
      <c r="E7551" s="3">
        <f t="shared" si="354"/>
        <v>308450.79968314676</v>
      </c>
      <c r="F7551" s="3">
        <f t="shared" si="355"/>
        <v>150147.32721949107</v>
      </c>
      <c r="G7551" s="3">
        <f t="shared" si="356"/>
        <v>158303.47246365569</v>
      </c>
    </row>
    <row r="7552" spans="1:7" x14ac:dyDescent="0.2">
      <c r="A7552">
        <v>7540</v>
      </c>
      <c r="B7552" s="125">
        <v>37078.812559949234</v>
      </c>
      <c r="C7552" s="34">
        <v>6.6176732136300416</v>
      </c>
      <c r="D7552" s="34">
        <v>6.1633437679847702</v>
      </c>
      <c r="E7552" s="3">
        <f t="shared" si="354"/>
        <v>245375.46467118521</v>
      </c>
      <c r="F7552" s="3">
        <f t="shared" si="355"/>
        <v>228529.46831563854</v>
      </c>
      <c r="G7552" s="3">
        <f t="shared" si="356"/>
        <v>16845.996355546667</v>
      </c>
    </row>
    <row r="7553" spans="1:7" x14ac:dyDescent="0.2">
      <c r="A7553">
        <v>7541</v>
      </c>
      <c r="B7553" s="125">
        <v>29157.17055092589</v>
      </c>
      <c r="C7553" s="34">
        <v>8.9107736786972964</v>
      </c>
      <c r="D7553" s="34">
        <v>3.786851165277767</v>
      </c>
      <c r="E7553" s="3">
        <f t="shared" si="354"/>
        <v>259812.94789047836</v>
      </c>
      <c r="F7553" s="3">
        <f t="shared" si="355"/>
        <v>110413.8652769763</v>
      </c>
      <c r="G7553" s="3">
        <f t="shared" si="356"/>
        <v>149399.08261350205</v>
      </c>
    </row>
    <row r="7554" spans="1:7" x14ac:dyDescent="0.2">
      <c r="A7554">
        <v>7542</v>
      </c>
      <c r="B7554" s="125">
        <v>27489.31642944715</v>
      </c>
      <c r="C7554" s="34">
        <v>6.1660664616356371</v>
      </c>
      <c r="D7554" s="34">
        <v>3.286494928834145</v>
      </c>
      <c r="E7554" s="3">
        <f t="shared" si="354"/>
        <v>169500.95208890358</v>
      </c>
      <c r="F7554" s="3">
        <f t="shared" si="355"/>
        <v>90343.499042495198</v>
      </c>
      <c r="G7554" s="3">
        <f t="shared" si="356"/>
        <v>79157.45304640838</v>
      </c>
    </row>
    <row r="7555" spans="1:7" x14ac:dyDescent="0.2">
      <c r="A7555">
        <v>7543</v>
      </c>
      <c r="B7555" s="125">
        <v>36195.943315570708</v>
      </c>
      <c r="C7555" s="34">
        <v>8.4482387794269016</v>
      </c>
      <c r="D7555" s="34">
        <v>5.8984829946712125</v>
      </c>
      <c r="E7555" s="3">
        <f t="shared" si="354"/>
        <v>305791.97197654238</v>
      </c>
      <c r="F7555" s="3">
        <f t="shared" si="355"/>
        <v>213501.15612297697</v>
      </c>
      <c r="G7555" s="3">
        <f t="shared" si="356"/>
        <v>92290.815853565407</v>
      </c>
    </row>
    <row r="7556" spans="1:7" x14ac:dyDescent="0.2">
      <c r="A7556">
        <v>7544</v>
      </c>
      <c r="B7556" s="125">
        <v>42220.231583806686</v>
      </c>
      <c r="C7556" s="34">
        <v>6.4549589271409786</v>
      </c>
      <c r="D7556" s="34">
        <v>7.7057694751420058</v>
      </c>
      <c r="E7556" s="3">
        <f t="shared" si="354"/>
        <v>272529.86076785246</v>
      </c>
      <c r="F7556" s="3">
        <f t="shared" si="355"/>
        <v>325339.37177192396</v>
      </c>
      <c r="G7556" s="3">
        <f t="shared" si="356"/>
        <v>-52809.511004071508</v>
      </c>
    </row>
    <row r="7557" spans="1:7" x14ac:dyDescent="0.2">
      <c r="A7557">
        <v>7545</v>
      </c>
      <c r="B7557" s="125">
        <v>29075.691194330808</v>
      </c>
      <c r="C7557" s="34">
        <v>2.8475988276186399</v>
      </c>
      <c r="D7557" s="34">
        <v>3.7624073582992423</v>
      </c>
      <c r="E7557" s="3">
        <f t="shared" si="354"/>
        <v>82795.904157178025</v>
      </c>
      <c r="F7557" s="3">
        <f t="shared" si="355"/>
        <v>109394.59449718671</v>
      </c>
      <c r="G7557" s="3">
        <f t="shared" si="356"/>
        <v>-26598.690340008689</v>
      </c>
    </row>
    <row r="7558" spans="1:7" x14ac:dyDescent="0.2">
      <c r="A7558">
        <v>7546</v>
      </c>
      <c r="B7558" s="125">
        <v>38481.435289023444</v>
      </c>
      <c r="C7558" s="34">
        <v>6.7728187988977879</v>
      </c>
      <c r="D7558" s="34">
        <v>6.5841305867070332</v>
      </c>
      <c r="E7558" s="3">
        <f t="shared" si="354"/>
        <v>260627.78833406672</v>
      </c>
      <c r="F7558" s="3">
        <f t="shared" si="355"/>
        <v>253366.79510684666</v>
      </c>
      <c r="G7558" s="3">
        <f t="shared" si="356"/>
        <v>7260.9932272200531</v>
      </c>
    </row>
    <row r="7559" spans="1:7" x14ac:dyDescent="0.2">
      <c r="A7559">
        <v>7547</v>
      </c>
      <c r="B7559" s="125">
        <v>28581.710515746614</v>
      </c>
      <c r="C7559" s="34">
        <v>9.4409920368052553</v>
      </c>
      <c r="D7559" s="34">
        <v>3.6142131547239842</v>
      </c>
      <c r="E7559" s="3">
        <f t="shared" si="354"/>
        <v>269839.70137743681</v>
      </c>
      <c r="F7559" s="3">
        <f t="shared" si="355"/>
        <v>103300.39413052425</v>
      </c>
      <c r="G7559" s="3">
        <f t="shared" si="356"/>
        <v>166539.30724691256</v>
      </c>
    </row>
    <row r="7560" spans="1:7" x14ac:dyDescent="0.2">
      <c r="A7560">
        <v>7548</v>
      </c>
      <c r="B7560" s="125">
        <v>41703.956916345283</v>
      </c>
      <c r="C7560" s="34">
        <v>8.069786665335414</v>
      </c>
      <c r="D7560" s="34">
        <v>7.550887074903585</v>
      </c>
      <c r="E7560" s="3">
        <f t="shared" si="354"/>
        <v>336542.0354152458</v>
      </c>
      <c r="F7560" s="3">
        <f t="shared" si="355"/>
        <v>314901.86925196758</v>
      </c>
      <c r="G7560" s="3">
        <f t="shared" si="356"/>
        <v>21640.16616327822</v>
      </c>
    </row>
    <row r="7561" spans="1:7" x14ac:dyDescent="0.2">
      <c r="A7561">
        <v>7549</v>
      </c>
      <c r="B7561" s="125">
        <v>40200.937340879114</v>
      </c>
      <c r="C7561" s="34">
        <v>8.928474719330552</v>
      </c>
      <c r="D7561" s="34">
        <v>7.0999812022637343</v>
      </c>
      <c r="E7561" s="3">
        <f t="shared" si="354"/>
        <v>358933.05274143076</v>
      </c>
      <c r="F7561" s="3">
        <f t="shared" si="355"/>
        <v>285425.89943362394</v>
      </c>
      <c r="G7561" s="3">
        <f t="shared" si="356"/>
        <v>73507.153307806817</v>
      </c>
    </row>
    <row r="7562" spans="1:7" x14ac:dyDescent="0.2">
      <c r="A7562">
        <v>7550</v>
      </c>
      <c r="B7562" s="125">
        <v>35681.658167769434</v>
      </c>
      <c r="C7562" s="34">
        <v>8.6310131084319437</v>
      </c>
      <c r="D7562" s="34">
        <v>5.7441974503308302</v>
      </c>
      <c r="E7562" s="3">
        <f t="shared" si="354"/>
        <v>307968.85937660572</v>
      </c>
      <c r="F7562" s="3">
        <f t="shared" si="355"/>
        <v>204962.48987087741</v>
      </c>
      <c r="G7562" s="3">
        <f t="shared" si="356"/>
        <v>103006.3695057283</v>
      </c>
    </row>
    <row r="7563" spans="1:7" x14ac:dyDescent="0.2">
      <c r="A7563">
        <v>7551</v>
      </c>
      <c r="B7563" s="125">
        <v>33144.04289430147</v>
      </c>
      <c r="C7563" s="34">
        <v>4.4838366395269986</v>
      </c>
      <c r="D7563" s="34">
        <v>4.9829128682904411</v>
      </c>
      <c r="E7563" s="3">
        <f t="shared" si="354"/>
        <v>148612.47391152341</v>
      </c>
      <c r="F7563" s="3">
        <f t="shared" si="355"/>
        <v>165153.87784518514</v>
      </c>
      <c r="G7563" s="3">
        <f t="shared" si="356"/>
        <v>-16541.403933661728</v>
      </c>
    </row>
    <row r="7564" spans="1:7" x14ac:dyDescent="0.2">
      <c r="A7564">
        <v>7552</v>
      </c>
      <c r="B7564" s="125">
        <v>27480.551174258813</v>
      </c>
      <c r="C7564" s="34">
        <v>4.5924757816537749</v>
      </c>
      <c r="D7564" s="34">
        <v>3.283865352277644</v>
      </c>
      <c r="E7564" s="3">
        <f t="shared" si="354"/>
        <v>126203.76573428081</v>
      </c>
      <c r="F7564" s="3">
        <f t="shared" si="355"/>
        <v>90242.429862641235</v>
      </c>
      <c r="G7564" s="3">
        <f t="shared" si="356"/>
        <v>35961.335871639574</v>
      </c>
    </row>
    <row r="7565" spans="1:7" x14ac:dyDescent="0.2">
      <c r="A7565">
        <v>7553</v>
      </c>
      <c r="B7565" s="125">
        <v>34640.104835299077</v>
      </c>
      <c r="C7565" s="34">
        <v>10.087426764774136</v>
      </c>
      <c r="D7565" s="34">
        <v>5.431731450589723</v>
      </c>
      <c r="E7565" s="3">
        <f t="shared" si="354"/>
        <v>349429.5206501779</v>
      </c>
      <c r="F7565" s="3">
        <f t="shared" si="355"/>
        <v>188155.74688561913</v>
      </c>
      <c r="G7565" s="3">
        <f t="shared" si="356"/>
        <v>161273.77376455878</v>
      </c>
    </row>
    <row r="7566" spans="1:7" x14ac:dyDescent="0.2">
      <c r="A7566">
        <v>7554</v>
      </c>
      <c r="B7566" s="125">
        <v>23760.308571391739</v>
      </c>
      <c r="C7566" s="34">
        <v>6.0897712248406606</v>
      </c>
      <c r="D7566" s="34">
        <v>2.1677925714175217</v>
      </c>
      <c r="E7566" s="3">
        <f t="shared" si="354"/>
        <v>144694.84343139632</v>
      </c>
      <c r="F7566" s="3">
        <f t="shared" si="355"/>
        <v>51507.420415651082</v>
      </c>
      <c r="G7566" s="3">
        <f t="shared" si="356"/>
        <v>93187.42301574524</v>
      </c>
    </row>
    <row r="7567" spans="1:7" x14ac:dyDescent="0.2">
      <c r="A7567">
        <v>7555</v>
      </c>
      <c r="B7567" s="125">
        <v>38875.678504874464</v>
      </c>
      <c r="C7567" s="34">
        <v>13.099991540191695</v>
      </c>
      <c r="D7567" s="34">
        <v>6.7024035514623392</v>
      </c>
      <c r="E7567" s="3">
        <f t="shared" si="354"/>
        <v>509271.05953306763</v>
      </c>
      <c r="F7567" s="3">
        <f t="shared" si="355"/>
        <v>260560.48567657874</v>
      </c>
      <c r="G7567" s="3">
        <f t="shared" si="356"/>
        <v>248710.57385648889</v>
      </c>
    </row>
    <row r="7568" spans="1:7" x14ac:dyDescent="0.2">
      <c r="A7568">
        <v>7556</v>
      </c>
      <c r="B7568" s="125">
        <v>30857.715322591481</v>
      </c>
      <c r="C7568" s="34">
        <v>8.0652903509035241</v>
      </c>
      <c r="D7568" s="34">
        <v>4.2970145967774442</v>
      </c>
      <c r="E7568" s="3">
        <f t="shared" si="354"/>
        <v>248876.4336422249</v>
      </c>
      <c r="F7568" s="3">
        <f t="shared" si="355"/>
        <v>132596.05316437859</v>
      </c>
      <c r="G7568" s="3">
        <f t="shared" si="356"/>
        <v>116280.38047784631</v>
      </c>
    </row>
    <row r="7569" spans="1:7" x14ac:dyDescent="0.2">
      <c r="A7569">
        <v>7557</v>
      </c>
      <c r="B7569" s="125">
        <v>32964.610958325444</v>
      </c>
      <c r="C7569" s="34">
        <v>8.5997776497679297</v>
      </c>
      <c r="D7569" s="34">
        <v>4.9290832874976331</v>
      </c>
      <c r="E7569" s="3">
        <f t="shared" si="354"/>
        <v>283488.32455270214</v>
      </c>
      <c r="F7569" s="3">
        <f t="shared" si="355"/>
        <v>162485.31295354327</v>
      </c>
      <c r="G7569" s="3">
        <f t="shared" si="356"/>
        <v>121003.01159915887</v>
      </c>
    </row>
    <row r="7570" spans="1:7" x14ac:dyDescent="0.2">
      <c r="A7570">
        <v>7558</v>
      </c>
      <c r="B7570" s="125">
        <v>34711.375113866758</v>
      </c>
      <c r="C7570" s="34">
        <v>10.225914386144723</v>
      </c>
      <c r="D7570" s="34">
        <v>5.4531125341600273</v>
      </c>
      <c r="E7570" s="3">
        <f t="shared" si="354"/>
        <v>354955.550139756</v>
      </c>
      <c r="F7570" s="3">
        <f t="shared" si="355"/>
        <v>189285.03471135726</v>
      </c>
      <c r="G7570" s="3">
        <f t="shared" si="356"/>
        <v>165670.51542839874</v>
      </c>
    </row>
    <row r="7571" spans="1:7" x14ac:dyDescent="0.2">
      <c r="A7571">
        <v>7559</v>
      </c>
      <c r="B7571" s="125">
        <v>33607.032540922752</v>
      </c>
      <c r="C7571" s="34">
        <v>6.1805103743681684</v>
      </c>
      <c r="D7571" s="34">
        <v>5.1218097622768255</v>
      </c>
      <c r="E7571" s="3">
        <f t="shared" si="354"/>
        <v>207708.6132709017</v>
      </c>
      <c r="F7571" s="3">
        <f t="shared" si="355"/>
        <v>172128.82734925309</v>
      </c>
      <c r="G7571" s="3">
        <f t="shared" si="356"/>
        <v>35579.78592164861</v>
      </c>
    </row>
    <row r="7572" spans="1:7" x14ac:dyDescent="0.2">
      <c r="A7572">
        <v>7560</v>
      </c>
      <c r="B7572" s="125">
        <v>31817.840457543731</v>
      </c>
      <c r="C7572" s="34">
        <v>6.2166798417893006</v>
      </c>
      <c r="D7572" s="34">
        <v>4.5850521372631192</v>
      </c>
      <c r="E7572" s="3">
        <f t="shared" si="354"/>
        <v>197801.32738168017</v>
      </c>
      <c r="F7572" s="3">
        <f t="shared" si="355"/>
        <v>145886.45739295782</v>
      </c>
      <c r="G7572" s="3">
        <f t="shared" si="356"/>
        <v>51914.869988722348</v>
      </c>
    </row>
    <row r="7573" spans="1:7" x14ac:dyDescent="0.2">
      <c r="A7573">
        <v>7561</v>
      </c>
      <c r="B7573" s="125">
        <v>25455.788594436832</v>
      </c>
      <c r="C7573" s="34">
        <v>4.2286210575257428</v>
      </c>
      <c r="D7573" s="34">
        <v>2.6764365783310495</v>
      </c>
      <c r="E7573" s="3">
        <f t="shared" si="354"/>
        <v>107642.88368635922</v>
      </c>
      <c r="F7573" s="3">
        <f t="shared" si="355"/>
        <v>68130.803724413068</v>
      </c>
      <c r="G7573" s="3">
        <f t="shared" si="356"/>
        <v>39512.079961946147</v>
      </c>
    </row>
    <row r="7574" spans="1:7" x14ac:dyDescent="0.2">
      <c r="A7574">
        <v>7562</v>
      </c>
      <c r="B7574" s="125">
        <v>41427.379577536136</v>
      </c>
      <c r="C7574" s="34">
        <v>6.9139553235872881</v>
      </c>
      <c r="D7574" s="34">
        <v>7.4679138732608408</v>
      </c>
      <c r="E7574" s="3">
        <f t="shared" si="354"/>
        <v>286427.05157237727</v>
      </c>
      <c r="F7574" s="3">
        <f t="shared" si="355"/>
        <v>309376.10267992492</v>
      </c>
      <c r="G7574" s="3">
        <f t="shared" si="356"/>
        <v>-22949.051107547653</v>
      </c>
    </row>
    <row r="7575" spans="1:7" x14ac:dyDescent="0.2">
      <c r="A7575">
        <v>7563</v>
      </c>
      <c r="B7575" s="125">
        <v>31664.442807405954</v>
      </c>
      <c r="C7575" s="34">
        <v>10.060417614302423</v>
      </c>
      <c r="D7575" s="34">
        <v>4.5390328422217863</v>
      </c>
      <c r="E7575" s="3">
        <f t="shared" si="354"/>
        <v>318557.51816669852</v>
      </c>
      <c r="F7575" s="3">
        <f t="shared" si="355"/>
        <v>143725.94583346904</v>
      </c>
      <c r="G7575" s="3">
        <f t="shared" si="356"/>
        <v>174831.57233322947</v>
      </c>
    </row>
    <row r="7576" spans="1:7" x14ac:dyDescent="0.2">
      <c r="A7576">
        <v>7564</v>
      </c>
      <c r="B7576" s="125">
        <v>41184.180694282055</v>
      </c>
      <c r="C7576" s="34">
        <v>10.837322199411574</v>
      </c>
      <c r="D7576" s="34">
        <v>7.3949542082846165</v>
      </c>
      <c r="E7576" s="3">
        <f t="shared" si="354"/>
        <v>446326.23570272047</v>
      </c>
      <c r="F7576" s="3">
        <f t="shared" si="355"/>
        <v>304555.13033993513</v>
      </c>
      <c r="G7576" s="3">
        <f t="shared" si="356"/>
        <v>141771.10536278534</v>
      </c>
    </row>
    <row r="7577" spans="1:7" x14ac:dyDescent="0.2">
      <c r="A7577">
        <v>7565</v>
      </c>
      <c r="B7577" s="125">
        <v>35771.527612988371</v>
      </c>
      <c r="C7577" s="34">
        <v>6.6718989930523094</v>
      </c>
      <c r="D7577" s="34">
        <v>5.7711582838965114</v>
      </c>
      <c r="E7577" s="3">
        <f t="shared" si="354"/>
        <v>238664.01906103999</v>
      </c>
      <c r="F7577" s="3">
        <f t="shared" si="355"/>
        <v>206443.14791133063</v>
      </c>
      <c r="G7577" s="3">
        <f t="shared" si="356"/>
        <v>32220.871149709361</v>
      </c>
    </row>
    <row r="7578" spans="1:7" x14ac:dyDescent="0.2">
      <c r="A7578">
        <v>7566</v>
      </c>
      <c r="B7578" s="125">
        <v>34121.988441066584</v>
      </c>
      <c r="C7578" s="34">
        <v>5.9161714236397529</v>
      </c>
      <c r="D7578" s="34">
        <v>5.2762965323199751</v>
      </c>
      <c r="E7578" s="3">
        <f t="shared" si="354"/>
        <v>201871.53293280408</v>
      </c>
      <c r="F7578" s="3">
        <f t="shared" si="355"/>
        <v>180037.7292874619</v>
      </c>
      <c r="G7578" s="3">
        <f t="shared" si="356"/>
        <v>21833.803645342181</v>
      </c>
    </row>
    <row r="7579" spans="1:7" x14ac:dyDescent="0.2">
      <c r="A7579">
        <v>7567</v>
      </c>
      <c r="B7579" s="125">
        <v>34486.985717913718</v>
      </c>
      <c r="C7579" s="34">
        <v>8.5670642622135347</v>
      </c>
      <c r="D7579" s="34">
        <v>5.3857957153741154</v>
      </c>
      <c r="E7579" s="3">
        <f t="shared" si="354"/>
        <v>295452.22285540722</v>
      </c>
      <c r="F7579" s="3">
        <f t="shared" si="355"/>
        <v>185739.85991570802</v>
      </c>
      <c r="G7579" s="3">
        <f t="shared" si="356"/>
        <v>109712.3629396992</v>
      </c>
    </row>
    <row r="7580" spans="1:7" x14ac:dyDescent="0.2">
      <c r="A7580">
        <v>7568</v>
      </c>
      <c r="B7580" s="125">
        <v>28782.219991436228</v>
      </c>
      <c r="C7580" s="34">
        <v>7.5733105606632307</v>
      </c>
      <c r="D7580" s="34">
        <v>3.6743659974308684</v>
      </c>
      <c r="E7580" s="3">
        <f t="shared" si="354"/>
        <v>217976.69062047635</v>
      </c>
      <c r="F7580" s="3">
        <f t="shared" si="355"/>
        <v>105756.41046710826</v>
      </c>
      <c r="G7580" s="3">
        <f t="shared" si="356"/>
        <v>112220.28015336809</v>
      </c>
    </row>
    <row r="7581" spans="1:7" x14ac:dyDescent="0.2">
      <c r="A7581">
        <v>7569</v>
      </c>
      <c r="B7581" s="125">
        <v>35387.146730309702</v>
      </c>
      <c r="C7581" s="34">
        <v>8.9717950888443738</v>
      </c>
      <c r="D7581" s="34">
        <v>5.6558440190929105</v>
      </c>
      <c r="E7581" s="3">
        <f t="shared" si="354"/>
        <v>317486.22924320784</v>
      </c>
      <c r="F7581" s="3">
        <f t="shared" si="355"/>
        <v>200144.18218738536</v>
      </c>
      <c r="G7581" s="3">
        <f t="shared" si="356"/>
        <v>117342.04705582248</v>
      </c>
    </row>
    <row r="7582" spans="1:7" x14ac:dyDescent="0.2">
      <c r="A7582">
        <v>7570</v>
      </c>
      <c r="B7582" s="125">
        <v>31223.593672430958</v>
      </c>
      <c r="C7582" s="34">
        <v>9.243711267306935</v>
      </c>
      <c r="D7582" s="34">
        <v>4.4067781017292873</v>
      </c>
      <c r="E7582" s="3">
        <f t="shared" si="354"/>
        <v>288621.88463566359</v>
      </c>
      <c r="F7582" s="3">
        <f t="shared" si="355"/>
        <v>137595.44885296188</v>
      </c>
      <c r="G7582" s="3">
        <f t="shared" si="356"/>
        <v>151026.43578270171</v>
      </c>
    </row>
    <row r="7583" spans="1:7" x14ac:dyDescent="0.2">
      <c r="A7583">
        <v>7571</v>
      </c>
      <c r="B7583" s="125">
        <v>30908.98808640393</v>
      </c>
      <c r="C7583" s="34">
        <v>8.1219234491145471</v>
      </c>
      <c r="D7583" s="34">
        <v>4.3123964259211789</v>
      </c>
      <c r="E7583" s="3">
        <f t="shared" si="354"/>
        <v>251040.43512736625</v>
      </c>
      <c r="F7583" s="3">
        <f t="shared" si="355"/>
        <v>133291.80975264861</v>
      </c>
      <c r="G7583" s="3">
        <f t="shared" si="356"/>
        <v>117748.62537471764</v>
      </c>
    </row>
    <row r="7584" spans="1:7" x14ac:dyDescent="0.2">
      <c r="A7584">
        <v>7572</v>
      </c>
      <c r="B7584" s="125">
        <v>29582.91638950957</v>
      </c>
      <c r="C7584" s="34">
        <v>7.2042262420000043</v>
      </c>
      <c r="D7584" s="34">
        <v>3.914574916852871</v>
      </c>
      <c r="E7584" s="3">
        <f t="shared" si="354"/>
        <v>213122.02256819687</v>
      </c>
      <c r="F7584" s="3">
        <f t="shared" si="355"/>
        <v>115804.54246572986</v>
      </c>
      <c r="G7584" s="3">
        <f t="shared" si="356"/>
        <v>97317.480102467016</v>
      </c>
    </row>
    <row r="7585" spans="1:7" x14ac:dyDescent="0.2">
      <c r="A7585">
        <v>7573</v>
      </c>
      <c r="B7585" s="125">
        <v>36983.349722314393</v>
      </c>
      <c r="C7585" s="34">
        <v>9.4977274531702278</v>
      </c>
      <c r="D7585" s="34">
        <v>6.1347049166943179</v>
      </c>
      <c r="E7585" s="3">
        <f t="shared" si="354"/>
        <v>351257.77596782095</v>
      </c>
      <c r="F7585" s="3">
        <f t="shared" si="355"/>
        <v>226881.93737730753</v>
      </c>
      <c r="G7585" s="3">
        <f t="shared" si="356"/>
        <v>124375.83859051342</v>
      </c>
    </row>
    <row r="7586" spans="1:7" x14ac:dyDescent="0.2">
      <c r="A7586">
        <v>7574</v>
      </c>
      <c r="B7586" s="125">
        <v>36517.438323963666</v>
      </c>
      <c r="C7586" s="34">
        <v>8.225327312364243</v>
      </c>
      <c r="D7586" s="34">
        <v>5.9949314971890999</v>
      </c>
      <c r="E7586" s="3">
        <f t="shared" si="354"/>
        <v>300367.88282367506</v>
      </c>
      <c r="F7586" s="3">
        <f t="shared" si="355"/>
        <v>218919.54120499012</v>
      </c>
      <c r="G7586" s="3">
        <f t="shared" si="356"/>
        <v>81448.341618684935</v>
      </c>
    </row>
    <row r="7587" spans="1:7" x14ac:dyDescent="0.2">
      <c r="A7587">
        <v>7575</v>
      </c>
      <c r="B7587" s="125">
        <v>28932.138824339723</v>
      </c>
      <c r="C7587" s="34">
        <v>2.5563104120083153</v>
      </c>
      <c r="D7587" s="34">
        <v>3.719341647301917</v>
      </c>
      <c r="E7587" s="3">
        <f t="shared" si="354"/>
        <v>73959.527718329657</v>
      </c>
      <c r="F7587" s="3">
        <f t="shared" si="355"/>
        <v>107608.50887488746</v>
      </c>
      <c r="G7587" s="3">
        <f t="shared" si="356"/>
        <v>-33648.981156557798</v>
      </c>
    </row>
    <row r="7588" spans="1:7" x14ac:dyDescent="0.2">
      <c r="A7588">
        <v>7576</v>
      </c>
      <c r="B7588" s="125">
        <v>33379.255277205608</v>
      </c>
      <c r="C7588" s="34">
        <v>7.6504385535445181</v>
      </c>
      <c r="D7588" s="34">
        <v>5.0534765831616824</v>
      </c>
      <c r="E7588" s="3">
        <f t="shared" si="354"/>
        <v>255365.94146133808</v>
      </c>
      <c r="F7588" s="3">
        <f t="shared" si="355"/>
        <v>168681.28490673454</v>
      </c>
      <c r="G7588" s="3">
        <f t="shared" si="356"/>
        <v>86684.656554603542</v>
      </c>
    </row>
    <row r="7589" spans="1:7" x14ac:dyDescent="0.2">
      <c r="A7589">
        <v>7577</v>
      </c>
      <c r="B7589" s="125">
        <v>33090.365653871209</v>
      </c>
      <c r="C7589" s="34">
        <v>2.9144239508314058</v>
      </c>
      <c r="D7589" s="34">
        <v>4.9668096961613628</v>
      </c>
      <c r="E7589" s="3">
        <f t="shared" si="354"/>
        <v>96439.354203411189</v>
      </c>
      <c r="F7589" s="3">
        <f t="shared" si="355"/>
        <v>164353.54897917245</v>
      </c>
      <c r="G7589" s="3">
        <f t="shared" si="356"/>
        <v>-67914.194775761265</v>
      </c>
    </row>
    <row r="7590" spans="1:7" x14ac:dyDescent="0.2">
      <c r="A7590">
        <v>7578</v>
      </c>
      <c r="B7590" s="125">
        <v>27973.826994449133</v>
      </c>
      <c r="C7590" s="34">
        <v>7.0268122473935364</v>
      </c>
      <c r="D7590" s="34">
        <v>3.4318480983347399</v>
      </c>
      <c r="E7590" s="3">
        <f t="shared" si="354"/>
        <v>196566.83013106309</v>
      </c>
      <c r="F7590" s="3">
        <f t="shared" si="355"/>
        <v>96001.924974045265</v>
      </c>
      <c r="G7590" s="3">
        <f t="shared" si="356"/>
        <v>100564.90515701783</v>
      </c>
    </row>
    <row r="7591" spans="1:7" x14ac:dyDescent="0.2">
      <c r="A7591">
        <v>7579</v>
      </c>
      <c r="B7591" s="125">
        <v>40985.683475620113</v>
      </c>
      <c r="C7591" s="34">
        <v>10.609829152788734</v>
      </c>
      <c r="D7591" s="34">
        <v>7.335405042686034</v>
      </c>
      <c r="E7591" s="3">
        <f t="shared" si="354"/>
        <v>434851.09938660578</v>
      </c>
      <c r="F7591" s="3">
        <f t="shared" si="355"/>
        <v>300646.58924499742</v>
      </c>
      <c r="G7591" s="3">
        <f t="shared" si="356"/>
        <v>134204.51014160836</v>
      </c>
    </row>
    <row r="7592" spans="1:7" x14ac:dyDescent="0.2">
      <c r="A7592">
        <v>7580</v>
      </c>
      <c r="B7592" s="125">
        <v>39849.042472079396</v>
      </c>
      <c r="C7592" s="34">
        <v>6.0465304361132439</v>
      </c>
      <c r="D7592" s="34">
        <v>6.9944127416238189</v>
      </c>
      <c r="E7592" s="3">
        <f t="shared" si="354"/>
        <v>240948.44815739742</v>
      </c>
      <c r="F7592" s="3">
        <f t="shared" si="355"/>
        <v>278720.65040822083</v>
      </c>
      <c r="G7592" s="3">
        <f t="shared" si="356"/>
        <v>-37772.202250823408</v>
      </c>
    </row>
    <row r="7593" spans="1:7" x14ac:dyDescent="0.2">
      <c r="A7593">
        <v>7581</v>
      </c>
      <c r="B7593" s="125">
        <v>36139.168108812533</v>
      </c>
      <c r="C7593" s="34">
        <v>12.091293703822885</v>
      </c>
      <c r="D7593" s="34">
        <v>5.88145043264376</v>
      </c>
      <c r="E7593" s="3">
        <f t="shared" si="354"/>
        <v>436969.29581548175</v>
      </c>
      <c r="F7593" s="3">
        <f t="shared" si="355"/>
        <v>212550.72590896106</v>
      </c>
      <c r="G7593" s="3">
        <f t="shared" si="356"/>
        <v>224418.56990652069</v>
      </c>
    </row>
    <row r="7594" spans="1:7" x14ac:dyDescent="0.2">
      <c r="A7594">
        <v>7582</v>
      </c>
      <c r="B7594" s="125">
        <v>27257.986452051206</v>
      </c>
      <c r="C7594" s="34">
        <v>4.865017237723805</v>
      </c>
      <c r="D7594" s="34">
        <v>3.2170959356153617</v>
      </c>
      <c r="E7594" s="3">
        <f t="shared" si="354"/>
        <v>132610.57395487107</v>
      </c>
      <c r="F7594" s="3">
        <f t="shared" si="355"/>
        <v>87691.557427952532</v>
      </c>
      <c r="G7594" s="3">
        <f t="shared" si="356"/>
        <v>44919.016526918538</v>
      </c>
    </row>
    <row r="7595" spans="1:7" x14ac:dyDescent="0.2">
      <c r="A7595">
        <v>7583</v>
      </c>
      <c r="B7595" s="125">
        <v>32276.45316091273</v>
      </c>
      <c r="C7595" s="34">
        <v>7.5677825381790171</v>
      </c>
      <c r="D7595" s="34">
        <v>4.7226359482738189</v>
      </c>
      <c r="E7595" s="3">
        <f t="shared" si="354"/>
        <v>244261.1786255083</v>
      </c>
      <c r="F7595" s="3">
        <f t="shared" si="355"/>
        <v>152429.93798050258</v>
      </c>
      <c r="G7595" s="3">
        <f t="shared" si="356"/>
        <v>91831.240645005717</v>
      </c>
    </row>
    <row r="7596" spans="1:7" x14ac:dyDescent="0.2">
      <c r="A7596">
        <v>7584</v>
      </c>
      <c r="B7596" s="125">
        <v>35903.472556848079</v>
      </c>
      <c r="C7596" s="34">
        <v>3.4932263790396973</v>
      </c>
      <c r="D7596" s="34">
        <v>5.8107417670544237</v>
      </c>
      <c r="E7596" s="3">
        <f t="shared" si="354"/>
        <v>125418.95743470956</v>
      </c>
      <c r="F7596" s="3">
        <f t="shared" si="355"/>
        <v>208625.8075683694</v>
      </c>
      <c r="G7596" s="3">
        <f t="shared" si="356"/>
        <v>-83206.850133659842</v>
      </c>
    </row>
    <row r="7597" spans="1:7" x14ac:dyDescent="0.2">
      <c r="A7597">
        <v>7585</v>
      </c>
      <c r="B7597" s="125">
        <v>33761.225998924579</v>
      </c>
      <c r="C7597" s="34">
        <v>6.625304442612105</v>
      </c>
      <c r="D7597" s="34">
        <v>5.1680677996773738</v>
      </c>
      <c r="E7597" s="3">
        <f t="shared" si="354"/>
        <v>223678.40059870633</v>
      </c>
      <c r="F7597" s="3">
        <f t="shared" si="355"/>
        <v>174480.3049626727</v>
      </c>
      <c r="G7597" s="3">
        <f t="shared" si="356"/>
        <v>49198.095636033628</v>
      </c>
    </row>
    <row r="7598" spans="1:7" x14ac:dyDescent="0.2">
      <c r="A7598">
        <v>7586</v>
      </c>
      <c r="B7598" s="125">
        <v>29000.28271487006</v>
      </c>
      <c r="C7598" s="34">
        <v>6.1196879161871038</v>
      </c>
      <c r="D7598" s="34">
        <v>3.739784814461018</v>
      </c>
      <c r="E7598" s="3">
        <f t="shared" si="354"/>
        <v>177472.67969620004</v>
      </c>
      <c r="F7598" s="3">
        <f t="shared" si="355"/>
        <v>108454.81691214739</v>
      </c>
      <c r="G7598" s="3">
        <f t="shared" si="356"/>
        <v>69017.862784052646</v>
      </c>
    </row>
    <row r="7599" spans="1:7" x14ac:dyDescent="0.2">
      <c r="A7599">
        <v>7587</v>
      </c>
      <c r="B7599" s="125">
        <v>31379.947180349496</v>
      </c>
      <c r="C7599" s="34">
        <v>5.6988021899160231</v>
      </c>
      <c r="D7599" s="34">
        <v>4.4536841541048489</v>
      </c>
      <c r="E7599" s="3">
        <f t="shared" si="354"/>
        <v>178828.11171082483</v>
      </c>
      <c r="F7599" s="3">
        <f t="shared" si="355"/>
        <v>139756.37351376968</v>
      </c>
      <c r="G7599" s="3">
        <f t="shared" si="356"/>
        <v>39071.738197055151</v>
      </c>
    </row>
    <row r="7600" spans="1:7" x14ac:dyDescent="0.2">
      <c r="A7600">
        <v>7588</v>
      </c>
      <c r="B7600" s="125">
        <v>31837.792497563874</v>
      </c>
      <c r="C7600" s="34">
        <v>9.7780394045985304</v>
      </c>
      <c r="D7600" s="34">
        <v>4.5910377492691623</v>
      </c>
      <c r="E7600" s="3">
        <f t="shared" si="354"/>
        <v>311311.18959661102</v>
      </c>
      <c r="F7600" s="3">
        <f t="shared" si="355"/>
        <v>146168.50720971427</v>
      </c>
      <c r="G7600" s="3">
        <f t="shared" si="356"/>
        <v>165142.68238689675</v>
      </c>
    </row>
    <row r="7601" spans="1:7" x14ac:dyDescent="0.2">
      <c r="A7601">
        <v>7589</v>
      </c>
      <c r="B7601" s="125">
        <v>37982.372808793094</v>
      </c>
      <c r="C7601" s="34">
        <v>12.073353920830414</v>
      </c>
      <c r="D7601" s="34">
        <v>6.4344118426379282</v>
      </c>
      <c r="E7601" s="3">
        <f t="shared" si="354"/>
        <v>458574.6296734846</v>
      </c>
      <c r="F7601" s="3">
        <f t="shared" si="355"/>
        <v>244394.22941238713</v>
      </c>
      <c r="G7601" s="3">
        <f t="shared" si="356"/>
        <v>214180.40026109747</v>
      </c>
    </row>
    <row r="7602" spans="1:7" x14ac:dyDescent="0.2">
      <c r="A7602">
        <v>7590</v>
      </c>
      <c r="B7602" s="125">
        <v>36852.121005532332</v>
      </c>
      <c r="C7602" s="34">
        <v>7.4767193811640027</v>
      </c>
      <c r="D7602" s="34">
        <v>6.0953363016596995</v>
      </c>
      <c r="E7602" s="3">
        <f t="shared" si="354"/>
        <v>275532.96735906461</v>
      </c>
      <c r="F7602" s="3">
        <f t="shared" si="355"/>
        <v>224626.07095817718</v>
      </c>
      <c r="G7602" s="3">
        <f t="shared" si="356"/>
        <v>50906.896400887432</v>
      </c>
    </row>
    <row r="7603" spans="1:7" x14ac:dyDescent="0.2">
      <c r="A7603">
        <v>7591</v>
      </c>
      <c r="B7603" s="125">
        <v>29760.074588731164</v>
      </c>
      <c r="C7603" s="34">
        <v>6.2029862621857319</v>
      </c>
      <c r="D7603" s="34">
        <v>3.9677223766193492</v>
      </c>
      <c r="E7603" s="3">
        <f t="shared" si="354"/>
        <v>184601.33383552212</v>
      </c>
      <c r="F7603" s="3">
        <f t="shared" si="355"/>
        <v>118079.71387556952</v>
      </c>
      <c r="G7603" s="3">
        <f t="shared" si="356"/>
        <v>66521.619959952601</v>
      </c>
    </row>
    <row r="7604" spans="1:7" x14ac:dyDescent="0.2">
      <c r="A7604">
        <v>7592</v>
      </c>
      <c r="B7604" s="125">
        <v>41015.423952368088</v>
      </c>
      <c r="C7604" s="34">
        <v>8.9281052371079568</v>
      </c>
      <c r="D7604" s="34">
        <v>7.3443271857104264</v>
      </c>
      <c r="E7604" s="3">
        <f t="shared" si="354"/>
        <v>366190.02139134065</v>
      </c>
      <c r="F7604" s="3">
        <f t="shared" si="355"/>
        <v>301230.69316681556</v>
      </c>
      <c r="G7604" s="3">
        <f t="shared" si="356"/>
        <v>64959.328224525088</v>
      </c>
    </row>
    <row r="7605" spans="1:7" x14ac:dyDescent="0.2">
      <c r="A7605">
        <v>7593</v>
      </c>
      <c r="B7605" s="125">
        <v>36044.228230631212</v>
      </c>
      <c r="C7605" s="34">
        <v>9.0817416296049487</v>
      </c>
      <c r="D7605" s="34">
        <v>5.8529684691893635</v>
      </c>
      <c r="E7605" s="3">
        <f t="shared" ref="E7605:E7668" si="357">C7605*B7605</f>
        <v>327344.36802910542</v>
      </c>
      <c r="F7605" s="3">
        <f t="shared" ref="F7605:F7668" si="358">D7605*B7605</f>
        <v>210965.7313301496</v>
      </c>
      <c r="G7605" s="3">
        <f t="shared" ref="G7605:G7668" si="359">E7605-F7605</f>
        <v>116378.63669895582</v>
      </c>
    </row>
    <row r="7606" spans="1:7" x14ac:dyDescent="0.2">
      <c r="A7606">
        <v>7594</v>
      </c>
      <c r="B7606" s="125">
        <v>31818.698793168529</v>
      </c>
      <c r="C7606" s="34">
        <v>9.2615203104360262</v>
      </c>
      <c r="D7606" s="34">
        <v>4.5853096379505587</v>
      </c>
      <c r="E7606" s="3">
        <f t="shared" si="357"/>
        <v>294689.52512457658</v>
      </c>
      <c r="F7606" s="3">
        <f t="shared" si="358"/>
        <v>145898.58624336147</v>
      </c>
      <c r="G7606" s="3">
        <f t="shared" si="359"/>
        <v>148790.93888121512</v>
      </c>
    </row>
    <row r="7607" spans="1:7" x14ac:dyDescent="0.2">
      <c r="A7607">
        <v>7595</v>
      </c>
      <c r="B7607" s="125">
        <v>28510.042333246907</v>
      </c>
      <c r="C7607" s="34">
        <v>8.9449422577745281</v>
      </c>
      <c r="D7607" s="34">
        <v>3.5927126999740722</v>
      </c>
      <c r="E7607" s="3">
        <f t="shared" si="357"/>
        <v>255020.68243760098</v>
      </c>
      <c r="F7607" s="3">
        <f t="shared" si="358"/>
        <v>102428.3911674546</v>
      </c>
      <c r="G7607" s="3">
        <f t="shared" si="359"/>
        <v>152592.29127014638</v>
      </c>
    </row>
    <row r="7608" spans="1:7" x14ac:dyDescent="0.2">
      <c r="A7608">
        <v>7596</v>
      </c>
      <c r="B7608" s="125">
        <v>35091.509793156525</v>
      </c>
      <c r="C7608" s="34">
        <v>9.8501538079362945</v>
      </c>
      <c r="D7608" s="34">
        <v>5.5671529379469575</v>
      </c>
      <c r="E7608" s="3">
        <f t="shared" si="357"/>
        <v>345656.76881529449</v>
      </c>
      <c r="F7608" s="3">
        <f t="shared" si="358"/>
        <v>195359.80184196579</v>
      </c>
      <c r="G7608" s="3">
        <f t="shared" si="359"/>
        <v>150296.9669733287</v>
      </c>
    </row>
    <row r="7609" spans="1:7" x14ac:dyDescent="0.2">
      <c r="A7609">
        <v>7597</v>
      </c>
      <c r="B7609" s="125">
        <v>33804.603211857262</v>
      </c>
      <c r="C7609" s="34">
        <v>8.5520746526599396</v>
      </c>
      <c r="D7609" s="34">
        <v>5.1810809635571786</v>
      </c>
      <c r="E7609" s="3">
        <f t="shared" si="357"/>
        <v>289099.4902713513</v>
      </c>
      <c r="F7609" s="3">
        <f t="shared" si="358"/>
        <v>175144.38618155752</v>
      </c>
      <c r="G7609" s="3">
        <f t="shared" si="359"/>
        <v>113955.10408979378</v>
      </c>
    </row>
    <row r="7610" spans="1:7" x14ac:dyDescent="0.2">
      <c r="A7610">
        <v>7598</v>
      </c>
      <c r="B7610" s="125">
        <v>42697.989150648005</v>
      </c>
      <c r="C7610" s="34">
        <v>6.0519646669563372</v>
      </c>
      <c r="D7610" s="34">
        <v>7.8490967451944016</v>
      </c>
      <c r="E7610" s="3">
        <f t="shared" si="357"/>
        <v>258406.72168980676</v>
      </c>
      <c r="F7610" s="3">
        <f t="shared" si="358"/>
        <v>335140.64766869711</v>
      </c>
      <c r="G7610" s="3">
        <f t="shared" si="359"/>
        <v>-76733.925978890358</v>
      </c>
    </row>
    <row r="7611" spans="1:7" x14ac:dyDescent="0.2">
      <c r="A7611">
        <v>7599</v>
      </c>
      <c r="B7611" s="125">
        <v>35770.970547483535</v>
      </c>
      <c r="C7611" s="34">
        <v>9.2885379874205682</v>
      </c>
      <c r="D7611" s="34">
        <v>5.7709911642450606</v>
      </c>
      <c r="E7611" s="3">
        <f t="shared" si="357"/>
        <v>332260.01877720316</v>
      </c>
      <c r="F7611" s="3">
        <f t="shared" si="358"/>
        <v>206433.95496599778</v>
      </c>
      <c r="G7611" s="3">
        <f t="shared" si="359"/>
        <v>125826.06381120539</v>
      </c>
    </row>
    <row r="7612" spans="1:7" x14ac:dyDescent="0.2">
      <c r="A7612">
        <v>7600</v>
      </c>
      <c r="B7612" s="125">
        <v>40429.777576528955</v>
      </c>
      <c r="C7612" s="34">
        <v>6.4400574248866178</v>
      </c>
      <c r="D7612" s="34">
        <v>7.1686332729586866</v>
      </c>
      <c r="E7612" s="3">
        <f t="shared" si="357"/>
        <v>260370.0892682398</v>
      </c>
      <c r="F7612" s="3">
        <f t="shared" si="358"/>
        <v>289826.2487534245</v>
      </c>
      <c r="G7612" s="3">
        <f t="shared" si="359"/>
        <v>-29456.159485184704</v>
      </c>
    </row>
    <row r="7613" spans="1:7" x14ac:dyDescent="0.2">
      <c r="A7613">
        <v>7601</v>
      </c>
      <c r="B7613" s="125">
        <v>29265.883589497185</v>
      </c>
      <c r="C7613" s="34">
        <v>4.1827143124537542</v>
      </c>
      <c r="D7613" s="34">
        <v>3.8194650768491556</v>
      </c>
      <c r="E7613" s="3">
        <f t="shared" si="357"/>
        <v>122410.83015639533</v>
      </c>
      <c r="F7613" s="3">
        <f t="shared" si="358"/>
        <v>111780.0203132173</v>
      </c>
      <c r="G7613" s="3">
        <f t="shared" si="359"/>
        <v>10630.809843178024</v>
      </c>
    </row>
    <row r="7614" spans="1:7" x14ac:dyDescent="0.2">
      <c r="A7614">
        <v>7602</v>
      </c>
      <c r="B7614" s="125">
        <v>28267.605151805561</v>
      </c>
      <c r="C7614" s="34">
        <v>7.4932409208558965</v>
      </c>
      <c r="D7614" s="34">
        <v>3.5199815455416683</v>
      </c>
      <c r="E7614" s="3">
        <f t="shared" si="357"/>
        <v>211815.97565810638</v>
      </c>
      <c r="F7614" s="3">
        <f t="shared" si="358"/>
        <v>99501.44847101417</v>
      </c>
      <c r="G7614" s="3">
        <f t="shared" si="359"/>
        <v>112314.52718709222</v>
      </c>
    </row>
    <row r="7615" spans="1:7" x14ac:dyDescent="0.2">
      <c r="A7615">
        <v>7603</v>
      </c>
      <c r="B7615" s="125">
        <v>25210.861671249382</v>
      </c>
      <c r="C7615" s="34">
        <v>8.7693301995459478</v>
      </c>
      <c r="D7615" s="34">
        <v>2.6029585013748147</v>
      </c>
      <c r="E7615" s="3">
        <f t="shared" si="357"/>
        <v>221082.37061026265</v>
      </c>
      <c r="F7615" s="3">
        <f t="shared" si="358"/>
        <v>65622.826714163049</v>
      </c>
      <c r="G7615" s="3">
        <f t="shared" si="359"/>
        <v>155459.54389609961</v>
      </c>
    </row>
    <row r="7616" spans="1:7" x14ac:dyDescent="0.2">
      <c r="A7616">
        <v>7604</v>
      </c>
      <c r="B7616" s="125">
        <v>35713.092578399461</v>
      </c>
      <c r="C7616" s="34">
        <v>9.6526655599591322</v>
      </c>
      <c r="D7616" s="34">
        <v>5.7536277735198382</v>
      </c>
      <c r="E7616" s="3">
        <f t="shared" si="357"/>
        <v>344726.53877114854</v>
      </c>
      <c r="F7616" s="3">
        <f t="shared" si="358"/>
        <v>205479.84133736434</v>
      </c>
      <c r="G7616" s="3">
        <f t="shared" si="359"/>
        <v>139246.6974337842</v>
      </c>
    </row>
    <row r="7617" spans="1:7" x14ac:dyDescent="0.2">
      <c r="A7617">
        <v>7605</v>
      </c>
      <c r="B7617" s="125">
        <v>36002.72116617905</v>
      </c>
      <c r="C7617" s="34">
        <v>6.1763437517656712</v>
      </c>
      <c r="D7617" s="34">
        <v>5.8405163498537149</v>
      </c>
      <c r="E7617" s="3">
        <f t="shared" si="357"/>
        <v>222365.18192129166</v>
      </c>
      <c r="F7617" s="3">
        <f t="shared" si="358"/>
        <v>210274.48161029315</v>
      </c>
      <c r="G7617" s="3">
        <f t="shared" si="359"/>
        <v>12090.700310998509</v>
      </c>
    </row>
    <row r="7618" spans="1:7" x14ac:dyDescent="0.2">
      <c r="A7618">
        <v>7606</v>
      </c>
      <c r="B7618" s="125">
        <v>40475.707058968488</v>
      </c>
      <c r="C7618" s="34">
        <v>9.0928033589152619</v>
      </c>
      <c r="D7618" s="34">
        <v>7.1824121176905464</v>
      </c>
      <c r="E7618" s="3">
        <f t="shared" si="357"/>
        <v>368037.64510025887</v>
      </c>
      <c r="F7618" s="3">
        <f t="shared" si="358"/>
        <v>290713.20885242807</v>
      </c>
      <c r="G7618" s="3">
        <f t="shared" si="359"/>
        <v>77324.436247830803</v>
      </c>
    </row>
    <row r="7619" spans="1:7" x14ac:dyDescent="0.2">
      <c r="A7619">
        <v>7607</v>
      </c>
      <c r="B7619" s="125">
        <v>36362.733275192091</v>
      </c>
      <c r="C7619" s="34">
        <v>9.184758957606391</v>
      </c>
      <c r="D7619" s="34">
        <v>5.9485199825576274</v>
      </c>
      <c r="E7619" s="3">
        <f t="shared" si="357"/>
        <v>333982.94017237256</v>
      </c>
      <c r="F7619" s="3">
        <f t="shared" si="358"/>
        <v>216304.44550789331</v>
      </c>
      <c r="G7619" s="3">
        <f t="shared" si="359"/>
        <v>117678.49466447925</v>
      </c>
    </row>
    <row r="7620" spans="1:7" x14ac:dyDescent="0.2">
      <c r="A7620">
        <v>7608</v>
      </c>
      <c r="B7620" s="125">
        <v>21462.060934746638</v>
      </c>
      <c r="C7620" s="34">
        <v>16.571078069508076</v>
      </c>
      <c r="D7620" s="34">
        <v>1.4783182804239914</v>
      </c>
      <c r="E7620" s="3">
        <f t="shared" si="357"/>
        <v>355649.48728222598</v>
      </c>
      <c r="F7620" s="3">
        <f t="shared" si="358"/>
        <v>31727.75701540957</v>
      </c>
      <c r="G7620" s="3">
        <f t="shared" si="359"/>
        <v>323921.73026681639</v>
      </c>
    </row>
    <row r="7621" spans="1:7" x14ac:dyDescent="0.2">
      <c r="A7621">
        <v>7609</v>
      </c>
      <c r="B7621" s="125">
        <v>35855.82640315895</v>
      </c>
      <c r="C7621" s="34">
        <v>11.219457767045242</v>
      </c>
      <c r="D7621" s="34">
        <v>5.7964479209476849</v>
      </c>
      <c r="E7621" s="3">
        <f t="shared" si="357"/>
        <v>402282.93003274751</v>
      </c>
      <c r="F7621" s="3">
        <f t="shared" si="358"/>
        <v>207836.43040845179</v>
      </c>
      <c r="G7621" s="3">
        <f t="shared" si="359"/>
        <v>194446.49962429571</v>
      </c>
    </row>
    <row r="7622" spans="1:7" x14ac:dyDescent="0.2">
      <c r="A7622">
        <v>7610</v>
      </c>
      <c r="B7622" s="125">
        <v>28874.260855255648</v>
      </c>
      <c r="C7622" s="34">
        <v>8.6649543138337322</v>
      </c>
      <c r="D7622" s="34">
        <v>3.7019782565766945</v>
      </c>
      <c r="E7622" s="3">
        <f t="shared" si="357"/>
        <v>250194.1511565079</v>
      </c>
      <c r="F7622" s="3">
        <f t="shared" si="358"/>
        <v>106891.88586088001</v>
      </c>
      <c r="G7622" s="3">
        <f t="shared" si="359"/>
        <v>143302.26529562788</v>
      </c>
    </row>
    <row r="7623" spans="1:7" x14ac:dyDescent="0.2">
      <c r="A7623">
        <v>7611</v>
      </c>
      <c r="B7623" s="125">
        <v>38921.323770219693</v>
      </c>
      <c r="C7623" s="34">
        <v>4.9359237184107769</v>
      </c>
      <c r="D7623" s="34">
        <v>6.7160971310659079</v>
      </c>
      <c r="E7623" s="3">
        <f t="shared" si="357"/>
        <v>192112.68514937256</v>
      </c>
      <c r="F7623" s="3">
        <f t="shared" si="358"/>
        <v>261399.3909104598</v>
      </c>
      <c r="G7623" s="3">
        <f t="shared" si="359"/>
        <v>-69286.705761087243</v>
      </c>
    </row>
    <row r="7624" spans="1:7" x14ac:dyDescent="0.2">
      <c r="A7624">
        <v>7612</v>
      </c>
      <c r="B7624" s="125">
        <v>30572.946847124491</v>
      </c>
      <c r="C7624" s="34">
        <v>8.6622144610446412</v>
      </c>
      <c r="D7624" s="34">
        <v>4.2115840541373473</v>
      </c>
      <c r="E7624" s="3">
        <f t="shared" si="357"/>
        <v>264829.42229591095</v>
      </c>
      <c r="F7624" s="3">
        <f t="shared" si="358"/>
        <v>128760.5354293382</v>
      </c>
      <c r="G7624" s="3">
        <f t="shared" si="359"/>
        <v>136068.88686657275</v>
      </c>
    </row>
    <row r="7625" spans="1:7" x14ac:dyDescent="0.2">
      <c r="A7625">
        <v>7613</v>
      </c>
      <c r="B7625" s="125">
        <v>24085.862199891359</v>
      </c>
      <c r="C7625" s="34">
        <v>2.4896444503683597</v>
      </c>
      <c r="D7625" s="34">
        <v>2.2654586599674076</v>
      </c>
      <c r="E7625" s="3">
        <f t="shared" si="357"/>
        <v>59965.233158296571</v>
      </c>
      <c r="F7625" s="3">
        <f t="shared" si="358"/>
        <v>54565.525103525513</v>
      </c>
      <c r="G7625" s="3">
        <f t="shared" si="359"/>
        <v>5399.7080547710575</v>
      </c>
    </row>
    <row r="7626" spans="1:7" x14ac:dyDescent="0.2">
      <c r="A7626">
        <v>7614</v>
      </c>
      <c r="B7626" s="125">
        <v>41510.23454486765</v>
      </c>
      <c r="C7626" s="34">
        <v>6.0207746830274118</v>
      </c>
      <c r="D7626" s="34">
        <v>7.4927703634602949</v>
      </c>
      <c r="E7626" s="3">
        <f t="shared" si="357"/>
        <v>249923.76923426904</v>
      </c>
      <c r="F7626" s="3">
        <f t="shared" si="358"/>
        <v>311026.65517807007</v>
      </c>
      <c r="G7626" s="3">
        <f t="shared" si="359"/>
        <v>-61102.885943801026</v>
      </c>
    </row>
    <row r="7627" spans="1:7" x14ac:dyDescent="0.2">
      <c r="A7627">
        <v>7615</v>
      </c>
      <c r="B7627" s="125">
        <v>35734.590759412618</v>
      </c>
      <c r="C7627" s="34">
        <v>6.2691178956883959</v>
      </c>
      <c r="D7627" s="34">
        <v>5.7600772278237855</v>
      </c>
      <c r="E7627" s="3">
        <f t="shared" si="357"/>
        <v>224024.36242493484</v>
      </c>
      <c r="F7627" s="3">
        <f t="shared" si="358"/>
        <v>205834.00247889489</v>
      </c>
      <c r="G7627" s="3">
        <f t="shared" si="359"/>
        <v>18190.359946039942</v>
      </c>
    </row>
    <row r="7628" spans="1:7" x14ac:dyDescent="0.2">
      <c r="A7628">
        <v>7616</v>
      </c>
      <c r="B7628" s="125">
        <v>26501.252754124813</v>
      </c>
      <c r="C7628" s="34">
        <v>11.538104920153273</v>
      </c>
      <c r="D7628" s="34">
        <v>2.9900758262374438</v>
      </c>
      <c r="E7628" s="3">
        <f t="shared" si="357"/>
        <v>305774.23479259299</v>
      </c>
      <c r="F7628" s="3">
        <f t="shared" si="358"/>
        <v>79240.755225117086</v>
      </c>
      <c r="G7628" s="3">
        <f t="shared" si="359"/>
        <v>226533.47956747591</v>
      </c>
    </row>
    <row r="7629" spans="1:7" x14ac:dyDescent="0.2">
      <c r="A7629">
        <v>7617</v>
      </c>
      <c r="B7629" s="125">
        <v>38028.234079129994</v>
      </c>
      <c r="C7629" s="34">
        <v>9.1303200153633952</v>
      </c>
      <c r="D7629" s="34">
        <v>6.4481702237389982</v>
      </c>
      <c r="E7629" s="3">
        <f t="shared" si="357"/>
        <v>347209.94676160498</v>
      </c>
      <c r="F7629" s="3">
        <f t="shared" si="358"/>
        <v>245212.52665042266</v>
      </c>
      <c r="G7629" s="3">
        <f t="shared" si="359"/>
        <v>101997.42011118232</v>
      </c>
    </row>
    <row r="7630" spans="1:7" x14ac:dyDescent="0.2">
      <c r="A7630">
        <v>7618</v>
      </c>
      <c r="B7630" s="125">
        <v>33599.324573325226</v>
      </c>
      <c r="C7630" s="34">
        <v>10.481249339325586</v>
      </c>
      <c r="D7630" s="34">
        <v>5.1194973719975678</v>
      </c>
      <c r="E7630" s="3">
        <f t="shared" si="357"/>
        <v>352162.89848595095</v>
      </c>
      <c r="F7630" s="3">
        <f t="shared" si="358"/>
        <v>172011.65385403179</v>
      </c>
      <c r="G7630" s="3">
        <f t="shared" si="359"/>
        <v>180151.24463191917</v>
      </c>
    </row>
    <row r="7631" spans="1:7" x14ac:dyDescent="0.2">
      <c r="A7631">
        <v>7619</v>
      </c>
      <c r="B7631" s="125">
        <v>26576.945450679865</v>
      </c>
      <c r="C7631" s="34">
        <v>10.729132120293798</v>
      </c>
      <c r="D7631" s="34">
        <v>3.0127836352039594</v>
      </c>
      <c r="E7631" s="3">
        <f t="shared" si="357"/>
        <v>285147.55909418548</v>
      </c>
      <c r="F7631" s="3">
        <f t="shared" si="358"/>
        <v>80070.586327516619</v>
      </c>
      <c r="G7631" s="3">
        <f t="shared" si="359"/>
        <v>205076.97276666886</v>
      </c>
    </row>
    <row r="7632" spans="1:7" x14ac:dyDescent="0.2">
      <c r="A7632">
        <v>7620</v>
      </c>
      <c r="B7632" s="125">
        <v>34666.042487325263</v>
      </c>
      <c r="C7632" s="34">
        <v>5.471707047225209</v>
      </c>
      <c r="D7632" s="34">
        <v>5.439512746197579</v>
      </c>
      <c r="E7632" s="3">
        <f t="shared" si="357"/>
        <v>189682.42897730615</v>
      </c>
      <c r="F7632" s="3">
        <f t="shared" si="358"/>
        <v>188566.37997003261</v>
      </c>
      <c r="G7632" s="3">
        <f t="shared" si="359"/>
        <v>1116.0490072735411</v>
      </c>
    </row>
    <row r="7633" spans="1:7" x14ac:dyDescent="0.2">
      <c r="A7633">
        <v>7621</v>
      </c>
      <c r="B7633" s="125">
        <v>31610.100498975022</v>
      </c>
      <c r="C7633" s="34">
        <v>9.7110608041548403</v>
      </c>
      <c r="D7633" s="34">
        <v>4.5227301496925065</v>
      </c>
      <c r="E7633" s="3">
        <f t="shared" si="357"/>
        <v>306967.6079709917</v>
      </c>
      <c r="F7633" s="3">
        <f t="shared" si="358"/>
        <v>142963.95456152447</v>
      </c>
      <c r="G7633" s="3">
        <f t="shared" si="359"/>
        <v>164003.65340946722</v>
      </c>
    </row>
    <row r="7634" spans="1:7" x14ac:dyDescent="0.2">
      <c r="A7634">
        <v>7622</v>
      </c>
      <c r="B7634" s="125">
        <v>33931.261717762914</v>
      </c>
      <c r="C7634" s="34">
        <v>5.2040541251772083</v>
      </c>
      <c r="D7634" s="34">
        <v>5.2190785153288743</v>
      </c>
      <c r="E7634" s="3">
        <f t="shared" si="357"/>
        <v>176580.12251479158</v>
      </c>
      <c r="F7634" s="3">
        <f t="shared" si="358"/>
        <v>177089.91902917754</v>
      </c>
      <c r="G7634" s="3">
        <f t="shared" si="359"/>
        <v>-509.79651438596193</v>
      </c>
    </row>
    <row r="7635" spans="1:7" x14ac:dyDescent="0.2">
      <c r="A7635">
        <v>7623</v>
      </c>
      <c r="B7635" s="125">
        <v>30792.896772064501</v>
      </c>
      <c r="C7635" s="34">
        <v>8.1939667981787352</v>
      </c>
      <c r="D7635" s="34">
        <v>4.2775690316193504</v>
      </c>
      <c r="E7635" s="3">
        <f t="shared" si="357"/>
        <v>252315.97377004166</v>
      </c>
      <c r="F7635" s="3">
        <f t="shared" si="358"/>
        <v>131718.74162603458</v>
      </c>
      <c r="G7635" s="3">
        <f t="shared" si="359"/>
        <v>120597.23214400708</v>
      </c>
    </row>
    <row r="7636" spans="1:7" x14ac:dyDescent="0.2">
      <c r="A7636">
        <v>7624</v>
      </c>
      <c r="B7636" s="125">
        <v>38225.548954679631</v>
      </c>
      <c r="C7636" s="34">
        <v>5.9423876084183576</v>
      </c>
      <c r="D7636" s="34">
        <v>6.5073646864038892</v>
      </c>
      <c r="E7636" s="3">
        <f t="shared" si="357"/>
        <v>227151.02843327753</v>
      </c>
      <c r="F7636" s="3">
        <f t="shared" si="358"/>
        <v>248747.58738608533</v>
      </c>
      <c r="G7636" s="3">
        <f t="shared" si="359"/>
        <v>-21596.558952807798</v>
      </c>
    </row>
    <row r="7637" spans="1:7" x14ac:dyDescent="0.2">
      <c r="A7637">
        <v>7625</v>
      </c>
      <c r="B7637" s="125">
        <v>31899.734771096497</v>
      </c>
      <c r="C7637" s="34">
        <v>7.9478347945114365</v>
      </c>
      <c r="D7637" s="34">
        <v>4.6096204313289491</v>
      </c>
      <c r="E7637" s="3">
        <f t="shared" si="357"/>
        <v>253533.82194940705</v>
      </c>
      <c r="F7637" s="3">
        <f t="shared" si="358"/>
        <v>147045.66915482091</v>
      </c>
      <c r="G7637" s="3">
        <f t="shared" si="359"/>
        <v>106488.15279458615</v>
      </c>
    </row>
    <row r="7638" spans="1:7" x14ac:dyDescent="0.2">
      <c r="A7638">
        <v>7626</v>
      </c>
      <c r="B7638" s="125">
        <v>46585.124031290412</v>
      </c>
      <c r="C7638" s="34">
        <v>8.6391331908162101</v>
      </c>
      <c r="D7638" s="34">
        <v>9.0152372093871236</v>
      </c>
      <c r="E7638" s="3">
        <f t="shared" si="357"/>
        <v>402455.09121701086</v>
      </c>
      <c r="F7638" s="3">
        <f t="shared" si="358"/>
        <v>419975.94357080362</v>
      </c>
      <c r="G7638" s="3">
        <f t="shared" si="359"/>
        <v>-17520.852353792754</v>
      </c>
    </row>
    <row r="7639" spans="1:7" x14ac:dyDescent="0.2">
      <c r="A7639">
        <v>7627</v>
      </c>
      <c r="B7639" s="125">
        <v>33709.885023009498</v>
      </c>
      <c r="C7639" s="34">
        <v>5.6133096879493678</v>
      </c>
      <c r="D7639" s="34">
        <v>5.1526655069028493</v>
      </c>
      <c r="E7639" s="3">
        <f t="shared" si="357"/>
        <v>189224.02417931851</v>
      </c>
      <c r="F7639" s="3">
        <f t="shared" si="358"/>
        <v>173695.76179972201</v>
      </c>
      <c r="G7639" s="3">
        <f t="shared" si="359"/>
        <v>15528.262379596505</v>
      </c>
    </row>
    <row r="7640" spans="1:7" x14ac:dyDescent="0.2">
      <c r="A7640">
        <v>7628</v>
      </c>
      <c r="B7640" s="125">
        <v>36422.077804482775</v>
      </c>
      <c r="C7640" s="34">
        <v>2.5673380352673121</v>
      </c>
      <c r="D7640" s="34">
        <v>5.9663233413448324</v>
      </c>
      <c r="E7640" s="3">
        <f t="shared" si="357"/>
        <v>93507.785670913989</v>
      </c>
      <c r="F7640" s="3">
        <f t="shared" si="358"/>
        <v>217305.89294516313</v>
      </c>
      <c r="G7640" s="3">
        <f t="shared" si="359"/>
        <v>-123798.10727424914</v>
      </c>
    </row>
    <row r="7641" spans="1:7" x14ac:dyDescent="0.2">
      <c r="A7641">
        <v>7629</v>
      </c>
      <c r="B7641" s="125">
        <v>40194.764145590831</v>
      </c>
      <c r="C7641" s="34">
        <v>6.0500149376894115</v>
      </c>
      <c r="D7641" s="34">
        <v>7.0981292436772492</v>
      </c>
      <c r="E7641" s="3">
        <f t="shared" si="357"/>
        <v>243178.92349772729</v>
      </c>
      <c r="F7641" s="3">
        <f t="shared" si="358"/>
        <v>285307.63082452805</v>
      </c>
      <c r="G7641" s="3">
        <f t="shared" si="359"/>
        <v>-42128.707326800766</v>
      </c>
    </row>
    <row r="7642" spans="1:7" x14ac:dyDescent="0.2">
      <c r="A7642">
        <v>7630</v>
      </c>
      <c r="B7642" s="125">
        <v>34166.576418821001</v>
      </c>
      <c r="C7642" s="34">
        <v>10.393392151134321</v>
      </c>
      <c r="D7642" s="34">
        <v>5.2896729256463004</v>
      </c>
      <c r="E7642" s="3">
        <f t="shared" si="357"/>
        <v>355106.62718250521</v>
      </c>
      <c r="F7642" s="3">
        <f t="shared" si="358"/>
        <v>180730.01424466277</v>
      </c>
      <c r="G7642" s="3">
        <f t="shared" si="359"/>
        <v>174376.61293784244</v>
      </c>
    </row>
    <row r="7643" spans="1:7" x14ac:dyDescent="0.2">
      <c r="A7643">
        <v>7631</v>
      </c>
      <c r="B7643" s="125">
        <v>31184.309185656253</v>
      </c>
      <c r="C7643" s="34">
        <v>7.1123502240952803</v>
      </c>
      <c r="D7643" s="34">
        <v>4.394992755696876</v>
      </c>
      <c r="E7643" s="3">
        <f t="shared" si="357"/>
        <v>221793.72842485877</v>
      </c>
      <c r="F7643" s="3">
        <f t="shared" si="358"/>
        <v>137054.81296237078</v>
      </c>
      <c r="G7643" s="3">
        <f t="shared" si="359"/>
        <v>84738.915462487988</v>
      </c>
    </row>
    <row r="7644" spans="1:7" x14ac:dyDescent="0.2">
      <c r="A7644">
        <v>7632</v>
      </c>
      <c r="B7644" s="125">
        <v>35586.93997892167</v>
      </c>
      <c r="C7644" s="34">
        <v>11.231696155125974</v>
      </c>
      <c r="D7644" s="34">
        <v>5.7157819936765009</v>
      </c>
      <c r="E7644" s="3">
        <f t="shared" si="357"/>
        <v>399701.69693395332</v>
      </c>
      <c r="F7644" s="3">
        <f t="shared" si="358"/>
        <v>203407.19074156688</v>
      </c>
      <c r="G7644" s="3">
        <f t="shared" si="359"/>
        <v>196294.50619238644</v>
      </c>
    </row>
    <row r="7645" spans="1:7" x14ac:dyDescent="0.2">
      <c r="A7645">
        <v>7633</v>
      </c>
      <c r="B7645" s="125">
        <v>35343.763833035133</v>
      </c>
      <c r="C7645" s="34">
        <v>11.015975380549207</v>
      </c>
      <c r="D7645" s="34">
        <v>5.6428291499105399</v>
      </c>
      <c r="E7645" s="3">
        <f t="shared" si="357"/>
        <v>389346.03224066051</v>
      </c>
      <c r="F7645" s="3">
        <f t="shared" si="358"/>
        <v>199438.82082460451</v>
      </c>
      <c r="G7645" s="3">
        <f t="shared" si="359"/>
        <v>189907.211416056</v>
      </c>
    </row>
    <row r="7646" spans="1:7" x14ac:dyDescent="0.2">
      <c r="A7646">
        <v>7634</v>
      </c>
      <c r="B7646" s="125">
        <v>31548.527707664995</v>
      </c>
      <c r="C7646" s="34">
        <v>10.048204805760179</v>
      </c>
      <c r="D7646" s="34">
        <v>4.5042583122994984</v>
      </c>
      <c r="E7646" s="3">
        <f t="shared" si="357"/>
        <v>317006.06772681756</v>
      </c>
      <c r="F7646" s="3">
        <f t="shared" si="358"/>
        <v>142102.71816806108</v>
      </c>
      <c r="G7646" s="3">
        <f t="shared" si="359"/>
        <v>174903.34955875648</v>
      </c>
    </row>
    <row r="7647" spans="1:7" x14ac:dyDescent="0.2">
      <c r="A7647">
        <v>7635</v>
      </c>
      <c r="B7647" s="125">
        <v>29247.142314298777</v>
      </c>
      <c r="C7647" s="34">
        <v>8.0364224206350627</v>
      </c>
      <c r="D7647" s="34">
        <v>3.8138426942896331</v>
      </c>
      <c r="E7647" s="3">
        <f t="shared" si="357"/>
        <v>235042.39023413515</v>
      </c>
      <c r="F7647" s="3">
        <f t="shared" si="358"/>
        <v>111544.00004423757</v>
      </c>
      <c r="G7647" s="3">
        <f t="shared" si="359"/>
        <v>123498.39018989757</v>
      </c>
    </row>
    <row r="7648" spans="1:7" x14ac:dyDescent="0.2">
      <c r="A7648">
        <v>7636</v>
      </c>
      <c r="B7648" s="125">
        <v>36544.666321597993</v>
      </c>
      <c r="C7648" s="34">
        <v>5.7152697283599991</v>
      </c>
      <c r="D7648" s="34">
        <v>6.003099896479398</v>
      </c>
      <c r="E7648" s="3">
        <f t="shared" si="357"/>
        <v>208862.62516084616</v>
      </c>
      <c r="F7648" s="3">
        <f t="shared" si="358"/>
        <v>219381.28261205906</v>
      </c>
      <c r="G7648" s="3">
        <f t="shared" si="359"/>
        <v>-10518.657451212901</v>
      </c>
    </row>
    <row r="7649" spans="1:7" x14ac:dyDescent="0.2">
      <c r="A7649">
        <v>7637</v>
      </c>
      <c r="B7649" s="125">
        <v>32525.836608138867</v>
      </c>
      <c r="C7649" s="34">
        <v>9.725885567793739</v>
      </c>
      <c r="D7649" s="34">
        <v>4.79745098244166</v>
      </c>
      <c r="E7649" s="3">
        <f t="shared" si="357"/>
        <v>316342.56484751508</v>
      </c>
      <c r="F7649" s="3">
        <f t="shared" si="358"/>
        <v>156041.10679045273</v>
      </c>
      <c r="G7649" s="3">
        <f t="shared" si="359"/>
        <v>160301.45805706235</v>
      </c>
    </row>
    <row r="7650" spans="1:7" x14ac:dyDescent="0.2">
      <c r="A7650">
        <v>7638</v>
      </c>
      <c r="B7650" s="125">
        <v>38314.054157845909</v>
      </c>
      <c r="C7650" s="34">
        <v>8.1439389052393381</v>
      </c>
      <c r="D7650" s="34">
        <v>6.5339162473537726</v>
      </c>
      <c r="E7650" s="3">
        <f t="shared" si="357"/>
        <v>312027.31627352833</v>
      </c>
      <c r="F7650" s="3">
        <f t="shared" si="358"/>
        <v>250340.82096394175</v>
      </c>
      <c r="G7650" s="3">
        <f t="shared" si="359"/>
        <v>61686.495309586579</v>
      </c>
    </row>
    <row r="7651" spans="1:7" x14ac:dyDescent="0.2">
      <c r="A7651">
        <v>7639</v>
      </c>
      <c r="B7651" s="125">
        <v>31886.842683698866</v>
      </c>
      <c r="C7651" s="34">
        <v>6.9528049582077074</v>
      </c>
      <c r="D7651" s="34">
        <v>4.6057528051096597</v>
      </c>
      <c r="E7651" s="3">
        <f t="shared" si="357"/>
        <v>221702.99791281062</v>
      </c>
      <c r="F7651" s="3">
        <f t="shared" si="358"/>
        <v>146862.91513653647</v>
      </c>
      <c r="G7651" s="3">
        <f t="shared" si="359"/>
        <v>74840.082776274154</v>
      </c>
    </row>
    <row r="7652" spans="1:7" x14ac:dyDescent="0.2">
      <c r="A7652">
        <v>7640</v>
      </c>
      <c r="B7652" s="125">
        <v>30485.805886010872</v>
      </c>
      <c r="C7652" s="34">
        <v>11.659079084172845</v>
      </c>
      <c r="D7652" s="34">
        <v>4.1854417658032617</v>
      </c>
      <c r="E7652" s="3">
        <f t="shared" si="357"/>
        <v>355436.42176974274</v>
      </c>
      <c r="F7652" s="3">
        <f t="shared" si="358"/>
        <v>127596.56521948081</v>
      </c>
      <c r="G7652" s="3">
        <f t="shared" si="359"/>
        <v>227839.85655026193</v>
      </c>
    </row>
    <row r="7653" spans="1:7" x14ac:dyDescent="0.2">
      <c r="A7653">
        <v>7641</v>
      </c>
      <c r="B7653" s="125">
        <v>36160.654921141919</v>
      </c>
      <c r="C7653" s="34">
        <v>10.334689952476765</v>
      </c>
      <c r="D7653" s="34">
        <v>5.8878964763425756</v>
      </c>
      <c r="E7653" s="3">
        <f t="shared" si="357"/>
        <v>373709.15708850487</v>
      </c>
      <c r="F7653" s="3">
        <f t="shared" si="358"/>
        <v>212910.19269243133</v>
      </c>
      <c r="G7653" s="3">
        <f t="shared" si="359"/>
        <v>160798.96439607354</v>
      </c>
    </row>
    <row r="7654" spans="1:7" x14ac:dyDescent="0.2">
      <c r="A7654">
        <v>7642</v>
      </c>
      <c r="B7654" s="125">
        <v>31005.036411253037</v>
      </c>
      <c r="C7654" s="34">
        <v>9.1654833542706911</v>
      </c>
      <c r="D7654" s="34">
        <v>4.3412109233759111</v>
      </c>
      <c r="E7654" s="3">
        <f t="shared" si="357"/>
        <v>284176.14512589638</v>
      </c>
      <c r="F7654" s="3">
        <f t="shared" si="358"/>
        <v>134599.40274819953</v>
      </c>
      <c r="G7654" s="3">
        <f t="shared" si="359"/>
        <v>149576.74237769685</v>
      </c>
    </row>
    <row r="7655" spans="1:7" x14ac:dyDescent="0.2">
      <c r="A7655">
        <v>7643</v>
      </c>
      <c r="B7655" s="125">
        <v>35749.370048316428</v>
      </c>
      <c r="C7655" s="34">
        <v>9.3678970844921423</v>
      </c>
      <c r="D7655" s="34">
        <v>5.7645110144949285</v>
      </c>
      <c r="E7655" s="3">
        <f t="shared" si="357"/>
        <v>334896.41944805416</v>
      </c>
      <c r="F7655" s="3">
        <f t="shared" si="358"/>
        <v>206077.63740477516</v>
      </c>
      <c r="G7655" s="3">
        <f t="shared" si="359"/>
        <v>128818.782043279</v>
      </c>
    </row>
    <row r="7656" spans="1:7" x14ac:dyDescent="0.2">
      <c r="A7656">
        <v>7644</v>
      </c>
      <c r="B7656" s="125">
        <v>33406.636752070859</v>
      </c>
      <c r="C7656" s="34">
        <v>4.6286054586817045</v>
      </c>
      <c r="D7656" s="34">
        <v>5.0616910256212577</v>
      </c>
      <c r="E7656" s="3">
        <f t="shared" si="357"/>
        <v>154626.14122683203</v>
      </c>
      <c r="F7656" s="3">
        <f t="shared" si="358"/>
        <v>169094.07344414634</v>
      </c>
      <c r="G7656" s="3">
        <f t="shared" si="359"/>
        <v>-14467.932217314315</v>
      </c>
    </row>
    <row r="7657" spans="1:7" x14ac:dyDescent="0.2">
      <c r="A7657">
        <v>7645</v>
      </c>
      <c r="B7657" s="125">
        <v>28761.494880919578</v>
      </c>
      <c r="C7657" s="34">
        <v>7.6382058498056722</v>
      </c>
      <c r="D7657" s="34">
        <v>3.6681484642758733</v>
      </c>
      <c r="E7657" s="3">
        <f t="shared" si="357"/>
        <v>219686.21844859581</v>
      </c>
      <c r="F7657" s="3">
        <f t="shared" si="358"/>
        <v>105501.43327772354</v>
      </c>
      <c r="G7657" s="3">
        <f t="shared" si="359"/>
        <v>114184.78517087227</v>
      </c>
    </row>
    <row r="7658" spans="1:7" x14ac:dyDescent="0.2">
      <c r="A7658">
        <v>7646</v>
      </c>
      <c r="B7658" s="125">
        <v>39557.833637255477</v>
      </c>
      <c r="C7658" s="34">
        <v>8.2684771516214823</v>
      </c>
      <c r="D7658" s="34">
        <v>6.907050091176643</v>
      </c>
      <c r="E7658" s="3">
        <f t="shared" si="357"/>
        <v>327083.04359729064</v>
      </c>
      <c r="F7658" s="3">
        <f t="shared" si="358"/>
        <v>273227.93843095592</v>
      </c>
      <c r="G7658" s="3">
        <f t="shared" si="359"/>
        <v>53855.105166334717</v>
      </c>
    </row>
    <row r="7659" spans="1:7" x14ac:dyDescent="0.2">
      <c r="A7659">
        <v>7647</v>
      </c>
      <c r="B7659" s="125">
        <v>25544.964549945667</v>
      </c>
      <c r="C7659" s="34">
        <v>5.7037191456474829</v>
      </c>
      <c r="D7659" s="34">
        <v>2.7031893649837002</v>
      </c>
      <c r="E7659" s="3">
        <f t="shared" si="357"/>
        <v>145701.30337841134</v>
      </c>
      <c r="F7659" s="3">
        <f t="shared" si="358"/>
        <v>69052.876500298764</v>
      </c>
      <c r="G7659" s="3">
        <f t="shared" si="359"/>
        <v>76648.426878112572</v>
      </c>
    </row>
    <row r="7660" spans="1:7" x14ac:dyDescent="0.2">
      <c r="A7660">
        <v>7648</v>
      </c>
      <c r="B7660" s="125">
        <v>32871.598072043504</v>
      </c>
      <c r="C7660" s="34">
        <v>7.3320642488470185</v>
      </c>
      <c r="D7660" s="34">
        <v>4.9011794216130511</v>
      </c>
      <c r="E7660" s="3">
        <f t="shared" si="357"/>
        <v>241016.66902649874</v>
      </c>
      <c r="F7660" s="3">
        <f t="shared" si="358"/>
        <v>161109.60002623487</v>
      </c>
      <c r="G7660" s="3">
        <f t="shared" si="359"/>
        <v>79907.069000263873</v>
      </c>
    </row>
    <row r="7661" spans="1:7" x14ac:dyDescent="0.2">
      <c r="A7661">
        <v>7649</v>
      </c>
      <c r="B7661" s="125">
        <v>26467.692399629392</v>
      </c>
      <c r="C7661" s="34">
        <v>5.6912761212588521</v>
      </c>
      <c r="D7661" s="34">
        <v>2.9800077198888175</v>
      </c>
      <c r="E7661" s="3">
        <f t="shared" si="357"/>
        <v>150634.94573883517</v>
      </c>
      <c r="F7661" s="3">
        <f t="shared" si="358"/>
        <v>78873.927678538166</v>
      </c>
      <c r="G7661" s="3">
        <f t="shared" si="359"/>
        <v>71761.018060297007</v>
      </c>
    </row>
    <row r="7662" spans="1:7" x14ac:dyDescent="0.2">
      <c r="A7662">
        <v>7650</v>
      </c>
      <c r="B7662" s="125">
        <v>34095.215190783143</v>
      </c>
      <c r="C7662" s="34">
        <v>8.3668446879601106</v>
      </c>
      <c r="D7662" s="34">
        <v>5.2682645572349429</v>
      </c>
      <c r="E7662" s="3">
        <f t="shared" si="357"/>
        <v>285269.3701038608</v>
      </c>
      <c r="F7662" s="3">
        <f t="shared" si="358"/>
        <v>179622.61376090127</v>
      </c>
      <c r="G7662" s="3">
        <f t="shared" si="359"/>
        <v>105646.75634295953</v>
      </c>
    </row>
    <row r="7663" spans="1:7" x14ac:dyDescent="0.2">
      <c r="A7663">
        <v>7651</v>
      </c>
      <c r="B7663" s="125">
        <v>30320.357431074604</v>
      </c>
      <c r="C7663" s="34">
        <v>10.681258592929225</v>
      </c>
      <c r="D7663" s="34">
        <v>4.1358072293223813</v>
      </c>
      <c r="E7663" s="3">
        <f t="shared" si="357"/>
        <v>323859.57835135114</v>
      </c>
      <c r="F7663" s="3">
        <f t="shared" si="358"/>
        <v>125399.15345907693</v>
      </c>
      <c r="G7663" s="3">
        <f t="shared" si="359"/>
        <v>198460.4248922742</v>
      </c>
    </row>
    <row r="7664" spans="1:7" x14ac:dyDescent="0.2">
      <c r="A7664">
        <v>7652</v>
      </c>
      <c r="B7664" s="125">
        <v>22029.221830772236</v>
      </c>
      <c r="C7664" s="34">
        <v>9.0317364740330959</v>
      </c>
      <c r="D7664" s="34">
        <v>1.6484665492316708</v>
      </c>
      <c r="E7664" s="3">
        <f t="shared" si="357"/>
        <v>198962.12630355175</v>
      </c>
      <c r="F7664" s="3">
        <f t="shared" si="358"/>
        <v>36314.435293632094</v>
      </c>
      <c r="G7664" s="3">
        <f t="shared" si="359"/>
        <v>162647.69100991965</v>
      </c>
    </row>
    <row r="7665" spans="1:7" x14ac:dyDescent="0.2">
      <c r="A7665">
        <v>7653</v>
      </c>
      <c r="B7665" s="125">
        <v>41253.938937908038</v>
      </c>
      <c r="C7665" s="34">
        <v>3.6933152134297416</v>
      </c>
      <c r="D7665" s="34">
        <v>7.4158816813724115</v>
      </c>
      <c r="E7665" s="3">
        <f t="shared" si="357"/>
        <v>152363.80029327737</v>
      </c>
      <c r="F7665" s="3">
        <f t="shared" si="358"/>
        <v>305934.33005408826</v>
      </c>
      <c r="G7665" s="3">
        <f t="shared" si="359"/>
        <v>-153570.5297608109</v>
      </c>
    </row>
    <row r="7666" spans="1:7" x14ac:dyDescent="0.2">
      <c r="A7666">
        <v>7654</v>
      </c>
      <c r="B7666" s="125">
        <v>33918.386683390941</v>
      </c>
      <c r="C7666" s="34">
        <v>10.661982989593525</v>
      </c>
      <c r="D7666" s="34">
        <v>5.2152160050172824</v>
      </c>
      <c r="E7666" s="3">
        <f t="shared" si="357"/>
        <v>361637.26185276976</v>
      </c>
      <c r="F7666" s="3">
        <f t="shared" si="358"/>
        <v>176891.7130955855</v>
      </c>
      <c r="G7666" s="3">
        <f t="shared" si="359"/>
        <v>184745.54875718427</v>
      </c>
    </row>
    <row r="7667" spans="1:7" x14ac:dyDescent="0.2">
      <c r="A7667">
        <v>7655</v>
      </c>
      <c r="B7667" s="125">
        <v>29486.043835086981</v>
      </c>
      <c r="C7667" s="34">
        <v>7.7149956243447377</v>
      </c>
      <c r="D7667" s="34">
        <v>3.8855131505260943</v>
      </c>
      <c r="E7667" s="3">
        <f t="shared" si="357"/>
        <v>227484.69916693319</v>
      </c>
      <c r="F7667" s="3">
        <f t="shared" si="358"/>
        <v>114568.41107821933</v>
      </c>
      <c r="G7667" s="3">
        <f t="shared" si="359"/>
        <v>112916.28808871386</v>
      </c>
    </row>
    <row r="7668" spans="1:7" x14ac:dyDescent="0.2">
      <c r="A7668">
        <v>7656</v>
      </c>
      <c r="B7668" s="125">
        <v>33070.504563321243</v>
      </c>
      <c r="C7668" s="34">
        <v>9.8217264141640044</v>
      </c>
      <c r="D7668" s="34">
        <v>4.9608513689963729</v>
      </c>
      <c r="E7668" s="3">
        <f t="shared" si="357"/>
        <v>324809.44819930347</v>
      </c>
      <c r="F7668" s="3">
        <f t="shared" si="358"/>
        <v>164057.85783635298</v>
      </c>
      <c r="G7668" s="3">
        <f t="shared" si="359"/>
        <v>160751.59036295049</v>
      </c>
    </row>
    <row r="7669" spans="1:7" x14ac:dyDescent="0.2">
      <c r="A7669">
        <v>7657</v>
      </c>
      <c r="B7669" s="125">
        <v>33528.065663441317</v>
      </c>
      <c r="C7669" s="34">
        <v>7.1425909229292301</v>
      </c>
      <c r="D7669" s="34">
        <v>5.0981196990323951</v>
      </c>
      <c r="E7669" s="3">
        <f t="shared" ref="E7669:E7732" si="360">C7669*B7669</f>
        <v>239477.25747107115</v>
      </c>
      <c r="F7669" s="3">
        <f t="shared" ref="F7669:F7732" si="361">D7669*B7669</f>
        <v>170930.09202924182</v>
      </c>
      <c r="G7669" s="3">
        <f t="shared" ref="G7669:G7732" si="362">E7669-F7669</f>
        <v>68547.165441829333</v>
      </c>
    </row>
    <row r="7670" spans="1:7" x14ac:dyDescent="0.2">
      <c r="A7670">
        <v>7658</v>
      </c>
      <c r="B7670" s="125">
        <v>37194.579866801156</v>
      </c>
      <c r="C7670" s="34">
        <v>6.0995426085428335</v>
      </c>
      <c r="D7670" s="34">
        <v>6.1980739600403467</v>
      </c>
      <c r="E7670" s="3">
        <f t="shared" si="360"/>
        <v>226869.92470440306</v>
      </c>
      <c r="F7670" s="3">
        <f t="shared" si="361"/>
        <v>230534.75692706119</v>
      </c>
      <c r="G7670" s="3">
        <f t="shared" si="362"/>
        <v>-3664.8322226581222</v>
      </c>
    </row>
    <row r="7671" spans="1:7" x14ac:dyDescent="0.2">
      <c r="A7671">
        <v>7659</v>
      </c>
      <c r="B7671" s="125">
        <v>26522.75093513797</v>
      </c>
      <c r="C7671" s="34">
        <v>8.5446736395242624</v>
      </c>
      <c r="D7671" s="34">
        <v>2.9965252805413911</v>
      </c>
      <c r="E7671" s="3">
        <f t="shared" si="360"/>
        <v>226628.25076314091</v>
      </c>
      <c r="F7671" s="3">
        <f t="shared" si="361"/>
        <v>79476.093686643755</v>
      </c>
      <c r="G7671" s="3">
        <f t="shared" si="362"/>
        <v>147152.15707649715</v>
      </c>
    </row>
    <row r="7672" spans="1:7" x14ac:dyDescent="0.2">
      <c r="A7672">
        <v>7660</v>
      </c>
      <c r="B7672" s="125">
        <v>34642.821950720623</v>
      </c>
      <c r="C7672" s="34">
        <v>10.529390030758805</v>
      </c>
      <c r="D7672" s="34">
        <v>5.4325465852161869</v>
      </c>
      <c r="E7672" s="3">
        <f t="shared" si="360"/>
        <v>364767.78408527002</v>
      </c>
      <c r="F7672" s="3">
        <f t="shared" si="361"/>
        <v>188198.7440906397</v>
      </c>
      <c r="G7672" s="3">
        <f t="shared" si="362"/>
        <v>176569.03999463032</v>
      </c>
    </row>
    <row r="7673" spans="1:7" x14ac:dyDescent="0.2">
      <c r="A7673">
        <v>7661</v>
      </c>
      <c r="B7673" s="125">
        <v>33505.430614050943</v>
      </c>
      <c r="C7673" s="34">
        <v>1.6208041617646813</v>
      </c>
      <c r="D7673" s="34">
        <v>5.091329184215283</v>
      </c>
      <c r="E7673" s="3">
        <f t="shared" si="360"/>
        <v>54305.741380971529</v>
      </c>
      <c r="F7673" s="3">
        <f t="shared" si="361"/>
        <v>170587.17671501776</v>
      </c>
      <c r="G7673" s="3">
        <f t="shared" si="362"/>
        <v>-116281.43533404623</v>
      </c>
    </row>
    <row r="7674" spans="1:7" x14ac:dyDescent="0.2">
      <c r="A7674">
        <v>7662</v>
      </c>
      <c r="B7674" s="125">
        <v>33108.754499872681</v>
      </c>
      <c r="C7674" s="34">
        <v>4.707435911957873</v>
      </c>
      <c r="D7674" s="34">
        <v>4.9723263499618042</v>
      </c>
      <c r="E7674" s="3">
        <f t="shared" si="360"/>
        <v>155857.33993289748</v>
      </c>
      <c r="F7674" s="3">
        <f t="shared" si="361"/>
        <v>164627.5324141334</v>
      </c>
      <c r="G7674" s="3">
        <f t="shared" si="362"/>
        <v>-8770.1924812359212</v>
      </c>
    </row>
    <row r="7675" spans="1:7" x14ac:dyDescent="0.2">
      <c r="A7675">
        <v>7663</v>
      </c>
      <c r="B7675" s="125">
        <v>37572.446493678377</v>
      </c>
      <c r="C7675" s="34">
        <v>7.5522017570692697</v>
      </c>
      <c r="D7675" s="34">
        <v>6.3114339481035131</v>
      </c>
      <c r="E7675" s="3">
        <f t="shared" si="360"/>
        <v>283754.69642694894</v>
      </c>
      <c r="F7675" s="3">
        <f t="shared" si="361"/>
        <v>237136.01431350451</v>
      </c>
      <c r="G7675" s="3">
        <f t="shared" si="362"/>
        <v>46618.682113444433</v>
      </c>
    </row>
    <row r="7676" spans="1:7" x14ac:dyDescent="0.2">
      <c r="A7676">
        <v>7664</v>
      </c>
      <c r="B7676" s="125">
        <v>28880.286257654894</v>
      </c>
      <c r="C7676" s="34">
        <v>11.105253654211992</v>
      </c>
      <c r="D7676" s="34">
        <v>3.7037858772964682</v>
      </c>
      <c r="E7676" s="3">
        <f t="shared" si="360"/>
        <v>320722.9044975104</v>
      </c>
      <c r="F7676" s="3">
        <f t="shared" si="361"/>
        <v>106966.39637338147</v>
      </c>
      <c r="G7676" s="3">
        <f t="shared" si="362"/>
        <v>213756.50812412892</v>
      </c>
    </row>
    <row r="7677" spans="1:7" x14ac:dyDescent="0.2">
      <c r="A7677">
        <v>7665</v>
      </c>
      <c r="B7677" s="125">
        <v>32387.309196375078</v>
      </c>
      <c r="C7677" s="34">
        <v>13.078754838905297</v>
      </c>
      <c r="D7677" s="34">
        <v>4.7558927589125233</v>
      </c>
      <c r="E7677" s="3">
        <f t="shared" si="360"/>
        <v>423585.67687121261</v>
      </c>
      <c r="F7677" s="3">
        <f t="shared" si="361"/>
        <v>154030.56928770122</v>
      </c>
      <c r="G7677" s="3">
        <f t="shared" si="362"/>
        <v>269555.10758351139</v>
      </c>
    </row>
    <row r="7678" spans="1:7" x14ac:dyDescent="0.2">
      <c r="A7678">
        <v>7666</v>
      </c>
      <c r="B7678" s="125">
        <v>27557.335264455993</v>
      </c>
      <c r="C7678" s="34">
        <v>6.9598649108302197</v>
      </c>
      <c r="D7678" s="34">
        <v>3.3069005793367978</v>
      </c>
      <c r="E7678" s="3">
        <f t="shared" si="360"/>
        <v>191795.33074307148</v>
      </c>
      <c r="F7678" s="3">
        <f t="shared" si="361"/>
        <v>91129.367951007895</v>
      </c>
      <c r="G7678" s="3">
        <f t="shared" si="362"/>
        <v>100665.96279206358</v>
      </c>
    </row>
    <row r="7679" spans="1:7" x14ac:dyDescent="0.2">
      <c r="A7679">
        <v>7667</v>
      </c>
      <c r="B7679" s="125">
        <v>34466.004812012194</v>
      </c>
      <c r="C7679" s="34">
        <v>6.5794772783265216</v>
      </c>
      <c r="D7679" s="34">
        <v>5.3795014436036581</v>
      </c>
      <c r="E7679" s="3">
        <f t="shared" si="360"/>
        <v>226768.29553532679</v>
      </c>
      <c r="F7679" s="3">
        <f t="shared" si="361"/>
        <v>185409.92264147021</v>
      </c>
      <c r="G7679" s="3">
        <f t="shared" si="362"/>
        <v>41358.372893856576</v>
      </c>
    </row>
    <row r="7680" spans="1:7" x14ac:dyDescent="0.2">
      <c r="A7680">
        <v>7668</v>
      </c>
      <c r="B7680" s="125">
        <v>41606.436346947681</v>
      </c>
      <c r="C7680" s="34">
        <v>4.7724079397157766</v>
      </c>
      <c r="D7680" s="34">
        <v>7.5216309040843043</v>
      </c>
      <c r="E7680" s="3">
        <f t="shared" si="360"/>
        <v>198562.88716545218</v>
      </c>
      <c r="F7680" s="3">
        <f t="shared" si="361"/>
        <v>312948.25743601815</v>
      </c>
      <c r="G7680" s="3">
        <f t="shared" si="362"/>
        <v>-114385.37027056597</v>
      </c>
    </row>
    <row r="7681" spans="1:7" x14ac:dyDescent="0.2">
      <c r="A7681">
        <v>7669</v>
      </c>
      <c r="B7681" s="125">
        <v>34578.225089527201</v>
      </c>
      <c r="C7681" s="34">
        <v>11.08946255245246</v>
      </c>
      <c r="D7681" s="34">
        <v>5.4131675268581603</v>
      </c>
      <c r="E7681" s="3">
        <f t="shared" si="360"/>
        <v>383453.93226058403</v>
      </c>
      <c r="F7681" s="3">
        <f t="shared" si="361"/>
        <v>187177.72519102076</v>
      </c>
      <c r="G7681" s="3">
        <f t="shared" si="362"/>
        <v>196276.20706956327</v>
      </c>
    </row>
    <row r="7682" spans="1:7" x14ac:dyDescent="0.2">
      <c r="A7682">
        <v>7670</v>
      </c>
      <c r="B7682" s="125">
        <v>30222.24569012085</v>
      </c>
      <c r="C7682" s="34">
        <v>6.8025933816970792</v>
      </c>
      <c r="D7682" s="34">
        <v>4.1063737070362549</v>
      </c>
      <c r="E7682" s="3">
        <f t="shared" si="360"/>
        <v>205589.64851163916</v>
      </c>
      <c r="F7682" s="3">
        <f t="shared" si="361"/>
        <v>124103.83506950203</v>
      </c>
      <c r="G7682" s="3">
        <f t="shared" si="362"/>
        <v>81485.813442137121</v>
      </c>
    </row>
    <row r="7683" spans="1:7" x14ac:dyDescent="0.2">
      <c r="A7683">
        <v>7671</v>
      </c>
      <c r="B7683" s="125">
        <v>28912.0560444562</v>
      </c>
      <c r="C7683" s="34">
        <v>9.4609611298510572</v>
      </c>
      <c r="D7683" s="34">
        <v>3.7133168133368599</v>
      </c>
      <c r="E7683" s="3">
        <f t="shared" si="360"/>
        <v>273535.83842067543</v>
      </c>
      <c r="F7683" s="3">
        <f t="shared" si="361"/>
        <v>107359.6238180168</v>
      </c>
      <c r="G7683" s="3">
        <f t="shared" si="362"/>
        <v>166176.21460265864</v>
      </c>
    </row>
    <row r="7684" spans="1:7" x14ac:dyDescent="0.2">
      <c r="A7684">
        <v>7672</v>
      </c>
      <c r="B7684" s="125">
        <v>38263.724994786549</v>
      </c>
      <c r="C7684" s="34">
        <v>9.7875436242320575</v>
      </c>
      <c r="D7684" s="34">
        <v>6.5188174984359648</v>
      </c>
      <c r="E7684" s="3">
        <f t="shared" si="360"/>
        <v>374507.87761209189</v>
      </c>
      <c r="F7684" s="3">
        <f t="shared" si="361"/>
        <v>249434.24005135614</v>
      </c>
      <c r="G7684" s="3">
        <f t="shared" si="362"/>
        <v>125073.63756073575</v>
      </c>
    </row>
    <row r="7685" spans="1:7" x14ac:dyDescent="0.2">
      <c r="A7685">
        <v>7673</v>
      </c>
      <c r="B7685" s="125">
        <v>28562.724813847104</v>
      </c>
      <c r="C7685" s="34">
        <v>9.4382209201357909</v>
      </c>
      <c r="D7685" s="34">
        <v>3.6085174441541312</v>
      </c>
      <c r="E7685" s="3">
        <f t="shared" si="360"/>
        <v>269581.30687413341</v>
      </c>
      <c r="F7685" s="3">
        <f t="shared" si="361"/>
        <v>103069.09074334134</v>
      </c>
      <c r="G7685" s="3">
        <f t="shared" si="362"/>
        <v>166512.21613079208</v>
      </c>
    </row>
    <row r="7686" spans="1:7" x14ac:dyDescent="0.2">
      <c r="A7686">
        <v>7674</v>
      </c>
      <c r="B7686" s="125">
        <v>31443.111587387626</v>
      </c>
      <c r="C7686" s="34">
        <v>6.0169661739637377</v>
      </c>
      <c r="D7686" s="34">
        <v>4.4726334762162878</v>
      </c>
      <c r="E7686" s="3">
        <f t="shared" si="360"/>
        <v>189192.13882547859</v>
      </c>
      <c r="F7686" s="3">
        <f t="shared" si="361"/>
        <v>140633.51348215414</v>
      </c>
      <c r="G7686" s="3">
        <f t="shared" si="362"/>
        <v>48558.625343324442</v>
      </c>
    </row>
    <row r="7687" spans="1:7" x14ac:dyDescent="0.2">
      <c r="A7687">
        <v>7675</v>
      </c>
      <c r="B7687" s="125">
        <v>38173.355327481637</v>
      </c>
      <c r="C7687" s="34">
        <v>10.007098487410985</v>
      </c>
      <c r="D7687" s="34">
        <v>6.491706598244491</v>
      </c>
      <c r="E7687" s="3">
        <f t="shared" si="360"/>
        <v>382004.52635704359</v>
      </c>
      <c r="F7687" s="3">
        <f t="shared" si="361"/>
        <v>247810.22265654404</v>
      </c>
      <c r="G7687" s="3">
        <f t="shared" si="362"/>
        <v>134194.30370049956</v>
      </c>
    </row>
    <row r="7688" spans="1:7" x14ac:dyDescent="0.2">
      <c r="A7688">
        <v>7676</v>
      </c>
      <c r="B7688" s="125">
        <v>40730.706635978073</v>
      </c>
      <c r="C7688" s="34">
        <v>5.4729803398076911</v>
      </c>
      <c r="D7688" s="34">
        <v>7.2589119907934219</v>
      </c>
      <c r="E7688" s="3">
        <f t="shared" si="360"/>
        <v>222918.35664518265</v>
      </c>
      <c r="F7688" s="3">
        <f t="shared" si="361"/>
        <v>295660.61479339044</v>
      </c>
      <c r="G7688" s="3">
        <f t="shared" si="362"/>
        <v>-72742.258148207795</v>
      </c>
    </row>
    <row r="7689" spans="1:7" x14ac:dyDescent="0.2">
      <c r="A7689">
        <v>7677</v>
      </c>
      <c r="B7689" s="125">
        <v>24972.414897812065</v>
      </c>
      <c r="C7689" s="34">
        <v>10.104894747390063</v>
      </c>
      <c r="D7689" s="34">
        <v>2.5314244693436194</v>
      </c>
      <c r="E7689" s="3">
        <f t="shared" si="360"/>
        <v>252343.62413054646</v>
      </c>
      <c r="F7689" s="3">
        <f t="shared" si="361"/>
        <v>63215.782130922606</v>
      </c>
      <c r="G7689" s="3">
        <f t="shared" si="362"/>
        <v>189127.84199962387</v>
      </c>
    </row>
    <row r="7690" spans="1:7" x14ac:dyDescent="0.2">
      <c r="A7690">
        <v>7678</v>
      </c>
      <c r="B7690" s="125">
        <v>38513.722350936383</v>
      </c>
      <c r="C7690" s="34">
        <v>5.7353297708759783</v>
      </c>
      <c r="D7690" s="34">
        <v>6.5938167052809149</v>
      </c>
      <c r="E7690" s="3">
        <f t="shared" si="360"/>
        <v>220888.898386577</v>
      </c>
      <c r="F7690" s="3">
        <f t="shared" si="361"/>
        <v>253952.42582015527</v>
      </c>
      <c r="G7690" s="3">
        <f t="shared" si="362"/>
        <v>-33063.527433578274</v>
      </c>
    </row>
    <row r="7691" spans="1:7" x14ac:dyDescent="0.2">
      <c r="A7691">
        <v>7679</v>
      </c>
      <c r="B7691" s="125">
        <v>39400.866220413242</v>
      </c>
      <c r="C7691" s="34">
        <v>6.8650074556062464</v>
      </c>
      <c r="D7691" s="34">
        <v>6.8599598661239725</v>
      </c>
      <c r="E7691" s="3">
        <f t="shared" si="360"/>
        <v>270487.2403604812</v>
      </c>
      <c r="F7691" s="3">
        <f t="shared" si="361"/>
        <v>270288.36096255458</v>
      </c>
      <c r="G7691" s="3">
        <f t="shared" si="362"/>
        <v>198.87939792661928</v>
      </c>
    </row>
    <row r="7692" spans="1:7" x14ac:dyDescent="0.2">
      <c r="A7692">
        <v>7680</v>
      </c>
      <c r="B7692" s="125">
        <v>31599.538991750684</v>
      </c>
      <c r="C7692" s="34">
        <v>10.634311613292084</v>
      </c>
      <c r="D7692" s="34">
        <v>4.5195616975252051</v>
      </c>
      <c r="E7692" s="3">
        <f t="shared" si="360"/>
        <v>336039.34447465034</v>
      </c>
      <c r="F7692" s="3">
        <f t="shared" si="361"/>
        <v>142816.06608657062</v>
      </c>
      <c r="G7692" s="3">
        <f t="shared" si="362"/>
        <v>193223.27838807972</v>
      </c>
    </row>
    <row r="7693" spans="1:7" x14ac:dyDescent="0.2">
      <c r="A7693">
        <v>7681</v>
      </c>
      <c r="B7693" s="125">
        <v>26749.95408032462</v>
      </c>
      <c r="C7693" s="34">
        <v>4.7787402965768706</v>
      </c>
      <c r="D7693" s="34">
        <v>3.064686224097386</v>
      </c>
      <c r="E7693" s="3">
        <f t="shared" si="360"/>
        <v>127831.08349522814</v>
      </c>
      <c r="F7693" s="3">
        <f t="shared" si="361"/>
        <v>81980.21576520853</v>
      </c>
      <c r="G7693" s="3">
        <f t="shared" si="362"/>
        <v>45850.867730019614</v>
      </c>
    </row>
    <row r="7694" spans="1:7" x14ac:dyDescent="0.2">
      <c r="A7694">
        <v>7682</v>
      </c>
      <c r="B7694" s="125">
        <v>30722.422301360872</v>
      </c>
      <c r="C7694" s="34">
        <v>6.5523857048974605</v>
      </c>
      <c r="D7694" s="34">
        <v>4.2564266904082615</v>
      </c>
      <c r="E7694" s="3">
        <f t="shared" si="360"/>
        <v>201305.16070725993</v>
      </c>
      <c r="F7694" s="3">
        <f t="shared" si="361"/>
        <v>130767.73827750642</v>
      </c>
      <c r="G7694" s="3">
        <f t="shared" si="362"/>
        <v>70537.422429753511</v>
      </c>
    </row>
    <row r="7695" spans="1:7" x14ac:dyDescent="0.2">
      <c r="A7695">
        <v>7683</v>
      </c>
      <c r="B7695" s="125">
        <v>42350.516699835658</v>
      </c>
      <c r="C7695" s="34">
        <v>7.711212694819551</v>
      </c>
      <c r="D7695" s="34">
        <v>7.7448550099506974</v>
      </c>
      <c r="E7695" s="3">
        <f t="shared" si="360"/>
        <v>326573.84200794011</v>
      </c>
      <c r="F7695" s="3">
        <f t="shared" si="361"/>
        <v>327998.61143672286</v>
      </c>
      <c r="G7695" s="3">
        <f t="shared" si="362"/>
        <v>-1424.7694287827471</v>
      </c>
    </row>
    <row r="7696" spans="1:7" x14ac:dyDescent="0.2">
      <c r="A7696">
        <v>7684</v>
      </c>
      <c r="B7696" s="125">
        <v>36458.775915699312</v>
      </c>
      <c r="C7696" s="34">
        <v>9.2202519883430796</v>
      </c>
      <c r="D7696" s="34">
        <v>5.9773327747097937</v>
      </c>
      <c r="E7696" s="3">
        <f t="shared" si="360"/>
        <v>336159.10112928139</v>
      </c>
      <c r="F7696" s="3">
        <f t="shared" si="361"/>
        <v>217926.23620670958</v>
      </c>
      <c r="G7696" s="3">
        <f t="shared" si="362"/>
        <v>118232.86492257181</v>
      </c>
    </row>
    <row r="7697" spans="1:7" x14ac:dyDescent="0.2">
      <c r="A7697">
        <v>7685</v>
      </c>
      <c r="B7697" s="125">
        <v>37756.238319881028</v>
      </c>
      <c r="C7697" s="34">
        <v>10.069970150841982</v>
      </c>
      <c r="D7697" s="34">
        <v>6.3665714959643083</v>
      </c>
      <c r="E7697" s="3">
        <f t="shared" si="360"/>
        <v>380204.19288927817</v>
      </c>
      <c r="F7697" s="3">
        <f t="shared" si="361"/>
        <v>240377.79068218989</v>
      </c>
      <c r="G7697" s="3">
        <f t="shared" si="362"/>
        <v>139826.40220708828</v>
      </c>
    </row>
    <row r="7698" spans="1:7" x14ac:dyDescent="0.2">
      <c r="A7698">
        <v>7686</v>
      </c>
      <c r="B7698" s="125">
        <v>35300.80726140202</v>
      </c>
      <c r="C7698" s="34">
        <v>4.5578069804905681</v>
      </c>
      <c r="D7698" s="34">
        <v>5.6299421784206061</v>
      </c>
      <c r="E7698" s="3">
        <f t="shared" si="360"/>
        <v>160894.26575297027</v>
      </c>
      <c r="F7698" s="3">
        <f t="shared" si="361"/>
        <v>198741.50373326364</v>
      </c>
      <c r="G7698" s="3">
        <f t="shared" si="362"/>
        <v>-37847.237980293372</v>
      </c>
    </row>
    <row r="7699" spans="1:7" x14ac:dyDescent="0.2">
      <c r="A7699">
        <v>7687</v>
      </c>
      <c r="B7699" s="125">
        <v>36213.291927007027</v>
      </c>
      <c r="C7699" s="34">
        <v>7.4448216966702603</v>
      </c>
      <c r="D7699" s="34">
        <v>5.9036875781021081</v>
      </c>
      <c r="E7699" s="3">
        <f t="shared" si="360"/>
        <v>269601.50144603587</v>
      </c>
      <c r="F7699" s="3">
        <f t="shared" si="361"/>
        <v>213791.96171165674</v>
      </c>
      <c r="G7699" s="3">
        <f t="shared" si="362"/>
        <v>55809.539734379126</v>
      </c>
    </row>
    <row r="7700" spans="1:7" x14ac:dyDescent="0.2">
      <c r="A7700">
        <v>7688</v>
      </c>
      <c r="B7700" s="125">
        <v>31767.852354997536</v>
      </c>
      <c r="C7700" s="34">
        <v>9.0105281944561284</v>
      </c>
      <c r="D7700" s="34">
        <v>4.5700557064992609</v>
      </c>
      <c r="E7700" s="3">
        <f t="shared" si="360"/>
        <v>286245.12932202482</v>
      </c>
      <c r="F7700" s="3">
        <f t="shared" si="361"/>
        <v>145180.85493818249</v>
      </c>
      <c r="G7700" s="3">
        <f t="shared" si="362"/>
        <v>141064.27438384233</v>
      </c>
    </row>
    <row r="7701" spans="1:7" x14ac:dyDescent="0.2">
      <c r="A7701">
        <v>7689</v>
      </c>
      <c r="B7701" s="125">
        <v>34968.023150023306</v>
      </c>
      <c r="C7701" s="34">
        <v>9.4394288427865831</v>
      </c>
      <c r="D7701" s="34">
        <v>5.5301069450069917</v>
      </c>
      <c r="E7701" s="3">
        <f t="shared" si="360"/>
        <v>330078.16629755893</v>
      </c>
      <c r="F7701" s="3">
        <f t="shared" si="361"/>
        <v>193376.90767510913</v>
      </c>
      <c r="G7701" s="3">
        <f t="shared" si="362"/>
        <v>136701.25862244979</v>
      </c>
    </row>
    <row r="7702" spans="1:7" x14ac:dyDescent="0.2">
      <c r="A7702">
        <v>7690</v>
      </c>
      <c r="B7702" s="125">
        <v>35432.536200270057</v>
      </c>
      <c r="C7702" s="34">
        <v>12.274147613614332</v>
      </c>
      <c r="D7702" s="34">
        <v>5.669460860081017</v>
      </c>
      <c r="E7702" s="3">
        <f t="shared" si="360"/>
        <v>434904.17964684812</v>
      </c>
      <c r="F7702" s="3">
        <f t="shared" si="361"/>
        <v>200883.37716083485</v>
      </c>
      <c r="G7702" s="3">
        <f t="shared" si="362"/>
        <v>234020.80248601327</v>
      </c>
    </row>
    <row r="7703" spans="1:7" x14ac:dyDescent="0.2">
      <c r="A7703">
        <v>7691</v>
      </c>
      <c r="B7703" s="125">
        <v>33811.333472650382</v>
      </c>
      <c r="C7703" s="34">
        <v>5.1739498505485244</v>
      </c>
      <c r="D7703" s="34">
        <v>5.1831000417951145</v>
      </c>
      <c r="E7703" s="3">
        <f t="shared" si="360"/>
        <v>174938.14376766575</v>
      </c>
      <c r="F7703" s="3">
        <f t="shared" si="361"/>
        <v>175247.52393524276</v>
      </c>
      <c r="G7703" s="3">
        <f t="shared" si="362"/>
        <v>-309.38016757700825</v>
      </c>
    </row>
    <row r="7704" spans="1:7" x14ac:dyDescent="0.2">
      <c r="A7704">
        <v>7692</v>
      </c>
      <c r="B7704" s="125">
        <v>40687.846698157024</v>
      </c>
      <c r="C7704" s="34">
        <v>8.7469907359336503</v>
      </c>
      <c r="D7704" s="34">
        <v>7.2460540094471071</v>
      </c>
      <c r="E7704" s="3">
        <f t="shared" si="360"/>
        <v>355896.21813386807</v>
      </c>
      <c r="F7704" s="3">
        <f t="shared" si="361"/>
        <v>294826.33470294991</v>
      </c>
      <c r="G7704" s="3">
        <f t="shared" si="362"/>
        <v>61069.883430918155</v>
      </c>
    </row>
    <row r="7705" spans="1:7" x14ac:dyDescent="0.2">
      <c r="A7705">
        <v>7693</v>
      </c>
      <c r="B7705" s="125">
        <v>32386.502019827254</v>
      </c>
      <c r="C7705" s="34">
        <v>8.1296029950026423</v>
      </c>
      <c r="D7705" s="34">
        <v>4.7556506059481762</v>
      </c>
      <c r="E7705" s="3">
        <f t="shared" si="360"/>
        <v>263289.40381804679</v>
      </c>
      <c r="F7705" s="3">
        <f t="shared" si="361"/>
        <v>154018.88795513331</v>
      </c>
      <c r="G7705" s="3">
        <f t="shared" si="362"/>
        <v>109270.51586291348</v>
      </c>
    </row>
    <row r="7706" spans="1:7" x14ac:dyDescent="0.2">
      <c r="A7706">
        <v>7694</v>
      </c>
      <c r="B7706" s="125">
        <v>25703.512213832233</v>
      </c>
      <c r="C7706" s="34">
        <v>11.997047315351665</v>
      </c>
      <c r="D7706" s="34">
        <v>2.7507536641496699</v>
      </c>
      <c r="E7706" s="3">
        <f t="shared" si="360"/>
        <v>308366.25220006471</v>
      </c>
      <c r="F7706" s="3">
        <f t="shared" si="361"/>
        <v>70704.030403714816</v>
      </c>
      <c r="G7706" s="3">
        <f t="shared" si="362"/>
        <v>237662.22179634991</v>
      </c>
    </row>
    <row r="7707" spans="1:7" x14ac:dyDescent="0.2">
      <c r="A7707">
        <v>7695</v>
      </c>
      <c r="B7707" s="125">
        <v>40403.720553323161</v>
      </c>
      <c r="C7707" s="34">
        <v>9.9646847704279935</v>
      </c>
      <c r="D7707" s="34">
        <v>7.1608161659969483</v>
      </c>
      <c r="E7707" s="3">
        <f t="shared" si="360"/>
        <v>402610.33886632783</v>
      </c>
      <c r="F7707" s="3">
        <f t="shared" si="361"/>
        <v>289323.61530465964</v>
      </c>
      <c r="G7707" s="3">
        <f t="shared" si="362"/>
        <v>113286.72356166819</v>
      </c>
    </row>
    <row r="7708" spans="1:7" x14ac:dyDescent="0.2">
      <c r="A7708">
        <v>7696</v>
      </c>
      <c r="B7708" s="125">
        <v>39213.123776599765</v>
      </c>
      <c r="C7708" s="34">
        <v>5.7245579430018552</v>
      </c>
      <c r="D7708" s="34">
        <v>6.8036371329799294</v>
      </c>
      <c r="E7708" s="3">
        <f t="shared" si="360"/>
        <v>224477.79918524908</v>
      </c>
      <c r="F7708" s="3">
        <f t="shared" si="361"/>
        <v>266791.8650266123</v>
      </c>
      <c r="G7708" s="3">
        <f t="shared" si="362"/>
        <v>-42314.065841363219</v>
      </c>
    </row>
    <row r="7709" spans="1:7" x14ac:dyDescent="0.2">
      <c r="A7709">
        <v>7697</v>
      </c>
      <c r="B7709" s="125">
        <v>40513.610250664875</v>
      </c>
      <c r="C7709" s="34">
        <v>5.8419225499237655</v>
      </c>
      <c r="D7709" s="34">
        <v>7.1937830751994625</v>
      </c>
      <c r="E7709" s="3">
        <f t="shared" si="360"/>
        <v>236677.37330218175</v>
      </c>
      <c r="F7709" s="3">
        <f t="shared" si="361"/>
        <v>291446.1237364604</v>
      </c>
      <c r="G7709" s="3">
        <f t="shared" si="362"/>
        <v>-54768.750434278656</v>
      </c>
    </row>
    <row r="7710" spans="1:7" x14ac:dyDescent="0.2">
      <c r="A7710">
        <v>7698</v>
      </c>
      <c r="B7710" s="125">
        <v>30155.721837028046</v>
      </c>
      <c r="C7710" s="34">
        <v>8.9532925560051808</v>
      </c>
      <c r="D7710" s="34">
        <v>4.0864165511084138</v>
      </c>
      <c r="E7710" s="3">
        <f t="shared" si="360"/>
        <v>269992.99984442606</v>
      </c>
      <c r="F7710" s="3">
        <f t="shared" si="361"/>
        <v>123228.84082545283</v>
      </c>
      <c r="G7710" s="3">
        <f t="shared" si="362"/>
        <v>146764.15901897324</v>
      </c>
    </row>
    <row r="7711" spans="1:7" x14ac:dyDescent="0.2">
      <c r="A7711">
        <v>7699</v>
      </c>
      <c r="B7711" s="125">
        <v>37285.751026312006</v>
      </c>
      <c r="C7711" s="34">
        <v>8.6587754342035623</v>
      </c>
      <c r="D7711" s="34">
        <v>6.2254253078936017</v>
      </c>
      <c r="E7711" s="3">
        <f t="shared" si="360"/>
        <v>322848.94503246067</v>
      </c>
      <c r="F7711" s="3">
        <f t="shared" si="361"/>
        <v>232119.65806302259</v>
      </c>
      <c r="G7711" s="3">
        <f t="shared" si="362"/>
        <v>90729.286969438079</v>
      </c>
    </row>
    <row r="7712" spans="1:7" x14ac:dyDescent="0.2">
      <c r="A7712">
        <v>7700</v>
      </c>
      <c r="B7712" s="125">
        <v>30786.030087066116</v>
      </c>
      <c r="C7712" s="34">
        <v>4.8209294820553623</v>
      </c>
      <c r="D7712" s="34">
        <v>4.2755090261198347</v>
      </c>
      <c r="E7712" s="3">
        <f t="shared" si="360"/>
        <v>148417.28008218046</v>
      </c>
      <c r="F7712" s="3">
        <f t="shared" si="361"/>
        <v>131625.94951564798</v>
      </c>
      <c r="G7712" s="3">
        <f t="shared" si="362"/>
        <v>16791.330566532473</v>
      </c>
    </row>
    <row r="7713" spans="1:7" x14ac:dyDescent="0.2">
      <c r="A7713">
        <v>7701</v>
      </c>
      <c r="B7713" s="125">
        <v>35006.608462746022</v>
      </c>
      <c r="C7713" s="34">
        <v>5.5327398260560585</v>
      </c>
      <c r="D7713" s="34">
        <v>5.5416825388238067</v>
      </c>
      <c r="E7713" s="3">
        <f t="shared" si="360"/>
        <v>193682.45681698597</v>
      </c>
      <c r="F7713" s="3">
        <f t="shared" si="361"/>
        <v>193995.51086144135</v>
      </c>
      <c r="G7713" s="3">
        <f t="shared" si="362"/>
        <v>-313.05404445537715</v>
      </c>
    </row>
    <row r="7714" spans="1:7" x14ac:dyDescent="0.2">
      <c r="A7714">
        <v>7702</v>
      </c>
      <c r="B7714" s="125">
        <v>29234.108118353994</v>
      </c>
      <c r="C7714" s="34">
        <v>5.1827719491557218</v>
      </c>
      <c r="D7714" s="34">
        <v>3.8099324355061981</v>
      </c>
      <c r="E7714" s="3">
        <f t="shared" si="360"/>
        <v>151513.71551439064</v>
      </c>
      <c r="F7714" s="3">
        <f t="shared" si="361"/>
        <v>111379.97674321196</v>
      </c>
      <c r="G7714" s="3">
        <f t="shared" si="362"/>
        <v>40133.738771178687</v>
      </c>
    </row>
    <row r="7715" spans="1:7" x14ac:dyDescent="0.2">
      <c r="A7715">
        <v>7703</v>
      </c>
      <c r="B7715" s="125">
        <v>43211.580808739178</v>
      </c>
      <c r="C7715" s="34">
        <v>5.2598743624985218</v>
      </c>
      <c r="D7715" s="34">
        <v>8.0031742426217534</v>
      </c>
      <c r="E7715" s="3">
        <f t="shared" si="360"/>
        <v>227287.48605892033</v>
      </c>
      <c r="F7715" s="3">
        <f t="shared" si="361"/>
        <v>345829.81051146984</v>
      </c>
      <c r="G7715" s="3">
        <f t="shared" si="362"/>
        <v>-118542.32445254951</v>
      </c>
    </row>
    <row r="7716" spans="1:7" x14ac:dyDescent="0.2">
      <c r="A7716">
        <v>7704</v>
      </c>
      <c r="B7716" s="125">
        <v>33903.732450008625</v>
      </c>
      <c r="C7716" s="34">
        <v>8.8273957519122632</v>
      </c>
      <c r="D7716" s="34">
        <v>5.2108197350025875</v>
      </c>
      <c r="E7716" s="3">
        <f t="shared" si="360"/>
        <v>299281.66380317608</v>
      </c>
      <c r="F7716" s="3">
        <f t="shared" si="361"/>
        <v>176666.23814075257</v>
      </c>
      <c r="G7716" s="3">
        <f t="shared" si="362"/>
        <v>122615.42566242351</v>
      </c>
    </row>
    <row r="7717" spans="1:7" x14ac:dyDescent="0.2">
      <c r="A7717">
        <v>7705</v>
      </c>
      <c r="B7717" s="125">
        <v>36937.806775123114</v>
      </c>
      <c r="C7717" s="34">
        <v>9.5294858712877613</v>
      </c>
      <c r="D7717" s="34">
        <v>6.1210420325369341</v>
      </c>
      <c r="E7717" s="3">
        <f t="shared" si="360"/>
        <v>351998.30777989305</v>
      </c>
      <c r="F7717" s="3">
        <f t="shared" si="361"/>
        <v>226097.86786025611</v>
      </c>
      <c r="G7717" s="3">
        <f t="shared" si="362"/>
        <v>125900.43991963693</v>
      </c>
    </row>
    <row r="7718" spans="1:7" x14ac:dyDescent="0.2">
      <c r="A7718">
        <v>7706</v>
      </c>
      <c r="B7718" s="125">
        <v>35897.674528124277</v>
      </c>
      <c r="C7718" s="34">
        <v>7.7007137153559597</v>
      </c>
      <c r="D7718" s="34">
        <v>5.809002358437283</v>
      </c>
      <c r="E7718" s="3">
        <f t="shared" si="360"/>
        <v>276437.71458811092</v>
      </c>
      <c r="F7718" s="3">
        <f t="shared" si="361"/>
        <v>208529.6759962879</v>
      </c>
      <c r="G7718" s="3">
        <f t="shared" si="362"/>
        <v>67908.038591823017</v>
      </c>
    </row>
    <row r="7719" spans="1:7" x14ac:dyDescent="0.2">
      <c r="A7719">
        <v>7707</v>
      </c>
      <c r="B7719" s="125">
        <v>37964.489869219484</v>
      </c>
      <c r="C7719" s="34">
        <v>9.4560896488546859</v>
      </c>
      <c r="D7719" s="34">
        <v>6.4290469607658451</v>
      </c>
      <c r="E7719" s="3">
        <f t="shared" si="360"/>
        <v>358995.61967637495</v>
      </c>
      <c r="F7719" s="3">
        <f t="shared" si="361"/>
        <v>244075.48821073124</v>
      </c>
      <c r="G7719" s="3">
        <f t="shared" si="362"/>
        <v>114920.1314656437</v>
      </c>
    </row>
    <row r="7720" spans="1:7" x14ac:dyDescent="0.2">
      <c r="A7720">
        <v>7708</v>
      </c>
      <c r="B7720" s="125">
        <v>34049.96782936994</v>
      </c>
      <c r="C7720" s="34">
        <v>9.6578070471950923</v>
      </c>
      <c r="D7720" s="34">
        <v>5.254690348810982</v>
      </c>
      <c r="E7720" s="3">
        <f t="shared" si="360"/>
        <v>328848.0192592552</v>
      </c>
      <c r="F7720" s="3">
        <f t="shared" si="361"/>
        <v>178922.03733031463</v>
      </c>
      <c r="G7720" s="3">
        <f t="shared" si="362"/>
        <v>149925.98192894057</v>
      </c>
    </row>
    <row r="7721" spans="1:7" x14ac:dyDescent="0.2">
      <c r="A7721">
        <v>7709</v>
      </c>
      <c r="B7721" s="125">
        <v>33515.025783154648</v>
      </c>
      <c r="C7721" s="34">
        <v>6.7653438893175917</v>
      </c>
      <c r="D7721" s="34">
        <v>5.0942077349463943</v>
      </c>
      <c r="E7721" s="3">
        <f t="shared" si="360"/>
        <v>226740.67488238684</v>
      </c>
      <c r="F7721" s="3">
        <f t="shared" si="361"/>
        <v>170732.50358147424</v>
      </c>
      <c r="G7721" s="3">
        <f t="shared" si="362"/>
        <v>56008.171300912596</v>
      </c>
    </row>
    <row r="7722" spans="1:7" x14ac:dyDescent="0.2">
      <c r="A7722">
        <v>7710</v>
      </c>
      <c r="B7722" s="125">
        <v>31019.019892292796</v>
      </c>
      <c r="C7722" s="34">
        <v>12.458911462279502</v>
      </c>
      <c r="D7722" s="34">
        <v>4.3454059676878387</v>
      </c>
      <c r="E7722" s="3">
        <f t="shared" si="360"/>
        <v>386463.22248476261</v>
      </c>
      <c r="F7722" s="3">
        <f t="shared" si="361"/>
        <v>134790.2341517969</v>
      </c>
      <c r="G7722" s="3">
        <f t="shared" si="362"/>
        <v>251672.9883329657</v>
      </c>
    </row>
    <row r="7723" spans="1:7" x14ac:dyDescent="0.2">
      <c r="A7723">
        <v>7711</v>
      </c>
      <c r="B7723" s="125">
        <v>36378.314056301839</v>
      </c>
      <c r="C7723" s="34">
        <v>13.926676749368198</v>
      </c>
      <c r="D7723" s="34">
        <v>5.9531942168905516</v>
      </c>
      <c r="E7723" s="3">
        <f t="shared" si="360"/>
        <v>506629.02054911311</v>
      </c>
      <c r="F7723" s="3">
        <f t="shared" si="361"/>
        <v>216567.16886020437</v>
      </c>
      <c r="G7723" s="3">
        <f t="shared" si="362"/>
        <v>290061.85168890876</v>
      </c>
    </row>
    <row r="7724" spans="1:7" x14ac:dyDescent="0.2">
      <c r="A7724">
        <v>7712</v>
      </c>
      <c r="B7724" s="125">
        <v>26772.077538945246</v>
      </c>
      <c r="C7724" s="34">
        <v>9.995113052544184</v>
      </c>
      <c r="D7724" s="34">
        <v>3.0713232616835739</v>
      </c>
      <c r="E7724" s="3">
        <f t="shared" si="360"/>
        <v>267589.94165323663</v>
      </c>
      <c r="F7724" s="3">
        <f t="shared" si="361"/>
        <v>82225.704508958865</v>
      </c>
      <c r="G7724" s="3">
        <f t="shared" si="362"/>
        <v>185364.23714427778</v>
      </c>
    </row>
    <row r="7725" spans="1:7" x14ac:dyDescent="0.2">
      <c r="A7725">
        <v>7713</v>
      </c>
      <c r="B7725" s="125">
        <v>29784.733263832983</v>
      </c>
      <c r="C7725" s="34">
        <v>10.288902578584384</v>
      </c>
      <c r="D7725" s="34">
        <v>3.9751199791498948</v>
      </c>
      <c r="E7725" s="3">
        <f t="shared" si="360"/>
        <v>306452.21888069925</v>
      </c>
      <c r="F7725" s="3">
        <f t="shared" si="361"/>
        <v>118397.88827071294</v>
      </c>
      <c r="G7725" s="3">
        <f t="shared" si="362"/>
        <v>188054.33060998633</v>
      </c>
    </row>
    <row r="7726" spans="1:7" x14ac:dyDescent="0.2">
      <c r="A7726">
        <v>7714</v>
      </c>
      <c r="B7726" s="125">
        <v>26406.062764900504</v>
      </c>
      <c r="C7726" s="34">
        <v>8.6600714641535887</v>
      </c>
      <c r="D7726" s="34">
        <v>2.9615188294701511</v>
      </c>
      <c r="E7726" s="3">
        <f t="shared" si="360"/>
        <v>228678.39063096346</v>
      </c>
      <c r="F7726" s="3">
        <f t="shared" si="361"/>
        <v>78202.052090423487</v>
      </c>
      <c r="G7726" s="3">
        <f t="shared" si="362"/>
        <v>150476.33854053996</v>
      </c>
    </row>
    <row r="7727" spans="1:7" x14ac:dyDescent="0.2">
      <c r="A7727">
        <v>7715</v>
      </c>
      <c r="B7727" s="125">
        <v>32884.603846278857</v>
      </c>
      <c r="C7727" s="34">
        <v>7.7440909282886423</v>
      </c>
      <c r="D7727" s="34">
        <v>4.905081153883657</v>
      </c>
      <c r="E7727" s="3">
        <f t="shared" si="360"/>
        <v>254661.36232633388</v>
      </c>
      <c r="F7727" s="3">
        <f t="shared" si="361"/>
        <v>161301.65057931244</v>
      </c>
      <c r="G7727" s="3">
        <f t="shared" si="362"/>
        <v>93359.711747021443</v>
      </c>
    </row>
    <row r="7728" spans="1:7" x14ac:dyDescent="0.2">
      <c r="A7728">
        <v>7716</v>
      </c>
      <c r="B7728" s="125">
        <v>33132.537786324043</v>
      </c>
      <c r="C7728" s="34">
        <v>7.0151138717919821</v>
      </c>
      <c r="D7728" s="34">
        <v>4.9794613358972128</v>
      </c>
      <c r="E7728" s="3">
        <f t="shared" si="360"/>
        <v>232428.52543251379</v>
      </c>
      <c r="F7728" s="3">
        <f t="shared" si="361"/>
        <v>164982.19086715401</v>
      </c>
      <c r="G7728" s="3">
        <f t="shared" si="362"/>
        <v>67446.334565359779</v>
      </c>
    </row>
    <row r="7729" spans="1:7" x14ac:dyDescent="0.2">
      <c r="A7729">
        <v>7717</v>
      </c>
      <c r="B7729" s="125">
        <v>35717.162567189895</v>
      </c>
      <c r="C7729" s="34">
        <v>10.022085254793637</v>
      </c>
      <c r="D7729" s="34">
        <v>5.7548487701569684</v>
      </c>
      <c r="E7729" s="3">
        <f t="shared" si="360"/>
        <v>357960.4483077011</v>
      </c>
      <c r="F7729" s="3">
        <f t="shared" si="361"/>
        <v>205546.86907328927</v>
      </c>
      <c r="G7729" s="3">
        <f t="shared" si="362"/>
        <v>152413.57923441182</v>
      </c>
    </row>
    <row r="7730" spans="1:7" x14ac:dyDescent="0.2">
      <c r="A7730">
        <v>7718</v>
      </c>
      <c r="B7730" s="125">
        <v>33408.938910534722</v>
      </c>
      <c r="C7730" s="34">
        <v>5.9711049036268378</v>
      </c>
      <c r="D7730" s="34">
        <v>5.0623816731604165</v>
      </c>
      <c r="E7730" s="3">
        <f t="shared" si="360"/>
        <v>199488.27895366334</v>
      </c>
      <c r="F7730" s="3">
        <f t="shared" si="361"/>
        <v>169128.8000604269</v>
      </c>
      <c r="G7730" s="3">
        <f t="shared" si="362"/>
        <v>30359.478893236432</v>
      </c>
    </row>
    <row r="7731" spans="1:7" x14ac:dyDescent="0.2">
      <c r="A7731">
        <v>7719</v>
      </c>
      <c r="B7731" s="125">
        <v>30089.487885371433</v>
      </c>
      <c r="C7731" s="34">
        <v>8.9191921890305821</v>
      </c>
      <c r="D7731" s="34">
        <v>4.0665463656114298</v>
      </c>
      <c r="E7731" s="3">
        <f t="shared" si="360"/>
        <v>268373.92531913519</v>
      </c>
      <c r="F7731" s="3">
        <f t="shared" si="361"/>
        <v>122360.29760336634</v>
      </c>
      <c r="G7731" s="3">
        <f t="shared" si="362"/>
        <v>146013.62771576885</v>
      </c>
    </row>
    <row r="7732" spans="1:7" x14ac:dyDescent="0.2">
      <c r="A7732">
        <v>7720</v>
      </c>
      <c r="B7732" s="125">
        <v>30691.147052303655</v>
      </c>
      <c r="C7732" s="34">
        <v>7.0012440775899449</v>
      </c>
      <c r="D7732" s="34">
        <v>4.2470441156910965</v>
      </c>
      <c r="E7732" s="3">
        <f t="shared" si="360"/>
        <v>214876.21153438307</v>
      </c>
      <c r="F7732" s="3">
        <f t="shared" si="361"/>
        <v>130346.65549229638</v>
      </c>
      <c r="G7732" s="3">
        <f t="shared" si="362"/>
        <v>84529.556042086682</v>
      </c>
    </row>
    <row r="7733" spans="1:7" x14ac:dyDescent="0.2">
      <c r="A7733">
        <v>7721</v>
      </c>
      <c r="B7733" s="125">
        <v>40742.984814452007</v>
      </c>
      <c r="C7733" s="34">
        <v>7.3959136190824211</v>
      </c>
      <c r="D7733" s="34">
        <v>7.2625954443356022</v>
      </c>
      <c r="E7733" s="3">
        <f t="shared" ref="E7733:E7796" si="363">C7733*B7733</f>
        <v>301331.59627127385</v>
      </c>
      <c r="F7733" s="3">
        <f t="shared" ref="F7733:F7796" si="364">D7733*B7733</f>
        <v>295899.81590207375</v>
      </c>
      <c r="G7733" s="3">
        <f t="shared" ref="G7733:G7796" si="365">E7733-F7733</f>
        <v>5431.7803692001035</v>
      </c>
    </row>
    <row r="7734" spans="1:7" x14ac:dyDescent="0.2">
      <c r="A7734">
        <v>7722</v>
      </c>
      <c r="B7734" s="125">
        <v>31114.050719944295</v>
      </c>
      <c r="C7734" s="34">
        <v>12.628395799954887</v>
      </c>
      <c r="D7734" s="34">
        <v>4.3739152159832884</v>
      </c>
      <c r="E7734" s="3">
        <f t="shared" si="363"/>
        <v>392920.54743132787</v>
      </c>
      <c r="F7734" s="3">
        <f t="shared" si="364"/>
        <v>136090.21987484014</v>
      </c>
      <c r="G7734" s="3">
        <f t="shared" si="365"/>
        <v>256830.32755648773</v>
      </c>
    </row>
    <row r="7735" spans="1:7" x14ac:dyDescent="0.2">
      <c r="A7735">
        <v>7723</v>
      </c>
      <c r="B7735" s="125">
        <v>25858.785696792416</v>
      </c>
      <c r="C7735" s="34">
        <v>5.7802076500665862</v>
      </c>
      <c r="D7735" s="34">
        <v>2.7973357090377249</v>
      </c>
      <c r="E7735" s="3">
        <f t="shared" si="363"/>
        <v>149469.15090603195</v>
      </c>
      <c r="F7735" s="3">
        <f t="shared" si="364"/>
        <v>72335.70462199139</v>
      </c>
      <c r="G7735" s="3">
        <f t="shared" si="365"/>
        <v>77133.446284040561</v>
      </c>
    </row>
    <row r="7736" spans="1:7" x14ac:dyDescent="0.2">
      <c r="A7736">
        <v>7724</v>
      </c>
      <c r="B7736" s="125">
        <v>28316.717865701299</v>
      </c>
      <c r="C7736" s="34">
        <v>10.329585413463064</v>
      </c>
      <c r="D7736" s="34">
        <v>3.5347153597103897</v>
      </c>
      <c r="E7736" s="3">
        <f t="shared" si="363"/>
        <v>292499.95582269708</v>
      </c>
      <c r="F7736" s="3">
        <f t="shared" si="364"/>
        <v>100091.53757647998</v>
      </c>
      <c r="G7736" s="3">
        <f t="shared" si="365"/>
        <v>192408.4182462171</v>
      </c>
    </row>
    <row r="7737" spans="1:7" x14ac:dyDescent="0.2">
      <c r="A7737">
        <v>7725</v>
      </c>
      <c r="B7737" s="125">
        <v>36222.295924554579</v>
      </c>
      <c r="C7737" s="34">
        <v>10.28830003834446</v>
      </c>
      <c r="D7737" s="34">
        <v>5.9063887773663737</v>
      </c>
      <c r="E7737" s="3">
        <f t="shared" si="363"/>
        <v>372665.84854951926</v>
      </c>
      <c r="F7737" s="3">
        <f t="shared" si="364"/>
        <v>213942.9621392329</v>
      </c>
      <c r="G7737" s="3">
        <f t="shared" si="365"/>
        <v>158722.88641028636</v>
      </c>
    </row>
    <row r="7738" spans="1:7" x14ac:dyDescent="0.2">
      <c r="A7738">
        <v>7726</v>
      </c>
      <c r="B7738" s="125">
        <v>32617.843365906971</v>
      </c>
      <c r="C7738" s="34">
        <v>8.2326601133972872</v>
      </c>
      <c r="D7738" s="34">
        <v>4.8250530097720912</v>
      </c>
      <c r="E7738" s="3">
        <f t="shared" si="363"/>
        <v>268531.61806354264</v>
      </c>
      <c r="F7738" s="3">
        <f t="shared" si="364"/>
        <v>157382.82330494406</v>
      </c>
      <c r="G7738" s="3">
        <f t="shared" si="365"/>
        <v>111148.79475859858</v>
      </c>
    </row>
    <row r="7739" spans="1:7" x14ac:dyDescent="0.2">
      <c r="A7739">
        <v>7727</v>
      </c>
      <c r="B7739" s="125">
        <v>29847.545241674175</v>
      </c>
      <c r="C7739" s="34">
        <v>8.6152561127237277</v>
      </c>
      <c r="D7739" s="34">
        <v>3.9939635725022526</v>
      </c>
      <c r="E7739" s="3">
        <f t="shared" si="363"/>
        <v>257144.24659313145</v>
      </c>
      <c r="F7739" s="3">
        <f t="shared" si="364"/>
        <v>119210.0084238596</v>
      </c>
      <c r="G7739" s="3">
        <f t="shared" si="365"/>
        <v>137934.23816927185</v>
      </c>
    </row>
    <row r="7740" spans="1:7" x14ac:dyDescent="0.2">
      <c r="A7740">
        <v>7728</v>
      </c>
      <c r="B7740" s="125">
        <v>25451.741343013942</v>
      </c>
      <c r="C7740" s="34">
        <v>5.0269868754257914</v>
      </c>
      <c r="D7740" s="34">
        <v>2.6752224029041827</v>
      </c>
      <c r="E7740" s="3">
        <f t="shared" si="363"/>
        <v>127945.56968806309</v>
      </c>
      <c r="F7740" s="3">
        <f t="shared" si="364"/>
        <v>68089.068633753486</v>
      </c>
      <c r="G7740" s="3">
        <f t="shared" si="365"/>
        <v>59856.5010543096</v>
      </c>
    </row>
    <row r="7741" spans="1:7" x14ac:dyDescent="0.2">
      <c r="A7741">
        <v>7729</v>
      </c>
      <c r="B7741" s="125">
        <v>30731.790096789133</v>
      </c>
      <c r="C7741" s="34">
        <v>7.5699340615828987</v>
      </c>
      <c r="D7741" s="34">
        <v>4.2592370290367398</v>
      </c>
      <c r="E7741" s="3">
        <f t="shared" si="363"/>
        <v>232637.62462710007</v>
      </c>
      <c r="F7741" s="3">
        <f t="shared" si="364"/>
        <v>130893.97834882885</v>
      </c>
      <c r="G7741" s="3">
        <f t="shared" si="365"/>
        <v>101743.64627827122</v>
      </c>
    </row>
    <row r="7742" spans="1:7" x14ac:dyDescent="0.2">
      <c r="A7742">
        <v>7730</v>
      </c>
      <c r="B7742" s="125">
        <v>26161.658801166574</v>
      </c>
      <c r="C7742" s="34">
        <v>9.4822376215306576</v>
      </c>
      <c r="D7742" s="34">
        <v>2.8881976403499721</v>
      </c>
      <c r="E7742" s="3">
        <f t="shared" si="363"/>
        <v>248071.06532607033</v>
      </c>
      <c r="F7742" s="3">
        <f t="shared" si="364"/>
        <v>75560.041217170379</v>
      </c>
      <c r="G7742" s="3">
        <f t="shared" si="365"/>
        <v>172511.02410889993</v>
      </c>
    </row>
    <row r="7743" spans="1:7" x14ac:dyDescent="0.2">
      <c r="A7743">
        <v>7731</v>
      </c>
      <c r="B7743" s="125">
        <v>34303.040414480143</v>
      </c>
      <c r="C7743" s="34">
        <v>9.6703580740795587</v>
      </c>
      <c r="D7743" s="34">
        <v>5.330612124344043</v>
      </c>
      <c r="E7743" s="3">
        <f t="shared" si="363"/>
        <v>331722.68383764545</v>
      </c>
      <c r="F7743" s="3">
        <f t="shared" si="364"/>
        <v>182856.20313529155</v>
      </c>
      <c r="G7743" s="3">
        <f t="shared" si="365"/>
        <v>148866.4807023539</v>
      </c>
    </row>
    <row r="7744" spans="1:7" x14ac:dyDescent="0.2">
      <c r="A7744">
        <v>7732</v>
      </c>
      <c r="B7744" s="125">
        <v>32747.025719610043</v>
      </c>
      <c r="C7744" s="34">
        <v>6.556145897055103</v>
      </c>
      <c r="D7744" s="34">
        <v>4.8638077158830129</v>
      </c>
      <c r="E7744" s="3">
        <f t="shared" si="363"/>
        <v>214694.27831237932</v>
      </c>
      <c r="F7744" s="3">
        <f t="shared" si="364"/>
        <v>159275.2363672588</v>
      </c>
      <c r="G7744" s="3">
        <f t="shared" si="365"/>
        <v>55419.041945120523</v>
      </c>
    </row>
    <row r="7745" spans="1:7" x14ac:dyDescent="0.2">
      <c r="A7745">
        <v>7733</v>
      </c>
      <c r="B7745" s="125">
        <v>33819.462081547477</v>
      </c>
      <c r="C7745" s="34">
        <v>13.728861651732586</v>
      </c>
      <c r="D7745" s="34">
        <v>5.1855386244642432</v>
      </c>
      <c r="E7745" s="3">
        <f t="shared" si="363"/>
        <v>464302.71605358145</v>
      </c>
      <c r="F7745" s="3">
        <f t="shared" si="364"/>
        <v>175372.12688246835</v>
      </c>
      <c r="G7745" s="3">
        <f t="shared" si="365"/>
        <v>288930.5891711131</v>
      </c>
    </row>
    <row r="7746" spans="1:7" x14ac:dyDescent="0.2">
      <c r="A7746">
        <v>7734</v>
      </c>
      <c r="B7746" s="125">
        <v>36627.788452998153</v>
      </c>
      <c r="C7746" s="34">
        <v>9.2821089967474109</v>
      </c>
      <c r="D7746" s="34">
        <v>6.0280365358994459</v>
      </c>
      <c r="E7746" s="3">
        <f t="shared" si="363"/>
        <v>339983.12473053508</v>
      </c>
      <c r="F7746" s="3">
        <f t="shared" si="364"/>
        <v>220793.64702386872</v>
      </c>
      <c r="G7746" s="3">
        <f t="shared" si="365"/>
        <v>119189.47770666637</v>
      </c>
    </row>
    <row r="7747" spans="1:7" x14ac:dyDescent="0.2">
      <c r="A7747">
        <v>7735</v>
      </c>
      <c r="B7747" s="125">
        <v>26241.205481520388</v>
      </c>
      <c r="C7747" s="34">
        <v>5.4917670897411881</v>
      </c>
      <c r="D7747" s="34">
        <v>2.9120616444561165</v>
      </c>
      <c r="E7747" s="3">
        <f t="shared" si="363"/>
        <v>144110.58865854974</v>
      </c>
      <c r="F7747" s="3">
        <f t="shared" si="364"/>
        <v>76416.007987027115</v>
      </c>
      <c r="G7747" s="3">
        <f t="shared" si="365"/>
        <v>67694.580671522621</v>
      </c>
    </row>
    <row r="7748" spans="1:7" x14ac:dyDescent="0.2">
      <c r="A7748">
        <v>7736</v>
      </c>
      <c r="B7748" s="125">
        <v>34844.888936087023</v>
      </c>
      <c r="C7748" s="34">
        <v>5.4200818542158231</v>
      </c>
      <c r="D7748" s="34">
        <v>5.493166680826107</v>
      </c>
      <c r="E7748" s="3">
        <f t="shared" si="363"/>
        <v>188862.15023465097</v>
      </c>
      <c r="F7748" s="3">
        <f t="shared" si="364"/>
        <v>191408.7829007995</v>
      </c>
      <c r="G7748" s="3">
        <f t="shared" si="365"/>
        <v>-2546.6326661485364</v>
      </c>
    </row>
    <row r="7749" spans="1:7" x14ac:dyDescent="0.2">
      <c r="A7749">
        <v>7737</v>
      </c>
      <c r="B7749" s="125">
        <v>39156.382675892906</v>
      </c>
      <c r="C7749" s="34">
        <v>8.5805759428767487</v>
      </c>
      <c r="D7749" s="34">
        <v>6.7866148027678719</v>
      </c>
      <c r="E7749" s="3">
        <f t="shared" si="363"/>
        <v>335984.31519884255</v>
      </c>
      <c r="F7749" s="3">
        <f t="shared" si="364"/>
        <v>265739.28629105823</v>
      </c>
      <c r="G7749" s="3">
        <f t="shared" si="365"/>
        <v>70245.028907784319</v>
      </c>
    </row>
    <row r="7750" spans="1:7" x14ac:dyDescent="0.2">
      <c r="A7750">
        <v>7738</v>
      </c>
      <c r="B7750" s="125">
        <v>36499.379169791588</v>
      </c>
      <c r="C7750" s="34">
        <v>9.4703800843562931</v>
      </c>
      <c r="D7750" s="34">
        <v>5.9895137509374763</v>
      </c>
      <c r="E7750" s="3">
        <f t="shared" si="363"/>
        <v>345662.99358096317</v>
      </c>
      <c r="F7750" s="3">
        <f t="shared" si="364"/>
        <v>218613.5334381476</v>
      </c>
      <c r="G7750" s="3">
        <f t="shared" si="365"/>
        <v>127049.46014281557</v>
      </c>
    </row>
    <row r="7751" spans="1:7" x14ac:dyDescent="0.2">
      <c r="A7751">
        <v>7739</v>
      </c>
      <c r="B7751" s="125">
        <v>36402.228082616581</v>
      </c>
      <c r="C7751" s="34">
        <v>3.4910663291229866</v>
      </c>
      <c r="D7751" s="34">
        <v>5.9603684247849742</v>
      </c>
      <c r="E7751" s="3">
        <f t="shared" si="363"/>
        <v>127082.59276427796</v>
      </c>
      <c r="F7751" s="3">
        <f t="shared" si="364"/>
        <v>216970.69085544875</v>
      </c>
      <c r="G7751" s="3">
        <f t="shared" si="365"/>
        <v>-89888.098091170788</v>
      </c>
    </row>
    <row r="7752" spans="1:7" x14ac:dyDescent="0.2">
      <c r="A7752">
        <v>7740</v>
      </c>
      <c r="B7752" s="125">
        <v>30042.233951272443</v>
      </c>
      <c r="C7752" s="34">
        <v>5.4917443523736438</v>
      </c>
      <c r="D7752" s="34">
        <v>4.0523701853817329</v>
      </c>
      <c r="E7752" s="3">
        <f t="shared" si="363"/>
        <v>164984.26863458817</v>
      </c>
      <c r="F7752" s="3">
        <f t="shared" si="364"/>
        <v>121742.2531663993</v>
      </c>
      <c r="G7752" s="3">
        <f t="shared" si="365"/>
        <v>43242.015468188867</v>
      </c>
    </row>
    <row r="7753" spans="1:7" x14ac:dyDescent="0.2">
      <c r="A7753">
        <v>7741</v>
      </c>
      <c r="B7753" s="125">
        <v>29862.051682167454</v>
      </c>
      <c r="C7753" s="34">
        <v>4.8981228448683396</v>
      </c>
      <c r="D7753" s="34">
        <v>3.9983155046502361</v>
      </c>
      <c r="E7753" s="3">
        <f t="shared" si="363"/>
        <v>146267.99753906342</v>
      </c>
      <c r="F7753" s="3">
        <f t="shared" si="364"/>
        <v>119397.90424147679</v>
      </c>
      <c r="G7753" s="3">
        <f t="shared" si="365"/>
        <v>26870.093297586631</v>
      </c>
    </row>
    <row r="7754" spans="1:7" x14ac:dyDescent="0.2">
      <c r="A7754">
        <v>7742</v>
      </c>
      <c r="B7754" s="125">
        <v>34710.397407062352</v>
      </c>
      <c r="C7754" s="34">
        <v>6.0385439357633004</v>
      </c>
      <c r="D7754" s="34">
        <v>5.4528192221187055</v>
      </c>
      <c r="E7754" s="3">
        <f t="shared" si="363"/>
        <v>209600.25977035056</v>
      </c>
      <c r="F7754" s="3">
        <f t="shared" si="364"/>
        <v>189269.52218860885</v>
      </c>
      <c r="G7754" s="3">
        <f t="shared" si="365"/>
        <v>20330.737581741705</v>
      </c>
    </row>
    <row r="7755" spans="1:7" x14ac:dyDescent="0.2">
      <c r="A7755">
        <v>7743</v>
      </c>
      <c r="B7755" s="125">
        <v>30283.20457250718</v>
      </c>
      <c r="C7755" s="34">
        <v>5.6854610395093914</v>
      </c>
      <c r="D7755" s="34">
        <v>4.1246613717521541</v>
      </c>
      <c r="E7755" s="3">
        <f t="shared" si="363"/>
        <v>172173.97974848223</v>
      </c>
      <c r="F7755" s="3">
        <f t="shared" si="364"/>
        <v>124907.96411308857</v>
      </c>
      <c r="G7755" s="3">
        <f t="shared" si="365"/>
        <v>47266.015635393662</v>
      </c>
    </row>
    <row r="7756" spans="1:7" x14ac:dyDescent="0.2">
      <c r="A7756">
        <v>7744</v>
      </c>
      <c r="B7756" s="125">
        <v>39596.714535756269</v>
      </c>
      <c r="C7756" s="34">
        <v>7.3144825793933705</v>
      </c>
      <c r="D7756" s="34">
        <v>6.9187143607268808</v>
      </c>
      <c r="E7756" s="3">
        <f t="shared" si="363"/>
        <v>289629.47867300146</v>
      </c>
      <c r="F7756" s="3">
        <f t="shared" si="364"/>
        <v>273958.35749613971</v>
      </c>
      <c r="G7756" s="3">
        <f t="shared" si="365"/>
        <v>15671.12117686175</v>
      </c>
    </row>
    <row r="7757" spans="1:7" x14ac:dyDescent="0.2">
      <c r="A7757">
        <v>7745</v>
      </c>
      <c r="B7757" s="125">
        <v>28708.778294268064</v>
      </c>
      <c r="C7757" s="34">
        <v>9.4450222352024866</v>
      </c>
      <c r="D7757" s="34">
        <v>3.6523334882804193</v>
      </c>
      <c r="E7757" s="3">
        <f t="shared" si="363"/>
        <v>271155.04933486041</v>
      </c>
      <c r="F7757" s="3">
        <f t="shared" si="364"/>
        <v>104854.03237177327</v>
      </c>
      <c r="G7757" s="3">
        <f t="shared" si="365"/>
        <v>166301.01696308714</v>
      </c>
    </row>
    <row r="7758" spans="1:7" x14ac:dyDescent="0.2">
      <c r="A7758">
        <v>7746</v>
      </c>
      <c r="B7758" s="125">
        <v>32636.806330438936</v>
      </c>
      <c r="C7758" s="34">
        <v>9.0189694421569584</v>
      </c>
      <c r="D7758" s="34">
        <v>4.8307418991316808</v>
      </c>
      <c r="E7758" s="3">
        <f t="shared" si="363"/>
        <v>294350.35898382356</v>
      </c>
      <c r="F7758" s="3">
        <f t="shared" si="364"/>
        <v>157659.98779429746</v>
      </c>
      <c r="G7758" s="3">
        <f t="shared" si="365"/>
        <v>136690.37118952611</v>
      </c>
    </row>
    <row r="7759" spans="1:7" x14ac:dyDescent="0.2">
      <c r="A7759">
        <v>7747</v>
      </c>
      <c r="B7759" s="125">
        <v>33398.098870557966</v>
      </c>
      <c r="C7759" s="34">
        <v>8.4171283762843814</v>
      </c>
      <c r="D7759" s="34">
        <v>5.0591296611673897</v>
      </c>
      <c r="E7759" s="3">
        <f t="shared" si="363"/>
        <v>281116.08571732481</v>
      </c>
      <c r="F7759" s="3">
        <f t="shared" si="364"/>
        <v>168965.31262264089</v>
      </c>
      <c r="G7759" s="3">
        <f t="shared" si="365"/>
        <v>112150.77309468391</v>
      </c>
    </row>
    <row r="7760" spans="1:7" x14ac:dyDescent="0.2">
      <c r="A7760">
        <v>7748</v>
      </c>
      <c r="B7760" s="125">
        <v>36510.992280264851</v>
      </c>
      <c r="C7760" s="34">
        <v>4.4109747452312149</v>
      </c>
      <c r="D7760" s="34">
        <v>5.9929976840794552</v>
      </c>
      <c r="E7760" s="3">
        <f t="shared" si="363"/>
        <v>161049.06487158011</v>
      </c>
      <c r="F7760" s="3">
        <f t="shared" si="364"/>
        <v>218810.29217907012</v>
      </c>
      <c r="G7760" s="3">
        <f t="shared" si="365"/>
        <v>-57761.227307490015</v>
      </c>
    </row>
    <row r="7761" spans="1:7" x14ac:dyDescent="0.2">
      <c r="A7761">
        <v>7749</v>
      </c>
      <c r="B7761" s="125">
        <v>29869.81649318384</v>
      </c>
      <c r="C7761" s="34">
        <v>10.939077603514306</v>
      </c>
      <c r="D7761" s="34">
        <v>4.000644947955152</v>
      </c>
      <c r="E7761" s="3">
        <f t="shared" si="363"/>
        <v>326748.24062166957</v>
      </c>
      <c r="F7761" s="3">
        <f t="shared" si="364"/>
        <v>119498.53044980341</v>
      </c>
      <c r="G7761" s="3">
        <f t="shared" si="365"/>
        <v>207249.71017186617</v>
      </c>
    </row>
    <row r="7762" spans="1:7" x14ac:dyDescent="0.2">
      <c r="A7762">
        <v>7750</v>
      </c>
      <c r="B7762" s="125">
        <v>41625.740371992812</v>
      </c>
      <c r="C7762" s="34">
        <v>6.8859286759179668</v>
      </c>
      <c r="D7762" s="34">
        <v>7.5274221115978435</v>
      </c>
      <c r="E7762" s="3">
        <f t="shared" si="363"/>
        <v>286631.8792838215</v>
      </c>
      <c r="F7762" s="3">
        <f t="shared" si="364"/>
        <v>313334.5184877697</v>
      </c>
      <c r="G7762" s="3">
        <f t="shared" si="365"/>
        <v>-26702.639203948202</v>
      </c>
    </row>
    <row r="7763" spans="1:7" x14ac:dyDescent="0.2">
      <c r="A7763">
        <v>7751</v>
      </c>
      <c r="B7763" s="125">
        <v>39361.09856457822</v>
      </c>
      <c r="C7763" s="34">
        <v>8.4162188815826084</v>
      </c>
      <c r="D7763" s="34">
        <v>6.8480295693734661</v>
      </c>
      <c r="E7763" s="3">
        <f t="shared" si="363"/>
        <v>331271.6209390373</v>
      </c>
      <c r="F7763" s="3">
        <f t="shared" si="364"/>
        <v>269545.96685325511</v>
      </c>
      <c r="G7763" s="3">
        <f t="shared" si="365"/>
        <v>61725.654085782182</v>
      </c>
    </row>
    <row r="7764" spans="1:7" x14ac:dyDescent="0.2">
      <c r="A7764">
        <v>7752</v>
      </c>
      <c r="B7764" s="125">
        <v>33515.929593514535</v>
      </c>
      <c r="C7764" s="34">
        <v>9.062977617038996</v>
      </c>
      <c r="D7764" s="34">
        <v>5.0944788780543604</v>
      </c>
      <c r="E7764" s="3">
        <f t="shared" si="363"/>
        <v>303754.11972027714</v>
      </c>
      <c r="F7764" s="3">
        <f t="shared" si="364"/>
        <v>170746.19539251685</v>
      </c>
      <c r="G7764" s="3">
        <f t="shared" si="365"/>
        <v>133007.92432776029</v>
      </c>
    </row>
    <row r="7765" spans="1:7" x14ac:dyDescent="0.2">
      <c r="A7765">
        <v>7753</v>
      </c>
      <c r="B7765" s="125">
        <v>33766.535174246179</v>
      </c>
      <c r="C7765" s="34">
        <v>10.068804860755336</v>
      </c>
      <c r="D7765" s="34">
        <v>5.1696605522738537</v>
      </c>
      <c r="E7765" s="3">
        <f t="shared" si="363"/>
        <v>339988.65349331591</v>
      </c>
      <c r="F7765" s="3">
        <f t="shared" si="364"/>
        <v>174561.52487726801</v>
      </c>
      <c r="G7765" s="3">
        <f t="shared" si="365"/>
        <v>165427.12861604791</v>
      </c>
    </row>
    <row r="7766" spans="1:7" x14ac:dyDescent="0.2">
      <c r="A7766">
        <v>7754</v>
      </c>
      <c r="B7766" s="125">
        <v>30216.856934012845</v>
      </c>
      <c r="C7766" s="34">
        <v>10.746583049884066</v>
      </c>
      <c r="D7766" s="34">
        <v>4.1047570802038535</v>
      </c>
      <c r="E7766" s="3">
        <f t="shared" si="363"/>
        <v>324727.96254783426</v>
      </c>
      <c r="F7766" s="3">
        <f t="shared" si="364"/>
        <v>124032.85744139613</v>
      </c>
      <c r="G7766" s="3">
        <f t="shared" si="365"/>
        <v>200695.10510643813</v>
      </c>
    </row>
    <row r="7767" spans="1:7" x14ac:dyDescent="0.2">
      <c r="A7767">
        <v>7755</v>
      </c>
      <c r="B7767" s="125">
        <v>28032.784988491563</v>
      </c>
      <c r="C7767" s="34">
        <v>10.608561544548138</v>
      </c>
      <c r="D7767" s="34">
        <v>3.4495354965474689</v>
      </c>
      <c r="E7767" s="3">
        <f t="shared" si="363"/>
        <v>297387.52481549792</v>
      </c>
      <c r="F7767" s="3">
        <f t="shared" si="364"/>
        <v>96700.086884884673</v>
      </c>
      <c r="G7767" s="3">
        <f t="shared" si="365"/>
        <v>200687.43793061323</v>
      </c>
    </row>
    <row r="7768" spans="1:7" x14ac:dyDescent="0.2">
      <c r="A7768">
        <v>7756</v>
      </c>
      <c r="B7768" s="125">
        <v>19425.065651185811</v>
      </c>
      <c r="C7768" s="34">
        <v>6.3132568104338134</v>
      </c>
      <c r="D7768" s="34">
        <v>0.86721969535574317</v>
      </c>
      <c r="E7768" s="3">
        <f t="shared" si="363"/>
        <v>122635.42801547276</v>
      </c>
      <c r="F7768" s="3">
        <f t="shared" si="364"/>
        <v>16845.799516286668</v>
      </c>
      <c r="G7768" s="3">
        <f t="shared" si="365"/>
        <v>105789.62849918609</v>
      </c>
    </row>
    <row r="7769" spans="1:7" x14ac:dyDescent="0.2">
      <c r="A7769">
        <v>7757</v>
      </c>
      <c r="B7769" s="125">
        <v>30493.616171762347</v>
      </c>
      <c r="C7769" s="34">
        <v>8.8803965556580806</v>
      </c>
      <c r="D7769" s="34">
        <v>4.1877848515287042</v>
      </c>
      <c r="E7769" s="3">
        <f t="shared" si="363"/>
        <v>270795.40402127791</v>
      </c>
      <c r="F7769" s="3">
        <f t="shared" si="364"/>
        <v>127700.70387243708</v>
      </c>
      <c r="G7769" s="3">
        <f t="shared" si="365"/>
        <v>143094.70014884084</v>
      </c>
    </row>
    <row r="7770" spans="1:7" x14ac:dyDescent="0.2">
      <c r="A7770">
        <v>7758</v>
      </c>
      <c r="B7770" s="125">
        <v>36735.466941346182</v>
      </c>
      <c r="C7770" s="34">
        <v>10.260503606521524</v>
      </c>
      <c r="D7770" s="34">
        <v>6.0603400824038545</v>
      </c>
      <c r="E7770" s="3">
        <f t="shared" si="363"/>
        <v>376924.39103893476</v>
      </c>
      <c r="F7770" s="3">
        <f t="shared" si="364"/>
        <v>222629.42275046199</v>
      </c>
      <c r="G7770" s="3">
        <f t="shared" si="365"/>
        <v>154294.96828847277</v>
      </c>
    </row>
    <row r="7771" spans="1:7" x14ac:dyDescent="0.2">
      <c r="A7771">
        <v>7759</v>
      </c>
      <c r="B7771" s="125">
        <v>32048.391680101282</v>
      </c>
      <c r="C7771" s="34">
        <v>6.3486816290678689</v>
      </c>
      <c r="D7771" s="34">
        <v>4.6542175040303846</v>
      </c>
      <c r="E7771" s="3">
        <f t="shared" si="363"/>
        <v>203465.03550063053</v>
      </c>
      <c r="F7771" s="3">
        <f t="shared" si="364"/>
        <v>149160.18553354914</v>
      </c>
      <c r="G7771" s="3">
        <f t="shared" si="365"/>
        <v>54304.849967081391</v>
      </c>
    </row>
    <row r="7772" spans="1:7" x14ac:dyDescent="0.2">
      <c r="A7772">
        <v>7760</v>
      </c>
      <c r="B7772" s="125">
        <v>32283.649537740508</v>
      </c>
      <c r="C7772" s="34">
        <v>9.1095409035988268</v>
      </c>
      <c r="D7772" s="34">
        <v>4.7247948613221524</v>
      </c>
      <c r="E7772" s="3">
        <f t="shared" si="363"/>
        <v>294089.22598149651</v>
      </c>
      <c r="F7772" s="3">
        <f t="shared" si="364"/>
        <v>152533.62144064164</v>
      </c>
      <c r="G7772" s="3">
        <f t="shared" si="365"/>
        <v>141555.60454085487</v>
      </c>
    </row>
    <row r="7773" spans="1:7" x14ac:dyDescent="0.2">
      <c r="A7773">
        <v>7761</v>
      </c>
      <c r="B7773" s="125">
        <v>28987.276940634707</v>
      </c>
      <c r="C7773" s="34">
        <v>7.5319143408778473</v>
      </c>
      <c r="D7773" s="34">
        <v>3.7358830821904121</v>
      </c>
      <c r="E7773" s="3">
        <f t="shared" si="363"/>
        <v>218329.68689216429</v>
      </c>
      <c r="F7773" s="3">
        <f t="shared" si="364"/>
        <v>108293.07752128545</v>
      </c>
      <c r="G7773" s="3">
        <f t="shared" si="365"/>
        <v>110036.60937087884</v>
      </c>
    </row>
    <row r="7774" spans="1:7" x14ac:dyDescent="0.2">
      <c r="A7774">
        <v>7762</v>
      </c>
      <c r="B7774" s="125">
        <v>27189.876667572185</v>
      </c>
      <c r="C7774" s="34">
        <v>7.2728987763257464</v>
      </c>
      <c r="D7774" s="34">
        <v>3.1966630002716556</v>
      </c>
      <c r="E7774" s="3">
        <f t="shared" si="363"/>
        <v>197749.22074403372</v>
      </c>
      <c r="F7774" s="3">
        <f t="shared" si="364"/>
        <v>86916.872725177585</v>
      </c>
      <c r="G7774" s="3">
        <f t="shared" si="365"/>
        <v>110832.34801885614</v>
      </c>
    </row>
    <row r="7775" spans="1:7" x14ac:dyDescent="0.2">
      <c r="A7775">
        <v>7763</v>
      </c>
      <c r="B7775" s="125">
        <v>36227.821104867849</v>
      </c>
      <c r="C7775" s="34">
        <v>8.3803307890848373</v>
      </c>
      <c r="D7775" s="34">
        <v>5.9080463314603548</v>
      </c>
      <c r="E7775" s="3">
        <f t="shared" si="363"/>
        <v>303601.1246265815</v>
      </c>
      <c r="F7775" s="3">
        <f t="shared" si="364"/>
        <v>214035.64557541651</v>
      </c>
      <c r="G7775" s="3">
        <f t="shared" si="365"/>
        <v>89565.479051164992</v>
      </c>
    </row>
    <row r="7776" spans="1:7" x14ac:dyDescent="0.2">
      <c r="A7776">
        <v>7764</v>
      </c>
      <c r="B7776" s="125">
        <v>34759.106532684178</v>
      </c>
      <c r="C7776" s="34">
        <v>8.8131507911457447</v>
      </c>
      <c r="D7776" s="34">
        <v>5.4674319598052534</v>
      </c>
      <c r="E7776" s="3">
        <f t="shared" si="363"/>
        <v>306337.2472380448</v>
      </c>
      <c r="F7776" s="3">
        <f t="shared" si="364"/>
        <v>190043.04995107304</v>
      </c>
      <c r="G7776" s="3">
        <f t="shared" si="365"/>
        <v>116294.19728697176</v>
      </c>
    </row>
    <row r="7777" spans="1:7" x14ac:dyDescent="0.2">
      <c r="A7777">
        <v>7765</v>
      </c>
      <c r="B7777" s="125">
        <v>34453.487891179044</v>
      </c>
      <c r="C7777" s="34">
        <v>8.1358159806841286</v>
      </c>
      <c r="D7777" s="34">
        <v>5.3757463673537131</v>
      </c>
      <c r="E7777" s="3">
        <f t="shared" si="363"/>
        <v>280307.23737536155</v>
      </c>
      <c r="F7777" s="3">
        <f t="shared" si="364"/>
        <v>185213.21237367089</v>
      </c>
      <c r="G7777" s="3">
        <f t="shared" si="365"/>
        <v>95094.025001690665</v>
      </c>
    </row>
    <row r="7778" spans="1:7" x14ac:dyDescent="0.2">
      <c r="A7778">
        <v>7766</v>
      </c>
      <c r="B7778" s="125">
        <v>35634.341705909697</v>
      </c>
      <c r="C7778" s="34">
        <v>8.5199211727813235</v>
      </c>
      <c r="D7778" s="34">
        <v>5.7300025117729092</v>
      </c>
      <c r="E7778" s="3">
        <f t="shared" si="363"/>
        <v>303601.78237830458</v>
      </c>
      <c r="F7778" s="3">
        <f t="shared" si="364"/>
        <v>204184.86748023669</v>
      </c>
      <c r="G7778" s="3">
        <f t="shared" si="365"/>
        <v>99416.914898067887</v>
      </c>
    </row>
    <row r="7779" spans="1:7" x14ac:dyDescent="0.2">
      <c r="A7779">
        <v>7767</v>
      </c>
      <c r="B7779" s="125">
        <v>30014.903635484166</v>
      </c>
      <c r="C7779" s="34">
        <v>12.00906401409884</v>
      </c>
      <c r="D7779" s="34">
        <v>4.0441710906452499</v>
      </c>
      <c r="E7779" s="3">
        <f t="shared" si="363"/>
        <v>360450.89913553733</v>
      </c>
      <c r="F7779" s="3">
        <f t="shared" si="364"/>
        <v>121385.40557112808</v>
      </c>
      <c r="G7779" s="3">
        <f t="shared" si="365"/>
        <v>239065.49356440926</v>
      </c>
    </row>
    <row r="7780" spans="1:7" x14ac:dyDescent="0.2">
      <c r="A7780">
        <v>7768</v>
      </c>
      <c r="B7780" s="125">
        <v>30311.234062347445</v>
      </c>
      <c r="C7780" s="34">
        <v>9.5387826124424464</v>
      </c>
      <c r="D7780" s="34">
        <v>4.1330702187042334</v>
      </c>
      <c r="E7780" s="3">
        <f t="shared" si="363"/>
        <v>289132.27243559301</v>
      </c>
      <c r="F7780" s="3">
        <f t="shared" si="364"/>
        <v>125278.45879526157</v>
      </c>
      <c r="G7780" s="3">
        <f t="shared" si="365"/>
        <v>163853.81364033144</v>
      </c>
    </row>
    <row r="7781" spans="1:7" x14ac:dyDescent="0.2">
      <c r="A7781">
        <v>7769</v>
      </c>
      <c r="B7781" s="125">
        <v>35206.21412807575</v>
      </c>
      <c r="C7781" s="34">
        <v>4.8397673910658341</v>
      </c>
      <c r="D7781" s="34">
        <v>5.6015642384227249</v>
      </c>
      <c r="E7781" s="3">
        <f t="shared" si="363"/>
        <v>170389.88709994228</v>
      </c>
      <c r="F7781" s="3">
        <f t="shared" si="364"/>
        <v>197209.87003008201</v>
      </c>
      <c r="G7781" s="3">
        <f t="shared" si="365"/>
        <v>-26819.982930139726</v>
      </c>
    </row>
    <row r="7782" spans="1:7" x14ac:dyDescent="0.2">
      <c r="A7782">
        <v>7770</v>
      </c>
      <c r="B7782" s="125">
        <v>27435.065070486395</v>
      </c>
      <c r="C7782" s="34">
        <v>9.8849846128432546</v>
      </c>
      <c r="D7782" s="34">
        <v>3.2702195211459184</v>
      </c>
      <c r="E7782" s="3">
        <f t="shared" si="363"/>
        <v>271195.19607411145</v>
      </c>
      <c r="F7782" s="3">
        <f t="shared" si="364"/>
        <v>89718.685357413124</v>
      </c>
      <c r="G7782" s="3">
        <f t="shared" si="365"/>
        <v>181476.51071669831</v>
      </c>
    </row>
    <row r="7783" spans="1:7" x14ac:dyDescent="0.2">
      <c r="A7783">
        <v>7771</v>
      </c>
      <c r="B7783" s="125">
        <v>26065.854903018568</v>
      </c>
      <c r="C7783" s="34">
        <v>6.4006933573255083</v>
      </c>
      <c r="D7783" s="34">
        <v>2.8594564709055703</v>
      </c>
      <c r="E7783" s="3">
        <f t="shared" si="363"/>
        <v>166839.54433076148</v>
      </c>
      <c r="F7783" s="3">
        <f t="shared" si="364"/>
        <v>74534.17747212213</v>
      </c>
      <c r="G7783" s="3">
        <f t="shared" si="365"/>
        <v>92305.366858639347</v>
      </c>
    </row>
    <row r="7784" spans="1:7" x14ac:dyDescent="0.2">
      <c r="A7784">
        <v>7772</v>
      </c>
      <c r="B7784" s="125">
        <v>33692.01345211966</v>
      </c>
      <c r="C7784" s="34">
        <v>8.5942695224803174</v>
      </c>
      <c r="D7784" s="34">
        <v>5.1473040356358979</v>
      </c>
      <c r="E7784" s="3">
        <f t="shared" si="363"/>
        <v>289558.24436254887</v>
      </c>
      <c r="F7784" s="3">
        <f t="shared" si="364"/>
        <v>173423.0368107945</v>
      </c>
      <c r="G7784" s="3">
        <f t="shared" si="365"/>
        <v>116135.20755175437</v>
      </c>
    </row>
    <row r="7785" spans="1:7" x14ac:dyDescent="0.2">
      <c r="A7785">
        <v>7773</v>
      </c>
      <c r="B7785" s="125">
        <v>39385.39344179933</v>
      </c>
      <c r="C7785" s="34">
        <v>7.7226268533268012</v>
      </c>
      <c r="D7785" s="34">
        <v>6.8553180325397989</v>
      </c>
      <c r="E7785" s="3">
        <f t="shared" si="363"/>
        <v>304158.69702248077</v>
      </c>
      <c r="F7785" s="3">
        <f t="shared" si="364"/>
        <v>269999.39788024168</v>
      </c>
      <c r="G7785" s="3">
        <f t="shared" si="365"/>
        <v>34159.299142239091</v>
      </c>
    </row>
    <row r="7786" spans="1:7" x14ac:dyDescent="0.2">
      <c r="A7786">
        <v>7774</v>
      </c>
      <c r="B7786" s="125">
        <v>36315.422497674241</v>
      </c>
      <c r="C7786" s="34">
        <v>4.9165685342886718</v>
      </c>
      <c r="D7786" s="34">
        <v>5.9343267493022722</v>
      </c>
      <c r="E7786" s="3">
        <f t="shared" si="363"/>
        <v>178547.26356146409</v>
      </c>
      <c r="F7786" s="3">
        <f t="shared" si="364"/>
        <v>215507.58314016179</v>
      </c>
      <c r="G7786" s="3">
        <f t="shared" si="365"/>
        <v>-36960.319578697701</v>
      </c>
    </row>
    <row r="7787" spans="1:7" x14ac:dyDescent="0.2">
      <c r="A7787">
        <v>7775</v>
      </c>
      <c r="B7787" s="125">
        <v>39798.088031412568</v>
      </c>
      <c r="C7787" s="34">
        <v>6.1480414135148749</v>
      </c>
      <c r="D7787" s="34">
        <v>6.9791264094237704</v>
      </c>
      <c r="E7787" s="3">
        <f t="shared" si="363"/>
        <v>244680.29339583515</v>
      </c>
      <c r="F7787" s="3">
        <f t="shared" si="364"/>
        <v>277755.8872246035</v>
      </c>
      <c r="G7787" s="3">
        <f t="shared" si="365"/>
        <v>-33075.593828768353</v>
      </c>
    </row>
    <row r="7788" spans="1:7" x14ac:dyDescent="0.2">
      <c r="A7788">
        <v>7776</v>
      </c>
      <c r="B7788" s="125">
        <v>30477.870544737903</v>
      </c>
      <c r="C7788" s="34">
        <v>9.5281926835086779</v>
      </c>
      <c r="D7788" s="34">
        <v>4.183061163421371</v>
      </c>
      <c r="E7788" s="3">
        <f t="shared" si="363"/>
        <v>290399.02313329634</v>
      </c>
      <c r="F7788" s="3">
        <f t="shared" si="364"/>
        <v>127490.79661947727</v>
      </c>
      <c r="G7788" s="3">
        <f t="shared" si="365"/>
        <v>162908.22651381907</v>
      </c>
    </row>
    <row r="7789" spans="1:7" x14ac:dyDescent="0.2">
      <c r="A7789">
        <v>7777</v>
      </c>
      <c r="B7789" s="125">
        <v>33774.459146835376</v>
      </c>
      <c r="C7789" s="34">
        <v>8.4589082891470753</v>
      </c>
      <c r="D7789" s="34">
        <v>5.1720377440506127</v>
      </c>
      <c r="E7789" s="3">
        <f t="shared" si="363"/>
        <v>285695.05243862502</v>
      </c>
      <c r="F7789" s="3">
        <f t="shared" si="364"/>
        <v>174682.77749232802</v>
      </c>
      <c r="G7789" s="3">
        <f t="shared" si="365"/>
        <v>111012.274946297</v>
      </c>
    </row>
    <row r="7790" spans="1:7" x14ac:dyDescent="0.2">
      <c r="A7790">
        <v>7778</v>
      </c>
      <c r="B7790" s="125">
        <v>38000.346697836882</v>
      </c>
      <c r="C7790" s="34">
        <v>7.4702022831916111</v>
      </c>
      <c r="D7790" s="34">
        <v>6.4398040093510645</v>
      </c>
      <c r="E7790" s="3">
        <f t="shared" si="363"/>
        <v>283870.27666425385</v>
      </c>
      <c r="F7790" s="3">
        <f t="shared" si="364"/>
        <v>244714.78502146044</v>
      </c>
      <c r="G7790" s="3">
        <f t="shared" si="365"/>
        <v>39155.491642793408</v>
      </c>
    </row>
    <row r="7791" spans="1:7" x14ac:dyDescent="0.2">
      <c r="A7791">
        <v>7779</v>
      </c>
      <c r="B7791" s="125">
        <v>19907.097843125463</v>
      </c>
      <c r="C7791" s="34">
        <v>5.3764772676076973</v>
      </c>
      <c r="D7791" s="34">
        <v>1.0118293529376388</v>
      </c>
      <c r="E7791" s="3">
        <f t="shared" si="363"/>
        <v>107030.05901760627</v>
      </c>
      <c r="F7791" s="3">
        <f t="shared" si="364"/>
        <v>20142.585929475899</v>
      </c>
      <c r="G7791" s="3">
        <f t="shared" si="365"/>
        <v>86887.473088130369</v>
      </c>
    </row>
    <row r="7792" spans="1:7" x14ac:dyDescent="0.2">
      <c r="A7792">
        <v>7780</v>
      </c>
      <c r="B7792" s="125">
        <v>39767.415322595276</v>
      </c>
      <c r="C7792" s="34">
        <v>8.2738545390457148</v>
      </c>
      <c r="D7792" s="34">
        <v>6.9699245967785828</v>
      </c>
      <c r="E7792" s="3">
        <f t="shared" si="363"/>
        <v>329029.80977297103</v>
      </c>
      <c r="F7792" s="3">
        <f t="shared" si="364"/>
        <v>277175.8862072663</v>
      </c>
      <c r="G7792" s="3">
        <f t="shared" si="365"/>
        <v>51853.923565704725</v>
      </c>
    </row>
    <row r="7793" spans="1:7" x14ac:dyDescent="0.2">
      <c r="A7793">
        <v>7781</v>
      </c>
      <c r="B7793" s="125">
        <v>20495.904713053256</v>
      </c>
      <c r="C7793" s="34">
        <v>8.0714095449438901</v>
      </c>
      <c r="D7793" s="34">
        <v>1.1884714139159769</v>
      </c>
      <c r="E7793" s="3">
        <f t="shared" si="363"/>
        <v>165430.84093319852</v>
      </c>
      <c r="F7793" s="3">
        <f t="shared" si="364"/>
        <v>24358.796853809537</v>
      </c>
      <c r="G7793" s="3">
        <f t="shared" si="365"/>
        <v>141072.04407938899</v>
      </c>
    </row>
    <row r="7794" spans="1:7" x14ac:dyDescent="0.2">
      <c r="A7794">
        <v>7782</v>
      </c>
      <c r="B7794" s="125">
        <v>39134.657121204305</v>
      </c>
      <c r="C7794" s="34">
        <v>14.368554750224575</v>
      </c>
      <c r="D7794" s="34">
        <v>6.7800971363612916</v>
      </c>
      <c r="E7794" s="3">
        <f t="shared" si="363"/>
        <v>562308.46347729012</v>
      </c>
      <c r="F7794" s="3">
        <f t="shared" si="364"/>
        <v>265336.77667995833</v>
      </c>
      <c r="G7794" s="3">
        <f t="shared" si="365"/>
        <v>296971.68679733179</v>
      </c>
    </row>
    <row r="7795" spans="1:7" x14ac:dyDescent="0.2">
      <c r="A7795">
        <v>7783</v>
      </c>
      <c r="B7795" s="125">
        <v>31538.693796202075</v>
      </c>
      <c r="C7795" s="34">
        <v>10.131577048203326</v>
      </c>
      <c r="D7795" s="34">
        <v>4.5013081388606224</v>
      </c>
      <c r="E7795" s="3">
        <f t="shared" si="363"/>
        <v>319536.70619591355</v>
      </c>
      <c r="F7795" s="3">
        <f t="shared" si="364"/>
        <v>141965.37907387741</v>
      </c>
      <c r="G7795" s="3">
        <f t="shared" si="365"/>
        <v>177571.32712203613</v>
      </c>
    </row>
    <row r="7796" spans="1:7" x14ac:dyDescent="0.2">
      <c r="A7796">
        <v>7784</v>
      </c>
      <c r="B7796" s="125">
        <v>36342.838078590808</v>
      </c>
      <c r="C7796" s="34">
        <v>5.5278740294015734</v>
      </c>
      <c r="D7796" s="34">
        <v>5.9425514235772425</v>
      </c>
      <c r="E7796" s="3">
        <f t="shared" si="363"/>
        <v>200898.63076938869</v>
      </c>
      <c r="F7796" s="3">
        <f t="shared" si="364"/>
        <v>215969.18416076704</v>
      </c>
      <c r="G7796" s="3">
        <f t="shared" si="365"/>
        <v>-15070.553391378344</v>
      </c>
    </row>
    <row r="7797" spans="1:7" x14ac:dyDescent="0.2">
      <c r="A7797">
        <v>7785</v>
      </c>
      <c r="B7797" s="125">
        <v>27825.170085444348</v>
      </c>
      <c r="C7797" s="34">
        <v>5.0043859320867341</v>
      </c>
      <c r="D7797" s="34">
        <v>3.3872510256333044</v>
      </c>
      <c r="E7797" s="3">
        <f t="shared" ref="E7797:E7860" si="366">C7797*B7797</f>
        <v>139247.88973351833</v>
      </c>
      <c r="F7797" s="3">
        <f t="shared" ref="F7797:F7860" si="367">D7797*B7797</f>
        <v>94250.835910342503</v>
      </c>
      <c r="G7797" s="3">
        <f t="shared" ref="G7797:G7860" si="368">E7797-F7797</f>
        <v>44997.053823175826</v>
      </c>
    </row>
    <row r="7798" spans="1:7" x14ac:dyDescent="0.2">
      <c r="A7798">
        <v>7786</v>
      </c>
      <c r="B7798" s="125">
        <v>30776.400811911095</v>
      </c>
      <c r="C7798" s="34">
        <v>9.3551357369578909</v>
      </c>
      <c r="D7798" s="34">
        <v>4.2726202435733285</v>
      </c>
      <c r="E7798" s="3">
        <f t="shared" si="366"/>
        <v>287917.40709044936</v>
      </c>
      <c r="F7798" s="3">
        <f t="shared" si="367"/>
        <v>131495.87313329798</v>
      </c>
      <c r="G7798" s="3">
        <f t="shared" si="368"/>
        <v>156421.53395715138</v>
      </c>
    </row>
    <row r="7799" spans="1:7" x14ac:dyDescent="0.2">
      <c r="A7799">
        <v>7787</v>
      </c>
      <c r="B7799" s="125">
        <v>28200.836872011656</v>
      </c>
      <c r="C7799" s="34">
        <v>8.4915818863082677</v>
      </c>
      <c r="D7799" s="34">
        <v>3.4999510616034968</v>
      </c>
      <c r="E7799" s="3">
        <f t="shared" si="366"/>
        <v>239469.71556110849</v>
      </c>
      <c r="F7799" s="3">
        <f t="shared" si="367"/>
        <v>98701.548948304233</v>
      </c>
      <c r="G7799" s="3">
        <f t="shared" si="368"/>
        <v>140768.16661280426</v>
      </c>
    </row>
    <row r="7800" spans="1:7" x14ac:dyDescent="0.2">
      <c r="A7800">
        <v>7788</v>
      </c>
      <c r="B7800" s="125">
        <v>31797.018713215017</v>
      </c>
      <c r="C7800" s="34">
        <v>7.8944957724233973</v>
      </c>
      <c r="D7800" s="34">
        <v>4.578805613964505</v>
      </c>
      <c r="E7800" s="3">
        <f t="shared" si="366"/>
        <v>251021.42980714361</v>
      </c>
      <c r="F7800" s="3">
        <f t="shared" si="367"/>
        <v>145592.36779140335</v>
      </c>
      <c r="G7800" s="3">
        <f t="shared" si="368"/>
        <v>105429.06201574026</v>
      </c>
    </row>
    <row r="7801" spans="1:7" x14ac:dyDescent="0.2">
      <c r="A7801">
        <v>7789</v>
      </c>
      <c r="B7801" s="125">
        <v>29123.269135917304</v>
      </c>
      <c r="C7801" s="34">
        <v>8.7743722107989015</v>
      </c>
      <c r="D7801" s="34">
        <v>3.7766807407751912</v>
      </c>
      <c r="E7801" s="3">
        <f t="shared" si="366"/>
        <v>255538.40339381012</v>
      </c>
      <c r="F7801" s="3">
        <f t="shared" si="367"/>
        <v>109989.28965403143</v>
      </c>
      <c r="G7801" s="3">
        <f t="shared" si="368"/>
        <v>145549.1137397787</v>
      </c>
    </row>
    <row r="7802" spans="1:7" x14ac:dyDescent="0.2">
      <c r="A7802">
        <v>7790</v>
      </c>
      <c r="B7802" s="125">
        <v>32394.596522673033</v>
      </c>
      <c r="C7802" s="34">
        <v>8.8331625167556922</v>
      </c>
      <c r="D7802" s="34">
        <v>4.75807895680191</v>
      </c>
      <c r="E7802" s="3">
        <f t="shared" si="366"/>
        <v>286146.7357494997</v>
      </c>
      <c r="F7802" s="3">
        <f t="shared" si="367"/>
        <v>154136.04802861888</v>
      </c>
      <c r="G7802" s="3">
        <f t="shared" si="368"/>
        <v>132010.68772088081</v>
      </c>
    </row>
    <row r="7803" spans="1:7" x14ac:dyDescent="0.2">
      <c r="A7803">
        <v>7791</v>
      </c>
      <c r="B7803" s="125">
        <v>37044.246076939977</v>
      </c>
      <c r="C7803" s="34">
        <v>7.1422669154417235</v>
      </c>
      <c r="D7803" s="34">
        <v>6.152973823081993</v>
      </c>
      <c r="E7803" s="3">
        <f t="shared" si="366"/>
        <v>264579.89316281024</v>
      </c>
      <c r="F7803" s="3">
        <f t="shared" si="367"/>
        <v>227932.2764072195</v>
      </c>
      <c r="G7803" s="3">
        <f t="shared" si="368"/>
        <v>36647.616755590745</v>
      </c>
    </row>
    <row r="7804" spans="1:7" x14ac:dyDescent="0.2">
      <c r="A7804">
        <v>7792</v>
      </c>
      <c r="B7804" s="125">
        <v>37415.88834945194</v>
      </c>
      <c r="C7804" s="34">
        <v>7.3763253769429866</v>
      </c>
      <c r="D7804" s="34">
        <v>6.2644665048355819</v>
      </c>
      <c r="E7804" s="3">
        <f t="shared" si="366"/>
        <v>275991.76673292776</v>
      </c>
      <c r="F7804" s="3">
        <f t="shared" si="367"/>
        <v>234390.57931380955</v>
      </c>
      <c r="G7804" s="3">
        <f t="shared" si="368"/>
        <v>41601.187419118214</v>
      </c>
    </row>
    <row r="7805" spans="1:7" x14ac:dyDescent="0.2">
      <c r="A7805">
        <v>7793</v>
      </c>
      <c r="B7805" s="125">
        <v>43426.1760836225</v>
      </c>
      <c r="C7805" s="34">
        <v>13.68406903767027</v>
      </c>
      <c r="D7805" s="34">
        <v>8.0675528250867501</v>
      </c>
      <c r="E7805" s="3">
        <f t="shared" si="366"/>
        <v>594246.79157031584</v>
      </c>
      <c r="F7805" s="3">
        <f t="shared" si="367"/>
        <v>350342.96954614337</v>
      </c>
      <c r="G7805" s="3">
        <f t="shared" si="368"/>
        <v>243903.82202417246</v>
      </c>
    </row>
    <row r="7806" spans="1:7" x14ac:dyDescent="0.2">
      <c r="A7806">
        <v>7794</v>
      </c>
      <c r="B7806" s="125">
        <v>35854.212050063303</v>
      </c>
      <c r="C7806" s="34">
        <v>10.257473852296243</v>
      </c>
      <c r="D7806" s="34">
        <v>5.7959636150189908</v>
      </c>
      <c r="E7806" s="3">
        <f t="shared" si="366"/>
        <v>367773.6425982092</v>
      </c>
      <c r="F7806" s="3">
        <f t="shared" si="367"/>
        <v>207809.70848734237</v>
      </c>
      <c r="G7806" s="3">
        <f t="shared" si="368"/>
        <v>159963.93411086683</v>
      </c>
    </row>
    <row r="7807" spans="1:7" x14ac:dyDescent="0.2">
      <c r="A7807">
        <v>7795</v>
      </c>
      <c r="B7807" s="125">
        <v>30769.335174946696</v>
      </c>
      <c r="C7807" s="34">
        <v>10.636033968883567</v>
      </c>
      <c r="D7807" s="34">
        <v>4.2705005524840089</v>
      </c>
      <c r="E7807" s="3">
        <f t="shared" si="366"/>
        <v>327263.69412069704</v>
      </c>
      <c r="F7807" s="3">
        <f t="shared" si="367"/>
        <v>131400.46286417553</v>
      </c>
      <c r="G7807" s="3">
        <f t="shared" si="368"/>
        <v>195863.23125652151</v>
      </c>
    </row>
    <row r="7808" spans="1:7" x14ac:dyDescent="0.2">
      <c r="A7808">
        <v>7796</v>
      </c>
      <c r="B7808" s="125">
        <v>36336.392034891993</v>
      </c>
      <c r="C7808" s="34">
        <v>9.7342472347081639</v>
      </c>
      <c r="D7808" s="34">
        <v>5.9406176104675978</v>
      </c>
      <c r="E7808" s="3">
        <f t="shared" si="366"/>
        <v>353707.42368491914</v>
      </c>
      <c r="F7808" s="3">
        <f t="shared" si="367"/>
        <v>215860.61042333391</v>
      </c>
      <c r="G7808" s="3">
        <f t="shared" si="368"/>
        <v>137846.81326158522</v>
      </c>
    </row>
    <row r="7809" spans="1:7" x14ac:dyDescent="0.2">
      <c r="A7809">
        <v>7797</v>
      </c>
      <c r="B7809" s="125">
        <v>24041.069585829042</v>
      </c>
      <c r="C7809" s="34">
        <v>5.6630363107688027</v>
      </c>
      <c r="D7809" s="34">
        <v>2.2520208757487126</v>
      </c>
      <c r="E7809" s="3">
        <f t="shared" si="366"/>
        <v>136145.45001426936</v>
      </c>
      <c r="F7809" s="3">
        <f t="shared" si="367"/>
        <v>54140.99058261446</v>
      </c>
      <c r="G7809" s="3">
        <f t="shared" si="368"/>
        <v>82004.45943165489</v>
      </c>
    </row>
    <row r="7810" spans="1:7" x14ac:dyDescent="0.2">
      <c r="A7810">
        <v>7798</v>
      </c>
      <c r="B7810" s="125">
        <v>35004.107352316147</v>
      </c>
      <c r="C7810" s="34">
        <v>7.1932270404504379</v>
      </c>
      <c r="D7810" s="34">
        <v>5.540932205694844</v>
      </c>
      <c r="E7810" s="3">
        <f t="shared" si="366"/>
        <v>251792.4915335105</v>
      </c>
      <c r="F7810" s="3">
        <f t="shared" si="367"/>
        <v>193955.3857600482</v>
      </c>
      <c r="G7810" s="3">
        <f t="shared" si="368"/>
        <v>57837.105773462303</v>
      </c>
    </row>
    <row r="7811" spans="1:7" x14ac:dyDescent="0.2">
      <c r="A7811">
        <v>7799</v>
      </c>
      <c r="B7811" s="125">
        <v>25938.79849318089</v>
      </c>
      <c r="C7811" s="34">
        <v>9.3681699329026742</v>
      </c>
      <c r="D7811" s="34">
        <v>2.8213395479542669</v>
      </c>
      <c r="E7811" s="3">
        <f t="shared" si="366"/>
        <v>242999.07213943839</v>
      </c>
      <c r="F7811" s="3">
        <f t="shared" si="367"/>
        <v>73182.158015227789</v>
      </c>
      <c r="G7811" s="3">
        <f t="shared" si="368"/>
        <v>169816.9141242106</v>
      </c>
    </row>
    <row r="7812" spans="1:7" x14ac:dyDescent="0.2">
      <c r="A7812">
        <v>7800</v>
      </c>
      <c r="B7812" s="125">
        <v>26768.212186462712</v>
      </c>
      <c r="C7812" s="34">
        <v>9.4832721717539243</v>
      </c>
      <c r="D7812" s="34">
        <v>3.0701636559388135</v>
      </c>
      <c r="E7812" s="3">
        <f t="shared" si="366"/>
        <v>253850.2417154861</v>
      </c>
      <c r="F7812" s="3">
        <f t="shared" si="367"/>
        <v>82182.792189336251</v>
      </c>
      <c r="G7812" s="3">
        <f t="shared" si="368"/>
        <v>171667.44952614984</v>
      </c>
    </row>
    <row r="7813" spans="1:7" x14ac:dyDescent="0.2">
      <c r="A7813">
        <v>7801</v>
      </c>
      <c r="B7813" s="125">
        <v>44102.112545980141</v>
      </c>
      <c r="C7813" s="34">
        <v>4.4507878758013248</v>
      </c>
      <c r="D7813" s="34">
        <v>8.2703337637940422</v>
      </c>
      <c r="E7813" s="3">
        <f t="shared" si="366"/>
        <v>196289.14781687391</v>
      </c>
      <c r="F7813" s="3">
        <f t="shared" si="367"/>
        <v>364739.19044366438</v>
      </c>
      <c r="G7813" s="3">
        <f t="shared" si="368"/>
        <v>-168450.04262679047</v>
      </c>
    </row>
    <row r="7814" spans="1:7" x14ac:dyDescent="0.2">
      <c r="A7814">
        <v>7802</v>
      </c>
      <c r="B7814" s="125">
        <v>30162.435044795508</v>
      </c>
      <c r="C7814" s="34">
        <v>7.5184481349497219</v>
      </c>
      <c r="D7814" s="34">
        <v>4.0884305134386523</v>
      </c>
      <c r="E7814" s="3">
        <f t="shared" si="366"/>
        <v>226774.7035080849</v>
      </c>
      <c r="F7814" s="3">
        <f t="shared" si="367"/>
        <v>123317.0197967533</v>
      </c>
      <c r="G7814" s="3">
        <f t="shared" si="368"/>
        <v>103457.6837113316</v>
      </c>
    </row>
    <row r="7815" spans="1:7" x14ac:dyDescent="0.2">
      <c r="A7815">
        <v>7803</v>
      </c>
      <c r="B7815" s="125">
        <v>30134.541979160509</v>
      </c>
      <c r="C7815" s="34">
        <v>11.437349960222491</v>
      </c>
      <c r="D7815" s="34">
        <v>4.0800625937481527</v>
      </c>
      <c r="E7815" s="3">
        <f t="shared" si="366"/>
        <v>344659.30250667443</v>
      </c>
      <c r="F7815" s="3">
        <f t="shared" si="367"/>
        <v>122950.81750890621</v>
      </c>
      <c r="G7815" s="3">
        <f t="shared" si="368"/>
        <v>221708.48499776822</v>
      </c>
    </row>
    <row r="7816" spans="1:7" x14ac:dyDescent="0.2">
      <c r="A7816">
        <v>7804</v>
      </c>
      <c r="B7816" s="125">
        <v>29514.363226363435</v>
      </c>
      <c r="C7816" s="34">
        <v>8.2951651367766317</v>
      </c>
      <c r="D7816" s="34">
        <v>3.8940089679090306</v>
      </c>
      <c r="E7816" s="3">
        <f t="shared" si="366"/>
        <v>244826.51686949225</v>
      </c>
      <c r="F7816" s="3">
        <f t="shared" si="367"/>
        <v>114929.19508558373</v>
      </c>
      <c r="G7816" s="3">
        <f t="shared" si="368"/>
        <v>129897.32178390851</v>
      </c>
    </row>
    <row r="7817" spans="1:7" x14ac:dyDescent="0.2">
      <c r="A7817">
        <v>7805</v>
      </c>
      <c r="B7817" s="125">
        <v>31444.549725884805</v>
      </c>
      <c r="C7817" s="34">
        <v>6.6933204354500049</v>
      </c>
      <c r="D7817" s="34">
        <v>4.4730649177654414</v>
      </c>
      <c r="E7817" s="3">
        <f t="shared" si="366"/>
        <v>210468.44726378861</v>
      </c>
      <c r="F7817" s="3">
        <f t="shared" si="367"/>
        <v>140653.51223378626</v>
      </c>
      <c r="G7817" s="3">
        <f t="shared" si="368"/>
        <v>69814.935030002351</v>
      </c>
    </row>
    <row r="7818" spans="1:7" x14ac:dyDescent="0.2">
      <c r="A7818">
        <v>7806</v>
      </c>
      <c r="B7818" s="125">
        <v>35193.373199755093</v>
      </c>
      <c r="C7818" s="34">
        <v>5.9492088186816545</v>
      </c>
      <c r="D7818" s="34">
        <v>5.5977119599265279</v>
      </c>
      <c r="E7818" s="3">
        <f t="shared" si="366"/>
        <v>209372.7261991376</v>
      </c>
      <c r="F7818" s="3">
        <f t="shared" si="367"/>
        <v>197002.36607042683</v>
      </c>
      <c r="G7818" s="3">
        <f t="shared" si="368"/>
        <v>12370.360128710774</v>
      </c>
    </row>
    <row r="7819" spans="1:7" x14ac:dyDescent="0.2">
      <c r="A7819">
        <v>7807</v>
      </c>
      <c r="B7819" s="125">
        <v>29533.905993767781</v>
      </c>
      <c r="C7819" s="34">
        <v>8.2438042656649486</v>
      </c>
      <c r="D7819" s="34">
        <v>3.8998717981303344</v>
      </c>
      <c r="E7819" s="3">
        <f t="shared" si="366"/>
        <v>243471.74021317041</v>
      </c>
      <c r="F7819" s="3">
        <f t="shared" si="367"/>
        <v>115178.44707372741</v>
      </c>
      <c r="G7819" s="3">
        <f t="shared" si="368"/>
        <v>128293.29313944301</v>
      </c>
    </row>
    <row r="7820" spans="1:7" x14ac:dyDescent="0.2">
      <c r="A7820">
        <v>7808</v>
      </c>
      <c r="B7820" s="125">
        <v>31516.217908384511</v>
      </c>
      <c r="C7820" s="34">
        <v>7.0614412581635406</v>
      </c>
      <c r="D7820" s="34">
        <v>4.4945653725153534</v>
      </c>
      <c r="E7820" s="3">
        <f t="shared" si="366"/>
        <v>222549.92143953903</v>
      </c>
      <c r="F7820" s="3">
        <f t="shared" si="367"/>
        <v>141651.70168367328</v>
      </c>
      <c r="G7820" s="3">
        <f t="shared" si="368"/>
        <v>80898.21975586575</v>
      </c>
    </row>
    <row r="7821" spans="1:7" x14ac:dyDescent="0.2">
      <c r="A7821">
        <v>7809</v>
      </c>
      <c r="B7821" s="125">
        <v>29590.192347123753</v>
      </c>
      <c r="C7821" s="34">
        <v>5.7038100951176602</v>
      </c>
      <c r="D7821" s="34">
        <v>3.916757704137126</v>
      </c>
      <c r="E7821" s="3">
        <f t="shared" si="366"/>
        <v>168776.83782599779</v>
      </c>
      <c r="F7821" s="3">
        <f t="shared" si="367"/>
        <v>115897.61384249639</v>
      </c>
      <c r="G7821" s="3">
        <f t="shared" si="368"/>
        <v>52879.223983501404</v>
      </c>
    </row>
    <row r="7822" spans="1:7" x14ac:dyDescent="0.2">
      <c r="A7822">
        <v>7810</v>
      </c>
      <c r="B7822" s="125">
        <v>30392.952161301742</v>
      </c>
      <c r="C7822" s="34">
        <v>8.3743451770787942</v>
      </c>
      <c r="D7822" s="34">
        <v>4.1575856483905227</v>
      </c>
      <c r="E7822" s="3">
        <f t="shared" si="366"/>
        <v>254521.07234918376</v>
      </c>
      <c r="F7822" s="3">
        <f t="shared" si="367"/>
        <v>126361.30171804785</v>
      </c>
      <c r="G7822" s="3">
        <f t="shared" si="368"/>
        <v>128159.77063113591</v>
      </c>
    </row>
    <row r="7823" spans="1:7" x14ac:dyDescent="0.2">
      <c r="A7823">
        <v>7811</v>
      </c>
      <c r="B7823" s="125">
        <v>37779.566858981503</v>
      </c>
      <c r="C7823" s="34">
        <v>9.7521699646749767</v>
      </c>
      <c r="D7823" s="34">
        <v>6.373570057694451</v>
      </c>
      <c r="E7823" s="3">
        <f t="shared" si="366"/>
        <v>368432.75720058958</v>
      </c>
      <c r="F7823" s="3">
        <f t="shared" si="367"/>
        <v>240790.71612507012</v>
      </c>
      <c r="G7823" s="3">
        <f t="shared" si="368"/>
        <v>127642.04107551946</v>
      </c>
    </row>
    <row r="7824" spans="1:7" x14ac:dyDescent="0.2">
      <c r="A7824">
        <v>7812</v>
      </c>
      <c r="B7824" s="125">
        <v>30205.351826035418</v>
      </c>
      <c r="C7824" s="34">
        <v>10.854505964933196</v>
      </c>
      <c r="D7824" s="34">
        <v>4.1013055478106253</v>
      </c>
      <c r="E7824" s="3">
        <f t="shared" si="366"/>
        <v>327864.17156860727</v>
      </c>
      <c r="F7824" s="3">
        <f t="shared" si="367"/>
        <v>123881.37701769086</v>
      </c>
      <c r="G7824" s="3">
        <f t="shared" si="368"/>
        <v>203982.79455091641</v>
      </c>
    </row>
    <row r="7825" spans="1:7" x14ac:dyDescent="0.2">
      <c r="A7825">
        <v>7813</v>
      </c>
      <c r="B7825" s="125">
        <v>29816.61673747201</v>
      </c>
      <c r="C7825" s="34">
        <v>7.405264361485024</v>
      </c>
      <c r="D7825" s="34">
        <v>3.984685021241603</v>
      </c>
      <c r="E7825" s="3">
        <f t="shared" si="366"/>
        <v>220799.92930605935</v>
      </c>
      <c r="F7825" s="3">
        <f t="shared" si="367"/>
        <v>118809.82609790639</v>
      </c>
      <c r="G7825" s="3">
        <f t="shared" si="368"/>
        <v>101990.10320815296</v>
      </c>
    </row>
    <row r="7826" spans="1:7" x14ac:dyDescent="0.2">
      <c r="A7826">
        <v>7814</v>
      </c>
      <c r="B7826" s="125">
        <v>21553.647051215172</v>
      </c>
      <c r="C7826" s="34">
        <v>6.9442699188657571</v>
      </c>
      <c r="D7826" s="34">
        <v>1.5057941153645515</v>
      </c>
      <c r="E7826" s="3">
        <f t="shared" si="366"/>
        <v>149674.34285960314</v>
      </c>
      <c r="F7826" s="3">
        <f t="shared" si="367"/>
        <v>32455.354894364325</v>
      </c>
      <c r="G7826" s="3">
        <f t="shared" si="368"/>
        <v>117218.98796523882</v>
      </c>
    </row>
    <row r="7827" spans="1:7" x14ac:dyDescent="0.2">
      <c r="A7827">
        <v>7815</v>
      </c>
      <c r="B7827" s="125">
        <v>35515.692437721533</v>
      </c>
      <c r="C7827" s="34">
        <v>13.124866220285185</v>
      </c>
      <c r="D7827" s="34">
        <v>5.6944077313164598</v>
      </c>
      <c r="E7827" s="3">
        <f t="shared" si="366"/>
        <v>466138.71196588932</v>
      </c>
      <c r="F7827" s="3">
        <f t="shared" si="367"/>
        <v>202240.83360041902</v>
      </c>
      <c r="G7827" s="3">
        <f t="shared" si="368"/>
        <v>263897.87836547033</v>
      </c>
    </row>
    <row r="7828" spans="1:7" x14ac:dyDescent="0.2">
      <c r="A7828">
        <v>7816</v>
      </c>
      <c r="B7828" s="125">
        <v>27214.99009002489</v>
      </c>
      <c r="C7828" s="34">
        <v>9.7438424038118683</v>
      </c>
      <c r="D7828" s="34">
        <v>3.2041970270074671</v>
      </c>
      <c r="E7828" s="3">
        <f t="shared" si="366"/>
        <v>265178.57445850433</v>
      </c>
      <c r="F7828" s="3">
        <f t="shared" si="367"/>
        <v>87202.190336495434</v>
      </c>
      <c r="G7828" s="3">
        <f t="shared" si="368"/>
        <v>177976.38412200889</v>
      </c>
    </row>
    <row r="7829" spans="1:7" x14ac:dyDescent="0.2">
      <c r="A7829">
        <v>7817</v>
      </c>
      <c r="B7829" s="125">
        <v>27455.608282062691</v>
      </c>
      <c r="C7829" s="34">
        <v>7.2504001511406386</v>
      </c>
      <c r="D7829" s="34">
        <v>3.2763824846188072</v>
      </c>
      <c r="E7829" s="3">
        <f t="shared" si="366"/>
        <v>199064.14643792549</v>
      </c>
      <c r="F7829" s="3">
        <f t="shared" si="367"/>
        <v>89955.074079905258</v>
      </c>
      <c r="G7829" s="3">
        <f t="shared" si="368"/>
        <v>109109.07235802023</v>
      </c>
    </row>
    <row r="7830" spans="1:7" x14ac:dyDescent="0.2">
      <c r="A7830">
        <v>7818</v>
      </c>
      <c r="B7830" s="125">
        <v>30296.82425566623</v>
      </c>
      <c r="C7830" s="34">
        <v>9.9910032733605476</v>
      </c>
      <c r="D7830" s="34">
        <v>4.128747276699869</v>
      </c>
      <c r="E7830" s="3">
        <f t="shared" si="366"/>
        <v>302695.67031079053</v>
      </c>
      <c r="F7830" s="3">
        <f t="shared" si="367"/>
        <v>125087.93063823647</v>
      </c>
      <c r="G7830" s="3">
        <f t="shared" si="368"/>
        <v>177607.73967255407</v>
      </c>
    </row>
    <row r="7831" spans="1:7" x14ac:dyDescent="0.2">
      <c r="A7831">
        <v>7819</v>
      </c>
      <c r="B7831" s="125">
        <v>30776.991983467247</v>
      </c>
      <c r="C7831" s="34">
        <v>10.124488673871383</v>
      </c>
      <c r="D7831" s="34">
        <v>4.2727975950401742</v>
      </c>
      <c r="E7831" s="3">
        <f t="shared" si="366"/>
        <v>311601.30675244448</v>
      </c>
      <c r="F7831" s="3">
        <f t="shared" si="367"/>
        <v>131503.85732952956</v>
      </c>
      <c r="G7831" s="3">
        <f t="shared" si="368"/>
        <v>180097.44942291491</v>
      </c>
    </row>
    <row r="7832" spans="1:7" x14ac:dyDescent="0.2">
      <c r="A7832">
        <v>7820</v>
      </c>
      <c r="B7832" s="125">
        <v>38528.11510459194</v>
      </c>
      <c r="C7832" s="34">
        <v>11.649563495855546</v>
      </c>
      <c r="D7832" s="34">
        <v>6.5981345313775819</v>
      </c>
      <c r="E7832" s="3">
        <f t="shared" si="366"/>
        <v>448835.72328657494</v>
      </c>
      <c r="F7832" s="3">
        <f t="shared" si="367"/>
        <v>254213.68670049828</v>
      </c>
      <c r="G7832" s="3">
        <f t="shared" si="368"/>
        <v>194622.03658607666</v>
      </c>
    </row>
    <row r="7833" spans="1:7" x14ac:dyDescent="0.2">
      <c r="A7833">
        <v>7821</v>
      </c>
      <c r="B7833" s="125">
        <v>38386.268037166679</v>
      </c>
      <c r="C7833" s="34">
        <v>3.9653678160975687</v>
      </c>
      <c r="D7833" s="34">
        <v>6.5555804111500038</v>
      </c>
      <c r="E7833" s="3">
        <f t="shared" si="366"/>
        <v>152215.67185467554</v>
      </c>
      <c r="F7833" s="3">
        <f t="shared" si="367"/>
        <v>251644.2668016034</v>
      </c>
      <c r="G7833" s="3">
        <f t="shared" si="368"/>
        <v>-99428.594946927857</v>
      </c>
    </row>
    <row r="7834" spans="1:7" x14ac:dyDescent="0.2">
      <c r="A7834">
        <v>7822</v>
      </c>
      <c r="B7834" s="125">
        <v>31663.749317695852</v>
      </c>
      <c r="C7834" s="34">
        <v>7.7945849372626981</v>
      </c>
      <c r="D7834" s="34">
        <v>4.5388247953087557</v>
      </c>
      <c r="E7834" s="3">
        <f t="shared" si="366"/>
        <v>246805.78348897412</v>
      </c>
      <c r="F7834" s="3">
        <f t="shared" si="367"/>
        <v>143716.21051559862</v>
      </c>
      <c r="G7834" s="3">
        <f t="shared" si="368"/>
        <v>103089.5729733755</v>
      </c>
    </row>
    <row r="7835" spans="1:7" x14ac:dyDescent="0.2">
      <c r="A7835">
        <v>7823</v>
      </c>
      <c r="B7835" s="125">
        <v>25640.416018896736</v>
      </c>
      <c r="C7835" s="34">
        <v>5.8755568008637056</v>
      </c>
      <c r="D7835" s="34">
        <v>2.7318248056690209</v>
      </c>
      <c r="E7835" s="3">
        <f t="shared" si="366"/>
        <v>150651.72071680342</v>
      </c>
      <c r="F7835" s="3">
        <f t="shared" si="367"/>
        <v>70045.124508095425</v>
      </c>
      <c r="G7835" s="3">
        <f t="shared" si="368"/>
        <v>80606.596208707997</v>
      </c>
    </row>
    <row r="7836" spans="1:7" x14ac:dyDescent="0.2">
      <c r="A7836">
        <v>7824</v>
      </c>
      <c r="B7836" s="125">
        <v>35688.081474100705</v>
      </c>
      <c r="C7836" s="34">
        <v>5.4759020915371366</v>
      </c>
      <c r="D7836" s="34">
        <v>5.7461244422302116</v>
      </c>
      <c r="E7836" s="3">
        <f t="shared" si="366"/>
        <v>195424.43998697578</v>
      </c>
      <c r="F7836" s="3">
        <f t="shared" si="367"/>
        <v>205068.15725463326</v>
      </c>
      <c r="G7836" s="3">
        <f t="shared" si="368"/>
        <v>-9643.7172676574846</v>
      </c>
    </row>
    <row r="7837" spans="1:7" x14ac:dyDescent="0.2">
      <c r="A7837">
        <v>7825</v>
      </c>
      <c r="B7837" s="125">
        <v>27155.975252563599</v>
      </c>
      <c r="C7837" s="34">
        <v>8.0256591192737687</v>
      </c>
      <c r="D7837" s="34">
        <v>3.1864925757690798</v>
      </c>
      <c r="E7837" s="3">
        <f t="shared" si="366"/>
        <v>217944.60042850985</v>
      </c>
      <c r="F7837" s="3">
        <f t="shared" si="367"/>
        <v>86532.313530062776</v>
      </c>
      <c r="G7837" s="3">
        <f t="shared" si="368"/>
        <v>131412.28689844708</v>
      </c>
    </row>
    <row r="7838" spans="1:7" x14ac:dyDescent="0.2">
      <c r="A7838">
        <v>7826</v>
      </c>
      <c r="B7838" s="125">
        <v>36538.288490001811</v>
      </c>
      <c r="C7838" s="34">
        <v>6.7771928999791271</v>
      </c>
      <c r="D7838" s="34">
        <v>6.0011865470005432</v>
      </c>
      <c r="E7838" s="3">
        <f t="shared" si="366"/>
        <v>247627.02933182934</v>
      </c>
      <c r="F7838" s="3">
        <f t="shared" si="367"/>
        <v>219273.08533662366</v>
      </c>
      <c r="G7838" s="3">
        <f t="shared" si="368"/>
        <v>28353.943995205685</v>
      </c>
    </row>
    <row r="7839" spans="1:7" x14ac:dyDescent="0.2">
      <c r="A7839">
        <v>7827</v>
      </c>
      <c r="B7839" s="125">
        <v>34593.294279867201</v>
      </c>
      <c r="C7839" s="34">
        <v>5.133750184730161</v>
      </c>
      <c r="D7839" s="34">
        <v>5.4176882839601603</v>
      </c>
      <c r="E7839" s="3">
        <f t="shared" si="366"/>
        <v>177593.33089969307</v>
      </c>
      <c r="F7839" s="3">
        <f t="shared" si="367"/>
        <v>187415.68512362256</v>
      </c>
      <c r="G7839" s="3">
        <f t="shared" si="368"/>
        <v>-9822.3542239294911</v>
      </c>
    </row>
    <row r="7840" spans="1:7" x14ac:dyDescent="0.2">
      <c r="A7840">
        <v>7828</v>
      </c>
      <c r="B7840" s="125">
        <v>36143.670107586309</v>
      </c>
      <c r="C7840" s="34">
        <v>6.0908683028246742</v>
      </c>
      <c r="D7840" s="34">
        <v>5.8828010322758928</v>
      </c>
      <c r="E7840" s="3">
        <f t="shared" si="366"/>
        <v>220146.33460604915</v>
      </c>
      <c r="F7840" s="3">
        <f t="shared" si="367"/>
        <v>212626.01981914806</v>
      </c>
      <c r="G7840" s="3">
        <f t="shared" si="368"/>
        <v>7520.3147869010863</v>
      </c>
    </row>
    <row r="7841" spans="1:7" x14ac:dyDescent="0.2">
      <c r="A7841">
        <v>7829</v>
      </c>
      <c r="B7841" s="125">
        <v>28811.63077635481</v>
      </c>
      <c r="C7841" s="34">
        <v>5.7399795625387924</v>
      </c>
      <c r="D7841" s="34">
        <v>3.6831892329064431</v>
      </c>
      <c r="E7841" s="3">
        <f t="shared" si="366"/>
        <v>165378.17181969029</v>
      </c>
      <c r="F7841" s="3">
        <f t="shared" si="367"/>
        <v>106118.68825794593</v>
      </c>
      <c r="G7841" s="3">
        <f t="shared" si="368"/>
        <v>59259.48356174436</v>
      </c>
    </row>
    <row r="7842" spans="1:7" x14ac:dyDescent="0.2">
      <c r="A7842">
        <v>7830</v>
      </c>
      <c r="B7842" s="125">
        <v>32360.615526878042</v>
      </c>
      <c r="C7842" s="34">
        <v>8.6685411335638491</v>
      </c>
      <c r="D7842" s="34">
        <v>4.7478846580634126</v>
      </c>
      <c r="E7842" s="3">
        <f t="shared" si="366"/>
        <v>280519.32680218731</v>
      </c>
      <c r="F7842" s="3">
        <f t="shared" si="367"/>
        <v>153644.46998555292</v>
      </c>
      <c r="G7842" s="3">
        <f t="shared" si="368"/>
        <v>126874.85681663439</v>
      </c>
    </row>
    <row r="7843" spans="1:7" x14ac:dyDescent="0.2">
      <c r="A7843">
        <v>7831</v>
      </c>
      <c r="B7843" s="125">
        <v>37947.857484860811</v>
      </c>
      <c r="C7843" s="34">
        <v>7.2714890595379984</v>
      </c>
      <c r="D7843" s="34">
        <v>6.4240572454582434</v>
      </c>
      <c r="E7843" s="3">
        <f t="shared" si="366"/>
        <v>275937.43053407251</v>
      </c>
      <c r="F7843" s="3">
        <f t="shared" si="367"/>
        <v>243779.20882523694</v>
      </c>
      <c r="G7843" s="3">
        <f t="shared" si="368"/>
        <v>32158.221708835568</v>
      </c>
    </row>
    <row r="7844" spans="1:7" x14ac:dyDescent="0.2">
      <c r="A7844">
        <v>7832</v>
      </c>
      <c r="B7844" s="125">
        <v>31667.205397562589</v>
      </c>
      <c r="C7844" s="34">
        <v>11.708407803060254</v>
      </c>
      <c r="D7844" s="34">
        <v>4.5398616192687768</v>
      </c>
      <c r="E7844" s="3">
        <f t="shared" si="366"/>
        <v>370772.55477793363</v>
      </c>
      <c r="F7844" s="3">
        <f t="shared" si="367"/>
        <v>143764.73037389544</v>
      </c>
      <c r="G7844" s="3">
        <f t="shared" si="368"/>
        <v>227007.8244040382</v>
      </c>
    </row>
    <row r="7845" spans="1:7" x14ac:dyDescent="0.2">
      <c r="A7845">
        <v>7833</v>
      </c>
      <c r="B7845" s="125">
        <v>32974.649506096262</v>
      </c>
      <c r="C7845" s="34">
        <v>8.0276202172244666</v>
      </c>
      <c r="D7845" s="34">
        <v>4.9320948518288787</v>
      </c>
      <c r="E7845" s="3">
        <f t="shared" si="366"/>
        <v>264707.96303102915</v>
      </c>
      <c r="F7845" s="3">
        <f t="shared" si="367"/>
        <v>162634.09906987904</v>
      </c>
      <c r="G7845" s="3">
        <f t="shared" si="368"/>
        <v>102073.86396115011</v>
      </c>
    </row>
    <row r="7846" spans="1:7" x14ac:dyDescent="0.2">
      <c r="A7846">
        <v>7834</v>
      </c>
      <c r="B7846" s="125">
        <v>25755.262462363113</v>
      </c>
      <c r="C7846" s="34">
        <v>8.4786386398336617</v>
      </c>
      <c r="D7846" s="34">
        <v>2.7662787387089338</v>
      </c>
      <c r="E7846" s="3">
        <f t="shared" si="366"/>
        <v>218369.56349244935</v>
      </c>
      <c r="F7846" s="3">
        <f t="shared" si="367"/>
        <v>71246.234959503374</v>
      </c>
      <c r="G7846" s="3">
        <f t="shared" si="368"/>
        <v>147123.32853294598</v>
      </c>
    </row>
    <row r="7847" spans="1:7" x14ac:dyDescent="0.2">
      <c r="A7847">
        <v>7835</v>
      </c>
      <c r="B7847" s="125">
        <v>35031.187557061436</v>
      </c>
      <c r="C7847" s="34">
        <v>7.4843506101460662</v>
      </c>
      <c r="D7847" s="34">
        <v>5.5490562671184307</v>
      </c>
      <c r="E7847" s="3">
        <f t="shared" si="366"/>
        <v>262185.68996683403</v>
      </c>
      <c r="F7847" s="3">
        <f t="shared" si="367"/>
        <v>194390.03085811294</v>
      </c>
      <c r="G7847" s="3">
        <f t="shared" si="368"/>
        <v>67795.659108721098</v>
      </c>
    </row>
    <row r="7848" spans="1:7" x14ac:dyDescent="0.2">
      <c r="A7848">
        <v>7836</v>
      </c>
      <c r="B7848" s="125">
        <v>25820.541444582865</v>
      </c>
      <c r="C7848" s="34">
        <v>6.470394757532631</v>
      </c>
      <c r="D7848" s="34">
        <v>2.7858624333748594</v>
      </c>
      <c r="E7848" s="3">
        <f t="shared" si="366"/>
        <v>167069.09599968299</v>
      </c>
      <c r="F7848" s="3">
        <f t="shared" si="367"/>
        <v>71932.476419862025</v>
      </c>
      <c r="G7848" s="3">
        <f t="shared" si="368"/>
        <v>95136.619579820966</v>
      </c>
    </row>
    <row r="7849" spans="1:7" x14ac:dyDescent="0.2">
      <c r="A7849">
        <v>7837</v>
      </c>
      <c r="B7849" s="125">
        <v>37564.65326095256</v>
      </c>
      <c r="C7849" s="34">
        <v>6.5730113394311047</v>
      </c>
      <c r="D7849" s="34">
        <v>6.3090959782857681</v>
      </c>
      <c r="E7849" s="3">
        <f t="shared" si="366"/>
        <v>246912.89184603881</v>
      </c>
      <c r="F7849" s="3">
        <f t="shared" si="367"/>
        <v>236999.00281437516</v>
      </c>
      <c r="G7849" s="3">
        <f t="shared" si="368"/>
        <v>9913.8890316636534</v>
      </c>
    </row>
    <row r="7850" spans="1:7" x14ac:dyDescent="0.2">
      <c r="A7850">
        <v>7838</v>
      </c>
      <c r="B7850" s="125">
        <v>25179.756952448748</v>
      </c>
      <c r="C7850" s="34">
        <v>7.0401221339197946</v>
      </c>
      <c r="D7850" s="34">
        <v>2.5936270857346244</v>
      </c>
      <c r="E7850" s="3">
        <f t="shared" si="366"/>
        <v>177268.56424765527</v>
      </c>
      <c r="F7850" s="3">
        <f t="shared" si="367"/>
        <v>65306.899644085795</v>
      </c>
      <c r="G7850" s="3">
        <f t="shared" si="368"/>
        <v>111961.66460356949</v>
      </c>
    </row>
    <row r="7851" spans="1:7" x14ac:dyDescent="0.2">
      <c r="A7851">
        <v>7839</v>
      </c>
      <c r="B7851" s="125">
        <v>27160.318089764565</v>
      </c>
      <c r="C7851" s="34">
        <v>13.015613169234712</v>
      </c>
      <c r="D7851" s="34">
        <v>3.1877954269293696</v>
      </c>
      <c r="E7851" s="3">
        <f t="shared" si="366"/>
        <v>353508.19380974345</v>
      </c>
      <c r="F7851" s="3">
        <f t="shared" si="367"/>
        <v>86581.53780049851</v>
      </c>
      <c r="G7851" s="3">
        <f t="shared" si="368"/>
        <v>266926.65600924497</v>
      </c>
    </row>
    <row r="7852" spans="1:7" x14ac:dyDescent="0.2">
      <c r="A7852">
        <v>7840</v>
      </c>
      <c r="B7852" s="125">
        <v>33870.456312607508</v>
      </c>
      <c r="C7852" s="34">
        <v>6.4691442023176933</v>
      </c>
      <c r="D7852" s="34">
        <v>5.2008368937822524</v>
      </c>
      <c r="E7852" s="3">
        <f t="shared" si="366"/>
        <v>219112.86608455959</v>
      </c>
      <c r="F7852" s="3">
        <f t="shared" si="367"/>
        <v>176154.71879984913</v>
      </c>
      <c r="G7852" s="3">
        <f t="shared" si="368"/>
        <v>42958.14728471046</v>
      </c>
    </row>
    <row r="7853" spans="1:7" x14ac:dyDescent="0.2">
      <c r="A7853">
        <v>7841</v>
      </c>
      <c r="B7853" s="125">
        <v>34031.641511129215</v>
      </c>
      <c r="C7853" s="34">
        <v>8.0139436906465562</v>
      </c>
      <c r="D7853" s="34">
        <v>5.2491924533387646</v>
      </c>
      <c r="E7853" s="3">
        <f t="shared" si="366"/>
        <v>272727.65877045941</v>
      </c>
      <c r="F7853" s="3">
        <f t="shared" si="367"/>
        <v>178638.63579494972</v>
      </c>
      <c r="G7853" s="3">
        <f t="shared" si="368"/>
        <v>94089.022975509695</v>
      </c>
    </row>
    <row r="7854" spans="1:7" x14ac:dyDescent="0.2">
      <c r="A7854">
        <v>7842</v>
      </c>
      <c r="B7854" s="125">
        <v>30506.008037074003</v>
      </c>
      <c r="C7854" s="34">
        <v>11.223937028451473</v>
      </c>
      <c r="D7854" s="34">
        <v>4.191502411122201</v>
      </c>
      <c r="E7854" s="3">
        <f t="shared" si="366"/>
        <v>342397.51319755317</v>
      </c>
      <c r="F7854" s="3">
        <f t="shared" si="367"/>
        <v>127866.00624110893</v>
      </c>
      <c r="G7854" s="3">
        <f t="shared" si="368"/>
        <v>214531.50695644424</v>
      </c>
    </row>
    <row r="7855" spans="1:7" x14ac:dyDescent="0.2">
      <c r="A7855">
        <v>7843</v>
      </c>
      <c r="B7855" s="125">
        <v>27493.875271639787</v>
      </c>
      <c r="C7855" s="34">
        <v>10.525888476156979</v>
      </c>
      <c r="D7855" s="34">
        <v>3.287862581491936</v>
      </c>
      <c r="E7855" s="3">
        <f t="shared" si="366"/>
        <v>289397.46488665056</v>
      </c>
      <c r="F7855" s="3">
        <f t="shared" si="367"/>
        <v>90396.083725830889</v>
      </c>
      <c r="G7855" s="3">
        <f t="shared" si="368"/>
        <v>199001.38116081967</v>
      </c>
    </row>
    <row r="7856" spans="1:7" x14ac:dyDescent="0.2">
      <c r="A7856">
        <v>7844</v>
      </c>
      <c r="B7856" s="125">
        <v>39800.179869226646</v>
      </c>
      <c r="C7856" s="34">
        <v>7.1968991253088461</v>
      </c>
      <c r="D7856" s="34">
        <v>6.9797539607679937</v>
      </c>
      <c r="E7856" s="3">
        <f t="shared" si="366"/>
        <v>286437.87968797202</v>
      </c>
      <c r="F7856" s="3">
        <f t="shared" si="367"/>
        <v>277795.46308151324</v>
      </c>
      <c r="G7856" s="3">
        <f t="shared" si="368"/>
        <v>8642.4166064587771</v>
      </c>
    </row>
    <row r="7857" spans="1:7" x14ac:dyDescent="0.2">
      <c r="A7857">
        <v>7845</v>
      </c>
      <c r="B7857" s="125">
        <v>32842.619297108264</v>
      </c>
      <c r="C7857" s="34">
        <v>3.9243496050476097</v>
      </c>
      <c r="D7857" s="34">
        <v>4.8924857891324791</v>
      </c>
      <c r="E7857" s="3">
        <f t="shared" si="366"/>
        <v>128885.92006733581</v>
      </c>
      <c r="F7857" s="3">
        <f t="shared" si="367"/>
        <v>160682.0481889903</v>
      </c>
      <c r="G7857" s="3">
        <f t="shared" si="368"/>
        <v>-31796.128121654488</v>
      </c>
    </row>
    <row r="7858" spans="1:7" x14ac:dyDescent="0.2">
      <c r="A7858">
        <v>7846</v>
      </c>
      <c r="B7858" s="125">
        <v>30889.792063854635</v>
      </c>
      <c r="C7858" s="34">
        <v>12.197306679998292</v>
      </c>
      <c r="D7858" s="34">
        <v>4.3066376191563904</v>
      </c>
      <c r="E7858" s="3">
        <f t="shared" si="366"/>
        <v>376772.26708421233</v>
      </c>
      <c r="F7858" s="3">
        <f t="shared" si="367"/>
        <v>133031.14055011488</v>
      </c>
      <c r="G7858" s="3">
        <f t="shared" si="368"/>
        <v>243741.12653409745</v>
      </c>
    </row>
    <row r="7859" spans="1:7" x14ac:dyDescent="0.2">
      <c r="A7859">
        <v>7847</v>
      </c>
      <c r="B7859" s="125">
        <v>26189.318808784243</v>
      </c>
      <c r="C7859" s="34">
        <v>4.3147388370998669</v>
      </c>
      <c r="D7859" s="34">
        <v>2.8964956426352728</v>
      </c>
      <c r="E7859" s="3">
        <f t="shared" si="366"/>
        <v>113000.0709814514</v>
      </c>
      <c r="F7859" s="3">
        <f t="shared" si="367"/>
        <v>75857.247813229551</v>
      </c>
      <c r="G7859" s="3">
        <f t="shared" si="368"/>
        <v>37142.823168221847</v>
      </c>
    </row>
    <row r="7860" spans="1:7" x14ac:dyDescent="0.2">
      <c r="A7860">
        <v>7848</v>
      </c>
      <c r="B7860" s="125">
        <v>32100.994579915074</v>
      </c>
      <c r="C7860" s="34">
        <v>6.7228648024029098</v>
      </c>
      <c r="D7860" s="34">
        <v>4.6699983739745221</v>
      </c>
      <c r="E7860" s="3">
        <f t="shared" si="366"/>
        <v>215810.64658343763</v>
      </c>
      <c r="F7860" s="3">
        <f t="shared" si="367"/>
        <v>149911.59249116835</v>
      </c>
      <c r="G7860" s="3">
        <f t="shared" si="368"/>
        <v>65899.054092269274</v>
      </c>
    </row>
    <row r="7861" spans="1:7" x14ac:dyDescent="0.2">
      <c r="A7861">
        <v>7849</v>
      </c>
      <c r="B7861" s="125">
        <v>29013.589759225375</v>
      </c>
      <c r="C7861" s="34">
        <v>8.2545533561715274</v>
      </c>
      <c r="D7861" s="34">
        <v>3.7437769277676125</v>
      </c>
      <c r="E7861" s="3">
        <f t="shared" ref="E7861:E7924" si="369">C7861*B7861</f>
        <v>239494.22472159768</v>
      </c>
      <c r="F7861" s="3">
        <f t="shared" ref="F7861:F7924" si="370">D7861*B7861</f>
        <v>108620.40793230264</v>
      </c>
      <c r="G7861" s="3">
        <f t="shared" ref="G7861:G7924" si="371">E7861-F7861</f>
        <v>130873.81678929504</v>
      </c>
    </row>
    <row r="7862" spans="1:7" x14ac:dyDescent="0.2">
      <c r="A7862">
        <v>7850</v>
      </c>
      <c r="B7862" s="125">
        <v>39879.340014332207</v>
      </c>
      <c r="C7862" s="34">
        <v>3.5340399537817575</v>
      </c>
      <c r="D7862" s="34">
        <v>7.0035020042996621</v>
      </c>
      <c r="E7862" s="3">
        <f t="shared" si="369"/>
        <v>140935.18094109758</v>
      </c>
      <c r="F7862" s="3">
        <f t="shared" si="370"/>
        <v>279295.03772052331</v>
      </c>
      <c r="G7862" s="3">
        <f t="shared" si="371"/>
        <v>-138359.85677942573</v>
      </c>
    </row>
    <row r="7863" spans="1:7" x14ac:dyDescent="0.2">
      <c r="A7863">
        <v>7851</v>
      </c>
      <c r="B7863" s="125">
        <v>32411.160694929073</v>
      </c>
      <c r="C7863" s="34">
        <v>5.6566698478563922</v>
      </c>
      <c r="D7863" s="34">
        <v>4.7630482084787218</v>
      </c>
      <c r="E7863" s="3">
        <f t="shared" si="369"/>
        <v>183339.23543703352</v>
      </c>
      <c r="F7863" s="3">
        <f t="shared" si="370"/>
        <v>154375.92088269789</v>
      </c>
      <c r="G7863" s="3">
        <f t="shared" si="371"/>
        <v>28963.314554335637</v>
      </c>
    </row>
    <row r="7864" spans="1:7" x14ac:dyDescent="0.2">
      <c r="A7864">
        <v>7852</v>
      </c>
      <c r="B7864" s="125">
        <v>35954.120043053059</v>
      </c>
      <c r="C7864" s="34">
        <v>7.0525878956759698</v>
      </c>
      <c r="D7864" s="34">
        <v>5.8259360129159177</v>
      </c>
      <c r="E7864" s="3">
        <f t="shared" si="369"/>
        <v>253569.59181531679</v>
      </c>
      <c r="F7864" s="3">
        <f t="shared" si="370"/>
        <v>209466.40277152482</v>
      </c>
      <c r="G7864" s="3">
        <f t="shared" si="371"/>
        <v>44103.189043791965</v>
      </c>
    </row>
    <row r="7865" spans="1:7" x14ac:dyDescent="0.2">
      <c r="A7865">
        <v>7853</v>
      </c>
      <c r="B7865" s="125">
        <v>25976.462942518061</v>
      </c>
      <c r="C7865" s="34">
        <v>4.1768821776786353</v>
      </c>
      <c r="D7865" s="34">
        <v>2.8326388827554183</v>
      </c>
      <c r="E7865" s="3">
        <f t="shared" si="369"/>
        <v>108500.62510373321</v>
      </c>
      <c r="F7865" s="3">
        <f t="shared" si="370"/>
        <v>73581.938967431881</v>
      </c>
      <c r="G7865" s="3">
        <f t="shared" si="371"/>
        <v>34918.68613630133</v>
      </c>
    </row>
    <row r="7866" spans="1:7" x14ac:dyDescent="0.2">
      <c r="A7866">
        <v>7854</v>
      </c>
      <c r="B7866" s="125">
        <v>37150.128313252004</v>
      </c>
      <c r="C7866" s="34">
        <v>8.3343274102007854</v>
      </c>
      <c r="D7866" s="34">
        <v>6.1847384939756012</v>
      </c>
      <c r="E7866" s="3">
        <f t="shared" si="369"/>
        <v>309621.33269361244</v>
      </c>
      <c r="F7866" s="3">
        <f t="shared" si="370"/>
        <v>229763.82863510255</v>
      </c>
      <c r="G7866" s="3">
        <f t="shared" si="371"/>
        <v>79857.50405850989</v>
      </c>
    </row>
    <row r="7867" spans="1:7" x14ac:dyDescent="0.2">
      <c r="A7867">
        <v>7855</v>
      </c>
      <c r="B7867" s="125">
        <v>34534.842192252632</v>
      </c>
      <c r="C7867" s="34">
        <v>8.0214640749618411</v>
      </c>
      <c r="D7867" s="34">
        <v>5.4001526576757897</v>
      </c>
      <c r="E7867" s="3">
        <f t="shared" si="369"/>
        <v>277019.99597963091</v>
      </c>
      <c r="F7867" s="3">
        <f t="shared" si="370"/>
        <v>186493.41984690705</v>
      </c>
      <c r="G7867" s="3">
        <f t="shared" si="371"/>
        <v>90526.576132723858</v>
      </c>
    </row>
    <row r="7868" spans="1:7" x14ac:dyDescent="0.2">
      <c r="A7868">
        <v>7856</v>
      </c>
      <c r="B7868" s="125">
        <v>29014.402620115085</v>
      </c>
      <c r="C7868" s="34">
        <v>4.2563492772460449</v>
      </c>
      <c r="D7868" s="34">
        <v>3.7440207860345254</v>
      </c>
      <c r="E7868" s="3">
        <f t="shared" si="369"/>
        <v>123495.43162185259</v>
      </c>
      <c r="F7868" s="3">
        <f t="shared" si="370"/>
        <v>108630.52650408547</v>
      </c>
      <c r="G7868" s="3">
        <f t="shared" si="371"/>
        <v>14864.905117767121</v>
      </c>
    </row>
    <row r="7869" spans="1:7" x14ac:dyDescent="0.2">
      <c r="A7869">
        <v>7857</v>
      </c>
      <c r="B7869" s="125">
        <v>35436.003648820566</v>
      </c>
      <c r="C7869" s="34">
        <v>7.1722120284975972</v>
      </c>
      <c r="D7869" s="34">
        <v>5.6705010946461698</v>
      </c>
      <c r="E7869" s="3">
        <f t="shared" si="369"/>
        <v>254154.53161195561</v>
      </c>
      <c r="F7869" s="3">
        <f t="shared" si="370"/>
        <v>200939.89748052269</v>
      </c>
      <c r="G7869" s="3">
        <f t="shared" si="371"/>
        <v>53214.634131432918</v>
      </c>
    </row>
    <row r="7870" spans="1:7" x14ac:dyDescent="0.2">
      <c r="A7870">
        <v>7858</v>
      </c>
      <c r="B7870" s="125">
        <v>36807.442078307737</v>
      </c>
      <c r="C7870" s="34">
        <v>6.4784977868912392</v>
      </c>
      <c r="D7870" s="34">
        <v>6.081932623492321</v>
      </c>
      <c r="E7870" s="3">
        <f t="shared" si="369"/>
        <v>238456.93204544415</v>
      </c>
      <c r="F7870" s="3">
        <f t="shared" si="370"/>
        <v>223860.38276336383</v>
      </c>
      <c r="G7870" s="3">
        <f t="shared" si="371"/>
        <v>14596.549282080319</v>
      </c>
    </row>
    <row r="7871" spans="1:7" x14ac:dyDescent="0.2">
      <c r="A7871">
        <v>7859</v>
      </c>
      <c r="B7871" s="125">
        <v>29130.374563274905</v>
      </c>
      <c r="C7871" s="34">
        <v>6.8825351238119765</v>
      </c>
      <c r="D7871" s="34">
        <v>3.7788123689824715</v>
      </c>
      <c r="E7871" s="3">
        <f t="shared" si="369"/>
        <v>200490.82610153849</v>
      </c>
      <c r="F7871" s="3">
        <f t="shared" si="370"/>
        <v>110078.21971279557</v>
      </c>
      <c r="G7871" s="3">
        <f t="shared" si="371"/>
        <v>90412.606388742919</v>
      </c>
    </row>
    <row r="7872" spans="1:7" x14ac:dyDescent="0.2">
      <c r="A7872">
        <v>7860</v>
      </c>
      <c r="B7872" s="125">
        <v>30087.788267147494</v>
      </c>
      <c r="C7872" s="34">
        <v>6.8865454270126065</v>
      </c>
      <c r="D7872" s="34">
        <v>4.0660364801442483</v>
      </c>
      <c r="E7872" s="3">
        <f t="shared" si="369"/>
        <v>207200.92070004813</v>
      </c>
      <c r="F7872" s="3">
        <f t="shared" si="370"/>
        <v>122338.04470107782</v>
      </c>
      <c r="G7872" s="3">
        <f t="shared" si="371"/>
        <v>84862.87599897031</v>
      </c>
    </row>
    <row r="7873" spans="1:7" x14ac:dyDescent="0.2">
      <c r="A7873">
        <v>7861</v>
      </c>
      <c r="B7873" s="125">
        <v>32373.678144532256</v>
      </c>
      <c r="C7873" s="34">
        <v>4.2745278025977314</v>
      </c>
      <c r="D7873" s="34">
        <v>4.7518034433596767</v>
      </c>
      <c r="E7873" s="3">
        <f t="shared" si="369"/>
        <v>138382.18730115367</v>
      </c>
      <c r="F7873" s="3">
        <f t="shared" si="370"/>
        <v>153833.35528140629</v>
      </c>
      <c r="G7873" s="3">
        <f t="shared" si="371"/>
        <v>-15451.16798025262</v>
      </c>
    </row>
    <row r="7874" spans="1:7" x14ac:dyDescent="0.2">
      <c r="A7874">
        <v>7862</v>
      </c>
      <c r="B7874" s="125">
        <v>26882.535670475569</v>
      </c>
      <c r="C7874" s="34">
        <v>7.0004823757772101</v>
      </c>
      <c r="D7874" s="34">
        <v>3.1044607011426706</v>
      </c>
      <c r="E7874" s="3">
        <f t="shared" si="369"/>
        <v>188190.7171773664</v>
      </c>
      <c r="F7874" s="3">
        <f t="shared" si="370"/>
        <v>83455.775536057437</v>
      </c>
      <c r="G7874" s="3">
        <f t="shared" si="371"/>
        <v>104734.94164130896</v>
      </c>
    </row>
    <row r="7875" spans="1:7" x14ac:dyDescent="0.2">
      <c r="A7875">
        <v>7863</v>
      </c>
      <c r="B7875" s="125">
        <v>43481.791684635915</v>
      </c>
      <c r="C7875" s="34">
        <v>8.1543952521387837</v>
      </c>
      <c r="D7875" s="34">
        <v>8.0842375053907745</v>
      </c>
      <c r="E7875" s="3">
        <f t="shared" si="369"/>
        <v>354567.71566768276</v>
      </c>
      <c r="F7875" s="3">
        <f t="shared" si="370"/>
        <v>351517.13113852235</v>
      </c>
      <c r="G7875" s="3">
        <f t="shared" si="371"/>
        <v>3050.5845291604055</v>
      </c>
    </row>
    <row r="7876" spans="1:7" x14ac:dyDescent="0.2">
      <c r="A7876">
        <v>7864</v>
      </c>
      <c r="B7876" s="125">
        <v>37700.452188611031</v>
      </c>
      <c r="C7876" s="34">
        <v>6.8874549217143795</v>
      </c>
      <c r="D7876" s="34">
        <v>6.3498356565833092</v>
      </c>
      <c r="E7876" s="3">
        <f t="shared" si="369"/>
        <v>259660.1649773067</v>
      </c>
      <c r="F7876" s="3">
        <f t="shared" si="370"/>
        <v>239391.67557655659</v>
      </c>
      <c r="G7876" s="3">
        <f t="shared" si="371"/>
        <v>20268.489400750113</v>
      </c>
    </row>
    <row r="7877" spans="1:7" x14ac:dyDescent="0.2">
      <c r="A7877">
        <v>7865</v>
      </c>
      <c r="B7877" s="125">
        <v>22397.112437639385</v>
      </c>
      <c r="C7877" s="34">
        <v>6.5257090884260833</v>
      </c>
      <c r="D7877" s="34">
        <v>1.7588337312918156</v>
      </c>
      <c r="E7877" s="3">
        <f t="shared" si="369"/>
        <v>146157.04018880421</v>
      </c>
      <c r="F7877" s="3">
        <f t="shared" si="370"/>
        <v>39392.796838855611</v>
      </c>
      <c r="G7877" s="3">
        <f t="shared" si="371"/>
        <v>106764.24334994861</v>
      </c>
    </row>
    <row r="7878" spans="1:7" x14ac:dyDescent="0.2">
      <c r="A7878">
        <v>7866</v>
      </c>
      <c r="B7878" s="125">
        <v>26420.989846693352</v>
      </c>
      <c r="C7878" s="34">
        <v>5.3579861034522764</v>
      </c>
      <c r="D7878" s="34">
        <v>2.9659969540080056</v>
      </c>
      <c r="E7878" s="3">
        <f t="shared" si="369"/>
        <v>141563.29643803666</v>
      </c>
      <c r="F7878" s="3">
        <f t="shared" si="370"/>
        <v>78364.57540716893</v>
      </c>
      <c r="G7878" s="3">
        <f t="shared" si="371"/>
        <v>63198.721030867731</v>
      </c>
    </row>
    <row r="7879" spans="1:7" x14ac:dyDescent="0.2">
      <c r="A7879">
        <v>7867</v>
      </c>
      <c r="B7879" s="125">
        <v>32482.902773873298</v>
      </c>
      <c r="C7879" s="34">
        <v>4.1954472382785752</v>
      </c>
      <c r="D7879" s="34">
        <v>4.7845708321619895</v>
      </c>
      <c r="E7879" s="3">
        <f t="shared" si="369"/>
        <v>136280.30473391819</v>
      </c>
      <c r="F7879" s="3">
        <f t="shared" si="370"/>
        <v>155416.74915582797</v>
      </c>
      <c r="G7879" s="3">
        <f t="shared" si="371"/>
        <v>-19136.444421909779</v>
      </c>
    </row>
    <row r="7880" spans="1:7" x14ac:dyDescent="0.2">
      <c r="A7880">
        <v>7868</v>
      </c>
      <c r="B7880" s="125">
        <v>37905.804723587586</v>
      </c>
      <c r="C7880" s="34">
        <v>4.832798387913499</v>
      </c>
      <c r="D7880" s="34">
        <v>6.4114414170762757</v>
      </c>
      <c r="E7880" s="3">
        <f t="shared" si="369"/>
        <v>183191.11196071797</v>
      </c>
      <c r="F7880" s="3">
        <f t="shared" si="370"/>
        <v>243030.84635241498</v>
      </c>
      <c r="G7880" s="3">
        <f t="shared" si="371"/>
        <v>-59839.734391697013</v>
      </c>
    </row>
    <row r="7881" spans="1:7" x14ac:dyDescent="0.2">
      <c r="A7881">
        <v>7869</v>
      </c>
      <c r="B7881" s="125">
        <v>30492.251929709688</v>
      </c>
      <c r="C7881" s="34">
        <v>7.2775258306210162</v>
      </c>
      <c r="D7881" s="34">
        <v>4.1873755789129063</v>
      </c>
      <c r="E7881" s="3">
        <f t="shared" si="369"/>
        <v>221908.15105226578</v>
      </c>
      <c r="F7881" s="3">
        <f t="shared" si="370"/>
        <v>127682.51107652629</v>
      </c>
      <c r="G7881" s="3">
        <f t="shared" si="371"/>
        <v>94225.639975739483</v>
      </c>
    </row>
    <row r="7882" spans="1:7" x14ac:dyDescent="0.2">
      <c r="A7882">
        <v>7870</v>
      </c>
      <c r="B7882" s="125">
        <v>28592.635820851661</v>
      </c>
      <c r="C7882" s="34">
        <v>7.7139866536599584</v>
      </c>
      <c r="D7882" s="34">
        <v>3.6174907462554984</v>
      </c>
      <c r="E7882" s="3">
        <f t="shared" si="369"/>
        <v>220563.21111500936</v>
      </c>
      <c r="F7882" s="3">
        <f t="shared" si="370"/>
        <v>103433.59549298437</v>
      </c>
      <c r="G7882" s="3">
        <f t="shared" si="371"/>
        <v>117129.61562202498</v>
      </c>
    </row>
    <row r="7883" spans="1:7" x14ac:dyDescent="0.2">
      <c r="A7883">
        <v>7871</v>
      </c>
      <c r="B7883" s="125">
        <v>33417.323314816691</v>
      </c>
      <c r="C7883" s="34">
        <v>4.4263110996398609</v>
      </c>
      <c r="D7883" s="34">
        <v>5.0648969944450073</v>
      </c>
      <c r="E7883" s="3">
        <f t="shared" si="369"/>
        <v>147915.46910862703</v>
      </c>
      <c r="F7883" s="3">
        <f t="shared" si="370"/>
        <v>169255.30041961212</v>
      </c>
      <c r="G7883" s="3">
        <f t="shared" si="371"/>
        <v>-21339.831310985086</v>
      </c>
    </row>
    <row r="7884" spans="1:7" x14ac:dyDescent="0.2">
      <c r="A7884">
        <v>7872</v>
      </c>
      <c r="B7884" s="125">
        <v>33224.987922759261</v>
      </c>
      <c r="C7884" s="34">
        <v>8.7662208645342616</v>
      </c>
      <c r="D7884" s="34">
        <v>5.0071963768277783</v>
      </c>
      <c r="E7884" s="3">
        <f t="shared" si="369"/>
        <v>291257.58235239109</v>
      </c>
      <c r="F7884" s="3">
        <f t="shared" si="370"/>
        <v>166364.03914698688</v>
      </c>
      <c r="G7884" s="3">
        <f t="shared" si="371"/>
        <v>124893.54320540422</v>
      </c>
    </row>
    <row r="7885" spans="1:7" x14ac:dyDescent="0.2">
      <c r="A7885">
        <v>7873</v>
      </c>
      <c r="B7885" s="125">
        <v>35395.34355130943</v>
      </c>
      <c r="C7885" s="34">
        <v>9.9470860479486873</v>
      </c>
      <c r="D7885" s="34">
        <v>5.658303065392829</v>
      </c>
      <c r="E7885" s="3">
        <f t="shared" si="369"/>
        <v>352080.52800158056</v>
      </c>
      <c r="F7885" s="3">
        <f t="shared" si="370"/>
        <v>200277.58091700645</v>
      </c>
      <c r="G7885" s="3">
        <f t="shared" si="371"/>
        <v>151802.94708457412</v>
      </c>
    </row>
    <row r="7886" spans="1:7" x14ac:dyDescent="0.2">
      <c r="A7886">
        <v>7874</v>
      </c>
      <c r="B7886" s="125">
        <v>31024.624653392471</v>
      </c>
      <c r="C7886" s="34">
        <v>7.5615041825658409</v>
      </c>
      <c r="D7886" s="34">
        <v>4.3470873960177414</v>
      </c>
      <c r="E7886" s="3">
        <f t="shared" si="369"/>
        <v>234592.82907916247</v>
      </c>
      <c r="F7886" s="3">
        <f t="shared" si="370"/>
        <v>134866.75479694371</v>
      </c>
      <c r="G7886" s="3">
        <f t="shared" si="371"/>
        <v>99726.07428221876</v>
      </c>
    </row>
    <row r="7887" spans="1:7" x14ac:dyDescent="0.2">
      <c r="A7887">
        <v>7875</v>
      </c>
      <c r="B7887" s="125">
        <v>34116.338205231819</v>
      </c>
      <c r="C7887" s="34">
        <v>7.6919541445095092</v>
      </c>
      <c r="D7887" s="34">
        <v>5.2746014615695458</v>
      </c>
      <c r="E7887" s="3">
        <f t="shared" si="369"/>
        <v>262421.30905322102</v>
      </c>
      <c r="F7887" s="3">
        <f t="shared" si="370"/>
        <v>179950.08736071669</v>
      </c>
      <c r="G7887" s="3">
        <f t="shared" si="371"/>
        <v>82471.221692504332</v>
      </c>
    </row>
    <row r="7888" spans="1:7" x14ac:dyDescent="0.2">
      <c r="A7888">
        <v>7876</v>
      </c>
      <c r="B7888" s="125">
        <v>28076.076936295955</v>
      </c>
      <c r="C7888" s="34">
        <v>7.4045879248005804</v>
      </c>
      <c r="D7888" s="34">
        <v>3.4625230808887864</v>
      </c>
      <c r="E7888" s="3">
        <f t="shared" si="369"/>
        <v>207891.78025826911</v>
      </c>
      <c r="F7888" s="3">
        <f t="shared" si="370"/>
        <v>97214.064412734064</v>
      </c>
      <c r="G7888" s="3">
        <f t="shared" si="371"/>
        <v>110677.71584553504</v>
      </c>
    </row>
    <row r="7889" spans="1:7" x14ac:dyDescent="0.2">
      <c r="A7889">
        <v>7877</v>
      </c>
      <c r="B7889" s="125">
        <v>28581.778727849247</v>
      </c>
      <c r="C7889" s="34">
        <v>8.4167617362327292</v>
      </c>
      <c r="D7889" s="34">
        <v>3.6142336183547741</v>
      </c>
      <c r="E7889" s="3">
        <f t="shared" si="369"/>
        <v>240566.02155003211</v>
      </c>
      <c r="F7889" s="3">
        <f t="shared" si="370"/>
        <v>103301.22555057009</v>
      </c>
      <c r="G7889" s="3">
        <f t="shared" si="371"/>
        <v>137264.79599946202</v>
      </c>
    </row>
    <row r="7890" spans="1:7" x14ac:dyDescent="0.2">
      <c r="A7890">
        <v>7878</v>
      </c>
      <c r="B7890" s="125">
        <v>22268.737260484137</v>
      </c>
      <c r="C7890" s="34">
        <v>4.8688939588901121</v>
      </c>
      <c r="D7890" s="34">
        <v>1.720321178145241</v>
      </c>
      <c r="E7890" s="3">
        <f t="shared" si="369"/>
        <v>108424.12031968236</v>
      </c>
      <c r="F7890" s="3">
        <f t="shared" si="370"/>
        <v>38309.380319762895</v>
      </c>
      <c r="G7890" s="3">
        <f t="shared" si="371"/>
        <v>70114.73999991946</v>
      </c>
    </row>
    <row r="7891" spans="1:7" x14ac:dyDescent="0.2">
      <c r="A7891">
        <v>7879</v>
      </c>
      <c r="B7891" s="125">
        <v>38895.676019629696</v>
      </c>
      <c r="C7891" s="34">
        <v>5.5894297676859424</v>
      </c>
      <c r="D7891" s="34">
        <v>6.7084028058889089</v>
      </c>
      <c r="E7891" s="3">
        <f t="shared" si="369"/>
        <v>217404.6493783865</v>
      </c>
      <c r="F7891" s="3">
        <f t="shared" si="370"/>
        <v>260927.86214702981</v>
      </c>
      <c r="G7891" s="3">
        <f t="shared" si="371"/>
        <v>-43523.212768643309</v>
      </c>
    </row>
    <row r="7892" spans="1:7" x14ac:dyDescent="0.2">
      <c r="A7892">
        <v>7880</v>
      </c>
      <c r="B7892" s="125">
        <v>31617.740254469914</v>
      </c>
      <c r="C7892" s="34">
        <v>8.6467104185503558</v>
      </c>
      <c r="D7892" s="34">
        <v>4.5250220763409743</v>
      </c>
      <c r="E7892" s="3">
        <f t="shared" si="369"/>
        <v>273389.44406934397</v>
      </c>
      <c r="F7892" s="3">
        <f t="shared" si="370"/>
        <v>143070.97265549106</v>
      </c>
      <c r="G7892" s="3">
        <f t="shared" si="371"/>
        <v>130318.47141385291</v>
      </c>
    </row>
    <row r="7893" spans="1:7" x14ac:dyDescent="0.2">
      <c r="A7893">
        <v>7881</v>
      </c>
      <c r="B7893" s="125">
        <v>30526.3466123424</v>
      </c>
      <c r="C7893" s="34">
        <v>10.380545538471779</v>
      </c>
      <c r="D7893" s="34">
        <v>4.1976039837027201</v>
      </c>
      <c r="E7893" s="3">
        <f t="shared" si="369"/>
        <v>316880.13113259402</v>
      </c>
      <c r="F7893" s="3">
        <f t="shared" si="370"/>
        <v>128137.5141478585</v>
      </c>
      <c r="G7893" s="3">
        <f t="shared" si="371"/>
        <v>188742.61698473553</v>
      </c>
    </row>
    <row r="7894" spans="1:7" x14ac:dyDescent="0.2">
      <c r="A7894">
        <v>7882</v>
      </c>
      <c r="B7894" s="125">
        <v>36303.29779643123</v>
      </c>
      <c r="C7894" s="34">
        <v>8.1173589225800242</v>
      </c>
      <c r="D7894" s="34">
        <v>5.9306893389293691</v>
      </c>
      <c r="E7894" s="3">
        <f t="shared" si="369"/>
        <v>294686.89828694076</v>
      </c>
      <c r="F7894" s="3">
        <f t="shared" si="370"/>
        <v>215303.58120927276</v>
      </c>
      <c r="G7894" s="3">
        <f t="shared" si="371"/>
        <v>79383.317077668005</v>
      </c>
    </row>
    <row r="7895" spans="1:7" x14ac:dyDescent="0.2">
      <c r="A7895">
        <v>7883</v>
      </c>
      <c r="B7895" s="125">
        <v>33202.182343112305</v>
      </c>
      <c r="C7895" s="34">
        <v>5.3138983477838337</v>
      </c>
      <c r="D7895" s="34">
        <v>5.0003547029336914</v>
      </c>
      <c r="E7895" s="3">
        <f t="shared" si="369"/>
        <v>176433.02189588206</v>
      </c>
      <c r="F7895" s="3">
        <f t="shared" si="370"/>
        <v>166022.68862704359</v>
      </c>
      <c r="G7895" s="3">
        <f t="shared" si="371"/>
        <v>10410.333268838469</v>
      </c>
    </row>
    <row r="7896" spans="1:7" x14ac:dyDescent="0.2">
      <c r="A7896">
        <v>7884</v>
      </c>
      <c r="B7896" s="125">
        <v>26412.690707539674</v>
      </c>
      <c r="C7896" s="34">
        <v>3.5425437292433344</v>
      </c>
      <c r="D7896" s="34">
        <v>2.9635072122619022</v>
      </c>
      <c r="E7896" s="3">
        <f t="shared" si="369"/>
        <v>93568.111838438359</v>
      </c>
      <c r="F7896" s="3">
        <f t="shared" si="370"/>
        <v>78274.199407036751</v>
      </c>
      <c r="G7896" s="3">
        <f t="shared" si="371"/>
        <v>15293.912431401608</v>
      </c>
    </row>
    <row r="7897" spans="1:7" x14ac:dyDescent="0.2">
      <c r="A7897">
        <v>7885</v>
      </c>
      <c r="B7897" s="125">
        <v>21076.889928545803</v>
      </c>
      <c r="C7897" s="34">
        <v>10.192007286794251</v>
      </c>
      <c r="D7897" s="34">
        <v>1.3627669785637408</v>
      </c>
      <c r="E7897" s="3">
        <f t="shared" si="369"/>
        <v>214815.81573469916</v>
      </c>
      <c r="F7897" s="3">
        <f t="shared" si="370"/>
        <v>28722.889605444903</v>
      </c>
      <c r="G7897" s="3">
        <f t="shared" si="371"/>
        <v>186092.92612925425</v>
      </c>
    </row>
    <row r="7898" spans="1:7" x14ac:dyDescent="0.2">
      <c r="A7898">
        <v>7886</v>
      </c>
      <c r="B7898" s="125">
        <v>35886.601430130191</v>
      </c>
      <c r="C7898" s="34">
        <v>9.2047109976265347</v>
      </c>
      <c r="D7898" s="34">
        <v>5.8056804290390573</v>
      </c>
      <c r="E7898" s="3">
        <f t="shared" si="369"/>
        <v>330325.7948513595</v>
      </c>
      <c r="F7898" s="3">
        <f t="shared" si="370"/>
        <v>208346.13958763189</v>
      </c>
      <c r="G7898" s="3">
        <f t="shared" si="371"/>
        <v>121979.65526372762</v>
      </c>
    </row>
    <row r="7899" spans="1:7" x14ac:dyDescent="0.2">
      <c r="A7899">
        <v>7887</v>
      </c>
      <c r="B7899" s="125">
        <v>43457.462701363489</v>
      </c>
      <c r="C7899" s="34">
        <v>9.6001763469830621</v>
      </c>
      <c r="D7899" s="34">
        <v>8.0769388104090467</v>
      </c>
      <c r="E7899" s="3">
        <f t="shared" si="369"/>
        <v>417199.30552552844</v>
      </c>
      <c r="F7899" s="3">
        <f t="shared" si="370"/>
        <v>351003.26709454635</v>
      </c>
      <c r="G7899" s="3">
        <f t="shared" si="371"/>
        <v>66196.038430982095</v>
      </c>
    </row>
    <row r="7900" spans="1:7" x14ac:dyDescent="0.2">
      <c r="A7900">
        <v>7888</v>
      </c>
      <c r="B7900" s="125">
        <v>38499.022642818978</v>
      </c>
      <c r="C7900" s="34">
        <v>6.774370624232688</v>
      </c>
      <c r="D7900" s="34">
        <v>6.5894067928456934</v>
      </c>
      <c r="E7900" s="3">
        <f t="shared" si="369"/>
        <v>260806.648053182</v>
      </c>
      <c r="F7900" s="3">
        <f t="shared" si="370"/>
        <v>253685.72132051154</v>
      </c>
      <c r="G7900" s="3">
        <f t="shared" si="371"/>
        <v>7120.9267326704576</v>
      </c>
    </row>
    <row r="7901" spans="1:7" x14ac:dyDescent="0.2">
      <c r="A7901">
        <v>7889</v>
      </c>
      <c r="B7901" s="125">
        <v>35263.006387859583</v>
      </c>
      <c r="C7901" s="34">
        <v>7.4668797853591968</v>
      </c>
      <c r="D7901" s="34">
        <v>5.6186019163578749</v>
      </c>
      <c r="E7901" s="3">
        <f t="shared" si="369"/>
        <v>263304.62956850097</v>
      </c>
      <c r="F7901" s="3">
        <f t="shared" si="370"/>
        <v>198128.79526736782</v>
      </c>
      <c r="G7901" s="3">
        <f t="shared" si="371"/>
        <v>65175.834301133145</v>
      </c>
    </row>
    <row r="7902" spans="1:7" x14ac:dyDescent="0.2">
      <c r="A7902">
        <v>7890</v>
      </c>
      <c r="B7902" s="125">
        <v>29608.524349706364</v>
      </c>
      <c r="C7902" s="34">
        <v>7.5779830896935891</v>
      </c>
      <c r="D7902" s="34">
        <v>3.9222573049119092</v>
      </c>
      <c r="E7902" s="3">
        <f t="shared" si="369"/>
        <v>224372.89683285571</v>
      </c>
      <c r="F7902" s="3">
        <f t="shared" si="370"/>
        <v>116132.25091829793</v>
      </c>
      <c r="G7902" s="3">
        <f t="shared" si="371"/>
        <v>108240.64591455778</v>
      </c>
    </row>
    <row r="7903" spans="1:7" x14ac:dyDescent="0.2">
      <c r="A7903">
        <v>7891</v>
      </c>
      <c r="B7903" s="125">
        <v>29834.687260327861</v>
      </c>
      <c r="C7903" s="34">
        <v>1.0185367702506483</v>
      </c>
      <c r="D7903" s="34">
        <v>3.9901061780983582</v>
      </c>
      <c r="E7903" s="3">
        <f t="shared" si="369"/>
        <v>30387.726003572501</v>
      </c>
      <c r="F7903" s="3">
        <f t="shared" si="370"/>
        <v>119043.56995906658</v>
      </c>
      <c r="G7903" s="3">
        <f t="shared" si="371"/>
        <v>-88655.843955494071</v>
      </c>
    </row>
    <row r="7904" spans="1:7" x14ac:dyDescent="0.2">
      <c r="A7904">
        <v>7892</v>
      </c>
      <c r="B7904" s="125">
        <v>30612.140384429018</v>
      </c>
      <c r="C7904" s="34">
        <v>11.990226105088368</v>
      </c>
      <c r="D7904" s="34">
        <v>4.2233421153287054</v>
      </c>
      <c r="E7904" s="3">
        <f t="shared" si="369"/>
        <v>367046.48477001069</v>
      </c>
      <c r="F7904" s="3">
        <f t="shared" si="370"/>
        <v>129285.54172591373</v>
      </c>
      <c r="G7904" s="3">
        <f t="shared" si="371"/>
        <v>237760.94304409696</v>
      </c>
    </row>
    <row r="7905" spans="1:7" x14ac:dyDescent="0.2">
      <c r="A7905">
        <v>7893</v>
      </c>
      <c r="B7905" s="125">
        <v>39693.96225674334</v>
      </c>
      <c r="C7905" s="34">
        <v>9.1831616575364023</v>
      </c>
      <c r="D7905" s="34">
        <v>6.9478886770230019</v>
      </c>
      <c r="E7905" s="3">
        <f t="shared" si="369"/>
        <v>364516.07223182259</v>
      </c>
      <c r="F7905" s="3">
        <f t="shared" si="370"/>
        <v>275789.23090980545</v>
      </c>
      <c r="G7905" s="3">
        <f t="shared" si="371"/>
        <v>88726.841322017135</v>
      </c>
    </row>
    <row r="7906" spans="1:7" x14ac:dyDescent="0.2">
      <c r="A7906">
        <v>7894</v>
      </c>
      <c r="B7906" s="125">
        <v>22362.551638972014</v>
      </c>
      <c r="C7906" s="34">
        <v>5.6256560785259353</v>
      </c>
      <c r="D7906" s="34">
        <v>1.7484654916916043</v>
      </c>
      <c r="E7906" s="3">
        <f t="shared" si="369"/>
        <v>125804.02455913303</v>
      </c>
      <c r="F7906" s="3">
        <f t="shared" si="370"/>
        <v>39100.149846914093</v>
      </c>
      <c r="G7906" s="3">
        <f t="shared" si="371"/>
        <v>86703.874712218938</v>
      </c>
    </row>
    <row r="7907" spans="1:7" x14ac:dyDescent="0.2">
      <c r="A7907">
        <v>7895</v>
      </c>
      <c r="B7907" s="125">
        <v>34899.51546161226</v>
      </c>
      <c r="C7907" s="34">
        <v>4.1554294714005664</v>
      </c>
      <c r="D7907" s="34">
        <v>5.509554638483678</v>
      </c>
      <c r="E7907" s="3">
        <f t="shared" si="369"/>
        <v>145022.47508678332</v>
      </c>
      <c r="F7907" s="3">
        <f t="shared" si="370"/>
        <v>192280.78729235867</v>
      </c>
      <c r="G7907" s="3">
        <f t="shared" si="371"/>
        <v>-47258.312205575348</v>
      </c>
    </row>
    <row r="7908" spans="1:7" x14ac:dyDescent="0.2">
      <c r="A7908">
        <v>7896</v>
      </c>
      <c r="B7908" s="125">
        <v>28213.444742314983</v>
      </c>
      <c r="C7908" s="34">
        <v>10.041434754573856</v>
      </c>
      <c r="D7908" s="34">
        <v>3.5037334226944949</v>
      </c>
      <c r="E7908" s="3">
        <f t="shared" si="369"/>
        <v>283303.46458173072</v>
      </c>
      <c r="F7908" s="3">
        <f t="shared" si="370"/>
        <v>98852.389312993284</v>
      </c>
      <c r="G7908" s="3">
        <f t="shared" si="371"/>
        <v>184451.07526873745</v>
      </c>
    </row>
    <row r="7909" spans="1:7" x14ac:dyDescent="0.2">
      <c r="A7909">
        <v>7897</v>
      </c>
      <c r="B7909" s="125">
        <v>35211.114030781551</v>
      </c>
      <c r="C7909" s="34">
        <v>8.0675811406836146</v>
      </c>
      <c r="D7909" s="34">
        <v>5.6030342092344654</v>
      </c>
      <c r="E7909" s="3">
        <f t="shared" si="369"/>
        <v>284068.51949719345</v>
      </c>
      <c r="F7909" s="3">
        <f t="shared" si="370"/>
        <v>197289.07645972469</v>
      </c>
      <c r="G7909" s="3">
        <f t="shared" si="371"/>
        <v>86779.443037468765</v>
      </c>
    </row>
    <row r="7910" spans="1:7" x14ac:dyDescent="0.2">
      <c r="A7910">
        <v>7898</v>
      </c>
      <c r="B7910" s="125">
        <v>28771.908595254878</v>
      </c>
      <c r="C7910" s="34">
        <v>9.5498301308980444</v>
      </c>
      <c r="D7910" s="34">
        <v>3.6712725785764633</v>
      </c>
      <c r="E7910" s="3">
        <f t="shared" si="369"/>
        <v>274766.83962640946</v>
      </c>
      <c r="F7910" s="3">
        <f t="shared" si="370"/>
        <v>105629.51905906768</v>
      </c>
      <c r="G7910" s="3">
        <f t="shared" si="371"/>
        <v>169137.32056734178</v>
      </c>
    </row>
    <row r="7911" spans="1:7" x14ac:dyDescent="0.2">
      <c r="A7911">
        <v>7899</v>
      </c>
      <c r="B7911" s="125">
        <v>30868.947582158376</v>
      </c>
      <c r="C7911" s="34">
        <v>8.5582990070251981</v>
      </c>
      <c r="D7911" s="34">
        <v>4.3003842746475129</v>
      </c>
      <c r="E7911" s="3">
        <f t="shared" si="369"/>
        <v>264185.68344029895</v>
      </c>
      <c r="F7911" s="3">
        <f t="shared" si="370"/>
        <v>132748.33675723226</v>
      </c>
      <c r="G7911" s="3">
        <f t="shared" si="371"/>
        <v>131437.34668306669</v>
      </c>
    </row>
    <row r="7912" spans="1:7" x14ac:dyDescent="0.2">
      <c r="A7912">
        <v>7900</v>
      </c>
      <c r="B7912" s="125">
        <v>43980.967851703987</v>
      </c>
      <c r="C7912" s="34">
        <v>8.0345238504451117</v>
      </c>
      <c r="D7912" s="34">
        <v>8.233990355511196</v>
      </c>
      <c r="E7912" s="3">
        <f t="shared" si="369"/>
        <v>353366.1351701754</v>
      </c>
      <c r="F7912" s="3">
        <f t="shared" si="370"/>
        <v>362138.86511697859</v>
      </c>
      <c r="G7912" s="3">
        <f t="shared" si="371"/>
        <v>-8772.7299468031852</v>
      </c>
    </row>
    <row r="7913" spans="1:7" x14ac:dyDescent="0.2">
      <c r="A7913">
        <v>7901</v>
      </c>
      <c r="B7913" s="125">
        <v>37205.255060863215</v>
      </c>
      <c r="C7913" s="34">
        <v>4.6843631682422711</v>
      </c>
      <c r="D7913" s="34">
        <v>6.2012765182589646</v>
      </c>
      <c r="E7913" s="3">
        <f t="shared" si="369"/>
        <v>174282.92647216699</v>
      </c>
      <c r="F7913" s="3">
        <f t="shared" si="370"/>
        <v>230720.07456476658</v>
      </c>
      <c r="G7913" s="3">
        <f t="shared" si="371"/>
        <v>-56437.148092599586</v>
      </c>
    </row>
    <row r="7914" spans="1:7" x14ac:dyDescent="0.2">
      <c r="A7914">
        <v>7902</v>
      </c>
      <c r="B7914" s="125">
        <v>33033.886032891111</v>
      </c>
      <c r="C7914" s="34">
        <v>8.5819032367071486</v>
      </c>
      <c r="D7914" s="34">
        <v>4.9498658098673332</v>
      </c>
      <c r="E7914" s="3">
        <f t="shared" si="369"/>
        <v>283493.61346668331</v>
      </c>
      <c r="F7914" s="3">
        <f t="shared" si="370"/>
        <v>163513.30304126174</v>
      </c>
      <c r="G7914" s="3">
        <f t="shared" si="371"/>
        <v>119980.31042542157</v>
      </c>
    </row>
    <row r="7915" spans="1:7" x14ac:dyDescent="0.2">
      <c r="A7915">
        <v>7903</v>
      </c>
      <c r="B7915" s="125">
        <v>32462.586935972446</v>
      </c>
      <c r="C7915" s="34">
        <v>5.8175708292837953</v>
      </c>
      <c r="D7915" s="34">
        <v>4.7784760807917337</v>
      </c>
      <c r="E7915" s="3">
        <f t="shared" si="369"/>
        <v>188853.39880180251</v>
      </c>
      <c r="F7915" s="3">
        <f t="shared" si="370"/>
        <v>155121.69519416656</v>
      </c>
      <c r="G7915" s="3">
        <f t="shared" si="371"/>
        <v>33731.703607635951</v>
      </c>
    </row>
    <row r="7916" spans="1:7" x14ac:dyDescent="0.2">
      <c r="A7916">
        <v>7904</v>
      </c>
      <c r="B7916" s="125">
        <v>38933.226782129146</v>
      </c>
      <c r="C7916" s="34">
        <v>10.504066287656315</v>
      </c>
      <c r="D7916" s="34">
        <v>6.7196680346387438</v>
      </c>
      <c r="E7916" s="3">
        <f t="shared" si="369"/>
        <v>408957.19491184072</v>
      </c>
      <c r="F7916" s="3">
        <f t="shared" si="370"/>
        <v>261618.35949321426</v>
      </c>
      <c r="G7916" s="3">
        <f t="shared" si="371"/>
        <v>147338.83541862646</v>
      </c>
    </row>
    <row r="7917" spans="1:7" x14ac:dyDescent="0.2">
      <c r="A7917">
        <v>7905</v>
      </c>
      <c r="B7917" s="125">
        <v>34348.060402217903</v>
      </c>
      <c r="C7917" s="34">
        <v>4.599308360600844</v>
      </c>
      <c r="D7917" s="34">
        <v>5.344118120665371</v>
      </c>
      <c r="E7917" s="3">
        <f t="shared" si="369"/>
        <v>157977.32137834359</v>
      </c>
      <c r="F7917" s="3">
        <f t="shared" si="370"/>
        <v>183560.09200520138</v>
      </c>
      <c r="G7917" s="3">
        <f t="shared" si="371"/>
        <v>-25582.770626857789</v>
      </c>
    </row>
    <row r="7918" spans="1:7" x14ac:dyDescent="0.2">
      <c r="A7918">
        <v>7906</v>
      </c>
      <c r="B7918" s="125">
        <v>30937.460954911308</v>
      </c>
      <c r="C7918" s="34">
        <v>3.8691546453337651</v>
      </c>
      <c r="D7918" s="34">
        <v>4.3209382864733925</v>
      </c>
      <c r="E7918" s="3">
        <f t="shared" si="369"/>
        <v>119701.82076852708</v>
      </c>
      <c r="F7918" s="3">
        <f t="shared" si="370"/>
        <v>133678.85952635197</v>
      </c>
      <c r="G7918" s="3">
        <f t="shared" si="371"/>
        <v>-13977.038757824892</v>
      </c>
    </row>
    <row r="7919" spans="1:7" x14ac:dyDescent="0.2">
      <c r="A7919">
        <v>7907</v>
      </c>
      <c r="B7919" s="125">
        <v>35149.046701727435</v>
      </c>
      <c r="C7919" s="34">
        <v>7.7298232301545795</v>
      </c>
      <c r="D7919" s="34">
        <v>5.5844140105182305</v>
      </c>
      <c r="E7919" s="3">
        <f t="shared" si="369"/>
        <v>271695.9177128009</v>
      </c>
      <c r="F7919" s="3">
        <f t="shared" si="370"/>
        <v>196286.82885748628</v>
      </c>
      <c r="G7919" s="3">
        <f t="shared" si="371"/>
        <v>75409.088855314621</v>
      </c>
    </row>
    <row r="7920" spans="1:7" x14ac:dyDescent="0.2">
      <c r="A7920">
        <v>7908</v>
      </c>
      <c r="B7920" s="125">
        <v>29381.804373580031</v>
      </c>
      <c r="C7920" s="34">
        <v>6.6012994668271858</v>
      </c>
      <c r="D7920" s="34">
        <v>3.8542413120740093</v>
      </c>
      <c r="E7920" s="3">
        <f t="shared" si="369"/>
        <v>193958.08954573455</v>
      </c>
      <c r="F7920" s="3">
        <f t="shared" si="370"/>
        <v>113244.56423992896</v>
      </c>
      <c r="G7920" s="3">
        <f t="shared" si="371"/>
        <v>80713.525305805582</v>
      </c>
    </row>
    <row r="7921" spans="1:7" x14ac:dyDescent="0.2">
      <c r="A7921">
        <v>7909</v>
      </c>
      <c r="B7921" s="125">
        <v>29712.849076341605</v>
      </c>
      <c r="C7921" s="34">
        <v>3.013558873324655</v>
      </c>
      <c r="D7921" s="34">
        <v>3.9535547229024814</v>
      </c>
      <c r="E7921" s="3">
        <f t="shared" si="369"/>
        <v>89541.419985765519</v>
      </c>
      <c r="F7921" s="3">
        <f t="shared" si="370"/>
        <v>117471.37479665899</v>
      </c>
      <c r="G7921" s="3">
        <f t="shared" si="371"/>
        <v>-27929.954810893469</v>
      </c>
    </row>
    <row r="7922" spans="1:7" x14ac:dyDescent="0.2">
      <c r="A7922">
        <v>7910</v>
      </c>
      <c r="B7922" s="125">
        <v>27554.993315598927</v>
      </c>
      <c r="C7922" s="34">
        <v>6.7546573265717598</v>
      </c>
      <c r="D7922" s="34">
        <v>3.3061979946796782</v>
      </c>
      <c r="E7922" s="3">
        <f t="shared" si="369"/>
        <v>186124.53748284615</v>
      </c>
      <c r="F7922" s="3">
        <f t="shared" si="370"/>
        <v>91102.263643445112</v>
      </c>
      <c r="G7922" s="3">
        <f t="shared" si="371"/>
        <v>95022.273839401038</v>
      </c>
    </row>
    <row r="7923" spans="1:7" x14ac:dyDescent="0.2">
      <c r="A7923">
        <v>7911</v>
      </c>
      <c r="B7923" s="125">
        <v>40955.670150461607</v>
      </c>
      <c r="C7923" s="34">
        <v>8.7877815733081661</v>
      </c>
      <c r="D7923" s="34">
        <v>7.326401045138482</v>
      </c>
      <c r="E7923" s="3">
        <f t="shared" si="369"/>
        <v>359909.48347071378</v>
      </c>
      <c r="F7923" s="3">
        <f t="shared" si="370"/>
        <v>300057.66459468886</v>
      </c>
      <c r="G7923" s="3">
        <f t="shared" si="371"/>
        <v>59851.818876024918</v>
      </c>
    </row>
    <row r="7924" spans="1:7" x14ac:dyDescent="0.2">
      <c r="A7924">
        <v>7912</v>
      </c>
      <c r="B7924" s="125">
        <v>38822.598120342242</v>
      </c>
      <c r="C7924" s="34">
        <v>10.964048917419859</v>
      </c>
      <c r="D7924" s="34">
        <v>6.6864794361026725</v>
      </c>
      <c r="E7924" s="3">
        <f t="shared" si="369"/>
        <v>425652.8648927646</v>
      </c>
      <c r="F7924" s="3">
        <f t="shared" si="370"/>
        <v>259586.50398774666</v>
      </c>
      <c r="G7924" s="3">
        <f t="shared" si="371"/>
        <v>166066.36090501794</v>
      </c>
    </row>
    <row r="7925" spans="1:7" x14ac:dyDescent="0.2">
      <c r="A7925">
        <v>7913</v>
      </c>
      <c r="B7925" s="125">
        <v>36077.203097912367</v>
      </c>
      <c r="C7925" s="34">
        <v>9.1870412208736525</v>
      </c>
      <c r="D7925" s="34">
        <v>5.86286092937371</v>
      </c>
      <c r="E7925" s="3">
        <f t="shared" ref="E7925:E7988" si="372">C7925*B7925</f>
        <v>331442.75199435157</v>
      </c>
      <c r="F7925" s="3">
        <f t="shared" ref="F7925:F7988" si="373">D7925*B7925</f>
        <v>211515.62448383059</v>
      </c>
      <c r="G7925" s="3">
        <f t="shared" ref="G7925:G7988" si="374">E7925-F7925</f>
        <v>119927.12751052098</v>
      </c>
    </row>
    <row r="7926" spans="1:7" x14ac:dyDescent="0.2">
      <c r="A7926">
        <v>7914</v>
      </c>
      <c r="B7926" s="125">
        <v>41122.335054561496</v>
      </c>
      <c r="C7926" s="34">
        <v>7.8025771219545277</v>
      </c>
      <c r="D7926" s="34">
        <v>7.3764005163684487</v>
      </c>
      <c r="E7926" s="3">
        <f t="shared" si="372"/>
        <v>320860.19069807022</v>
      </c>
      <c r="F7926" s="3">
        <f t="shared" si="373"/>
        <v>303334.81353074376</v>
      </c>
      <c r="G7926" s="3">
        <f t="shared" si="374"/>
        <v>17525.377167326456</v>
      </c>
    </row>
    <row r="7927" spans="1:7" x14ac:dyDescent="0.2">
      <c r="A7927">
        <v>7915</v>
      </c>
      <c r="B7927" s="125">
        <v>30432.964243837865</v>
      </c>
      <c r="C7927" s="34">
        <v>8.385728071705671</v>
      </c>
      <c r="D7927" s="34">
        <v>4.1695892731513595</v>
      </c>
      <c r="E7927" s="3">
        <f t="shared" si="372"/>
        <v>255202.56256476612</v>
      </c>
      <c r="F7927" s="3">
        <f t="shared" si="373"/>
        <v>126892.96126130523</v>
      </c>
      <c r="G7927" s="3">
        <f t="shared" si="374"/>
        <v>128309.60130346089</v>
      </c>
    </row>
    <row r="7928" spans="1:7" x14ac:dyDescent="0.2">
      <c r="A7928">
        <v>7916</v>
      </c>
      <c r="B7928" s="125">
        <v>36538.561338412343</v>
      </c>
      <c r="C7928" s="34">
        <v>11.80236997443717</v>
      </c>
      <c r="D7928" s="34">
        <v>6.0012684015237028</v>
      </c>
      <c r="E7928" s="3">
        <f t="shared" si="372"/>
        <v>431241.61924960866</v>
      </c>
      <c r="F7928" s="3">
        <f t="shared" si="373"/>
        <v>219277.71359734962</v>
      </c>
      <c r="G7928" s="3">
        <f t="shared" si="374"/>
        <v>211963.90565225904</v>
      </c>
    </row>
    <row r="7929" spans="1:7" x14ac:dyDescent="0.2">
      <c r="A7929">
        <v>7917</v>
      </c>
      <c r="B7929" s="125">
        <v>39515.473921520403</v>
      </c>
      <c r="C7929" s="34">
        <v>4.1718572194513399</v>
      </c>
      <c r="D7929" s="34">
        <v>6.8943421764561208</v>
      </c>
      <c r="E7929" s="3">
        <f t="shared" si="372"/>
        <v>164852.91515953603</v>
      </c>
      <c r="F7929" s="3">
        <f t="shared" si="373"/>
        <v>272433.19847979007</v>
      </c>
      <c r="G7929" s="3">
        <f t="shared" si="374"/>
        <v>-107580.28332025404</v>
      </c>
    </row>
    <row r="7930" spans="1:7" x14ac:dyDescent="0.2">
      <c r="A7930">
        <v>7918</v>
      </c>
      <c r="B7930" s="125">
        <v>34561.371015834971</v>
      </c>
      <c r="C7930" s="34">
        <v>7.1500629903384834</v>
      </c>
      <c r="D7930" s="34">
        <v>5.4081113047504914</v>
      </c>
      <c r="E7930" s="3">
        <f t="shared" si="372"/>
        <v>247115.97979567878</v>
      </c>
      <c r="F7930" s="3">
        <f t="shared" si="373"/>
        <v>186911.74129841308</v>
      </c>
      <c r="G7930" s="3">
        <f t="shared" si="374"/>
        <v>60204.238497265702</v>
      </c>
    </row>
    <row r="7931" spans="1:7" x14ac:dyDescent="0.2">
      <c r="A7931">
        <v>7919</v>
      </c>
      <c r="B7931" s="125">
        <v>33250.971049520536</v>
      </c>
      <c r="C7931" s="34">
        <v>5.1166744217043743</v>
      </c>
      <c r="D7931" s="34">
        <v>5.0149913148561609</v>
      </c>
      <c r="E7931" s="3">
        <f t="shared" si="372"/>
        <v>170134.39306591437</v>
      </c>
      <c r="F7931" s="3">
        <f t="shared" si="373"/>
        <v>166753.33102387915</v>
      </c>
      <c r="G7931" s="3">
        <f t="shared" si="374"/>
        <v>3381.0620420352207</v>
      </c>
    </row>
    <row r="7932" spans="1:7" x14ac:dyDescent="0.2">
      <c r="A7932">
        <v>7920</v>
      </c>
      <c r="B7932" s="125">
        <v>33320.70087143709</v>
      </c>
      <c r="C7932" s="34">
        <v>8.5094847210784792</v>
      </c>
      <c r="D7932" s="34">
        <v>5.0359102614311269</v>
      </c>
      <c r="E7932" s="3">
        <f t="shared" si="372"/>
        <v>283541.9949611203</v>
      </c>
      <c r="F7932" s="3">
        <f t="shared" si="373"/>
        <v>167800.05943654713</v>
      </c>
      <c r="G7932" s="3">
        <f t="shared" si="374"/>
        <v>115741.93552457317</v>
      </c>
    </row>
    <row r="7933" spans="1:7" x14ac:dyDescent="0.2">
      <c r="A7933">
        <v>7921</v>
      </c>
      <c r="B7933" s="125">
        <v>18539.217811658978</v>
      </c>
      <c r="C7933" s="34">
        <v>8.2672379650903167</v>
      </c>
      <c r="D7933" s="34">
        <v>0.60146534349769354</v>
      </c>
      <c r="E7933" s="3">
        <f t="shared" si="372"/>
        <v>153268.12533562572</v>
      </c>
      <c r="F7933" s="3">
        <f t="shared" si="373"/>
        <v>11150.697009268026</v>
      </c>
      <c r="G7933" s="3">
        <f t="shared" si="374"/>
        <v>142117.42832635771</v>
      </c>
    </row>
    <row r="7934" spans="1:7" x14ac:dyDescent="0.2">
      <c r="A7934">
        <v>7922</v>
      </c>
      <c r="B7934" s="125">
        <v>30133.20615881728</v>
      </c>
      <c r="C7934" s="34">
        <v>10.827920297931996</v>
      </c>
      <c r="D7934" s="34">
        <v>4.079661847645184</v>
      </c>
      <c r="E7934" s="3">
        <f t="shared" si="372"/>
        <v>326279.95460882707</v>
      </c>
      <c r="F7934" s="3">
        <f t="shared" si="373"/>
        <v>122933.29151335375</v>
      </c>
      <c r="G7934" s="3">
        <f t="shared" si="374"/>
        <v>203346.66309547331</v>
      </c>
    </row>
    <row r="7935" spans="1:7" x14ac:dyDescent="0.2">
      <c r="A7935">
        <v>7923</v>
      </c>
      <c r="B7935" s="125">
        <v>36560.184574946994</v>
      </c>
      <c r="C7935" s="34">
        <v>3.2723555907141417</v>
      </c>
      <c r="D7935" s="34">
        <v>6.0077553724840982</v>
      </c>
      <c r="E7935" s="3">
        <f t="shared" si="372"/>
        <v>119637.92439136872</v>
      </c>
      <c r="F7935" s="3">
        <f t="shared" si="373"/>
        <v>219644.64529914805</v>
      </c>
      <c r="G7935" s="3">
        <f t="shared" si="374"/>
        <v>-100006.72090777932</v>
      </c>
    </row>
    <row r="7936" spans="1:7" x14ac:dyDescent="0.2">
      <c r="A7936">
        <v>7924</v>
      </c>
      <c r="B7936" s="125">
        <v>25967.333889449015</v>
      </c>
      <c r="C7936" s="34">
        <v>8.5445201622933382</v>
      </c>
      <c r="D7936" s="34">
        <v>2.8299001668347046</v>
      </c>
      <c r="E7936" s="3">
        <f t="shared" si="372"/>
        <v>221878.40797940019</v>
      </c>
      <c r="F7936" s="3">
        <f t="shared" si="373"/>
        <v>73484.962506004245</v>
      </c>
      <c r="G7936" s="3">
        <f t="shared" si="374"/>
        <v>148393.44547339593</v>
      </c>
    </row>
    <row r="7937" spans="1:7" x14ac:dyDescent="0.2">
      <c r="A7937">
        <v>7925</v>
      </c>
      <c r="B7937" s="125">
        <v>32949.263235233026</v>
      </c>
      <c r="C7937" s="34">
        <v>7.6277551872481126</v>
      </c>
      <c r="D7937" s="34">
        <v>4.9244789705699077</v>
      </c>
      <c r="E7937" s="3">
        <f t="shared" si="372"/>
        <v>251328.91355855225</v>
      </c>
      <c r="F7937" s="3">
        <f t="shared" si="373"/>
        <v>162257.95389767725</v>
      </c>
      <c r="G7937" s="3">
        <f t="shared" si="374"/>
        <v>89070.959660875</v>
      </c>
    </row>
    <row r="7938" spans="1:7" x14ac:dyDescent="0.2">
      <c r="A7938">
        <v>7926</v>
      </c>
      <c r="B7938" s="125">
        <v>25531.708664667327</v>
      </c>
      <c r="C7938" s="34">
        <v>10.202443738497095</v>
      </c>
      <c r="D7938" s="34">
        <v>2.6992125994001981</v>
      </c>
      <c r="E7938" s="3">
        <f t="shared" si="372"/>
        <v>260485.8211989672</v>
      </c>
      <c r="F7938" s="3">
        <f t="shared" si="373"/>
        <v>68915.509711885257</v>
      </c>
      <c r="G7938" s="3">
        <f t="shared" si="374"/>
        <v>191570.31148708193</v>
      </c>
    </row>
    <row r="7939" spans="1:7" x14ac:dyDescent="0.2">
      <c r="A7939">
        <v>7927</v>
      </c>
      <c r="B7939" s="125">
        <v>43499.117558704689</v>
      </c>
      <c r="C7939" s="34">
        <v>9.3602914350485662</v>
      </c>
      <c r="D7939" s="34">
        <v>8.0894352676114067</v>
      </c>
      <c r="E7939" s="3">
        <f t="shared" si="372"/>
        <v>407164.4175169142</v>
      </c>
      <c r="F7939" s="3">
        <f t="shared" si="373"/>
        <v>351883.2956893603</v>
      </c>
      <c r="G7939" s="3">
        <f t="shared" si="374"/>
        <v>55281.121827553899</v>
      </c>
    </row>
    <row r="7940" spans="1:7" x14ac:dyDescent="0.2">
      <c r="A7940">
        <v>7928</v>
      </c>
      <c r="B7940" s="125">
        <v>34609.875505148899</v>
      </c>
      <c r="C7940" s="34">
        <v>8.1154887740995036</v>
      </c>
      <c r="D7940" s="34">
        <v>5.4226626515446696</v>
      </c>
      <c r="E7940" s="3">
        <f t="shared" si="372"/>
        <v>280876.05613501725</v>
      </c>
      <c r="F7940" s="3">
        <f t="shared" si="373"/>
        <v>187677.67927638165</v>
      </c>
      <c r="G7940" s="3">
        <f t="shared" si="374"/>
        <v>93198.376858635602</v>
      </c>
    </row>
    <row r="7941" spans="1:7" x14ac:dyDescent="0.2">
      <c r="A7941">
        <v>7929</v>
      </c>
      <c r="B7941" s="125">
        <v>26950.611348903272</v>
      </c>
      <c r="C7941" s="34">
        <v>5.2425598571135197</v>
      </c>
      <c r="D7941" s="34">
        <v>3.1248834046709817</v>
      </c>
      <c r="E7941" s="3">
        <f t="shared" si="372"/>
        <v>141290.19318242834</v>
      </c>
      <c r="F7941" s="3">
        <f t="shared" si="373"/>
        <v>84217.51814992525</v>
      </c>
      <c r="G7941" s="3">
        <f t="shared" si="374"/>
        <v>57072.675032503088</v>
      </c>
    </row>
    <row r="7942" spans="1:7" x14ac:dyDescent="0.2">
      <c r="A7942">
        <v>7930</v>
      </c>
      <c r="B7942" s="125">
        <v>32143.712409188971</v>
      </c>
      <c r="C7942" s="34">
        <v>6.3943553161225282</v>
      </c>
      <c r="D7942" s="34">
        <v>4.6828137227566913</v>
      </c>
      <c r="E7942" s="3">
        <f t="shared" si="372"/>
        <v>205538.31832361117</v>
      </c>
      <c r="F7942" s="3">
        <f t="shared" si="373"/>
        <v>150523.01757009467</v>
      </c>
      <c r="G7942" s="3">
        <f t="shared" si="374"/>
        <v>55015.300753516494</v>
      </c>
    </row>
    <row r="7943" spans="1:7" x14ac:dyDescent="0.2">
      <c r="A7943">
        <v>7931</v>
      </c>
      <c r="B7943" s="125">
        <v>28320.640061602695</v>
      </c>
      <c r="C7943" s="34">
        <v>9.7119191397796385</v>
      </c>
      <c r="D7943" s="34">
        <v>3.5358920184808085</v>
      </c>
      <c r="E7943" s="3">
        <f t="shared" si="372"/>
        <v>275047.76626508922</v>
      </c>
      <c r="F7943" s="3">
        <f t="shared" si="373"/>
        <v>100138.72515208879</v>
      </c>
      <c r="G7943" s="3">
        <f t="shared" si="374"/>
        <v>174909.04111300042</v>
      </c>
    </row>
    <row r="7944" spans="1:7" x14ac:dyDescent="0.2">
      <c r="A7944">
        <v>7932</v>
      </c>
      <c r="B7944" s="125">
        <v>44858.084542093799</v>
      </c>
      <c r="C7944" s="34">
        <v>12.24295194534352</v>
      </c>
      <c r="D7944" s="34">
        <v>8.4971253626281396</v>
      </c>
      <c r="E7944" s="3">
        <f t="shared" si="372"/>
        <v>549195.3734090114</v>
      </c>
      <c r="F7944" s="3">
        <f t="shared" si="373"/>
        <v>381164.7678815425</v>
      </c>
      <c r="G7944" s="3">
        <f t="shared" si="374"/>
        <v>168030.6055274689</v>
      </c>
    </row>
    <row r="7945" spans="1:7" x14ac:dyDescent="0.2">
      <c r="A7945">
        <v>7933</v>
      </c>
      <c r="B7945" s="125">
        <v>28778.411482372554</v>
      </c>
      <c r="C7945" s="34">
        <v>8.1265220817003865</v>
      </c>
      <c r="D7945" s="34">
        <v>3.6732234447117662</v>
      </c>
      <c r="E7945" s="3">
        <f t="shared" si="372"/>
        <v>233868.3963877605</v>
      </c>
      <c r="F7945" s="3">
        <f t="shared" si="373"/>
        <v>105709.53575861316</v>
      </c>
      <c r="G7945" s="3">
        <f t="shared" si="374"/>
        <v>128158.86062914734</v>
      </c>
    </row>
    <row r="7946" spans="1:7" x14ac:dyDescent="0.2">
      <c r="A7946">
        <v>7934</v>
      </c>
      <c r="B7946" s="125">
        <v>29376.040450907545</v>
      </c>
      <c r="C7946" s="34">
        <v>9.2343832622718764</v>
      </c>
      <c r="D7946" s="34">
        <v>3.8525121352722635</v>
      </c>
      <c r="E7946" s="3">
        <f t="shared" si="372"/>
        <v>271269.61625168222</v>
      </c>
      <c r="F7946" s="3">
        <f t="shared" si="373"/>
        <v>113171.55232337021</v>
      </c>
      <c r="G7946" s="3">
        <f t="shared" si="374"/>
        <v>158098.06392831201</v>
      </c>
    </row>
    <row r="7947" spans="1:7" x14ac:dyDescent="0.2">
      <c r="A7947">
        <v>7935</v>
      </c>
      <c r="B7947" s="125">
        <v>32869.7620296143</v>
      </c>
      <c r="C7947" s="34">
        <v>7.2750304045330267</v>
      </c>
      <c r="D7947" s="34">
        <v>4.9006286088842899</v>
      </c>
      <c r="E7947" s="3">
        <f t="shared" si="372"/>
        <v>239128.51815520923</v>
      </c>
      <c r="F7947" s="3">
        <f t="shared" si="373"/>
        <v>161082.49616954639</v>
      </c>
      <c r="G7947" s="3">
        <f t="shared" si="374"/>
        <v>78046.021985662839</v>
      </c>
    </row>
    <row r="7948" spans="1:7" x14ac:dyDescent="0.2">
      <c r="A7948">
        <v>7936</v>
      </c>
      <c r="B7948" s="125">
        <v>34824.959633434424</v>
      </c>
      <c r="C7948" s="34">
        <v>3.6097440190205816</v>
      </c>
      <c r="D7948" s="34">
        <v>5.4871878900303273</v>
      </c>
      <c r="E7948" s="3">
        <f t="shared" si="372"/>
        <v>125709.18974942309</v>
      </c>
      <c r="F7948" s="3">
        <f t="shared" si="373"/>
        <v>191091.09677137635</v>
      </c>
      <c r="G7948" s="3">
        <f t="shared" si="374"/>
        <v>-65381.907021953259</v>
      </c>
    </row>
    <row r="7949" spans="1:7" x14ac:dyDescent="0.2">
      <c r="A7949">
        <v>7937</v>
      </c>
      <c r="B7949" s="125">
        <v>33747.890532859834</v>
      </c>
      <c r="C7949" s="34">
        <v>7.816179752087919</v>
      </c>
      <c r="D7949" s="34">
        <v>5.1640671598579502</v>
      </c>
      <c r="E7949" s="3">
        <f t="shared" si="372"/>
        <v>263779.57865861862</v>
      </c>
      <c r="F7949" s="3">
        <f t="shared" si="373"/>
        <v>174276.3732152225</v>
      </c>
      <c r="G7949" s="3">
        <f t="shared" si="374"/>
        <v>89503.205443396117</v>
      </c>
    </row>
    <row r="7950" spans="1:7" x14ac:dyDescent="0.2">
      <c r="A7950">
        <v>7938</v>
      </c>
      <c r="B7950" s="125">
        <v>32301.498371262802</v>
      </c>
      <c r="C7950" s="34">
        <v>11.887339516950306</v>
      </c>
      <c r="D7950" s="34">
        <v>4.7301495113788405</v>
      </c>
      <c r="E7950" s="3">
        <f t="shared" si="372"/>
        <v>383978.87804541824</v>
      </c>
      <c r="F7950" s="3">
        <f t="shared" si="373"/>
        <v>152790.91673763315</v>
      </c>
      <c r="G7950" s="3">
        <f t="shared" si="374"/>
        <v>231187.9613077851</v>
      </c>
    </row>
    <row r="7951" spans="1:7" x14ac:dyDescent="0.2">
      <c r="A7951">
        <v>7939</v>
      </c>
      <c r="B7951" s="125">
        <v>36442.189006075729</v>
      </c>
      <c r="C7951" s="34">
        <v>11.322560360174975</v>
      </c>
      <c r="D7951" s="34">
        <v>5.9723567018227186</v>
      </c>
      <c r="E7951" s="3">
        <f t="shared" si="372"/>
        <v>412618.88467819733</v>
      </c>
      <c r="F7951" s="3">
        <f t="shared" si="373"/>
        <v>217645.75173952657</v>
      </c>
      <c r="G7951" s="3">
        <f t="shared" si="374"/>
        <v>194973.13293867075</v>
      </c>
    </row>
    <row r="7952" spans="1:7" x14ac:dyDescent="0.2">
      <c r="A7952">
        <v>7940</v>
      </c>
      <c r="B7952" s="125">
        <v>37530.763214627746</v>
      </c>
      <c r="C7952" s="34">
        <v>4.801841462001903</v>
      </c>
      <c r="D7952" s="34">
        <v>6.2989289643883239</v>
      </c>
      <c r="E7952" s="3">
        <f t="shared" si="372"/>
        <v>180216.77490457534</v>
      </c>
      <c r="F7952" s="3">
        <f t="shared" si="373"/>
        <v>236403.61146821856</v>
      </c>
      <c r="G7952" s="3">
        <f t="shared" si="374"/>
        <v>-56186.836563643214</v>
      </c>
    </row>
    <row r="7953" spans="1:7" x14ac:dyDescent="0.2">
      <c r="A7953">
        <v>7941</v>
      </c>
      <c r="B7953" s="125">
        <v>40081.89585310081</v>
      </c>
      <c r="C7953" s="34">
        <v>7.7432325926638441</v>
      </c>
      <c r="D7953" s="34">
        <v>7.0642687559302431</v>
      </c>
      <c r="E7953" s="3">
        <f t="shared" si="372"/>
        <v>310363.44234548794</v>
      </c>
      <c r="F7953" s="3">
        <f t="shared" si="373"/>
        <v>283149.28455351002</v>
      </c>
      <c r="G7953" s="3">
        <f t="shared" si="374"/>
        <v>27214.157791977923</v>
      </c>
    </row>
    <row r="7954" spans="1:7" x14ac:dyDescent="0.2">
      <c r="A7954">
        <v>7942</v>
      </c>
      <c r="B7954" s="125">
        <v>36864.262759801</v>
      </c>
      <c r="C7954" s="34">
        <v>3.9112756187096238</v>
      </c>
      <c r="D7954" s="34">
        <v>6.0989788279403001</v>
      </c>
      <c r="E7954" s="3">
        <f t="shared" si="372"/>
        <v>144186.2921341148</v>
      </c>
      <c r="F7954" s="3">
        <f t="shared" si="373"/>
        <v>224834.35807965437</v>
      </c>
      <c r="G7954" s="3">
        <f t="shared" si="374"/>
        <v>-80648.065945539565</v>
      </c>
    </row>
    <row r="7955" spans="1:7" x14ac:dyDescent="0.2">
      <c r="A7955">
        <v>7943</v>
      </c>
      <c r="B7955" s="125">
        <v>35861.630116224638</v>
      </c>
      <c r="C7955" s="34">
        <v>9.3593819403467933</v>
      </c>
      <c r="D7955" s="34">
        <v>5.7981890348673915</v>
      </c>
      <c r="E7955" s="3">
        <f t="shared" si="372"/>
        <v>335642.69326118956</v>
      </c>
      <c r="F7955" s="3">
        <f t="shared" si="373"/>
        <v>207932.51051236392</v>
      </c>
      <c r="G7955" s="3">
        <f t="shared" si="374"/>
        <v>127710.18274882564</v>
      </c>
    </row>
    <row r="7956" spans="1:7" x14ac:dyDescent="0.2">
      <c r="A7956">
        <v>7944</v>
      </c>
      <c r="B7956" s="125">
        <v>41693.293090966996</v>
      </c>
      <c r="C7956" s="34">
        <v>7.4290675431329873</v>
      </c>
      <c r="D7956" s="34">
        <v>7.5476879272900987</v>
      </c>
      <c r="E7956" s="3">
        <f t="shared" si="372"/>
        <v>309742.29046843376</v>
      </c>
      <c r="F7956" s="3">
        <f t="shared" si="373"/>
        <v>314687.96491165931</v>
      </c>
      <c r="G7956" s="3">
        <f t="shared" si="374"/>
        <v>-4945.6744432255509</v>
      </c>
    </row>
    <row r="7957" spans="1:7" x14ac:dyDescent="0.2">
      <c r="A7957">
        <v>7945</v>
      </c>
      <c r="B7957" s="125">
        <v>33824.12892623595</v>
      </c>
      <c r="C7957" s="34">
        <v>7.7605243606813019</v>
      </c>
      <c r="D7957" s="34">
        <v>5.1869386778707849</v>
      </c>
      <c r="E7957" s="3">
        <f t="shared" si="372"/>
        <v>262492.97651087918</v>
      </c>
      <c r="F7957" s="3">
        <f t="shared" si="373"/>
        <v>175443.68257278125</v>
      </c>
      <c r="G7957" s="3">
        <f t="shared" si="374"/>
        <v>87049.293938097922</v>
      </c>
    </row>
    <row r="7958" spans="1:7" x14ac:dyDescent="0.2">
      <c r="A7958">
        <v>7946</v>
      </c>
      <c r="B7958" s="125">
        <v>42188.763067125343</v>
      </c>
      <c r="C7958" s="34">
        <v>5.9554985429786029</v>
      </c>
      <c r="D7958" s="34">
        <v>7.6963289201376028</v>
      </c>
      <c r="E7958" s="3">
        <f t="shared" si="372"/>
        <v>251255.11697633448</v>
      </c>
      <c r="F7958" s="3">
        <f t="shared" si="373"/>
        <v>324698.59729834995</v>
      </c>
      <c r="G7958" s="3">
        <f t="shared" si="374"/>
        <v>-73443.480322015472</v>
      </c>
    </row>
    <row r="7959" spans="1:7" x14ac:dyDescent="0.2">
      <c r="A7959">
        <v>7947</v>
      </c>
      <c r="B7959" s="125">
        <v>38794.824425886851</v>
      </c>
      <c r="C7959" s="34">
        <v>8.6531848839586019</v>
      </c>
      <c r="D7959" s="34">
        <v>6.6781473277660552</v>
      </c>
      <c r="E7959" s="3">
        <f t="shared" si="372"/>
        <v>335698.78829791205</v>
      </c>
      <c r="F7959" s="3">
        <f t="shared" si="373"/>
        <v>259077.55307088955</v>
      </c>
      <c r="G7959" s="3">
        <f t="shared" si="374"/>
        <v>76621.235227022495</v>
      </c>
    </row>
    <row r="7960" spans="1:7" x14ac:dyDescent="0.2">
      <c r="A7960">
        <v>7948</v>
      </c>
      <c r="B7960" s="125">
        <v>38455.412371868966</v>
      </c>
      <c r="C7960" s="34">
        <v>8.7502734433728619</v>
      </c>
      <c r="D7960" s="34">
        <v>6.5763237115606898</v>
      </c>
      <c r="E7960" s="3">
        <f t="shared" si="372"/>
        <v>336495.37363151723</v>
      </c>
      <c r="F7960" s="3">
        <f t="shared" si="373"/>
        <v>252895.24021896618</v>
      </c>
      <c r="G7960" s="3">
        <f t="shared" si="374"/>
        <v>83600.133412551048</v>
      </c>
    </row>
    <row r="7961" spans="1:7" x14ac:dyDescent="0.2">
      <c r="A7961">
        <v>7949</v>
      </c>
      <c r="B7961" s="125">
        <v>27941.505826484878</v>
      </c>
      <c r="C7961" s="34">
        <v>11.846685103781056</v>
      </c>
      <c r="D7961" s="34">
        <v>3.4221517479454633</v>
      </c>
      <c r="E7961" s="3">
        <f t="shared" si="372"/>
        <v>331014.22085182997</v>
      </c>
      <c r="F7961" s="3">
        <f t="shared" si="373"/>
        <v>95620.073004333564</v>
      </c>
      <c r="G7961" s="3">
        <f t="shared" si="374"/>
        <v>235394.14784749641</v>
      </c>
    </row>
    <row r="7962" spans="1:7" x14ac:dyDescent="0.2">
      <c r="A7962">
        <v>7950</v>
      </c>
      <c r="B7962" s="125">
        <v>40688.597031285986</v>
      </c>
      <c r="C7962" s="34">
        <v>11.904278855770826</v>
      </c>
      <c r="D7962" s="34">
        <v>7.2462791093857959</v>
      </c>
      <c r="E7962" s="3">
        <f t="shared" si="372"/>
        <v>484368.40531051741</v>
      </c>
      <c r="F7962" s="3">
        <f t="shared" si="373"/>
        <v>294840.93065802456</v>
      </c>
      <c r="G7962" s="3">
        <f t="shared" si="374"/>
        <v>189527.47465249285</v>
      </c>
    </row>
    <row r="7963" spans="1:7" x14ac:dyDescent="0.2">
      <c r="A7963">
        <v>7951</v>
      </c>
      <c r="B7963" s="125">
        <v>36817.344201873289</v>
      </c>
      <c r="C7963" s="34">
        <v>7.3519651297901873</v>
      </c>
      <c r="D7963" s="34">
        <v>6.0849032605619868</v>
      </c>
      <c r="E7963" s="3">
        <f t="shared" si="372"/>
        <v>270679.83074365539</v>
      </c>
      <c r="F7963" s="3">
        <f t="shared" si="373"/>
        <v>224029.97777921174</v>
      </c>
      <c r="G7963" s="3">
        <f t="shared" si="374"/>
        <v>46649.852964443649</v>
      </c>
    </row>
    <row r="7964" spans="1:7" x14ac:dyDescent="0.2">
      <c r="A7964">
        <v>7952</v>
      </c>
      <c r="B7964" s="125">
        <v>32407.403344942373</v>
      </c>
      <c r="C7964" s="34">
        <v>9.5826287835807307</v>
      </c>
      <c r="D7964" s="34">
        <v>4.761921003482712</v>
      </c>
      <c r="E7964" s="3">
        <f t="shared" si="372"/>
        <v>310548.11609435524</v>
      </c>
      <c r="F7964" s="3">
        <f t="shared" si="373"/>
        <v>154321.494656617</v>
      </c>
      <c r="G7964" s="3">
        <f t="shared" si="374"/>
        <v>156226.62143773824</v>
      </c>
    </row>
    <row r="7965" spans="1:7" x14ac:dyDescent="0.2">
      <c r="A7965">
        <v>7953</v>
      </c>
      <c r="B7965" s="125">
        <v>36330.605374851963</v>
      </c>
      <c r="C7965" s="34">
        <v>10.964100076496834</v>
      </c>
      <c r="D7965" s="34">
        <v>5.9388816124555888</v>
      </c>
      <c r="E7965" s="3">
        <f t="shared" si="372"/>
        <v>398332.39316959068</v>
      </c>
      <c r="F7965" s="3">
        <f t="shared" si="373"/>
        <v>215763.1642300885</v>
      </c>
      <c r="G7965" s="3">
        <f t="shared" si="374"/>
        <v>182569.22893950218</v>
      </c>
    </row>
    <row r="7966" spans="1:7" x14ac:dyDescent="0.2">
      <c r="A7966">
        <v>7954</v>
      </c>
      <c r="B7966" s="125">
        <v>35231.458290391834</v>
      </c>
      <c r="C7966" s="34">
        <v>9.7397837837052066</v>
      </c>
      <c r="D7966" s="34">
        <v>5.6091374871175503</v>
      </c>
      <c r="E7966" s="3">
        <f t="shared" si="372"/>
        <v>343146.78613304475</v>
      </c>
      <c r="F7966" s="3">
        <f t="shared" si="373"/>
        <v>197618.09342245525</v>
      </c>
      <c r="G7966" s="3">
        <f t="shared" si="374"/>
        <v>145528.6927105895</v>
      </c>
    </row>
    <row r="7967" spans="1:7" x14ac:dyDescent="0.2">
      <c r="A7967">
        <v>7955</v>
      </c>
      <c r="B7967" s="125">
        <v>30993.087924608495</v>
      </c>
      <c r="C7967" s="34">
        <v>10.500297568985843</v>
      </c>
      <c r="D7967" s="34">
        <v>4.3376263773825485</v>
      </c>
      <c r="E7967" s="3">
        <f t="shared" si="372"/>
        <v>325436.64579013106</v>
      </c>
      <c r="F7967" s="3">
        <f t="shared" si="373"/>
        <v>134436.43569831835</v>
      </c>
      <c r="G7967" s="3">
        <f t="shared" si="374"/>
        <v>191000.21009181271</v>
      </c>
    </row>
    <row r="7968" spans="1:7" x14ac:dyDescent="0.2">
      <c r="A7968">
        <v>7956</v>
      </c>
      <c r="B7968" s="125">
        <v>28074.712694243295</v>
      </c>
      <c r="C7968" s="34">
        <v>12.581875145959202</v>
      </c>
      <c r="D7968" s="34">
        <v>3.4621138082729885</v>
      </c>
      <c r="E7968" s="3">
        <f t="shared" si="372"/>
        <v>353232.52987764502</v>
      </c>
      <c r="F7968" s="3">
        <f t="shared" si="373"/>
        <v>97197.850482036665</v>
      </c>
      <c r="G7968" s="3">
        <f t="shared" si="374"/>
        <v>256034.67939560837</v>
      </c>
    </row>
    <row r="7969" spans="1:7" x14ac:dyDescent="0.2">
      <c r="A7969">
        <v>7957</v>
      </c>
      <c r="B7969" s="125">
        <v>26791.87041739258</v>
      </c>
      <c r="C7969" s="34">
        <v>6.7961388114854344</v>
      </c>
      <c r="D7969" s="34">
        <v>3.077261125217774</v>
      </c>
      <c r="E7969" s="3">
        <f t="shared" si="372"/>
        <v>182081.27037593018</v>
      </c>
      <c r="F7969" s="3">
        <f t="shared" si="373"/>
        <v>82445.581307314278</v>
      </c>
      <c r="G7969" s="3">
        <f t="shared" si="374"/>
        <v>99635.689068615902</v>
      </c>
    </row>
    <row r="7970" spans="1:7" x14ac:dyDescent="0.2">
      <c r="A7970">
        <v>7958</v>
      </c>
      <c r="B7970" s="125">
        <v>39421.909654075513</v>
      </c>
      <c r="C7970" s="34">
        <v>6.6497584814060247</v>
      </c>
      <c r="D7970" s="34">
        <v>6.8662728962226538</v>
      </c>
      <c r="E7970" s="3">
        <f t="shared" si="372"/>
        <v>262146.17807541066</v>
      </c>
      <c r="F7970" s="3">
        <f t="shared" si="373"/>
        <v>270681.58977511688</v>
      </c>
      <c r="G7970" s="3">
        <f t="shared" si="374"/>
        <v>-8535.4116997062229</v>
      </c>
    </row>
    <row r="7971" spans="1:7" x14ac:dyDescent="0.2">
      <c r="A7971">
        <v>7959</v>
      </c>
      <c r="B7971" s="125">
        <v>32177.113602111582</v>
      </c>
      <c r="C7971" s="34">
        <v>9.7409263364243088</v>
      </c>
      <c r="D7971" s="34">
        <v>4.6928340806334745</v>
      </c>
      <c r="E7971" s="3">
        <f t="shared" si="372"/>
        <v>313434.89331692556</v>
      </c>
      <c r="F7971" s="3">
        <f t="shared" si="373"/>
        <v>151001.85532840417</v>
      </c>
      <c r="G7971" s="3">
        <f t="shared" si="374"/>
        <v>162433.03798852139</v>
      </c>
    </row>
    <row r="7972" spans="1:7" x14ac:dyDescent="0.2">
      <c r="A7972">
        <v>7960</v>
      </c>
      <c r="B7972" s="125">
        <v>46878.527022082359</v>
      </c>
      <c r="C7972" s="34">
        <v>6.3018227567299618</v>
      </c>
      <c r="D7972" s="34">
        <v>9.1032581066247076</v>
      </c>
      <c r="E7972" s="3">
        <f t="shared" si="372"/>
        <v>295420.16838973906</v>
      </c>
      <c r="F7972" s="3">
        <f t="shared" si="373"/>
        <v>426747.33114039665</v>
      </c>
      <c r="G7972" s="3">
        <f t="shared" si="374"/>
        <v>-131327.16275065759</v>
      </c>
    </row>
    <row r="7973" spans="1:7" x14ac:dyDescent="0.2">
      <c r="A7973">
        <v>7961</v>
      </c>
      <c r="B7973" s="125">
        <v>35235.329327216255</v>
      </c>
      <c r="C7973" s="34">
        <v>6.3517597001991817</v>
      </c>
      <c r="D7973" s="34">
        <v>5.6102987981648766</v>
      </c>
      <c r="E7973" s="3">
        <f t="shared" si="372"/>
        <v>223806.34484385856</v>
      </c>
      <c r="F7973" s="3">
        <f t="shared" si="373"/>
        <v>197680.72577742499</v>
      </c>
      <c r="G7973" s="3">
        <f t="shared" si="374"/>
        <v>26125.619066433574</v>
      </c>
    </row>
    <row r="7974" spans="1:7" x14ac:dyDescent="0.2">
      <c r="A7974">
        <v>7962</v>
      </c>
      <c r="B7974" s="125">
        <v>27102.769812509883</v>
      </c>
      <c r="C7974" s="34">
        <v>6.7630701525631594</v>
      </c>
      <c r="D7974" s="34">
        <v>3.170530943752965</v>
      </c>
      <c r="E7974" s="3">
        <f t="shared" si="372"/>
        <v>183297.93357077541</v>
      </c>
      <c r="F7974" s="3">
        <f t="shared" si="373"/>
        <v>85930.170351976325</v>
      </c>
      <c r="G7974" s="3">
        <f t="shared" si="374"/>
        <v>97367.763218799082</v>
      </c>
    </row>
    <row r="7975" spans="1:7" x14ac:dyDescent="0.2">
      <c r="A7975">
        <v>7963</v>
      </c>
      <c r="B7975" s="125">
        <v>34592.890691593289</v>
      </c>
      <c r="C7975" s="34">
        <v>8.4011468490716652</v>
      </c>
      <c r="D7975" s="34">
        <v>5.4175672074779868</v>
      </c>
      <c r="E7975" s="3">
        <f t="shared" si="372"/>
        <v>290619.95463395951</v>
      </c>
      <c r="F7975" s="3">
        <f t="shared" si="373"/>
        <v>187409.31022264631</v>
      </c>
      <c r="G7975" s="3">
        <f t="shared" si="374"/>
        <v>103210.6444113132</v>
      </c>
    </row>
    <row r="7976" spans="1:7" x14ac:dyDescent="0.2">
      <c r="A7976">
        <v>7964</v>
      </c>
      <c r="B7976" s="125">
        <v>28924.777601597249</v>
      </c>
      <c r="C7976" s="34">
        <v>9.9263438844063785</v>
      </c>
      <c r="D7976" s="34">
        <v>3.7171332804791746</v>
      </c>
      <c r="E7976" s="3">
        <f t="shared" si="372"/>
        <v>287117.28925342945</v>
      </c>
      <c r="F7976" s="3">
        <f t="shared" si="373"/>
        <v>107517.25345335573</v>
      </c>
      <c r="G7976" s="3">
        <f t="shared" si="374"/>
        <v>179600.0358000737</v>
      </c>
    </row>
    <row r="7977" spans="1:7" x14ac:dyDescent="0.2">
      <c r="A7977">
        <v>7965</v>
      </c>
      <c r="B7977" s="125">
        <v>35335.015630872454</v>
      </c>
      <c r="C7977" s="34">
        <v>5.9983726916543674</v>
      </c>
      <c r="D7977" s="34">
        <v>5.6402046892617363</v>
      </c>
      <c r="E7977" s="3">
        <f t="shared" si="372"/>
        <v>211952.59281940555</v>
      </c>
      <c r="F7977" s="3">
        <f t="shared" si="373"/>
        <v>199296.72085638356</v>
      </c>
      <c r="G7977" s="3">
        <f t="shared" si="374"/>
        <v>12655.871963021986</v>
      </c>
    </row>
    <row r="7978" spans="1:7" x14ac:dyDescent="0.2">
      <c r="A7978">
        <v>7966</v>
      </c>
      <c r="B7978" s="125">
        <v>35375.249402742134</v>
      </c>
      <c r="C7978" s="34">
        <v>7.9071974343678448</v>
      </c>
      <c r="D7978" s="34">
        <v>5.6522748208226403</v>
      </c>
      <c r="E7978" s="3">
        <f t="shared" si="372"/>
        <v>279719.08131748525</v>
      </c>
      <c r="F7978" s="3">
        <f t="shared" si="373"/>
        <v>199950.63147944052</v>
      </c>
      <c r="G7978" s="3">
        <f t="shared" si="374"/>
        <v>79768.449838044733</v>
      </c>
    </row>
    <row r="7979" spans="1:7" x14ac:dyDescent="0.2">
      <c r="A7979">
        <v>7967</v>
      </c>
      <c r="B7979" s="125">
        <v>38189.20327266003</v>
      </c>
      <c r="C7979" s="34">
        <v>9.0186113286181353</v>
      </c>
      <c r="D7979" s="34">
        <v>6.496460981798009</v>
      </c>
      <c r="E7979" s="3">
        <f t="shared" si="372"/>
        <v>344413.58126571251</v>
      </c>
      <c r="F7979" s="3">
        <f t="shared" si="373"/>
        <v>248094.66898678872</v>
      </c>
      <c r="G7979" s="3">
        <f t="shared" si="374"/>
        <v>96318.912278923788</v>
      </c>
    </row>
    <row r="7980" spans="1:7" x14ac:dyDescent="0.2">
      <c r="A7980">
        <v>7968</v>
      </c>
      <c r="B7980" s="125">
        <v>38866.390290232608</v>
      </c>
      <c r="C7980" s="34">
        <v>9.1938055877180886</v>
      </c>
      <c r="D7980" s="34">
        <v>6.6996170870697824</v>
      </c>
      <c r="E7980" s="3">
        <f t="shared" si="372"/>
        <v>357330.03622477263</v>
      </c>
      <c r="F7980" s="3">
        <f t="shared" si="373"/>
        <v>260389.93250116546</v>
      </c>
      <c r="G7980" s="3">
        <f t="shared" si="374"/>
        <v>96940.103723607172</v>
      </c>
    </row>
    <row r="7981" spans="1:7" x14ac:dyDescent="0.2">
      <c r="A7981">
        <v>7969</v>
      </c>
      <c r="B7981" s="125">
        <v>36968.76370103471</v>
      </c>
      <c r="C7981" s="34">
        <v>9.0678149919840507</v>
      </c>
      <c r="D7981" s="34">
        <v>6.1303291103104129</v>
      </c>
      <c r="E7981" s="3">
        <f t="shared" si="372"/>
        <v>335225.90972335835</v>
      </c>
      <c r="F7981" s="3">
        <f t="shared" si="373"/>
        <v>226630.68828864</v>
      </c>
      <c r="G7981" s="3">
        <f t="shared" si="374"/>
        <v>108595.22143471835</v>
      </c>
    </row>
    <row r="7982" spans="1:7" x14ac:dyDescent="0.2">
      <c r="A7982">
        <v>7970</v>
      </c>
      <c r="B7982" s="125">
        <v>24096.321388961747</v>
      </c>
      <c r="C7982" s="34">
        <v>8.9271445833292091</v>
      </c>
      <c r="D7982" s="34">
        <v>2.2685964166885242</v>
      </c>
      <c r="E7982" s="3">
        <f t="shared" si="372"/>
        <v>215111.34496562963</v>
      </c>
      <c r="F7982" s="3">
        <f t="shared" si="373"/>
        <v>54664.828358373663</v>
      </c>
      <c r="G7982" s="3">
        <f t="shared" si="374"/>
        <v>160446.51660725597</v>
      </c>
    </row>
    <row r="7983" spans="1:7" x14ac:dyDescent="0.2">
      <c r="A7983">
        <v>7971</v>
      </c>
      <c r="B7983" s="125">
        <v>34740.68358063139</v>
      </c>
      <c r="C7983" s="34">
        <v>6.4089640747697558</v>
      </c>
      <c r="D7983" s="34">
        <v>5.4619050741894171</v>
      </c>
      <c r="E7983" s="3">
        <f t="shared" si="372"/>
        <v>222651.79300121011</v>
      </c>
      <c r="F7983" s="3">
        <f t="shared" si="373"/>
        <v>189750.31592985956</v>
      </c>
      <c r="G7983" s="3">
        <f t="shared" si="374"/>
        <v>32901.477071350557</v>
      </c>
    </row>
    <row r="7984" spans="1:7" x14ac:dyDescent="0.2">
      <c r="A7984">
        <v>7972</v>
      </c>
      <c r="B7984" s="125">
        <v>25028.780831954442</v>
      </c>
      <c r="C7984" s="34">
        <v>9.1963777524215402</v>
      </c>
      <c r="D7984" s="34">
        <v>2.5483342495863326</v>
      </c>
      <c r="E7984" s="3">
        <f t="shared" si="372"/>
        <v>230174.1232132205</v>
      </c>
      <c r="F7984" s="3">
        <f t="shared" si="373"/>
        <v>63781.699419459408</v>
      </c>
      <c r="G7984" s="3">
        <f t="shared" si="374"/>
        <v>166392.42379376109</v>
      </c>
    </row>
    <row r="7985" spans="1:7" x14ac:dyDescent="0.2">
      <c r="A7985">
        <v>7973</v>
      </c>
      <c r="B7985" s="125">
        <v>33855.608811601065</v>
      </c>
      <c r="C7985" s="34">
        <v>10.28943122237979</v>
      </c>
      <c r="D7985" s="34">
        <v>5.1963826434803195</v>
      </c>
      <c r="E7985" s="3">
        <f t="shared" si="372"/>
        <v>348354.9583587643</v>
      </c>
      <c r="F7985" s="3">
        <f t="shared" si="373"/>
        <v>175926.69801306314</v>
      </c>
      <c r="G7985" s="3">
        <f t="shared" si="374"/>
        <v>172428.26034570116</v>
      </c>
    </row>
    <row r="7986" spans="1:7" x14ac:dyDescent="0.2">
      <c r="A7986">
        <v>7974</v>
      </c>
      <c r="B7986" s="125">
        <v>38097.457994618686</v>
      </c>
      <c r="C7986" s="34">
        <v>8.2490509132258012</v>
      </c>
      <c r="D7986" s="34">
        <v>6.4689373983856058</v>
      </c>
      <c r="E7986" s="3">
        <f t="shared" si="372"/>
        <v>314267.87066209089</v>
      </c>
      <c r="F7986" s="3">
        <f t="shared" si="373"/>
        <v>246450.0708048135</v>
      </c>
      <c r="G7986" s="3">
        <f t="shared" si="374"/>
        <v>67817.799857277394</v>
      </c>
    </row>
    <row r="7987" spans="1:7" x14ac:dyDescent="0.2">
      <c r="A7987">
        <v>7975</v>
      </c>
      <c r="B7987" s="125">
        <v>31887.223534605233</v>
      </c>
      <c r="C7987" s="34">
        <v>7.069626710479497</v>
      </c>
      <c r="D7987" s="34">
        <v>4.6058670603815699</v>
      </c>
      <c r="E7987" s="3">
        <f t="shared" si="372"/>
        <v>225430.76722327559</v>
      </c>
      <c r="F7987" s="3">
        <f t="shared" si="373"/>
        <v>146868.31252506221</v>
      </c>
      <c r="G7987" s="3">
        <f t="shared" si="374"/>
        <v>78562.454698213376</v>
      </c>
    </row>
    <row r="7988" spans="1:7" x14ac:dyDescent="0.2">
      <c r="A7988">
        <v>7976</v>
      </c>
      <c r="B7988" s="125">
        <v>37061.827746393625</v>
      </c>
      <c r="C7988" s="34">
        <v>8.9728751138027292</v>
      </c>
      <c r="D7988" s="34">
        <v>6.1582483239180874</v>
      </c>
      <c r="E7988" s="3">
        <f t="shared" si="372"/>
        <v>332551.15185765881</v>
      </c>
      <c r="F7988" s="3">
        <f t="shared" si="373"/>
        <v>228235.93860056941</v>
      </c>
      <c r="G7988" s="3">
        <f t="shared" si="374"/>
        <v>104315.2132570894</v>
      </c>
    </row>
    <row r="7989" spans="1:7" x14ac:dyDescent="0.2">
      <c r="A7989">
        <v>7977</v>
      </c>
      <c r="B7989" s="125">
        <v>30900.694631592138</v>
      </c>
      <c r="C7989" s="34">
        <v>7.1625145412399434</v>
      </c>
      <c r="D7989" s="34">
        <v>4.3099083894776413</v>
      </c>
      <c r="E7989" s="3">
        <f t="shared" ref="E7989:E8052" si="375">C7989*B7989</f>
        <v>221326.67463319373</v>
      </c>
      <c r="F7989" s="3">
        <f t="shared" ref="F7989:F8052" si="376">D7989*B7989</f>
        <v>133179.16303338567</v>
      </c>
      <c r="G7989" s="3">
        <f t="shared" ref="G7989:G8052" si="377">E7989-F7989</f>
        <v>88147.511599808058</v>
      </c>
    </row>
    <row r="7990" spans="1:7" x14ac:dyDescent="0.2">
      <c r="A7990">
        <v>7978</v>
      </c>
      <c r="B7990" s="125">
        <v>29398.141172160627</v>
      </c>
      <c r="C7990" s="34">
        <v>9.1088729934272124</v>
      </c>
      <c r="D7990" s="34">
        <v>3.8591423516481882</v>
      </c>
      <c r="E7990" s="3">
        <f t="shared" si="375"/>
        <v>267783.93418005452</v>
      </c>
      <c r="F7990" s="3">
        <f t="shared" si="376"/>
        <v>113451.61165721739</v>
      </c>
      <c r="G7990" s="3">
        <f t="shared" si="377"/>
        <v>154332.32252283714</v>
      </c>
    </row>
    <row r="7991" spans="1:7" x14ac:dyDescent="0.2">
      <c r="A7991">
        <v>7979</v>
      </c>
      <c r="B7991" s="125">
        <v>34928.75571627426</v>
      </c>
      <c r="C7991" s="34">
        <v>10.154644107577042</v>
      </c>
      <c r="D7991" s="34">
        <v>5.5183267148822779</v>
      </c>
      <c r="E7991" s="3">
        <f t="shared" si="375"/>
        <v>354689.08341926232</v>
      </c>
      <c r="F7991" s="3">
        <f t="shared" si="376"/>
        <v>192748.28578671333</v>
      </c>
      <c r="G7991" s="3">
        <f t="shared" si="377"/>
        <v>161940.79763254899</v>
      </c>
    </row>
    <row r="7992" spans="1:7" x14ac:dyDescent="0.2">
      <c r="A7992">
        <v>7980</v>
      </c>
      <c r="B7992" s="125">
        <v>27599.126546002459</v>
      </c>
      <c r="C7992" s="34">
        <v>2.2860085866414011</v>
      </c>
      <c r="D7992" s="34">
        <v>3.3194379638007376</v>
      </c>
      <c r="E7992" s="3">
        <f t="shared" si="375"/>
        <v>63091.840267964253</v>
      </c>
      <c r="F7992" s="3">
        <f t="shared" si="376"/>
        <v>91613.588424541289</v>
      </c>
      <c r="G7992" s="3">
        <f t="shared" si="377"/>
        <v>-28521.748156577036</v>
      </c>
    </row>
    <row r="7993" spans="1:7" x14ac:dyDescent="0.2">
      <c r="A7993">
        <v>7981</v>
      </c>
      <c r="B7993" s="125">
        <v>31628.409764190088</v>
      </c>
      <c r="C7993" s="34">
        <v>6.0177790348534472</v>
      </c>
      <c r="D7993" s="34">
        <v>4.5282229292570264</v>
      </c>
      <c r="E7993" s="3">
        <f t="shared" si="375"/>
        <v>190332.78118469717</v>
      </c>
      <c r="F7993" s="3">
        <f t="shared" si="376"/>
        <v>143220.49031014237</v>
      </c>
      <c r="G7993" s="3">
        <f t="shared" si="377"/>
        <v>47112.290874554805</v>
      </c>
    </row>
    <row r="7994" spans="1:7" x14ac:dyDescent="0.2">
      <c r="A7994">
        <v>7982</v>
      </c>
      <c r="B7994" s="125">
        <v>39882.580089207273</v>
      </c>
      <c r="C7994" s="34">
        <v>7.2428513451159233</v>
      </c>
      <c r="D7994" s="34">
        <v>7.0044740267621819</v>
      </c>
      <c r="E7994" s="3">
        <f t="shared" si="375"/>
        <v>288863.59884580842</v>
      </c>
      <c r="F7994" s="3">
        <f t="shared" si="376"/>
        <v>279356.49635511491</v>
      </c>
      <c r="G7994" s="3">
        <f t="shared" si="377"/>
        <v>9507.1024906935054</v>
      </c>
    </row>
    <row r="7995" spans="1:7" x14ac:dyDescent="0.2">
      <c r="A7995">
        <v>7983</v>
      </c>
      <c r="B7995" s="125">
        <v>29347.993908041622</v>
      </c>
      <c r="C7995" s="34">
        <v>7.6313249539525714</v>
      </c>
      <c r="D7995" s="34">
        <v>3.8440981724124867</v>
      </c>
      <c r="E7995" s="3">
        <f t="shared" si="375"/>
        <v>223964.07825888609</v>
      </c>
      <c r="F7995" s="3">
        <f t="shared" si="376"/>
        <v>112816.56974587559</v>
      </c>
      <c r="G7995" s="3">
        <f t="shared" si="377"/>
        <v>111147.5085130105</v>
      </c>
    </row>
    <row r="7996" spans="1:7" x14ac:dyDescent="0.2">
      <c r="A7996">
        <v>7984</v>
      </c>
      <c r="B7996" s="125">
        <v>32730.876504311687</v>
      </c>
      <c r="C7996" s="34">
        <v>6.5364297572232317</v>
      </c>
      <c r="D7996" s="34">
        <v>4.8589629512935062</v>
      </c>
      <c r="E7996" s="3">
        <f t="shared" si="375"/>
        <v>213943.07516278164</v>
      </c>
      <c r="F7996" s="3">
        <f t="shared" si="376"/>
        <v>159038.1162978136</v>
      </c>
      <c r="G7996" s="3">
        <f t="shared" si="377"/>
        <v>54904.958864968037</v>
      </c>
    </row>
    <row r="7997" spans="1:7" x14ac:dyDescent="0.2">
      <c r="A7997">
        <v>7985</v>
      </c>
      <c r="B7997" s="125">
        <v>45091.460882568732</v>
      </c>
      <c r="C7997" s="34">
        <v>6.925625277479412</v>
      </c>
      <c r="D7997" s="34">
        <v>8.5671382647706196</v>
      </c>
      <c r="E7997" s="3">
        <f t="shared" si="375"/>
        <v>312286.5612867921</v>
      </c>
      <c r="F7997" s="3">
        <f t="shared" si="376"/>
        <v>386304.77994146215</v>
      </c>
      <c r="G7997" s="3">
        <f t="shared" si="377"/>
        <v>-74018.218654670054</v>
      </c>
    </row>
    <row r="7998" spans="1:7" x14ac:dyDescent="0.2">
      <c r="A7998">
        <v>7986</v>
      </c>
      <c r="B7998" s="125">
        <v>36717.947799653281</v>
      </c>
      <c r="C7998" s="34">
        <v>6.7146907187707257</v>
      </c>
      <c r="D7998" s="34">
        <v>6.0550843398959842</v>
      </c>
      <c r="E7998" s="3">
        <f t="shared" si="375"/>
        <v>246549.66330263988</v>
      </c>
      <c r="F7998" s="3">
        <f t="shared" si="376"/>
        <v>222330.2707147988</v>
      </c>
      <c r="G7998" s="3">
        <f t="shared" si="377"/>
        <v>24219.392587841081</v>
      </c>
    </row>
    <row r="7999" spans="1:7" x14ac:dyDescent="0.2">
      <c r="A7999">
        <v>7987</v>
      </c>
      <c r="B7999" s="125">
        <v>26417.988514177501</v>
      </c>
      <c r="C7999" s="34">
        <v>6.7796059031097684</v>
      </c>
      <c r="D7999" s="34">
        <v>2.9650965542532504</v>
      </c>
      <c r="E7999" s="3">
        <f t="shared" si="375"/>
        <v>179103.55087900386</v>
      </c>
      <c r="F7999" s="3">
        <f t="shared" si="376"/>
        <v>78331.886713689659</v>
      </c>
      <c r="G7999" s="3">
        <f t="shared" si="377"/>
        <v>100771.6641653142</v>
      </c>
    </row>
    <row r="8000" spans="1:7" x14ac:dyDescent="0.2">
      <c r="A8000">
        <v>7988</v>
      </c>
      <c r="B8000" s="125">
        <v>38028.484190172981</v>
      </c>
      <c r="C8000" s="34">
        <v>10.787453468044987</v>
      </c>
      <c r="D8000" s="34">
        <v>6.4482452570518944</v>
      </c>
      <c r="E8000" s="3">
        <f t="shared" si="375"/>
        <v>410230.5036617755</v>
      </c>
      <c r="F8000" s="3">
        <f t="shared" si="376"/>
        <v>245216.99281215589</v>
      </c>
      <c r="G8000" s="3">
        <f t="shared" si="377"/>
        <v>165013.5108496196</v>
      </c>
    </row>
    <row r="8001" spans="1:7" x14ac:dyDescent="0.2">
      <c r="A8001">
        <v>7989</v>
      </c>
      <c r="B8001" s="125">
        <v>36438.141754652839</v>
      </c>
      <c r="C8001" s="34">
        <v>6.4156062282636412</v>
      </c>
      <c r="D8001" s="34">
        <v>5.9711425263958517</v>
      </c>
      <c r="E8001" s="3">
        <f t="shared" si="375"/>
        <v>233772.76918750419</v>
      </c>
      <c r="F8001" s="3">
        <f t="shared" si="376"/>
        <v>217577.33781404793</v>
      </c>
      <c r="G8001" s="3">
        <f t="shared" si="377"/>
        <v>16195.43137345626</v>
      </c>
    </row>
    <row r="8002" spans="1:7" x14ac:dyDescent="0.2">
      <c r="A8002">
        <v>7990</v>
      </c>
      <c r="B8002" s="125">
        <v>32082.662577332463</v>
      </c>
      <c r="C8002" s="34">
        <v>6.3106079071148997</v>
      </c>
      <c r="D8002" s="34">
        <v>4.6644987731997389</v>
      </c>
      <c r="E8002" s="3">
        <f t="shared" si="375"/>
        <v>202461.10414181353</v>
      </c>
      <c r="F8002" s="3">
        <f t="shared" si="376"/>
        <v>149649.54023294844</v>
      </c>
      <c r="G8002" s="3">
        <f t="shared" si="377"/>
        <v>52811.563908865093</v>
      </c>
    </row>
    <row r="8003" spans="1:7" x14ac:dyDescent="0.2">
      <c r="A8003">
        <v>7991</v>
      </c>
      <c r="B8003" s="125">
        <v>29247.506112179486</v>
      </c>
      <c r="C8003" s="34">
        <v>13.212223186390474</v>
      </c>
      <c r="D8003" s="34">
        <v>3.8139518336538458</v>
      </c>
      <c r="E8003" s="3">
        <f t="shared" si="375"/>
        <v>386424.57839943492</v>
      </c>
      <c r="F8003" s="3">
        <f t="shared" si="376"/>
        <v>111548.57956634901</v>
      </c>
      <c r="G8003" s="3">
        <f t="shared" si="377"/>
        <v>274875.99883308588</v>
      </c>
    </row>
    <row r="8004" spans="1:7" x14ac:dyDescent="0.2">
      <c r="A8004">
        <v>7992</v>
      </c>
      <c r="B8004" s="125">
        <v>27025.781086004805</v>
      </c>
      <c r="C8004" s="34">
        <v>7.400625938505982</v>
      </c>
      <c r="D8004" s="34">
        <v>3.1474343258014414</v>
      </c>
      <c r="E8004" s="3">
        <f t="shared" si="375"/>
        <v>200007.69651347151</v>
      </c>
      <c r="F8004" s="3">
        <f t="shared" si="376"/>
        <v>85061.871071686881</v>
      </c>
      <c r="G8004" s="3">
        <f t="shared" si="377"/>
        <v>114945.82544178463</v>
      </c>
    </row>
    <row r="8005" spans="1:7" x14ac:dyDescent="0.2">
      <c r="A8005">
        <v>7993</v>
      </c>
      <c r="B8005" s="125">
        <v>48880.688658565283</v>
      </c>
      <c r="C8005" s="34">
        <v>6.2604037995770341</v>
      </c>
      <c r="D8005" s="34">
        <v>9.7039065975695848</v>
      </c>
      <c r="E8005" s="3">
        <f t="shared" si="375"/>
        <v>306012.84900402412</v>
      </c>
      <c r="F8005" s="3">
        <f t="shared" si="376"/>
        <v>474333.63716759643</v>
      </c>
      <c r="G8005" s="3">
        <f t="shared" si="377"/>
        <v>-168320.78816357232</v>
      </c>
    </row>
    <row r="8006" spans="1:7" x14ac:dyDescent="0.2">
      <c r="A8006">
        <v>7994</v>
      </c>
      <c r="B8006" s="125">
        <v>34521.250930803013</v>
      </c>
      <c r="C8006" s="34">
        <v>8.3259685854573036</v>
      </c>
      <c r="D8006" s="34">
        <v>5.3960752792409039</v>
      </c>
      <c r="E8006" s="3">
        <f t="shared" si="375"/>
        <v>287422.85078055458</v>
      </c>
      <c r="F8006" s="3">
        <f t="shared" si="376"/>
        <v>186279.26875617818</v>
      </c>
      <c r="G8006" s="3">
        <f t="shared" si="377"/>
        <v>101143.5820243764</v>
      </c>
    </row>
    <row r="8007" spans="1:7" x14ac:dyDescent="0.2">
      <c r="A8007">
        <v>7995</v>
      </c>
      <c r="B8007" s="125">
        <v>34510.007302552345</v>
      </c>
      <c r="C8007" s="34">
        <v>6.5512260991527</v>
      </c>
      <c r="D8007" s="34">
        <v>5.3927021907657036</v>
      </c>
      <c r="E8007" s="3">
        <f t="shared" si="375"/>
        <v>226082.86052243121</v>
      </c>
      <c r="F8007" s="3">
        <f t="shared" si="376"/>
        <v>186102.19198381447</v>
      </c>
      <c r="G8007" s="3">
        <f t="shared" si="377"/>
        <v>39980.668538616737</v>
      </c>
    </row>
    <row r="8008" spans="1:7" x14ac:dyDescent="0.2">
      <c r="A8008">
        <v>7996</v>
      </c>
      <c r="B8008" s="125">
        <v>24250.730851955246</v>
      </c>
      <c r="C8008" s="34">
        <v>10.384962272117264</v>
      </c>
      <c r="D8008" s="34">
        <v>2.3149192555865739</v>
      </c>
      <c r="E8008" s="3">
        <f t="shared" si="375"/>
        <v>251842.92496882539</v>
      </c>
      <c r="F8008" s="3">
        <f t="shared" si="376"/>
        <v>56138.483811238599</v>
      </c>
      <c r="G8008" s="3">
        <f t="shared" si="377"/>
        <v>195704.44115758679</v>
      </c>
    </row>
    <row r="8009" spans="1:7" x14ac:dyDescent="0.2">
      <c r="A8009">
        <v>7997</v>
      </c>
      <c r="B8009" s="125">
        <v>28910.873701343895</v>
      </c>
      <c r="C8009" s="34">
        <v>3.6222268338024151</v>
      </c>
      <c r="D8009" s="34">
        <v>3.7129621104031685</v>
      </c>
      <c r="E8009" s="3">
        <f t="shared" si="375"/>
        <v>104721.74250968041</v>
      </c>
      <c r="F8009" s="3">
        <f t="shared" si="376"/>
        <v>107344.97863174129</v>
      </c>
      <c r="G8009" s="3">
        <f t="shared" si="377"/>
        <v>-2623.2361220608873</v>
      </c>
    </row>
    <row r="8010" spans="1:7" x14ac:dyDescent="0.2">
      <c r="A8010">
        <v>7998</v>
      </c>
      <c r="B8010" s="125">
        <v>36524.839337099344</v>
      </c>
      <c r="C8010" s="34">
        <v>9.0702393637984642</v>
      </c>
      <c r="D8010" s="34">
        <v>5.9971518011298031</v>
      </c>
      <c r="E8010" s="3">
        <f t="shared" si="375"/>
        <v>331289.03551177308</v>
      </c>
      <c r="F8010" s="3">
        <f t="shared" si="376"/>
        <v>219045.00601646202</v>
      </c>
      <c r="G8010" s="3">
        <f t="shared" si="377"/>
        <v>112244.02949531106</v>
      </c>
    </row>
    <row r="8011" spans="1:7" x14ac:dyDescent="0.2">
      <c r="A8011">
        <v>7999</v>
      </c>
      <c r="B8011" s="125">
        <v>28206.32794627361</v>
      </c>
      <c r="C8011" s="34">
        <v>8.4714763690571999</v>
      </c>
      <c r="D8011" s="34">
        <v>3.501598383882083</v>
      </c>
      <c r="E8011" s="3">
        <f t="shared" si="375"/>
        <v>238949.24065473457</v>
      </c>
      <c r="F8011" s="3">
        <f t="shared" si="376"/>
        <v>98767.232351919709</v>
      </c>
      <c r="G8011" s="3">
        <f t="shared" si="377"/>
        <v>140182.00830281485</v>
      </c>
    </row>
    <row r="8012" spans="1:7" x14ac:dyDescent="0.2">
      <c r="A8012">
        <v>8000</v>
      </c>
      <c r="B8012" s="125">
        <v>38397.500296733575</v>
      </c>
      <c r="C8012" s="34">
        <v>8.3074177357120789</v>
      </c>
      <c r="D8012" s="34">
        <v>6.5589500890200725</v>
      </c>
      <c r="E8012" s="3">
        <f t="shared" si="375"/>
        <v>318984.07497209433</v>
      </c>
      <c r="F8012" s="3">
        <f t="shared" si="376"/>
        <v>251847.28798940894</v>
      </c>
      <c r="G8012" s="3">
        <f t="shared" si="377"/>
        <v>67136.786982685386</v>
      </c>
    </row>
    <row r="8013" spans="1:7" x14ac:dyDescent="0.2">
      <c r="A8013">
        <v>8001</v>
      </c>
      <c r="B8013" s="125">
        <v>28362.63597945706</v>
      </c>
      <c r="C8013" s="34">
        <v>11.619857125158887</v>
      </c>
      <c r="D8013" s="34">
        <v>3.548490793837118</v>
      </c>
      <c r="E8013" s="3">
        <f t="shared" si="375"/>
        <v>329569.77777418192</v>
      </c>
      <c r="F8013" s="3">
        <f t="shared" si="376"/>
        <v>100644.55266205678</v>
      </c>
      <c r="G8013" s="3">
        <f t="shared" si="377"/>
        <v>228925.22511212513</v>
      </c>
    </row>
    <row r="8014" spans="1:7" x14ac:dyDescent="0.2">
      <c r="A8014">
        <v>8002</v>
      </c>
      <c r="B8014" s="125">
        <v>27207.589076889213</v>
      </c>
      <c r="C8014" s="34">
        <v>7.1269874044519383</v>
      </c>
      <c r="D8014" s="34">
        <v>3.201976723066764</v>
      </c>
      <c r="E8014" s="3">
        <f t="shared" si="375"/>
        <v>193908.14465649356</v>
      </c>
      <c r="F8014" s="3">
        <f t="shared" si="376"/>
        <v>87118.066914964802</v>
      </c>
      <c r="G8014" s="3">
        <f t="shared" si="377"/>
        <v>106790.07774152876</v>
      </c>
    </row>
    <row r="8015" spans="1:7" x14ac:dyDescent="0.2">
      <c r="A8015">
        <v>8003</v>
      </c>
      <c r="B8015" s="125">
        <v>30272.654433966614</v>
      </c>
      <c r="C8015" s="34">
        <v>10.101734253301402</v>
      </c>
      <c r="D8015" s="34">
        <v>4.1214963301899843</v>
      </c>
      <c r="E8015" s="3">
        <f t="shared" si="375"/>
        <v>305806.31023395708</v>
      </c>
      <c r="F8015" s="3">
        <f t="shared" si="376"/>
        <v>124768.63415470296</v>
      </c>
      <c r="G8015" s="3">
        <f t="shared" si="377"/>
        <v>181037.67607925413</v>
      </c>
    </row>
    <row r="8016" spans="1:7" x14ac:dyDescent="0.2">
      <c r="A8016">
        <v>8004</v>
      </c>
      <c r="B8016" s="125">
        <v>43238.592801381834</v>
      </c>
      <c r="C8016" s="34">
        <v>6.183363913994981</v>
      </c>
      <c r="D8016" s="34">
        <v>8.0112778404145502</v>
      </c>
      <c r="E8016" s="3">
        <f t="shared" si="375"/>
        <v>267359.95441998757</v>
      </c>
      <c r="F8016" s="3">
        <f t="shared" si="376"/>
        <v>346396.38036041835</v>
      </c>
      <c r="G8016" s="3">
        <f t="shared" si="377"/>
        <v>-79036.425940430781</v>
      </c>
    </row>
    <row r="8017" spans="1:7" x14ac:dyDescent="0.2">
      <c r="A8017">
        <v>8005</v>
      </c>
      <c r="B8017" s="125">
        <v>32046.805748715065</v>
      </c>
      <c r="C8017" s="34">
        <v>4.9315069847652921</v>
      </c>
      <c r="D8017" s="34">
        <v>4.6537417246145196</v>
      </c>
      <c r="E8017" s="3">
        <f t="shared" si="375"/>
        <v>158039.04638920486</v>
      </c>
      <c r="F8017" s="3">
        <f t="shared" si="376"/>
        <v>149137.55705341176</v>
      </c>
      <c r="G8017" s="3">
        <f t="shared" si="377"/>
        <v>8901.4893357930996</v>
      </c>
    </row>
    <row r="8018" spans="1:7" x14ac:dyDescent="0.2">
      <c r="A8018">
        <v>8006</v>
      </c>
      <c r="B8018" s="125">
        <v>31362.774783511646</v>
      </c>
      <c r="C8018" s="34">
        <v>3.167627275804989</v>
      </c>
      <c r="D8018" s="34">
        <v>4.4485324350534938</v>
      </c>
      <c r="E8018" s="3">
        <f t="shared" si="375"/>
        <v>99345.580849180405</v>
      </c>
      <c r="F8018" s="3">
        <f t="shared" si="376"/>
        <v>139518.32087772936</v>
      </c>
      <c r="G8018" s="3">
        <f t="shared" si="377"/>
        <v>-40172.740028548957</v>
      </c>
    </row>
    <row r="8019" spans="1:7" x14ac:dyDescent="0.2">
      <c r="A8019">
        <v>8007</v>
      </c>
      <c r="B8019" s="125">
        <v>38436.278877080418</v>
      </c>
      <c r="C8019" s="34">
        <v>7.5384314388502389</v>
      </c>
      <c r="D8019" s="34">
        <v>6.5705836631241255</v>
      </c>
      <c r="E8019" s="3">
        <f t="shared" si="375"/>
        <v>289749.25307939836</v>
      </c>
      <c r="F8019" s="3">
        <f t="shared" si="376"/>
        <v>252548.78606102749</v>
      </c>
      <c r="G8019" s="3">
        <f t="shared" si="377"/>
        <v>37200.467018370866</v>
      </c>
    </row>
    <row r="8020" spans="1:7" x14ac:dyDescent="0.2">
      <c r="A8020">
        <v>8008</v>
      </c>
      <c r="B8020" s="125">
        <v>31243.710558365798</v>
      </c>
      <c r="C8020" s="34">
        <v>8.4279456788935931</v>
      </c>
      <c r="D8020" s="34">
        <v>4.4128131675097393</v>
      </c>
      <c r="E8020" s="3">
        <f t="shared" si="375"/>
        <v>263320.29539298115</v>
      </c>
      <c r="F8020" s="3">
        <f t="shared" si="376"/>
        <v>137872.65735381967</v>
      </c>
      <c r="G8020" s="3">
        <f t="shared" si="377"/>
        <v>125447.63803916148</v>
      </c>
    </row>
    <row r="8021" spans="1:7" x14ac:dyDescent="0.2">
      <c r="A8021">
        <v>8009</v>
      </c>
      <c r="B8021" s="125">
        <v>30378.076238585869</v>
      </c>
      <c r="C8021" s="34">
        <v>9.1086683571193134</v>
      </c>
      <c r="D8021" s="34">
        <v>4.1531228715757607</v>
      </c>
      <c r="E8021" s="3">
        <f t="shared" si="375"/>
        <v>276703.82178456523</v>
      </c>
      <c r="F8021" s="3">
        <f t="shared" si="376"/>
        <v>126163.88322094313</v>
      </c>
      <c r="G8021" s="3">
        <f t="shared" si="377"/>
        <v>150539.9385636221</v>
      </c>
    </row>
    <row r="8022" spans="1:7" x14ac:dyDescent="0.2">
      <c r="A8022">
        <v>8010</v>
      </c>
      <c r="B8022" s="125">
        <v>37338.65519624576</v>
      </c>
      <c r="C8022" s="34">
        <v>6.7582441463018768</v>
      </c>
      <c r="D8022" s="34">
        <v>6.2412965588737279</v>
      </c>
      <c r="E8022" s="3">
        <f t="shared" si="375"/>
        <v>252343.74791081206</v>
      </c>
      <c r="F8022" s="3">
        <f t="shared" si="376"/>
        <v>233041.62018930129</v>
      </c>
      <c r="G8022" s="3">
        <f t="shared" si="377"/>
        <v>19302.127721510769</v>
      </c>
    </row>
    <row r="8023" spans="1:7" x14ac:dyDescent="0.2">
      <c r="A8023">
        <v>8011</v>
      </c>
      <c r="B8023" s="125">
        <v>39907.682142976206</v>
      </c>
      <c r="C8023" s="34">
        <v>5.052429989707889</v>
      </c>
      <c r="D8023" s="34">
        <v>7.0120046428928617</v>
      </c>
      <c r="E8023" s="3">
        <f t="shared" si="375"/>
        <v>201630.77007890298</v>
      </c>
      <c r="F8023" s="3">
        <f t="shared" si="376"/>
        <v>279832.85247364169</v>
      </c>
      <c r="G8023" s="3">
        <f t="shared" si="377"/>
        <v>-78202.082394738711</v>
      </c>
    </row>
    <row r="8024" spans="1:7" x14ac:dyDescent="0.2">
      <c r="A8024">
        <v>8012</v>
      </c>
      <c r="B8024" s="125">
        <v>41499.252396343742</v>
      </c>
      <c r="C8024" s="34">
        <v>6.562759628839558</v>
      </c>
      <c r="D8024" s="34">
        <v>7.4894757189031225</v>
      </c>
      <c r="E8024" s="3">
        <f t="shared" si="375"/>
        <v>272349.61825374799</v>
      </c>
      <c r="F8024" s="3">
        <f t="shared" si="376"/>
        <v>310807.6431750487</v>
      </c>
      <c r="G8024" s="3">
        <f t="shared" si="377"/>
        <v>-38458.024921300705</v>
      </c>
    </row>
    <row r="8025" spans="1:7" x14ac:dyDescent="0.2">
      <c r="A8025">
        <v>8013</v>
      </c>
      <c r="B8025" s="125">
        <v>44370.413483003154</v>
      </c>
      <c r="C8025" s="34">
        <v>2.6001935313688591</v>
      </c>
      <c r="D8025" s="34">
        <v>8.3508240449009463</v>
      </c>
      <c r="E8025" s="3">
        <f t="shared" si="375"/>
        <v>115371.66212266641</v>
      </c>
      <c r="F8025" s="3">
        <f t="shared" si="376"/>
        <v>370529.51579605986</v>
      </c>
      <c r="G8025" s="3">
        <f t="shared" si="377"/>
        <v>-255157.85367339343</v>
      </c>
    </row>
    <row r="8026" spans="1:7" x14ac:dyDescent="0.2">
      <c r="A8026">
        <v>8014</v>
      </c>
      <c r="B8026" s="125">
        <v>37297.045813639648</v>
      </c>
      <c r="C8026" s="34">
        <v>8.932203647607821</v>
      </c>
      <c r="D8026" s="34">
        <v>6.2288137440918945</v>
      </c>
      <c r="E8026" s="3">
        <f t="shared" si="375"/>
        <v>333144.80866158806</v>
      </c>
      <c r="F8026" s="3">
        <f t="shared" si="376"/>
        <v>232316.35157802369</v>
      </c>
      <c r="G8026" s="3">
        <f t="shared" si="377"/>
        <v>100828.45708356437</v>
      </c>
    </row>
    <row r="8027" spans="1:7" x14ac:dyDescent="0.2">
      <c r="A8027">
        <v>8015</v>
      </c>
      <c r="B8027" s="125">
        <v>28066.800090337871</v>
      </c>
      <c r="C8027" s="34">
        <v>11.694844963320065</v>
      </c>
      <c r="D8027" s="34">
        <v>3.4597400271013612</v>
      </c>
      <c r="E8027" s="3">
        <f t="shared" si="375"/>
        <v>328236.87567299901</v>
      </c>
      <c r="F8027" s="3">
        <f t="shared" si="376"/>
        <v>97103.831705194025</v>
      </c>
      <c r="G8027" s="3">
        <f t="shared" si="377"/>
        <v>231133.04396780499</v>
      </c>
    </row>
    <row r="8028" spans="1:7" x14ac:dyDescent="0.2">
      <c r="A8028">
        <v>8016</v>
      </c>
      <c r="B8028" s="125">
        <v>37957.407179229427</v>
      </c>
      <c r="C8028" s="34">
        <v>7.0473668276536046</v>
      </c>
      <c r="D8028" s="34">
        <v>6.4269221537688281</v>
      </c>
      <c r="E8028" s="3">
        <f t="shared" si="375"/>
        <v>267499.77221864223</v>
      </c>
      <c r="F8028" s="3">
        <f t="shared" si="376"/>
        <v>243949.30109981357</v>
      </c>
      <c r="G8028" s="3">
        <f t="shared" si="377"/>
        <v>23550.47111882866</v>
      </c>
    </row>
    <row r="8029" spans="1:7" x14ac:dyDescent="0.2">
      <c r="A8029">
        <v>8017</v>
      </c>
      <c r="B8029" s="125">
        <v>33564.513663614867</v>
      </c>
      <c r="C8029" s="34">
        <v>3.6462602312967647</v>
      </c>
      <c r="D8029" s="34">
        <v>5.1090540990844602</v>
      </c>
      <c r="E8029" s="3">
        <f t="shared" si="375"/>
        <v>122384.95135445577</v>
      </c>
      <c r="F8029" s="3">
        <f t="shared" si="376"/>
        <v>171482.91611686791</v>
      </c>
      <c r="G8029" s="3">
        <f t="shared" si="377"/>
        <v>-49097.964762412143</v>
      </c>
    </row>
    <row r="8030" spans="1:7" x14ac:dyDescent="0.2">
      <c r="A8030">
        <v>8018</v>
      </c>
      <c r="B8030" s="125">
        <v>33761.112312086858</v>
      </c>
      <c r="C8030" s="34">
        <v>9.2820635220123222</v>
      </c>
      <c r="D8030" s="34">
        <v>5.1680336936260574</v>
      </c>
      <c r="E8030" s="3">
        <f t="shared" si="375"/>
        <v>313372.78905458254</v>
      </c>
      <c r="F8030" s="3">
        <f t="shared" si="376"/>
        <v>174478.56596315841</v>
      </c>
      <c r="G8030" s="3">
        <f t="shared" si="377"/>
        <v>138894.22309142412</v>
      </c>
    </row>
    <row r="8031" spans="1:7" x14ac:dyDescent="0.2">
      <c r="A8031">
        <v>8019</v>
      </c>
      <c r="B8031" s="125">
        <v>24720.598552258685</v>
      </c>
      <c r="C8031" s="34">
        <v>3.9407432470470667</v>
      </c>
      <c r="D8031" s="34">
        <v>2.4558795656776056</v>
      </c>
      <c r="E8031" s="3">
        <f t="shared" si="375"/>
        <v>97417.531807774911</v>
      </c>
      <c r="F8031" s="3">
        <f t="shared" si="376"/>
        <v>60710.812835811506</v>
      </c>
      <c r="G8031" s="3">
        <f t="shared" si="377"/>
        <v>36706.718971963404</v>
      </c>
    </row>
    <row r="8032" spans="1:7" x14ac:dyDescent="0.2">
      <c r="A8032">
        <v>8020</v>
      </c>
      <c r="B8032" s="125">
        <v>29476.25539835915</v>
      </c>
      <c r="C8032" s="34">
        <v>8.9902180408971617</v>
      </c>
      <c r="D8032" s="34">
        <v>3.8825766195077449</v>
      </c>
      <c r="E8032" s="3">
        <f t="shared" si="375"/>
        <v>264997.96306042076</v>
      </c>
      <c r="F8032" s="3">
        <f t="shared" si="376"/>
        <v>114443.82004030819</v>
      </c>
      <c r="G8032" s="3">
        <f t="shared" si="377"/>
        <v>150554.14302011259</v>
      </c>
    </row>
    <row r="8033" spans="1:7" x14ac:dyDescent="0.2">
      <c r="A8033">
        <v>8021</v>
      </c>
      <c r="B8033" s="125">
        <v>33668.332483822247</v>
      </c>
      <c r="C8033" s="34">
        <v>7.566580299870111</v>
      </c>
      <c r="D8033" s="34">
        <v>5.1401997451466741</v>
      </c>
      <c r="E8033" s="3">
        <f t="shared" si="375"/>
        <v>254754.14130156633</v>
      </c>
      <c r="F8033" s="3">
        <f t="shared" si="376"/>
        <v>173061.9540528566</v>
      </c>
      <c r="G8033" s="3">
        <f t="shared" si="377"/>
        <v>81692.187248709728</v>
      </c>
    </row>
    <row r="8034" spans="1:7" x14ac:dyDescent="0.2">
      <c r="A8034">
        <v>8022</v>
      </c>
      <c r="B8034" s="125">
        <v>30390.331679692259</v>
      </c>
      <c r="C8034" s="34">
        <v>10.726824277488049</v>
      </c>
      <c r="D8034" s="34">
        <v>4.1567995039076777</v>
      </c>
      <c r="E8034" s="3">
        <f t="shared" si="375"/>
        <v>325991.74766263709</v>
      </c>
      <c r="F8034" s="3">
        <f t="shared" si="376"/>
        <v>126326.51564973456</v>
      </c>
      <c r="G8034" s="3">
        <f t="shared" si="377"/>
        <v>199665.23201290253</v>
      </c>
    </row>
    <row r="8035" spans="1:7" x14ac:dyDescent="0.2">
      <c r="A8035">
        <v>8023</v>
      </c>
      <c r="B8035" s="125">
        <v>37654.124802239472</v>
      </c>
      <c r="C8035" s="34">
        <v>9.6352686316167819</v>
      </c>
      <c r="D8035" s="34">
        <v>6.3359374406718416</v>
      </c>
      <c r="E8035" s="3">
        <f t="shared" si="375"/>
        <v>362807.60755800147</v>
      </c>
      <c r="F8035" s="3">
        <f t="shared" si="376"/>
        <v>238574.17913023927</v>
      </c>
      <c r="G8035" s="3">
        <f t="shared" si="377"/>
        <v>124233.42842776221</v>
      </c>
    </row>
    <row r="8036" spans="1:7" x14ac:dyDescent="0.2">
      <c r="A8036">
        <v>8024</v>
      </c>
      <c r="B8036" s="125">
        <v>31966.235886821756</v>
      </c>
      <c r="C8036" s="34">
        <v>8.9414719670530758</v>
      </c>
      <c r="D8036" s="34">
        <v>4.6295707660465268</v>
      </c>
      <c r="E8036" s="3">
        <f t="shared" si="375"/>
        <v>285825.20207422273</v>
      </c>
      <c r="F8036" s="3">
        <f t="shared" si="376"/>
        <v>147989.95116217737</v>
      </c>
      <c r="G8036" s="3">
        <f t="shared" si="377"/>
        <v>137835.25091204536</v>
      </c>
    </row>
    <row r="8037" spans="1:7" x14ac:dyDescent="0.2">
      <c r="A8037">
        <v>8025</v>
      </c>
      <c r="B8037" s="125">
        <v>31309.637555560563</v>
      </c>
      <c r="C8037" s="34">
        <v>4.7835378811287228</v>
      </c>
      <c r="D8037" s="34">
        <v>4.4325912666681688</v>
      </c>
      <c r="E8037" s="3">
        <f t="shared" si="375"/>
        <v>149770.83729143447</v>
      </c>
      <c r="F8037" s="3">
        <f t="shared" si="376"/>
        <v>138782.82599132345</v>
      </c>
      <c r="G8037" s="3">
        <f t="shared" si="377"/>
        <v>10988.011300111015</v>
      </c>
    </row>
    <row r="8038" spans="1:7" x14ac:dyDescent="0.2">
      <c r="A8038">
        <v>8026</v>
      </c>
      <c r="B8038" s="125">
        <v>31787.929450539174</v>
      </c>
      <c r="C8038" s="34">
        <v>11.209595433872892</v>
      </c>
      <c r="D8038" s="34">
        <v>4.5760788351617521</v>
      </c>
      <c r="E8038" s="3">
        <f t="shared" si="375"/>
        <v>356329.82882103755</v>
      </c>
      <c r="F8038" s="3">
        <f t="shared" si="376"/>
        <v>145464.07117222727</v>
      </c>
      <c r="G8038" s="3">
        <f t="shared" si="377"/>
        <v>210865.75764881028</v>
      </c>
    </row>
    <row r="8039" spans="1:7" x14ac:dyDescent="0.2">
      <c r="A8039">
        <v>8027</v>
      </c>
      <c r="B8039" s="125">
        <v>33059.346200198866</v>
      </c>
      <c r="C8039" s="34">
        <v>3.4501845422782935</v>
      </c>
      <c r="D8039" s="34">
        <v>4.9575038600596599</v>
      </c>
      <c r="E8039" s="3">
        <f t="shared" si="375"/>
        <v>114060.84523775277</v>
      </c>
      <c r="F8039" s="3">
        <f t="shared" si="376"/>
        <v>163891.83639853453</v>
      </c>
      <c r="G8039" s="3">
        <f t="shared" si="377"/>
        <v>-49830.991160781763</v>
      </c>
    </row>
    <row r="8040" spans="1:7" x14ac:dyDescent="0.2">
      <c r="A8040">
        <v>8028</v>
      </c>
      <c r="B8040" s="125">
        <v>34019.323542262078</v>
      </c>
      <c r="C8040" s="34">
        <v>11.310071861051256</v>
      </c>
      <c r="D8040" s="34">
        <v>5.2454970626786235</v>
      </c>
      <c r="E8040" s="3">
        <f t="shared" si="375"/>
        <v>384760.99392733688</v>
      </c>
      <c r="F8040" s="3">
        <f t="shared" si="376"/>
        <v>178448.26171524948</v>
      </c>
      <c r="G8040" s="3">
        <f t="shared" si="377"/>
        <v>206312.7322120874</v>
      </c>
    </row>
    <row r="8041" spans="1:7" x14ac:dyDescent="0.2">
      <c r="A8041">
        <v>8029</v>
      </c>
      <c r="B8041" s="125">
        <v>46097.816770080477</v>
      </c>
      <c r="C8041" s="34">
        <v>5.9606911892915377</v>
      </c>
      <c r="D8041" s="34">
        <v>8.8690450310241431</v>
      </c>
      <c r="E8041" s="3">
        <f t="shared" si="375"/>
        <v>274774.85026699438</v>
      </c>
      <c r="F8041" s="3">
        <f t="shared" si="376"/>
        <v>408843.61276574369</v>
      </c>
      <c r="G8041" s="3">
        <f t="shared" si="377"/>
        <v>-134068.7624987493</v>
      </c>
    </row>
    <row r="8042" spans="1:7" x14ac:dyDescent="0.2">
      <c r="A8042">
        <v>8030</v>
      </c>
      <c r="B8042" s="125">
        <v>37823.67735201749</v>
      </c>
      <c r="C8042" s="34">
        <v>8.4793150765181053</v>
      </c>
      <c r="D8042" s="34">
        <v>6.3868032056052471</v>
      </c>
      <c r="E8042" s="3">
        <f t="shared" si="375"/>
        <v>320718.87762031832</v>
      </c>
      <c r="F8042" s="3">
        <f t="shared" si="376"/>
        <v>241572.38375964388</v>
      </c>
      <c r="G8042" s="3">
        <f t="shared" si="377"/>
        <v>79146.49386067444</v>
      </c>
    </row>
    <row r="8043" spans="1:7" x14ac:dyDescent="0.2">
      <c r="A8043">
        <v>8031</v>
      </c>
      <c r="B8043" s="125">
        <v>22169.011166434735</v>
      </c>
      <c r="C8043" s="34">
        <v>5.8601465500105405</v>
      </c>
      <c r="D8043" s="34">
        <v>1.6904033499304205</v>
      </c>
      <c r="E8043" s="3">
        <f t="shared" si="375"/>
        <v>129913.65430412766</v>
      </c>
      <c r="F8043" s="3">
        <f t="shared" si="376"/>
        <v>37474.570740386174</v>
      </c>
      <c r="G8043" s="3">
        <f t="shared" si="377"/>
        <v>92439.083563741486</v>
      </c>
    </row>
    <row r="8044" spans="1:7" x14ac:dyDescent="0.2">
      <c r="A8044">
        <v>8032</v>
      </c>
      <c r="B8044" s="125">
        <v>39250.060630175518</v>
      </c>
      <c r="C8044" s="34">
        <v>7.5029952515324112</v>
      </c>
      <c r="D8044" s="34">
        <v>6.8147181890526554</v>
      </c>
      <c r="E8044" s="3">
        <f t="shared" si="375"/>
        <v>294493.01853056613</v>
      </c>
      <c r="F8044" s="3">
        <f t="shared" si="376"/>
        <v>267478.1020978766</v>
      </c>
      <c r="G8044" s="3">
        <f t="shared" si="377"/>
        <v>27014.916432689526</v>
      </c>
    </row>
    <row r="8045" spans="1:7" x14ac:dyDescent="0.2">
      <c r="A8045">
        <v>8033</v>
      </c>
      <c r="B8045" s="125">
        <v>38536.471087164478</v>
      </c>
      <c r="C8045" s="34">
        <v>6.3527459335164167</v>
      </c>
      <c r="D8045" s="34">
        <v>6.6006413261493435</v>
      </c>
      <c r="E8045" s="3">
        <f t="shared" si="375"/>
        <v>244812.40999105709</v>
      </c>
      <c r="F8045" s="3">
        <f t="shared" si="376"/>
        <v>254365.42362189718</v>
      </c>
      <c r="G8045" s="3">
        <f t="shared" si="377"/>
        <v>-9553.0136308400834</v>
      </c>
    </row>
    <row r="8046" spans="1:7" x14ac:dyDescent="0.2">
      <c r="A8046">
        <v>8034</v>
      </c>
      <c r="B8046" s="125">
        <v>28840.802818914177</v>
      </c>
      <c r="C8046" s="34">
        <v>7.5890959780808771</v>
      </c>
      <c r="D8046" s="34">
        <v>3.6919408456742531</v>
      </c>
      <c r="E8046" s="3">
        <f t="shared" si="375"/>
        <v>218875.6206776452</v>
      </c>
      <c r="F8046" s="3">
        <f t="shared" si="376"/>
        <v>106478.53794918639</v>
      </c>
      <c r="G8046" s="3">
        <f t="shared" si="377"/>
        <v>112397.08272845882</v>
      </c>
    </row>
    <row r="8047" spans="1:7" x14ac:dyDescent="0.2">
      <c r="A8047">
        <v>8035</v>
      </c>
      <c r="B8047" s="125">
        <v>27021.176769077079</v>
      </c>
      <c r="C8047" s="34">
        <v>7.3129478070841287</v>
      </c>
      <c r="D8047" s="34">
        <v>3.1460530307231238</v>
      </c>
      <c r="E8047" s="3">
        <f t="shared" si="375"/>
        <v>197604.45539825482</v>
      </c>
      <c r="F8047" s="3">
        <f t="shared" si="376"/>
        <v>85010.055068060217</v>
      </c>
      <c r="G8047" s="3">
        <f t="shared" si="377"/>
        <v>112594.40033019461</v>
      </c>
    </row>
    <row r="8048" spans="1:7" x14ac:dyDescent="0.2">
      <c r="A8048">
        <v>8036</v>
      </c>
      <c r="B8048" s="125">
        <v>27396.741237490438</v>
      </c>
      <c r="C8048" s="34">
        <v>9.7220656900462927</v>
      </c>
      <c r="D8048" s="34">
        <v>3.2587223712471314</v>
      </c>
      <c r="E8048" s="3">
        <f t="shared" si="375"/>
        <v>266352.91800408222</v>
      </c>
      <c r="F8048" s="3">
        <f t="shared" si="376"/>
        <v>89278.37356987891</v>
      </c>
      <c r="G8048" s="3">
        <f t="shared" si="377"/>
        <v>177074.5444342033</v>
      </c>
    </row>
    <row r="8049" spans="1:7" x14ac:dyDescent="0.2">
      <c r="A8049">
        <v>8037</v>
      </c>
      <c r="B8049" s="125">
        <v>36684.353339106543</v>
      </c>
      <c r="C8049" s="34">
        <v>7.6957967596244998</v>
      </c>
      <c r="D8049" s="34">
        <v>6.0450060017319629</v>
      </c>
      <c r="E8049" s="3">
        <f t="shared" si="375"/>
        <v>282315.32755601633</v>
      </c>
      <c r="F8049" s="3">
        <f t="shared" si="376"/>
        <v>221757.13610455501</v>
      </c>
      <c r="G8049" s="3">
        <f t="shared" si="377"/>
        <v>60558.191451461316</v>
      </c>
    </row>
    <row r="8050" spans="1:7" x14ac:dyDescent="0.2">
      <c r="A8050">
        <v>8038</v>
      </c>
      <c r="B8050" s="125">
        <v>37864.002073357347</v>
      </c>
      <c r="C8050" s="34">
        <v>8.8131905815389473</v>
      </c>
      <c r="D8050" s="34">
        <v>6.3989006220072042</v>
      </c>
      <c r="E8050" s="3">
        <f t="shared" si="375"/>
        <v>333702.66645228415</v>
      </c>
      <c r="F8050" s="3">
        <f t="shared" si="376"/>
        <v>242287.98641888841</v>
      </c>
      <c r="G8050" s="3">
        <f t="shared" si="377"/>
        <v>91414.680033395736</v>
      </c>
    </row>
    <row r="8051" spans="1:7" x14ac:dyDescent="0.2">
      <c r="A8051">
        <v>8039</v>
      </c>
      <c r="B8051" s="125">
        <v>28035.718108904781</v>
      </c>
      <c r="C8051" s="34">
        <v>8.8028052889130777</v>
      </c>
      <c r="D8051" s="34">
        <v>3.4504154326714342</v>
      </c>
      <c r="E8051" s="3">
        <f t="shared" si="375"/>
        <v>246792.96764754315</v>
      </c>
      <c r="F8051" s="3">
        <f t="shared" si="376"/>
        <v>96734.874428991054</v>
      </c>
      <c r="G8051" s="3">
        <f t="shared" si="377"/>
        <v>150058.09321855209</v>
      </c>
    </row>
    <row r="8052" spans="1:7" x14ac:dyDescent="0.2">
      <c r="A8052">
        <v>8040</v>
      </c>
      <c r="B8052" s="125">
        <v>30717.727034962969</v>
      </c>
      <c r="C8052" s="34">
        <v>5.8223684138356475</v>
      </c>
      <c r="D8052" s="34">
        <v>4.2550181104888907</v>
      </c>
      <c r="E8052" s="3">
        <f t="shared" si="375"/>
        <v>178849.92363319374</v>
      </c>
      <c r="F8052" s="3">
        <f t="shared" si="376"/>
        <v>130704.48484682165</v>
      </c>
      <c r="G8052" s="3">
        <f t="shared" si="377"/>
        <v>48145.438786372091</v>
      </c>
    </row>
    <row r="8053" spans="1:7" x14ac:dyDescent="0.2">
      <c r="A8053">
        <v>8041</v>
      </c>
      <c r="B8053" s="125">
        <v>31927.218564115698</v>
      </c>
      <c r="C8053" s="34">
        <v>8.8356948910659412</v>
      </c>
      <c r="D8053" s="34">
        <v>4.6178655692347093</v>
      </c>
      <c r="E8053" s="3">
        <f t="shared" ref="E8053:E8116" si="378">C8053*B8053</f>
        <v>282099.16195290274</v>
      </c>
      <c r="F8053" s="3">
        <f t="shared" ref="F8053:F8116" si="379">D8053*B8053</f>
        <v>147435.60332866112</v>
      </c>
      <c r="G8053" s="3">
        <f t="shared" ref="G8053:G8116" si="380">E8053-F8053</f>
        <v>134663.55862424162</v>
      </c>
    </row>
    <row r="8054" spans="1:7" x14ac:dyDescent="0.2">
      <c r="A8054">
        <v>8042</v>
      </c>
      <c r="B8054" s="125">
        <v>35139.406057888642</v>
      </c>
      <c r="C8054" s="34">
        <v>9.9751155377889518</v>
      </c>
      <c r="D8054" s="34">
        <v>5.5815218173665926</v>
      </c>
      <c r="E8054" s="3">
        <f t="shared" si="378"/>
        <v>350519.63535672019</v>
      </c>
      <c r="F8054" s="3">
        <f t="shared" si="379"/>
        <v>196131.36156140926</v>
      </c>
      <c r="G8054" s="3">
        <f t="shared" si="380"/>
        <v>154388.27379531093</v>
      </c>
    </row>
    <row r="8055" spans="1:7" x14ac:dyDescent="0.2">
      <c r="A8055">
        <v>8043</v>
      </c>
      <c r="B8055" s="125">
        <v>29701.218912842683</v>
      </c>
      <c r="C8055" s="34">
        <v>9.2664088444580557</v>
      </c>
      <c r="D8055" s="34">
        <v>3.950065673852805</v>
      </c>
      <c r="E8055" s="3">
        <f t="shared" si="378"/>
        <v>275223.63762515032</v>
      </c>
      <c r="F8055" s="3">
        <f t="shared" si="379"/>
        <v>117321.76529920762</v>
      </c>
      <c r="G8055" s="3">
        <f t="shared" si="380"/>
        <v>157901.87232594271</v>
      </c>
    </row>
    <row r="8056" spans="1:7" x14ac:dyDescent="0.2">
      <c r="A8056">
        <v>8044</v>
      </c>
      <c r="B8056" s="125">
        <v>39801.703272852115</v>
      </c>
      <c r="C8056" s="34">
        <v>5.7753702751215314</v>
      </c>
      <c r="D8056" s="34">
        <v>6.9802109818556346</v>
      </c>
      <c r="E8056" s="3">
        <f t="shared" si="378"/>
        <v>229869.57398123748</v>
      </c>
      <c r="F8056" s="3">
        <f t="shared" si="379"/>
        <v>277824.28628172167</v>
      </c>
      <c r="G8056" s="3">
        <f t="shared" si="380"/>
        <v>-47954.712300484185</v>
      </c>
    </row>
    <row r="8057" spans="1:7" x14ac:dyDescent="0.2">
      <c r="A8057">
        <v>8045</v>
      </c>
      <c r="B8057" s="125">
        <v>30933.015799556393</v>
      </c>
      <c r="C8057" s="34">
        <v>4.5475581120699644</v>
      </c>
      <c r="D8057" s="34">
        <v>4.319604739866918</v>
      </c>
      <c r="E8057" s="3">
        <f t="shared" si="378"/>
        <v>140669.68693006106</v>
      </c>
      <c r="F8057" s="3">
        <f t="shared" si="379"/>
        <v>133618.40166614205</v>
      </c>
      <c r="G8057" s="3">
        <f t="shared" si="380"/>
        <v>7051.2852639190096</v>
      </c>
    </row>
    <row r="8058" spans="1:7" x14ac:dyDescent="0.2">
      <c r="A8058">
        <v>8046</v>
      </c>
      <c r="B8058" s="125">
        <v>30287.456460237969</v>
      </c>
      <c r="C8058" s="34">
        <v>9.9938738660130184</v>
      </c>
      <c r="D8058" s="34">
        <v>4.1259369380713906</v>
      </c>
      <c r="E8058" s="3">
        <f t="shared" si="378"/>
        <v>302689.0195859794</v>
      </c>
      <c r="F8058" s="3">
        <f t="shared" si="379"/>
        <v>124964.1353695248</v>
      </c>
      <c r="G8058" s="3">
        <f t="shared" si="380"/>
        <v>177724.88421645461</v>
      </c>
    </row>
    <row r="8059" spans="1:7" x14ac:dyDescent="0.2">
      <c r="A8059">
        <v>8047</v>
      </c>
      <c r="B8059" s="125">
        <v>35946.110805335571</v>
      </c>
      <c r="C8059" s="34">
        <v>7.3740061654534657</v>
      </c>
      <c r="D8059" s="34">
        <v>5.8235332416006713</v>
      </c>
      <c r="E8059" s="3">
        <f t="shared" si="378"/>
        <v>265066.84270261793</v>
      </c>
      <c r="F8059" s="3">
        <f t="shared" si="379"/>
        <v>209333.37118113277</v>
      </c>
      <c r="G8059" s="3">
        <f t="shared" si="380"/>
        <v>55733.47152148516</v>
      </c>
    </row>
    <row r="8060" spans="1:7" x14ac:dyDescent="0.2">
      <c r="A8060">
        <v>8048</v>
      </c>
      <c r="B8060" s="125">
        <v>38203.675607101992</v>
      </c>
      <c r="C8060" s="34">
        <v>12.2884948925348</v>
      </c>
      <c r="D8060" s="34">
        <v>6.5008026821305975</v>
      </c>
      <c r="E8060" s="3">
        <f t="shared" si="378"/>
        <v>469465.67257392913</v>
      </c>
      <c r="F8060" s="3">
        <f t="shared" si="379"/>
        <v>248354.55685389592</v>
      </c>
      <c r="G8060" s="3">
        <f t="shared" si="380"/>
        <v>221111.11572003321</v>
      </c>
    </row>
    <row r="8061" spans="1:7" x14ac:dyDescent="0.2">
      <c r="A8061">
        <v>8049</v>
      </c>
      <c r="B8061" s="125">
        <v>35215.820665863226</v>
      </c>
      <c r="C8061" s="34">
        <v>2.2820522846886888</v>
      </c>
      <c r="D8061" s="34">
        <v>5.6044461997589679</v>
      </c>
      <c r="E8061" s="3">
        <f t="shared" si="378"/>
        <v>80364.344007720312</v>
      </c>
      <c r="F8061" s="3">
        <f t="shared" si="379"/>
        <v>197365.17230219048</v>
      </c>
      <c r="G8061" s="3">
        <f t="shared" si="380"/>
        <v>-117000.82829447016</v>
      </c>
    </row>
    <row r="8062" spans="1:7" x14ac:dyDescent="0.2">
      <c r="A8062">
        <v>8050</v>
      </c>
      <c r="B8062" s="125">
        <v>20804.769113775343</v>
      </c>
      <c r="C8062" s="34">
        <v>7.5796315488405526</v>
      </c>
      <c r="D8062" s="34">
        <v>1.2811307341326028</v>
      </c>
      <c r="E8062" s="3">
        <f t="shared" si="378"/>
        <v>157692.48434111508</v>
      </c>
      <c r="F8062" s="3">
        <f t="shared" si="379"/>
        <v>26653.629128190307</v>
      </c>
      <c r="G8062" s="3">
        <f t="shared" si="380"/>
        <v>131038.85521292477</v>
      </c>
    </row>
    <row r="8063" spans="1:7" x14ac:dyDescent="0.2">
      <c r="A8063">
        <v>8051</v>
      </c>
      <c r="B8063" s="125">
        <v>35000.998017304461</v>
      </c>
      <c r="C8063" s="34">
        <v>7.0709852681902703</v>
      </c>
      <c r="D8063" s="34">
        <v>5.5399994051913382</v>
      </c>
      <c r="E8063" s="3">
        <f t="shared" si="378"/>
        <v>247491.54135231671</v>
      </c>
      <c r="F8063" s="3">
        <f t="shared" si="379"/>
        <v>193905.50819696992</v>
      </c>
      <c r="G8063" s="3">
        <f t="shared" si="380"/>
        <v>53586.033155346784</v>
      </c>
    </row>
    <row r="8064" spans="1:7" x14ac:dyDescent="0.2">
      <c r="A8064">
        <v>8052</v>
      </c>
      <c r="B8064" s="125">
        <v>28281.611370212864</v>
      </c>
      <c r="C8064" s="34">
        <v>4.0019522404763848</v>
      </c>
      <c r="D8064" s="34">
        <v>3.5241834110638592</v>
      </c>
      <c r="E8064" s="3">
        <f t="shared" si="378"/>
        <v>113181.65798730576</v>
      </c>
      <c r="F8064" s="3">
        <f t="shared" si="379"/>
        <v>99669.585629059191</v>
      </c>
      <c r="G8064" s="3">
        <f t="shared" si="380"/>
        <v>13512.072358246573</v>
      </c>
    </row>
    <row r="8065" spans="1:7" x14ac:dyDescent="0.2">
      <c r="A8065">
        <v>8053</v>
      </c>
      <c r="B8065" s="125">
        <v>34630.503981853486</v>
      </c>
      <c r="C8065" s="34">
        <v>7.8106943621678511</v>
      </c>
      <c r="D8065" s="34">
        <v>5.4288511945560458</v>
      </c>
      <c r="E8065" s="3">
        <f t="shared" si="378"/>
        <v>270488.28221009433</v>
      </c>
      <c r="F8065" s="3">
        <f t="shared" si="379"/>
        <v>188003.8529099632</v>
      </c>
      <c r="G8065" s="3">
        <f t="shared" si="380"/>
        <v>82484.429300131131</v>
      </c>
    </row>
    <row r="8066" spans="1:7" x14ac:dyDescent="0.2">
      <c r="A8066">
        <v>8054</v>
      </c>
      <c r="B8066" s="125">
        <v>35456.455910926685</v>
      </c>
      <c r="C8066" s="34">
        <v>6.4603221037104959</v>
      </c>
      <c r="D8066" s="34">
        <v>5.6766367732780054</v>
      </c>
      <c r="E8066" s="3">
        <f t="shared" si="378"/>
        <v>229060.12584059633</v>
      </c>
      <c r="F8066" s="3">
        <f t="shared" si="379"/>
        <v>201273.42147407672</v>
      </c>
      <c r="G8066" s="3">
        <f t="shared" si="380"/>
        <v>27786.704366519611</v>
      </c>
    </row>
    <row r="8067" spans="1:7" x14ac:dyDescent="0.2">
      <c r="A8067">
        <v>8055</v>
      </c>
      <c r="B8067" s="125">
        <v>33959.274154577521</v>
      </c>
      <c r="C8067" s="34">
        <v>11.288130301370984</v>
      </c>
      <c r="D8067" s="34">
        <v>5.2274822463732562</v>
      </c>
      <c r="E8067" s="3">
        <f t="shared" si="378"/>
        <v>383336.711596851</v>
      </c>
      <c r="F8067" s="3">
        <f t="shared" si="379"/>
        <v>177521.50274277615</v>
      </c>
      <c r="G8067" s="3">
        <f t="shared" si="380"/>
        <v>205815.20885407485</v>
      </c>
    </row>
    <row r="8068" spans="1:7" x14ac:dyDescent="0.2">
      <c r="A8068">
        <v>8056</v>
      </c>
      <c r="B8068" s="125">
        <v>32753.272811342846</v>
      </c>
      <c r="C8068" s="34">
        <v>8.4104606432520086</v>
      </c>
      <c r="D8068" s="34">
        <v>4.8656818434028537</v>
      </c>
      <c r="E8068" s="3">
        <f t="shared" si="378"/>
        <v>275470.11191749509</v>
      </c>
      <c r="F8068" s="3">
        <f t="shared" si="379"/>
        <v>159367.00483017124</v>
      </c>
      <c r="G8068" s="3">
        <f t="shared" si="380"/>
        <v>116103.10708732385</v>
      </c>
    </row>
    <row r="8069" spans="1:7" x14ac:dyDescent="0.2">
      <c r="A8069">
        <v>8057</v>
      </c>
      <c r="B8069" s="125">
        <v>39436.745786398184</v>
      </c>
      <c r="C8069" s="34">
        <v>7.5794098595069954</v>
      </c>
      <c r="D8069" s="34">
        <v>6.8707237359194551</v>
      </c>
      <c r="E8069" s="3">
        <f t="shared" si="378"/>
        <v>298907.25984029734</v>
      </c>
      <c r="F8069" s="3">
        <f t="shared" si="379"/>
        <v>270958.98534202756</v>
      </c>
      <c r="G8069" s="3">
        <f t="shared" si="380"/>
        <v>27948.274498269777</v>
      </c>
    </row>
    <row r="8070" spans="1:7" x14ac:dyDescent="0.2">
      <c r="A8070">
        <v>8058</v>
      </c>
      <c r="B8070" s="125">
        <v>34201.535121420398</v>
      </c>
      <c r="C8070" s="34">
        <v>9.8252933386975201</v>
      </c>
      <c r="D8070" s="34">
        <v>5.3001605364261195</v>
      </c>
      <c r="E8070" s="3">
        <f t="shared" si="378"/>
        <v>336040.11520172114</v>
      </c>
      <c r="F8070" s="3">
        <f t="shared" si="379"/>
        <v>181273.6267357443</v>
      </c>
      <c r="G8070" s="3">
        <f t="shared" si="380"/>
        <v>154766.48846597684</v>
      </c>
    </row>
    <row r="8071" spans="1:7" x14ac:dyDescent="0.2">
      <c r="A8071">
        <v>8059</v>
      </c>
      <c r="B8071" s="125">
        <v>30887.398955920595</v>
      </c>
      <c r="C8071" s="34">
        <v>9.3004751053813379</v>
      </c>
      <c r="D8071" s="34">
        <v>4.3059196867761784</v>
      </c>
      <c r="E8071" s="3">
        <f t="shared" si="378"/>
        <v>287267.48505952104</v>
      </c>
      <c r="F8071" s="3">
        <f t="shared" si="379"/>
        <v>132998.65923760846</v>
      </c>
      <c r="G8071" s="3">
        <f t="shared" si="380"/>
        <v>154268.82582191259</v>
      </c>
    </row>
    <row r="8072" spans="1:7" x14ac:dyDescent="0.2">
      <c r="A8072">
        <v>8060</v>
      </c>
      <c r="B8072" s="125">
        <v>28930.905322150444</v>
      </c>
      <c r="C8072" s="34">
        <v>6.4355440574290697</v>
      </c>
      <c r="D8072" s="34">
        <v>3.7189715966451331</v>
      </c>
      <c r="E8072" s="3">
        <f t="shared" si="378"/>
        <v>186186.11582200835</v>
      </c>
      <c r="F8072" s="3">
        <f t="shared" si="379"/>
        <v>107593.21515830701</v>
      </c>
      <c r="G8072" s="3">
        <f t="shared" si="380"/>
        <v>78592.900663701337</v>
      </c>
    </row>
    <row r="8073" spans="1:7" x14ac:dyDescent="0.2">
      <c r="A8073">
        <v>8061</v>
      </c>
      <c r="B8073" s="125">
        <v>31525.301486718468</v>
      </c>
      <c r="C8073" s="34">
        <v>4.8346571677102474</v>
      </c>
      <c r="D8073" s="34">
        <v>4.4972904460155405</v>
      </c>
      <c r="E8073" s="3">
        <f t="shared" si="378"/>
        <v>152414.02479698995</v>
      </c>
      <c r="F8073" s="3">
        <f t="shared" si="379"/>
        <v>141778.43718397847</v>
      </c>
      <c r="G8073" s="3">
        <f t="shared" si="380"/>
        <v>10635.587613011478</v>
      </c>
    </row>
    <row r="8074" spans="1:7" x14ac:dyDescent="0.2">
      <c r="A8074">
        <v>8062</v>
      </c>
      <c r="B8074" s="125">
        <v>36605.591097933007</v>
      </c>
      <c r="C8074" s="34">
        <v>8.7573021321150009</v>
      </c>
      <c r="D8074" s="34">
        <v>6.0213773293799022</v>
      </c>
      <c r="E8074" s="3">
        <f t="shared" si="378"/>
        <v>320566.22096925863</v>
      </c>
      <c r="F8074" s="3">
        <f t="shared" si="379"/>
        <v>220416.07636564458</v>
      </c>
      <c r="G8074" s="3">
        <f t="shared" si="380"/>
        <v>100150.14460361406</v>
      </c>
    </row>
    <row r="8075" spans="1:7" x14ac:dyDescent="0.2">
      <c r="A8075">
        <v>8063</v>
      </c>
      <c r="B8075" s="125">
        <v>33308.286268757889</v>
      </c>
      <c r="C8075" s="34">
        <v>12.094613359484356</v>
      </c>
      <c r="D8075" s="34">
        <v>5.0321858806273667</v>
      </c>
      <c r="E8075" s="3">
        <f t="shared" si="378"/>
        <v>402850.8440876485</v>
      </c>
      <c r="F8075" s="3">
        <f t="shared" si="379"/>
        <v>167613.48786953784</v>
      </c>
      <c r="G8075" s="3">
        <f t="shared" si="380"/>
        <v>235237.35621811065</v>
      </c>
    </row>
    <row r="8076" spans="1:7" x14ac:dyDescent="0.2">
      <c r="A8076">
        <v>8064</v>
      </c>
      <c r="B8076" s="125">
        <v>31483.33967491542</v>
      </c>
      <c r="C8076" s="34">
        <v>7.5562973253981909</v>
      </c>
      <c r="D8076" s="34">
        <v>4.484701902474626</v>
      </c>
      <c r="E8076" s="3">
        <f t="shared" si="378"/>
        <v>237897.47538016614</v>
      </c>
      <c r="F8076" s="3">
        <f t="shared" si="379"/>
        <v>141193.39333634806</v>
      </c>
      <c r="G8076" s="3">
        <f t="shared" si="380"/>
        <v>96704.082043818082</v>
      </c>
    </row>
    <row r="8077" spans="1:7" x14ac:dyDescent="0.2">
      <c r="A8077">
        <v>8065</v>
      </c>
      <c r="B8077" s="125">
        <v>34834.810597923002</v>
      </c>
      <c r="C8077" s="34">
        <v>9.3541153975893394</v>
      </c>
      <c r="D8077" s="34">
        <v>5.4901431793769007</v>
      </c>
      <c r="E8077" s="3">
        <f t="shared" si="378"/>
        <v>325848.83818613988</v>
      </c>
      <c r="F8077" s="3">
        <f t="shared" si="379"/>
        <v>191248.09780907314</v>
      </c>
      <c r="G8077" s="3">
        <f t="shared" si="380"/>
        <v>134600.74037706674</v>
      </c>
    </row>
    <row r="8078" spans="1:7" x14ac:dyDescent="0.2">
      <c r="A8078">
        <v>8066</v>
      </c>
      <c r="B8078" s="125">
        <v>25969.948686716612</v>
      </c>
      <c r="C8078" s="34">
        <v>6.0504838958950131</v>
      </c>
      <c r="D8078" s="34">
        <v>2.8306846060149837</v>
      </c>
      <c r="E8078" s="3">
        <f t="shared" si="378"/>
        <v>157130.75630619872</v>
      </c>
      <c r="F8078" s="3">
        <f t="shared" si="379"/>
        <v>73512.733966487751</v>
      </c>
      <c r="G8078" s="3">
        <f t="shared" si="380"/>
        <v>83618.022339710966</v>
      </c>
    </row>
    <row r="8079" spans="1:7" x14ac:dyDescent="0.2">
      <c r="A8079">
        <v>8067</v>
      </c>
      <c r="B8079" s="125">
        <v>36031.154244293226</v>
      </c>
      <c r="C8079" s="34">
        <v>9.7975537502934458</v>
      </c>
      <c r="D8079" s="34">
        <v>5.8490462732879678</v>
      </c>
      <c r="E8079" s="3">
        <f t="shared" si="378"/>
        <v>353017.17039357673</v>
      </c>
      <c r="F8079" s="3">
        <f t="shared" si="379"/>
        <v>210747.88845484724</v>
      </c>
      <c r="G8079" s="3">
        <f t="shared" si="380"/>
        <v>142269.28193872949</v>
      </c>
    </row>
    <row r="8080" spans="1:7" x14ac:dyDescent="0.2">
      <c r="A8080">
        <v>8068</v>
      </c>
      <c r="B8080" s="125">
        <v>32768.745589956758</v>
      </c>
      <c r="C8080" s="34">
        <v>7.8759619757038308</v>
      </c>
      <c r="D8080" s="34">
        <v>4.8703236769870273</v>
      </c>
      <c r="E8080" s="3">
        <f t="shared" si="378"/>
        <v>258085.39425801201</v>
      </c>
      <c r="F8080" s="3">
        <f t="shared" si="379"/>
        <v>159594.39751193064</v>
      </c>
      <c r="G8080" s="3">
        <f t="shared" si="380"/>
        <v>98490.996746081364</v>
      </c>
    </row>
    <row r="8081" spans="1:7" x14ac:dyDescent="0.2">
      <c r="A8081">
        <v>8069</v>
      </c>
      <c r="B8081" s="125">
        <v>33992.754928286537</v>
      </c>
      <c r="C8081" s="34">
        <v>12.662115316023119</v>
      </c>
      <c r="D8081" s="34">
        <v>5.237526478485961</v>
      </c>
      <c r="E8081" s="3">
        <f t="shared" si="378"/>
        <v>430420.18281127734</v>
      </c>
      <c r="F8081" s="3">
        <f t="shared" si="379"/>
        <v>178037.95401358488</v>
      </c>
      <c r="G8081" s="3">
        <f t="shared" si="380"/>
        <v>252382.22879769246</v>
      </c>
    </row>
    <row r="8082" spans="1:7" x14ac:dyDescent="0.2">
      <c r="A8082">
        <v>8070</v>
      </c>
      <c r="B8082" s="125">
        <v>37913.842383014504</v>
      </c>
      <c r="C8082" s="34">
        <v>6.5632371135579888</v>
      </c>
      <c r="D8082" s="34">
        <v>6.4138527149043512</v>
      </c>
      <c r="E8082" s="3">
        <f t="shared" si="378"/>
        <v>248837.53744578865</v>
      </c>
      <c r="F8082" s="3">
        <f t="shared" si="379"/>
        <v>243173.80090075324</v>
      </c>
      <c r="G8082" s="3">
        <f t="shared" si="380"/>
        <v>5663.7365450354118</v>
      </c>
    </row>
    <row r="8083" spans="1:7" x14ac:dyDescent="0.2">
      <c r="A8083">
        <v>8071</v>
      </c>
      <c r="B8083" s="125">
        <v>29337.580193706322</v>
      </c>
      <c r="C8083" s="34">
        <v>4.7766029840277042</v>
      </c>
      <c r="D8083" s="34">
        <v>3.8409740581118967</v>
      </c>
      <c r="E8083" s="3">
        <f t="shared" si="378"/>
        <v>140133.9730974097</v>
      </c>
      <c r="F8083" s="3">
        <f t="shared" si="379"/>
        <v>112684.88445180337</v>
      </c>
      <c r="G8083" s="3">
        <f t="shared" si="380"/>
        <v>27449.088645606331</v>
      </c>
    </row>
    <row r="8084" spans="1:7" x14ac:dyDescent="0.2">
      <c r="A8084">
        <v>8072</v>
      </c>
      <c r="B8084" s="125">
        <v>26708.29922298342</v>
      </c>
      <c r="C8084" s="34">
        <v>10.021596401391434</v>
      </c>
      <c r="D8084" s="34">
        <v>3.052189766895026</v>
      </c>
      <c r="E8084" s="3">
        <f t="shared" si="378"/>
        <v>267659.79538033629</v>
      </c>
      <c r="F8084" s="3">
        <f t="shared" si="379"/>
        <v>81518.797579560371</v>
      </c>
      <c r="G8084" s="3">
        <f t="shared" si="380"/>
        <v>186140.99780077592</v>
      </c>
    </row>
    <row r="8085" spans="1:7" x14ac:dyDescent="0.2">
      <c r="A8085">
        <v>8073</v>
      </c>
      <c r="B8085" s="125">
        <v>27696.556165929884</v>
      </c>
      <c r="C8085" s="34">
        <v>6.4141766162792919</v>
      </c>
      <c r="D8085" s="34">
        <v>3.3486668497789651</v>
      </c>
      <c r="E8085" s="3">
        <f t="shared" si="378"/>
        <v>177650.60291097351</v>
      </c>
      <c r="F8085" s="3">
        <f t="shared" si="379"/>
        <v>92746.539485890593</v>
      </c>
      <c r="G8085" s="3">
        <f t="shared" si="380"/>
        <v>84904.063425082917</v>
      </c>
    </row>
    <row r="8086" spans="1:7" x14ac:dyDescent="0.2">
      <c r="A8086">
        <v>8074</v>
      </c>
      <c r="B8086" s="125">
        <v>39360.541499073384</v>
      </c>
      <c r="C8086" s="34">
        <v>5.0163116813637316</v>
      </c>
      <c r="D8086" s="34">
        <v>6.8478624497220153</v>
      </c>
      <c r="E8086" s="3">
        <f t="shared" si="378"/>
        <v>197444.74410660373</v>
      </c>
      <c r="F8086" s="3">
        <f t="shared" si="379"/>
        <v>269535.57413222973</v>
      </c>
      <c r="G8086" s="3">
        <f t="shared" si="380"/>
        <v>-72090.830025625997</v>
      </c>
    </row>
    <row r="8087" spans="1:7" x14ac:dyDescent="0.2">
      <c r="A8087">
        <v>8075</v>
      </c>
      <c r="B8087" s="125">
        <v>28546.058323437115</v>
      </c>
      <c r="C8087" s="34">
        <v>7.0645051184401382</v>
      </c>
      <c r="D8087" s="34">
        <v>3.6035174970311346</v>
      </c>
      <c r="E8087" s="3">
        <f t="shared" si="378"/>
        <v>201663.77513721221</v>
      </c>
      <c r="F8087" s="3">
        <f t="shared" si="379"/>
        <v>102866.2206397769</v>
      </c>
      <c r="G8087" s="3">
        <f t="shared" si="380"/>
        <v>98797.554497435311</v>
      </c>
    </row>
    <row r="8088" spans="1:7" x14ac:dyDescent="0.2">
      <c r="A8088">
        <v>8076</v>
      </c>
      <c r="B8088" s="125">
        <v>38493.179139360087</v>
      </c>
      <c r="C8088" s="34">
        <v>10.454925152051146</v>
      </c>
      <c r="D8088" s="34">
        <v>6.5876537418080261</v>
      </c>
      <c r="E8088" s="3">
        <f t="shared" si="378"/>
        <v>402443.30676650628</v>
      </c>
      <c r="F8088" s="3">
        <f t="shared" si="379"/>
        <v>253579.73559149212</v>
      </c>
      <c r="G8088" s="3">
        <f t="shared" si="380"/>
        <v>148863.57117501416</v>
      </c>
    </row>
    <row r="8089" spans="1:7" x14ac:dyDescent="0.2">
      <c r="A8089">
        <v>8077</v>
      </c>
      <c r="B8089" s="125">
        <v>28779.28687102301</v>
      </c>
      <c r="C8089" s="34">
        <v>7.9846465925656958</v>
      </c>
      <c r="D8089" s="34">
        <v>3.6734860613069031</v>
      </c>
      <c r="E8089" s="3">
        <f t="shared" si="378"/>
        <v>229792.43485118455</v>
      </c>
      <c r="F8089" s="3">
        <f t="shared" si="379"/>
        <v>105720.30917505579</v>
      </c>
      <c r="G8089" s="3">
        <f t="shared" si="380"/>
        <v>124072.12567612875</v>
      </c>
    </row>
    <row r="8090" spans="1:7" x14ac:dyDescent="0.2">
      <c r="A8090">
        <v>8078</v>
      </c>
      <c r="B8090" s="125">
        <v>22524.168847477064</v>
      </c>
      <c r="C8090" s="34">
        <v>6.8268427841830999</v>
      </c>
      <c r="D8090" s="34">
        <v>1.7969506542431191</v>
      </c>
      <c r="E8090" s="3">
        <f t="shared" si="378"/>
        <v>153768.95956612055</v>
      </c>
      <c r="F8090" s="3">
        <f t="shared" si="379"/>
        <v>40474.81994675639</v>
      </c>
      <c r="G8090" s="3">
        <f t="shared" si="380"/>
        <v>113294.13961936417</v>
      </c>
    </row>
    <row r="8091" spans="1:7" x14ac:dyDescent="0.2">
      <c r="A8091">
        <v>8079</v>
      </c>
      <c r="B8091" s="125">
        <v>25421.614331017714</v>
      </c>
      <c r="C8091" s="34">
        <v>10.556095068939612</v>
      </c>
      <c r="D8091" s="34">
        <v>2.6661842993053142</v>
      </c>
      <c r="E8091" s="3">
        <f t="shared" si="378"/>
        <v>268352.97768414067</v>
      </c>
      <c r="F8091" s="3">
        <f t="shared" si="379"/>
        <v>67778.708992354397</v>
      </c>
      <c r="G8091" s="3">
        <f t="shared" si="380"/>
        <v>200574.26869178627</v>
      </c>
    </row>
    <row r="8092" spans="1:7" x14ac:dyDescent="0.2">
      <c r="A8092">
        <v>8080</v>
      </c>
      <c r="B8092" s="125">
        <v>29186.774603468599</v>
      </c>
      <c r="C8092" s="34">
        <v>9.3545673027692828</v>
      </c>
      <c r="D8092" s="34">
        <v>3.7957323810405796</v>
      </c>
      <c r="E8092" s="3">
        <f t="shared" si="378"/>
        <v>273029.64737890428</v>
      </c>
      <c r="F8092" s="3">
        <f t="shared" si="379"/>
        <v>110785.18546051858</v>
      </c>
      <c r="G8092" s="3">
        <f t="shared" si="380"/>
        <v>162244.4619183857</v>
      </c>
    </row>
    <row r="8093" spans="1:7" x14ac:dyDescent="0.2">
      <c r="A8093">
        <v>8081</v>
      </c>
      <c r="B8093" s="125">
        <v>37732.034392130096</v>
      </c>
      <c r="C8093" s="34">
        <v>6.4377950568159577</v>
      </c>
      <c r="D8093" s="34">
        <v>6.3593103176390287</v>
      </c>
      <c r="E8093" s="3">
        <f t="shared" si="378"/>
        <v>242911.10449326484</v>
      </c>
      <c r="F8093" s="3">
        <f t="shared" si="379"/>
        <v>239949.71561538358</v>
      </c>
      <c r="G8093" s="3">
        <f t="shared" si="380"/>
        <v>2961.3888778812543</v>
      </c>
    </row>
    <row r="8094" spans="1:7" x14ac:dyDescent="0.2">
      <c r="A8094">
        <v>8082</v>
      </c>
      <c r="B8094" s="125">
        <v>28636.268829169217</v>
      </c>
      <c r="C8094" s="34">
        <v>4.2502101880090777</v>
      </c>
      <c r="D8094" s="34">
        <v>3.6305806487507652</v>
      </c>
      <c r="E8094" s="3">
        <f t="shared" si="378"/>
        <v>121710.16152430179</v>
      </c>
      <c r="F8094" s="3">
        <f t="shared" si="379"/>
        <v>103966.28346360649</v>
      </c>
      <c r="G8094" s="3">
        <f t="shared" si="380"/>
        <v>17743.878060695293</v>
      </c>
    </row>
    <row r="8095" spans="1:7" x14ac:dyDescent="0.2">
      <c r="A8095">
        <v>8083</v>
      </c>
      <c r="B8095" s="125">
        <v>40923.724149061833</v>
      </c>
      <c r="C8095" s="34">
        <v>2.4099272397579625</v>
      </c>
      <c r="D8095" s="34">
        <v>7.3168172447185498</v>
      </c>
      <c r="E8095" s="3">
        <f t="shared" si="378"/>
        <v>98623.197579164858</v>
      </c>
      <c r="F8095" s="3">
        <f t="shared" si="379"/>
        <v>299431.41057196056</v>
      </c>
      <c r="G8095" s="3">
        <f t="shared" si="380"/>
        <v>-200808.21299279568</v>
      </c>
    </row>
    <row r="8096" spans="1:7" x14ac:dyDescent="0.2">
      <c r="A8096">
        <v>8084</v>
      </c>
      <c r="B8096" s="125">
        <v>41035.887583157979</v>
      </c>
      <c r="C8096" s="34">
        <v>3.1511881590704434</v>
      </c>
      <c r="D8096" s="34">
        <v>7.3504662749473937</v>
      </c>
      <c r="E8096" s="3">
        <f t="shared" si="378"/>
        <v>129311.80304899326</v>
      </c>
      <c r="F8096" s="3">
        <f t="shared" si="379"/>
        <v>301632.90774253523</v>
      </c>
      <c r="G8096" s="3">
        <f t="shared" si="380"/>
        <v>-172321.10469354197</v>
      </c>
    </row>
    <row r="8097" spans="1:7" x14ac:dyDescent="0.2">
      <c r="A8097">
        <v>8085</v>
      </c>
      <c r="B8097" s="125">
        <v>37163.219352615648</v>
      </c>
      <c r="C8097" s="34">
        <v>9.026324980557547</v>
      </c>
      <c r="D8097" s="34">
        <v>6.1886658057846944</v>
      </c>
      <c r="E8097" s="3">
        <f t="shared" si="378"/>
        <v>335447.2952004543</v>
      </c>
      <c r="F8097" s="3">
        <f t="shared" si="379"/>
        <v>229990.74484040847</v>
      </c>
      <c r="G8097" s="3">
        <f t="shared" si="380"/>
        <v>105456.55036004583</v>
      </c>
    </row>
    <row r="8098" spans="1:7" x14ac:dyDescent="0.2">
      <c r="A8098">
        <v>8086</v>
      </c>
      <c r="B8098" s="125">
        <v>32530.673983083921</v>
      </c>
      <c r="C8098" s="34">
        <v>9.3908646678828518</v>
      </c>
      <c r="D8098" s="34">
        <v>4.7989021949251764</v>
      </c>
      <c r="E8098" s="3">
        <f t="shared" si="378"/>
        <v>305491.15693015873</v>
      </c>
      <c r="F8098" s="3">
        <f t="shared" si="379"/>
        <v>156111.52277981676</v>
      </c>
      <c r="G8098" s="3">
        <f t="shared" si="380"/>
        <v>149379.63415034197</v>
      </c>
    </row>
    <row r="8099" spans="1:7" x14ac:dyDescent="0.2">
      <c r="A8099">
        <v>8087</v>
      </c>
      <c r="B8099" s="125">
        <v>30173.957205798593</v>
      </c>
      <c r="C8099" s="34">
        <v>14.220307113835588</v>
      </c>
      <c r="D8099" s="34">
        <v>4.091887161739578</v>
      </c>
      <c r="E8099" s="3">
        <f t="shared" si="378"/>
        <v>429082.93830618833</v>
      </c>
      <c r="F8099" s="3">
        <f t="shared" si="379"/>
        <v>123468.42810928669</v>
      </c>
      <c r="G8099" s="3">
        <f t="shared" si="380"/>
        <v>305614.51019690163</v>
      </c>
    </row>
    <row r="8100" spans="1:7" x14ac:dyDescent="0.2">
      <c r="A8100">
        <v>8088</v>
      </c>
      <c r="B8100" s="125">
        <v>27559.938693039818</v>
      </c>
      <c r="C8100" s="34">
        <v>4.5202277962816879</v>
      </c>
      <c r="D8100" s="34">
        <v>3.3076816079119453</v>
      </c>
      <c r="E8100" s="3">
        <f t="shared" si="378"/>
        <v>124577.2009440978</v>
      </c>
      <c r="F8100" s="3">
        <f t="shared" si="379"/>
        <v>91159.502330148578</v>
      </c>
      <c r="G8100" s="3">
        <f t="shared" si="380"/>
        <v>33417.698613949222</v>
      </c>
    </row>
    <row r="8101" spans="1:7" x14ac:dyDescent="0.2">
      <c r="A8101">
        <v>8089</v>
      </c>
      <c r="B8101" s="125">
        <v>32477.121798175154</v>
      </c>
      <c r="C8101" s="34">
        <v>9.7356114767608233</v>
      </c>
      <c r="D8101" s="34">
        <v>4.7828365394525463</v>
      </c>
      <c r="E8101" s="3">
        <f t="shared" si="378"/>
        <v>316184.63971047313</v>
      </c>
      <c r="F8101" s="3">
        <f t="shared" si="379"/>
        <v>155332.76483256291</v>
      </c>
      <c r="G8101" s="3">
        <f t="shared" si="380"/>
        <v>160851.87487791022</v>
      </c>
    </row>
    <row r="8102" spans="1:7" x14ac:dyDescent="0.2">
      <c r="A8102">
        <v>8090</v>
      </c>
      <c r="B8102" s="125">
        <v>28190.86653634347</v>
      </c>
      <c r="C8102" s="34">
        <v>4.0113314045884181</v>
      </c>
      <c r="D8102" s="34">
        <v>3.4969599609030411</v>
      </c>
      <c r="E8102" s="3">
        <f t="shared" si="378"/>
        <v>113082.90825979528</v>
      </c>
      <c r="F8102" s="3">
        <f t="shared" si="379"/>
        <v>98582.331540754516</v>
      </c>
      <c r="G8102" s="3">
        <f t="shared" si="380"/>
        <v>14500.576719040764</v>
      </c>
    </row>
    <row r="8103" spans="1:7" x14ac:dyDescent="0.2">
      <c r="A8103">
        <v>8091</v>
      </c>
      <c r="B8103" s="125">
        <v>30297.597326162737</v>
      </c>
      <c r="C8103" s="34">
        <v>7.9292015218088636</v>
      </c>
      <c r="D8103" s="34">
        <v>4.1289791978488211</v>
      </c>
      <c r="E8103" s="3">
        <f t="shared" si="378"/>
        <v>240235.75482576172</v>
      </c>
      <c r="F8103" s="3">
        <f t="shared" si="379"/>
        <v>125098.149104526</v>
      </c>
      <c r="G8103" s="3">
        <f t="shared" si="380"/>
        <v>115137.60572123571</v>
      </c>
    </row>
    <row r="8104" spans="1:7" x14ac:dyDescent="0.2">
      <c r="A8104">
        <v>8092</v>
      </c>
      <c r="B8104" s="125">
        <v>28876.182162813144</v>
      </c>
      <c r="C8104" s="34">
        <v>8.9352902452519629</v>
      </c>
      <c r="D8104" s="34">
        <v>3.7025546488439431</v>
      </c>
      <c r="E8104" s="3">
        <f t="shared" si="378"/>
        <v>258017.068799503</v>
      </c>
      <c r="F8104" s="3">
        <f t="shared" si="379"/>
        <v>106915.64250778836</v>
      </c>
      <c r="G8104" s="3">
        <f t="shared" si="380"/>
        <v>151101.42629171466</v>
      </c>
    </row>
    <row r="8105" spans="1:7" x14ac:dyDescent="0.2">
      <c r="A8105">
        <v>8093</v>
      </c>
      <c r="B8105" s="125">
        <v>35151.149908225285</v>
      </c>
      <c r="C8105" s="34">
        <v>8.9556430313750752</v>
      </c>
      <c r="D8105" s="34">
        <v>5.5850449724675855</v>
      </c>
      <c r="E8105" s="3">
        <f t="shared" si="378"/>
        <v>314801.15072041837</v>
      </c>
      <c r="F8105" s="3">
        <f t="shared" si="379"/>
        <v>196320.75307138806</v>
      </c>
      <c r="G8105" s="3">
        <f t="shared" si="380"/>
        <v>118480.39764903032</v>
      </c>
    </row>
    <row r="8106" spans="1:7" x14ac:dyDescent="0.2">
      <c r="A8106">
        <v>8094</v>
      </c>
      <c r="B8106" s="125">
        <v>38246.080797572155</v>
      </c>
      <c r="C8106" s="34">
        <v>7.8103760390222305</v>
      </c>
      <c r="D8106" s="34">
        <v>6.5135242392716464</v>
      </c>
      <c r="E8106" s="3">
        <f t="shared" si="378"/>
        <v>298716.27304786578</v>
      </c>
      <c r="F8106" s="3">
        <f t="shared" si="379"/>
        <v>249116.77433212809</v>
      </c>
      <c r="G8106" s="3">
        <f t="shared" si="380"/>
        <v>49599.498715737689</v>
      </c>
    </row>
    <row r="8107" spans="1:7" x14ac:dyDescent="0.2">
      <c r="A8107">
        <v>8095</v>
      </c>
      <c r="B8107" s="125">
        <v>44035.355634870008</v>
      </c>
      <c r="C8107" s="34">
        <v>7.4368636180297472</v>
      </c>
      <c r="D8107" s="34">
        <v>8.2503066904610023</v>
      </c>
      <c r="E8107" s="3">
        <f t="shared" si="378"/>
        <v>327484.934227966</v>
      </c>
      <c r="F8107" s="3">
        <f t="shared" si="379"/>
        <v>363305.1892111976</v>
      </c>
      <c r="G8107" s="3">
        <f t="shared" si="380"/>
        <v>-35820.2549832316</v>
      </c>
    </row>
    <row r="8108" spans="1:7" x14ac:dyDescent="0.2">
      <c r="A8108">
        <v>8096</v>
      </c>
      <c r="B8108" s="125">
        <v>38185.622137271799</v>
      </c>
      <c r="C8108" s="34">
        <v>10.482238414813764</v>
      </c>
      <c r="D8108" s="34">
        <v>6.4953866411815397</v>
      </c>
      <c r="E8108" s="3">
        <f t="shared" si="378"/>
        <v>400270.79526087333</v>
      </c>
      <c r="F8108" s="3">
        <f t="shared" si="379"/>
        <v>248030.37991564133</v>
      </c>
      <c r="G8108" s="3">
        <f t="shared" si="380"/>
        <v>152240.415345232</v>
      </c>
    </row>
    <row r="8109" spans="1:7" x14ac:dyDescent="0.2">
      <c r="A8109">
        <v>8097</v>
      </c>
      <c r="B8109" s="125">
        <v>41495.000508612953</v>
      </c>
      <c r="C8109" s="34">
        <v>7.9152009877434466</v>
      </c>
      <c r="D8109" s="34">
        <v>7.4882001525838859</v>
      </c>
      <c r="E8109" s="3">
        <f t="shared" si="378"/>
        <v>328441.26901218807</v>
      </c>
      <c r="F8109" s="3">
        <f t="shared" si="379"/>
        <v>310722.86914006394</v>
      </c>
      <c r="G8109" s="3">
        <f t="shared" si="380"/>
        <v>17718.399872124137</v>
      </c>
    </row>
    <row r="8110" spans="1:7" x14ac:dyDescent="0.2">
      <c r="A8110">
        <v>8098</v>
      </c>
      <c r="B8110" s="125">
        <v>33852.505160931265</v>
      </c>
      <c r="C8110" s="34">
        <v>5.0046872022066964</v>
      </c>
      <c r="D8110" s="34">
        <v>5.1954515482793795</v>
      </c>
      <c r="E8110" s="3">
        <f t="shared" si="378"/>
        <v>169421.19934154884</v>
      </c>
      <c r="F8110" s="3">
        <f t="shared" si="379"/>
        <v>175879.05035149603</v>
      </c>
      <c r="G8110" s="3">
        <f t="shared" si="380"/>
        <v>-6457.8510099471896</v>
      </c>
    </row>
    <row r="8111" spans="1:7" x14ac:dyDescent="0.2">
      <c r="A8111">
        <v>8099</v>
      </c>
      <c r="B8111" s="125">
        <v>35982.814600893995</v>
      </c>
      <c r="C8111" s="34">
        <v>4.8229531077668071</v>
      </c>
      <c r="D8111" s="34">
        <v>5.8345443802681984</v>
      </c>
      <c r="E8111" s="3">
        <f t="shared" si="378"/>
        <v>173543.42750557853</v>
      </c>
      <c r="F8111" s="3">
        <f t="shared" si="379"/>
        <v>209943.32871587854</v>
      </c>
      <c r="G8111" s="3">
        <f t="shared" si="380"/>
        <v>-36399.901210300013</v>
      </c>
    </row>
    <row r="8112" spans="1:7" x14ac:dyDescent="0.2">
      <c r="A8112">
        <v>8100</v>
      </c>
      <c r="B8112" s="125">
        <v>26537.484749306692</v>
      </c>
      <c r="C8112" s="34">
        <v>8.4755207783091464</v>
      </c>
      <c r="D8112" s="34">
        <v>3.0009454247920075</v>
      </c>
      <c r="E8112" s="3">
        <f t="shared" si="378"/>
        <v>224919.00339681096</v>
      </c>
      <c r="F8112" s="3">
        <f t="shared" si="379"/>
        <v>79637.543443919596</v>
      </c>
      <c r="G8112" s="3">
        <f t="shared" si="380"/>
        <v>145281.45995289137</v>
      </c>
    </row>
    <row r="8113" spans="1:7" x14ac:dyDescent="0.2">
      <c r="A8113">
        <v>8101</v>
      </c>
      <c r="B8113" s="125">
        <v>36202.900950039271</v>
      </c>
      <c r="C8113" s="34">
        <v>5.895213255105773</v>
      </c>
      <c r="D8113" s="34">
        <v>5.9005702850117814</v>
      </c>
      <c r="E8113" s="3">
        <f t="shared" si="378"/>
        <v>213423.8215539529</v>
      </c>
      <c r="F8113" s="3">
        <f t="shared" si="379"/>
        <v>213617.76157702651</v>
      </c>
      <c r="G8113" s="3">
        <f t="shared" si="380"/>
        <v>-193.94002307360643</v>
      </c>
    </row>
    <row r="8114" spans="1:7" x14ac:dyDescent="0.2">
      <c r="A8114">
        <v>8102</v>
      </c>
      <c r="B8114" s="125">
        <v>36660.490471868776</v>
      </c>
      <c r="C8114" s="34">
        <v>2.7259311738889664</v>
      </c>
      <c r="D8114" s="34">
        <v>6.0378471415606327</v>
      </c>
      <c r="E8114" s="3">
        <f t="shared" si="378"/>
        <v>99933.973827326525</v>
      </c>
      <c r="F8114" s="3">
        <f t="shared" si="379"/>
        <v>221350.43760378371</v>
      </c>
      <c r="G8114" s="3">
        <f t="shared" si="380"/>
        <v>-121416.46377645718</v>
      </c>
    </row>
    <row r="8115" spans="1:7" x14ac:dyDescent="0.2">
      <c r="A8115">
        <v>8103</v>
      </c>
      <c r="B8115" s="125">
        <v>35513.674496351974</v>
      </c>
      <c r="C8115" s="34">
        <v>5.9181552589579951</v>
      </c>
      <c r="D8115" s="34">
        <v>5.6938023489055922</v>
      </c>
      <c r="E8115" s="3">
        <f t="shared" si="378"/>
        <v>210175.43948550787</v>
      </c>
      <c r="F8115" s="3">
        <f t="shared" si="379"/>
        <v>202207.8432655975</v>
      </c>
      <c r="G8115" s="3">
        <f t="shared" si="380"/>
        <v>7967.5962199103669</v>
      </c>
    </row>
    <row r="8116" spans="1:7" x14ac:dyDescent="0.2">
      <c r="A8116">
        <v>8104</v>
      </c>
      <c r="B8116" s="125">
        <v>35623.223133180523</v>
      </c>
      <c r="C8116" s="34">
        <v>7.0419354389814544</v>
      </c>
      <c r="D8116" s="34">
        <v>5.726666939954157</v>
      </c>
      <c r="E8116" s="3">
        <f t="shared" si="378"/>
        <v>250856.4374322879</v>
      </c>
      <c r="F8116" s="3">
        <f t="shared" si="379"/>
        <v>204002.33421139503</v>
      </c>
      <c r="G8116" s="3">
        <f t="shared" si="380"/>
        <v>46854.103220892866</v>
      </c>
    </row>
    <row r="8117" spans="1:7" x14ac:dyDescent="0.2">
      <c r="A8117">
        <v>8105</v>
      </c>
      <c r="B8117" s="125">
        <v>21192.577654611319</v>
      </c>
      <c r="C8117" s="34">
        <v>7.9673207184969215</v>
      </c>
      <c r="D8117" s="34">
        <v>1.3974732963833958</v>
      </c>
      <c r="E8117" s="3">
        <f t="shared" ref="E8117:E8180" si="381">C8117*B8117</f>
        <v>168848.06302593966</v>
      </c>
      <c r="F8117" s="3">
        <f t="shared" ref="F8117:F8180" si="382">D8117*B8117</f>
        <v>29616.061353850775</v>
      </c>
      <c r="G8117" s="3">
        <f t="shared" ref="G8117:G8180" si="383">E8117-F8117</f>
        <v>139232.00167208887</v>
      </c>
    </row>
    <row r="8118" spans="1:7" x14ac:dyDescent="0.2">
      <c r="A8118">
        <v>8106</v>
      </c>
      <c r="B8118" s="125">
        <v>27844.826539686415</v>
      </c>
      <c r="C8118" s="34">
        <v>10.657429831742775</v>
      </c>
      <c r="D8118" s="34">
        <v>3.3931479619059246</v>
      </c>
      <c r="E8118" s="3">
        <f t="shared" si="381"/>
        <v>296754.28502375697</v>
      </c>
      <c r="F8118" s="3">
        <f t="shared" si="382"/>
        <v>94481.616422760955</v>
      </c>
      <c r="G8118" s="3">
        <f t="shared" si="383"/>
        <v>202272.66860099602</v>
      </c>
    </row>
    <row r="8119" spans="1:7" x14ac:dyDescent="0.2">
      <c r="A8119">
        <v>8107</v>
      </c>
      <c r="B8119" s="125">
        <v>27624.319549241569</v>
      </c>
      <c r="C8119" s="34">
        <v>8.0957385282163159</v>
      </c>
      <c r="D8119" s="34">
        <v>3.3269958647724707</v>
      </c>
      <c r="E8119" s="3">
        <f t="shared" si="381"/>
        <v>223639.26809055413</v>
      </c>
      <c r="F8119" s="3">
        <f t="shared" si="382"/>
        <v>91905.996907480017</v>
      </c>
      <c r="G8119" s="3">
        <f t="shared" si="383"/>
        <v>131733.2711830741</v>
      </c>
    </row>
    <row r="8120" spans="1:7" x14ac:dyDescent="0.2">
      <c r="A8120">
        <v>8108</v>
      </c>
      <c r="B8120" s="125">
        <v>32754.313045907998</v>
      </c>
      <c r="C8120" s="34">
        <v>5.9717273390633636</v>
      </c>
      <c r="D8120" s="34">
        <v>4.8659939137723995</v>
      </c>
      <c r="E8120" s="3">
        <f t="shared" si="381"/>
        <v>195599.8266884886</v>
      </c>
      <c r="F8120" s="3">
        <f t="shared" si="382"/>
        <v>159382.28793118423</v>
      </c>
      <c r="G8120" s="3">
        <f t="shared" si="383"/>
        <v>36217.53875730437</v>
      </c>
    </row>
    <row r="8121" spans="1:7" x14ac:dyDescent="0.2">
      <c r="A8121">
        <v>8109</v>
      </c>
      <c r="B8121" s="125">
        <v>30353.440300851595</v>
      </c>
      <c r="C8121" s="34">
        <v>10.482295258232625</v>
      </c>
      <c r="D8121" s="34">
        <v>4.1457320902554784</v>
      </c>
      <c r="E8121" s="3">
        <f t="shared" si="381"/>
        <v>318173.72333666374</v>
      </c>
      <c r="F8121" s="3">
        <f t="shared" si="382"/>
        <v>125837.23150489436</v>
      </c>
      <c r="G8121" s="3">
        <f t="shared" si="383"/>
        <v>192336.49183176938</v>
      </c>
    </row>
    <row r="8122" spans="1:7" x14ac:dyDescent="0.2">
      <c r="A8122">
        <v>8110</v>
      </c>
      <c r="B8122" s="125">
        <v>35268.974946839968</v>
      </c>
      <c r="C8122" s="34">
        <v>8.506659603161097</v>
      </c>
      <c r="D8122" s="34">
        <v>5.6203924840519903</v>
      </c>
      <c r="E8122" s="3">
        <f t="shared" si="381"/>
        <v>300021.16442518437</v>
      </c>
      <c r="F8122" s="3">
        <f t="shared" si="382"/>
        <v>198225.48171143729</v>
      </c>
      <c r="G8122" s="3">
        <f t="shared" si="383"/>
        <v>101795.68271374708</v>
      </c>
    </row>
    <row r="8123" spans="1:7" x14ac:dyDescent="0.2">
      <c r="A8123">
        <v>8111</v>
      </c>
      <c r="B8123" s="125">
        <v>34301.306690204889</v>
      </c>
      <c r="C8123" s="34">
        <v>5.0870874221873237</v>
      </c>
      <c r="D8123" s="34">
        <v>5.3300920070614666</v>
      </c>
      <c r="E8123" s="3">
        <f t="shared" si="381"/>
        <v>174493.74582833119</v>
      </c>
      <c r="F8123" s="3">
        <f t="shared" si="382"/>
        <v>182829.1206212251</v>
      </c>
      <c r="G8123" s="3">
        <f t="shared" si="383"/>
        <v>-8335.3747928939119</v>
      </c>
    </row>
    <row r="8124" spans="1:7" x14ac:dyDescent="0.2">
      <c r="A8124">
        <v>8112</v>
      </c>
      <c r="B8124" s="125">
        <v>28941.574831870617</v>
      </c>
      <c r="C8124" s="34">
        <v>3.9842625685269013</v>
      </c>
      <c r="D8124" s="34">
        <v>3.7221724495611852</v>
      </c>
      <c r="E8124" s="3">
        <f t="shared" si="381"/>
        <v>115310.83327684234</v>
      </c>
      <c r="F8124" s="3">
        <f t="shared" si="382"/>
        <v>107725.53248610221</v>
      </c>
      <c r="G8124" s="3">
        <f t="shared" si="383"/>
        <v>7585.3007907401334</v>
      </c>
    </row>
    <row r="8125" spans="1:7" x14ac:dyDescent="0.2">
      <c r="A8125">
        <v>8113</v>
      </c>
      <c r="B8125" s="125">
        <v>30749.252395063173</v>
      </c>
      <c r="C8125" s="34">
        <v>6.9130316180308</v>
      </c>
      <c r="D8125" s="34">
        <v>4.2644757185189519</v>
      </c>
      <c r="E8125" s="3">
        <f t="shared" si="381"/>
        <v>212570.55403788103</v>
      </c>
      <c r="F8125" s="3">
        <f t="shared" si="382"/>
        <v>131129.44020135762</v>
      </c>
      <c r="G8125" s="3">
        <f t="shared" si="383"/>
        <v>81441.113836523407</v>
      </c>
    </row>
    <row r="8126" spans="1:7" x14ac:dyDescent="0.2">
      <c r="A8126">
        <v>8114</v>
      </c>
      <c r="B8126" s="125">
        <v>37948.48276246828</v>
      </c>
      <c r="C8126" s="34">
        <v>8.290967250293761</v>
      </c>
      <c r="D8126" s="34">
        <v>6.4242448287404841</v>
      </c>
      <c r="E8126" s="3">
        <f t="shared" si="381"/>
        <v>314629.62778196181</v>
      </c>
      <c r="F8126" s="3">
        <f t="shared" si="382"/>
        <v>243790.34414533424</v>
      </c>
      <c r="G8126" s="3">
        <f t="shared" si="383"/>
        <v>70839.283636627573</v>
      </c>
    </row>
    <row r="8127" spans="1:7" x14ac:dyDescent="0.2">
      <c r="A8127">
        <v>8115</v>
      </c>
      <c r="B8127" s="125">
        <v>40012.865205236245</v>
      </c>
      <c r="C8127" s="34">
        <v>5.0516341818438377</v>
      </c>
      <c r="D8127" s="34">
        <v>7.0435595615708735</v>
      </c>
      <c r="E8127" s="3">
        <f t="shared" si="381"/>
        <v>202130.35758428136</v>
      </c>
      <c r="F8127" s="3">
        <f t="shared" si="382"/>
        <v>281832.99930218828</v>
      </c>
      <c r="G8127" s="3">
        <f t="shared" si="383"/>
        <v>-79702.641717906925</v>
      </c>
    </row>
    <row r="8128" spans="1:7" x14ac:dyDescent="0.2">
      <c r="A8128">
        <v>8116</v>
      </c>
      <c r="B8128" s="125">
        <v>33401.634531211108</v>
      </c>
      <c r="C8128" s="34">
        <v>6.0728915716099436</v>
      </c>
      <c r="D8128" s="34">
        <v>5.0601903593633324</v>
      </c>
      <c r="E8128" s="3">
        <f t="shared" si="381"/>
        <v>202844.50482258759</v>
      </c>
      <c r="F8128" s="3">
        <f t="shared" si="382"/>
        <v>169018.62904181183</v>
      </c>
      <c r="G8128" s="3">
        <f t="shared" si="383"/>
        <v>33825.875780775765</v>
      </c>
    </row>
    <row r="8129" spans="1:7" x14ac:dyDescent="0.2">
      <c r="A8129">
        <v>8117</v>
      </c>
      <c r="B8129" s="125">
        <v>33022.056917426176</v>
      </c>
      <c r="C8129" s="34">
        <v>6.3906093348196009</v>
      </c>
      <c r="D8129" s="34">
        <v>4.9463170752278529</v>
      </c>
      <c r="E8129" s="3">
        <f t="shared" si="381"/>
        <v>211031.06519144791</v>
      </c>
      <c r="F8129" s="3">
        <f t="shared" si="382"/>
        <v>163337.56398981114</v>
      </c>
      <c r="G8129" s="3">
        <f t="shared" si="383"/>
        <v>47693.501201636769</v>
      </c>
    </row>
    <row r="8130" spans="1:7" x14ac:dyDescent="0.2">
      <c r="A8130">
        <v>8118</v>
      </c>
      <c r="B8130" s="125">
        <v>34331.422333517345</v>
      </c>
      <c r="C8130" s="34">
        <v>8.5008644166082377</v>
      </c>
      <c r="D8130" s="34">
        <v>5.3391267000552034</v>
      </c>
      <c r="E8130" s="3">
        <f t="shared" si="381"/>
        <v>291846.76648654696</v>
      </c>
      <c r="F8130" s="3">
        <f t="shared" si="382"/>
        <v>183299.81363175396</v>
      </c>
      <c r="G8130" s="3">
        <f t="shared" si="383"/>
        <v>108546.95285479299</v>
      </c>
    </row>
    <row r="8131" spans="1:7" x14ac:dyDescent="0.2">
      <c r="A8131">
        <v>8119</v>
      </c>
      <c r="B8131" s="125">
        <v>34235.612751027453</v>
      </c>
      <c r="C8131" s="34">
        <v>11.056135255974368</v>
      </c>
      <c r="D8131" s="34">
        <v>5.3103838253082358</v>
      </c>
      <c r="E8131" s="3">
        <f t="shared" si="381"/>
        <v>378513.56514652027</v>
      </c>
      <c r="F8131" s="3">
        <f t="shared" si="382"/>
        <v>181804.24420257259</v>
      </c>
      <c r="G8131" s="3">
        <f t="shared" si="383"/>
        <v>196709.32094394768</v>
      </c>
    </row>
    <row r="8132" spans="1:7" x14ac:dyDescent="0.2">
      <c r="A8132">
        <v>8120</v>
      </c>
      <c r="B8132" s="125">
        <v>26179.769114415627</v>
      </c>
      <c r="C8132" s="34">
        <v>6.8424917773954803</v>
      </c>
      <c r="D8132" s="34">
        <v>2.8936307343246881</v>
      </c>
      <c r="E8132" s="3">
        <f t="shared" si="381"/>
        <v>179134.85489950108</v>
      </c>
      <c r="F8132" s="3">
        <f t="shared" si="382"/>
        <v>75754.584526997278</v>
      </c>
      <c r="G8132" s="3">
        <f t="shared" si="383"/>
        <v>103380.2703725038</v>
      </c>
    </row>
    <row r="8133" spans="1:7" x14ac:dyDescent="0.2">
      <c r="A8133">
        <v>8121</v>
      </c>
      <c r="B8133" s="125">
        <v>34810.373612154741</v>
      </c>
      <c r="C8133" s="34">
        <v>7.9465956079802709</v>
      </c>
      <c r="D8133" s="34">
        <v>5.4828120836464223</v>
      </c>
      <c r="E8133" s="3">
        <f t="shared" si="381"/>
        <v>276623.9620585012</v>
      </c>
      <c r="F8133" s="3">
        <f t="shared" si="382"/>
        <v>190858.73707696857</v>
      </c>
      <c r="G8133" s="3">
        <f t="shared" si="383"/>
        <v>85765.224981532636</v>
      </c>
    </row>
    <row r="8134" spans="1:7" x14ac:dyDescent="0.2">
      <c r="A8134">
        <v>8122</v>
      </c>
      <c r="B8134" s="125">
        <v>43463.647265335545</v>
      </c>
      <c r="C8134" s="34">
        <v>6.5663009738345863</v>
      </c>
      <c r="D8134" s="34">
        <v>8.0787941796006635</v>
      </c>
      <c r="E8134" s="3">
        <f t="shared" si="381"/>
        <v>285395.38936477574</v>
      </c>
      <c r="F8134" s="3">
        <f t="shared" si="382"/>
        <v>351133.86055140907</v>
      </c>
      <c r="G8134" s="3">
        <f t="shared" si="383"/>
        <v>-65738.471186633338</v>
      </c>
    </row>
    <row r="8135" spans="1:7" x14ac:dyDescent="0.2">
      <c r="A8135">
        <v>8123</v>
      </c>
      <c r="B8135" s="125">
        <v>38862.536306433845</v>
      </c>
      <c r="C8135" s="34">
        <v>4.221322362544015</v>
      </c>
      <c r="D8135" s="34">
        <v>6.6984608919301536</v>
      </c>
      <c r="E8135" s="3">
        <f t="shared" si="381"/>
        <v>164051.29357552787</v>
      </c>
      <c r="F8135" s="3">
        <f t="shared" si="382"/>
        <v>260319.17960986283</v>
      </c>
      <c r="G8135" s="3">
        <f t="shared" si="383"/>
        <v>-96267.886034334952</v>
      </c>
    </row>
    <row r="8136" spans="1:7" x14ac:dyDescent="0.2">
      <c r="A8136">
        <v>8124</v>
      </c>
      <c r="B8136" s="125">
        <v>25169.547874421347</v>
      </c>
      <c r="C8136" s="34">
        <v>4.3748109621519689</v>
      </c>
      <c r="D8136" s="34">
        <v>2.5905643623264041</v>
      </c>
      <c r="E8136" s="3">
        <f t="shared" si="381"/>
        <v>110112.01395342729</v>
      </c>
      <c r="F8136" s="3">
        <f t="shared" si="382"/>
        <v>65203.333739344234</v>
      </c>
      <c r="G8136" s="3">
        <f t="shared" si="383"/>
        <v>44908.680214083055</v>
      </c>
    </row>
    <row r="8137" spans="1:7" x14ac:dyDescent="0.2">
      <c r="A8137">
        <v>8125</v>
      </c>
      <c r="B8137" s="125">
        <v>31147.940766269108</v>
      </c>
      <c r="C8137" s="34">
        <v>8.8277936558442889</v>
      </c>
      <c r="D8137" s="34">
        <v>4.3840822298807325</v>
      </c>
      <c r="E8137" s="3">
        <f t="shared" si="381"/>
        <v>274967.59388908412</v>
      </c>
      <c r="F8137" s="3">
        <f t="shared" si="382"/>
        <v>136555.13361077805</v>
      </c>
      <c r="G8137" s="3">
        <f t="shared" si="383"/>
        <v>138412.46027830607</v>
      </c>
    </row>
    <row r="8138" spans="1:7" x14ac:dyDescent="0.2">
      <c r="A8138">
        <v>8126</v>
      </c>
      <c r="B8138" s="125">
        <v>37222.956101496471</v>
      </c>
      <c r="C8138" s="34">
        <v>9.6224475984927267</v>
      </c>
      <c r="D8138" s="34">
        <v>6.2065868304489413</v>
      </c>
      <c r="E8138" s="3">
        <f t="shared" si="381"/>
        <v>358175.94454764493</v>
      </c>
      <c r="F8138" s="3">
        <f t="shared" si="382"/>
        <v>231027.50912992706</v>
      </c>
      <c r="G8138" s="3">
        <f t="shared" si="383"/>
        <v>127148.43541771788</v>
      </c>
    </row>
    <row r="8139" spans="1:7" x14ac:dyDescent="0.2">
      <c r="A8139">
        <v>8127</v>
      </c>
      <c r="B8139" s="125">
        <v>35628.350409561768</v>
      </c>
      <c r="C8139" s="34">
        <v>10.484927108525881</v>
      </c>
      <c r="D8139" s="34">
        <v>5.7282051228685305</v>
      </c>
      <c r="E8139" s="3">
        <f t="shared" si="381"/>
        <v>373560.65704127337</v>
      </c>
      <c r="F8139" s="3">
        <f t="shared" si="382"/>
        <v>204086.49933540681</v>
      </c>
      <c r="G8139" s="3">
        <f t="shared" si="383"/>
        <v>169474.15770586656</v>
      </c>
    </row>
    <row r="8140" spans="1:7" x14ac:dyDescent="0.2">
      <c r="A8140">
        <v>8128</v>
      </c>
      <c r="B8140" s="125">
        <v>27303.472555823624</v>
      </c>
      <c r="C8140" s="34">
        <v>11.057925823668484</v>
      </c>
      <c r="D8140" s="34">
        <v>3.2307417667470872</v>
      </c>
      <c r="E8140" s="3">
        <f t="shared" si="381"/>
        <v>301919.7742508658</v>
      </c>
      <c r="F8140" s="3">
        <f t="shared" si="382"/>
        <v>88210.469163332222</v>
      </c>
      <c r="G8140" s="3">
        <f t="shared" si="383"/>
        <v>213709.30508753358</v>
      </c>
    </row>
    <row r="8141" spans="1:7" x14ac:dyDescent="0.2">
      <c r="A8141">
        <v>8129</v>
      </c>
      <c r="B8141" s="125">
        <v>35659.625658618985</v>
      </c>
      <c r="C8141" s="34">
        <v>8.5816389148094459</v>
      </c>
      <c r="D8141" s="34">
        <v>5.7375876975856954</v>
      </c>
      <c r="E8141" s="3">
        <f t="shared" si="381"/>
        <v>306018.03123954212</v>
      </c>
      <c r="F8141" s="3">
        <f t="shared" si="382"/>
        <v>204600.2294794035</v>
      </c>
      <c r="G8141" s="3">
        <f t="shared" si="383"/>
        <v>101417.80176013862</v>
      </c>
    </row>
    <row r="8142" spans="1:7" x14ac:dyDescent="0.2">
      <c r="A8142">
        <v>8130</v>
      </c>
      <c r="B8142" s="125">
        <v>31225.679825903149</v>
      </c>
      <c r="C8142" s="34">
        <v>7.995077359926654</v>
      </c>
      <c r="D8142" s="34">
        <v>4.4074039477709448</v>
      </c>
      <c r="E8142" s="3">
        <f t="shared" si="381"/>
        <v>249651.72582439674</v>
      </c>
      <c r="F8142" s="3">
        <f t="shared" si="382"/>
        <v>137624.1845365171</v>
      </c>
      <c r="G8142" s="3">
        <f t="shared" si="383"/>
        <v>112027.54128787963</v>
      </c>
    </row>
    <row r="8143" spans="1:7" x14ac:dyDescent="0.2">
      <c r="A8143">
        <v>8131</v>
      </c>
      <c r="B8143" s="125">
        <v>39859.31976220943</v>
      </c>
      <c r="C8143" s="34">
        <v>6.6705802257347386</v>
      </c>
      <c r="D8143" s="34">
        <v>6.9974959286628291</v>
      </c>
      <c r="E8143" s="3">
        <f t="shared" si="381"/>
        <v>265884.79021703213</v>
      </c>
      <c r="F8143" s="3">
        <f t="shared" si="382"/>
        <v>278915.42775533034</v>
      </c>
      <c r="G8143" s="3">
        <f t="shared" si="383"/>
        <v>-13030.637538298208</v>
      </c>
    </row>
    <row r="8144" spans="1:7" x14ac:dyDescent="0.2">
      <c r="A8144">
        <v>8132</v>
      </c>
      <c r="B8144" s="125">
        <v>31962.933284185943</v>
      </c>
      <c r="C8144" s="34">
        <v>5.1864212966465857</v>
      </c>
      <c r="D8144" s="34">
        <v>4.628579985255783</v>
      </c>
      <c r="E8144" s="3">
        <f t="shared" si="381"/>
        <v>165773.23788839596</v>
      </c>
      <c r="F8144" s="3">
        <f t="shared" si="382"/>
        <v>147942.99326924895</v>
      </c>
      <c r="G8144" s="3">
        <f t="shared" si="383"/>
        <v>17830.244619147008</v>
      </c>
    </row>
    <row r="8145" spans="1:7" x14ac:dyDescent="0.2">
      <c r="A8145">
        <v>8133</v>
      </c>
      <c r="B8145" s="125">
        <v>25364.748174789362</v>
      </c>
      <c r="C8145" s="34">
        <v>6.8643196502380306</v>
      </c>
      <c r="D8145" s="34">
        <v>2.6491244524368085</v>
      </c>
      <c r="E8145" s="3">
        <f t="shared" si="381"/>
        <v>174111.73931954583</v>
      </c>
      <c r="F8145" s="3">
        <f t="shared" si="382"/>
        <v>67194.374619736409</v>
      </c>
      <c r="G8145" s="3">
        <f t="shared" si="383"/>
        <v>106917.36469980942</v>
      </c>
    </row>
    <row r="8146" spans="1:7" x14ac:dyDescent="0.2">
      <c r="A8146">
        <v>8134</v>
      </c>
      <c r="B8146" s="125">
        <v>35568.24417845835</v>
      </c>
      <c r="C8146" s="34">
        <v>5.7712377585703507</v>
      </c>
      <c r="D8146" s="34">
        <v>5.7101732535375049</v>
      </c>
      <c r="E8146" s="3">
        <f t="shared" si="381"/>
        <v>205272.79380876888</v>
      </c>
      <c r="F8146" s="3">
        <f t="shared" si="382"/>
        <v>203100.83658312392</v>
      </c>
      <c r="G8146" s="3">
        <f t="shared" si="383"/>
        <v>2171.957225644961</v>
      </c>
    </row>
    <row r="8147" spans="1:7" x14ac:dyDescent="0.2">
      <c r="A8147">
        <v>8135</v>
      </c>
      <c r="B8147" s="125">
        <v>30169.767845828552</v>
      </c>
      <c r="C8147" s="34">
        <v>8.8447074151263223</v>
      </c>
      <c r="D8147" s="34">
        <v>4.0906303537485655</v>
      </c>
      <c r="E8147" s="3">
        <f t="shared" si="381"/>
        <v>266842.76937863947</v>
      </c>
      <c r="F8147" s="3">
        <f t="shared" si="382"/>
        <v>123413.36811569375</v>
      </c>
      <c r="G8147" s="3">
        <f t="shared" si="383"/>
        <v>143429.40126294573</v>
      </c>
    </row>
    <row r="8148" spans="1:7" x14ac:dyDescent="0.2">
      <c r="A8148">
        <v>8136</v>
      </c>
      <c r="B8148" s="125">
        <v>32645.520426550298</v>
      </c>
      <c r="C8148" s="34">
        <v>8.8456055411443231</v>
      </c>
      <c r="D8148" s="34">
        <v>4.8333561279650894</v>
      </c>
      <c r="E8148" s="3">
        <f t="shared" si="381"/>
        <v>288769.39637863351</v>
      </c>
      <c r="F8148" s="3">
        <f t="shared" si="382"/>
        <v>157787.42620427639</v>
      </c>
      <c r="G8148" s="3">
        <f t="shared" si="383"/>
        <v>130981.97017435712</v>
      </c>
    </row>
    <row r="8149" spans="1:7" x14ac:dyDescent="0.2">
      <c r="A8149">
        <v>8137</v>
      </c>
      <c r="B8149" s="125">
        <v>27513.565831933171</v>
      </c>
      <c r="C8149" s="34">
        <v>11.320712949061999</v>
      </c>
      <c r="D8149" s="34">
        <v>3.2937697495799512</v>
      </c>
      <c r="E8149" s="3">
        <f t="shared" si="381"/>
        <v>311473.18098843563</v>
      </c>
      <c r="F8149" s="3">
        <f t="shared" si="382"/>
        <v>90623.350840298022</v>
      </c>
      <c r="G8149" s="3">
        <f t="shared" si="383"/>
        <v>220849.83014813761</v>
      </c>
    </row>
    <row r="8150" spans="1:7" x14ac:dyDescent="0.2">
      <c r="A8150">
        <v>8138</v>
      </c>
      <c r="B8150" s="125">
        <v>35889.284439500421</v>
      </c>
      <c r="C8150" s="34">
        <v>3.7879481371492147</v>
      </c>
      <c r="D8150" s="34">
        <v>5.8064853318501264</v>
      </c>
      <c r="E8150" s="3">
        <f t="shared" si="381"/>
        <v>135946.74813622393</v>
      </c>
      <c r="F8150" s="3">
        <f t="shared" si="382"/>
        <v>208390.60366855617</v>
      </c>
      <c r="G8150" s="3">
        <f t="shared" si="383"/>
        <v>-72443.855532332236</v>
      </c>
    </row>
    <row r="8151" spans="1:7" x14ac:dyDescent="0.2">
      <c r="A8151">
        <v>8139</v>
      </c>
      <c r="B8151" s="125">
        <v>26532.289260822814</v>
      </c>
      <c r="C8151" s="34">
        <v>6.801740730414167</v>
      </c>
      <c r="D8151" s="34">
        <v>2.9993867782468442</v>
      </c>
      <c r="E8151" s="3">
        <f t="shared" si="381"/>
        <v>180465.75253646894</v>
      </c>
      <c r="F8151" s="3">
        <f t="shared" si="382"/>
        <v>79580.59760553269</v>
      </c>
      <c r="G8151" s="3">
        <f t="shared" si="383"/>
        <v>100885.15493093625</v>
      </c>
    </row>
    <row r="8152" spans="1:7" x14ac:dyDescent="0.2">
      <c r="A8152">
        <v>8140</v>
      </c>
      <c r="B8152" s="125">
        <v>38636.072125692386</v>
      </c>
      <c r="C8152" s="34">
        <v>9.1435702162998496</v>
      </c>
      <c r="D8152" s="34">
        <v>6.6305216377077159</v>
      </c>
      <c r="E8152" s="3">
        <f t="shared" si="381"/>
        <v>353271.63836329372</v>
      </c>
      <c r="F8152" s="3">
        <f t="shared" si="382"/>
        <v>256177.31222543932</v>
      </c>
      <c r="G8152" s="3">
        <f t="shared" si="383"/>
        <v>97094.326137854398</v>
      </c>
    </row>
    <row r="8153" spans="1:7" x14ac:dyDescent="0.2">
      <c r="A8153">
        <v>8141</v>
      </c>
      <c r="B8153" s="125">
        <v>43209.4889709251</v>
      </c>
      <c r="C8153" s="34">
        <v>10.958375944217551</v>
      </c>
      <c r="D8153" s="34">
        <v>8.00254669127753</v>
      </c>
      <c r="E8153" s="3">
        <f t="shared" si="381"/>
        <v>473505.8245009192</v>
      </c>
      <c r="F8153" s="3">
        <f t="shared" si="382"/>
        <v>345785.95299606957</v>
      </c>
      <c r="G8153" s="3">
        <f t="shared" si="383"/>
        <v>127719.87150484964</v>
      </c>
    </row>
    <row r="8154" spans="1:7" x14ac:dyDescent="0.2">
      <c r="A8154">
        <v>8142</v>
      </c>
      <c r="B8154" s="125">
        <v>28529.414570394671</v>
      </c>
      <c r="C8154" s="34">
        <v>5.3095839322922984</v>
      </c>
      <c r="D8154" s="34">
        <v>3.5985243711184012</v>
      </c>
      <c r="E8154" s="3">
        <f t="shared" si="381"/>
        <v>151479.32120067332</v>
      </c>
      <c r="F8154" s="3">
        <f t="shared" si="382"/>
        <v>102663.79362530564</v>
      </c>
      <c r="G8154" s="3">
        <f t="shared" si="383"/>
        <v>48815.527575367683</v>
      </c>
    </row>
    <row r="8155" spans="1:7" x14ac:dyDescent="0.2">
      <c r="A8155">
        <v>8143</v>
      </c>
      <c r="B8155" s="125">
        <v>32023.130464759539</v>
      </c>
      <c r="C8155" s="34">
        <v>8.3221714450774016</v>
      </c>
      <c r="D8155" s="34">
        <v>4.6466391394278617</v>
      </c>
      <c r="E8155" s="3">
        <f t="shared" si="381"/>
        <v>266501.98193581006</v>
      </c>
      <c r="F8155" s="3">
        <f t="shared" si="382"/>
        <v>148799.9313845564</v>
      </c>
      <c r="G8155" s="3">
        <f t="shared" si="383"/>
        <v>117702.05055125366</v>
      </c>
    </row>
    <row r="8156" spans="1:7" x14ac:dyDescent="0.2">
      <c r="A8156">
        <v>8144</v>
      </c>
      <c r="B8156" s="125">
        <v>32716.523541049333</v>
      </c>
      <c r="C8156" s="34">
        <v>5.7415086505061481</v>
      </c>
      <c r="D8156" s="34">
        <v>4.8546570623148</v>
      </c>
      <c r="E8156" s="3">
        <f t="shared" si="381"/>
        <v>187842.20292542278</v>
      </c>
      <c r="F8156" s="3">
        <f t="shared" si="382"/>
        <v>158827.50206294356</v>
      </c>
      <c r="G8156" s="3">
        <f t="shared" si="383"/>
        <v>29014.700862479222</v>
      </c>
    </row>
    <row r="8157" spans="1:7" x14ac:dyDescent="0.2">
      <c r="A8157">
        <v>8145</v>
      </c>
      <c r="B8157" s="125">
        <v>38001.733677257085</v>
      </c>
      <c r="C8157" s="34">
        <v>6.9025639024475822</v>
      </c>
      <c r="D8157" s="34">
        <v>6.4402201031771256</v>
      </c>
      <c r="E8157" s="3">
        <f t="shared" si="381"/>
        <v>262309.3951110614</v>
      </c>
      <c r="F8157" s="3">
        <f t="shared" si="382"/>
        <v>244739.52918385426</v>
      </c>
      <c r="G8157" s="3">
        <f t="shared" si="383"/>
        <v>17569.865927207138</v>
      </c>
    </row>
    <row r="8158" spans="1:7" x14ac:dyDescent="0.2">
      <c r="A8158">
        <v>8146</v>
      </c>
      <c r="B8158" s="125">
        <v>28608.449659978738</v>
      </c>
      <c r="C8158" s="34">
        <v>3.2457983454223722</v>
      </c>
      <c r="D8158" s="34">
        <v>3.6222348979936214</v>
      </c>
      <c r="E8158" s="3">
        <f t="shared" si="381"/>
        <v>92857.258571458209</v>
      </c>
      <c r="F8158" s="3">
        <f t="shared" si="382"/>
        <v>103626.52473586873</v>
      </c>
      <c r="G8158" s="3">
        <f t="shared" si="383"/>
        <v>-10769.266164410525</v>
      </c>
    </row>
    <row r="8159" spans="1:7" x14ac:dyDescent="0.2">
      <c r="A8159">
        <v>8147</v>
      </c>
      <c r="B8159" s="125">
        <v>32049.7729751796</v>
      </c>
      <c r="C8159" s="34">
        <v>10.030355972237885</v>
      </c>
      <c r="D8159" s="34">
        <v>4.6546318925538799</v>
      </c>
      <c r="E8159" s="3">
        <f t="shared" si="381"/>
        <v>321470.63177046104</v>
      </c>
      <c r="F8159" s="3">
        <f t="shared" si="382"/>
        <v>149179.89543938241</v>
      </c>
      <c r="G8159" s="3">
        <f t="shared" si="383"/>
        <v>172290.73633107863</v>
      </c>
    </row>
    <row r="8160" spans="1:7" x14ac:dyDescent="0.2">
      <c r="A8160">
        <v>8148</v>
      </c>
      <c r="B8160" s="125">
        <v>29577.845956547186</v>
      </c>
      <c r="C8160" s="34">
        <v>5.7067204781633336</v>
      </c>
      <c r="D8160" s="34">
        <v>3.9130537869641557</v>
      </c>
      <c r="E8160" s="3">
        <f t="shared" si="381"/>
        <v>168792.49922018839</v>
      </c>
      <c r="F8160" s="3">
        <f t="shared" si="382"/>
        <v>115739.70213050941</v>
      </c>
      <c r="G8160" s="3">
        <f t="shared" si="383"/>
        <v>53052.797089678977</v>
      </c>
    </row>
    <row r="8161" spans="1:7" x14ac:dyDescent="0.2">
      <c r="A8161">
        <v>8149</v>
      </c>
      <c r="B8161" s="125">
        <v>33678.530193165876</v>
      </c>
      <c r="C8161" s="34">
        <v>9.1534211807884276</v>
      </c>
      <c r="D8161" s="34">
        <v>5.1432590579497628</v>
      </c>
      <c r="E8161" s="3">
        <f t="shared" si="381"/>
        <v>308273.77160794713</v>
      </c>
      <c r="F8161" s="3">
        <f t="shared" si="382"/>
        <v>173217.40547443496</v>
      </c>
      <c r="G8161" s="3">
        <f t="shared" si="383"/>
        <v>135056.36613351217</v>
      </c>
    </row>
    <row r="8162" spans="1:7" x14ac:dyDescent="0.2">
      <c r="A8162">
        <v>8150</v>
      </c>
      <c r="B8162" s="125">
        <v>39461.790996748256</v>
      </c>
      <c r="C8162" s="34">
        <v>9.0117929605257814</v>
      </c>
      <c r="D8162" s="34">
        <v>6.8782372990244767</v>
      </c>
      <c r="E8162" s="3">
        <f t="shared" si="381"/>
        <v>355621.49031423556</v>
      </c>
      <c r="F8162" s="3">
        <f t="shared" si="382"/>
        <v>271427.56272014213</v>
      </c>
      <c r="G8162" s="3">
        <f t="shared" si="383"/>
        <v>84193.927594093431</v>
      </c>
    </row>
    <row r="8163" spans="1:7" x14ac:dyDescent="0.2">
      <c r="A8163">
        <v>8151</v>
      </c>
      <c r="B8163" s="125">
        <v>41971.48478287179</v>
      </c>
      <c r="C8163" s="34">
        <v>10.500496520951856</v>
      </c>
      <c r="D8163" s="34">
        <v>7.6311454348615371</v>
      </c>
      <c r="E8163" s="3">
        <f t="shared" si="381"/>
        <v>440721.429941729</v>
      </c>
      <c r="F8163" s="3">
        <f t="shared" si="382"/>
        <v>320290.50449517253</v>
      </c>
      <c r="G8163" s="3">
        <f t="shared" si="383"/>
        <v>120430.92544655647</v>
      </c>
    </row>
    <row r="8164" spans="1:7" x14ac:dyDescent="0.2">
      <c r="A8164">
        <v>8152</v>
      </c>
      <c r="B8164" s="125">
        <v>35033.296447901172</v>
      </c>
      <c r="C8164" s="34">
        <v>6.6267937401862582</v>
      </c>
      <c r="D8164" s="34">
        <v>5.5496889343703515</v>
      </c>
      <c r="E8164" s="3">
        <f t="shared" si="381"/>
        <v>232158.42959904097</v>
      </c>
      <c r="F8164" s="3">
        <f t="shared" si="382"/>
        <v>194423.89763143327</v>
      </c>
      <c r="G8164" s="3">
        <f t="shared" si="383"/>
        <v>37734.531967607705</v>
      </c>
    </row>
    <row r="8165" spans="1:7" x14ac:dyDescent="0.2">
      <c r="A8165">
        <v>8153</v>
      </c>
      <c r="B8165" s="125">
        <v>36010.969146255753</v>
      </c>
      <c r="C8165" s="34">
        <v>9.0272287909174338</v>
      </c>
      <c r="D8165" s="34">
        <v>5.8429907438767259</v>
      </c>
      <c r="E8165" s="3">
        <f t="shared" si="381"/>
        <v>325079.25746591936</v>
      </c>
      <c r="F8165" s="3">
        <f t="shared" si="382"/>
        <v>210411.75939960271</v>
      </c>
      <c r="G8165" s="3">
        <f t="shared" si="383"/>
        <v>114667.49806631665</v>
      </c>
    </row>
    <row r="8166" spans="1:7" x14ac:dyDescent="0.2">
      <c r="A8166">
        <v>8154</v>
      </c>
      <c r="B8166" s="125">
        <v>31709.360476989765</v>
      </c>
      <c r="C8166" s="34">
        <v>11.842592377623077</v>
      </c>
      <c r="D8166" s="34">
        <v>4.5525081430969294</v>
      </c>
      <c r="E8166" s="3">
        <f t="shared" si="381"/>
        <v>375521.03068410145</v>
      </c>
      <c r="F8166" s="3">
        <f t="shared" si="382"/>
        <v>144357.12178389184</v>
      </c>
      <c r="G8166" s="3">
        <f t="shared" si="383"/>
        <v>231163.90890020962</v>
      </c>
    </row>
    <row r="8167" spans="1:7" x14ac:dyDescent="0.2">
      <c r="A8167">
        <v>8155</v>
      </c>
      <c r="B8167" s="125">
        <v>32985.932924740133</v>
      </c>
      <c r="C8167" s="34">
        <v>8.4535252173809567</v>
      </c>
      <c r="D8167" s="34">
        <v>4.9354798774220399</v>
      </c>
      <c r="E8167" s="3">
        <f t="shared" si="381"/>
        <v>278847.41579812748</v>
      </c>
      <c r="F8167" s="3">
        <f t="shared" si="382"/>
        <v>162801.40818804805</v>
      </c>
      <c r="G8167" s="3">
        <f t="shared" si="383"/>
        <v>116046.00761007942</v>
      </c>
    </row>
    <row r="8168" spans="1:7" x14ac:dyDescent="0.2">
      <c r="A8168">
        <v>8156</v>
      </c>
      <c r="B8168" s="125">
        <v>28630.81186095858</v>
      </c>
      <c r="C8168" s="34">
        <v>6.0687107381527312</v>
      </c>
      <c r="D8168" s="34">
        <v>3.628943558287574</v>
      </c>
      <c r="E8168" s="3">
        <f t="shared" si="381"/>
        <v>173752.11538262991</v>
      </c>
      <c r="F8168" s="3">
        <f t="shared" si="382"/>
        <v>103899.60027136911</v>
      </c>
      <c r="G8168" s="3">
        <f t="shared" si="383"/>
        <v>69852.5151112608</v>
      </c>
    </row>
    <row r="8169" spans="1:7" x14ac:dyDescent="0.2">
      <c r="A8169">
        <v>8157</v>
      </c>
      <c r="B8169" s="125">
        <v>27195.697433663532</v>
      </c>
      <c r="C8169" s="34">
        <v>11.823595307039795</v>
      </c>
      <c r="D8169" s="34">
        <v>3.1984092300990596</v>
      </c>
      <c r="E8169" s="3">
        <f t="shared" si="381"/>
        <v>321550.92054833833</v>
      </c>
      <c r="F8169" s="3">
        <f t="shared" si="382"/>
        <v>86982.969690810743</v>
      </c>
      <c r="G8169" s="3">
        <f t="shared" si="383"/>
        <v>234567.95085752758</v>
      </c>
    </row>
    <row r="8170" spans="1:7" x14ac:dyDescent="0.2">
      <c r="A8170">
        <v>8158</v>
      </c>
      <c r="B8170" s="125">
        <v>33465.742539002327</v>
      </c>
      <c r="C8170" s="34">
        <v>10.592497594378074</v>
      </c>
      <c r="D8170" s="34">
        <v>5.0794227617006982</v>
      </c>
      <c r="E8170" s="3">
        <f t="shared" si="381"/>
        <v>354485.79733845813</v>
      </c>
      <c r="F8170" s="3">
        <f t="shared" si="382"/>
        <v>169986.65438982373</v>
      </c>
      <c r="G8170" s="3">
        <f t="shared" si="383"/>
        <v>184499.1429486344</v>
      </c>
    </row>
    <row r="8171" spans="1:7" x14ac:dyDescent="0.2">
      <c r="A8171">
        <v>8159</v>
      </c>
      <c r="B8171" s="125">
        <v>31354.191427263664</v>
      </c>
      <c r="C8171" s="34">
        <v>5.5642026583955158</v>
      </c>
      <c r="D8171" s="34">
        <v>4.4459574281790992</v>
      </c>
      <c r="E8171" s="3">
        <f t="shared" si="381"/>
        <v>174461.07529142237</v>
      </c>
      <c r="F8171" s="3">
        <f t="shared" si="382"/>
        <v>139399.40028059232</v>
      </c>
      <c r="G8171" s="3">
        <f t="shared" si="383"/>
        <v>35061.675010830048</v>
      </c>
    </row>
    <row r="8172" spans="1:7" x14ac:dyDescent="0.2">
      <c r="A8172">
        <v>8160</v>
      </c>
      <c r="B8172" s="125">
        <v>26777.886936352821</v>
      </c>
      <c r="C8172" s="34">
        <v>6.6712566624191822</v>
      </c>
      <c r="D8172" s="34">
        <v>3.0730660809058463</v>
      </c>
      <c r="E8172" s="3">
        <f t="shared" si="381"/>
        <v>178642.15662965135</v>
      </c>
      <c r="F8172" s="3">
        <f t="shared" si="382"/>
        <v>82290.216062437627</v>
      </c>
      <c r="G8172" s="3">
        <f t="shared" si="383"/>
        <v>96351.940567213722</v>
      </c>
    </row>
    <row r="8173" spans="1:7" x14ac:dyDescent="0.2">
      <c r="A8173">
        <v>8161</v>
      </c>
      <c r="B8173" s="125">
        <v>35282.424099742435</v>
      </c>
      <c r="C8173" s="34">
        <v>9.3515830232790904</v>
      </c>
      <c r="D8173" s="34">
        <v>5.6244272299227305</v>
      </c>
      <c r="E8173" s="3">
        <f t="shared" si="381"/>
        <v>329946.5182312844</v>
      </c>
      <c r="F8173" s="3">
        <f t="shared" si="382"/>
        <v>198443.42684427334</v>
      </c>
      <c r="G8173" s="3">
        <f t="shared" si="383"/>
        <v>131503.09138701105</v>
      </c>
    </row>
    <row r="8174" spans="1:7" x14ac:dyDescent="0.2">
      <c r="A8174">
        <v>8162</v>
      </c>
      <c r="B8174" s="125">
        <v>27610.790815552697</v>
      </c>
      <c r="C8174" s="34">
        <v>7.0731680554745253</v>
      </c>
      <c r="D8174" s="34">
        <v>3.322937244665809</v>
      </c>
      <c r="E8174" s="3">
        <f t="shared" si="381"/>
        <v>195295.76358295674</v>
      </c>
      <c r="F8174" s="3">
        <f t="shared" si="382"/>
        <v>91748.925155676698</v>
      </c>
      <c r="G8174" s="3">
        <f t="shared" si="383"/>
        <v>103546.83842728005</v>
      </c>
    </row>
    <row r="8175" spans="1:7" x14ac:dyDescent="0.2">
      <c r="A8175">
        <v>8163</v>
      </c>
      <c r="B8175" s="125">
        <v>36425.84083881136</v>
      </c>
      <c r="C8175" s="34">
        <v>8.0956845269683981</v>
      </c>
      <c r="D8175" s="34">
        <v>5.9674522516434081</v>
      </c>
      <c r="E8175" s="3">
        <f t="shared" si="381"/>
        <v>294892.11606057873</v>
      </c>
      <c r="F8175" s="3">
        <f t="shared" si="382"/>
        <v>217369.46593156926</v>
      </c>
      <c r="G8175" s="3">
        <f t="shared" si="383"/>
        <v>77522.650129009475</v>
      </c>
    </row>
    <row r="8176" spans="1:7" x14ac:dyDescent="0.2">
      <c r="A8176">
        <v>8164</v>
      </c>
      <c r="B8176" s="125">
        <v>23652.669873436913</v>
      </c>
      <c r="C8176" s="34">
        <v>4.2961169330810662</v>
      </c>
      <c r="D8176" s="34">
        <v>2.1355009620310739</v>
      </c>
      <c r="E8176" s="3">
        <f t="shared" si="381"/>
        <v>101614.63555584873</v>
      </c>
      <c r="F8176" s="3">
        <f t="shared" si="382"/>
        <v>50510.299269327923</v>
      </c>
      <c r="G8176" s="3">
        <f t="shared" si="383"/>
        <v>51104.336286520804</v>
      </c>
    </row>
    <row r="8177" spans="1:7" x14ac:dyDescent="0.2">
      <c r="A8177">
        <v>8165</v>
      </c>
      <c r="B8177" s="125">
        <v>25904.737916599493</v>
      </c>
      <c r="C8177" s="34">
        <v>8.2903647100538365</v>
      </c>
      <c r="D8177" s="34">
        <v>2.811121374979848</v>
      </c>
      <c r="E8177" s="3">
        <f t="shared" si="381"/>
        <v>214759.72504696998</v>
      </c>
      <c r="F8177" s="3">
        <f t="shared" si="382"/>
        <v>72821.362470603766</v>
      </c>
      <c r="G8177" s="3">
        <f t="shared" si="383"/>
        <v>141938.36257636623</v>
      </c>
    </row>
    <row r="8178" spans="1:7" x14ac:dyDescent="0.2">
      <c r="A8178">
        <v>8166</v>
      </c>
      <c r="B8178" s="125">
        <v>30167.573689860525</v>
      </c>
      <c r="C8178" s="34">
        <v>8.1023522600007709</v>
      </c>
      <c r="D8178" s="34">
        <v>4.0899721069581574</v>
      </c>
      <c r="E8178" s="3">
        <f t="shared" si="381"/>
        <v>244428.30886478123</v>
      </c>
      <c r="F8178" s="3">
        <f t="shared" si="382"/>
        <v>123384.53492613432</v>
      </c>
      <c r="G8178" s="3">
        <f t="shared" si="383"/>
        <v>121043.7739386469</v>
      </c>
    </row>
    <row r="8179" spans="1:7" x14ac:dyDescent="0.2">
      <c r="A8179">
        <v>8167</v>
      </c>
      <c r="B8179" s="125">
        <v>21615.492690935731</v>
      </c>
      <c r="C8179" s="34">
        <v>11.867683062708238</v>
      </c>
      <c r="D8179" s="34">
        <v>1.5243478072807193</v>
      </c>
      <c r="E8179" s="3">
        <f t="shared" si="381"/>
        <v>256525.81650031169</v>
      </c>
      <c r="F8179" s="3">
        <f t="shared" si="382"/>
        <v>32949.528886720298</v>
      </c>
      <c r="G8179" s="3">
        <f t="shared" si="383"/>
        <v>223576.28761359138</v>
      </c>
    </row>
    <row r="8180" spans="1:7" x14ac:dyDescent="0.2">
      <c r="A8180">
        <v>8168</v>
      </c>
      <c r="B8180" s="125">
        <v>29858.868450711248</v>
      </c>
      <c r="C8180" s="34">
        <v>4.2711058287823107</v>
      </c>
      <c r="D8180" s="34">
        <v>3.9973605352133745</v>
      </c>
      <c r="E8180" s="3">
        <f t="shared" si="381"/>
        <v>127530.38708067706</v>
      </c>
      <c r="F8180" s="3">
        <f t="shared" si="382"/>
        <v>119356.66237100086</v>
      </c>
      <c r="G8180" s="3">
        <f t="shared" si="383"/>
        <v>8173.7247096762003</v>
      </c>
    </row>
    <row r="8181" spans="1:7" x14ac:dyDescent="0.2">
      <c r="A8181">
        <v>8169</v>
      </c>
      <c r="B8181" s="125">
        <v>28963.459548132028</v>
      </c>
      <c r="C8181" s="34">
        <v>6.8699528330471367</v>
      </c>
      <c r="D8181" s="34">
        <v>3.7287378644396085</v>
      </c>
      <c r="E8181" s="3">
        <f t="shared" ref="E8181:E8244" si="384">C8181*B8181</f>
        <v>198977.60097753577</v>
      </c>
      <c r="F8181" s="3">
        <f t="shared" ref="F8181:F8244" si="385">D8181*B8181</f>
        <v>107997.14830228481</v>
      </c>
      <c r="G8181" s="3">
        <f t="shared" ref="G8181:G8244" si="386">E8181-F8181</f>
        <v>90980.452675250956</v>
      </c>
    </row>
    <row r="8182" spans="1:7" x14ac:dyDescent="0.2">
      <c r="A8182">
        <v>8170</v>
      </c>
      <c r="B8182" s="125">
        <v>36848.005542006809</v>
      </c>
      <c r="C8182" s="34">
        <v>10.315664460184053</v>
      </c>
      <c r="D8182" s="34">
        <v>6.0941016626020428</v>
      </c>
      <c r="E8182" s="3">
        <f t="shared" si="384"/>
        <v>380111.66119834466</v>
      </c>
      <c r="F8182" s="3">
        <f t="shared" si="385"/>
        <v>224555.49183711299</v>
      </c>
      <c r="G8182" s="3">
        <f t="shared" si="386"/>
        <v>155556.16936123167</v>
      </c>
    </row>
    <row r="8183" spans="1:7" x14ac:dyDescent="0.2">
      <c r="A8183">
        <v>8171</v>
      </c>
      <c r="B8183" s="125">
        <v>22633.217262219638</v>
      </c>
      <c r="C8183" s="34">
        <v>8.4735426273327903</v>
      </c>
      <c r="D8183" s="34">
        <v>1.8296651786658913</v>
      </c>
      <c r="E8183" s="3">
        <f t="shared" si="384"/>
        <v>191783.53126510244</v>
      </c>
      <c r="F8183" s="3">
        <f t="shared" si="385"/>
        <v>41411.209505863029</v>
      </c>
      <c r="G8183" s="3">
        <f t="shared" si="386"/>
        <v>150372.32175923942</v>
      </c>
    </row>
    <row r="8184" spans="1:7" x14ac:dyDescent="0.2">
      <c r="A8184">
        <v>8172</v>
      </c>
      <c r="B8184" s="125">
        <v>31441.690501916106</v>
      </c>
      <c r="C8184" s="34">
        <v>13.752235665568151</v>
      </c>
      <c r="D8184" s="34">
        <v>4.4722071505748318</v>
      </c>
      <c r="E8184" s="3">
        <f t="shared" si="384"/>
        <v>432393.53750620602</v>
      </c>
      <c r="F8184" s="3">
        <f t="shared" si="385"/>
        <v>140613.75308882998</v>
      </c>
      <c r="G8184" s="3">
        <f t="shared" si="386"/>
        <v>291779.78441737604</v>
      </c>
    </row>
    <row r="8185" spans="1:7" x14ac:dyDescent="0.2">
      <c r="A8185">
        <v>8173</v>
      </c>
      <c r="B8185" s="125">
        <v>24964.706930214539</v>
      </c>
      <c r="C8185" s="34">
        <v>5.7444360865774797</v>
      </c>
      <c r="D8185" s="34">
        <v>2.5291120790643618</v>
      </c>
      <c r="E8185" s="3">
        <f t="shared" si="384"/>
        <v>143408.16338075529</v>
      </c>
      <c r="F8185" s="3">
        <f t="shared" si="385"/>
        <v>63138.541847507375</v>
      </c>
      <c r="G8185" s="3">
        <f t="shared" si="386"/>
        <v>80269.621533247904</v>
      </c>
    </row>
    <row r="8186" spans="1:7" x14ac:dyDescent="0.2">
      <c r="A8186">
        <v>8174</v>
      </c>
      <c r="B8186" s="125">
        <v>28831.241755861789</v>
      </c>
      <c r="C8186" s="34">
        <v>8.3641247303676209</v>
      </c>
      <c r="D8186" s="34">
        <v>3.6890725267585367</v>
      </c>
      <c r="E8186" s="3">
        <f t="shared" si="384"/>
        <v>241148.10217741117</v>
      </c>
      <c r="F8186" s="3">
        <f t="shared" si="385"/>
        <v>106360.54187388328</v>
      </c>
      <c r="G8186" s="3">
        <f t="shared" si="386"/>
        <v>134787.56030352789</v>
      </c>
    </row>
    <row r="8187" spans="1:7" x14ac:dyDescent="0.2">
      <c r="A8187">
        <v>8175</v>
      </c>
      <c r="B8187" s="125">
        <v>31340.111312411842</v>
      </c>
      <c r="C8187" s="34">
        <v>8.9088182650884846</v>
      </c>
      <c r="D8187" s="34">
        <v>4.4417333937235526</v>
      </c>
      <c r="E8187" s="3">
        <f t="shared" si="384"/>
        <v>279203.35608992085</v>
      </c>
      <c r="F8187" s="3">
        <f t="shared" si="385"/>
        <v>139204.41897935295</v>
      </c>
      <c r="G8187" s="3">
        <f t="shared" si="386"/>
        <v>139998.9371105679</v>
      </c>
    </row>
    <row r="8188" spans="1:7" x14ac:dyDescent="0.2">
      <c r="A8188">
        <v>8176</v>
      </c>
      <c r="B8188" s="125">
        <v>32861.457206118735</v>
      </c>
      <c r="C8188" s="34">
        <v>6.8430602115840884</v>
      </c>
      <c r="D8188" s="34">
        <v>4.8981371618356206</v>
      </c>
      <c r="E8188" s="3">
        <f t="shared" si="384"/>
        <v>224872.93030186434</v>
      </c>
      <c r="F8188" s="3">
        <f t="shared" si="385"/>
        <v>160959.92473336111</v>
      </c>
      <c r="G8188" s="3">
        <f t="shared" si="386"/>
        <v>63913.005568503228</v>
      </c>
    </row>
    <row r="8189" spans="1:7" x14ac:dyDescent="0.2">
      <c r="A8189">
        <v>8177</v>
      </c>
      <c r="B8189" s="125">
        <v>33426.907115236623</v>
      </c>
      <c r="C8189" s="34">
        <v>10.768121021290426</v>
      </c>
      <c r="D8189" s="34">
        <v>5.067772134570987</v>
      </c>
      <c r="E8189" s="3">
        <f t="shared" si="384"/>
        <v>359944.98118430201</v>
      </c>
      <c r="F8189" s="3">
        <f t="shared" si="385"/>
        <v>169399.94842348882</v>
      </c>
      <c r="G8189" s="3">
        <f t="shared" si="386"/>
        <v>190545.03276081319</v>
      </c>
    </row>
    <row r="8190" spans="1:7" x14ac:dyDescent="0.2">
      <c r="A8190">
        <v>8178</v>
      </c>
      <c r="B8190" s="125">
        <v>31088.607605662197</v>
      </c>
      <c r="C8190" s="34">
        <v>6.6298433896081406</v>
      </c>
      <c r="D8190" s="34">
        <v>4.3662822816986591</v>
      </c>
      <c r="E8190" s="3">
        <f t="shared" si="384"/>
        <v>206112.59962652088</v>
      </c>
      <c r="F8190" s="3">
        <f t="shared" si="385"/>
        <v>135741.63655128502</v>
      </c>
      <c r="G8190" s="3">
        <f t="shared" si="386"/>
        <v>70370.963075235864</v>
      </c>
    </row>
    <row r="8191" spans="1:7" x14ac:dyDescent="0.2">
      <c r="A8191">
        <v>8179</v>
      </c>
      <c r="B8191" s="125">
        <v>37985.851626027375</v>
      </c>
      <c r="C8191" s="34">
        <v>9.2679919336733292</v>
      </c>
      <c r="D8191" s="34">
        <v>6.4354554878082126</v>
      </c>
      <c r="E8191" s="3">
        <f t="shared" si="384"/>
        <v>352052.56646373362</v>
      </c>
      <c r="F8191" s="3">
        <f t="shared" si="385"/>
        <v>244456.25730578639</v>
      </c>
      <c r="G8191" s="3">
        <f t="shared" si="386"/>
        <v>107596.30915794722</v>
      </c>
    </row>
    <row r="8192" spans="1:7" x14ac:dyDescent="0.2">
      <c r="A8192">
        <v>8180</v>
      </c>
      <c r="B8192" s="125">
        <v>36137.849341494963</v>
      </c>
      <c r="C8192" s="34">
        <v>11.453737917880062</v>
      </c>
      <c r="D8192" s="34">
        <v>5.8810548024484888</v>
      </c>
      <c r="E8192" s="3">
        <f t="shared" si="384"/>
        <v>413913.45527331787</v>
      </c>
      <c r="F8192" s="3">
        <f t="shared" si="385"/>
        <v>212528.67241995889</v>
      </c>
      <c r="G8192" s="3">
        <f t="shared" si="386"/>
        <v>201384.78285335898</v>
      </c>
    </row>
    <row r="8193" spans="1:7" x14ac:dyDescent="0.2">
      <c r="A8193">
        <v>8181</v>
      </c>
      <c r="B8193" s="125">
        <v>34869.780669206171</v>
      </c>
      <c r="C8193" s="34">
        <v>8.3022847749889479</v>
      </c>
      <c r="D8193" s="34">
        <v>5.5006342007618514</v>
      </c>
      <c r="E8193" s="3">
        <f t="shared" si="384"/>
        <v>289498.84915715433</v>
      </c>
      <c r="F8193" s="3">
        <f t="shared" si="385"/>
        <v>191805.90812209994</v>
      </c>
      <c r="G8193" s="3">
        <f t="shared" si="386"/>
        <v>97692.941035054391</v>
      </c>
    </row>
    <row r="8194" spans="1:7" x14ac:dyDescent="0.2">
      <c r="A8194">
        <v>8182</v>
      </c>
      <c r="B8194" s="125">
        <v>32968.817371321144</v>
      </c>
      <c r="C8194" s="34">
        <v>6.3864796604393632</v>
      </c>
      <c r="D8194" s="34">
        <v>4.9303452113963431</v>
      </c>
      <c r="E8194" s="3">
        <f t="shared" si="384"/>
        <v>210554.68157068244</v>
      </c>
      <c r="F8194" s="3">
        <f t="shared" si="385"/>
        <v>162547.65085209376</v>
      </c>
      <c r="G8194" s="3">
        <f t="shared" si="386"/>
        <v>48007.030718588678</v>
      </c>
    </row>
    <row r="8195" spans="1:7" x14ac:dyDescent="0.2">
      <c r="A8195">
        <v>8183</v>
      </c>
      <c r="B8195" s="125">
        <v>29870.089341594372</v>
      </c>
      <c r="C8195" s="34">
        <v>8.505744424117438</v>
      </c>
      <c r="D8195" s="34">
        <v>4.0007268024783116</v>
      </c>
      <c r="E8195" s="3">
        <f t="shared" si="384"/>
        <v>254067.34586515604</v>
      </c>
      <c r="F8195" s="3">
        <f t="shared" si="385"/>
        <v>119502.06702133834</v>
      </c>
      <c r="G8195" s="3">
        <f t="shared" si="386"/>
        <v>134565.27884381771</v>
      </c>
    </row>
    <row r="8196" spans="1:7" x14ac:dyDescent="0.2">
      <c r="A8196">
        <v>8184</v>
      </c>
      <c r="B8196" s="125">
        <v>29754.196979220957</v>
      </c>
      <c r="C8196" s="34">
        <v>9.4320733043859946</v>
      </c>
      <c r="D8196" s="34">
        <v>3.965959093766287</v>
      </c>
      <c r="E8196" s="3">
        <f t="shared" si="384"/>
        <v>280643.76702115237</v>
      </c>
      <c r="F8196" s="3">
        <f t="shared" si="385"/>
        <v>118003.92808745474</v>
      </c>
      <c r="G8196" s="3">
        <f t="shared" si="386"/>
        <v>162639.83893369761</v>
      </c>
    </row>
    <row r="8197" spans="1:7" x14ac:dyDescent="0.2">
      <c r="A8197">
        <v>8185</v>
      </c>
      <c r="B8197" s="125">
        <v>36227.40046356828</v>
      </c>
      <c r="C8197" s="34">
        <v>6.1553230554709444</v>
      </c>
      <c r="D8197" s="34">
        <v>5.9079201390704839</v>
      </c>
      <c r="E8197" s="3">
        <f t="shared" si="384"/>
        <v>222991.35331318062</v>
      </c>
      <c r="F8197" s="3">
        <f t="shared" si="385"/>
        <v>214028.58878488641</v>
      </c>
      <c r="G8197" s="3">
        <f t="shared" si="386"/>
        <v>8962.7645282942103</v>
      </c>
    </row>
    <row r="8198" spans="1:7" x14ac:dyDescent="0.2">
      <c r="A8198">
        <v>8186</v>
      </c>
      <c r="B8198" s="125">
        <v>28129.157320828177</v>
      </c>
      <c r="C8198" s="34">
        <v>8.5826024107591365</v>
      </c>
      <c r="D8198" s="34">
        <v>3.4784471962484531</v>
      </c>
      <c r="E8198" s="3">
        <f t="shared" si="384"/>
        <v>241421.37343436293</v>
      </c>
      <c r="F8198" s="3">
        <f t="shared" si="385"/>
        <v>97845.788415466421</v>
      </c>
      <c r="G8198" s="3">
        <f t="shared" si="386"/>
        <v>143575.5850188965</v>
      </c>
    </row>
    <row r="8199" spans="1:7" x14ac:dyDescent="0.2">
      <c r="A8199">
        <v>8187</v>
      </c>
      <c r="B8199" s="125">
        <v>33237.817482396145</v>
      </c>
      <c r="C8199" s="34">
        <v>2.5602667139610276</v>
      </c>
      <c r="D8199" s="34">
        <v>5.0110452447188436</v>
      </c>
      <c r="E8199" s="3">
        <f t="shared" si="384"/>
        <v>85097.677744890767</v>
      </c>
      <c r="F8199" s="3">
        <f t="shared" si="385"/>
        <v>166556.20723999405</v>
      </c>
      <c r="G8199" s="3">
        <f t="shared" si="386"/>
        <v>-81458.529495103285</v>
      </c>
    </row>
    <row r="8200" spans="1:7" x14ac:dyDescent="0.2">
      <c r="A8200">
        <v>8188</v>
      </c>
      <c r="B8200" s="125">
        <v>38877.793080056086</v>
      </c>
      <c r="C8200" s="34">
        <v>7.599640432279557</v>
      </c>
      <c r="D8200" s="34">
        <v>6.7030379240168259</v>
      </c>
      <c r="E8200" s="3">
        <f t="shared" si="384"/>
        <v>295457.24820899259</v>
      </c>
      <c r="F8200" s="3">
        <f t="shared" si="385"/>
        <v>260599.32141769485</v>
      </c>
      <c r="G8200" s="3">
        <f t="shared" si="386"/>
        <v>34857.926791297738</v>
      </c>
    </row>
    <row r="8201" spans="1:7" x14ac:dyDescent="0.2">
      <c r="A8201">
        <v>8189</v>
      </c>
      <c r="B8201" s="125">
        <v>37619.427579366835</v>
      </c>
      <c r="C8201" s="34">
        <v>6.7182007998853805</v>
      </c>
      <c r="D8201" s="34">
        <v>6.3255282738100505</v>
      </c>
      <c r="E8201" s="3">
        <f t="shared" si="384"/>
        <v>252734.86845493241</v>
      </c>
      <c r="F8201" s="3">
        <f t="shared" si="385"/>
        <v>237962.75279783449</v>
      </c>
      <c r="G8201" s="3">
        <f t="shared" si="386"/>
        <v>14772.115657097922</v>
      </c>
    </row>
    <row r="8202" spans="1:7" x14ac:dyDescent="0.2">
      <c r="A8202">
        <v>8190</v>
      </c>
      <c r="B8202" s="125">
        <v>19739.750817999244</v>
      </c>
      <c r="C8202" s="34">
        <v>8.4251546670275275</v>
      </c>
      <c r="D8202" s="34">
        <v>0.96162524539977312</v>
      </c>
      <c r="E8202" s="3">
        <f t="shared" si="384"/>
        <v>166310.45373022679</v>
      </c>
      <c r="F8202" s="3">
        <f t="shared" si="385"/>
        <v>18982.242724488893</v>
      </c>
      <c r="G8202" s="3">
        <f t="shared" si="386"/>
        <v>147328.21100573789</v>
      </c>
    </row>
    <row r="8203" spans="1:7" x14ac:dyDescent="0.2">
      <c r="A8203">
        <v>8191</v>
      </c>
      <c r="B8203" s="125">
        <v>34977.948010956403</v>
      </c>
      <c r="C8203" s="34">
        <v>6.6696366249816492</v>
      </c>
      <c r="D8203" s="34">
        <v>5.5330844032869209</v>
      </c>
      <c r="E8203" s="3">
        <f t="shared" si="384"/>
        <v>233290.20312057887</v>
      </c>
      <c r="F8203" s="3">
        <f t="shared" si="385"/>
        <v>193535.93859840365</v>
      </c>
      <c r="G8203" s="3">
        <f t="shared" si="386"/>
        <v>39754.264522175217</v>
      </c>
    </row>
    <row r="8204" spans="1:7" x14ac:dyDescent="0.2">
      <c r="A8204">
        <v>8192</v>
      </c>
      <c r="B8204" s="125">
        <v>28477.562003709842</v>
      </c>
      <c r="C8204" s="34">
        <v>11.724505859281635</v>
      </c>
      <c r="D8204" s="34">
        <v>3.5829686011129525</v>
      </c>
      <c r="E8204" s="3">
        <f t="shared" si="384"/>
        <v>333885.34257055208</v>
      </c>
      <c r="F8204" s="3">
        <f t="shared" si="385"/>
        <v>102034.21049553962</v>
      </c>
      <c r="G8204" s="3">
        <f t="shared" si="386"/>
        <v>231851.13207501246</v>
      </c>
    </row>
    <row r="8205" spans="1:7" x14ac:dyDescent="0.2">
      <c r="A8205">
        <v>8193</v>
      </c>
      <c r="B8205" s="125">
        <v>35517.562586202053</v>
      </c>
      <c r="C8205" s="34">
        <v>10.167621460102964</v>
      </c>
      <c r="D8205" s="34">
        <v>5.694968775860616</v>
      </c>
      <c r="E8205" s="3">
        <f t="shared" si="384"/>
        <v>361129.13156201813</v>
      </c>
      <c r="F8205" s="3">
        <f t="shared" si="385"/>
        <v>202271.40992309593</v>
      </c>
      <c r="G8205" s="3">
        <f t="shared" si="386"/>
        <v>158857.7216389222</v>
      </c>
    </row>
    <row r="8206" spans="1:7" x14ac:dyDescent="0.2">
      <c r="A8206">
        <v>8194</v>
      </c>
      <c r="B8206" s="125">
        <v>31601.721779034939</v>
      </c>
      <c r="C8206" s="34">
        <v>12.466005520953331</v>
      </c>
      <c r="D8206" s="34">
        <v>4.5202165337104816</v>
      </c>
      <c r="E8206" s="3">
        <f t="shared" si="384"/>
        <v>393947.23816908069</v>
      </c>
      <c r="F8206" s="3">
        <f t="shared" si="385"/>
        <v>142846.62527931234</v>
      </c>
      <c r="G8206" s="3">
        <f t="shared" si="386"/>
        <v>251100.61288976835</v>
      </c>
    </row>
    <row r="8207" spans="1:7" x14ac:dyDescent="0.2">
      <c r="A8207">
        <v>8195</v>
      </c>
      <c r="B8207" s="125">
        <v>39002.928182336269</v>
      </c>
      <c r="C8207" s="34">
        <v>10.649346697580768</v>
      </c>
      <c r="D8207" s="34">
        <v>6.7405784547008807</v>
      </c>
      <c r="E8207" s="3">
        <f t="shared" si="384"/>
        <v>415355.70443454263</v>
      </c>
      <c r="F8207" s="3">
        <f t="shared" si="385"/>
        <v>262902.29737610166</v>
      </c>
      <c r="G8207" s="3">
        <f t="shared" si="386"/>
        <v>152453.40705844096</v>
      </c>
    </row>
    <row r="8208" spans="1:7" x14ac:dyDescent="0.2">
      <c r="A8208">
        <v>8196</v>
      </c>
      <c r="B8208" s="125">
        <v>35057.869857874699</v>
      </c>
      <c r="C8208" s="34">
        <v>5.6718584093760001</v>
      </c>
      <c r="D8208" s="34">
        <v>5.5570609573624097</v>
      </c>
      <c r="E8208" s="3">
        <f t="shared" si="384"/>
        <v>198843.27396819601</v>
      </c>
      <c r="F8208" s="3">
        <f t="shared" si="385"/>
        <v>194818.71983548795</v>
      </c>
      <c r="G8208" s="3">
        <f t="shared" si="386"/>
        <v>4024.5541327080573</v>
      </c>
    </row>
    <row r="8209" spans="1:7" x14ac:dyDescent="0.2">
      <c r="A8209">
        <v>8197</v>
      </c>
      <c r="B8209" s="125">
        <v>33219.616219676915</v>
      </c>
      <c r="C8209" s="34">
        <v>9.1767269825213589</v>
      </c>
      <c r="D8209" s="34">
        <v>5.0055848659030744</v>
      </c>
      <c r="E8209" s="3">
        <f t="shared" si="384"/>
        <v>304847.34851211333</v>
      </c>
      <c r="F8209" s="3">
        <f t="shared" si="385"/>
        <v>166283.60820032307</v>
      </c>
      <c r="G8209" s="3">
        <f t="shared" si="386"/>
        <v>138563.74031179026</v>
      </c>
    </row>
    <row r="8210" spans="1:7" x14ac:dyDescent="0.2">
      <c r="A8210">
        <v>8198</v>
      </c>
      <c r="B8210" s="125">
        <v>32754.131146967644</v>
      </c>
      <c r="C8210" s="34">
        <v>9.5381431239802623</v>
      </c>
      <c r="D8210" s="34">
        <v>4.8659393440902932</v>
      </c>
      <c r="E8210" s="3">
        <f t="shared" si="384"/>
        <v>312413.59078139719</v>
      </c>
      <c r="F8210" s="3">
        <f t="shared" si="385"/>
        <v>159379.61542952317</v>
      </c>
      <c r="G8210" s="3">
        <f t="shared" si="386"/>
        <v>153033.97535187402</v>
      </c>
    </row>
    <row r="8211" spans="1:7" x14ac:dyDescent="0.2">
      <c r="A8211">
        <v>8199</v>
      </c>
      <c r="B8211" s="125">
        <v>24453.047948364634</v>
      </c>
      <c r="C8211" s="34">
        <v>9.2001294180663535</v>
      </c>
      <c r="D8211" s="34">
        <v>2.3756143845093902</v>
      </c>
      <c r="E8211" s="3">
        <f t="shared" si="384"/>
        <v>224971.20579113657</v>
      </c>
      <c r="F8211" s="3">
        <f t="shared" si="385"/>
        <v>58091.012451232855</v>
      </c>
      <c r="G8211" s="3">
        <f t="shared" si="386"/>
        <v>166880.19333990372</v>
      </c>
    </row>
    <row r="8212" spans="1:7" x14ac:dyDescent="0.2">
      <c r="A8212">
        <v>8200</v>
      </c>
      <c r="B8212" s="125">
        <v>38758.626536756288</v>
      </c>
      <c r="C8212" s="34">
        <v>10.00029717234429</v>
      </c>
      <c r="D8212" s="34">
        <v>6.6672879610268865</v>
      </c>
      <c r="E8212" s="3">
        <f t="shared" si="384"/>
        <v>387597.78335947223</v>
      </c>
      <c r="F8212" s="3">
        <f t="shared" si="385"/>
        <v>258414.92409445241</v>
      </c>
      <c r="G8212" s="3">
        <f t="shared" si="386"/>
        <v>129182.85926501983</v>
      </c>
    </row>
    <row r="8213" spans="1:7" x14ac:dyDescent="0.2">
      <c r="A8213">
        <v>8201</v>
      </c>
      <c r="B8213" s="125">
        <v>37206.823939223774</v>
      </c>
      <c r="C8213" s="34">
        <v>11.667594228318194</v>
      </c>
      <c r="D8213" s="34">
        <v>6.2017471817671321</v>
      </c>
      <c r="E8213" s="3">
        <f t="shared" si="384"/>
        <v>434114.12424733851</v>
      </c>
      <c r="F8213" s="3">
        <f t="shared" si="385"/>
        <v>230747.3155075869</v>
      </c>
      <c r="G8213" s="3">
        <f t="shared" si="386"/>
        <v>203366.80873975161</v>
      </c>
    </row>
    <row r="8214" spans="1:7" x14ac:dyDescent="0.2">
      <c r="A8214">
        <v>8202</v>
      </c>
      <c r="B8214" s="125">
        <v>21942.274137282744</v>
      </c>
      <c r="C8214" s="34">
        <v>8.8024187536648242</v>
      </c>
      <c r="D8214" s="34">
        <v>1.6223822411848232</v>
      </c>
      <c r="E8214" s="3">
        <f t="shared" si="384"/>
        <v>193145.08536407226</v>
      </c>
      <c r="F8214" s="3">
        <f t="shared" si="385"/>
        <v>35598.755891536559</v>
      </c>
      <c r="G8214" s="3">
        <f t="shared" si="386"/>
        <v>157546.3294725357</v>
      </c>
    </row>
    <row r="8215" spans="1:7" x14ac:dyDescent="0.2">
      <c r="A8215">
        <v>8203</v>
      </c>
      <c r="B8215" s="125">
        <v>33500.542080028914</v>
      </c>
      <c r="C8215" s="34">
        <v>5.9484869072621223</v>
      </c>
      <c r="D8215" s="34">
        <v>5.0898626240086742</v>
      </c>
      <c r="E8215" s="3">
        <f t="shared" si="384"/>
        <v>199277.53594923578</v>
      </c>
      <c r="F8215" s="3">
        <f t="shared" si="385"/>
        <v>170513.15701716897</v>
      </c>
      <c r="G8215" s="3">
        <f t="shared" si="386"/>
        <v>28764.378932066815</v>
      </c>
    </row>
    <row r="8216" spans="1:7" x14ac:dyDescent="0.2">
      <c r="A8216">
        <v>8204</v>
      </c>
      <c r="B8216" s="125">
        <v>41543.226465174463</v>
      </c>
      <c r="C8216" s="34">
        <v>5.4937736624269746</v>
      </c>
      <c r="D8216" s="34">
        <v>7.5026679395523388</v>
      </c>
      <c r="E8216" s="3">
        <f t="shared" si="384"/>
        <v>228229.08340661472</v>
      </c>
      <c r="F8216" s="3">
        <f t="shared" si="385"/>
        <v>311685.03330582666</v>
      </c>
      <c r="G8216" s="3">
        <f t="shared" si="386"/>
        <v>-83455.949899211933</v>
      </c>
    </row>
    <row r="8217" spans="1:7" x14ac:dyDescent="0.2">
      <c r="A8217">
        <v>8205</v>
      </c>
      <c r="B8217" s="125">
        <v>36686.661181912292</v>
      </c>
      <c r="C8217" s="34">
        <v>7.3975563938874984</v>
      </c>
      <c r="D8217" s="34">
        <v>6.0456983545736875</v>
      </c>
      <c r="E8217" s="3">
        <f t="shared" si="384"/>
        <v>271391.64499663957</v>
      </c>
      <c r="F8217" s="3">
        <f t="shared" si="385"/>
        <v>221796.48714228952</v>
      </c>
      <c r="G8217" s="3">
        <f t="shared" si="386"/>
        <v>49595.157854350051</v>
      </c>
    </row>
    <row r="8218" spans="1:7" x14ac:dyDescent="0.2">
      <c r="A8218">
        <v>8206</v>
      </c>
      <c r="B8218" s="125">
        <v>29824.79650544608</v>
      </c>
      <c r="C8218" s="34">
        <v>6.2614866667063325</v>
      </c>
      <c r="D8218" s="34">
        <v>3.987138951633824</v>
      </c>
      <c r="E8218" s="3">
        <f t="shared" si="384"/>
        <v>186747.56565608026</v>
      </c>
      <c r="F8218" s="3">
        <f t="shared" si="385"/>
        <v>118915.60787141642</v>
      </c>
      <c r="G8218" s="3">
        <f t="shared" si="386"/>
        <v>67831.957784663842</v>
      </c>
    </row>
    <row r="8219" spans="1:7" x14ac:dyDescent="0.2">
      <c r="A8219">
        <v>8207</v>
      </c>
      <c r="B8219" s="125">
        <v>36391.064035152318</v>
      </c>
      <c r="C8219" s="34">
        <v>10.425628053970286</v>
      </c>
      <c r="D8219" s="34">
        <v>5.9570192105456954</v>
      </c>
      <c r="E8219" s="3">
        <f t="shared" si="384"/>
        <v>379399.6981187131</v>
      </c>
      <c r="F8219" s="3">
        <f t="shared" si="385"/>
        <v>216782.26754960092</v>
      </c>
      <c r="G8219" s="3">
        <f t="shared" si="386"/>
        <v>162617.43056911218</v>
      </c>
    </row>
    <row r="8220" spans="1:7" x14ac:dyDescent="0.2">
      <c r="A8220">
        <v>8208</v>
      </c>
      <c r="B8220" s="125">
        <v>25629.888617723715</v>
      </c>
      <c r="C8220" s="34">
        <v>9.3120455832904554</v>
      </c>
      <c r="D8220" s="34">
        <v>2.7286665853171144</v>
      </c>
      <c r="E8220" s="3">
        <f t="shared" si="384"/>
        <v>238666.69110290043</v>
      </c>
      <c r="F8220" s="3">
        <f t="shared" si="385"/>
        <v>69935.420656582151</v>
      </c>
      <c r="G8220" s="3">
        <f t="shared" si="386"/>
        <v>168731.27044631826</v>
      </c>
    </row>
    <row r="8221" spans="1:7" x14ac:dyDescent="0.2">
      <c r="A8221">
        <v>8209</v>
      </c>
      <c r="B8221" s="125">
        <v>28913.539657688467</v>
      </c>
      <c r="C8221" s="34">
        <v>6.981834892219922</v>
      </c>
      <c r="D8221" s="34">
        <v>3.71376189730654</v>
      </c>
      <c r="E8221" s="3">
        <f t="shared" si="384"/>
        <v>201869.5600396338</v>
      </c>
      <c r="F8221" s="3">
        <f t="shared" si="385"/>
        <v>107378.00189698501</v>
      </c>
      <c r="G8221" s="3">
        <f t="shared" si="386"/>
        <v>94491.558142648792</v>
      </c>
    </row>
    <row r="8222" spans="1:7" x14ac:dyDescent="0.2">
      <c r="A8222">
        <v>8210</v>
      </c>
      <c r="B8222" s="125">
        <v>29444.559508002363</v>
      </c>
      <c r="C8222" s="34">
        <v>7.4852373674802948</v>
      </c>
      <c r="D8222" s="34">
        <v>3.8730678524007089</v>
      </c>
      <c r="E8222" s="3">
        <f t="shared" si="384"/>
        <v>220399.51709829649</v>
      </c>
      <c r="F8222" s="3">
        <f t="shared" si="385"/>
        <v>114040.77685854358</v>
      </c>
      <c r="G8222" s="3">
        <f t="shared" si="386"/>
        <v>106358.74023975291</v>
      </c>
    </row>
    <row r="8223" spans="1:7" x14ac:dyDescent="0.2">
      <c r="A8223">
        <v>8211</v>
      </c>
      <c r="B8223" s="125">
        <v>32055.968907835428</v>
      </c>
      <c r="C8223" s="34">
        <v>8.5826251481266809</v>
      </c>
      <c r="D8223" s="34">
        <v>4.6564906723506283</v>
      </c>
      <c r="E8223" s="3">
        <f t="shared" si="384"/>
        <v>275124.36489595531</v>
      </c>
      <c r="F8223" s="3">
        <f t="shared" si="385"/>
        <v>149268.32021249743</v>
      </c>
      <c r="G8223" s="3">
        <f t="shared" si="386"/>
        <v>125856.04468345788</v>
      </c>
    </row>
    <row r="8224" spans="1:7" x14ac:dyDescent="0.2">
      <c r="A8224">
        <v>8212</v>
      </c>
      <c r="B8224" s="125">
        <v>30966.883108513663</v>
      </c>
      <c r="C8224" s="34">
        <v>4.3749473863572348</v>
      </c>
      <c r="D8224" s="34">
        <v>4.3297649325540988</v>
      </c>
      <c r="E8224" s="3">
        <f t="shared" si="384"/>
        <v>135478.48431922184</v>
      </c>
      <c r="F8224" s="3">
        <f t="shared" si="385"/>
        <v>134079.32455374431</v>
      </c>
      <c r="G8224" s="3">
        <f t="shared" si="386"/>
        <v>1399.1597654775251</v>
      </c>
    </row>
    <row r="8225" spans="1:7" x14ac:dyDescent="0.2">
      <c r="A8225">
        <v>8213</v>
      </c>
      <c r="B8225" s="125">
        <v>30832.357473437674</v>
      </c>
      <c r="C8225" s="34">
        <v>9.7578969391252031</v>
      </c>
      <c r="D8225" s="34">
        <v>4.2894072420313023</v>
      </c>
      <c r="E8225" s="3">
        <f t="shared" si="384"/>
        <v>300858.96661607159</v>
      </c>
      <c r="F8225" s="3">
        <f t="shared" si="385"/>
        <v>132252.53743546151</v>
      </c>
      <c r="G8225" s="3">
        <f t="shared" si="386"/>
        <v>168606.42918061008</v>
      </c>
    </row>
    <row r="8226" spans="1:7" x14ac:dyDescent="0.2">
      <c r="A8226">
        <v>8214</v>
      </c>
      <c r="B8226" s="125">
        <v>24815.799910166766</v>
      </c>
      <c r="C8226" s="34">
        <v>10.907955831688014</v>
      </c>
      <c r="D8226" s="34">
        <v>2.4844399730500299</v>
      </c>
      <c r="E8226" s="3">
        <f t="shared" si="384"/>
        <v>270689.64934810647</v>
      </c>
      <c r="F8226" s="3">
        <f t="shared" si="385"/>
        <v>61653.365260029655</v>
      </c>
      <c r="G8226" s="3">
        <f t="shared" si="386"/>
        <v>209036.28408807682</v>
      </c>
    </row>
    <row r="8227" spans="1:7" x14ac:dyDescent="0.2">
      <c r="A8227">
        <v>8215</v>
      </c>
      <c r="B8227" s="125">
        <v>22548.270457074046</v>
      </c>
      <c r="C8227" s="34">
        <v>5.8546668444323586</v>
      </c>
      <c r="D8227" s="34">
        <v>1.8041811371222138</v>
      </c>
      <c r="E8227" s="3">
        <f t="shared" si="384"/>
        <v>132012.61144432507</v>
      </c>
      <c r="F8227" s="3">
        <f t="shared" si="385"/>
        <v>40681.164233383075</v>
      </c>
      <c r="G8227" s="3">
        <f t="shared" si="386"/>
        <v>91331.447210941988</v>
      </c>
    </row>
    <row r="8228" spans="1:7" x14ac:dyDescent="0.2">
      <c r="A8228">
        <v>8216</v>
      </c>
      <c r="B8228" s="125">
        <v>31709.75838092179</v>
      </c>
      <c r="C8228" s="34">
        <v>6.2995632308302447</v>
      </c>
      <c r="D8228" s="34">
        <v>4.5526275142765371</v>
      </c>
      <c r="E8228" s="3">
        <f t="shared" si="384"/>
        <v>199757.6279549661</v>
      </c>
      <c r="F8228" s="3">
        <f t="shared" si="385"/>
        <v>144362.71847604556</v>
      </c>
      <c r="G8228" s="3">
        <f t="shared" si="386"/>
        <v>55394.909478920541</v>
      </c>
    </row>
    <row r="8229" spans="1:7" x14ac:dyDescent="0.2">
      <c r="A8229">
        <v>8217</v>
      </c>
      <c r="B8229" s="125">
        <v>48609.295439556241</v>
      </c>
      <c r="C8229" s="34">
        <v>7.6195015228295233</v>
      </c>
      <c r="D8229" s="34">
        <v>9.6224886318668723</v>
      </c>
      <c r="E8229" s="3">
        <f t="shared" si="384"/>
        <v>370378.600625369</v>
      </c>
      <c r="F8229" s="3">
        <f t="shared" si="385"/>
        <v>467742.3927701881</v>
      </c>
      <c r="G8229" s="3">
        <f t="shared" si="386"/>
        <v>-97363.792144819105</v>
      </c>
    </row>
    <row r="8230" spans="1:7" x14ac:dyDescent="0.2">
      <c r="A8230">
        <v>8218</v>
      </c>
      <c r="B8230" s="125">
        <v>35864.261966517894</v>
      </c>
      <c r="C8230" s="34">
        <v>11.580066731956322</v>
      </c>
      <c r="D8230" s="34">
        <v>5.7989785899553681</v>
      </c>
      <c r="E8230" s="3">
        <f t="shared" si="384"/>
        <v>415310.54686464026</v>
      </c>
      <c r="F8230" s="3">
        <f t="shared" si="385"/>
        <v>207976.08728838788</v>
      </c>
      <c r="G8230" s="3">
        <f t="shared" si="386"/>
        <v>207334.45957625238</v>
      </c>
    </row>
    <row r="8231" spans="1:7" x14ac:dyDescent="0.2">
      <c r="A8231">
        <v>8219</v>
      </c>
      <c r="B8231" s="125">
        <v>22831.759955616668</v>
      </c>
      <c r="C8231" s="34">
        <v>8.1350969114355394</v>
      </c>
      <c r="D8231" s="34">
        <v>1.8892279866850004</v>
      </c>
      <c r="E8231" s="3">
        <f t="shared" si="384"/>
        <v>185738.57989757479</v>
      </c>
      <c r="F8231" s="3">
        <f t="shared" si="385"/>
        <v>43134.399893424888</v>
      </c>
      <c r="G8231" s="3">
        <f t="shared" si="386"/>
        <v>142604.18000414991</v>
      </c>
    </row>
    <row r="8232" spans="1:7" x14ac:dyDescent="0.2">
      <c r="A8232">
        <v>8220</v>
      </c>
      <c r="B8232" s="125">
        <v>27360.009020222584</v>
      </c>
      <c r="C8232" s="34">
        <v>8.991647652881511</v>
      </c>
      <c r="D8232" s="34">
        <v>3.2477027060667751</v>
      </c>
      <c r="E8232" s="3">
        <f t="shared" si="384"/>
        <v>246011.56088950136</v>
      </c>
      <c r="F8232" s="3">
        <f t="shared" si="385"/>
        <v>88857.175332988263</v>
      </c>
      <c r="G8232" s="3">
        <f t="shared" si="386"/>
        <v>157154.38555651309</v>
      </c>
    </row>
    <row r="8233" spans="1:7" x14ac:dyDescent="0.2">
      <c r="A8233">
        <v>8221</v>
      </c>
      <c r="B8233" s="125">
        <v>36683.375632302137</v>
      </c>
      <c r="C8233" s="34">
        <v>13.173023964744061</v>
      </c>
      <c r="D8233" s="34">
        <v>6.0447126896906411</v>
      </c>
      <c r="E8233" s="3">
        <f t="shared" si="384"/>
        <v>483230.98631202435</v>
      </c>
      <c r="F8233" s="3">
        <f t="shared" si="385"/>
        <v>221740.46618526516</v>
      </c>
      <c r="G8233" s="3">
        <f t="shared" si="386"/>
        <v>261490.52012675919</v>
      </c>
    </row>
    <row r="8234" spans="1:7" x14ac:dyDescent="0.2">
      <c r="A8234">
        <v>8222</v>
      </c>
      <c r="B8234" s="125">
        <v>37425.614258419024</v>
      </c>
      <c r="C8234" s="34">
        <v>6.2953454491507728</v>
      </c>
      <c r="D8234" s="34">
        <v>6.2673842775257071</v>
      </c>
      <c r="E8234" s="3">
        <f t="shared" si="384"/>
        <v>235607.17040341048</v>
      </c>
      <c r="F8234" s="3">
        <f t="shared" si="385"/>
        <v>234560.70637995732</v>
      </c>
      <c r="G8234" s="3">
        <f t="shared" si="386"/>
        <v>1046.4640234531544</v>
      </c>
    </row>
    <row r="8235" spans="1:7" x14ac:dyDescent="0.2">
      <c r="A8235">
        <v>8223</v>
      </c>
      <c r="B8235" s="125">
        <v>27139.649822666775</v>
      </c>
      <c r="C8235" s="34">
        <v>7.8124309286140488</v>
      </c>
      <c r="D8235" s="34">
        <v>3.1815949468000326</v>
      </c>
      <c r="E8235" s="3">
        <f t="shared" si="384"/>
        <v>212026.6396663567</v>
      </c>
      <c r="F8235" s="3">
        <f t="shared" si="385"/>
        <v>86347.372733719021</v>
      </c>
      <c r="G8235" s="3">
        <f t="shared" si="386"/>
        <v>125679.26693263768</v>
      </c>
    </row>
    <row r="8236" spans="1:7" x14ac:dyDescent="0.2">
      <c r="A8236">
        <v>8224</v>
      </c>
      <c r="B8236" s="125">
        <v>29394.821516499156</v>
      </c>
      <c r="C8236" s="34">
        <v>11.356399247422814</v>
      </c>
      <c r="D8236" s="34">
        <v>3.8581464549497468</v>
      </c>
      <c r="E8236" s="3">
        <f t="shared" si="384"/>
        <v>333819.32894809899</v>
      </c>
      <c r="F8236" s="3">
        <f t="shared" si="385"/>
        <v>113409.52642776175</v>
      </c>
      <c r="G8236" s="3">
        <f t="shared" si="386"/>
        <v>220409.80252033722</v>
      </c>
    </row>
    <row r="8237" spans="1:7" x14ac:dyDescent="0.2">
      <c r="A8237">
        <v>8225</v>
      </c>
      <c r="B8237" s="125">
        <v>30587.652239583782</v>
      </c>
      <c r="C8237" s="34">
        <v>6.5904707955342019</v>
      </c>
      <c r="D8237" s="34">
        <v>4.2159956718751346</v>
      </c>
      <c r="E8237" s="3">
        <f t="shared" si="384"/>
        <v>201587.02878893324</v>
      </c>
      <c r="F8237" s="3">
        <f t="shared" si="385"/>
        <v>128957.40945490699</v>
      </c>
      <c r="G8237" s="3">
        <f t="shared" si="386"/>
        <v>72629.619334026254</v>
      </c>
    </row>
    <row r="8238" spans="1:7" x14ac:dyDescent="0.2">
      <c r="A8238">
        <v>8226</v>
      </c>
      <c r="B8238" s="125">
        <v>29348.414549341192</v>
      </c>
      <c r="C8238" s="34">
        <v>5.9999500965277548</v>
      </c>
      <c r="D8238" s="34">
        <v>3.8442243648023577</v>
      </c>
      <c r="E8238" s="3">
        <f t="shared" si="384"/>
        <v>176089.02270825626</v>
      </c>
      <c r="F8238" s="3">
        <f t="shared" si="385"/>
        <v>112821.89027889742</v>
      </c>
      <c r="G8238" s="3">
        <f t="shared" si="386"/>
        <v>63267.13242935884</v>
      </c>
    </row>
    <row r="8239" spans="1:7" x14ac:dyDescent="0.2">
      <c r="A8239">
        <v>8227</v>
      </c>
      <c r="B8239" s="125">
        <v>39170.775429548463</v>
      </c>
      <c r="C8239" s="34">
        <v>8.3491379629849689</v>
      </c>
      <c r="D8239" s="34">
        <v>6.7909326288645389</v>
      </c>
      <c r="E8239" s="3">
        <f t="shared" si="384"/>
        <v>327042.20817840192</v>
      </c>
      <c r="F8239" s="3">
        <f t="shared" si="385"/>
        <v>266006.09696244606</v>
      </c>
      <c r="G8239" s="3">
        <f t="shared" si="386"/>
        <v>61036.111215955869</v>
      </c>
    </row>
    <row r="8240" spans="1:7" x14ac:dyDescent="0.2">
      <c r="A8240">
        <v>8228</v>
      </c>
      <c r="B8240" s="125">
        <v>29399.187091067666</v>
      </c>
      <c r="C8240" s="34">
        <v>10.625779416121077</v>
      </c>
      <c r="D8240" s="34">
        <v>3.8594561273202999</v>
      </c>
      <c r="E8240" s="3">
        <f t="shared" si="384"/>
        <v>312389.27704295929</v>
      </c>
      <c r="F8240" s="3">
        <f t="shared" si="385"/>
        <v>113464.87275685697</v>
      </c>
      <c r="G8240" s="3">
        <f t="shared" si="386"/>
        <v>198924.40428610233</v>
      </c>
    </row>
    <row r="8241" spans="1:7" x14ac:dyDescent="0.2">
      <c r="A8241">
        <v>8229</v>
      </c>
      <c r="B8241" s="125">
        <v>35566.493401157437</v>
      </c>
      <c r="C8241" s="34">
        <v>11.900402134604519</v>
      </c>
      <c r="D8241" s="34">
        <v>5.7096480203472311</v>
      </c>
      <c r="E8241" s="3">
        <f t="shared" si="384"/>
        <v>423255.57399153151</v>
      </c>
      <c r="F8241" s="3">
        <f t="shared" si="385"/>
        <v>203072.15863861141</v>
      </c>
      <c r="G8241" s="3">
        <f t="shared" si="386"/>
        <v>220183.4153529201</v>
      </c>
    </row>
    <row r="8242" spans="1:7" x14ac:dyDescent="0.2">
      <c r="A8242">
        <v>8230</v>
      </c>
      <c r="B8242" s="125">
        <v>28603.242802811088</v>
      </c>
      <c r="C8242" s="34">
        <v>6.8493243563425494</v>
      </c>
      <c r="D8242" s="34">
        <v>3.6206728408433264</v>
      </c>
      <c r="E8242" s="3">
        <f t="shared" si="384"/>
        <v>195912.8875996737</v>
      </c>
      <c r="F8242" s="3">
        <f t="shared" si="385"/>
        <v>103562.98437618546</v>
      </c>
      <c r="G8242" s="3">
        <f t="shared" si="386"/>
        <v>92349.903223488247</v>
      </c>
    </row>
    <row r="8243" spans="1:7" x14ac:dyDescent="0.2">
      <c r="A8243">
        <v>8231</v>
      </c>
      <c r="B8243" s="125">
        <v>38027.483746001031</v>
      </c>
      <c r="C8243" s="34">
        <v>12.413004717207514</v>
      </c>
      <c r="D8243" s="34">
        <v>6.4479451238003094</v>
      </c>
      <c r="E8243" s="3">
        <f t="shared" si="384"/>
        <v>472035.33512264286</v>
      </c>
      <c r="F8243" s="3">
        <f t="shared" si="385"/>
        <v>245199.12839042288</v>
      </c>
      <c r="G8243" s="3">
        <f t="shared" si="386"/>
        <v>226836.20673221999</v>
      </c>
    </row>
    <row r="8244" spans="1:7" x14ac:dyDescent="0.2">
      <c r="A8244">
        <v>8232</v>
      </c>
      <c r="B8244" s="125">
        <v>39776.794486707309</v>
      </c>
      <c r="C8244" s="34">
        <v>7.8982275428716093</v>
      </c>
      <c r="D8244" s="34">
        <v>6.9727383460121928</v>
      </c>
      <c r="E8244" s="3">
        <f t="shared" si="384"/>
        <v>314166.17378205527</v>
      </c>
      <c r="F8244" s="3">
        <f t="shared" si="385"/>
        <v>277353.18019891041</v>
      </c>
      <c r="G8244" s="3">
        <f t="shared" si="386"/>
        <v>36812.993583144853</v>
      </c>
    </row>
    <row r="8245" spans="1:7" x14ac:dyDescent="0.2">
      <c r="A8245">
        <v>8233</v>
      </c>
      <c r="B8245" s="125">
        <v>30660.735823213123</v>
      </c>
      <c r="C8245" s="34">
        <v>8.7382936928479467</v>
      </c>
      <c r="D8245" s="34">
        <v>4.2379207469639368</v>
      </c>
      <c r="E8245" s="3">
        <f t="shared" ref="E8245:E8308" si="387">C8245*B8245</f>
        <v>267922.51446206035</v>
      </c>
      <c r="F8245" s="3">
        <f t="shared" ref="F8245:F8308" si="388">D8245*B8245</f>
        <v>129937.7684623753</v>
      </c>
      <c r="G8245" s="3">
        <f t="shared" ref="G8245:G8308" si="389">E8245-F8245</f>
        <v>137984.74599968505</v>
      </c>
    </row>
    <row r="8246" spans="1:7" x14ac:dyDescent="0.2">
      <c r="A8246">
        <v>8234</v>
      </c>
      <c r="B8246" s="125">
        <v>24125.698067829013</v>
      </c>
      <c r="C8246" s="34">
        <v>5.9011874984280439</v>
      </c>
      <c r="D8246" s="34">
        <v>2.2774094203487039</v>
      </c>
      <c r="E8246" s="3">
        <f t="shared" si="387"/>
        <v>142370.26782872219</v>
      </c>
      <c r="F8246" s="3">
        <f t="shared" si="388"/>
        <v>54944.092052162319</v>
      </c>
      <c r="G8246" s="3">
        <f t="shared" si="389"/>
        <v>87426.175776559874</v>
      </c>
    </row>
    <row r="8247" spans="1:7" x14ac:dyDescent="0.2">
      <c r="A8247">
        <v>8235</v>
      </c>
      <c r="B8247" s="125">
        <v>28262.966728826519</v>
      </c>
      <c r="C8247" s="34">
        <v>6.5038130034809001</v>
      </c>
      <c r="D8247" s="34">
        <v>3.5185900186479557</v>
      </c>
      <c r="E8247" s="3">
        <f t="shared" si="387"/>
        <v>183817.05052788995</v>
      </c>
      <c r="F8247" s="3">
        <f t="shared" si="388"/>
        <v>99445.792629428252</v>
      </c>
      <c r="G8247" s="3">
        <f t="shared" si="389"/>
        <v>84371.257898461699</v>
      </c>
    </row>
    <row r="8248" spans="1:7" x14ac:dyDescent="0.2">
      <c r="A8248">
        <v>8236</v>
      </c>
      <c r="B8248" s="125">
        <v>29606.642832542071</v>
      </c>
      <c r="C8248" s="34">
        <v>11.526497494021896</v>
      </c>
      <c r="D8248" s="34">
        <v>3.9216928497626213</v>
      </c>
      <c r="E8248" s="3">
        <f t="shared" si="387"/>
        <v>341260.89441569755</v>
      </c>
      <c r="F8248" s="3">
        <f t="shared" si="388"/>
        <v>116108.159501856</v>
      </c>
      <c r="G8248" s="3">
        <f t="shared" si="389"/>
        <v>225152.73491384153</v>
      </c>
    </row>
    <row r="8249" spans="1:7" x14ac:dyDescent="0.2">
      <c r="A8249">
        <v>8237</v>
      </c>
      <c r="B8249" s="125">
        <v>30613.987795541994</v>
      </c>
      <c r="C8249" s="34">
        <v>5.9042513587046415</v>
      </c>
      <c r="D8249" s="34">
        <v>4.2238963386625983</v>
      </c>
      <c r="E8249" s="3">
        <f t="shared" si="387"/>
        <v>180752.67903719613</v>
      </c>
      <c r="F8249" s="3">
        <f t="shared" si="388"/>
        <v>129310.31096145129</v>
      </c>
      <c r="G8249" s="3">
        <f t="shared" si="389"/>
        <v>51442.368075744831</v>
      </c>
    </row>
    <row r="8250" spans="1:7" x14ac:dyDescent="0.2">
      <c r="A8250">
        <v>8238</v>
      </c>
      <c r="B8250" s="125">
        <v>25931.636222404428</v>
      </c>
      <c r="C8250" s="34">
        <v>3.8258058541105129</v>
      </c>
      <c r="D8250" s="34">
        <v>2.8191908667213283</v>
      </c>
      <c r="E8250" s="3">
        <f t="shared" si="387"/>
        <v>99209.40566633908</v>
      </c>
      <c r="F8250" s="3">
        <f t="shared" si="388"/>
        <v>73106.231997342533</v>
      </c>
      <c r="G8250" s="3">
        <f t="shared" si="389"/>
        <v>26103.173668996547</v>
      </c>
    </row>
    <row r="8251" spans="1:7" x14ac:dyDescent="0.2">
      <c r="A8251">
        <v>8239</v>
      </c>
      <c r="B8251" s="125">
        <v>36743.538706824416</v>
      </c>
      <c r="C8251" s="34">
        <v>5.8359880969946971</v>
      </c>
      <c r="D8251" s="34">
        <v>6.0627616120473249</v>
      </c>
      <c r="E8251" s="3">
        <f t="shared" si="387"/>
        <v>214434.85453449123</v>
      </c>
      <c r="F8251" s="3">
        <f t="shared" si="388"/>
        <v>222767.31596251007</v>
      </c>
      <c r="G8251" s="3">
        <f t="shared" si="389"/>
        <v>-8332.4614280188398</v>
      </c>
    </row>
    <row r="8252" spans="1:7" x14ac:dyDescent="0.2">
      <c r="A8252">
        <v>8240</v>
      </c>
      <c r="B8252" s="125">
        <v>38008.623099623015</v>
      </c>
      <c r="C8252" s="34">
        <v>9.2154629303040565</v>
      </c>
      <c r="D8252" s="34">
        <v>6.4422869298869045</v>
      </c>
      <c r="E8252" s="3">
        <f t="shared" si="387"/>
        <v>350267.05720647436</v>
      </c>
      <c r="F8252" s="3">
        <f t="shared" si="388"/>
        <v>244862.45581769885</v>
      </c>
      <c r="G8252" s="3">
        <f t="shared" si="389"/>
        <v>105404.60138877551</v>
      </c>
    </row>
    <row r="8253" spans="1:7" x14ac:dyDescent="0.2">
      <c r="A8253">
        <v>8241</v>
      </c>
      <c r="B8253" s="125">
        <v>48186.562302172184</v>
      </c>
      <c r="C8253" s="34">
        <v>7.2677430782350712</v>
      </c>
      <c r="D8253" s="34">
        <v>9.4956686906516552</v>
      </c>
      <c r="E8253" s="3">
        <f t="shared" si="387"/>
        <v>350207.5546355549</v>
      </c>
      <c r="F8253" s="3">
        <f t="shared" si="388"/>
        <v>457563.63096287177</v>
      </c>
      <c r="G8253" s="3">
        <f t="shared" si="389"/>
        <v>-107356.07632731687</v>
      </c>
    </row>
    <row r="8254" spans="1:7" x14ac:dyDescent="0.2">
      <c r="A8254">
        <v>8242</v>
      </c>
      <c r="B8254" s="125">
        <v>26607.00425057346</v>
      </c>
      <c r="C8254" s="34">
        <v>6.7438229709368898</v>
      </c>
      <c r="D8254" s="34">
        <v>3.021801275172038</v>
      </c>
      <c r="E8254" s="3">
        <f t="shared" si="387"/>
        <v>179432.92645283276</v>
      </c>
      <c r="F8254" s="3">
        <f t="shared" si="388"/>
        <v>80401.079372890716</v>
      </c>
      <c r="G8254" s="3">
        <f t="shared" si="389"/>
        <v>99031.847079942047</v>
      </c>
    </row>
    <row r="8255" spans="1:7" x14ac:dyDescent="0.2">
      <c r="A8255">
        <v>8243</v>
      </c>
      <c r="B8255" s="125">
        <v>32438.15563454607</v>
      </c>
      <c r="C8255" s="34">
        <v>13.266156222205609</v>
      </c>
      <c r="D8255" s="34">
        <v>4.7711466903638211</v>
      </c>
      <c r="E8255" s="3">
        <f t="shared" si="387"/>
        <v>430329.6402081073</v>
      </c>
      <c r="F8255" s="3">
        <f t="shared" si="388"/>
        <v>154767.19889727101</v>
      </c>
      <c r="G8255" s="3">
        <f t="shared" si="389"/>
        <v>275562.44131083629</v>
      </c>
    </row>
    <row r="8256" spans="1:7" x14ac:dyDescent="0.2">
      <c r="A8256">
        <v>8244</v>
      </c>
      <c r="B8256" s="125">
        <v>32891.078311687103</v>
      </c>
      <c r="C8256" s="34">
        <v>7.9606330902679474</v>
      </c>
      <c r="D8256" s="34">
        <v>4.9070234935061308</v>
      </c>
      <c r="E8256" s="3">
        <f t="shared" si="387"/>
        <v>261833.80638261075</v>
      </c>
      <c r="F8256" s="3">
        <f t="shared" si="388"/>
        <v>161397.29400219859</v>
      </c>
      <c r="G8256" s="3">
        <f t="shared" si="389"/>
        <v>100436.51238041217</v>
      </c>
    </row>
    <row r="8257" spans="1:7" x14ac:dyDescent="0.2">
      <c r="A8257">
        <v>8245</v>
      </c>
      <c r="B8257" s="125">
        <v>28274.403624701314</v>
      </c>
      <c r="C8257" s="34">
        <v>11.560933237167774</v>
      </c>
      <c r="D8257" s="34">
        <v>3.5220210874103941</v>
      </c>
      <c r="E8257" s="3">
        <f t="shared" si="387"/>
        <v>326878.49262590642</v>
      </c>
      <c r="F8257" s="3">
        <f t="shared" si="388"/>
        <v>99583.045800150911</v>
      </c>
      <c r="G8257" s="3">
        <f t="shared" si="389"/>
        <v>227295.44682575553</v>
      </c>
    </row>
    <row r="8258" spans="1:7" x14ac:dyDescent="0.2">
      <c r="A8258">
        <v>8246</v>
      </c>
      <c r="B8258" s="125">
        <v>35282.844741042005</v>
      </c>
      <c r="C8258" s="34">
        <v>2.3049715511733666</v>
      </c>
      <c r="D8258" s="34">
        <v>5.6245534223126015</v>
      </c>
      <c r="E8258" s="3">
        <f t="shared" si="387"/>
        <v>81325.953372568649</v>
      </c>
      <c r="F8258" s="3">
        <f t="shared" si="388"/>
        <v>198450.24513715197</v>
      </c>
      <c r="G8258" s="3">
        <f t="shared" si="389"/>
        <v>-117124.29176458332</v>
      </c>
    </row>
    <row r="8259" spans="1:7" x14ac:dyDescent="0.2">
      <c r="A8259">
        <v>8247</v>
      </c>
      <c r="B8259" s="125">
        <v>35199.51228899206</v>
      </c>
      <c r="C8259" s="34">
        <v>12.848106982535683</v>
      </c>
      <c r="D8259" s="34">
        <v>5.5995536866976181</v>
      </c>
      <c r="E8259" s="3">
        <f t="shared" si="387"/>
        <v>452247.09962204949</v>
      </c>
      <c r="F8259" s="3">
        <f t="shared" si="388"/>
        <v>197101.55880778361</v>
      </c>
      <c r="G8259" s="3">
        <f t="shared" si="389"/>
        <v>255145.54081426587</v>
      </c>
    </row>
    <row r="8260" spans="1:7" x14ac:dyDescent="0.2">
      <c r="A8260">
        <v>8248</v>
      </c>
      <c r="B8260" s="125">
        <v>37958.532678922871</v>
      </c>
      <c r="C8260" s="34">
        <v>4.0087166073208209</v>
      </c>
      <c r="D8260" s="34">
        <v>6.4272598036768613</v>
      </c>
      <c r="E8260" s="3">
        <f t="shared" si="387"/>
        <v>152165.0003395282</v>
      </c>
      <c r="F8260" s="3">
        <f t="shared" si="388"/>
        <v>243969.35129379554</v>
      </c>
      <c r="G8260" s="3">
        <f t="shared" si="389"/>
        <v>-91804.350954267342</v>
      </c>
    </row>
    <row r="8261" spans="1:7" x14ac:dyDescent="0.2">
      <c r="A8261">
        <v>8249</v>
      </c>
      <c r="B8261" s="125">
        <v>33082.060830375645</v>
      </c>
      <c r="C8261" s="34">
        <v>8.1718376552162226</v>
      </c>
      <c r="D8261" s="34">
        <v>4.9643182491126936</v>
      </c>
      <c r="E8261" s="3">
        <f t="shared" si="387"/>
        <v>270341.23040581733</v>
      </c>
      <c r="F8261" s="3">
        <f t="shared" si="388"/>
        <v>164229.87829849005</v>
      </c>
      <c r="G8261" s="3">
        <f t="shared" si="389"/>
        <v>106111.35210732729</v>
      </c>
    </row>
    <row r="8262" spans="1:7" x14ac:dyDescent="0.2">
      <c r="A8262">
        <v>8250</v>
      </c>
      <c r="B8262" s="125">
        <v>22238.678460590541</v>
      </c>
      <c r="C8262" s="34">
        <v>2.4387127470690757</v>
      </c>
      <c r="D8262" s="34">
        <v>1.7113035381771624</v>
      </c>
      <c r="E8262" s="3">
        <f t="shared" si="387"/>
        <v>54233.748639812642</v>
      </c>
      <c r="F8262" s="3">
        <f t="shared" si="388"/>
        <v>38057.129133992843</v>
      </c>
      <c r="G8262" s="3">
        <f t="shared" si="389"/>
        <v>16176.619505819799</v>
      </c>
    </row>
    <row r="8263" spans="1:7" x14ac:dyDescent="0.2">
      <c r="A8263">
        <v>8251</v>
      </c>
      <c r="B8263" s="125">
        <v>29057.012446893146</v>
      </c>
      <c r="C8263" s="34">
        <v>7.6473547980713192</v>
      </c>
      <c r="D8263" s="34">
        <v>3.7568037340679439</v>
      </c>
      <c r="E8263" s="3">
        <f t="shared" si="387"/>
        <v>222209.28355336635</v>
      </c>
      <c r="F8263" s="3">
        <f t="shared" si="388"/>
        <v>109161.49286134689</v>
      </c>
      <c r="G8263" s="3">
        <f t="shared" si="389"/>
        <v>113047.79069201945</v>
      </c>
    </row>
    <row r="8264" spans="1:7" x14ac:dyDescent="0.2">
      <c r="A8264">
        <v>8252</v>
      </c>
      <c r="B8264" s="125">
        <v>25671.998222415801</v>
      </c>
      <c r="C8264" s="34">
        <v>10.379579200351145</v>
      </c>
      <c r="D8264" s="34">
        <v>2.7412994667247403</v>
      </c>
      <c r="E8264" s="3">
        <f t="shared" si="387"/>
        <v>266464.5387808386</v>
      </c>
      <c r="F8264" s="3">
        <f t="shared" si="388"/>
        <v>70374.635036866923</v>
      </c>
      <c r="G8264" s="3">
        <f t="shared" si="389"/>
        <v>196089.90374397166</v>
      </c>
    </row>
    <row r="8265" spans="1:7" x14ac:dyDescent="0.2">
      <c r="A8265">
        <v>8253</v>
      </c>
      <c r="B8265" s="125">
        <v>29898.829374170396</v>
      </c>
      <c r="C8265" s="34">
        <v>10.883911065509892</v>
      </c>
      <c r="D8265" s="34">
        <v>4.0093488122511189</v>
      </c>
      <c r="E8265" s="3">
        <f t="shared" si="387"/>
        <v>325416.1998713254</v>
      </c>
      <c r="F8265" s="3">
        <f t="shared" si="388"/>
        <v>119874.83603902895</v>
      </c>
      <c r="G8265" s="3">
        <f t="shared" si="389"/>
        <v>205541.36383229645</v>
      </c>
    </row>
    <row r="8266" spans="1:7" x14ac:dyDescent="0.2">
      <c r="A8266">
        <v>8254</v>
      </c>
      <c r="B8266" s="125">
        <v>28522.741153020412</v>
      </c>
      <c r="C8266" s="34">
        <v>6.1496500822686357</v>
      </c>
      <c r="D8266" s="34">
        <v>3.5965223459061235</v>
      </c>
      <c r="E8266" s="3">
        <f t="shared" si="387"/>
        <v>175404.87747819896</v>
      </c>
      <c r="F8266" s="3">
        <f t="shared" si="388"/>
        <v>102582.6759233341</v>
      </c>
      <c r="G8266" s="3">
        <f t="shared" si="389"/>
        <v>72822.201554864863</v>
      </c>
    </row>
    <row r="8267" spans="1:7" x14ac:dyDescent="0.2">
      <c r="A8267">
        <v>8255</v>
      </c>
      <c r="B8267" s="125">
        <v>34740.149252494099</v>
      </c>
      <c r="C8267" s="34">
        <v>2.321251506335102</v>
      </c>
      <c r="D8267" s="34">
        <v>5.4617447757482296</v>
      </c>
      <c r="E8267" s="3">
        <f t="shared" si="387"/>
        <v>80640.623782658193</v>
      </c>
      <c r="F8267" s="3">
        <f t="shared" si="388"/>
        <v>189741.82868852341</v>
      </c>
      <c r="G8267" s="3">
        <f t="shared" si="389"/>
        <v>-109101.20490586522</v>
      </c>
    </row>
    <row r="8268" spans="1:7" x14ac:dyDescent="0.2">
      <c r="A8268">
        <v>8256</v>
      </c>
      <c r="B8268" s="125">
        <v>31460.164613045868</v>
      </c>
      <c r="C8268" s="34">
        <v>6.388994981723954</v>
      </c>
      <c r="D8268" s="34">
        <v>4.4777493839137605</v>
      </c>
      <c r="E8268" s="3">
        <f t="shared" si="387"/>
        <v>200998.83383695956</v>
      </c>
      <c r="F8268" s="3">
        <f t="shared" si="388"/>
        <v>140870.73271389163</v>
      </c>
      <c r="G8268" s="3">
        <f t="shared" si="389"/>
        <v>60128.101123067929</v>
      </c>
    </row>
    <row r="8269" spans="1:7" x14ac:dyDescent="0.2">
      <c r="A8269">
        <v>8257</v>
      </c>
      <c r="B8269" s="125">
        <v>31280.368879189133</v>
      </c>
      <c r="C8269" s="34">
        <v>4.194935647508828</v>
      </c>
      <c r="D8269" s="34">
        <v>4.4238106637567398</v>
      </c>
      <c r="E8269" s="3">
        <f t="shared" si="387"/>
        <v>131219.13447853626</v>
      </c>
      <c r="F8269" s="3">
        <f t="shared" si="388"/>
        <v>138378.42941400135</v>
      </c>
      <c r="G8269" s="3">
        <f t="shared" si="389"/>
        <v>-7159.2949354650918</v>
      </c>
    </row>
    <row r="8270" spans="1:7" x14ac:dyDescent="0.2">
      <c r="A8270">
        <v>8258</v>
      </c>
      <c r="B8270" s="125">
        <v>39295.148830015911</v>
      </c>
      <c r="C8270" s="34">
        <v>9.0744258815975627</v>
      </c>
      <c r="D8270" s="34">
        <v>6.8282446490047732</v>
      </c>
      <c r="E8270" s="3">
        <f t="shared" si="387"/>
        <v>356580.91556432459</v>
      </c>
      <c r="F8270" s="3">
        <f t="shared" si="388"/>
        <v>268316.88973040233</v>
      </c>
      <c r="G8270" s="3">
        <f t="shared" si="389"/>
        <v>88264.025833922264</v>
      </c>
    </row>
    <row r="8271" spans="1:7" x14ac:dyDescent="0.2">
      <c r="A8271">
        <v>8259</v>
      </c>
      <c r="B8271" s="125">
        <v>37180.164375778055</v>
      </c>
      <c r="C8271" s="34">
        <v>10.215961103502195</v>
      </c>
      <c r="D8271" s="34">
        <v>6.1937493127334164</v>
      </c>
      <c r="E8271" s="3">
        <f t="shared" si="387"/>
        <v>379831.11308476661</v>
      </c>
      <c r="F8271" s="3">
        <f t="shared" si="388"/>
        <v>230284.61754979077</v>
      </c>
      <c r="G8271" s="3">
        <f t="shared" si="389"/>
        <v>149546.49553497584</v>
      </c>
    </row>
    <row r="8272" spans="1:7" x14ac:dyDescent="0.2">
      <c r="A8272">
        <v>8260</v>
      </c>
      <c r="B8272" s="125">
        <v>23096.195540157147</v>
      </c>
      <c r="C8272" s="34">
        <v>6.2000815634819446</v>
      </c>
      <c r="D8272" s="34">
        <v>1.968558662047144</v>
      </c>
      <c r="E8272" s="3">
        <f t="shared" si="387"/>
        <v>143198.29615510223</v>
      </c>
      <c r="F8272" s="3">
        <f t="shared" si="388"/>
        <v>45466.215790910966</v>
      </c>
      <c r="G8272" s="3">
        <f t="shared" si="389"/>
        <v>97732.080364191264</v>
      </c>
    </row>
    <row r="8273" spans="1:7" x14ac:dyDescent="0.2">
      <c r="A8273">
        <v>8261</v>
      </c>
      <c r="B8273" s="125">
        <v>36349.329597024713</v>
      </c>
      <c r="C8273" s="34">
        <v>8.7954753300509765</v>
      </c>
      <c r="D8273" s="34">
        <v>5.9444988791074138</v>
      </c>
      <c r="E8273" s="3">
        <f t="shared" si="387"/>
        <v>319709.63173452264</v>
      </c>
      <c r="F8273" s="3">
        <f t="shared" si="388"/>
        <v>216078.54904581935</v>
      </c>
      <c r="G8273" s="3">
        <f t="shared" si="389"/>
        <v>103631.08268870329</v>
      </c>
    </row>
    <row r="8274" spans="1:7" x14ac:dyDescent="0.2">
      <c r="A8274">
        <v>8262</v>
      </c>
      <c r="B8274" s="125">
        <v>30327.565176586155</v>
      </c>
      <c r="C8274" s="34">
        <v>8.0672713440508232</v>
      </c>
      <c r="D8274" s="34">
        <v>4.1379695529758465</v>
      </c>
      <c r="E8274" s="3">
        <f t="shared" si="387"/>
        <v>244660.69748390713</v>
      </c>
      <c r="F8274" s="3">
        <f t="shared" si="388"/>
        <v>125494.54131660405</v>
      </c>
      <c r="G8274" s="3">
        <f t="shared" si="389"/>
        <v>119166.15616730308</v>
      </c>
    </row>
    <row r="8275" spans="1:7" x14ac:dyDescent="0.2">
      <c r="A8275">
        <v>8263</v>
      </c>
      <c r="B8275" s="125">
        <v>29050.418610305293</v>
      </c>
      <c r="C8275" s="34">
        <v>11.234310952393571</v>
      </c>
      <c r="D8275" s="34">
        <v>3.7548255830915878</v>
      </c>
      <c r="E8275" s="3">
        <f t="shared" si="387"/>
        <v>326361.43596537079</v>
      </c>
      <c r="F8275" s="3">
        <f t="shared" si="388"/>
        <v>109079.25499749428</v>
      </c>
      <c r="G8275" s="3">
        <f t="shared" si="389"/>
        <v>217282.18096787651</v>
      </c>
    </row>
    <row r="8276" spans="1:7" x14ac:dyDescent="0.2">
      <c r="A8276">
        <v>8264</v>
      </c>
      <c r="B8276" s="125">
        <v>37288.473826075438</v>
      </c>
      <c r="C8276" s="34">
        <v>11.657248726085527</v>
      </c>
      <c r="D8276" s="34">
        <v>6.2262421478226315</v>
      </c>
      <c r="E8276" s="3">
        <f t="shared" si="387"/>
        <v>434681.0140066914</v>
      </c>
      <c r="F8276" s="3">
        <f t="shared" si="388"/>
        <v>232167.06736389193</v>
      </c>
      <c r="G8276" s="3">
        <f t="shared" si="389"/>
        <v>202513.94664279948</v>
      </c>
    </row>
    <row r="8277" spans="1:7" x14ac:dyDescent="0.2">
      <c r="A8277">
        <v>8265</v>
      </c>
      <c r="B8277" s="125">
        <v>40508.630767172668</v>
      </c>
      <c r="C8277" s="34">
        <v>5.268963625174365</v>
      </c>
      <c r="D8277" s="34">
        <v>7.1922892301518004</v>
      </c>
      <c r="E8277" s="3">
        <f t="shared" si="387"/>
        <v>213438.50201785192</v>
      </c>
      <c r="F8277" s="3">
        <f t="shared" si="388"/>
        <v>291349.78879493184</v>
      </c>
      <c r="G8277" s="3">
        <f t="shared" si="389"/>
        <v>-77911.28677707992</v>
      </c>
    </row>
    <row r="8278" spans="1:7" x14ac:dyDescent="0.2">
      <c r="A8278">
        <v>8266</v>
      </c>
      <c r="B8278" s="125">
        <v>43031.364433582872</v>
      </c>
      <c r="C8278" s="34">
        <v>3.2119878798839636</v>
      </c>
      <c r="D8278" s="34">
        <v>7.9491093300748616</v>
      </c>
      <c r="E8278" s="3">
        <f t="shared" si="387"/>
        <v>138216.22101553806</v>
      </c>
      <c r="F8278" s="3">
        <f t="shared" si="388"/>
        <v>342061.02050484519</v>
      </c>
      <c r="G8278" s="3">
        <f t="shared" si="389"/>
        <v>-203844.79948930713</v>
      </c>
    </row>
    <row r="8279" spans="1:7" x14ac:dyDescent="0.2">
      <c r="A8279">
        <v>8267</v>
      </c>
      <c r="B8279" s="125">
        <v>37202.930165031808</v>
      </c>
      <c r="C8279" s="34">
        <v>4.9431598856317578</v>
      </c>
      <c r="D8279" s="34">
        <v>6.2005790495095425</v>
      </c>
      <c r="E8279" s="3">
        <f t="shared" si="387"/>
        <v>183900.03201974492</v>
      </c>
      <c r="F8279" s="3">
        <f t="shared" si="388"/>
        <v>230679.70936166283</v>
      </c>
      <c r="G8279" s="3">
        <f t="shared" si="389"/>
        <v>-46779.677341917908</v>
      </c>
    </row>
    <row r="8280" spans="1:7" x14ac:dyDescent="0.2">
      <c r="A8280">
        <v>8268</v>
      </c>
      <c r="B8280" s="125">
        <v>29448.356648382265</v>
      </c>
      <c r="C8280" s="34">
        <v>9.9465176137600793</v>
      </c>
      <c r="D8280" s="34">
        <v>3.8742069945146795</v>
      </c>
      <c r="E8280" s="3">
        <f t="shared" si="387"/>
        <v>292908.59809942293</v>
      </c>
      <c r="F8280" s="3">
        <f t="shared" si="388"/>
        <v>114089.02930412543</v>
      </c>
      <c r="G8280" s="3">
        <f t="shared" si="389"/>
        <v>178819.5687952975</v>
      </c>
    </row>
    <row r="8281" spans="1:7" x14ac:dyDescent="0.2">
      <c r="A8281">
        <v>8269</v>
      </c>
      <c r="B8281" s="125">
        <v>29810.363961397321</v>
      </c>
      <c r="C8281" s="34">
        <v>6.7019606351168477</v>
      </c>
      <c r="D8281" s="34">
        <v>3.9828091884191963</v>
      </c>
      <c r="E8281" s="3">
        <f t="shared" si="387"/>
        <v>199787.88578779079</v>
      </c>
      <c r="F8281" s="3">
        <f t="shared" si="388"/>
        <v>118728.99149557372</v>
      </c>
      <c r="G8281" s="3">
        <f t="shared" si="389"/>
        <v>81058.894292217068</v>
      </c>
    </row>
    <row r="8282" spans="1:7" x14ac:dyDescent="0.2">
      <c r="A8282">
        <v>8270</v>
      </c>
      <c r="B8282" s="125">
        <v>31225.463820911478</v>
      </c>
      <c r="C8282" s="34">
        <v>7.6152325820730766</v>
      </c>
      <c r="D8282" s="34">
        <v>4.4073391462734435</v>
      </c>
      <c r="E8282" s="3">
        <f t="shared" si="387"/>
        <v>237789.16947934916</v>
      </c>
      <c r="F8282" s="3">
        <f t="shared" si="388"/>
        <v>137621.20905844829</v>
      </c>
      <c r="G8282" s="3">
        <f t="shared" si="389"/>
        <v>100167.96042090087</v>
      </c>
    </row>
    <row r="8283" spans="1:7" x14ac:dyDescent="0.2">
      <c r="A8283">
        <v>8271</v>
      </c>
      <c r="B8283" s="125">
        <v>35035.820295698592</v>
      </c>
      <c r="C8283" s="34">
        <v>8.6801059271310805</v>
      </c>
      <c r="D8283" s="34">
        <v>5.5504460887095775</v>
      </c>
      <c r="E8283" s="3">
        <f t="shared" si="387"/>
        <v>304114.63141059276</v>
      </c>
      <c r="F8283" s="3">
        <f t="shared" si="388"/>
        <v>194464.43172499188</v>
      </c>
      <c r="G8283" s="3">
        <f t="shared" si="389"/>
        <v>109650.19968560088</v>
      </c>
    </row>
    <row r="8284" spans="1:7" x14ac:dyDescent="0.2">
      <c r="A8284">
        <v>8272</v>
      </c>
      <c r="B8284" s="125">
        <v>38991.434443042614</v>
      </c>
      <c r="C8284" s="34">
        <v>6.6881022095985827</v>
      </c>
      <c r="D8284" s="34">
        <v>6.7371303329127841</v>
      </c>
      <c r="E8284" s="3">
        <f t="shared" si="387"/>
        <v>260778.69885393159</v>
      </c>
      <c r="F8284" s="3">
        <f t="shared" si="388"/>
        <v>262690.37571000267</v>
      </c>
      <c r="G8284" s="3">
        <f t="shared" si="389"/>
        <v>-1911.6768560710771</v>
      </c>
    </row>
    <row r="8285" spans="1:7" x14ac:dyDescent="0.2">
      <c r="A8285">
        <v>8273</v>
      </c>
      <c r="B8285" s="125">
        <v>36916.501861734083</v>
      </c>
      <c r="C8285" s="34">
        <v>1.3771505311597139</v>
      </c>
      <c r="D8285" s="34">
        <v>6.1146505585202249</v>
      </c>
      <c r="E8285" s="3">
        <f t="shared" si="387"/>
        <v>50839.58014744566</v>
      </c>
      <c r="F8285" s="3">
        <f t="shared" si="388"/>
        <v>225731.50872746523</v>
      </c>
      <c r="G8285" s="3">
        <f t="shared" si="389"/>
        <v>-174891.92858001956</v>
      </c>
    </row>
    <row r="8286" spans="1:7" x14ac:dyDescent="0.2">
      <c r="A8286">
        <v>8274</v>
      </c>
      <c r="B8286" s="125">
        <v>25694.189893139061</v>
      </c>
      <c r="C8286" s="34">
        <v>10.240051344415406</v>
      </c>
      <c r="D8286" s="34">
        <v>2.7479569679417182</v>
      </c>
      <c r="E8286" s="3">
        <f t="shared" si="387"/>
        <v>263109.82375890337</v>
      </c>
      <c r="F8286" s="3">
        <f t="shared" si="388"/>
        <v>70606.528152469153</v>
      </c>
      <c r="G8286" s="3">
        <f t="shared" si="389"/>
        <v>192503.29560643423</v>
      </c>
    </row>
    <row r="8287" spans="1:7" x14ac:dyDescent="0.2">
      <c r="A8287">
        <v>8275</v>
      </c>
      <c r="B8287" s="125">
        <v>38705.398359335028</v>
      </c>
      <c r="C8287" s="34">
        <v>9.1296378943370655</v>
      </c>
      <c r="D8287" s="34">
        <v>6.6513195078005083</v>
      </c>
      <c r="E8287" s="3">
        <f t="shared" si="387"/>
        <v>353366.27157679677</v>
      </c>
      <c r="F8287" s="3">
        <f t="shared" si="388"/>
        <v>257441.97116463486</v>
      </c>
      <c r="G8287" s="3">
        <f t="shared" si="389"/>
        <v>95924.300412161916</v>
      </c>
    </row>
    <row r="8288" spans="1:7" x14ac:dyDescent="0.2">
      <c r="A8288">
        <v>8276</v>
      </c>
      <c r="B8288" s="125">
        <v>26257.962921400554</v>
      </c>
      <c r="C8288" s="34">
        <v>5.7078175561473472</v>
      </c>
      <c r="D8288" s="34">
        <v>2.9170888764201663</v>
      </c>
      <c r="E8288" s="3">
        <f t="shared" si="387"/>
        <v>149875.66175143616</v>
      </c>
      <c r="F8288" s="3">
        <f t="shared" si="388"/>
        <v>76596.811555470733</v>
      </c>
      <c r="G8288" s="3">
        <f t="shared" si="389"/>
        <v>73278.850195965424</v>
      </c>
    </row>
    <row r="8289" spans="1:7" x14ac:dyDescent="0.2">
      <c r="A8289">
        <v>8277</v>
      </c>
      <c r="B8289" s="125">
        <v>28509.473899058299</v>
      </c>
      <c r="C8289" s="34">
        <v>8.7532463541792822</v>
      </c>
      <c r="D8289" s="34">
        <v>3.5925421697174897</v>
      </c>
      <c r="E8289" s="3">
        <f t="shared" si="387"/>
        <v>249550.44846650146</v>
      </c>
      <c r="F8289" s="3">
        <f t="shared" si="388"/>
        <v>102421.48721882704</v>
      </c>
      <c r="G8289" s="3">
        <f t="shared" si="389"/>
        <v>147128.96124767442</v>
      </c>
    </row>
    <row r="8290" spans="1:7" x14ac:dyDescent="0.2">
      <c r="A8290">
        <v>8278</v>
      </c>
      <c r="B8290" s="125">
        <v>28105.896993830334</v>
      </c>
      <c r="C8290" s="34">
        <v>8.3541885007507517</v>
      </c>
      <c r="D8290" s="34">
        <v>3.4714690981491003</v>
      </c>
      <c r="E8290" s="3">
        <f t="shared" si="387"/>
        <v>234801.96146914249</v>
      </c>
      <c r="F8290" s="3">
        <f t="shared" si="388"/>
        <v>97568.752889843701</v>
      </c>
      <c r="G8290" s="3">
        <f t="shared" si="389"/>
        <v>137233.20857929881</v>
      </c>
    </row>
    <row r="8291" spans="1:7" x14ac:dyDescent="0.2">
      <c r="A8291">
        <v>8279</v>
      </c>
      <c r="B8291" s="125">
        <v>39756.774234584533</v>
      </c>
      <c r="C8291" s="34">
        <v>6.4733790370228235</v>
      </c>
      <c r="D8291" s="34">
        <v>6.9667322703753598</v>
      </c>
      <c r="E8291" s="3">
        <f t="shared" si="387"/>
        <v>257360.66890980862</v>
      </c>
      <c r="F8291" s="3">
        <f t="shared" si="388"/>
        <v>276974.80202610773</v>
      </c>
      <c r="G8291" s="3">
        <f t="shared" si="389"/>
        <v>-19614.133116299112</v>
      </c>
    </row>
    <row r="8292" spans="1:7" x14ac:dyDescent="0.2">
      <c r="A8292">
        <v>8280</v>
      </c>
      <c r="B8292" s="125">
        <v>42478.255230699666</v>
      </c>
      <c r="C8292" s="34">
        <v>11.68982000509277</v>
      </c>
      <c r="D8292" s="34">
        <v>7.7831765692098998</v>
      </c>
      <c r="E8292" s="3">
        <f t="shared" si="387"/>
        <v>496563.15777726955</v>
      </c>
      <c r="F8292" s="3">
        <f t="shared" si="388"/>
        <v>330615.7608124995</v>
      </c>
      <c r="G8292" s="3">
        <f t="shared" si="389"/>
        <v>165947.39696477004</v>
      </c>
    </row>
    <row r="8293" spans="1:7" x14ac:dyDescent="0.2">
      <c r="A8293">
        <v>8281</v>
      </c>
      <c r="B8293" s="125">
        <v>26971.711625984404</v>
      </c>
      <c r="C8293" s="34">
        <v>10.290471456944942</v>
      </c>
      <c r="D8293" s="34">
        <v>3.1312134877953213</v>
      </c>
      <c r="E8293" s="3">
        <f t="shared" si="387"/>
        <v>277551.62863214256</v>
      </c>
      <c r="F8293" s="3">
        <f t="shared" si="388"/>
        <v>84454.187232208249</v>
      </c>
      <c r="G8293" s="3">
        <f t="shared" si="389"/>
        <v>193097.44139993429</v>
      </c>
    </row>
    <row r="8294" spans="1:7" x14ac:dyDescent="0.2">
      <c r="A8294">
        <v>8282</v>
      </c>
      <c r="B8294" s="125">
        <v>31957.652530573774</v>
      </c>
      <c r="C8294" s="34">
        <v>7.1799910503686988</v>
      </c>
      <c r="D8294" s="34">
        <v>4.6269957591721322</v>
      </c>
      <c r="E8294" s="3">
        <f t="shared" si="387"/>
        <v>229455.65916031229</v>
      </c>
      <c r="F8294" s="3">
        <f t="shared" si="388"/>
        <v>147867.92273206142</v>
      </c>
      <c r="G8294" s="3">
        <f t="shared" si="389"/>
        <v>81587.736428250879</v>
      </c>
    </row>
    <row r="8295" spans="1:7" x14ac:dyDescent="0.2">
      <c r="A8295">
        <v>8283</v>
      </c>
      <c r="B8295" s="125">
        <v>28788.484136194689</v>
      </c>
      <c r="C8295" s="34">
        <v>3.5421344566275366</v>
      </c>
      <c r="D8295" s="34">
        <v>3.6762452408584068</v>
      </c>
      <c r="E8295" s="3">
        <f t="shared" si="387"/>
        <v>101972.68161289043</v>
      </c>
      <c r="F8295" s="3">
        <f t="shared" si="388"/>
        <v>105833.52779721346</v>
      </c>
      <c r="G8295" s="3">
        <f t="shared" si="389"/>
        <v>-3860.8461843230325</v>
      </c>
    </row>
    <row r="8296" spans="1:7" x14ac:dyDescent="0.2">
      <c r="A8296">
        <v>8284</v>
      </c>
      <c r="B8296" s="125">
        <v>31450.631971702911</v>
      </c>
      <c r="C8296" s="34">
        <v>8.5578556283580838</v>
      </c>
      <c r="D8296" s="34">
        <v>4.4748895915108733</v>
      </c>
      <c r="E8296" s="3">
        <f t="shared" si="387"/>
        <v>269149.96783445647</v>
      </c>
      <c r="F8296" s="3">
        <f t="shared" si="388"/>
        <v>140738.10565661246</v>
      </c>
      <c r="G8296" s="3">
        <f t="shared" si="389"/>
        <v>128411.86217784401</v>
      </c>
    </row>
    <row r="8297" spans="1:7" x14ac:dyDescent="0.2">
      <c r="A8297">
        <v>8285</v>
      </c>
      <c r="B8297" s="125">
        <v>30886.199559782632</v>
      </c>
      <c r="C8297" s="34">
        <v>7.0332668176051811</v>
      </c>
      <c r="D8297" s="34">
        <v>4.3055598679347895</v>
      </c>
      <c r="E8297" s="3">
        <f t="shared" si="387"/>
        <v>217230.88248575095</v>
      </c>
      <c r="F8297" s="3">
        <f t="shared" si="388"/>
        <v>132982.38129762525</v>
      </c>
      <c r="G8297" s="3">
        <f t="shared" si="389"/>
        <v>84248.501188125694</v>
      </c>
    </row>
    <row r="8298" spans="1:7" x14ac:dyDescent="0.2">
      <c r="A8298">
        <v>8286</v>
      </c>
      <c r="B8298" s="125">
        <v>36629.061745580635</v>
      </c>
      <c r="C8298" s="34">
        <v>11.33299681187782</v>
      </c>
      <c r="D8298" s="34">
        <v>6.0284185236741905</v>
      </c>
      <c r="E8298" s="3">
        <f t="shared" si="387"/>
        <v>415117.03998474113</v>
      </c>
      <c r="F8298" s="3">
        <f t="shared" si="388"/>
        <v>220815.31433186398</v>
      </c>
      <c r="G8298" s="3">
        <f t="shared" si="389"/>
        <v>194301.72565287715</v>
      </c>
    </row>
    <row r="8299" spans="1:7" x14ac:dyDescent="0.2">
      <c r="A8299">
        <v>8287</v>
      </c>
      <c r="B8299" s="125">
        <v>32336.718553588958</v>
      </c>
      <c r="C8299" s="34">
        <v>8.9034749837155687</v>
      </c>
      <c r="D8299" s="34">
        <v>4.7407155660766875</v>
      </c>
      <c r="E8299" s="3">
        <f t="shared" si="387"/>
        <v>287909.16469733039</v>
      </c>
      <c r="F8299" s="3">
        <f t="shared" si="388"/>
        <v>153299.18500284001</v>
      </c>
      <c r="G8299" s="3">
        <f t="shared" si="389"/>
        <v>134609.97969449038</v>
      </c>
    </row>
    <row r="8300" spans="1:7" x14ac:dyDescent="0.2">
      <c r="A8300">
        <v>8288</v>
      </c>
      <c r="B8300" s="125">
        <v>29713.292455008719</v>
      </c>
      <c r="C8300" s="34">
        <v>11.170731588397757</v>
      </c>
      <c r="D8300" s="34">
        <v>3.9536877365026157</v>
      </c>
      <c r="E8300" s="3">
        <f t="shared" si="387"/>
        <v>331919.21462246665</v>
      </c>
      <c r="F8300" s="3">
        <f t="shared" si="388"/>
        <v>117477.07999048367</v>
      </c>
      <c r="G8300" s="3">
        <f t="shared" si="389"/>
        <v>214442.13463198298</v>
      </c>
    </row>
    <row r="8301" spans="1:7" x14ac:dyDescent="0.2">
      <c r="A8301">
        <v>8289</v>
      </c>
      <c r="B8301" s="125">
        <v>34431.995394507772</v>
      </c>
      <c r="C8301" s="34">
        <v>10.685510480660014</v>
      </c>
      <c r="D8301" s="34">
        <v>5.3692986183523317</v>
      </c>
      <c r="E8301" s="3">
        <f t="shared" si="387"/>
        <v>367923.44765805011</v>
      </c>
      <c r="F8301" s="3">
        <f t="shared" si="388"/>
        <v>184875.66529884443</v>
      </c>
      <c r="G8301" s="3">
        <f t="shared" si="389"/>
        <v>183047.78235920568</v>
      </c>
    </row>
    <row r="8302" spans="1:7" x14ac:dyDescent="0.2">
      <c r="A8302">
        <v>8290</v>
      </c>
      <c r="B8302" s="125">
        <v>36454.273916925536</v>
      </c>
      <c r="C8302" s="34">
        <v>4.1824414640432224</v>
      </c>
      <c r="D8302" s="34">
        <v>5.9759821750776609</v>
      </c>
      <c r="E8302" s="3">
        <f t="shared" si="387"/>
        <v>152467.86677173869</v>
      </c>
      <c r="F8302" s="3">
        <f t="shared" si="388"/>
        <v>217850.0911329455</v>
      </c>
      <c r="G8302" s="3">
        <f t="shared" si="389"/>
        <v>-65382.224361206812</v>
      </c>
    </row>
    <row r="8303" spans="1:7" x14ac:dyDescent="0.2">
      <c r="A8303">
        <v>8291</v>
      </c>
      <c r="B8303" s="125">
        <v>40705.172572225798</v>
      </c>
      <c r="C8303" s="34">
        <v>5.7405991558043752</v>
      </c>
      <c r="D8303" s="34">
        <v>7.2512517716677394</v>
      </c>
      <c r="E8303" s="3">
        <f t="shared" si="387"/>
        <v>233672.07930499082</v>
      </c>
      <c r="F8303" s="3">
        <f t="shared" si="388"/>
        <v>295163.45473039337</v>
      </c>
      <c r="G8303" s="3">
        <f t="shared" si="389"/>
        <v>-61491.375425402541</v>
      </c>
    </row>
    <row r="8304" spans="1:7" x14ac:dyDescent="0.2">
      <c r="A8304">
        <v>8292</v>
      </c>
      <c r="B8304" s="125">
        <v>44442.536412853748</v>
      </c>
      <c r="C8304" s="34">
        <v>9.3642988960782532</v>
      </c>
      <c r="D8304" s="34">
        <v>8.3724609238561243</v>
      </c>
      <c r="E8304" s="3">
        <f t="shared" si="387"/>
        <v>416173.1946698039</v>
      </c>
      <c r="F8304" s="3">
        <f t="shared" si="388"/>
        <v>372093.39947367093</v>
      </c>
      <c r="G8304" s="3">
        <f t="shared" si="389"/>
        <v>44079.795196132967</v>
      </c>
    </row>
    <row r="8305" spans="1:7" x14ac:dyDescent="0.2">
      <c r="A8305">
        <v>8293</v>
      </c>
      <c r="B8305" s="125">
        <v>34964.152113198885</v>
      </c>
      <c r="C8305" s="34">
        <v>9.8835692117136205</v>
      </c>
      <c r="D8305" s="34">
        <v>5.5289456339596654</v>
      </c>
      <c r="E8305" s="3">
        <f t="shared" si="387"/>
        <v>345570.61733968422</v>
      </c>
      <c r="F8305" s="3">
        <f t="shared" si="388"/>
        <v>193314.89617137259</v>
      </c>
      <c r="G8305" s="3">
        <f t="shared" si="389"/>
        <v>152255.72116831163</v>
      </c>
    </row>
    <row r="8306" spans="1:7" x14ac:dyDescent="0.2">
      <c r="A8306">
        <v>8294</v>
      </c>
      <c r="B8306" s="125">
        <v>37307.209416931961</v>
      </c>
      <c r="C8306" s="34">
        <v>7.397456917904492</v>
      </c>
      <c r="D8306" s="34">
        <v>6.2318628250795882</v>
      </c>
      <c r="E8306" s="3">
        <f t="shared" si="387"/>
        <v>275978.47438899492</v>
      </c>
      <c r="F8306" s="3">
        <f t="shared" si="388"/>
        <v>232493.41147283741</v>
      </c>
      <c r="G8306" s="3">
        <f t="shared" si="389"/>
        <v>43485.062916157505</v>
      </c>
    </row>
    <row r="8307" spans="1:7" x14ac:dyDescent="0.2">
      <c r="A8307">
        <v>8295</v>
      </c>
      <c r="B8307" s="125">
        <v>39248.287115507061</v>
      </c>
      <c r="C8307" s="34">
        <v>13.381957635108847</v>
      </c>
      <c r="D8307" s="34">
        <v>6.8141861346521182</v>
      </c>
      <c r="E8307" s="3">
        <f t="shared" si="387"/>
        <v>525218.9154303039</v>
      </c>
      <c r="F8307" s="3">
        <f t="shared" si="388"/>
        <v>267445.13387133362</v>
      </c>
      <c r="G8307" s="3">
        <f t="shared" si="389"/>
        <v>257773.78155897028</v>
      </c>
    </row>
    <row r="8308" spans="1:7" x14ac:dyDescent="0.2">
      <c r="A8308">
        <v>8296</v>
      </c>
      <c r="B8308" s="125">
        <v>36026.572664733045</v>
      </c>
      <c r="C8308" s="34">
        <v>9.1010001799149904</v>
      </c>
      <c r="D8308" s="34">
        <v>5.8476717994199134</v>
      </c>
      <c r="E8308" s="3">
        <f t="shared" si="387"/>
        <v>327877.8443034559</v>
      </c>
      <c r="F8308" s="3">
        <f t="shared" si="388"/>
        <v>210671.57300131174</v>
      </c>
      <c r="G8308" s="3">
        <f t="shared" si="389"/>
        <v>117206.27130214416</v>
      </c>
    </row>
    <row r="8309" spans="1:7" x14ac:dyDescent="0.2">
      <c r="A8309">
        <v>8297</v>
      </c>
      <c r="B8309" s="125">
        <v>29493.132209418924</v>
      </c>
      <c r="C8309" s="34">
        <v>8.9820240620683762</v>
      </c>
      <c r="D8309" s="34">
        <v>3.8876396628256771</v>
      </c>
      <c r="E8309" s="3">
        <f t="shared" ref="E8309:E8372" si="390">C8309*B8309</f>
        <v>264908.02317076462</v>
      </c>
      <c r="F8309" s="3">
        <f t="shared" ref="F8309:F8372" si="391">D8309*B8309</f>
        <v>114658.6705582985</v>
      </c>
      <c r="G8309" s="3">
        <f t="shared" ref="G8309:G8372" si="392">E8309-F8309</f>
        <v>150249.35261246611</v>
      </c>
    </row>
    <row r="8310" spans="1:7" x14ac:dyDescent="0.2">
      <c r="A8310">
        <v>8298</v>
      </c>
      <c r="B8310" s="125">
        <v>35917.444669204066</v>
      </c>
      <c r="C8310" s="34">
        <v>4.8693714436085429</v>
      </c>
      <c r="D8310" s="34">
        <v>5.8149334007612197</v>
      </c>
      <c r="E8310" s="3">
        <f t="shared" si="390"/>
        <v>174895.37939961217</v>
      </c>
      <c r="F8310" s="3">
        <f t="shared" si="391"/>
        <v>208857.54867694774</v>
      </c>
      <c r="G8310" s="3">
        <f t="shared" si="392"/>
        <v>-33962.169277335575</v>
      </c>
    </row>
    <row r="8311" spans="1:7" x14ac:dyDescent="0.2">
      <c r="A8311">
        <v>8299</v>
      </c>
      <c r="B8311" s="125">
        <v>36261.040398850106</v>
      </c>
      <c r="C8311" s="34">
        <v>9.7444250488551916</v>
      </c>
      <c r="D8311" s="34">
        <v>5.9180121196550317</v>
      </c>
      <c r="E8311" s="3">
        <f t="shared" si="390"/>
        <v>353342.990360105</v>
      </c>
      <c r="F8311" s="3">
        <f t="shared" si="391"/>
        <v>214593.27655169566</v>
      </c>
      <c r="G8311" s="3">
        <f t="shared" si="392"/>
        <v>138749.71380840935</v>
      </c>
    </row>
    <row r="8312" spans="1:7" x14ac:dyDescent="0.2">
      <c r="A8312">
        <v>8300</v>
      </c>
      <c r="B8312" s="125">
        <v>34923.150955174584</v>
      </c>
      <c r="C8312" s="34">
        <v>8.6667676188953919</v>
      </c>
      <c r="D8312" s="34">
        <v>5.5166452865523752</v>
      </c>
      <c r="E8312" s="3">
        <f t="shared" si="390"/>
        <v>302670.83384810277</v>
      </c>
      <c r="F8312" s="3">
        <f t="shared" si="391"/>
        <v>192658.63610842093</v>
      </c>
      <c r="G8312" s="3">
        <f t="shared" si="392"/>
        <v>110012.19773968184</v>
      </c>
    </row>
    <row r="8313" spans="1:7" x14ac:dyDescent="0.2">
      <c r="A8313">
        <v>8301</v>
      </c>
      <c r="B8313" s="125">
        <v>25177.619639899582</v>
      </c>
      <c r="C8313" s="34">
        <v>10.127728748746449</v>
      </c>
      <c r="D8313" s="34">
        <v>2.5929858919698745</v>
      </c>
      <c r="E8313" s="3">
        <f t="shared" si="390"/>
        <v>254992.10225201421</v>
      </c>
      <c r="F8313" s="3">
        <f t="shared" si="391"/>
        <v>65285.212519643246</v>
      </c>
      <c r="G8313" s="3">
        <f t="shared" si="392"/>
        <v>189706.88973237097</v>
      </c>
    </row>
    <row r="8314" spans="1:7" x14ac:dyDescent="0.2">
      <c r="A8314">
        <v>8302</v>
      </c>
      <c r="B8314" s="125">
        <v>31023.98800710123</v>
      </c>
      <c r="C8314" s="34">
        <v>13.091942512081005</v>
      </c>
      <c r="D8314" s="34">
        <v>4.3468964021303691</v>
      </c>
      <c r="E8314" s="3">
        <f t="shared" si="390"/>
        <v>406164.26748445985</v>
      </c>
      <c r="F8314" s="3">
        <f t="shared" si="391"/>
        <v>134858.06184780406</v>
      </c>
      <c r="G8314" s="3">
        <f t="shared" si="392"/>
        <v>271306.2056366558</v>
      </c>
    </row>
    <row r="8315" spans="1:7" x14ac:dyDescent="0.2">
      <c r="A8315">
        <v>8303</v>
      </c>
      <c r="B8315" s="125">
        <v>37350.148935539415</v>
      </c>
      <c r="C8315" s="34">
        <v>10.176341240556212</v>
      </c>
      <c r="D8315" s="34">
        <v>6.2447446806618245</v>
      </c>
      <c r="E8315" s="3">
        <f t="shared" si="390"/>
        <v>380087.86095364648</v>
      </c>
      <c r="F8315" s="3">
        <f t="shared" si="391"/>
        <v>233242.14388713668</v>
      </c>
      <c r="G8315" s="3">
        <f t="shared" si="392"/>
        <v>146845.71706650979</v>
      </c>
    </row>
    <row r="8316" spans="1:7" x14ac:dyDescent="0.2">
      <c r="A8316">
        <v>8304</v>
      </c>
      <c r="B8316" s="125">
        <v>38146.229648001259</v>
      </c>
      <c r="C8316" s="34">
        <v>13.931451596552506</v>
      </c>
      <c r="D8316" s="34">
        <v>6.4835688944003778</v>
      </c>
      <c r="E8316" s="3">
        <f t="shared" si="390"/>
        <v>531432.35193210572</v>
      </c>
      <c r="F8316" s="3">
        <f t="shared" si="391"/>
        <v>247323.70798443444</v>
      </c>
      <c r="G8316" s="3">
        <f t="shared" si="392"/>
        <v>284108.64394767128</v>
      </c>
    </row>
    <row r="8317" spans="1:7" x14ac:dyDescent="0.2">
      <c r="A8317">
        <v>8305</v>
      </c>
      <c r="B8317" s="125">
        <v>35653.566150168423</v>
      </c>
      <c r="C8317" s="34">
        <v>8.3928164460376138</v>
      </c>
      <c r="D8317" s="34">
        <v>5.7357698450505268</v>
      </c>
      <c r="E8317" s="3">
        <f t="shared" si="390"/>
        <v>299233.83634502353</v>
      </c>
      <c r="F8317" s="3">
        <f t="shared" si="391"/>
        <v>204500.64959265024</v>
      </c>
      <c r="G8317" s="3">
        <f t="shared" si="392"/>
        <v>94733.186752373294</v>
      </c>
    </row>
    <row r="8318" spans="1:7" x14ac:dyDescent="0.2">
      <c r="A8318">
        <v>8306</v>
      </c>
      <c r="B8318" s="125">
        <v>27955.398358054459</v>
      </c>
      <c r="C8318" s="34">
        <v>9.4479525134447613</v>
      </c>
      <c r="D8318" s="34">
        <v>3.4263195074163377</v>
      </c>
      <c r="E8318" s="3">
        <f t="shared" si="390"/>
        <v>264121.27618133021</v>
      </c>
      <c r="F8318" s="3">
        <f t="shared" si="391"/>
        <v>95784.126731796656</v>
      </c>
      <c r="G8318" s="3">
        <f t="shared" si="392"/>
        <v>168337.14944953355</v>
      </c>
    </row>
    <row r="8319" spans="1:7" x14ac:dyDescent="0.2">
      <c r="A8319">
        <v>8307</v>
      </c>
      <c r="B8319" s="125">
        <v>35330.115728166653</v>
      </c>
      <c r="C8319" s="34">
        <v>6.7536000389809487</v>
      </c>
      <c r="D8319" s="34">
        <v>5.6387347184499959</v>
      </c>
      <c r="E8319" s="3">
        <f t="shared" si="390"/>
        <v>238605.47095894773</v>
      </c>
      <c r="F8319" s="3">
        <f t="shared" si="391"/>
        <v>199217.15016326957</v>
      </c>
      <c r="G8319" s="3">
        <f t="shared" si="392"/>
        <v>39388.320795678155</v>
      </c>
    </row>
    <row r="8320" spans="1:7" x14ac:dyDescent="0.2">
      <c r="A8320">
        <v>8308</v>
      </c>
      <c r="B8320" s="125">
        <v>35362.323209293187</v>
      </c>
      <c r="C8320" s="34">
        <v>5.0061139720201027</v>
      </c>
      <c r="D8320" s="34">
        <v>5.648396962787956</v>
      </c>
      <c r="E8320" s="3">
        <f t="shared" si="390"/>
        <v>177027.82030113338</v>
      </c>
      <c r="F8320" s="3">
        <f t="shared" si="391"/>
        <v>199740.43901249769</v>
      </c>
      <c r="G8320" s="3">
        <f t="shared" si="392"/>
        <v>-22712.61871136431</v>
      </c>
    </row>
    <row r="8321" spans="1:7" x14ac:dyDescent="0.2">
      <c r="A8321">
        <v>8309</v>
      </c>
      <c r="B8321" s="125">
        <v>25336.644788504578</v>
      </c>
      <c r="C8321" s="34">
        <v>12.601065484166611</v>
      </c>
      <c r="D8321" s="34">
        <v>2.6406934365513735</v>
      </c>
      <c r="E8321" s="3">
        <f t="shared" si="390"/>
        <v>319268.72012901487</v>
      </c>
      <c r="F8321" s="3">
        <f t="shared" si="391"/>
        <v>66906.311597237596</v>
      </c>
      <c r="G8321" s="3">
        <f t="shared" si="392"/>
        <v>252362.40853177727</v>
      </c>
    </row>
    <row r="8322" spans="1:7" x14ac:dyDescent="0.2">
      <c r="A8322">
        <v>8310</v>
      </c>
      <c r="B8322" s="125">
        <v>35682.63587457384</v>
      </c>
      <c r="C8322" s="34">
        <v>10.537399268476292</v>
      </c>
      <c r="D8322" s="34">
        <v>5.7444907623721519</v>
      </c>
      <c r="E8322" s="3">
        <f t="shared" si="390"/>
        <v>376002.18116204027</v>
      </c>
      <c r="F8322" s="3">
        <f t="shared" si="391"/>
        <v>204978.57215857858</v>
      </c>
      <c r="G8322" s="3">
        <f t="shared" si="392"/>
        <v>171023.60900346169</v>
      </c>
    </row>
    <row r="8323" spans="1:7" x14ac:dyDescent="0.2">
      <c r="A8323">
        <v>8311</v>
      </c>
      <c r="B8323" s="125">
        <v>35235.209956036648</v>
      </c>
      <c r="C8323" s="34">
        <v>10.709248292376287</v>
      </c>
      <c r="D8323" s="34">
        <v>5.6102629868109943</v>
      </c>
      <c r="E8323" s="3">
        <f t="shared" si="390"/>
        <v>377342.61205320543</v>
      </c>
      <c r="F8323" s="3">
        <f t="shared" si="391"/>
        <v>197678.79424886664</v>
      </c>
      <c r="G8323" s="3">
        <f t="shared" si="392"/>
        <v>179663.81780433879</v>
      </c>
    </row>
    <row r="8324" spans="1:7" x14ac:dyDescent="0.2">
      <c r="A8324">
        <v>8312</v>
      </c>
      <c r="B8324" s="125">
        <v>41961.252967476845</v>
      </c>
      <c r="C8324" s="34">
        <v>8.9278721790906275</v>
      </c>
      <c r="D8324" s="34">
        <v>7.6280758902430534</v>
      </c>
      <c r="E8324" s="3">
        <f t="shared" si="390"/>
        <v>374624.70296812057</v>
      </c>
      <c r="F8324" s="3">
        <f t="shared" si="391"/>
        <v>320083.62208559993</v>
      </c>
      <c r="G8324" s="3">
        <f t="shared" si="392"/>
        <v>54541.080882520648</v>
      </c>
    </row>
    <row r="8325" spans="1:7" x14ac:dyDescent="0.2">
      <c r="A8325">
        <v>8313</v>
      </c>
      <c r="B8325" s="125">
        <v>35739.740773161408</v>
      </c>
      <c r="C8325" s="34">
        <v>4.5762413012271281</v>
      </c>
      <c r="D8325" s="34">
        <v>5.7616222319484223</v>
      </c>
      <c r="E8325" s="3">
        <f t="shared" si="390"/>
        <v>163553.6778212924</v>
      </c>
      <c r="F8325" s="3">
        <f t="shared" si="391"/>
        <v>205918.88500272026</v>
      </c>
      <c r="G8325" s="3">
        <f t="shared" si="392"/>
        <v>-42365.207181427861</v>
      </c>
    </row>
    <row r="8326" spans="1:7" x14ac:dyDescent="0.2">
      <c r="A8326">
        <v>8314</v>
      </c>
      <c r="B8326" s="125">
        <v>28394.468294019112</v>
      </c>
      <c r="C8326" s="34">
        <v>9.1322839554850361</v>
      </c>
      <c r="D8326" s="34">
        <v>3.5580404882057337</v>
      </c>
      <c r="E8326" s="3">
        <f t="shared" si="390"/>
        <v>259306.34722599931</v>
      </c>
      <c r="F8326" s="3">
        <f t="shared" si="391"/>
        <v>101028.66783119399</v>
      </c>
      <c r="G8326" s="3">
        <f t="shared" si="392"/>
        <v>158277.67939480534</v>
      </c>
    </row>
    <row r="8327" spans="1:7" x14ac:dyDescent="0.2">
      <c r="A8327">
        <v>8315</v>
      </c>
      <c r="B8327" s="125">
        <v>40247.969585644547</v>
      </c>
      <c r="C8327" s="34">
        <v>8.5760881549576879</v>
      </c>
      <c r="D8327" s="34">
        <v>7.1140908756933641</v>
      </c>
      <c r="E8327" s="3">
        <f t="shared" si="390"/>
        <v>345170.13522454345</v>
      </c>
      <c r="F8327" s="3">
        <f t="shared" si="391"/>
        <v>286327.71319441788</v>
      </c>
      <c r="G8327" s="3">
        <f t="shared" si="392"/>
        <v>58842.42203012557</v>
      </c>
    </row>
    <row r="8328" spans="1:7" x14ac:dyDescent="0.2">
      <c r="A8328">
        <v>8316</v>
      </c>
      <c r="B8328" s="125">
        <v>29054.011114377296</v>
      </c>
      <c r="C8328" s="34">
        <v>1.5958840069361031</v>
      </c>
      <c r="D8328" s="34">
        <v>3.7559033343131887</v>
      </c>
      <c r="E8328" s="3">
        <f t="shared" si="390"/>
        <v>46366.831674778514</v>
      </c>
      <c r="F8328" s="3">
        <f t="shared" si="391"/>
        <v>109124.05721966212</v>
      </c>
      <c r="G8328" s="3">
        <f t="shared" si="392"/>
        <v>-62757.225544883608</v>
      </c>
    </row>
    <row r="8329" spans="1:7" x14ac:dyDescent="0.2">
      <c r="A8329">
        <v>8317</v>
      </c>
      <c r="B8329" s="125">
        <v>29102.100646733539</v>
      </c>
      <c r="C8329" s="34">
        <v>8.3039275497940253</v>
      </c>
      <c r="D8329" s="34">
        <v>3.7703301940200618</v>
      </c>
      <c r="E8329" s="3">
        <f t="shared" si="390"/>
        <v>241661.73531728916</v>
      </c>
      <c r="F8329" s="3">
        <f t="shared" si="391"/>
        <v>109724.52877779023</v>
      </c>
      <c r="G8329" s="3">
        <f t="shared" si="392"/>
        <v>131937.20653949893</v>
      </c>
    </row>
    <row r="8330" spans="1:7" x14ac:dyDescent="0.2">
      <c r="A8330">
        <v>8318</v>
      </c>
      <c r="B8330" s="125">
        <v>27083.170201686677</v>
      </c>
      <c r="C8330" s="34">
        <v>8.8414986041316297</v>
      </c>
      <c r="D8330" s="34">
        <v>3.164651060506003</v>
      </c>
      <c r="E8330" s="3">
        <f t="shared" si="390"/>
        <v>239455.81153367209</v>
      </c>
      <c r="F8330" s="3">
        <f t="shared" si="391"/>
        <v>85708.78330063232</v>
      </c>
      <c r="G8330" s="3">
        <f t="shared" si="392"/>
        <v>153747.02823303977</v>
      </c>
    </row>
    <row r="8331" spans="1:7" x14ac:dyDescent="0.2">
      <c r="A8331">
        <v>8319</v>
      </c>
      <c r="B8331" s="125">
        <v>27903.920957934111</v>
      </c>
      <c r="C8331" s="34">
        <v>8.0391764842788689</v>
      </c>
      <c r="D8331" s="34">
        <v>3.4108762873802334</v>
      </c>
      <c r="E8331" s="3">
        <f t="shared" si="390"/>
        <v>224324.54518420019</v>
      </c>
      <c r="F8331" s="3">
        <f t="shared" si="391"/>
        <v>95176.822320349791</v>
      </c>
      <c r="G8331" s="3">
        <f t="shared" si="392"/>
        <v>129147.7228638504</v>
      </c>
    </row>
    <row r="8332" spans="1:7" x14ac:dyDescent="0.2">
      <c r="A8332">
        <v>8320</v>
      </c>
      <c r="B8332" s="125">
        <v>25655.513630946167</v>
      </c>
      <c r="C8332" s="34">
        <v>8.4081300630787155</v>
      </c>
      <c r="D8332" s="34">
        <v>2.73635408928385</v>
      </c>
      <c r="E8332" s="3">
        <f t="shared" si="390"/>
        <v>215714.89544408425</v>
      </c>
      <c r="F8332" s="3">
        <f t="shared" si="391"/>
        <v>70202.569636717104</v>
      </c>
      <c r="G8332" s="3">
        <f t="shared" si="392"/>
        <v>145512.32580736716</v>
      </c>
    </row>
    <row r="8333" spans="1:7" x14ac:dyDescent="0.2">
      <c r="A8333">
        <v>8321</v>
      </c>
      <c r="B8333" s="125">
        <v>28192.901530738687</v>
      </c>
      <c r="C8333" s="34">
        <v>6.4066363367674057</v>
      </c>
      <c r="D8333" s="34">
        <v>3.4975704592216061</v>
      </c>
      <c r="E8333" s="3">
        <f t="shared" si="390"/>
        <v>180621.6673857359</v>
      </c>
      <c r="F8333" s="3">
        <f t="shared" si="391"/>
        <v>98606.659553655234</v>
      </c>
      <c r="G8333" s="3">
        <f t="shared" si="392"/>
        <v>82015.007832080664</v>
      </c>
    </row>
    <row r="8334" spans="1:7" x14ac:dyDescent="0.2">
      <c r="A8334">
        <v>8322</v>
      </c>
      <c r="B8334" s="125">
        <v>41036.410542611498</v>
      </c>
      <c r="C8334" s="34">
        <v>8.5729418717237422</v>
      </c>
      <c r="D8334" s="34">
        <v>7.3506231627834495</v>
      </c>
      <c r="E8334" s="3">
        <f t="shared" si="390"/>
        <v>351802.76220599975</v>
      </c>
      <c r="F8334" s="3">
        <f t="shared" si="391"/>
        <v>301643.18985201104</v>
      </c>
      <c r="G8334" s="3">
        <f t="shared" si="392"/>
        <v>50159.572353988711</v>
      </c>
    </row>
    <row r="8335" spans="1:7" x14ac:dyDescent="0.2">
      <c r="A8335">
        <v>8323</v>
      </c>
      <c r="B8335" s="125">
        <v>44190.606380462646</v>
      </c>
      <c r="C8335" s="34">
        <v>10.014985511777923</v>
      </c>
      <c r="D8335" s="34">
        <v>8.2968819141387939</v>
      </c>
      <c r="E8335" s="3">
        <f t="shared" si="390"/>
        <v>442568.28265701444</v>
      </c>
      <c r="F8335" s="3">
        <f t="shared" si="391"/>
        <v>366644.24285288691</v>
      </c>
      <c r="G8335" s="3">
        <f t="shared" si="392"/>
        <v>75924.039804127533</v>
      </c>
    </row>
    <row r="8336" spans="1:7" x14ac:dyDescent="0.2">
      <c r="A8336">
        <v>8324</v>
      </c>
      <c r="B8336" s="125">
        <v>26131.361258913763</v>
      </c>
      <c r="C8336" s="34">
        <v>7.7722369471375714</v>
      </c>
      <c r="D8336" s="34">
        <v>2.8791083776741289</v>
      </c>
      <c r="E8336" s="3">
        <f t="shared" si="390"/>
        <v>203099.1314555289</v>
      </c>
      <c r="F8336" s="3">
        <f t="shared" si="391"/>
        <v>75235.021120567792</v>
      </c>
      <c r="G8336" s="3">
        <f t="shared" si="392"/>
        <v>127864.11033496111</v>
      </c>
    </row>
    <row r="8337" spans="1:7" x14ac:dyDescent="0.2">
      <c r="A8337">
        <v>8325</v>
      </c>
      <c r="B8337" s="125">
        <v>34043.567260406213</v>
      </c>
      <c r="C8337" s="34">
        <v>7.878932044339308</v>
      </c>
      <c r="D8337" s="34">
        <v>5.2527701781218639</v>
      </c>
      <c r="E8337" s="3">
        <f t="shared" si="390"/>
        <v>268226.95299163507</v>
      </c>
      <c r="F8337" s="3">
        <f t="shared" si="391"/>
        <v>178823.03486234759</v>
      </c>
      <c r="G8337" s="3">
        <f t="shared" si="392"/>
        <v>89403.918129287485</v>
      </c>
    </row>
    <row r="8338" spans="1:7" x14ac:dyDescent="0.2">
      <c r="A8338">
        <v>8326</v>
      </c>
      <c r="B8338" s="125">
        <v>25493.100614577066</v>
      </c>
      <c r="C8338" s="34">
        <v>11.536740678100614</v>
      </c>
      <c r="D8338" s="34">
        <v>2.6876301843731198</v>
      </c>
      <c r="E8338" s="3">
        <f t="shared" si="390"/>
        <v>294107.290871103</v>
      </c>
      <c r="F8338" s="3">
        <f t="shared" si="391"/>
        <v>68516.02670499825</v>
      </c>
      <c r="G8338" s="3">
        <f t="shared" si="392"/>
        <v>225591.26416610475</v>
      </c>
    </row>
    <row r="8339" spans="1:7" x14ac:dyDescent="0.2">
      <c r="A8339">
        <v>8327</v>
      </c>
      <c r="B8339" s="125">
        <v>26908.388057373464</v>
      </c>
      <c r="C8339" s="34">
        <v>6.8898196079389891</v>
      </c>
      <c r="D8339" s="34">
        <v>3.1122164172120392</v>
      </c>
      <c r="E8339" s="3">
        <f t="shared" si="390"/>
        <v>185393.93965572302</v>
      </c>
      <c r="F8339" s="3">
        <f t="shared" si="391"/>
        <v>83744.727072870068</v>
      </c>
      <c r="G8339" s="3">
        <f t="shared" si="392"/>
        <v>101649.21258285295</v>
      </c>
    </row>
    <row r="8340" spans="1:7" x14ac:dyDescent="0.2">
      <c r="A8340">
        <v>8328</v>
      </c>
      <c r="B8340" s="125">
        <v>34870.923221925274</v>
      </c>
      <c r="C8340" s="34">
        <v>3.0124674796825275</v>
      </c>
      <c r="D8340" s="34">
        <v>5.5009769665775821</v>
      </c>
      <c r="E8340" s="3">
        <f t="shared" si="390"/>
        <v>105047.52219255615</v>
      </c>
      <c r="F8340" s="3">
        <f t="shared" si="391"/>
        <v>191824.14544710625</v>
      </c>
      <c r="G8340" s="3">
        <f t="shared" si="392"/>
        <v>-86776.623254550097</v>
      </c>
    </row>
    <row r="8341" spans="1:7" x14ac:dyDescent="0.2">
      <c r="A8341">
        <v>8329</v>
      </c>
      <c r="B8341" s="125">
        <v>40553.878128585871</v>
      </c>
      <c r="C8341" s="34">
        <v>11.262277914473088</v>
      </c>
      <c r="D8341" s="34">
        <v>7.2058634385757614</v>
      </c>
      <c r="E8341" s="3">
        <f t="shared" si="390"/>
        <v>456729.04599380586</v>
      </c>
      <c r="F8341" s="3">
        <f t="shared" si="391"/>
        <v>292225.70769923413</v>
      </c>
      <c r="G8341" s="3">
        <f t="shared" si="392"/>
        <v>164503.33829457173</v>
      </c>
    </row>
    <row r="8342" spans="1:7" x14ac:dyDescent="0.2">
      <c r="A8342">
        <v>8330</v>
      </c>
      <c r="B8342" s="125">
        <v>35696.585249562282</v>
      </c>
      <c r="C8342" s="34">
        <v>5.6678395796625409</v>
      </c>
      <c r="D8342" s="34">
        <v>5.7486755748686846</v>
      </c>
      <c r="E8342" s="3">
        <f t="shared" si="390"/>
        <v>202322.51873626714</v>
      </c>
      <c r="F8342" s="3">
        <f t="shared" si="391"/>
        <v>205208.08773037646</v>
      </c>
      <c r="G8342" s="3">
        <f t="shared" si="392"/>
        <v>-2885.5689941093151</v>
      </c>
    </row>
    <row r="8343" spans="1:7" x14ac:dyDescent="0.2">
      <c r="A8343">
        <v>8331</v>
      </c>
      <c r="B8343" s="125">
        <v>28719.794548843289</v>
      </c>
      <c r="C8343" s="34">
        <v>9.3528477893487434</v>
      </c>
      <c r="D8343" s="34">
        <v>3.6556383646529866</v>
      </c>
      <c r="E8343" s="3">
        <f t="shared" si="390"/>
        <v>268611.86695669906</v>
      </c>
      <c r="F8343" s="3">
        <f t="shared" si="391"/>
        <v>104989.18277770324</v>
      </c>
      <c r="G8343" s="3">
        <f t="shared" si="392"/>
        <v>163622.68417899581</v>
      </c>
    </row>
    <row r="8344" spans="1:7" x14ac:dyDescent="0.2">
      <c r="A8344">
        <v>8332</v>
      </c>
      <c r="B8344" s="125">
        <v>31038.76729600504</v>
      </c>
      <c r="C8344" s="34">
        <v>6.5615090736246202</v>
      </c>
      <c r="D8344" s="34">
        <v>4.3513301888015121</v>
      </c>
      <c r="E8344" s="3">
        <f t="shared" si="390"/>
        <v>203661.15324686019</v>
      </c>
      <c r="F8344" s="3">
        <f t="shared" si="391"/>
        <v>135059.92515829182</v>
      </c>
      <c r="G8344" s="3">
        <f t="shared" si="392"/>
        <v>68601.228088568372</v>
      </c>
    </row>
    <row r="8345" spans="1:7" x14ac:dyDescent="0.2">
      <c r="A8345">
        <v>8333</v>
      </c>
      <c r="B8345" s="125">
        <v>38011.22652820684</v>
      </c>
      <c r="C8345" s="34">
        <v>5.6555841385561507</v>
      </c>
      <c r="D8345" s="34">
        <v>6.443067958462052</v>
      </c>
      <c r="E8345" s="3">
        <f t="shared" si="390"/>
        <v>214975.68983999139</v>
      </c>
      <c r="F8345" s="3">
        <f t="shared" si="391"/>
        <v>244908.91570573224</v>
      </c>
      <c r="G8345" s="3">
        <f t="shared" si="392"/>
        <v>-29933.225865740853</v>
      </c>
    </row>
    <row r="8346" spans="1:7" x14ac:dyDescent="0.2">
      <c r="A8346">
        <v>8334</v>
      </c>
      <c r="B8346" s="125">
        <v>29006.001162807457</v>
      </c>
      <c r="C8346" s="34">
        <v>7.8881179408272146</v>
      </c>
      <c r="D8346" s="34">
        <v>3.7415003488422371</v>
      </c>
      <c r="E8346" s="3">
        <f t="shared" si="390"/>
        <v>228802.75816399656</v>
      </c>
      <c r="F8346" s="3">
        <f t="shared" si="391"/>
        <v>108525.96346916244</v>
      </c>
      <c r="G8346" s="3">
        <f t="shared" si="392"/>
        <v>120276.79469483413</v>
      </c>
    </row>
    <row r="8347" spans="1:7" x14ac:dyDescent="0.2">
      <c r="A8347">
        <v>8335</v>
      </c>
      <c r="B8347" s="125">
        <v>36566.062184457202</v>
      </c>
      <c r="C8347" s="34">
        <v>8.1892544787551742</v>
      </c>
      <c r="D8347" s="34">
        <v>6.0095186553371605</v>
      </c>
      <c r="E8347" s="3">
        <f t="shared" si="390"/>
        <v>299448.78851450636</v>
      </c>
      <c r="F8347" s="3">
        <f t="shared" si="391"/>
        <v>219744.43284971424</v>
      </c>
      <c r="G8347" s="3">
        <f t="shared" si="392"/>
        <v>79704.355664792121</v>
      </c>
    </row>
    <row r="8348" spans="1:7" x14ac:dyDescent="0.2">
      <c r="A8348">
        <v>8336</v>
      </c>
      <c r="B8348" s="125">
        <v>31318.45965416776</v>
      </c>
      <c r="C8348" s="34">
        <v>8.5958412430118187</v>
      </c>
      <c r="D8348" s="34">
        <v>4.435237896250328</v>
      </c>
      <c r="E8348" s="3">
        <f t="shared" si="390"/>
        <v>269208.50716289692</v>
      </c>
      <c r="F8348" s="3">
        <f t="shared" si="391"/>
        <v>138904.81911035179</v>
      </c>
      <c r="G8348" s="3">
        <f t="shared" si="392"/>
        <v>130303.68805254513</v>
      </c>
    </row>
    <row r="8349" spans="1:7" x14ac:dyDescent="0.2">
      <c r="A8349">
        <v>8337</v>
      </c>
      <c r="B8349" s="125">
        <v>31989.280208827928</v>
      </c>
      <c r="C8349" s="34">
        <v>8.3179479790560436</v>
      </c>
      <c r="D8349" s="34">
        <v>4.6364840626483783</v>
      </c>
      <c r="E8349" s="3">
        <f t="shared" si="390"/>
        <v>266085.16866447777</v>
      </c>
      <c r="F8349" s="3">
        <f t="shared" si="391"/>
        <v>148317.78786382388</v>
      </c>
      <c r="G8349" s="3">
        <f t="shared" si="392"/>
        <v>117767.38080065389</v>
      </c>
    </row>
    <row r="8350" spans="1:7" x14ac:dyDescent="0.2">
      <c r="A8350">
        <v>8338</v>
      </c>
      <c r="B8350" s="125">
        <v>31234.609927006182</v>
      </c>
      <c r="C8350" s="34">
        <v>11.94137487091939</v>
      </c>
      <c r="D8350" s="34">
        <v>4.4100829781018547</v>
      </c>
      <c r="E8350" s="3">
        <f t="shared" si="390"/>
        <v>372984.18608532095</v>
      </c>
      <c r="F8350" s="3">
        <f t="shared" si="391"/>
        <v>137747.22156674118</v>
      </c>
      <c r="G8350" s="3">
        <f t="shared" si="392"/>
        <v>235236.96451857977</v>
      </c>
    </row>
    <row r="8351" spans="1:7" x14ac:dyDescent="0.2">
      <c r="A8351">
        <v>8339</v>
      </c>
      <c r="B8351" s="125">
        <v>44606.336408643052</v>
      </c>
      <c r="C8351" s="34">
        <v>7.6554748804555857</v>
      </c>
      <c r="D8351" s="34">
        <v>8.4216009225929156</v>
      </c>
      <c r="E8351" s="3">
        <f t="shared" si="390"/>
        <v>341482.6878855183</v>
      </c>
      <c r="F8351" s="3">
        <f t="shared" si="391"/>
        <v>375656.76385251828</v>
      </c>
      <c r="G8351" s="3">
        <f t="shared" si="392"/>
        <v>-34174.075966999982</v>
      </c>
    </row>
    <row r="8352" spans="1:7" x14ac:dyDescent="0.2">
      <c r="A8352">
        <v>8340</v>
      </c>
      <c r="B8352" s="125">
        <v>33853.715925753</v>
      </c>
      <c r="C8352" s="34">
        <v>7.3395107367177843</v>
      </c>
      <c r="D8352" s="34">
        <v>5.1958147777259001</v>
      </c>
      <c r="E8352" s="3">
        <f t="shared" si="390"/>
        <v>248469.71151485798</v>
      </c>
      <c r="F8352" s="3">
        <f t="shared" si="391"/>
        <v>175897.63748796209</v>
      </c>
      <c r="G8352" s="3">
        <f t="shared" si="392"/>
        <v>72572.074026895891</v>
      </c>
    </row>
    <row r="8353" spans="1:7" x14ac:dyDescent="0.2">
      <c r="A8353">
        <v>8341</v>
      </c>
      <c r="B8353" s="125">
        <v>30804.276824520435</v>
      </c>
      <c r="C8353" s="34">
        <v>7.7298260723255225</v>
      </c>
      <c r="D8353" s="34">
        <v>4.2809830473561306</v>
      </c>
      <c r="E8353" s="3">
        <f t="shared" si="390"/>
        <v>238111.7021373109</v>
      </c>
      <c r="F8353" s="3">
        <f t="shared" si="391"/>
        <v>131872.58687183732</v>
      </c>
      <c r="G8353" s="3">
        <f t="shared" si="392"/>
        <v>106239.11526547358</v>
      </c>
    </row>
    <row r="8354" spans="1:7" x14ac:dyDescent="0.2">
      <c r="A8354">
        <v>8342</v>
      </c>
      <c r="B8354" s="125">
        <v>32457.874616548885</v>
      </c>
      <c r="C8354" s="34">
        <v>6.6910893312597182</v>
      </c>
      <c r="D8354" s="34">
        <v>4.7770623849646654</v>
      </c>
      <c r="E8354" s="3">
        <f t="shared" si="390"/>
        <v>217178.53856215585</v>
      </c>
      <c r="F8354" s="3">
        <f t="shared" si="391"/>
        <v>155053.29192661509</v>
      </c>
      <c r="G8354" s="3">
        <f t="shared" si="392"/>
        <v>62125.246635540767</v>
      </c>
    </row>
    <row r="8355" spans="1:7" x14ac:dyDescent="0.2">
      <c r="A8355">
        <v>8343</v>
      </c>
      <c r="B8355" s="125">
        <v>34723.295178801869</v>
      </c>
      <c r="C8355" s="34">
        <v>13.379115464165807</v>
      </c>
      <c r="D8355" s="34">
        <v>5.4566885536405607</v>
      </c>
      <c r="E8355" s="3">
        <f t="shared" si="390"/>
        <v>464566.9754935021</v>
      </c>
      <c r="F8355" s="3">
        <f t="shared" si="391"/>
        <v>189474.20734685063</v>
      </c>
      <c r="G8355" s="3">
        <f t="shared" si="392"/>
        <v>275092.76814665145</v>
      </c>
    </row>
    <row r="8356" spans="1:7" x14ac:dyDescent="0.2">
      <c r="A8356">
        <v>8344</v>
      </c>
      <c r="B8356" s="125">
        <v>37402.876890874701</v>
      </c>
      <c r="C8356" s="34">
        <v>11.533114067977294</v>
      </c>
      <c r="D8356" s="34">
        <v>6.2605630672624102</v>
      </c>
      <c r="E8356" s="3">
        <f t="shared" si="390"/>
        <v>431371.64565296983</v>
      </c>
      <c r="F8356" s="3">
        <f t="shared" si="391"/>
        <v>234163.06967237283</v>
      </c>
      <c r="G8356" s="3">
        <f t="shared" si="392"/>
        <v>197208.575980597</v>
      </c>
    </row>
    <row r="8357" spans="1:7" x14ac:dyDescent="0.2">
      <c r="A8357">
        <v>8345</v>
      </c>
      <c r="B8357" s="125">
        <v>36284.010824411758</v>
      </c>
      <c r="C8357" s="34">
        <v>9.6824515114421956</v>
      </c>
      <c r="D8357" s="34">
        <v>5.9249032473235275</v>
      </c>
      <c r="E8357" s="3">
        <f t="shared" si="390"/>
        <v>351318.17544801062</v>
      </c>
      <c r="F8357" s="3">
        <f t="shared" si="391"/>
        <v>214979.25355947926</v>
      </c>
      <c r="G8357" s="3">
        <f t="shared" si="392"/>
        <v>136338.92188853136</v>
      </c>
    </row>
    <row r="8358" spans="1:7" x14ac:dyDescent="0.2">
      <c r="A8358">
        <v>8346</v>
      </c>
      <c r="B8358" s="125">
        <v>27865.381119946484</v>
      </c>
      <c r="C8358" s="34">
        <v>5.7785648752615089</v>
      </c>
      <c r="D8358" s="34">
        <v>3.3993143359839451</v>
      </c>
      <c r="E8358" s="3">
        <f t="shared" si="390"/>
        <v>161021.91257549796</v>
      </c>
      <c r="F8358" s="3">
        <f t="shared" si="391"/>
        <v>94723.189518690444</v>
      </c>
      <c r="G8358" s="3">
        <f t="shared" si="392"/>
        <v>66298.723056807517</v>
      </c>
    </row>
    <row r="8359" spans="1:7" x14ac:dyDescent="0.2">
      <c r="A8359">
        <v>8347</v>
      </c>
      <c r="B8359" s="125">
        <v>35749.841848692973</v>
      </c>
      <c r="C8359" s="34">
        <v>10.667508169906796</v>
      </c>
      <c r="D8359" s="34">
        <v>5.7646525546078919</v>
      </c>
      <c r="E8359" s="3">
        <f t="shared" si="390"/>
        <v>381361.72999380814</v>
      </c>
      <c r="F8359" s="3">
        <f t="shared" si="391"/>
        <v>206085.41713989608</v>
      </c>
      <c r="G8359" s="3">
        <f t="shared" si="392"/>
        <v>175276.31285391207</v>
      </c>
    </row>
    <row r="8360" spans="1:7" x14ac:dyDescent="0.2">
      <c r="A8360">
        <v>8348</v>
      </c>
      <c r="B8360" s="125">
        <v>25734.707882103045</v>
      </c>
      <c r="C8360" s="34">
        <v>10.549273858676315</v>
      </c>
      <c r="D8360" s="34">
        <v>2.7601123646309134</v>
      </c>
      <c r="E8360" s="3">
        <f t="shared" si="390"/>
        <v>271482.48112134094</v>
      </c>
      <c r="F8360" s="3">
        <f t="shared" si="391"/>
        <v>71030.68542555724</v>
      </c>
      <c r="G8360" s="3">
        <f t="shared" si="392"/>
        <v>200451.79569578369</v>
      </c>
    </row>
    <row r="8361" spans="1:7" x14ac:dyDescent="0.2">
      <c r="A8361">
        <v>8349</v>
      </c>
      <c r="B8361" s="125">
        <v>34179.224079517531</v>
      </c>
      <c r="C8361" s="34">
        <v>10.553076683398103</v>
      </c>
      <c r="D8361" s="34">
        <v>5.2934672238552594</v>
      </c>
      <c r="E8361" s="3">
        <f t="shared" si="390"/>
        <v>360695.97269019549</v>
      </c>
      <c r="F8361" s="3">
        <f t="shared" si="391"/>
        <v>180926.60240173049</v>
      </c>
      <c r="G8361" s="3">
        <f t="shared" si="392"/>
        <v>179769.370288465</v>
      </c>
    </row>
    <row r="8362" spans="1:7" x14ac:dyDescent="0.2">
      <c r="A8362">
        <v>8350</v>
      </c>
      <c r="B8362" s="125">
        <v>43628.811503177509</v>
      </c>
      <c r="C8362" s="34">
        <v>11.254115199524676</v>
      </c>
      <c r="D8362" s="34">
        <v>8.1283434509532526</v>
      </c>
      <c r="E8362" s="3">
        <f t="shared" si="390"/>
        <v>491003.67067510705</v>
      </c>
      <c r="F8362" s="3">
        <f t="shared" si="391"/>
        <v>354629.96425472683</v>
      </c>
      <c r="G8362" s="3">
        <f t="shared" si="392"/>
        <v>136373.70642038021</v>
      </c>
    </row>
    <row r="8363" spans="1:7" x14ac:dyDescent="0.2">
      <c r="A8363">
        <v>8351</v>
      </c>
      <c r="B8363" s="125">
        <v>40209.634383964818</v>
      </c>
      <c r="C8363" s="34">
        <v>10.216205530203297</v>
      </c>
      <c r="D8363" s="34">
        <v>7.1025903151894454</v>
      </c>
      <c r="E8363" s="3">
        <f t="shared" si="390"/>
        <v>410789.889160914</v>
      </c>
      <c r="F8363" s="3">
        <f t="shared" si="391"/>
        <v>285592.55975285702</v>
      </c>
      <c r="G8363" s="3">
        <f t="shared" si="392"/>
        <v>125197.32940805698</v>
      </c>
    </row>
    <row r="8364" spans="1:7" x14ac:dyDescent="0.2">
      <c r="A8364">
        <v>8352</v>
      </c>
      <c r="B8364" s="125">
        <v>25637.27826217562</v>
      </c>
      <c r="C8364" s="34">
        <v>9.1953318335145013</v>
      </c>
      <c r="D8364" s="34">
        <v>2.7308834786526859</v>
      </c>
      <c r="E8364" s="3">
        <f t="shared" si="390"/>
        <v>235743.28092885282</v>
      </c>
      <c r="F8364" s="3">
        <f t="shared" si="391"/>
        <v>70012.419643797039</v>
      </c>
      <c r="G8364" s="3">
        <f t="shared" si="392"/>
        <v>165730.86128505578</v>
      </c>
    </row>
    <row r="8365" spans="1:7" x14ac:dyDescent="0.2">
      <c r="A8365">
        <v>8353</v>
      </c>
      <c r="B8365" s="125">
        <v>31344.005086603807</v>
      </c>
      <c r="C8365" s="34">
        <v>6.8424264074637904</v>
      </c>
      <c r="D8365" s="34">
        <v>4.4429015259811422</v>
      </c>
      <c r="E8365" s="3">
        <f t="shared" si="390"/>
        <v>214469.04812025727</v>
      </c>
      <c r="F8365" s="3">
        <f t="shared" si="391"/>
        <v>139258.32802963274</v>
      </c>
      <c r="G8365" s="3">
        <f t="shared" si="392"/>
        <v>75210.720090624527</v>
      </c>
    </row>
    <row r="8366" spans="1:7" x14ac:dyDescent="0.2">
      <c r="A8366">
        <v>8354</v>
      </c>
      <c r="B8366" s="125">
        <v>31229.647496539634</v>
      </c>
      <c r="C8366" s="34">
        <v>6.9480301110233995</v>
      </c>
      <c r="D8366" s="34">
        <v>4.4085942489618901</v>
      </c>
      <c r="E8366" s="3">
        <f t="shared" si="390"/>
        <v>216984.5311626039</v>
      </c>
      <c r="F8366" s="3">
        <f t="shared" si="391"/>
        <v>137678.84435035172</v>
      </c>
      <c r="G8366" s="3">
        <f t="shared" si="392"/>
        <v>79305.686812252185</v>
      </c>
    </row>
    <row r="8367" spans="1:7" x14ac:dyDescent="0.2">
      <c r="A8367">
        <v>8355</v>
      </c>
      <c r="B8367" s="125">
        <v>38052.585799769964</v>
      </c>
      <c r="C8367" s="34">
        <v>5.9054905452358071</v>
      </c>
      <c r="D8367" s="34">
        <v>6.4554757399309892</v>
      </c>
      <c r="E8367" s="3">
        <f t="shared" si="390"/>
        <v>224719.18566231587</v>
      </c>
      <c r="F8367" s="3">
        <f t="shared" si="391"/>
        <v>245647.54447205746</v>
      </c>
      <c r="G8367" s="3">
        <f t="shared" si="392"/>
        <v>-20928.358809741592</v>
      </c>
    </row>
    <row r="8368" spans="1:7" x14ac:dyDescent="0.2">
      <c r="A8368">
        <v>8356</v>
      </c>
      <c r="B8368" s="125">
        <v>42776.524018146098</v>
      </c>
      <c r="C8368" s="34">
        <v>7.3267721265510772</v>
      </c>
      <c r="D8368" s="34">
        <v>7.8726572054438293</v>
      </c>
      <c r="E8368" s="3">
        <f t="shared" si="390"/>
        <v>313413.8438468955</v>
      </c>
      <c r="F8368" s="3">
        <f t="shared" si="391"/>
        <v>336764.9100352989</v>
      </c>
      <c r="G8368" s="3">
        <f t="shared" si="392"/>
        <v>-23351.066188403405</v>
      </c>
    </row>
    <row r="8369" spans="1:7" x14ac:dyDescent="0.2">
      <c r="A8369">
        <v>8357</v>
      </c>
      <c r="B8369" s="125">
        <v>37049.515461868374</v>
      </c>
      <c r="C8369" s="34">
        <v>7.9079477674968075</v>
      </c>
      <c r="D8369" s="34">
        <v>6.1545546385605121</v>
      </c>
      <c r="E8369" s="3">
        <f t="shared" si="390"/>
        <v>292985.63308352046</v>
      </c>
      <c r="F8369" s="3">
        <f t="shared" si="391"/>
        <v>228023.26724226141</v>
      </c>
      <c r="G8369" s="3">
        <f t="shared" si="392"/>
        <v>64962.365841259045</v>
      </c>
    </row>
    <row r="8370" spans="1:7" x14ac:dyDescent="0.2">
      <c r="A8370">
        <v>8358</v>
      </c>
      <c r="B8370" s="125">
        <v>25422.091815736145</v>
      </c>
      <c r="C8370" s="34">
        <v>9.1232117458348512</v>
      </c>
      <c r="D8370" s="34">
        <v>2.6663275447208434</v>
      </c>
      <c r="E8370" s="3">
        <f t="shared" si="390"/>
        <v>231931.12665701602</v>
      </c>
      <c r="F8370" s="3">
        <f t="shared" si="391"/>
        <v>67783.623652719602</v>
      </c>
      <c r="G8370" s="3">
        <f t="shared" si="392"/>
        <v>164147.50300429642</v>
      </c>
    </row>
    <row r="8371" spans="1:7" x14ac:dyDescent="0.2">
      <c r="A8371">
        <v>8359</v>
      </c>
      <c r="B8371" s="125">
        <v>31915.815774292219</v>
      </c>
      <c r="C8371" s="34">
        <v>8.709053438185947</v>
      </c>
      <c r="D8371" s="34">
        <v>4.6144447322876658</v>
      </c>
      <c r="E8371" s="3">
        <f t="shared" si="390"/>
        <v>277956.54510160896</v>
      </c>
      <c r="F8371" s="3">
        <f t="shared" si="391"/>
        <v>147273.76797634631</v>
      </c>
      <c r="G8371" s="3">
        <f t="shared" si="392"/>
        <v>130682.77712526266</v>
      </c>
    </row>
    <row r="8372" spans="1:7" x14ac:dyDescent="0.2">
      <c r="A8372">
        <v>8360</v>
      </c>
      <c r="B8372" s="125">
        <v>38549.078957467806</v>
      </c>
      <c r="C8372" s="34">
        <v>13.911897460464388</v>
      </c>
      <c r="D8372" s="34">
        <v>6.6044236872403417</v>
      </c>
      <c r="E8372" s="3">
        <f t="shared" si="390"/>
        <v>536290.83365163754</v>
      </c>
      <c r="F8372" s="3">
        <f t="shared" si="391"/>
        <v>254594.45018799859</v>
      </c>
      <c r="G8372" s="3">
        <f t="shared" si="392"/>
        <v>281696.38346363895</v>
      </c>
    </row>
    <row r="8373" spans="1:7" x14ac:dyDescent="0.2">
      <c r="A8373">
        <v>8361</v>
      </c>
      <c r="B8373" s="125">
        <v>36588.742708582664</v>
      </c>
      <c r="C8373" s="34">
        <v>7.2651197544546449</v>
      </c>
      <c r="D8373" s="34">
        <v>6.0163228125747992</v>
      </c>
      <c r="E8373" s="3">
        <f t="shared" ref="E8373:E8436" si="393">C8373*B8373</f>
        <v>265821.59744278225</v>
      </c>
      <c r="F8373" s="3">
        <f t="shared" ref="F8373:F8436" si="394">D8373*B8373</f>
        <v>220129.68744107572</v>
      </c>
      <c r="G8373" s="3">
        <f t="shared" ref="G8373:G8436" si="395">E8373-F8373</f>
        <v>45691.910001706536</v>
      </c>
    </row>
    <row r="8374" spans="1:7" x14ac:dyDescent="0.2">
      <c r="A8374">
        <v>8362</v>
      </c>
      <c r="B8374" s="125">
        <v>34106.856722965837</v>
      </c>
      <c r="C8374" s="34">
        <v>8.401200850319583</v>
      </c>
      <c r="D8374" s="34">
        <v>5.271757016889751</v>
      </c>
      <c r="E8374" s="3">
        <f t="shared" si="393"/>
        <v>286538.5537027088</v>
      </c>
      <c r="F8374" s="3">
        <f t="shared" si="394"/>
        <v>179803.06125334851</v>
      </c>
      <c r="G8374" s="3">
        <f t="shared" si="395"/>
        <v>106735.49244936029</v>
      </c>
    </row>
    <row r="8375" spans="1:7" x14ac:dyDescent="0.2">
      <c r="A8375">
        <v>8363</v>
      </c>
      <c r="B8375" s="125">
        <v>35030.101847761194</v>
      </c>
      <c r="C8375" s="34">
        <v>11.558278649506974</v>
      </c>
      <c r="D8375" s="34">
        <v>5.5487305543283583</v>
      </c>
      <c r="E8375" s="3">
        <f t="shared" si="393"/>
        <v>404887.67827703303</v>
      </c>
      <c r="F8375" s="3">
        <f t="shared" si="394"/>
        <v>194372.5964439068</v>
      </c>
      <c r="G8375" s="3">
        <f t="shared" si="395"/>
        <v>210515.08183312623</v>
      </c>
    </row>
    <row r="8376" spans="1:7" x14ac:dyDescent="0.2">
      <c r="A8376">
        <v>8364</v>
      </c>
      <c r="B8376" s="125">
        <v>35894.184342206223</v>
      </c>
      <c r="C8376" s="34">
        <v>7.5744929037755355</v>
      </c>
      <c r="D8376" s="34">
        <v>5.8079553026618669</v>
      </c>
      <c r="E8376" s="3">
        <f t="shared" si="393"/>
        <v>271880.24458685197</v>
      </c>
      <c r="F8376" s="3">
        <f t="shared" si="394"/>
        <v>208471.81828503919</v>
      </c>
      <c r="G8376" s="3">
        <f t="shared" si="395"/>
        <v>63408.426301812782</v>
      </c>
    </row>
    <row r="8377" spans="1:7" x14ac:dyDescent="0.2">
      <c r="A8377">
        <v>8365</v>
      </c>
      <c r="B8377" s="125">
        <v>37008.383563980693</v>
      </c>
      <c r="C8377" s="34">
        <v>9.8748380625766004</v>
      </c>
      <c r="D8377" s="34">
        <v>6.1422150691942079</v>
      </c>
      <c r="E8377" s="3">
        <f t="shared" si="393"/>
        <v>365451.7946520308</v>
      </c>
      <c r="F8377" s="3">
        <f t="shared" si="394"/>
        <v>227313.45121320145</v>
      </c>
      <c r="G8377" s="3">
        <f t="shared" si="395"/>
        <v>138138.34343882935</v>
      </c>
    </row>
    <row r="8378" spans="1:7" x14ac:dyDescent="0.2">
      <c r="A8378">
        <v>8366</v>
      </c>
      <c r="B8378" s="125">
        <v>39833.535587414168</v>
      </c>
      <c r="C8378" s="34">
        <v>9.6472711195092415</v>
      </c>
      <c r="D8378" s="34">
        <v>6.9897606762242503</v>
      </c>
      <c r="E8378" s="3">
        <f t="shared" si="393"/>
        <v>384284.91746040428</v>
      </c>
      <c r="F8378" s="3">
        <f t="shared" si="394"/>
        <v>278426.88064388681</v>
      </c>
      <c r="G8378" s="3">
        <f t="shared" si="395"/>
        <v>105858.03681651747</v>
      </c>
    </row>
    <row r="8379" spans="1:7" x14ac:dyDescent="0.2">
      <c r="A8379">
        <v>8367</v>
      </c>
      <c r="B8379" s="125">
        <v>27052.065482886042</v>
      </c>
      <c r="C8379" s="34">
        <v>8.5983480377835804</v>
      </c>
      <c r="D8379" s="34">
        <v>3.1553196448658127</v>
      </c>
      <c r="E8379" s="3">
        <f t="shared" si="393"/>
        <v>232603.07416276613</v>
      </c>
      <c r="F8379" s="3">
        <f t="shared" si="394"/>
        <v>85357.913652346702</v>
      </c>
      <c r="G8379" s="3">
        <f t="shared" si="395"/>
        <v>147245.16051041943</v>
      </c>
    </row>
    <row r="8380" spans="1:7" x14ac:dyDescent="0.2">
      <c r="A8380">
        <v>8368</v>
      </c>
      <c r="B8380" s="125">
        <v>33054.463350518723</v>
      </c>
      <c r="C8380" s="34">
        <v>4.5815277391811833</v>
      </c>
      <c r="D8380" s="34">
        <v>4.9560390051556169</v>
      </c>
      <c r="E8380" s="3">
        <f t="shared" si="393"/>
        <v>151439.94074414932</v>
      </c>
      <c r="F8380" s="3">
        <f t="shared" si="394"/>
        <v>163819.20965965762</v>
      </c>
      <c r="G8380" s="3">
        <f t="shared" si="395"/>
        <v>-12379.268915508292</v>
      </c>
    </row>
    <row r="8381" spans="1:7" x14ac:dyDescent="0.2">
      <c r="A8381">
        <v>8369</v>
      </c>
      <c r="B8381" s="125">
        <v>22766.458236029372</v>
      </c>
      <c r="C8381" s="34">
        <v>6.167606918286765</v>
      </c>
      <c r="D8381" s="34">
        <v>1.8696374708088115</v>
      </c>
      <c r="E8381" s="3">
        <f t="shared" si="393"/>
        <v>140414.56532142145</v>
      </c>
      <c r="F8381" s="3">
        <f t="shared" si="394"/>
        <v>42565.023395684388</v>
      </c>
      <c r="G8381" s="3">
        <f t="shared" si="395"/>
        <v>97849.541925737067</v>
      </c>
    </row>
    <row r="8382" spans="1:7" x14ac:dyDescent="0.2">
      <c r="A8382">
        <v>8370</v>
      </c>
      <c r="B8382" s="125">
        <v>25221.320860319771</v>
      </c>
      <c r="C8382" s="34">
        <v>9.5663431440771092</v>
      </c>
      <c r="D8382" s="34">
        <v>2.6060962580959313</v>
      </c>
      <c r="E8382" s="3">
        <f t="shared" si="393"/>
        <v>241275.80989668902</v>
      </c>
      <c r="F8382" s="3">
        <f t="shared" si="394"/>
        <v>65729.189918316202</v>
      </c>
      <c r="G8382" s="3">
        <f t="shared" si="395"/>
        <v>175546.61997837282</v>
      </c>
    </row>
    <row r="8383" spans="1:7" x14ac:dyDescent="0.2">
      <c r="A8383">
        <v>8371</v>
      </c>
      <c r="B8383" s="125">
        <v>34677.513489251374</v>
      </c>
      <c r="C8383" s="34">
        <v>3.9594447318522725</v>
      </c>
      <c r="D8383" s="34">
        <v>5.4429540467754123</v>
      </c>
      <c r="E8383" s="3">
        <f t="shared" si="393"/>
        <v>137303.69809875247</v>
      </c>
      <c r="F8383" s="3">
        <f t="shared" si="394"/>
        <v>188748.11237842971</v>
      </c>
      <c r="G8383" s="3">
        <f t="shared" si="395"/>
        <v>-51444.414279677236</v>
      </c>
    </row>
    <row r="8384" spans="1:7" x14ac:dyDescent="0.2">
      <c r="A8384">
        <v>8372</v>
      </c>
      <c r="B8384" s="125">
        <v>26884.127286203671</v>
      </c>
      <c r="C8384" s="34">
        <v>5.4854631545895245</v>
      </c>
      <c r="D8384" s="34">
        <v>3.1049381858611014</v>
      </c>
      <c r="E8384" s="3">
        <f t="shared" si="393"/>
        <v>147471.88967176509</v>
      </c>
      <c r="F8384" s="3">
        <f t="shared" si="394"/>
        <v>83473.553404484162</v>
      </c>
      <c r="G8384" s="3">
        <f t="shared" si="395"/>
        <v>63998.336267280931</v>
      </c>
    </row>
    <row r="8385" spans="1:7" x14ac:dyDescent="0.2">
      <c r="A8385">
        <v>8373</v>
      </c>
      <c r="B8385" s="125">
        <v>41177.495908224024</v>
      </c>
      <c r="C8385" s="34">
        <v>11.955119609599933</v>
      </c>
      <c r="D8385" s="34">
        <v>7.3929487724672072</v>
      </c>
      <c r="E8385" s="3">
        <f t="shared" si="393"/>
        <v>492281.88880663004</v>
      </c>
      <c r="F8385" s="3">
        <f t="shared" si="394"/>
        <v>304423.11782797822</v>
      </c>
      <c r="G8385" s="3">
        <f t="shared" si="395"/>
        <v>187858.77097865182</v>
      </c>
    </row>
    <row r="8386" spans="1:7" x14ac:dyDescent="0.2">
      <c r="A8386">
        <v>8374</v>
      </c>
      <c r="B8386" s="125">
        <v>28822.760717767756</v>
      </c>
      <c r="C8386" s="34">
        <v>3.581629264052026</v>
      </c>
      <c r="D8386" s="34">
        <v>3.6865282153303269</v>
      </c>
      <c r="E8386" s="3">
        <f t="shared" si="393"/>
        <v>103232.44325752617</v>
      </c>
      <c r="F8386" s="3">
        <f t="shared" si="394"/>
        <v>106255.92062976542</v>
      </c>
      <c r="G8386" s="3">
        <f t="shared" si="395"/>
        <v>-3023.477372239242</v>
      </c>
    </row>
    <row r="8387" spans="1:7" x14ac:dyDescent="0.2">
      <c r="A8387">
        <v>8375</v>
      </c>
      <c r="B8387" s="125">
        <v>34381.080744234147</v>
      </c>
      <c r="C8387" s="34">
        <v>8.003092281986028</v>
      </c>
      <c r="D8387" s="34">
        <v>5.354024223270244</v>
      </c>
      <c r="E8387" s="3">
        <f t="shared" si="393"/>
        <v>275154.96195051871</v>
      </c>
      <c r="F8387" s="3">
        <f t="shared" si="394"/>
        <v>184077.13912683976</v>
      </c>
      <c r="G8387" s="3">
        <f t="shared" si="395"/>
        <v>91077.822823678958</v>
      </c>
    </row>
    <row r="8388" spans="1:7" x14ac:dyDescent="0.2">
      <c r="A8388">
        <v>8376</v>
      </c>
      <c r="B8388" s="125">
        <v>32230.62031228526</v>
      </c>
      <c r="C8388" s="34">
        <v>10.072368943117908</v>
      </c>
      <c r="D8388" s="34">
        <v>4.7088860936855781</v>
      </c>
      <c r="E8388" s="3">
        <f t="shared" si="393"/>
        <v>324638.69905088725</v>
      </c>
      <c r="F8388" s="3">
        <f t="shared" si="394"/>
        <v>151770.31977937999</v>
      </c>
      <c r="G8388" s="3">
        <f t="shared" si="395"/>
        <v>172868.37927150726</v>
      </c>
    </row>
    <row r="8389" spans="1:7" x14ac:dyDescent="0.2">
      <c r="A8389">
        <v>8377</v>
      </c>
      <c r="B8389" s="125">
        <v>31153.346575402771</v>
      </c>
      <c r="C8389" s="34">
        <v>8.9296797998104012</v>
      </c>
      <c r="D8389" s="34">
        <v>4.3857039726208313</v>
      </c>
      <c r="E8389" s="3">
        <f t="shared" si="393"/>
        <v>278189.40961086669</v>
      </c>
      <c r="F8389" s="3">
        <f t="shared" si="394"/>
        <v>136629.35583617751</v>
      </c>
      <c r="G8389" s="3">
        <f t="shared" si="395"/>
        <v>141560.05377468918</v>
      </c>
    </row>
    <row r="8390" spans="1:7" x14ac:dyDescent="0.2">
      <c r="A8390">
        <v>8378</v>
      </c>
      <c r="B8390" s="125">
        <v>32592.349092547898</v>
      </c>
      <c r="C8390" s="34">
        <v>8.7064727469696663</v>
      </c>
      <c r="D8390" s="34">
        <v>4.8174047277643695</v>
      </c>
      <c r="E8390" s="3">
        <f t="shared" si="393"/>
        <v>283764.39913398982</v>
      </c>
      <c r="F8390" s="3">
        <f t="shared" si="394"/>
        <v>157010.53660738701</v>
      </c>
      <c r="G8390" s="3">
        <f t="shared" si="395"/>
        <v>126753.86252660281</v>
      </c>
    </row>
    <row r="8391" spans="1:7" x14ac:dyDescent="0.2">
      <c r="A8391">
        <v>8379</v>
      </c>
      <c r="B8391" s="125">
        <v>30689.390590660856</v>
      </c>
      <c r="C8391" s="34">
        <v>7.0152133477749885</v>
      </c>
      <c r="D8391" s="34">
        <v>4.2465171771982568</v>
      </c>
      <c r="E8391" s="3">
        <f t="shared" si="393"/>
        <v>215292.62250668419</v>
      </c>
      <c r="F8391" s="3">
        <f t="shared" si="394"/>
        <v>130323.02430098788</v>
      </c>
      <c r="G8391" s="3">
        <f t="shared" si="395"/>
        <v>84969.598205696311</v>
      </c>
    </row>
    <row r="8392" spans="1:7" x14ac:dyDescent="0.2">
      <c r="A8392">
        <v>8380</v>
      </c>
      <c r="B8392" s="125">
        <v>38611.140602180036</v>
      </c>
      <c r="C8392" s="34">
        <v>3.5285829855711199</v>
      </c>
      <c r="D8392" s="34">
        <v>6.6230421806540107</v>
      </c>
      <c r="E8392" s="3">
        <f t="shared" si="393"/>
        <v>136242.61378234671</v>
      </c>
      <c r="F8392" s="3">
        <f t="shared" si="394"/>
        <v>255723.21285140107</v>
      </c>
      <c r="G8392" s="3">
        <f t="shared" si="395"/>
        <v>-119480.59906905435</v>
      </c>
    </row>
    <row r="8393" spans="1:7" x14ac:dyDescent="0.2">
      <c r="A8393">
        <v>8381</v>
      </c>
      <c r="B8393" s="125">
        <v>31970.368403372937</v>
      </c>
      <c r="C8393" s="34">
        <v>5.9270171479583951</v>
      </c>
      <c r="D8393" s="34">
        <v>4.6308105210118811</v>
      </c>
      <c r="E8393" s="3">
        <f t="shared" si="393"/>
        <v>189488.92175333865</v>
      </c>
      <c r="F8393" s="3">
        <f t="shared" si="394"/>
        <v>148048.71836296521</v>
      </c>
      <c r="G8393" s="3">
        <f t="shared" si="395"/>
        <v>41440.203390373441</v>
      </c>
    </row>
    <row r="8394" spans="1:7" x14ac:dyDescent="0.2">
      <c r="A8394">
        <v>8382</v>
      </c>
      <c r="B8394" s="125">
        <v>36232.982487300411</v>
      </c>
      <c r="C8394" s="34">
        <v>5.7721870436653262</v>
      </c>
      <c r="D8394" s="34">
        <v>5.9095947461901233</v>
      </c>
      <c r="E8394" s="3">
        <f t="shared" si="393"/>
        <v>209143.55206654809</v>
      </c>
      <c r="F8394" s="3">
        <f t="shared" si="394"/>
        <v>214122.24294574925</v>
      </c>
      <c r="G8394" s="3">
        <f t="shared" si="395"/>
        <v>-4978.6908792011673</v>
      </c>
    </row>
    <row r="8395" spans="1:7" x14ac:dyDescent="0.2">
      <c r="A8395">
        <v>8383</v>
      </c>
      <c r="B8395" s="125">
        <v>31715.06755624339</v>
      </c>
      <c r="C8395" s="34">
        <v>7.0371065905492287</v>
      </c>
      <c r="D8395" s="34">
        <v>4.554220266873017</v>
      </c>
      <c r="E8395" s="3">
        <f t="shared" si="393"/>
        <v>223182.31091975438</v>
      </c>
      <c r="F8395" s="3">
        <f t="shared" si="394"/>
        <v>144437.40342989055</v>
      </c>
      <c r="G8395" s="3">
        <f t="shared" si="395"/>
        <v>78744.907489863836</v>
      </c>
    </row>
    <row r="8396" spans="1:7" x14ac:dyDescent="0.2">
      <c r="A8396">
        <v>8384</v>
      </c>
      <c r="B8396" s="125">
        <v>37453.149210515199</v>
      </c>
      <c r="C8396" s="34">
        <v>7.7924362560297595</v>
      </c>
      <c r="D8396" s="34">
        <v>6.2756447631545598</v>
      </c>
      <c r="E8396" s="3">
        <f t="shared" si="393"/>
        <v>291851.277810511</v>
      </c>
      <c r="F8396" s="3">
        <f t="shared" si="394"/>
        <v>235042.65970661605</v>
      </c>
      <c r="G8396" s="3">
        <f t="shared" si="395"/>
        <v>56808.618103894958</v>
      </c>
    </row>
    <row r="8397" spans="1:7" x14ac:dyDescent="0.2">
      <c r="A8397">
        <v>8385</v>
      </c>
      <c r="B8397" s="125">
        <v>39516.110567811644</v>
      </c>
      <c r="C8397" s="34">
        <v>7.7067448020970915</v>
      </c>
      <c r="D8397" s="34">
        <v>6.8945331703434931</v>
      </c>
      <c r="E8397" s="3">
        <f t="shared" si="393"/>
        <v>304540.57971757633</v>
      </c>
      <c r="F8397" s="3">
        <f t="shared" si="394"/>
        <v>272445.1350727384</v>
      </c>
      <c r="G8397" s="3">
        <f t="shared" si="395"/>
        <v>32095.444644837931</v>
      </c>
    </row>
    <row r="8398" spans="1:7" x14ac:dyDescent="0.2">
      <c r="A8398">
        <v>8386</v>
      </c>
      <c r="B8398" s="125">
        <v>45350.21212522313</v>
      </c>
      <c r="C8398" s="34">
        <v>9.9945900930906646</v>
      </c>
      <c r="D8398" s="34">
        <v>8.644763637566939</v>
      </c>
      <c r="E8398" s="3">
        <f t="shared" si="393"/>
        <v>453256.78082631523</v>
      </c>
      <c r="F8398" s="3">
        <f t="shared" si="394"/>
        <v>392041.86473607621</v>
      </c>
      <c r="G8398" s="3">
        <f t="shared" si="395"/>
        <v>61214.916090239014</v>
      </c>
    </row>
    <row r="8399" spans="1:7" x14ac:dyDescent="0.2">
      <c r="A8399">
        <v>8387</v>
      </c>
      <c r="B8399" s="125">
        <v>25298.446011030115</v>
      </c>
      <c r="C8399" s="34">
        <v>10.090678208332974</v>
      </c>
      <c r="D8399" s="34">
        <v>2.6292338033090346</v>
      </c>
      <c r="E8399" s="3">
        <f t="shared" si="393"/>
        <v>255278.47786818986</v>
      </c>
      <c r="F8399" s="3">
        <f t="shared" si="394"/>
        <v>66515.529423388987</v>
      </c>
      <c r="G8399" s="3">
        <f t="shared" si="395"/>
        <v>188762.94844480086</v>
      </c>
    </row>
    <row r="8400" spans="1:7" x14ac:dyDescent="0.2">
      <c r="A8400">
        <v>8388</v>
      </c>
      <c r="B8400" s="125">
        <v>40052.996658951975</v>
      </c>
      <c r="C8400" s="34">
        <v>7.1786239661450963</v>
      </c>
      <c r="D8400" s="34">
        <v>7.0555989976855926</v>
      </c>
      <c r="E8400" s="3">
        <f t="shared" si="393"/>
        <v>287525.40173188213</v>
      </c>
      <c r="F8400" s="3">
        <f t="shared" si="394"/>
        <v>282597.88308120595</v>
      </c>
      <c r="G8400" s="3">
        <f t="shared" si="395"/>
        <v>4927.518650676182</v>
      </c>
    </row>
    <row r="8401" spans="1:7" x14ac:dyDescent="0.2">
      <c r="A8401">
        <v>8389</v>
      </c>
      <c r="B8401" s="125">
        <v>35518.199232493294</v>
      </c>
      <c r="C8401" s="34">
        <v>8.3986315277870744</v>
      </c>
      <c r="D8401" s="34">
        <v>5.6951597697479883</v>
      </c>
      <c r="E8401" s="3">
        <f t="shared" si="393"/>
        <v>298304.26788424083</v>
      </c>
      <c r="F8401" s="3">
        <f t="shared" si="394"/>
        <v>202281.81936278968</v>
      </c>
      <c r="G8401" s="3">
        <f t="shared" si="395"/>
        <v>96022.448521451151</v>
      </c>
    </row>
    <row r="8402" spans="1:7" x14ac:dyDescent="0.2">
      <c r="A8402">
        <v>8390</v>
      </c>
      <c r="B8402" s="125">
        <v>27770.407135713845</v>
      </c>
      <c r="C8402" s="34">
        <v>5.0754629430302884</v>
      </c>
      <c r="D8402" s="34">
        <v>3.3708221407141536</v>
      </c>
      <c r="E8402" s="3">
        <f t="shared" si="393"/>
        <v>140947.67233017951</v>
      </c>
      <c r="F8402" s="3">
        <f t="shared" si="394"/>
        <v>93609.103229710556</v>
      </c>
      <c r="G8402" s="3">
        <f t="shared" si="395"/>
        <v>47338.569100468958</v>
      </c>
    </row>
    <row r="8403" spans="1:7" x14ac:dyDescent="0.2">
      <c r="A8403">
        <v>8391</v>
      </c>
      <c r="B8403" s="125">
        <v>31384.977822918678</v>
      </c>
      <c r="C8403" s="34">
        <v>6.5540000579931075</v>
      </c>
      <c r="D8403" s="34">
        <v>4.4551933468756033</v>
      </c>
      <c r="E8403" s="3">
        <f t="shared" si="393"/>
        <v>205697.14647152141</v>
      </c>
      <c r="F8403" s="3">
        <f t="shared" si="394"/>
        <v>139826.14438850564</v>
      </c>
      <c r="G8403" s="3">
        <f t="shared" si="395"/>
        <v>65871.002083015774</v>
      </c>
    </row>
    <row r="8404" spans="1:7" x14ac:dyDescent="0.2">
      <c r="A8404">
        <v>8392</v>
      </c>
      <c r="B8404" s="125">
        <v>35881.928901099833</v>
      </c>
      <c r="C8404" s="34">
        <v>5.0973533436335856</v>
      </c>
      <c r="D8404" s="34">
        <v>5.8042786703299498</v>
      </c>
      <c r="E8404" s="3">
        <f t="shared" si="393"/>
        <v>182902.87026004383</v>
      </c>
      <c r="F8404" s="3">
        <f t="shared" si="394"/>
        <v>208268.71457094952</v>
      </c>
      <c r="G8404" s="3">
        <f t="shared" si="395"/>
        <v>-25365.844310905697</v>
      </c>
    </row>
    <row r="8405" spans="1:7" x14ac:dyDescent="0.2">
      <c r="A8405">
        <v>8393</v>
      </c>
      <c r="B8405" s="125">
        <v>33943.380734664039</v>
      </c>
      <c r="C8405" s="34">
        <v>3.9076717459538486</v>
      </c>
      <c r="D8405" s="34">
        <v>5.2227142203992116</v>
      </c>
      <c r="E8405" s="3">
        <f t="shared" si="393"/>
        <v>132639.58985900084</v>
      </c>
      <c r="F8405" s="3">
        <f t="shared" si="394"/>
        <v>177276.57725135452</v>
      </c>
      <c r="G8405" s="3">
        <f t="shared" si="395"/>
        <v>-44636.98739235368</v>
      </c>
    </row>
    <row r="8406" spans="1:7" x14ac:dyDescent="0.2">
      <c r="A8406">
        <v>8394</v>
      </c>
      <c r="B8406" s="125">
        <v>31807.278950319393</v>
      </c>
      <c r="C8406" s="34">
        <v>5.6132301071629627</v>
      </c>
      <c r="D8406" s="34">
        <v>4.5818836850958178</v>
      </c>
      <c r="E8406" s="3">
        <f t="shared" si="393"/>
        <v>178541.57583086358</v>
      </c>
      <c r="F8406" s="3">
        <f t="shared" si="394"/>
        <v>145737.25248976005</v>
      </c>
      <c r="G8406" s="3">
        <f t="shared" si="395"/>
        <v>32804.323341103533</v>
      </c>
    </row>
    <row r="8407" spans="1:7" x14ac:dyDescent="0.2">
      <c r="A8407">
        <v>8395</v>
      </c>
      <c r="B8407" s="125">
        <v>32370.085640460253</v>
      </c>
      <c r="C8407" s="34">
        <v>10.969795787066687</v>
      </c>
      <c r="D8407" s="34">
        <v>4.7507256921380758</v>
      </c>
      <c r="E8407" s="3">
        <f t="shared" si="393"/>
        <v>355093.22908570874</v>
      </c>
      <c r="F8407" s="3">
        <f t="shared" si="394"/>
        <v>153781.39750884433</v>
      </c>
      <c r="G8407" s="3">
        <f t="shared" si="395"/>
        <v>201311.83157686441</v>
      </c>
    </row>
    <row r="8408" spans="1:7" x14ac:dyDescent="0.2">
      <c r="A8408">
        <v>8396</v>
      </c>
      <c r="B8408" s="125">
        <v>31277.100382604636</v>
      </c>
      <c r="C8408" s="34">
        <v>6.7484045504970709</v>
      </c>
      <c r="D8408" s="34">
        <v>4.4228301147813909</v>
      </c>
      <c r="E8408" s="3">
        <f t="shared" si="393"/>
        <v>211070.52654832281</v>
      </c>
      <c r="F8408" s="3">
        <f t="shared" si="394"/>
        <v>138333.30147522435</v>
      </c>
      <c r="G8408" s="3">
        <f t="shared" si="395"/>
        <v>72737.225073098467</v>
      </c>
    </row>
    <row r="8409" spans="1:7" x14ac:dyDescent="0.2">
      <c r="A8409">
        <v>8397</v>
      </c>
      <c r="B8409" s="125">
        <v>37745.551757135196</v>
      </c>
      <c r="C8409" s="34">
        <v>10.209742433478823</v>
      </c>
      <c r="D8409" s="34">
        <v>6.3633655271405587</v>
      </c>
      <c r="E8409" s="3">
        <f t="shared" si="393"/>
        <v>385372.36144989438</v>
      </c>
      <c r="F8409" s="3">
        <f t="shared" si="394"/>
        <v>240188.74285425385</v>
      </c>
      <c r="G8409" s="3">
        <f t="shared" si="395"/>
        <v>145183.61859564052</v>
      </c>
    </row>
    <row r="8410" spans="1:7" x14ac:dyDescent="0.2">
      <c r="A8410">
        <v>8398</v>
      </c>
      <c r="B8410" s="125">
        <v>28857.969531410141</v>
      </c>
      <c r="C8410" s="34">
        <v>12.481819360080408</v>
      </c>
      <c r="D8410" s="34">
        <v>3.6970908594230423</v>
      </c>
      <c r="E8410" s="3">
        <f t="shared" si="393"/>
        <v>360199.96278976562</v>
      </c>
      <c r="F8410" s="3">
        <f t="shared" si="394"/>
        <v>106690.53537608508</v>
      </c>
      <c r="G8410" s="3">
        <f t="shared" si="395"/>
        <v>253509.42741368053</v>
      </c>
    </row>
    <row r="8411" spans="1:7" x14ac:dyDescent="0.2">
      <c r="A8411">
        <v>8399</v>
      </c>
      <c r="B8411" s="125">
        <v>38902.963345927652</v>
      </c>
      <c r="C8411" s="34">
        <v>7.4070321918115951</v>
      </c>
      <c r="D8411" s="34">
        <v>6.7105890037782956</v>
      </c>
      <c r="E8411" s="3">
        <f t="shared" si="393"/>
        <v>288155.50186015264</v>
      </c>
      <c r="F8411" s="3">
        <f t="shared" si="394"/>
        <v>261061.7980435722</v>
      </c>
      <c r="G8411" s="3">
        <f t="shared" si="395"/>
        <v>27093.703816580441</v>
      </c>
    </row>
    <row r="8412" spans="1:7" x14ac:dyDescent="0.2">
      <c r="A8412">
        <v>8400</v>
      </c>
      <c r="B8412" s="125">
        <v>32934.353206465836</v>
      </c>
      <c r="C8412" s="34">
        <v>11.955608463002136</v>
      </c>
      <c r="D8412" s="34">
        <v>4.9200059619397507</v>
      </c>
      <c r="E8412" s="3">
        <f t="shared" si="393"/>
        <v>393750.23191872449</v>
      </c>
      <c r="F8412" s="3">
        <f t="shared" si="394"/>
        <v>162037.21412844147</v>
      </c>
      <c r="G8412" s="3">
        <f t="shared" si="395"/>
        <v>231713.01779028302</v>
      </c>
    </row>
    <row r="8413" spans="1:7" x14ac:dyDescent="0.2">
      <c r="A8413">
        <v>8401</v>
      </c>
      <c r="B8413" s="125">
        <v>26531.698089266662</v>
      </c>
      <c r="C8413" s="34">
        <v>7.4334586972399848</v>
      </c>
      <c r="D8413" s="34">
        <v>2.9992094267799985</v>
      </c>
      <c r="E8413" s="3">
        <f t="shared" si="393"/>
        <v>197222.28191420474</v>
      </c>
      <c r="F8413" s="3">
        <f t="shared" si="394"/>
        <v>79574.11901780944</v>
      </c>
      <c r="G8413" s="3">
        <f t="shared" si="395"/>
        <v>117648.1628963953</v>
      </c>
    </row>
    <row r="8414" spans="1:7" x14ac:dyDescent="0.2">
      <c r="A8414">
        <v>8402</v>
      </c>
      <c r="B8414" s="125">
        <v>33666.917082692613</v>
      </c>
      <c r="C8414" s="34">
        <v>11.887851107720053</v>
      </c>
      <c r="D8414" s="34">
        <v>5.1397751248077839</v>
      </c>
      <c r="E8414" s="3">
        <f t="shared" si="393"/>
        <v>400227.29753500654</v>
      </c>
      <c r="F8414" s="3">
        <f t="shared" si="394"/>
        <v>173040.38295058973</v>
      </c>
      <c r="G8414" s="3">
        <f t="shared" si="395"/>
        <v>227186.91458441681</v>
      </c>
    </row>
    <row r="8415" spans="1:7" x14ac:dyDescent="0.2">
      <c r="A8415">
        <v>8403</v>
      </c>
      <c r="B8415" s="125">
        <v>31852.70821067295</v>
      </c>
      <c r="C8415" s="34">
        <v>6.8030879194411682</v>
      </c>
      <c r="D8415" s="34">
        <v>4.5955124632018851</v>
      </c>
      <c r="E8415" s="3">
        <f t="shared" si="393"/>
        <v>216696.77442951367</v>
      </c>
      <c r="F8415" s="3">
        <f t="shared" si="394"/>
        <v>146379.51756888055</v>
      </c>
      <c r="G8415" s="3">
        <f t="shared" si="395"/>
        <v>70317.256860633119</v>
      </c>
    </row>
    <row r="8416" spans="1:7" x14ac:dyDescent="0.2">
      <c r="A8416">
        <v>8404</v>
      </c>
      <c r="B8416" s="125">
        <v>27134.090536302188</v>
      </c>
      <c r="C8416" s="34">
        <v>11.235800249967724</v>
      </c>
      <c r="D8416" s="34">
        <v>3.1799271608906565</v>
      </c>
      <c r="E8416" s="3">
        <f t="shared" si="393"/>
        <v>304873.22123043099</v>
      </c>
      <c r="F8416" s="3">
        <f t="shared" si="394"/>
        <v>86284.431482453452</v>
      </c>
      <c r="G8416" s="3">
        <f t="shared" si="395"/>
        <v>218588.78974797754</v>
      </c>
    </row>
    <row r="8417" spans="1:7" x14ac:dyDescent="0.2">
      <c r="A8417">
        <v>8405</v>
      </c>
      <c r="B8417" s="125">
        <v>35156.851303137024</v>
      </c>
      <c r="C8417" s="34">
        <v>8.9858354133029934</v>
      </c>
      <c r="D8417" s="34">
        <v>5.5867553909411072</v>
      </c>
      <c r="E8417" s="3">
        <f t="shared" si="393"/>
        <v>315913.67945995618</v>
      </c>
      <c r="F8417" s="3">
        <f t="shared" si="394"/>
        <v>196412.72854631566</v>
      </c>
      <c r="G8417" s="3">
        <f t="shared" si="395"/>
        <v>119500.95091364052</v>
      </c>
    </row>
    <row r="8418" spans="1:7" x14ac:dyDescent="0.2">
      <c r="A8418">
        <v>8406</v>
      </c>
      <c r="B8418" s="125">
        <v>40337.39565219637</v>
      </c>
      <c r="C8418" s="34">
        <v>8.4094658834219445</v>
      </c>
      <c r="D8418" s="34">
        <v>7.140918695658911</v>
      </c>
      <c r="E8418" s="3">
        <f t="shared" si="393"/>
        <v>339215.95256323804</v>
      </c>
      <c r="F8418" s="3">
        <f t="shared" si="394"/>
        <v>288046.06274695951</v>
      </c>
      <c r="G8418" s="3">
        <f t="shared" si="395"/>
        <v>51169.889816278534</v>
      </c>
    </row>
    <row r="8419" spans="1:7" x14ac:dyDescent="0.2">
      <c r="A8419">
        <v>8407</v>
      </c>
      <c r="B8419" s="125">
        <v>25747.963767381385</v>
      </c>
      <c r="C8419" s="34">
        <v>10.0795596356038</v>
      </c>
      <c r="D8419" s="34">
        <v>2.7640891302144155</v>
      </c>
      <c r="E8419" s="3">
        <f t="shared" si="393"/>
        <v>259528.13628868657</v>
      </c>
      <c r="F8419" s="3">
        <f t="shared" si="394"/>
        <v>71169.666774573503</v>
      </c>
      <c r="G8419" s="3">
        <f t="shared" si="395"/>
        <v>188358.46951411307</v>
      </c>
    </row>
    <row r="8420" spans="1:7" x14ac:dyDescent="0.2">
      <c r="A8420">
        <v>8408</v>
      </c>
      <c r="B8420" s="125">
        <v>32128.222577549401</v>
      </c>
      <c r="C8420" s="34">
        <v>6.7896501352224732</v>
      </c>
      <c r="D8420" s="34">
        <v>4.6781667732648202</v>
      </c>
      <c r="E8420" s="3">
        <f t="shared" si="393"/>
        <v>218139.39076811599</v>
      </c>
      <c r="F8420" s="3">
        <f t="shared" si="394"/>
        <v>150301.18334634823</v>
      </c>
      <c r="G8420" s="3">
        <f t="shared" si="395"/>
        <v>67838.207421767758</v>
      </c>
    </row>
    <row r="8421" spans="1:7" x14ac:dyDescent="0.2">
      <c r="A8421">
        <v>8409</v>
      </c>
      <c r="B8421" s="125">
        <v>38619.701221060473</v>
      </c>
      <c r="C8421" s="34">
        <v>10.13635757972952</v>
      </c>
      <c r="D8421" s="34">
        <v>6.625610366318142</v>
      </c>
      <c r="E8421" s="3">
        <f t="shared" si="393"/>
        <v>391463.10119898571</v>
      </c>
      <c r="F8421" s="3">
        <f t="shared" si="394"/>
        <v>255879.09275436768</v>
      </c>
      <c r="G8421" s="3">
        <f t="shared" si="395"/>
        <v>135584.00844461803</v>
      </c>
    </row>
    <row r="8422" spans="1:7" x14ac:dyDescent="0.2">
      <c r="A8422">
        <v>8410</v>
      </c>
      <c r="B8422" s="125">
        <v>37316.935325899045</v>
      </c>
      <c r="C8422" s="34">
        <v>4.2478568704682402</v>
      </c>
      <c r="D8422" s="34">
        <v>6.2347805977697135</v>
      </c>
      <c r="E8422" s="3">
        <f t="shared" si="393"/>
        <v>158517.00010893925</v>
      </c>
      <c r="F8422" s="3">
        <f t="shared" si="394"/>
        <v>232662.90433814257</v>
      </c>
      <c r="G8422" s="3">
        <f t="shared" si="395"/>
        <v>-74145.904229203326</v>
      </c>
    </row>
    <row r="8423" spans="1:7" x14ac:dyDescent="0.2">
      <c r="A8423">
        <v>8411</v>
      </c>
      <c r="B8423" s="125">
        <v>28829.388660406927</v>
      </c>
      <c r="C8423" s="34">
        <v>12.565924882626859</v>
      </c>
      <c r="D8423" s="34">
        <v>3.688516598122078</v>
      </c>
      <c r="E8423" s="3">
        <f t="shared" si="393"/>
        <v>362267.93231872801</v>
      </c>
      <c r="F8423" s="3">
        <f t="shared" si="394"/>
        <v>106337.67858762336</v>
      </c>
      <c r="G8423" s="3">
        <f t="shared" si="395"/>
        <v>255930.25373110466</v>
      </c>
    </row>
    <row r="8424" spans="1:7" x14ac:dyDescent="0.2">
      <c r="A8424">
        <v>8412</v>
      </c>
      <c r="B8424" s="125">
        <v>35143.032668011962</v>
      </c>
      <c r="C8424" s="34">
        <v>6.6109315841531497</v>
      </c>
      <c r="D8424" s="34">
        <v>5.5826098004035885</v>
      </c>
      <c r="E8424" s="3">
        <f t="shared" si="393"/>
        <v>232328.18462788622</v>
      </c>
      <c r="F8424" s="3">
        <f t="shared" si="394"/>
        <v>196189.83858834705</v>
      </c>
      <c r="G8424" s="3">
        <f t="shared" si="395"/>
        <v>36138.346039539174</v>
      </c>
    </row>
    <row r="8425" spans="1:7" x14ac:dyDescent="0.2">
      <c r="A8425">
        <v>8413</v>
      </c>
      <c r="B8425" s="125">
        <v>36553.846533744014</v>
      </c>
      <c r="C8425" s="34">
        <v>5.2348859955673106</v>
      </c>
      <c r="D8425" s="34">
        <v>6.0058539601232042</v>
      </c>
      <c r="E8425" s="3">
        <f t="shared" si="393"/>
        <v>191355.21930361321</v>
      </c>
      <c r="F8425" s="3">
        <f t="shared" si="394"/>
        <v>219537.06396242234</v>
      </c>
      <c r="G8425" s="3">
        <f t="shared" si="395"/>
        <v>-28181.844658809132</v>
      </c>
    </row>
    <row r="8426" spans="1:7" x14ac:dyDescent="0.2">
      <c r="A8426">
        <v>8414</v>
      </c>
      <c r="B8426" s="125">
        <v>30349.233887855895</v>
      </c>
      <c r="C8426" s="34">
        <v>4.4441713018459268</v>
      </c>
      <c r="D8426" s="34">
        <v>4.1444701663567685</v>
      </c>
      <c r="E8426" s="3">
        <f t="shared" si="393"/>
        <v>134877.19427741904</v>
      </c>
      <c r="F8426" s="3">
        <f t="shared" si="394"/>
        <v>125781.49442000259</v>
      </c>
      <c r="G8426" s="3">
        <f t="shared" si="395"/>
        <v>9095.6998574164463</v>
      </c>
    </row>
    <row r="8427" spans="1:7" x14ac:dyDescent="0.2">
      <c r="A8427">
        <v>8415</v>
      </c>
      <c r="B8427" s="125">
        <v>38876.167358276667</v>
      </c>
      <c r="C8427" s="34">
        <v>12.356479621492326</v>
      </c>
      <c r="D8427" s="34">
        <v>6.7025502074830001</v>
      </c>
      <c r="E8427" s="3">
        <f t="shared" si="393"/>
        <v>480372.56972427078</v>
      </c>
      <c r="F8427" s="3">
        <f t="shared" si="394"/>
        <v>260569.46359336111</v>
      </c>
      <c r="G8427" s="3">
        <f t="shared" si="395"/>
        <v>219803.10613090967</v>
      </c>
    </row>
    <row r="8428" spans="1:7" x14ac:dyDescent="0.2">
      <c r="A8428">
        <v>8416</v>
      </c>
      <c r="B8428" s="125">
        <v>35335.333954018075</v>
      </c>
      <c r="C8428" s="34">
        <v>11.377124357939465</v>
      </c>
      <c r="D8428" s="34">
        <v>5.6403001862054225</v>
      </c>
      <c r="E8428" s="3">
        <f t="shared" si="393"/>
        <v>402014.48862418445</v>
      </c>
      <c r="F8428" s="3">
        <f t="shared" si="394"/>
        <v>199301.89068047894</v>
      </c>
      <c r="G8428" s="3">
        <f t="shared" si="395"/>
        <v>202712.59794370551</v>
      </c>
    </row>
    <row r="8429" spans="1:7" x14ac:dyDescent="0.2">
      <c r="A8429">
        <v>8417</v>
      </c>
      <c r="B8429" s="125">
        <v>25356.358086165506</v>
      </c>
      <c r="C8429" s="34">
        <v>9.5337661807279801</v>
      </c>
      <c r="D8429" s="34">
        <v>2.6466074258496519</v>
      </c>
      <c r="E8429" s="3">
        <f t="shared" si="393"/>
        <v>241741.58918831314</v>
      </c>
      <c r="F8429" s="3">
        <f t="shared" si="394"/>
        <v>67108.325603348494</v>
      </c>
      <c r="G8429" s="3">
        <f t="shared" si="395"/>
        <v>174633.26358496465</v>
      </c>
    </row>
    <row r="8430" spans="1:7" x14ac:dyDescent="0.2">
      <c r="A8430">
        <v>8418</v>
      </c>
      <c r="B8430" s="125">
        <v>31858.085598097183</v>
      </c>
      <c r="C8430" s="34">
        <v>12.645744411391206</v>
      </c>
      <c r="D8430" s="34">
        <v>4.5971256794291548</v>
      </c>
      <c r="E8430" s="3">
        <f t="shared" si="393"/>
        <v>402869.20790976012</v>
      </c>
      <c r="F8430" s="3">
        <f t="shared" si="394"/>
        <v>146455.62340046468</v>
      </c>
      <c r="G8430" s="3">
        <f t="shared" si="395"/>
        <v>256413.58450929544</v>
      </c>
    </row>
    <row r="8431" spans="1:7" x14ac:dyDescent="0.2">
      <c r="A8431">
        <v>8419</v>
      </c>
      <c r="B8431" s="125">
        <v>25572.2721283664</v>
      </c>
      <c r="C8431" s="34">
        <v>8.1032191221383982</v>
      </c>
      <c r="D8431" s="34">
        <v>2.7113816385099199</v>
      </c>
      <c r="E8431" s="3">
        <f t="shared" si="393"/>
        <v>207217.72450710539</v>
      </c>
      <c r="F8431" s="3">
        <f t="shared" si="394"/>
        <v>69336.189103831639</v>
      </c>
      <c r="G8431" s="3">
        <f t="shared" si="395"/>
        <v>137881.53540327377</v>
      </c>
    </row>
    <row r="8432" spans="1:7" x14ac:dyDescent="0.2">
      <c r="A8432">
        <v>8420</v>
      </c>
      <c r="B8432" s="125">
        <v>38590.665602706373</v>
      </c>
      <c r="C8432" s="34">
        <v>6.3733346198278014</v>
      </c>
      <c r="D8432" s="34">
        <v>6.6168996808119118</v>
      </c>
      <c r="E8432" s="3">
        <f t="shared" si="393"/>
        <v>245951.22508792643</v>
      </c>
      <c r="F8432" s="3">
        <f t="shared" si="394"/>
        <v>255350.56290886702</v>
      </c>
      <c r="G8432" s="3">
        <f t="shared" si="395"/>
        <v>-9399.3378209405928</v>
      </c>
    </row>
    <row r="8433" spans="1:7" x14ac:dyDescent="0.2">
      <c r="A8433">
        <v>8421</v>
      </c>
      <c r="B8433" s="125">
        <v>26155.235494835302</v>
      </c>
      <c r="C8433" s="34">
        <v>1.735309544717893</v>
      </c>
      <c r="D8433" s="34">
        <v>2.8862706484505907</v>
      </c>
      <c r="E8433" s="3">
        <f t="shared" si="393"/>
        <v>45387.429798531921</v>
      </c>
      <c r="F8433" s="3">
        <f t="shared" si="394"/>
        <v>75491.088512056187</v>
      </c>
      <c r="G8433" s="3">
        <f t="shared" si="395"/>
        <v>-30103.658713524266</v>
      </c>
    </row>
    <row r="8434" spans="1:7" x14ac:dyDescent="0.2">
      <c r="A8434">
        <v>8422</v>
      </c>
      <c r="B8434" s="125">
        <v>31846.716914325021</v>
      </c>
      <c r="C8434" s="34">
        <v>8.9412190138391452</v>
      </c>
      <c r="D8434" s="34">
        <v>4.5937150742975064</v>
      </c>
      <c r="E8434" s="3">
        <f t="shared" si="393"/>
        <v>284748.47080271557</v>
      </c>
      <c r="F8434" s="3">
        <f t="shared" si="394"/>
        <v>146294.74355622023</v>
      </c>
      <c r="G8434" s="3">
        <f t="shared" si="395"/>
        <v>138453.72724649534</v>
      </c>
    </row>
    <row r="8435" spans="1:7" x14ac:dyDescent="0.2">
      <c r="A8435">
        <v>8423</v>
      </c>
      <c r="B8435" s="125">
        <v>31493.122427301365</v>
      </c>
      <c r="C8435" s="34">
        <v>7.7852853539370699</v>
      </c>
      <c r="D8435" s="34">
        <v>4.4876367281904095</v>
      </c>
      <c r="E8435" s="3">
        <f t="shared" si="393"/>
        <v>245182.94478301637</v>
      </c>
      <c r="F8435" s="3">
        <f t="shared" si="394"/>
        <v>141329.69289015469</v>
      </c>
      <c r="G8435" s="3">
        <f t="shared" si="395"/>
        <v>103853.25189286168</v>
      </c>
    </row>
    <row r="8436" spans="1:7" x14ac:dyDescent="0.2">
      <c r="A8436">
        <v>8424</v>
      </c>
      <c r="B8436" s="125">
        <v>46016.144145861268</v>
      </c>
      <c r="C8436" s="34">
        <v>6.9444546599770547</v>
      </c>
      <c r="D8436" s="34">
        <v>8.8445432437583804</v>
      </c>
      <c r="E8436" s="3">
        <f t="shared" si="393"/>
        <v>319557.02664790215</v>
      </c>
      <c r="F8436" s="3">
        <f t="shared" si="394"/>
        <v>406991.776809089</v>
      </c>
      <c r="G8436" s="3">
        <f t="shared" si="395"/>
        <v>-87434.75016118685</v>
      </c>
    </row>
    <row r="8437" spans="1:7" x14ac:dyDescent="0.2">
      <c r="A8437">
        <v>8425</v>
      </c>
      <c r="B8437" s="125">
        <v>37409.152404316934</v>
      </c>
      <c r="C8437" s="34">
        <v>7.5545550746101071</v>
      </c>
      <c r="D8437" s="34">
        <v>6.2624457212950801</v>
      </c>
      <c r="E8437" s="3">
        <f t="shared" ref="E8437:E8500" si="396">C8437*B8437</f>
        <v>282609.5021328954</v>
      </c>
      <c r="F8437" s="3">
        <f t="shared" ref="F8437:F8500" si="397">D8437*B8437</f>
        <v>234272.78641169015</v>
      </c>
      <c r="G8437" s="3">
        <f t="shared" ref="G8437:G8500" si="398">E8437-F8437</f>
        <v>48336.715721205255</v>
      </c>
    </row>
    <row r="8438" spans="1:7" x14ac:dyDescent="0.2">
      <c r="A8438">
        <v>8426</v>
      </c>
      <c r="B8438" s="125">
        <v>35010.826244425494</v>
      </c>
      <c r="C8438" s="34">
        <v>4.8519773574371357</v>
      </c>
      <c r="D8438" s="34">
        <v>5.5429478733276483</v>
      </c>
      <c r="E8438" s="3">
        <f t="shared" si="396"/>
        <v>169871.73620311831</v>
      </c>
      <c r="F8438" s="3">
        <f t="shared" si="397"/>
        <v>194063.18487498211</v>
      </c>
      <c r="G8438" s="3">
        <f t="shared" si="398"/>
        <v>-24191.448671863793</v>
      </c>
    </row>
    <row r="8439" spans="1:7" x14ac:dyDescent="0.2">
      <c r="A8439">
        <v>8427</v>
      </c>
      <c r="B8439" s="125">
        <v>33314.573150883894</v>
      </c>
      <c r="C8439" s="34">
        <v>8.3230525180697441</v>
      </c>
      <c r="D8439" s="34">
        <v>5.0340719452651683</v>
      </c>
      <c r="E8439" s="3">
        <f t="shared" si="396"/>
        <v>277278.94195188291</v>
      </c>
      <c r="F8439" s="3">
        <f t="shared" si="397"/>
        <v>167707.95806734884</v>
      </c>
      <c r="G8439" s="3">
        <f t="shared" si="398"/>
        <v>109570.98388453407</v>
      </c>
    </row>
    <row r="8440" spans="1:7" x14ac:dyDescent="0.2">
      <c r="A8440">
        <v>8428</v>
      </c>
      <c r="B8440" s="125">
        <v>37183.557927884045</v>
      </c>
      <c r="C8440" s="34">
        <v>8.1431260443496285</v>
      </c>
      <c r="D8440" s="34">
        <v>6.1947673783652135</v>
      </c>
      <c r="E8440" s="3">
        <f t="shared" si="396"/>
        <v>302790.39898413565</v>
      </c>
      <c r="F8440" s="3">
        <f t="shared" si="397"/>
        <v>230343.49166320931</v>
      </c>
      <c r="G8440" s="3">
        <f t="shared" si="398"/>
        <v>72446.907320926344</v>
      </c>
    </row>
    <row r="8441" spans="1:7" x14ac:dyDescent="0.2">
      <c r="A8441">
        <v>8429</v>
      </c>
      <c r="B8441" s="125">
        <v>31123.066086175619</v>
      </c>
      <c r="C8441" s="34">
        <v>5.4879528963356279</v>
      </c>
      <c r="D8441" s="34">
        <v>4.3766198258526856</v>
      </c>
      <c r="E8441" s="3">
        <f t="shared" si="396"/>
        <v>170801.92067047264</v>
      </c>
      <c r="F8441" s="3">
        <f t="shared" si="397"/>
        <v>136213.82807407956</v>
      </c>
      <c r="G8441" s="3">
        <f t="shared" si="398"/>
        <v>34588.092596393079</v>
      </c>
    </row>
    <row r="8442" spans="1:7" x14ac:dyDescent="0.2">
      <c r="A8442">
        <v>8430</v>
      </c>
      <c r="B8442" s="125">
        <v>28199.563579429174</v>
      </c>
      <c r="C8442" s="34">
        <v>12.811522558156867</v>
      </c>
      <c r="D8442" s="34">
        <v>3.4995690738287522</v>
      </c>
      <c r="E8442" s="3">
        <f t="shared" si="396"/>
        <v>361279.34492803563</v>
      </c>
      <c r="F8442" s="3">
        <f t="shared" si="397"/>
        <v>98686.320598037972</v>
      </c>
      <c r="G8442" s="3">
        <f t="shared" si="398"/>
        <v>262593.02432999766</v>
      </c>
    </row>
    <row r="8443" spans="1:7" x14ac:dyDescent="0.2">
      <c r="A8443">
        <v>8431</v>
      </c>
      <c r="B8443" s="125">
        <v>31330.55593370134</v>
      </c>
      <c r="C8443" s="34">
        <v>10.84732095678919</v>
      </c>
      <c r="D8443" s="34">
        <v>4.438866780110402</v>
      </c>
      <c r="E8443" s="3">
        <f t="shared" si="396"/>
        <v>339852.59596749448</v>
      </c>
      <c r="F8443" s="3">
        <f t="shared" si="397"/>
        <v>139072.16393649773</v>
      </c>
      <c r="G8443" s="3">
        <f t="shared" si="398"/>
        <v>200780.43203099674</v>
      </c>
    </row>
    <row r="8444" spans="1:7" x14ac:dyDescent="0.2">
      <c r="A8444">
        <v>8432</v>
      </c>
      <c r="B8444" s="125">
        <v>33455.55619834247</v>
      </c>
      <c r="C8444" s="34">
        <v>7.0151451356723555</v>
      </c>
      <c r="D8444" s="34">
        <v>5.0763668595027411</v>
      </c>
      <c r="E8444" s="3">
        <f t="shared" si="396"/>
        <v>234695.58232601531</v>
      </c>
      <c r="F8444" s="3">
        <f t="shared" si="397"/>
        <v>169832.67675149723</v>
      </c>
      <c r="G8444" s="3">
        <f t="shared" si="398"/>
        <v>64862.905574518081</v>
      </c>
    </row>
    <row r="8445" spans="1:7" x14ac:dyDescent="0.2">
      <c r="A8445">
        <v>8433</v>
      </c>
      <c r="B8445" s="125">
        <v>36108.103180405102</v>
      </c>
      <c r="C8445" s="34">
        <v>10.811350441334071</v>
      </c>
      <c r="D8445" s="34">
        <v>5.8721309541215305</v>
      </c>
      <c r="E8445" s="3">
        <f t="shared" si="396"/>
        <v>390377.35725520883</v>
      </c>
      <c r="F8445" s="3">
        <f t="shared" si="397"/>
        <v>212031.51038027089</v>
      </c>
      <c r="G8445" s="3">
        <f t="shared" si="398"/>
        <v>178345.84687493794</v>
      </c>
    </row>
    <row r="8446" spans="1:7" x14ac:dyDescent="0.2">
      <c r="A8446">
        <v>8434</v>
      </c>
      <c r="B8446" s="125">
        <v>47713.261259369552</v>
      </c>
      <c r="C8446" s="34">
        <v>8.0253209009315469</v>
      </c>
      <c r="D8446" s="34">
        <v>9.3536783778108656</v>
      </c>
      <c r="E8446" s="3">
        <f t="shared" si="396"/>
        <v>382914.23283642594</v>
      </c>
      <c r="F8446" s="3">
        <f t="shared" si="397"/>
        <v>446294.50017660583</v>
      </c>
      <c r="G8446" s="3">
        <f t="shared" si="398"/>
        <v>-63380.267340179882</v>
      </c>
    </row>
    <row r="8447" spans="1:7" x14ac:dyDescent="0.2">
      <c r="A8447">
        <v>8435</v>
      </c>
      <c r="B8447" s="125">
        <v>39151.130343990168</v>
      </c>
      <c r="C8447" s="34">
        <v>7.443392084685911</v>
      </c>
      <c r="D8447" s="34">
        <v>6.7850391031970503</v>
      </c>
      <c r="E8447" s="3">
        <f t="shared" si="396"/>
        <v>291417.21370896278</v>
      </c>
      <c r="F8447" s="3">
        <f t="shared" si="397"/>
        <v>265641.95031833788</v>
      </c>
      <c r="G8447" s="3">
        <f t="shared" si="398"/>
        <v>25775.263390624896</v>
      </c>
    </row>
    <row r="8448" spans="1:7" x14ac:dyDescent="0.2">
      <c r="A8448">
        <v>8436</v>
      </c>
      <c r="B8448" s="125">
        <v>30247.575117565226</v>
      </c>
      <c r="C8448" s="34">
        <v>11.41517534252489</v>
      </c>
      <c r="D8448" s="34">
        <v>4.1139725352695677</v>
      </c>
      <c r="E8448" s="3">
        <f t="shared" si="396"/>
        <v>345281.37365319999</v>
      </c>
      <c r="F8448" s="3">
        <f t="shared" si="397"/>
        <v>124437.6932921665</v>
      </c>
      <c r="G8448" s="3">
        <f t="shared" si="398"/>
        <v>220843.68036103348</v>
      </c>
    </row>
    <row r="8449" spans="1:7" x14ac:dyDescent="0.2">
      <c r="A8449">
        <v>8437</v>
      </c>
      <c r="B8449" s="125">
        <v>35643.163804516895</v>
      </c>
      <c r="C8449" s="34">
        <v>6.6643928195917397</v>
      </c>
      <c r="D8449" s="34">
        <v>5.7326491413550684</v>
      </c>
      <c r="E8449" s="3">
        <f t="shared" si="396"/>
        <v>237540.04492635457</v>
      </c>
      <c r="F8449" s="3">
        <f t="shared" si="397"/>
        <v>204329.75237914184</v>
      </c>
      <c r="G8449" s="3">
        <f t="shared" si="398"/>
        <v>33210.292547212739</v>
      </c>
    </row>
    <row r="8450" spans="1:7" x14ac:dyDescent="0.2">
      <c r="A8450">
        <v>8438</v>
      </c>
      <c r="B8450" s="125">
        <v>36853.911573226447</v>
      </c>
      <c r="C8450" s="34">
        <v>9.5579502132823109</v>
      </c>
      <c r="D8450" s="34">
        <v>6.0958734719679342</v>
      </c>
      <c r="E8450" s="3">
        <f t="shared" si="396"/>
        <v>352247.85198160715</v>
      </c>
      <c r="F8450" s="3">
        <f t="shared" si="397"/>
        <v>224656.78189748313</v>
      </c>
      <c r="G8450" s="3">
        <f t="shared" si="398"/>
        <v>127591.07008412402</v>
      </c>
    </row>
    <row r="8451" spans="1:7" x14ac:dyDescent="0.2">
      <c r="A8451">
        <v>8439</v>
      </c>
      <c r="B8451" s="125">
        <v>26353.709976129699</v>
      </c>
      <c r="C8451" s="34">
        <v>8.2394841658315272</v>
      </c>
      <c r="D8451" s="34">
        <v>2.9458129928389098</v>
      </c>
      <c r="E8451" s="3">
        <f t="shared" si="396"/>
        <v>217140.976059237</v>
      </c>
      <c r="F8451" s="3">
        <f t="shared" si="397"/>
        <v>77633.101257191272</v>
      </c>
      <c r="G8451" s="3">
        <f t="shared" si="398"/>
        <v>139507.87480204573</v>
      </c>
    </row>
    <row r="8452" spans="1:7" x14ac:dyDescent="0.2">
      <c r="A8452">
        <v>8440</v>
      </c>
      <c r="B8452" s="125">
        <v>37266.054781676736</v>
      </c>
      <c r="C8452" s="34">
        <v>10.26213501264283</v>
      </c>
      <c r="D8452" s="34">
        <v>6.2195164345030207</v>
      </c>
      <c r="E8452" s="3">
        <f t="shared" si="396"/>
        <v>382429.28555811057</v>
      </c>
      <c r="F8452" s="3">
        <f t="shared" si="397"/>
        <v>231776.84016372834</v>
      </c>
      <c r="G8452" s="3">
        <f t="shared" si="398"/>
        <v>150652.44539438223</v>
      </c>
    </row>
    <row r="8453" spans="1:7" x14ac:dyDescent="0.2">
      <c r="A8453">
        <v>8441</v>
      </c>
      <c r="B8453" s="125">
        <v>31535.112660813844</v>
      </c>
      <c r="C8453" s="34">
        <v>5.5712341893085977</v>
      </c>
      <c r="D8453" s="34">
        <v>4.5002337982441531</v>
      </c>
      <c r="E8453" s="3">
        <f t="shared" si="396"/>
        <v>175689.49781962452</v>
      </c>
      <c r="F8453" s="3">
        <f t="shared" si="397"/>
        <v>141915.37982763158</v>
      </c>
      <c r="G8453" s="3">
        <f t="shared" si="398"/>
        <v>33774.117991992942</v>
      </c>
    </row>
    <row r="8454" spans="1:7" x14ac:dyDescent="0.2">
      <c r="A8454">
        <v>8442</v>
      </c>
      <c r="B8454" s="125">
        <v>28901.261479214532</v>
      </c>
      <c r="C8454" s="34">
        <v>3.7757722768292297</v>
      </c>
      <c r="D8454" s="34">
        <v>3.7100784437643597</v>
      </c>
      <c r="E8454" s="3">
        <f t="shared" si="396"/>
        <v>109124.58185861076</v>
      </c>
      <c r="F8454" s="3">
        <f t="shared" si="397"/>
        <v>107225.94721163109</v>
      </c>
      <c r="G8454" s="3">
        <f t="shared" si="398"/>
        <v>1898.6346469796699</v>
      </c>
    </row>
    <row r="8455" spans="1:7" x14ac:dyDescent="0.2">
      <c r="A8455">
        <v>8443</v>
      </c>
      <c r="B8455" s="125">
        <v>38053.597612625686</v>
      </c>
      <c r="C8455" s="34">
        <v>7.6772942267853068</v>
      </c>
      <c r="D8455" s="34">
        <v>6.4557792837877059</v>
      </c>
      <c r="E8455" s="3">
        <f t="shared" si="396"/>
        <v>292148.66525982233</v>
      </c>
      <c r="F8455" s="3">
        <f t="shared" si="397"/>
        <v>245665.62714118222</v>
      </c>
      <c r="G8455" s="3">
        <f t="shared" si="398"/>
        <v>46483.038118640106</v>
      </c>
    </row>
    <row r="8456" spans="1:7" x14ac:dyDescent="0.2">
      <c r="A8456">
        <v>8444</v>
      </c>
      <c r="B8456" s="125">
        <v>37800.178282660432</v>
      </c>
      <c r="C8456" s="34">
        <v>7.3177084434137214</v>
      </c>
      <c r="D8456" s="34">
        <v>6.3797534847981296</v>
      </c>
      <c r="E8456" s="3">
        <f t="shared" si="396"/>
        <v>276610.68378156825</v>
      </c>
      <c r="F8456" s="3">
        <f t="shared" si="397"/>
        <v>241155.81912479346</v>
      </c>
      <c r="G8456" s="3">
        <f t="shared" si="398"/>
        <v>35454.864656774793</v>
      </c>
    </row>
    <row r="8457" spans="1:7" x14ac:dyDescent="0.2">
      <c r="A8457">
        <v>8445</v>
      </c>
      <c r="B8457" s="125">
        <v>32192.381744417595</v>
      </c>
      <c r="C8457" s="34">
        <v>4.0110926622292027</v>
      </c>
      <c r="D8457" s="34">
        <v>4.6974145233252784</v>
      </c>
      <c r="E8457" s="3">
        <f t="shared" si="396"/>
        <v>129126.62619471476</v>
      </c>
      <c r="F8457" s="3">
        <f t="shared" si="397"/>
        <v>151220.96154665877</v>
      </c>
      <c r="G8457" s="3">
        <f t="shared" si="398"/>
        <v>-22094.335351944013</v>
      </c>
    </row>
    <row r="8458" spans="1:7" x14ac:dyDescent="0.2">
      <c r="A8458">
        <v>8446</v>
      </c>
      <c r="B8458" s="125">
        <v>25340.669302559923</v>
      </c>
      <c r="C8458" s="34">
        <v>6.7883910534947063</v>
      </c>
      <c r="D8458" s="34">
        <v>2.641900790767977</v>
      </c>
      <c r="E8458" s="3">
        <f t="shared" si="396"/>
        <v>172022.37278306572</v>
      </c>
      <c r="F8458" s="3">
        <f t="shared" si="397"/>
        <v>66947.534269022857</v>
      </c>
      <c r="G8458" s="3">
        <f t="shared" si="398"/>
        <v>105074.83851404286</v>
      </c>
    </row>
    <row r="8459" spans="1:7" x14ac:dyDescent="0.2">
      <c r="A8459">
        <v>8447</v>
      </c>
      <c r="B8459" s="125">
        <v>30000.976997863268</v>
      </c>
      <c r="C8459" s="34">
        <v>10.118781594617758</v>
      </c>
      <c r="D8459" s="34">
        <v>4.0399930993589805</v>
      </c>
      <c r="E8459" s="3">
        <f t="shared" si="396"/>
        <v>303573.33386652957</v>
      </c>
      <c r="F8459" s="3">
        <f t="shared" si="397"/>
        <v>121203.74004539511</v>
      </c>
      <c r="G8459" s="3">
        <f t="shared" si="398"/>
        <v>182369.59382113448</v>
      </c>
    </row>
    <row r="8460" spans="1:7" x14ac:dyDescent="0.2">
      <c r="A8460">
        <v>8448</v>
      </c>
      <c r="B8460" s="125">
        <v>25178.938407217152</v>
      </c>
      <c r="C8460" s="34">
        <v>6.3046080842541414</v>
      </c>
      <c r="D8460" s="34">
        <v>2.5933815221651457</v>
      </c>
      <c r="E8460" s="3">
        <f t="shared" si="396"/>
        <v>158743.33863507834</v>
      </c>
      <c r="F8460" s="3">
        <f t="shared" si="397"/>
        <v>65298.593613011268</v>
      </c>
      <c r="G8460" s="3">
        <f t="shared" si="398"/>
        <v>93444.745022067073</v>
      </c>
    </row>
    <row r="8461" spans="1:7" x14ac:dyDescent="0.2">
      <c r="A8461">
        <v>8449</v>
      </c>
      <c r="B8461" s="125">
        <v>37702.009698287817</v>
      </c>
      <c r="C8461" s="34">
        <v>5.7893139657680877</v>
      </c>
      <c r="D8461" s="34">
        <v>6.350302909486345</v>
      </c>
      <c r="E8461" s="3">
        <f t="shared" si="396"/>
        <v>218268.77128382155</v>
      </c>
      <c r="F8461" s="3">
        <f t="shared" si="397"/>
        <v>239419.18188051952</v>
      </c>
      <c r="G8461" s="3">
        <f t="shared" si="398"/>
        <v>-21150.41059669797</v>
      </c>
    </row>
    <row r="8462" spans="1:7" x14ac:dyDescent="0.2">
      <c r="A8462">
        <v>8450</v>
      </c>
      <c r="B8462" s="125">
        <v>32028.71248849167</v>
      </c>
      <c r="C8462" s="34">
        <v>6.8082009849676979</v>
      </c>
      <c r="D8462" s="34">
        <v>4.6483137465475011</v>
      </c>
      <c r="E8462" s="3">
        <f t="shared" si="396"/>
        <v>218057.91191139619</v>
      </c>
      <c r="F8462" s="3">
        <f t="shared" si="397"/>
        <v>148879.50454447346</v>
      </c>
      <c r="G8462" s="3">
        <f t="shared" si="398"/>
        <v>69178.407366922736</v>
      </c>
    </row>
    <row r="8463" spans="1:7" x14ac:dyDescent="0.2">
      <c r="A8463">
        <v>8451</v>
      </c>
      <c r="B8463" s="125">
        <v>36430.99085256015</v>
      </c>
      <c r="C8463" s="34">
        <v>5.2751083987532184</v>
      </c>
      <c r="D8463" s="34">
        <v>5.9689972557680449</v>
      </c>
      <c r="E8463" s="3">
        <f t="shared" si="396"/>
        <v>192177.42582124172</v>
      </c>
      <c r="F8463" s="3">
        <f t="shared" si="397"/>
        <v>217456.48442384228</v>
      </c>
      <c r="G8463" s="3">
        <f t="shared" si="398"/>
        <v>-25279.058602600562</v>
      </c>
    </row>
    <row r="8464" spans="1:7" x14ac:dyDescent="0.2">
      <c r="A8464">
        <v>8452</v>
      </c>
      <c r="B8464" s="125">
        <v>34826.926415727008</v>
      </c>
      <c r="C8464" s="34">
        <v>5.079021341050975</v>
      </c>
      <c r="D8464" s="34">
        <v>5.4877779247181024</v>
      </c>
      <c r="E8464" s="3">
        <f t="shared" si="396"/>
        <v>176886.70250868943</v>
      </c>
      <c r="F8464" s="3">
        <f t="shared" si="397"/>
        <v>191122.43797000841</v>
      </c>
      <c r="G8464" s="3">
        <f t="shared" si="398"/>
        <v>-14235.735461318982</v>
      </c>
    </row>
    <row r="8465" spans="1:7" x14ac:dyDescent="0.2">
      <c r="A8465">
        <v>8453</v>
      </c>
      <c r="B8465" s="125">
        <v>24768.551660409663</v>
      </c>
      <c r="C8465" s="34">
        <v>4.8370104852510849</v>
      </c>
      <c r="D8465" s="34">
        <v>2.4702654981228989</v>
      </c>
      <c r="E8465" s="3">
        <f t="shared" si="396"/>
        <v>119805.74408588471</v>
      </c>
      <c r="F8465" s="3">
        <f t="shared" si="397"/>
        <v>61184.89860518463</v>
      </c>
      <c r="G8465" s="3">
        <f t="shared" si="398"/>
        <v>58620.845480700082</v>
      </c>
    </row>
    <row r="8466" spans="1:7" x14ac:dyDescent="0.2">
      <c r="A8466">
        <v>8454</v>
      </c>
      <c r="B8466" s="125">
        <v>34610.699734722381</v>
      </c>
      <c r="C8466" s="34">
        <v>7.6924373135698261</v>
      </c>
      <c r="D8466" s="34">
        <v>5.4229099204167142</v>
      </c>
      <c r="E8466" s="3">
        <f t="shared" si="396"/>
        <v>266240.63808813971</v>
      </c>
      <c r="F8466" s="3">
        <f t="shared" si="397"/>
        <v>187690.70694399014</v>
      </c>
      <c r="G8466" s="3">
        <f t="shared" si="398"/>
        <v>78549.931144149567</v>
      </c>
    </row>
    <row r="8467" spans="1:7" x14ac:dyDescent="0.2">
      <c r="A8467">
        <v>8455</v>
      </c>
      <c r="B8467" s="125">
        <v>28319.014339823276</v>
      </c>
      <c r="C8467" s="34">
        <v>9.2193936527182814</v>
      </c>
      <c r="D8467" s="34">
        <v>3.5354043019469827</v>
      </c>
      <c r="E8467" s="3">
        <f t="shared" si="396"/>
        <v>261084.14105580471</v>
      </c>
      <c r="F8467" s="3">
        <f t="shared" si="397"/>
        <v>100119.16512390951</v>
      </c>
      <c r="G8467" s="3">
        <f t="shared" si="398"/>
        <v>160964.9759318952</v>
      </c>
    </row>
    <row r="8468" spans="1:7" x14ac:dyDescent="0.2">
      <c r="A8468">
        <v>8456</v>
      </c>
      <c r="B8468" s="125">
        <v>34959.542111929273</v>
      </c>
      <c r="C8468" s="34">
        <v>9.6786287915238063</v>
      </c>
      <c r="D8468" s="34">
        <v>5.527562633578782</v>
      </c>
      <c r="E8468" s="3">
        <f t="shared" si="396"/>
        <v>338360.43082300766</v>
      </c>
      <c r="F8468" s="3">
        <f t="shared" si="397"/>
        <v>193241.05866492412</v>
      </c>
      <c r="G8468" s="3">
        <f t="shared" si="398"/>
        <v>145119.37215808354</v>
      </c>
    </row>
    <row r="8469" spans="1:7" x14ac:dyDescent="0.2">
      <c r="A8469">
        <v>8457</v>
      </c>
      <c r="B8469" s="125">
        <v>44206.067790392786</v>
      </c>
      <c r="C8469" s="34">
        <v>1.9897406875388697</v>
      </c>
      <c r="D8469" s="34">
        <v>8.3015203371178359</v>
      </c>
      <c r="E8469" s="3">
        <f t="shared" si="396"/>
        <v>87958.611718646018</v>
      </c>
      <c r="F8469" s="3">
        <f t="shared" si="397"/>
        <v>366977.57078595541</v>
      </c>
      <c r="G8469" s="3">
        <f t="shared" si="398"/>
        <v>-279018.95906730939</v>
      </c>
    </row>
    <row r="8470" spans="1:7" x14ac:dyDescent="0.2">
      <c r="A8470">
        <v>8458</v>
      </c>
      <c r="B8470" s="125">
        <v>40650.762051692232</v>
      </c>
      <c r="C8470" s="34">
        <v>6.2279121013561962</v>
      </c>
      <c r="D8470" s="34">
        <v>7.2349286155076697</v>
      </c>
      <c r="E8470" s="3">
        <f t="shared" si="396"/>
        <v>253169.37291108529</v>
      </c>
      <c r="F8470" s="3">
        <f t="shared" si="397"/>
        <v>294105.3616099814</v>
      </c>
      <c r="G8470" s="3">
        <f t="shared" si="398"/>
        <v>-40935.988698896108</v>
      </c>
    </row>
    <row r="8471" spans="1:7" x14ac:dyDescent="0.2">
      <c r="A8471">
        <v>8459</v>
      </c>
      <c r="B8471" s="125">
        <v>27724.420809855452</v>
      </c>
      <c r="C8471" s="34">
        <v>7.7442841959127691</v>
      </c>
      <c r="D8471" s="34">
        <v>3.3570262429566355</v>
      </c>
      <c r="E8471" s="3">
        <f t="shared" si="396"/>
        <v>214705.79391859868</v>
      </c>
      <c r="F8471" s="3">
        <f t="shared" si="397"/>
        <v>93071.608229457808</v>
      </c>
      <c r="G8471" s="3">
        <f t="shared" si="398"/>
        <v>121634.18568914087</v>
      </c>
    </row>
    <row r="8472" spans="1:7" x14ac:dyDescent="0.2">
      <c r="A8472">
        <v>8460</v>
      </c>
      <c r="B8472" s="125">
        <v>31065.040324202506</v>
      </c>
      <c r="C8472" s="34">
        <v>10.6657914986572</v>
      </c>
      <c r="D8472" s="34">
        <v>4.3592120972607518</v>
      </c>
      <c r="E8472" s="3">
        <f t="shared" si="396"/>
        <v>331333.24299532216</v>
      </c>
      <c r="F8472" s="3">
        <f t="shared" si="397"/>
        <v>135419.09958315664</v>
      </c>
      <c r="G8472" s="3">
        <f t="shared" si="398"/>
        <v>195914.14341216552</v>
      </c>
    </row>
    <row r="8473" spans="1:7" x14ac:dyDescent="0.2">
      <c r="A8473">
        <v>8461</v>
      </c>
      <c r="B8473" s="125">
        <v>41500.8212747043</v>
      </c>
      <c r="C8473" s="34">
        <v>6.2333264370026882</v>
      </c>
      <c r="D8473" s="34">
        <v>7.48994638241129</v>
      </c>
      <c r="E8473" s="3">
        <f t="shared" si="396"/>
        <v>258688.16640893792</v>
      </c>
      <c r="F8473" s="3">
        <f t="shared" si="397"/>
        <v>310838.92617356899</v>
      </c>
      <c r="G8473" s="3">
        <f t="shared" si="398"/>
        <v>-52150.759764631075</v>
      </c>
    </row>
    <row r="8474" spans="1:7" x14ac:dyDescent="0.2">
      <c r="A8474">
        <v>8462</v>
      </c>
      <c r="B8474" s="125">
        <v>33444.448994297069</v>
      </c>
      <c r="C8474" s="34">
        <v>9.7897662019095151</v>
      </c>
      <c r="D8474" s="34">
        <v>5.0730346982891206</v>
      </c>
      <c r="E8474" s="3">
        <f t="shared" si="396"/>
        <v>327413.33640585613</v>
      </c>
      <c r="F8474" s="3">
        <f t="shared" si="397"/>
        <v>169664.85021322971</v>
      </c>
      <c r="G8474" s="3">
        <f t="shared" si="398"/>
        <v>157748.48619262641</v>
      </c>
    </row>
    <row r="8475" spans="1:7" x14ac:dyDescent="0.2">
      <c r="A8475">
        <v>8463</v>
      </c>
      <c r="B8475" s="125">
        <v>38114.226803182624</v>
      </c>
      <c r="C8475" s="34">
        <v>6.9084301432740176</v>
      </c>
      <c r="D8475" s="34">
        <v>6.4739680409547873</v>
      </c>
      <c r="E8475" s="3">
        <f t="shared" si="396"/>
        <v>263309.47333468933</v>
      </c>
      <c r="F8475" s="3">
        <f t="shared" si="397"/>
        <v>246750.28622950666</v>
      </c>
      <c r="G8475" s="3">
        <f t="shared" si="398"/>
        <v>16559.187105182675</v>
      </c>
    </row>
    <row r="8476" spans="1:7" x14ac:dyDescent="0.2">
      <c r="A8476">
        <v>8464</v>
      </c>
      <c r="B8476" s="125">
        <v>30459.396433608141</v>
      </c>
      <c r="C8476" s="34">
        <v>6.8194929301243974</v>
      </c>
      <c r="D8476" s="34">
        <v>4.1775189300824422</v>
      </c>
      <c r="E8476" s="3">
        <f t="shared" si="396"/>
        <v>207717.63863484701</v>
      </c>
      <c r="F8476" s="3">
        <f t="shared" si="397"/>
        <v>127244.70520028364</v>
      </c>
      <c r="G8476" s="3">
        <f t="shared" si="398"/>
        <v>80472.933434563369</v>
      </c>
    </row>
    <row r="8477" spans="1:7" x14ac:dyDescent="0.2">
      <c r="A8477">
        <v>8465</v>
      </c>
      <c r="B8477" s="125">
        <v>29057.546775030438</v>
      </c>
      <c r="C8477" s="34">
        <v>5.8388188992539654</v>
      </c>
      <c r="D8477" s="34">
        <v>3.7569640325091314</v>
      </c>
      <c r="E8477" s="3">
        <f t="shared" si="396"/>
        <v>169661.75327600384</v>
      </c>
      <c r="F8477" s="3">
        <f t="shared" si="397"/>
        <v>109168.15810674106</v>
      </c>
      <c r="G8477" s="3">
        <f t="shared" si="398"/>
        <v>60493.595169262786</v>
      </c>
    </row>
    <row r="8478" spans="1:7" x14ac:dyDescent="0.2">
      <c r="A8478">
        <v>8466</v>
      </c>
      <c r="B8478" s="125">
        <v>34083.556605574791</v>
      </c>
      <c r="C8478" s="34">
        <v>11.392739245100529</v>
      </c>
      <c r="D8478" s="34">
        <v>5.2647669816724374</v>
      </c>
      <c r="E8478" s="3">
        <f t="shared" si="396"/>
        <v>388305.07295293728</v>
      </c>
      <c r="F8478" s="3">
        <f t="shared" si="397"/>
        <v>179441.98343499366</v>
      </c>
      <c r="G8478" s="3">
        <f t="shared" si="398"/>
        <v>208863.08951794362</v>
      </c>
    </row>
    <row r="8479" spans="1:7" x14ac:dyDescent="0.2">
      <c r="A8479">
        <v>8467</v>
      </c>
      <c r="B8479" s="125">
        <v>39425.911430763314</v>
      </c>
      <c r="C8479" s="34">
        <v>7.8730828565385309</v>
      </c>
      <c r="D8479" s="34">
        <v>6.8674734292289941</v>
      </c>
      <c r="E8479" s="3">
        <f t="shared" si="396"/>
        <v>310403.46738894912</v>
      </c>
      <c r="F8479" s="3">
        <f t="shared" si="397"/>
        <v>270756.39917390276</v>
      </c>
      <c r="G8479" s="3">
        <f t="shared" si="398"/>
        <v>39647.068215046369</v>
      </c>
    </row>
    <row r="8480" spans="1:7" x14ac:dyDescent="0.2">
      <c r="A8480">
        <v>8468</v>
      </c>
      <c r="B8480" s="125">
        <v>39351.20780969644</v>
      </c>
      <c r="C8480" s="34">
        <v>6.3165537287277402</v>
      </c>
      <c r="D8480" s="34">
        <v>6.8450623429089319</v>
      </c>
      <c r="E8480" s="3">
        <f t="shared" si="396"/>
        <v>248564.01842027821</v>
      </c>
      <c r="F8480" s="3">
        <f t="shared" si="397"/>
        <v>269361.47072613699</v>
      </c>
      <c r="G8480" s="3">
        <f t="shared" si="398"/>
        <v>-20797.45230585878</v>
      </c>
    </row>
    <row r="8481" spans="1:7" x14ac:dyDescent="0.2">
      <c r="A8481">
        <v>8469</v>
      </c>
      <c r="B8481" s="125">
        <v>30770.375409511849</v>
      </c>
      <c r="C8481" s="34">
        <v>9.2446548680600245</v>
      </c>
      <c r="D8481" s="34">
        <v>4.2708126228535548</v>
      </c>
      <c r="E8481" s="3">
        <f t="shared" si="396"/>
        <v>284461.5008215782</v>
      </c>
      <c r="F8481" s="3">
        <f t="shared" si="397"/>
        <v>131414.50770888582</v>
      </c>
      <c r="G8481" s="3">
        <f t="shared" si="398"/>
        <v>153046.99311269238</v>
      </c>
    </row>
    <row r="8482" spans="1:7" x14ac:dyDescent="0.2">
      <c r="A8482">
        <v>8470</v>
      </c>
      <c r="B8482" s="125">
        <v>43056.602911557071</v>
      </c>
      <c r="C8482" s="34">
        <v>9.6938315638981294</v>
      </c>
      <c r="D8482" s="34">
        <v>7.9566808734671213</v>
      </c>
      <c r="E8482" s="3">
        <f t="shared" si="396"/>
        <v>417383.45633828006</v>
      </c>
      <c r="F8482" s="3">
        <f t="shared" si="397"/>
        <v>342587.64886285493</v>
      </c>
      <c r="G8482" s="3">
        <f t="shared" si="398"/>
        <v>74795.807475425128</v>
      </c>
    </row>
    <row r="8483" spans="1:7" x14ac:dyDescent="0.2">
      <c r="A8483">
        <v>8471</v>
      </c>
      <c r="B8483" s="125">
        <v>35333.998133674846</v>
      </c>
      <c r="C8483" s="34">
        <v>7.8845453319518128</v>
      </c>
      <c r="D8483" s="34">
        <v>5.6398994401024538</v>
      </c>
      <c r="E8483" s="3">
        <f t="shared" si="396"/>
        <v>278592.51004406007</v>
      </c>
      <c r="F8483" s="3">
        <f t="shared" si="397"/>
        <v>199280.19629069392</v>
      </c>
      <c r="G8483" s="3">
        <f t="shared" si="398"/>
        <v>79312.31375336615</v>
      </c>
    </row>
    <row r="8484" spans="1:7" x14ac:dyDescent="0.2">
      <c r="A8484">
        <v>8472</v>
      </c>
      <c r="B8484" s="125">
        <v>32200.430772528285</v>
      </c>
      <c r="C8484" s="34">
        <v>12.369508133095223</v>
      </c>
      <c r="D8484" s="34">
        <v>4.6998292317584855</v>
      </c>
      <c r="E8484" s="3">
        <f t="shared" si="396"/>
        <v>398303.49032995832</v>
      </c>
      <c r="F8484" s="3">
        <f t="shared" si="397"/>
        <v>151336.5258199439</v>
      </c>
      <c r="G8484" s="3">
        <f t="shared" si="398"/>
        <v>246966.96451001443</v>
      </c>
    </row>
    <row r="8485" spans="1:7" x14ac:dyDescent="0.2">
      <c r="A8485">
        <v>8473</v>
      </c>
      <c r="B8485" s="125">
        <v>34968.023150023306</v>
      </c>
      <c r="C8485" s="34">
        <v>8.1927219273056835</v>
      </c>
      <c r="D8485" s="34">
        <v>5.5301069450069917</v>
      </c>
      <c r="E8485" s="3">
        <f t="shared" si="396"/>
        <v>286483.29001572868</v>
      </c>
      <c r="F8485" s="3">
        <f t="shared" si="397"/>
        <v>193376.90767510913</v>
      </c>
      <c r="G8485" s="3">
        <f t="shared" si="398"/>
        <v>93106.382340619544</v>
      </c>
    </row>
    <row r="8486" spans="1:7" x14ac:dyDescent="0.2">
      <c r="A8486">
        <v>8474</v>
      </c>
      <c r="B8486" s="125">
        <v>35432.206508440664</v>
      </c>
      <c r="C8486" s="34">
        <v>10.834866563716787</v>
      </c>
      <c r="D8486" s="34">
        <v>5.6693619525321992</v>
      </c>
      <c r="E8486" s="3">
        <f t="shared" si="396"/>
        <v>383903.22957701207</v>
      </c>
      <c r="F8486" s="3">
        <f t="shared" si="397"/>
        <v>200878.00347321725</v>
      </c>
      <c r="G8486" s="3">
        <f t="shared" si="398"/>
        <v>183025.22610379482</v>
      </c>
    </row>
    <row r="8487" spans="1:7" x14ac:dyDescent="0.2">
      <c r="A8487">
        <v>8475</v>
      </c>
      <c r="B8487" s="125">
        <v>28103.100297622383</v>
      </c>
      <c r="C8487" s="34">
        <v>10.478742544553825</v>
      </c>
      <c r="D8487" s="34">
        <v>3.4706300892867148</v>
      </c>
      <c r="E8487" s="3">
        <f t="shared" si="396"/>
        <v>294485.15272255894</v>
      </c>
      <c r="F8487" s="3">
        <f t="shared" si="397"/>
        <v>97535.465495170676</v>
      </c>
      <c r="G8487" s="3">
        <f t="shared" si="398"/>
        <v>196949.68722738826</v>
      </c>
    </row>
    <row r="8488" spans="1:7" x14ac:dyDescent="0.2">
      <c r="A8488">
        <v>8476</v>
      </c>
      <c r="B8488" s="125">
        <v>35345.963673345046</v>
      </c>
      <c r="C8488" s="34">
        <v>9.7520818573757424</v>
      </c>
      <c r="D8488" s="34">
        <v>5.6434891020035138</v>
      </c>
      <c r="E8488" s="3">
        <f t="shared" si="396"/>
        <v>344696.73107029026</v>
      </c>
      <c r="F8488" s="3">
        <f t="shared" si="397"/>
        <v>199474.56079033486</v>
      </c>
      <c r="G8488" s="3">
        <f t="shared" si="398"/>
        <v>145222.1702799554</v>
      </c>
    </row>
    <row r="8489" spans="1:7" x14ac:dyDescent="0.2">
      <c r="A8489">
        <v>8477</v>
      </c>
      <c r="B8489" s="125">
        <v>25399.672771337442</v>
      </c>
      <c r="C8489" s="34">
        <v>9.2221363476783154</v>
      </c>
      <c r="D8489" s="34">
        <v>2.6596018314012326</v>
      </c>
      <c r="E8489" s="3">
        <f t="shared" si="396"/>
        <v>234239.24548368625</v>
      </c>
      <c r="F8489" s="3">
        <f t="shared" si="397"/>
        <v>67553.016219641082</v>
      </c>
      <c r="G8489" s="3">
        <f t="shared" si="398"/>
        <v>166686.22926404516</v>
      </c>
    </row>
    <row r="8490" spans="1:7" x14ac:dyDescent="0.2">
      <c r="A8490">
        <v>8478</v>
      </c>
      <c r="B8490" s="125">
        <v>32806.688572046347</v>
      </c>
      <c r="C8490" s="34">
        <v>6.5231312393807457</v>
      </c>
      <c r="D8490" s="34">
        <v>4.8817065716139041</v>
      </c>
      <c r="E8490" s="3">
        <f t="shared" si="396"/>
        <v>214002.33508495084</v>
      </c>
      <c r="F8490" s="3">
        <f t="shared" si="397"/>
        <v>160152.62719504943</v>
      </c>
      <c r="G8490" s="3">
        <f t="shared" si="398"/>
        <v>53849.707889901416</v>
      </c>
    </row>
    <row r="8491" spans="1:7" x14ac:dyDescent="0.2">
      <c r="A8491">
        <v>8479</v>
      </c>
      <c r="B8491" s="125">
        <v>30110.673427580856</v>
      </c>
      <c r="C8491" s="34">
        <v>6.9230985875110491</v>
      </c>
      <c r="D8491" s="34">
        <v>4.0729020282742567</v>
      </c>
      <c r="E8491" s="3">
        <f t="shared" si="396"/>
        <v>208459.1606754915</v>
      </c>
      <c r="F8491" s="3">
        <f t="shared" si="397"/>
        <v>122637.82287589784</v>
      </c>
      <c r="G8491" s="3">
        <f t="shared" si="398"/>
        <v>85821.337799593661</v>
      </c>
    </row>
    <row r="8492" spans="1:7" x14ac:dyDescent="0.2">
      <c r="A8492">
        <v>8480</v>
      </c>
      <c r="B8492" s="125">
        <v>36483.775651314296</v>
      </c>
      <c r="C8492" s="34">
        <v>5.177928889868781</v>
      </c>
      <c r="D8492" s="34">
        <v>5.9848326953942887</v>
      </c>
      <c r="E8492" s="3">
        <f t="shared" si="396"/>
        <v>188910.39595643149</v>
      </c>
      <c r="F8492" s="3">
        <f t="shared" si="397"/>
        <v>218349.29336941586</v>
      </c>
      <c r="G8492" s="3">
        <f t="shared" si="398"/>
        <v>-29438.89741298437</v>
      </c>
    </row>
    <row r="8493" spans="1:7" x14ac:dyDescent="0.2">
      <c r="A8493">
        <v>8481</v>
      </c>
      <c r="B8493" s="125">
        <v>39376.594080559677</v>
      </c>
      <c r="C8493" s="34">
        <v>6.3626821631332859</v>
      </c>
      <c r="D8493" s="34">
        <v>6.852678224167903</v>
      </c>
      <c r="E8493" s="3">
        <f t="shared" si="396"/>
        <v>250540.75280131679</v>
      </c>
      <c r="F8493" s="3">
        <f t="shared" si="397"/>
        <v>269835.12879775005</v>
      </c>
      <c r="G8493" s="3">
        <f t="shared" si="398"/>
        <v>-19294.375996433257</v>
      </c>
    </row>
    <row r="8494" spans="1:7" x14ac:dyDescent="0.2">
      <c r="A8494">
        <v>8482</v>
      </c>
      <c r="B8494" s="125">
        <v>29561.782006377121</v>
      </c>
      <c r="C8494" s="34">
        <v>11.488901256787358</v>
      </c>
      <c r="D8494" s="34">
        <v>3.9082346019131364</v>
      </c>
      <c r="E8494" s="3">
        <f t="shared" si="396"/>
        <v>339632.39444594004</v>
      </c>
      <c r="F8494" s="3">
        <f t="shared" si="397"/>
        <v>115534.37933153621</v>
      </c>
      <c r="G8494" s="3">
        <f t="shared" si="398"/>
        <v>224098.01511440382</v>
      </c>
    </row>
    <row r="8495" spans="1:7" x14ac:dyDescent="0.2">
      <c r="A8495">
        <v>8483</v>
      </c>
      <c r="B8495" s="125">
        <v>44642.989045124501</v>
      </c>
      <c r="C8495" s="34">
        <v>8.0780119080445729</v>
      </c>
      <c r="D8495" s="34">
        <v>8.4325967135373503</v>
      </c>
      <c r="E8495" s="3">
        <f t="shared" si="396"/>
        <v>360626.59711721912</v>
      </c>
      <c r="F8495" s="3">
        <f t="shared" si="397"/>
        <v>376456.32270440081</v>
      </c>
      <c r="G8495" s="3">
        <f t="shared" si="398"/>
        <v>-15829.725587181689</v>
      </c>
    </row>
    <row r="8496" spans="1:7" x14ac:dyDescent="0.2">
      <c r="A8496">
        <v>8484</v>
      </c>
      <c r="B8496" s="125">
        <v>28311.135841969168</v>
      </c>
      <c r="C8496" s="34">
        <v>9.31300339489826</v>
      </c>
      <c r="D8496" s="34">
        <v>3.5330407525907503</v>
      </c>
      <c r="E8496" s="3">
        <f t="shared" si="396"/>
        <v>263661.70420968469</v>
      </c>
      <c r="F8496" s="3">
        <f t="shared" si="397"/>
        <v>100024.39668180971</v>
      </c>
      <c r="G8496" s="3">
        <f t="shared" si="398"/>
        <v>163637.30752787497</v>
      </c>
    </row>
    <row r="8497" spans="1:7" x14ac:dyDescent="0.2">
      <c r="A8497">
        <v>8485</v>
      </c>
      <c r="B8497" s="125">
        <v>26266.830494742841</v>
      </c>
      <c r="C8497" s="34">
        <v>8.5220982757236925</v>
      </c>
      <c r="D8497" s="34">
        <v>2.9197491484228522</v>
      </c>
      <c r="E8497" s="3">
        <f t="shared" si="396"/>
        <v>223848.51086797446</v>
      </c>
      <c r="F8497" s="3">
        <f t="shared" si="397"/>
        <v>76692.555968792818</v>
      </c>
      <c r="G8497" s="3">
        <f t="shared" si="398"/>
        <v>147155.95489918164</v>
      </c>
    </row>
    <row r="8498" spans="1:7" x14ac:dyDescent="0.2">
      <c r="A8498">
        <v>8486</v>
      </c>
      <c r="B8498" s="125">
        <v>36128.322384493891</v>
      </c>
      <c r="C8498" s="34">
        <v>9.0328278676752234</v>
      </c>
      <c r="D8498" s="34">
        <v>5.8781967153481673</v>
      </c>
      <c r="E8498" s="3">
        <f t="shared" si="396"/>
        <v>326340.91724701098</v>
      </c>
      <c r="F8498" s="3">
        <f t="shared" si="397"/>
        <v>212369.38597157167</v>
      </c>
      <c r="G8498" s="3">
        <f t="shared" si="398"/>
        <v>113971.53127543931</v>
      </c>
    </row>
    <row r="8499" spans="1:7" x14ac:dyDescent="0.2">
      <c r="A8499">
        <v>8487</v>
      </c>
      <c r="B8499" s="125">
        <v>38920.016371585894</v>
      </c>
      <c r="C8499" s="34">
        <v>9.5317510815293645</v>
      </c>
      <c r="D8499" s="34">
        <v>6.7157049114757683</v>
      </c>
      <c r="E8499" s="3">
        <f t="shared" si="396"/>
        <v>370975.9081430044</v>
      </c>
      <c r="F8499" s="3">
        <f t="shared" si="397"/>
        <v>261375.3451013767</v>
      </c>
      <c r="G8499" s="3">
        <f t="shared" si="398"/>
        <v>109600.5630416277</v>
      </c>
    </row>
    <row r="8500" spans="1:7" x14ac:dyDescent="0.2">
      <c r="A8500">
        <v>8488</v>
      </c>
      <c r="B8500" s="125">
        <v>31875.945800303249</v>
      </c>
      <c r="C8500" s="34">
        <v>7.9125520844245329</v>
      </c>
      <c r="D8500" s="34">
        <v>4.6024837400909746</v>
      </c>
      <c r="E8500" s="3">
        <f t="shared" si="396"/>
        <v>252220.0813851929</v>
      </c>
      <c r="F8500" s="3">
        <f t="shared" si="397"/>
        <v>146708.52224591689</v>
      </c>
      <c r="G8500" s="3">
        <f t="shared" si="398"/>
        <v>105511.55913927601</v>
      </c>
    </row>
    <row r="8501" spans="1:7" x14ac:dyDescent="0.2">
      <c r="A8501">
        <v>8489</v>
      </c>
      <c r="B8501" s="125">
        <v>28690.019966043998</v>
      </c>
      <c r="C8501" s="34">
        <v>2.2391241347650066</v>
      </c>
      <c r="D8501" s="34">
        <v>3.6467059898131993</v>
      </c>
      <c r="E8501" s="3">
        <f t="shared" ref="E8501:E8564" si="399">C8501*B8501</f>
        <v>64240.516132859033</v>
      </c>
      <c r="F8501" s="3">
        <f t="shared" ref="F8501:F8564" si="400">D8501*B8501</f>
        <v>104624.06765803293</v>
      </c>
      <c r="G8501" s="3">
        <f t="shared" ref="G8501:G8564" si="401">E8501-F8501</f>
        <v>-40383.551525173898</v>
      </c>
    </row>
    <row r="8502" spans="1:7" x14ac:dyDescent="0.2">
      <c r="A8502">
        <v>8490</v>
      </c>
      <c r="B8502" s="125">
        <v>35704.713858459378</v>
      </c>
      <c r="C8502" s="34">
        <v>5.683391939062858</v>
      </c>
      <c r="D8502" s="34">
        <v>5.7511141575378133</v>
      </c>
      <c r="E8502" s="3">
        <f t="shared" si="399"/>
        <v>202923.88292971393</v>
      </c>
      <c r="F8502" s="3">
        <f t="shared" si="400"/>
        <v>205341.8853622223</v>
      </c>
      <c r="G8502" s="3">
        <f t="shared" si="401"/>
        <v>-2418.002432508365</v>
      </c>
    </row>
    <row r="8503" spans="1:7" x14ac:dyDescent="0.2">
      <c r="A8503">
        <v>8491</v>
      </c>
      <c r="B8503" s="125">
        <v>37526.977442931617</v>
      </c>
      <c r="C8503" s="34">
        <v>9.8860475847759517</v>
      </c>
      <c r="D8503" s="34">
        <v>6.297793232879485</v>
      </c>
      <c r="E8503" s="3">
        <f t="shared" si="399"/>
        <v>370993.48471363576</v>
      </c>
      <c r="F8503" s="3">
        <f t="shared" si="400"/>
        <v>236337.14459051582</v>
      </c>
      <c r="G8503" s="3">
        <f t="shared" si="401"/>
        <v>134656.34012311994</v>
      </c>
    </row>
    <row r="8504" spans="1:7" x14ac:dyDescent="0.2">
      <c r="A8504">
        <v>8492</v>
      </c>
      <c r="B8504" s="125">
        <v>32155.268676243373</v>
      </c>
      <c r="C8504" s="34">
        <v>7.3640869888622547</v>
      </c>
      <c r="D8504" s="34">
        <v>4.686280602873012</v>
      </c>
      <c r="E8504" s="3">
        <f t="shared" si="399"/>
        <v>236794.19568209385</v>
      </c>
      <c r="F8504" s="3">
        <f t="shared" si="400"/>
        <v>150688.61187764947</v>
      </c>
      <c r="G8504" s="3">
        <f t="shared" si="401"/>
        <v>86105.583804444381</v>
      </c>
    </row>
    <row r="8505" spans="1:7" x14ac:dyDescent="0.2">
      <c r="A8505">
        <v>8493</v>
      </c>
      <c r="B8505" s="125">
        <v>30925.410150112817</v>
      </c>
      <c r="C8505" s="34">
        <v>5.80481516609143</v>
      </c>
      <c r="D8505" s="34">
        <v>4.3173230450338451</v>
      </c>
      <c r="E8505" s="3">
        <f t="shared" si="399"/>
        <v>179516.28985697273</v>
      </c>
      <c r="F8505" s="3">
        <f t="shared" si="400"/>
        <v>133514.98591820564</v>
      </c>
      <c r="G8505" s="3">
        <f t="shared" si="401"/>
        <v>46001.303938767087</v>
      </c>
    </row>
    <row r="8506" spans="1:7" x14ac:dyDescent="0.2">
      <c r="A8506">
        <v>8494</v>
      </c>
      <c r="B8506" s="125">
        <v>26135.635884012096</v>
      </c>
      <c r="C8506" s="34">
        <v>8.1281023287447169</v>
      </c>
      <c r="D8506" s="34">
        <v>2.8803907652036287</v>
      </c>
      <c r="E8506" s="3">
        <f t="shared" si="399"/>
        <v>212433.1228920627</v>
      </c>
      <c r="F8506" s="3">
        <f t="shared" si="400"/>
        <v>75280.844243033018</v>
      </c>
      <c r="G8506" s="3">
        <f t="shared" si="401"/>
        <v>137152.27864902967</v>
      </c>
    </row>
    <row r="8507" spans="1:7" x14ac:dyDescent="0.2">
      <c r="A8507">
        <v>8495</v>
      </c>
      <c r="B8507" s="125">
        <v>35499.281742696417</v>
      </c>
      <c r="C8507" s="34">
        <v>11.493687472655438</v>
      </c>
      <c r="D8507" s="34">
        <v>5.6894845228089252</v>
      </c>
      <c r="E8507" s="3">
        <f t="shared" si="399"/>
        <v>408017.64985429571</v>
      </c>
      <c r="F8507" s="3">
        <f t="shared" si="400"/>
        <v>201972.61404590472</v>
      </c>
      <c r="G8507" s="3">
        <f t="shared" si="401"/>
        <v>206045.035808391</v>
      </c>
    </row>
    <row r="8508" spans="1:7" x14ac:dyDescent="0.2">
      <c r="A8508">
        <v>8496</v>
      </c>
      <c r="B8508" s="125">
        <v>31033.549070153618</v>
      </c>
      <c r="C8508" s="34">
        <v>7.0552964845846873</v>
      </c>
      <c r="D8508" s="34">
        <v>4.3497647210460855</v>
      </c>
      <c r="E8508" s="3">
        <f t="shared" si="399"/>
        <v>218950.88965884122</v>
      </c>
      <c r="F8508" s="3">
        <f t="shared" si="400"/>
        <v>134988.63691420676</v>
      </c>
      <c r="G8508" s="3">
        <f t="shared" si="401"/>
        <v>83962.252744634461</v>
      </c>
    </row>
    <row r="8509" spans="1:7" x14ac:dyDescent="0.2">
      <c r="A8509">
        <v>8497</v>
      </c>
      <c r="B8509" s="125">
        <v>32647.333731611958</v>
      </c>
      <c r="C8509" s="34">
        <v>10.324946990484023</v>
      </c>
      <c r="D8509" s="34">
        <v>4.8339001194835873</v>
      </c>
      <c r="E8509" s="3">
        <f t="shared" si="399"/>
        <v>337081.99015953438</v>
      </c>
      <c r="F8509" s="3">
        <f t="shared" si="400"/>
        <v>157813.9504260596</v>
      </c>
      <c r="G8509" s="3">
        <f t="shared" si="401"/>
        <v>179268.03973347478</v>
      </c>
    </row>
    <row r="8510" spans="1:7" x14ac:dyDescent="0.2">
      <c r="A8510">
        <v>8498</v>
      </c>
      <c r="B8510" s="125">
        <v>33811.305050940951</v>
      </c>
      <c r="C8510" s="34">
        <v>9.7777466609913972</v>
      </c>
      <c r="D8510" s="34">
        <v>5.1830915152822854</v>
      </c>
      <c r="E8510" s="3">
        <f t="shared" si="399"/>
        <v>330598.37506559945</v>
      </c>
      <c r="F8510" s="3">
        <f t="shared" si="400"/>
        <v>175247.08833015311</v>
      </c>
      <c r="G8510" s="3">
        <f t="shared" si="401"/>
        <v>155351.28673544634</v>
      </c>
    </row>
    <row r="8511" spans="1:7" x14ac:dyDescent="0.2">
      <c r="A8511">
        <v>8499</v>
      </c>
      <c r="B8511" s="125">
        <v>39441.043148864061</v>
      </c>
      <c r="C8511" s="34">
        <v>6.9560990343306912</v>
      </c>
      <c r="D8511" s="34">
        <v>6.8720129446592182</v>
      </c>
      <c r="E8511" s="3">
        <f t="shared" si="399"/>
        <v>274355.80216080841</v>
      </c>
      <c r="F8511" s="3">
        <f t="shared" si="400"/>
        <v>271039.35906985658</v>
      </c>
      <c r="G8511" s="3">
        <f t="shared" si="401"/>
        <v>3316.4430909518269</v>
      </c>
    </row>
    <row r="8512" spans="1:7" x14ac:dyDescent="0.2">
      <c r="A8512">
        <v>8500</v>
      </c>
      <c r="B8512" s="125">
        <v>29317.076772523229</v>
      </c>
      <c r="C8512" s="34">
        <v>2.9234734231140465</v>
      </c>
      <c r="D8512" s="34">
        <v>3.8348230317569687</v>
      </c>
      <c r="E8512" s="3">
        <f t="shared" si="399"/>
        <v>85707.694787865781</v>
      </c>
      <c r="F8512" s="3">
        <f t="shared" si="400"/>
        <v>112425.80123105933</v>
      </c>
      <c r="G8512" s="3">
        <f t="shared" si="401"/>
        <v>-26718.106443193552</v>
      </c>
    </row>
    <row r="8513" spans="1:7" x14ac:dyDescent="0.2">
      <c r="A8513">
        <v>8501</v>
      </c>
      <c r="B8513" s="125">
        <v>36277.809207414044</v>
      </c>
      <c r="C8513" s="34">
        <v>7.5102427874371642</v>
      </c>
      <c r="D8513" s="34">
        <v>5.9230427622242132</v>
      </c>
      <c r="E8513" s="3">
        <f t="shared" si="399"/>
        <v>272455.15494400286</v>
      </c>
      <c r="F8513" s="3">
        <f t="shared" si="400"/>
        <v>214875.01525532469</v>
      </c>
      <c r="G8513" s="3">
        <f t="shared" si="401"/>
        <v>57580.139688678173</v>
      </c>
    </row>
    <row r="8514" spans="1:7" x14ac:dyDescent="0.2">
      <c r="A8514">
        <v>8502</v>
      </c>
      <c r="B8514" s="125">
        <v>30115.561961602885</v>
      </c>
      <c r="C8514" s="34">
        <v>6.8169975040364079</v>
      </c>
      <c r="D8514" s="34">
        <v>4.0743685884808656</v>
      </c>
      <c r="E8514" s="3">
        <f t="shared" si="399"/>
        <v>205297.71072490065</v>
      </c>
      <c r="F8514" s="3">
        <f t="shared" si="400"/>
        <v>122701.899680804</v>
      </c>
      <c r="G8514" s="3">
        <f t="shared" si="401"/>
        <v>82595.811044096656</v>
      </c>
    </row>
    <row r="8515" spans="1:7" x14ac:dyDescent="0.2">
      <c r="A8515">
        <v>8503</v>
      </c>
      <c r="B8515" s="125">
        <v>28296.060967287282</v>
      </c>
      <c r="C8515" s="34">
        <v>5.9628796609176788</v>
      </c>
      <c r="D8515" s="34">
        <v>3.5285182901861845</v>
      </c>
      <c r="E8515" s="3">
        <f t="shared" si="399"/>
        <v>168726.00642592396</v>
      </c>
      <c r="F8515" s="3">
        <f t="shared" si="400"/>
        <v>99843.168663296557</v>
      </c>
      <c r="G8515" s="3">
        <f t="shared" si="401"/>
        <v>68882.837762627401</v>
      </c>
    </row>
    <row r="8516" spans="1:7" x14ac:dyDescent="0.2">
      <c r="A8516">
        <v>8504</v>
      </c>
      <c r="B8516" s="125">
        <v>34170.612301560119</v>
      </c>
      <c r="C8516" s="34">
        <v>10.002616383833811</v>
      </c>
      <c r="D8516" s="34">
        <v>5.2908836904680356</v>
      </c>
      <c r="E8516" s="3">
        <f t="shared" si="399"/>
        <v>341795.52645321842</v>
      </c>
      <c r="F8516" s="3">
        <f t="shared" si="400"/>
        <v>180792.73531963085</v>
      </c>
      <c r="G8516" s="3">
        <f t="shared" si="401"/>
        <v>161002.79113358757</v>
      </c>
    </row>
    <row r="8517" spans="1:7" x14ac:dyDescent="0.2">
      <c r="A8517">
        <v>8505</v>
      </c>
      <c r="B8517" s="125">
        <v>35096.318746392149</v>
      </c>
      <c r="C8517" s="34">
        <v>7.6061916363032651</v>
      </c>
      <c r="D8517" s="34">
        <v>5.5685956239176448</v>
      </c>
      <c r="E8517" s="3">
        <f t="shared" si="399"/>
        <v>266949.32611384144</v>
      </c>
      <c r="F8517" s="3">
        <f t="shared" si="400"/>
        <v>195437.20698677812</v>
      </c>
      <c r="G8517" s="3">
        <f t="shared" si="401"/>
        <v>71512.119127063313</v>
      </c>
    </row>
    <row r="8518" spans="1:7" x14ac:dyDescent="0.2">
      <c r="A8518">
        <v>8506</v>
      </c>
      <c r="B8518" s="125">
        <v>33839.885921944166</v>
      </c>
      <c r="C8518" s="34">
        <v>8.975464331531839</v>
      </c>
      <c r="D8518" s="34">
        <v>5.1916657765832497</v>
      </c>
      <c r="E8518" s="3">
        <f t="shared" si="399"/>
        <v>303728.6890755163</v>
      </c>
      <c r="F8518" s="3">
        <f t="shared" si="400"/>
        <v>175685.37762443884</v>
      </c>
      <c r="G8518" s="3">
        <f t="shared" si="401"/>
        <v>128043.31145107746</v>
      </c>
    </row>
    <row r="8519" spans="1:7" x14ac:dyDescent="0.2">
      <c r="A8519">
        <v>8507</v>
      </c>
      <c r="B8519" s="125">
        <v>40528.162165893242</v>
      </c>
      <c r="C8519" s="34">
        <v>10.183111291742534</v>
      </c>
      <c r="D8519" s="34">
        <v>7.1981486497679725</v>
      </c>
      <c r="E8519" s="3">
        <f t="shared" si="399"/>
        <v>412702.78578508005</v>
      </c>
      <c r="F8519" s="3">
        <f t="shared" si="400"/>
        <v>291727.73577200185</v>
      </c>
      <c r="G8519" s="3">
        <f t="shared" si="401"/>
        <v>120975.0500130782</v>
      </c>
    </row>
    <row r="8520" spans="1:7" x14ac:dyDescent="0.2">
      <c r="A8520">
        <v>8508</v>
      </c>
      <c r="B8520" s="125">
        <v>41735.220796718728</v>
      </c>
      <c r="C8520" s="34">
        <v>7.4231075106654316</v>
      </c>
      <c r="D8520" s="34">
        <v>7.5602662390156183</v>
      </c>
      <c r="E8520" s="3">
        <f t="shared" si="399"/>
        <v>309805.03095540288</v>
      </c>
      <c r="F8520" s="3">
        <f t="shared" si="400"/>
        <v>315529.38076729514</v>
      </c>
      <c r="G8520" s="3">
        <f t="shared" si="401"/>
        <v>-5724.349811892258</v>
      </c>
    </row>
    <row r="8521" spans="1:7" x14ac:dyDescent="0.2">
      <c r="A8521">
        <v>8509</v>
      </c>
      <c r="B8521" s="125">
        <v>36455.76321449969</v>
      </c>
      <c r="C8521" s="34">
        <v>11.058096353925066</v>
      </c>
      <c r="D8521" s="34">
        <v>5.9764289643499069</v>
      </c>
      <c r="E8521" s="3">
        <f t="shared" si="399"/>
        <v>403131.34228181455</v>
      </c>
      <c r="F8521" s="3">
        <f t="shared" si="400"/>
        <v>217875.2791926178</v>
      </c>
      <c r="G8521" s="3">
        <f t="shared" si="401"/>
        <v>185256.06308919674</v>
      </c>
    </row>
    <row r="8522" spans="1:7" x14ac:dyDescent="0.2">
      <c r="A8522">
        <v>8510</v>
      </c>
      <c r="B8522" s="125">
        <v>33900.878910381813</v>
      </c>
      <c r="C8522" s="34">
        <v>10.227562845291686</v>
      </c>
      <c r="D8522" s="34">
        <v>5.2099636731145438</v>
      </c>
      <c r="E8522" s="3">
        <f t="shared" si="399"/>
        <v>346723.36956655351</v>
      </c>
      <c r="F8522" s="3">
        <f t="shared" si="400"/>
        <v>176622.3476097442</v>
      </c>
      <c r="G8522" s="3">
        <f t="shared" si="401"/>
        <v>170101.0219568093</v>
      </c>
    </row>
    <row r="8523" spans="1:7" x14ac:dyDescent="0.2">
      <c r="A8523">
        <v>8511</v>
      </c>
      <c r="B8523" s="125">
        <v>43683.017387403175</v>
      </c>
      <c r="C8523" s="34">
        <v>5.9178255671286024</v>
      </c>
      <c r="D8523" s="34">
        <v>8.1446052162209526</v>
      </c>
      <c r="E8523" s="3">
        <f t="shared" si="399"/>
        <v>258508.4771444978</v>
      </c>
      <c r="F8523" s="3">
        <f t="shared" si="400"/>
        <v>355780.93127371446</v>
      </c>
      <c r="G8523" s="3">
        <f t="shared" si="401"/>
        <v>-97272.454129216669</v>
      </c>
    </row>
    <row r="8524" spans="1:7" x14ac:dyDescent="0.2">
      <c r="A8524">
        <v>8512</v>
      </c>
      <c r="B8524" s="125">
        <v>26418.693372571375</v>
      </c>
      <c r="C8524" s="34">
        <v>9.5207774595182855</v>
      </c>
      <c r="D8524" s="34">
        <v>2.9653080117714126</v>
      </c>
      <c r="E8524" s="3">
        <f t="shared" si="399"/>
        <v>251526.50037150265</v>
      </c>
      <c r="F8524" s="3">
        <f t="shared" si="400"/>
        <v>78339.563118218211</v>
      </c>
      <c r="G8524" s="3">
        <f t="shared" si="401"/>
        <v>173186.93725328444</v>
      </c>
    </row>
    <row r="8525" spans="1:7" x14ac:dyDescent="0.2">
      <c r="A8525">
        <v>8513</v>
      </c>
      <c r="B8525" s="125">
        <v>29249.779848933918</v>
      </c>
      <c r="C8525" s="34">
        <v>4.0441869006899651</v>
      </c>
      <c r="D8525" s="34">
        <v>3.8146339546801755</v>
      </c>
      <c r="E8525" s="3">
        <f t="shared" si="399"/>
        <v>118291.57651312386</v>
      </c>
      <c r="F8525" s="3">
        <f t="shared" si="400"/>
        <v>111577.2033786633</v>
      </c>
      <c r="G8525" s="3">
        <f t="shared" si="401"/>
        <v>6714.3731344605621</v>
      </c>
    </row>
    <row r="8526" spans="1:7" x14ac:dyDescent="0.2">
      <c r="A8526">
        <v>8514</v>
      </c>
      <c r="B8526" s="125">
        <v>31117.768279537791</v>
      </c>
      <c r="C8526" s="34">
        <v>7.5752233417078969</v>
      </c>
      <c r="D8526" s="34">
        <v>4.3750304838613374</v>
      </c>
      <c r="E8526" s="3">
        <f t="shared" si="399"/>
        <v>235724.04461301226</v>
      </c>
      <c r="F8526" s="3">
        <f t="shared" si="400"/>
        <v>136141.1848127112</v>
      </c>
      <c r="G8526" s="3">
        <f t="shared" si="401"/>
        <v>99582.859800301056</v>
      </c>
    </row>
    <row r="8527" spans="1:7" x14ac:dyDescent="0.2">
      <c r="A8527">
        <v>8515</v>
      </c>
      <c r="B8527" s="125">
        <v>34987.58297045331</v>
      </c>
      <c r="C8527" s="34">
        <v>9.3249348285171436</v>
      </c>
      <c r="D8527" s="34">
        <v>5.5359748911359929</v>
      </c>
      <c r="E8527" s="3">
        <f t="shared" si="399"/>
        <v>326256.93100681336</v>
      </c>
      <c r="F8527" s="3">
        <f t="shared" si="400"/>
        <v>193690.38082596677</v>
      </c>
      <c r="G8527" s="3">
        <f t="shared" si="401"/>
        <v>132566.55018084659</v>
      </c>
    </row>
    <row r="8528" spans="1:7" x14ac:dyDescent="0.2">
      <c r="A8528">
        <v>8516</v>
      </c>
      <c r="B8528" s="125">
        <v>30519.076339070103</v>
      </c>
      <c r="C8528" s="34">
        <v>7.484481350009446</v>
      </c>
      <c r="D8528" s="34">
        <v>4.1954229017210309</v>
      </c>
      <c r="E8528" s="3">
        <f t="shared" si="399"/>
        <v>228419.45767928474</v>
      </c>
      <c r="F8528" s="3">
        <f t="shared" si="400"/>
        <v>128040.43181230716</v>
      </c>
      <c r="G8528" s="3">
        <f t="shared" si="401"/>
        <v>100379.02586697758</v>
      </c>
    </row>
    <row r="8529" spans="1:7" x14ac:dyDescent="0.2">
      <c r="A8529">
        <v>8517</v>
      </c>
      <c r="B8529" s="125">
        <v>30421.697878219653</v>
      </c>
      <c r="C8529" s="34">
        <v>8.7223036391224014</v>
      </c>
      <c r="D8529" s="34">
        <v>4.1662093634658959</v>
      </c>
      <c r="E8529" s="3">
        <f t="shared" si="399"/>
        <v>265347.28611147753</v>
      </c>
      <c r="F8529" s="3">
        <f t="shared" si="400"/>
        <v>126743.1625527693</v>
      </c>
      <c r="G8529" s="3">
        <f t="shared" si="401"/>
        <v>138604.12355870823</v>
      </c>
    </row>
    <row r="8530" spans="1:7" x14ac:dyDescent="0.2">
      <c r="A8530">
        <v>8518</v>
      </c>
      <c r="B8530" s="125">
        <v>37389.228786006221</v>
      </c>
      <c r="C8530" s="34">
        <v>4.9324903759115841</v>
      </c>
      <c r="D8530" s="34">
        <v>6.2564686358018662</v>
      </c>
      <c r="E8530" s="3">
        <f t="shared" si="399"/>
        <v>184422.01114973205</v>
      </c>
      <c r="F8530" s="3">
        <f t="shared" si="400"/>
        <v>233924.53721646819</v>
      </c>
      <c r="G8530" s="3">
        <f t="shared" si="401"/>
        <v>-49502.526066736144</v>
      </c>
    </row>
    <row r="8531" spans="1:7" x14ac:dyDescent="0.2">
      <c r="A8531">
        <v>8519</v>
      </c>
      <c r="B8531" s="125">
        <v>38691.278454090003</v>
      </c>
      <c r="C8531" s="34">
        <v>6.4467621061412501</v>
      </c>
      <c r="D8531" s="34">
        <v>6.6470835362270009</v>
      </c>
      <c r="E8531" s="3">
        <f t="shared" si="399"/>
        <v>249433.46777598685</v>
      </c>
      <c r="F8531" s="3">
        <f t="shared" si="400"/>
        <v>257184.16000775615</v>
      </c>
      <c r="G8531" s="3">
        <f t="shared" si="401"/>
        <v>-7750.6922317692952</v>
      </c>
    </row>
    <row r="8532" spans="1:7" x14ac:dyDescent="0.2">
      <c r="A8532">
        <v>8520</v>
      </c>
      <c r="B8532" s="125">
        <v>36324.773240076844</v>
      </c>
      <c r="C8532" s="34">
        <v>10.890163841584581</v>
      </c>
      <c r="D8532" s="34">
        <v>5.9371319720230531</v>
      </c>
      <c r="E8532" s="3">
        <f t="shared" si="399"/>
        <v>395582.73209284403</v>
      </c>
      <c r="F8532" s="3">
        <f t="shared" si="400"/>
        <v>215664.97258014765</v>
      </c>
      <c r="G8532" s="3">
        <f t="shared" si="401"/>
        <v>179917.75951269639</v>
      </c>
    </row>
    <row r="8533" spans="1:7" x14ac:dyDescent="0.2">
      <c r="A8533">
        <v>8521</v>
      </c>
      <c r="B8533" s="125">
        <v>29491.387116459897</v>
      </c>
      <c r="C8533" s="34">
        <v>10.429203505016631</v>
      </c>
      <c r="D8533" s="34">
        <v>3.887116134937969</v>
      </c>
      <c r="E8533" s="3">
        <f t="shared" si="399"/>
        <v>307571.67788278585</v>
      </c>
      <c r="F8533" s="3">
        <f t="shared" si="400"/>
        <v>114636.44670209302</v>
      </c>
      <c r="G8533" s="3">
        <f t="shared" si="401"/>
        <v>192935.23118069285</v>
      </c>
    </row>
    <row r="8534" spans="1:7" x14ac:dyDescent="0.2">
      <c r="A8534">
        <v>8522</v>
      </c>
      <c r="B8534" s="125">
        <v>40475.059043993475</v>
      </c>
      <c r="C8534" s="34">
        <v>9.1667850685626036</v>
      </c>
      <c r="D8534" s="34">
        <v>7.1822177131980425</v>
      </c>
      <c r="E8534" s="3">
        <f t="shared" si="399"/>
        <v>371026.16689366917</v>
      </c>
      <c r="F8534" s="3">
        <f t="shared" si="400"/>
        <v>290700.68600850657</v>
      </c>
      <c r="G8534" s="3">
        <f t="shared" si="401"/>
        <v>80325.4808851626</v>
      </c>
    </row>
    <row r="8535" spans="1:7" x14ac:dyDescent="0.2">
      <c r="A8535">
        <v>8523</v>
      </c>
      <c r="B8535" s="125">
        <v>32316.061655174941</v>
      </c>
      <c r="C8535" s="34">
        <v>10.515116648282856</v>
      </c>
      <c r="D8535" s="34">
        <v>4.7345184965524822</v>
      </c>
      <c r="E8535" s="3">
        <f t="shared" si="399"/>
        <v>339807.15791726526</v>
      </c>
      <c r="F8535" s="3">
        <f t="shared" si="400"/>
        <v>153000.99164215618</v>
      </c>
      <c r="G8535" s="3">
        <f t="shared" si="401"/>
        <v>186806.16627510908</v>
      </c>
    </row>
    <row r="8536" spans="1:7" x14ac:dyDescent="0.2">
      <c r="A8536">
        <v>8524</v>
      </c>
      <c r="B8536" s="125">
        <v>42214.956514536403</v>
      </c>
      <c r="C8536" s="34">
        <v>14.789923645555973</v>
      </c>
      <c r="D8536" s="34">
        <v>7.7041869543609209</v>
      </c>
      <c r="E8536" s="3">
        <f t="shared" si="399"/>
        <v>624355.98355045915</v>
      </c>
      <c r="F8536" s="3">
        <f t="shared" si="400"/>
        <v>325231.91725820495</v>
      </c>
      <c r="G8536" s="3">
        <f t="shared" si="401"/>
        <v>299124.0662922542</v>
      </c>
    </row>
    <row r="8537" spans="1:7" x14ac:dyDescent="0.2">
      <c r="A8537">
        <v>8525</v>
      </c>
      <c r="B8537" s="125">
        <v>37757.636667985003</v>
      </c>
      <c r="C8537" s="34">
        <v>7.7862431655448745</v>
      </c>
      <c r="D8537" s="34">
        <v>6.366991000395501</v>
      </c>
      <c r="E8537" s="3">
        <f t="shared" si="399"/>
        <v>293990.14045322477</v>
      </c>
      <c r="F8537" s="3">
        <f t="shared" si="400"/>
        <v>240402.53286126369</v>
      </c>
      <c r="G8537" s="3">
        <f t="shared" si="401"/>
        <v>53587.607591961074</v>
      </c>
    </row>
    <row r="8538" spans="1:7" x14ac:dyDescent="0.2">
      <c r="A8538">
        <v>8526</v>
      </c>
      <c r="B8538" s="125">
        <v>39762.9133238215</v>
      </c>
      <c r="C8538" s="34">
        <v>11.179167151756701</v>
      </c>
      <c r="D8538" s="34">
        <v>6.96857399714645</v>
      </c>
      <c r="E8538" s="3">
        <f t="shared" si="399"/>
        <v>444516.25448781415</v>
      </c>
      <c r="F8538" s="3">
        <f t="shared" si="400"/>
        <v>277090.80383917061</v>
      </c>
      <c r="G8538" s="3">
        <f t="shared" si="401"/>
        <v>167425.45064864354</v>
      </c>
    </row>
    <row r="8539" spans="1:7" x14ac:dyDescent="0.2">
      <c r="A8539">
        <v>8527</v>
      </c>
      <c r="B8539" s="125">
        <v>32636.283370985417</v>
      </c>
      <c r="C8539" s="34">
        <v>12.280229859432438</v>
      </c>
      <c r="D8539" s="34">
        <v>4.830585011295625</v>
      </c>
      <c r="E8539" s="3">
        <f t="shared" si="399"/>
        <v>400781.06155327347</v>
      </c>
      <c r="F8539" s="3">
        <f t="shared" si="400"/>
        <v>157652.34127627881</v>
      </c>
      <c r="G8539" s="3">
        <f t="shared" si="401"/>
        <v>243128.72027699466</v>
      </c>
    </row>
    <row r="8540" spans="1:7" x14ac:dyDescent="0.2">
      <c r="A8540">
        <v>8528</v>
      </c>
      <c r="B8540" s="125">
        <v>37811.876658261986</v>
      </c>
      <c r="C8540" s="34">
        <v>11.280922555859433</v>
      </c>
      <c r="D8540" s="34">
        <v>6.3832629974785959</v>
      </c>
      <c r="E8540" s="3">
        <f t="shared" si="399"/>
        <v>426552.85227356246</v>
      </c>
      <c r="F8540" s="3">
        <f t="shared" si="400"/>
        <v>241363.15313790838</v>
      </c>
      <c r="G8540" s="3">
        <f t="shared" si="401"/>
        <v>185189.69913565408</v>
      </c>
    </row>
    <row r="8541" spans="1:7" x14ac:dyDescent="0.2">
      <c r="A8541">
        <v>8529</v>
      </c>
      <c r="B8541" s="125">
        <v>35608.966803730233</v>
      </c>
      <c r="C8541" s="34">
        <v>7.4721633811423089</v>
      </c>
      <c r="D8541" s="34">
        <v>5.7223900411190698</v>
      </c>
      <c r="E8541" s="3">
        <f t="shared" si="399"/>
        <v>266076.01779114513</v>
      </c>
      <c r="F8541" s="3">
        <f t="shared" si="400"/>
        <v>203768.39701220545</v>
      </c>
      <c r="G8541" s="3">
        <f t="shared" si="401"/>
        <v>62307.620778939687</v>
      </c>
    </row>
    <row r="8542" spans="1:7" x14ac:dyDescent="0.2">
      <c r="A8542">
        <v>8530</v>
      </c>
      <c r="B8542" s="125">
        <v>46271.530258119106</v>
      </c>
      <c r="C8542" s="34">
        <v>6.6032548804359976</v>
      </c>
      <c r="D8542" s="34">
        <v>8.9211590774357319</v>
      </c>
      <c r="E8542" s="3">
        <f t="shared" si="399"/>
        <v>305542.70800216694</v>
      </c>
      <c r="F8542" s="3">
        <f t="shared" si="400"/>
        <v>412795.68218906142</v>
      </c>
      <c r="G8542" s="3">
        <f t="shared" si="401"/>
        <v>-107252.97418689448</v>
      </c>
    </row>
    <row r="8543" spans="1:7" x14ac:dyDescent="0.2">
      <c r="A8543">
        <v>8531</v>
      </c>
      <c r="B8543" s="125">
        <v>37830.544037015876</v>
      </c>
      <c r="C8543" s="34">
        <v>8.036794745028601</v>
      </c>
      <c r="D8543" s="34">
        <v>6.3888632111047627</v>
      </c>
      <c r="E8543" s="3">
        <f t="shared" si="399"/>
        <v>304036.31751826225</v>
      </c>
      <c r="F8543" s="3">
        <f t="shared" si="400"/>
        <v>241694.17105416939</v>
      </c>
      <c r="G8543" s="3">
        <f t="shared" si="401"/>
        <v>62342.146464092861</v>
      </c>
    </row>
    <row r="8544" spans="1:7" x14ac:dyDescent="0.2">
      <c r="A8544">
        <v>8532</v>
      </c>
      <c r="B8544" s="125">
        <v>22759.955348911695</v>
      </c>
      <c r="C8544" s="34">
        <v>5.7227673753077397</v>
      </c>
      <c r="D8544" s="34">
        <v>1.8676866046735086</v>
      </c>
      <c r="E8544" s="3">
        <f t="shared" si="399"/>
        <v>130249.92993421273</v>
      </c>
      <c r="F8544" s="3">
        <f t="shared" si="400"/>
        <v>42508.463728129544</v>
      </c>
      <c r="G8544" s="3">
        <f t="shared" si="401"/>
        <v>87741.466206083191</v>
      </c>
    </row>
    <row r="8545" spans="1:7" x14ac:dyDescent="0.2">
      <c r="A8545">
        <v>8533</v>
      </c>
      <c r="B8545" s="125">
        <v>25856.762071080972</v>
      </c>
      <c r="C8545" s="34">
        <v>2.7652895571081899</v>
      </c>
      <c r="D8545" s="34">
        <v>2.7967286213242915</v>
      </c>
      <c r="E8545" s="3">
        <f t="shared" si="399"/>
        <v>71501.434135791336</v>
      </c>
      <c r="F8545" s="3">
        <f t="shared" si="400"/>
        <v>72314.346538964513</v>
      </c>
      <c r="G8545" s="3">
        <f t="shared" si="401"/>
        <v>-812.91240317317715</v>
      </c>
    </row>
    <row r="8546" spans="1:7" x14ac:dyDescent="0.2">
      <c r="A8546">
        <v>8534</v>
      </c>
      <c r="B8546" s="125">
        <v>29670.159668777138</v>
      </c>
      <c r="C8546" s="34">
        <v>10.085602091028704</v>
      </c>
      <c r="D8546" s="34">
        <v>3.9407479006331414</v>
      </c>
      <c r="E8546" s="3">
        <f t="shared" si="399"/>
        <v>299241.42439657421</v>
      </c>
      <c r="F8546" s="3">
        <f t="shared" si="400"/>
        <v>116922.61942618361</v>
      </c>
      <c r="G8546" s="3">
        <f t="shared" si="401"/>
        <v>182318.8049703906</v>
      </c>
    </row>
    <row r="8547" spans="1:7" x14ac:dyDescent="0.2">
      <c r="A8547">
        <v>8535</v>
      </c>
      <c r="B8547" s="125">
        <v>31640.210457945592</v>
      </c>
      <c r="C8547" s="34">
        <v>9.803124405341805</v>
      </c>
      <c r="D8547" s="34">
        <v>4.5317631373836775</v>
      </c>
      <c r="E8547" s="3">
        <f t="shared" si="399"/>
        <v>310172.91933043743</v>
      </c>
      <c r="F8547" s="3">
        <f t="shared" si="400"/>
        <v>143385.93941237935</v>
      </c>
      <c r="G8547" s="3">
        <f t="shared" si="401"/>
        <v>166786.97991805809</v>
      </c>
    </row>
    <row r="8548" spans="1:7" x14ac:dyDescent="0.2">
      <c r="A8548">
        <v>8536</v>
      </c>
      <c r="B8548" s="125">
        <v>43108.762432703748</v>
      </c>
      <c r="C8548" s="34">
        <v>1.7298525765072554</v>
      </c>
      <c r="D8548" s="34">
        <v>7.9723287298111245</v>
      </c>
      <c r="E8548" s="3">
        <f t="shared" si="399"/>
        <v>74571.803764251759</v>
      </c>
      <c r="F8548" s="3">
        <f t="shared" si="400"/>
        <v>343677.22524884657</v>
      </c>
      <c r="G8548" s="3">
        <f t="shared" si="401"/>
        <v>-269105.42148459482</v>
      </c>
    </row>
    <row r="8549" spans="1:7" x14ac:dyDescent="0.2">
      <c r="A8549">
        <v>8537</v>
      </c>
      <c r="B8549" s="125">
        <v>34312.09557110467</v>
      </c>
      <c r="C8549" s="34">
        <v>2.3417151371249929</v>
      </c>
      <c r="D8549" s="34">
        <v>5.333328671331401</v>
      </c>
      <c r="E8549" s="3">
        <f t="shared" si="399"/>
        <v>80349.15358533524</v>
      </c>
      <c r="F8549" s="3">
        <f t="shared" si="400"/>
        <v>182997.68308283572</v>
      </c>
      <c r="G8549" s="3">
        <f t="shared" si="401"/>
        <v>-102648.52949750048</v>
      </c>
    </row>
    <row r="8550" spans="1:7" x14ac:dyDescent="0.2">
      <c r="A8550">
        <v>8538</v>
      </c>
      <c r="B8550" s="125">
        <v>30797.773937402759</v>
      </c>
      <c r="C8550" s="34">
        <v>7.7660097506013699</v>
      </c>
      <c r="D8550" s="34">
        <v>4.2790321812208276</v>
      </c>
      <c r="E8550" s="3">
        <f t="shared" si="399"/>
        <v>239175.81269468658</v>
      </c>
      <c r="F8550" s="3">
        <f t="shared" si="400"/>
        <v>131784.66578811049</v>
      </c>
      <c r="G8550" s="3">
        <f t="shared" si="401"/>
        <v>107391.14690657609</v>
      </c>
    </row>
    <row r="8551" spans="1:7" x14ac:dyDescent="0.2">
      <c r="A8551">
        <v>8539</v>
      </c>
      <c r="B8551" s="125">
        <v>35382.92894863023</v>
      </c>
      <c r="C8551" s="34">
        <v>10.641684204718331</v>
      </c>
      <c r="D8551" s="34">
        <v>5.6545786845890689</v>
      </c>
      <c r="E8551" s="3">
        <f t="shared" si="399"/>
        <v>376533.95610930928</v>
      </c>
      <c r="F8551" s="3">
        <f t="shared" si="400"/>
        <v>200075.55583125402</v>
      </c>
      <c r="G8551" s="3">
        <f t="shared" si="401"/>
        <v>176458.40027805525</v>
      </c>
    </row>
    <row r="8552" spans="1:7" x14ac:dyDescent="0.2">
      <c r="A8552">
        <v>8540</v>
      </c>
      <c r="B8552" s="125">
        <v>29072.712599182501</v>
      </c>
      <c r="C8552" s="34">
        <v>7.6057056250720052</v>
      </c>
      <c r="D8552" s="34">
        <v>3.7615137797547504</v>
      </c>
      <c r="E8552" s="3">
        <f t="shared" si="399"/>
        <v>221118.49375170411</v>
      </c>
      <c r="F8552" s="3">
        <f t="shared" si="400"/>
        <v>109357.40905667453</v>
      </c>
      <c r="G8552" s="3">
        <f t="shared" si="401"/>
        <v>111761.08469502958</v>
      </c>
    </row>
    <row r="8553" spans="1:7" x14ac:dyDescent="0.2">
      <c r="A8553">
        <v>8541</v>
      </c>
      <c r="B8553" s="125">
        <v>23120.115250813775</v>
      </c>
      <c r="C8553" s="34">
        <v>7.1161530488170683</v>
      </c>
      <c r="D8553" s="34">
        <v>1.9757345752441324</v>
      </c>
      <c r="E8553" s="3">
        <f t="shared" si="399"/>
        <v>164526.27863108044</v>
      </c>
      <c r="F8553" s="3">
        <f t="shared" si="400"/>
        <v>45679.21108466194</v>
      </c>
      <c r="G8553" s="3">
        <f t="shared" si="401"/>
        <v>118847.06754641849</v>
      </c>
    </row>
    <row r="8554" spans="1:7" x14ac:dyDescent="0.2">
      <c r="A8554">
        <v>8542</v>
      </c>
      <c r="B8554" s="125">
        <v>40123.300599399023</v>
      </c>
      <c r="C8554" s="34">
        <v>7.921138282843458</v>
      </c>
      <c r="D8554" s="34">
        <v>7.0766901798197068</v>
      </c>
      <c r="E8554" s="3">
        <f t="shared" si="399"/>
        <v>317822.21241193544</v>
      </c>
      <c r="F8554" s="3">
        <f t="shared" si="400"/>
        <v>283940.16733372124</v>
      </c>
      <c r="G8554" s="3">
        <f t="shared" si="401"/>
        <v>33882.0450782142</v>
      </c>
    </row>
    <row r="8555" spans="1:7" x14ac:dyDescent="0.2">
      <c r="A8555">
        <v>8543</v>
      </c>
      <c r="B8555" s="125">
        <v>28767.054167284165</v>
      </c>
      <c r="C8555" s="34">
        <v>3.2354528431897052</v>
      </c>
      <c r="D8555" s="34">
        <v>3.6698162501852494</v>
      </c>
      <c r="E8555" s="3">
        <f t="shared" si="399"/>
        <v>93074.447195731802</v>
      </c>
      <c r="F8555" s="3">
        <f t="shared" si="400"/>
        <v>105569.80285305872</v>
      </c>
      <c r="G8555" s="3">
        <f t="shared" si="401"/>
        <v>-12495.355657326916</v>
      </c>
    </row>
    <row r="8556" spans="1:7" x14ac:dyDescent="0.2">
      <c r="A8556">
        <v>8544</v>
      </c>
      <c r="B8556" s="125">
        <v>40401.969776022248</v>
      </c>
      <c r="C8556" s="34">
        <v>6.3710523565605399</v>
      </c>
      <c r="D8556" s="34">
        <v>7.1602909328066744</v>
      </c>
      <c r="E8556" s="3">
        <f t="shared" si="399"/>
        <v>257403.06475121426</v>
      </c>
      <c r="F8556" s="3">
        <f t="shared" si="400"/>
        <v>289289.85785478138</v>
      </c>
      <c r="G8556" s="3">
        <f t="shared" si="401"/>
        <v>-31886.793103567121</v>
      </c>
    </row>
    <row r="8557" spans="1:7" x14ac:dyDescent="0.2">
      <c r="A8557">
        <v>8545</v>
      </c>
      <c r="B8557" s="125">
        <v>24840.833751833066</v>
      </c>
      <c r="C8557" s="34">
        <v>3.9341266730916686</v>
      </c>
      <c r="D8557" s="34">
        <v>2.4919501255499199</v>
      </c>
      <c r="E8557" s="3">
        <f t="shared" si="399"/>
        <v>97726.986644922261</v>
      </c>
      <c r="F8557" s="3">
        <f t="shared" si="400"/>
        <v>61902.1187866451</v>
      </c>
      <c r="G8557" s="3">
        <f t="shared" si="401"/>
        <v>35824.867858277161</v>
      </c>
    </row>
    <row r="8558" spans="1:7" x14ac:dyDescent="0.2">
      <c r="A8558">
        <v>8546</v>
      </c>
      <c r="B8558" s="125">
        <v>30337.046658852138</v>
      </c>
      <c r="C8558" s="34">
        <v>11.374350399099058</v>
      </c>
      <c r="D8558" s="34">
        <v>4.1408139976556413</v>
      </c>
      <c r="E8558" s="3">
        <f t="shared" si="399"/>
        <v>345064.19877160154</v>
      </c>
      <c r="F8558" s="3">
        <f t="shared" si="400"/>
        <v>125620.06745250724</v>
      </c>
      <c r="G8558" s="3">
        <f t="shared" si="401"/>
        <v>219444.1313190943</v>
      </c>
    </row>
    <row r="8559" spans="1:7" x14ac:dyDescent="0.2">
      <c r="A8559">
        <v>8547</v>
      </c>
      <c r="B8559" s="125">
        <v>44198.518984368071</v>
      </c>
      <c r="C8559" s="34">
        <v>9.6143474113050615</v>
      </c>
      <c r="D8559" s="34">
        <v>8.2992556953104213</v>
      </c>
      <c r="E8559" s="3">
        <f t="shared" si="399"/>
        <v>424939.9165808768</v>
      </c>
      <c r="F8559" s="3">
        <f t="shared" si="400"/>
        <v>366814.8104053025</v>
      </c>
      <c r="G8559" s="3">
        <f t="shared" si="401"/>
        <v>58125.106175574299</v>
      </c>
    </row>
    <row r="8560" spans="1:7" x14ac:dyDescent="0.2">
      <c r="A8560">
        <v>8548</v>
      </c>
      <c r="B8560" s="125">
        <v>24015.239936298691</v>
      </c>
      <c r="C8560" s="34">
        <v>6.0391805820545414</v>
      </c>
      <c r="D8560" s="34">
        <v>2.2442719808896072</v>
      </c>
      <c r="E8560" s="3">
        <f t="shared" si="399"/>
        <v>145032.37069667579</v>
      </c>
      <c r="F8560" s="3">
        <f t="shared" si="400"/>
        <v>53896.730103376271</v>
      </c>
      <c r="G8560" s="3">
        <f t="shared" si="401"/>
        <v>91135.640593299526</v>
      </c>
    </row>
    <row r="8561" spans="1:7" x14ac:dyDescent="0.2">
      <c r="A8561">
        <v>8549</v>
      </c>
      <c r="B8561" s="125">
        <v>29091.397030962049</v>
      </c>
      <c r="C8561" s="34">
        <v>7.6247140643390594</v>
      </c>
      <c r="D8561" s="34">
        <v>3.7671191092886147</v>
      </c>
      <c r="E8561" s="3">
        <f t="shared" si="399"/>
        <v>221813.58409324789</v>
      </c>
      <c r="F8561" s="3">
        <f t="shared" si="400"/>
        <v>109590.7576712392</v>
      </c>
      <c r="G8561" s="3">
        <f t="shared" si="401"/>
        <v>112222.82642200869</v>
      </c>
    </row>
    <row r="8562" spans="1:7" x14ac:dyDescent="0.2">
      <c r="A8562">
        <v>8550</v>
      </c>
      <c r="B8562" s="125">
        <v>38689.072929438204</v>
      </c>
      <c r="C8562" s="34">
        <v>9.6818205494928407</v>
      </c>
      <c r="D8562" s="34">
        <v>6.6464218788314611</v>
      </c>
      <c r="E8562" s="3">
        <f t="shared" si="399"/>
        <v>374580.66132906196</v>
      </c>
      <c r="F8562" s="3">
        <f t="shared" si="400"/>
        <v>257143.90078992408</v>
      </c>
      <c r="G8562" s="3">
        <f t="shared" si="401"/>
        <v>117436.76053913787</v>
      </c>
    </row>
    <row r="8563" spans="1:7" x14ac:dyDescent="0.2">
      <c r="A8563">
        <v>8551</v>
      </c>
      <c r="B8563" s="125">
        <v>27114.343132589944</v>
      </c>
      <c r="C8563" s="34">
        <v>10.474854454703745</v>
      </c>
      <c r="D8563" s="34">
        <v>3.1740029397769831</v>
      </c>
      <c r="E8563" s="3">
        <f t="shared" si="399"/>
        <v>284018.7979487757</v>
      </c>
      <c r="F8563" s="3">
        <f t="shared" si="400"/>
        <v>86061.004812962332</v>
      </c>
      <c r="G8563" s="3">
        <f t="shared" si="401"/>
        <v>197957.79313581338</v>
      </c>
    </row>
    <row r="8564" spans="1:7" x14ac:dyDescent="0.2">
      <c r="A8564">
        <v>8552</v>
      </c>
      <c r="B8564" s="125">
        <v>46998.398423776031</v>
      </c>
      <c r="C8564" s="34">
        <v>7.1597803727927385</v>
      </c>
      <c r="D8564" s="34">
        <v>9.1392195271328092</v>
      </c>
      <c r="E8564" s="3">
        <f t="shared" si="399"/>
        <v>336498.21058724477</v>
      </c>
      <c r="F8564" s="3">
        <f t="shared" si="400"/>
        <v>429528.68061854172</v>
      </c>
      <c r="G8564" s="3">
        <f t="shared" si="401"/>
        <v>-93030.470031296951</v>
      </c>
    </row>
    <row r="8565" spans="1:7" x14ac:dyDescent="0.2">
      <c r="A8565">
        <v>8553</v>
      </c>
      <c r="B8565" s="125">
        <v>31209.331658638781</v>
      </c>
      <c r="C8565" s="34">
        <v>9.6055423657235224</v>
      </c>
      <c r="D8565" s="34">
        <v>4.4024994975916343</v>
      </c>
      <c r="E8565" s="3">
        <f t="shared" ref="E8565:E8628" si="402">C8565*B8565</f>
        <v>299782.55745297117</v>
      </c>
      <c r="F8565" s="3">
        <f t="shared" ref="F8565:F8628" si="403">D8565*B8565</f>
        <v>137399.06694732793</v>
      </c>
      <c r="G8565" s="3">
        <f t="shared" ref="G8565:G8628" si="404">E8565-F8565</f>
        <v>162383.49050564325</v>
      </c>
    </row>
    <row r="8566" spans="1:7" x14ac:dyDescent="0.2">
      <c r="A8566">
        <v>8554</v>
      </c>
      <c r="B8566" s="125">
        <v>35006.199190130224</v>
      </c>
      <c r="C8566" s="34">
        <v>3.002372088492848</v>
      </c>
      <c r="D8566" s="34">
        <v>5.5415597570390673</v>
      </c>
      <c r="E8566" s="3">
        <f t="shared" si="402"/>
        <v>105101.63537266792</v>
      </c>
      <c r="F8566" s="3">
        <f t="shared" si="403"/>
        <v>193988.94467891924</v>
      </c>
      <c r="G8566" s="3">
        <f t="shared" si="404"/>
        <v>-88887.309306251322</v>
      </c>
    </row>
    <row r="8567" spans="1:7" x14ac:dyDescent="0.2">
      <c r="A8567">
        <v>8555</v>
      </c>
      <c r="B8567" s="125">
        <v>35832.92418969993</v>
      </c>
      <c r="C8567" s="34">
        <v>6.0910729391325731</v>
      </c>
      <c r="D8567" s="34">
        <v>5.789577256909979</v>
      </c>
      <c r="E8567" s="3">
        <f t="shared" si="402"/>
        <v>218260.95486187024</v>
      </c>
      <c r="F8567" s="3">
        <f t="shared" si="403"/>
        <v>207457.48293726615</v>
      </c>
      <c r="G8567" s="3">
        <f t="shared" si="404"/>
        <v>10803.471924604091</v>
      </c>
    </row>
    <row r="8568" spans="1:7" x14ac:dyDescent="0.2">
      <c r="A8568">
        <v>8556</v>
      </c>
      <c r="B8568" s="125">
        <v>33094.60048857634</v>
      </c>
      <c r="C8568" s="34">
        <v>8.5632642796626897</v>
      </c>
      <c r="D8568" s="34">
        <v>4.9680801465729019</v>
      </c>
      <c r="E8568" s="3">
        <f t="shared" si="402"/>
        <v>283397.81021353317</v>
      </c>
      <c r="F8568" s="3">
        <f t="shared" si="403"/>
        <v>164416.62764605798</v>
      </c>
      <c r="G8568" s="3">
        <f t="shared" si="404"/>
        <v>118981.18256747519</v>
      </c>
    </row>
    <row r="8569" spans="1:7" x14ac:dyDescent="0.2">
      <c r="A8569">
        <v>8557</v>
      </c>
      <c r="B8569" s="125">
        <v>37904.451850218698</v>
      </c>
      <c r="C8569" s="34">
        <v>7.9740907696832437</v>
      </c>
      <c r="D8569" s="34">
        <v>6.4110355550656095</v>
      </c>
      <c r="E8569" s="3">
        <f t="shared" si="402"/>
        <v>302253.53962873184</v>
      </c>
      <c r="F8569" s="3">
        <f t="shared" si="403"/>
        <v>243006.7885070245</v>
      </c>
      <c r="G8569" s="3">
        <f t="shared" si="404"/>
        <v>59246.751121707348</v>
      </c>
    </row>
    <row r="8570" spans="1:7" x14ac:dyDescent="0.2">
      <c r="A8570">
        <v>8558</v>
      </c>
      <c r="B8570" s="125">
        <v>27535.314123989316</v>
      </c>
      <c r="C8570" s="34">
        <v>2.3852799333399162</v>
      </c>
      <c r="D8570" s="34">
        <v>3.3002942371967947</v>
      </c>
      <c r="E8570" s="3">
        <f t="shared" si="402"/>
        <v>65679.432238162888</v>
      </c>
      <c r="F8570" s="3">
        <f t="shared" si="403"/>
        <v>90874.638522805442</v>
      </c>
      <c r="G8570" s="3">
        <f t="shared" si="404"/>
        <v>-25195.206284642554</v>
      </c>
    </row>
    <row r="8571" spans="1:7" x14ac:dyDescent="0.2">
      <c r="A8571">
        <v>8559</v>
      </c>
      <c r="B8571" s="125">
        <v>22699.883223859593</v>
      </c>
      <c r="C8571" s="34">
        <v>9.0469193512108177</v>
      </c>
      <c r="D8571" s="34">
        <v>1.849664967157878</v>
      </c>
      <c r="E8571" s="3">
        <f t="shared" si="402"/>
        <v>205364.01280816115</v>
      </c>
      <c r="F8571" s="3">
        <f t="shared" si="403"/>
        <v>41987.178757747919</v>
      </c>
      <c r="G8571" s="3">
        <f t="shared" si="404"/>
        <v>163376.83405041322</v>
      </c>
    </row>
    <row r="8572" spans="1:7" x14ac:dyDescent="0.2">
      <c r="A8572">
        <v>8560</v>
      </c>
      <c r="B8572" s="125">
        <v>26318.455687752226</v>
      </c>
      <c r="C8572" s="34">
        <v>7.3320045632572146</v>
      </c>
      <c r="D8572" s="34">
        <v>2.9352367063256679</v>
      </c>
      <c r="E8572" s="3">
        <f t="shared" si="402"/>
        <v>192967.03720048213</v>
      </c>
      <c r="F8572" s="3">
        <f t="shared" si="403"/>
        <v>77250.897188495888</v>
      </c>
      <c r="G8572" s="3">
        <f t="shared" si="404"/>
        <v>115716.14001198624</v>
      </c>
    </row>
    <row r="8573" spans="1:7" x14ac:dyDescent="0.2">
      <c r="A8573">
        <v>8561</v>
      </c>
      <c r="B8573" s="125">
        <v>31534.044004539261</v>
      </c>
      <c r="C8573" s="34">
        <v>3.0988922137185</v>
      </c>
      <c r="D8573" s="34">
        <v>4.4999132013617782</v>
      </c>
      <c r="E8573" s="3">
        <f t="shared" si="402"/>
        <v>97720.603432723263</v>
      </c>
      <c r="F8573" s="3">
        <f t="shared" si="403"/>
        <v>141900.46090834946</v>
      </c>
      <c r="G8573" s="3">
        <f t="shared" si="404"/>
        <v>-44179.857475626195</v>
      </c>
    </row>
    <row r="8574" spans="1:7" x14ac:dyDescent="0.2">
      <c r="A8574">
        <v>8562</v>
      </c>
      <c r="B8574" s="125">
        <v>38032.758815271314</v>
      </c>
      <c r="C8574" s="34">
        <v>9.3439262147585396</v>
      </c>
      <c r="D8574" s="34">
        <v>6.4495276445813943</v>
      </c>
      <c r="E8574" s="3">
        <f t="shared" si="402"/>
        <v>355375.29211360257</v>
      </c>
      <c r="F8574" s="3">
        <f t="shared" si="403"/>
        <v>245293.32937878906</v>
      </c>
      <c r="G8574" s="3">
        <f t="shared" si="404"/>
        <v>110081.96273481351</v>
      </c>
    </row>
    <row r="8575" spans="1:7" x14ac:dyDescent="0.2">
      <c r="A8575">
        <v>8563</v>
      </c>
      <c r="B8575" s="125">
        <v>31114.15872244013</v>
      </c>
      <c r="C8575" s="34">
        <v>8.6144489361759042</v>
      </c>
      <c r="D8575" s="34">
        <v>4.373947616732039</v>
      </c>
      <c r="E8575" s="3">
        <f t="shared" si="402"/>
        <v>268031.33150653262</v>
      </c>
      <c r="F8575" s="3">
        <f t="shared" si="403"/>
        <v>136091.70039063939</v>
      </c>
      <c r="G8575" s="3">
        <f t="shared" si="404"/>
        <v>131939.63111589322</v>
      </c>
    </row>
    <row r="8576" spans="1:7" x14ac:dyDescent="0.2">
      <c r="A8576">
        <v>8564</v>
      </c>
      <c r="B8576" s="125">
        <v>29096.859683514573</v>
      </c>
      <c r="C8576" s="34">
        <v>2.3931925372453406</v>
      </c>
      <c r="D8576" s="34">
        <v>3.7687579050543718</v>
      </c>
      <c r="E8576" s="3">
        <f t="shared" si="402"/>
        <v>69634.387451861898</v>
      </c>
      <c r="F8576" s="3">
        <f t="shared" si="403"/>
        <v>109659.01994450339</v>
      </c>
      <c r="G8576" s="3">
        <f t="shared" si="404"/>
        <v>-40024.632492641496</v>
      </c>
    </row>
    <row r="8577" spans="1:7" x14ac:dyDescent="0.2">
      <c r="A8577">
        <v>8565</v>
      </c>
      <c r="B8577" s="125">
        <v>26389.79417842254</v>
      </c>
      <c r="C8577" s="34">
        <v>7.1634524576511467</v>
      </c>
      <c r="D8577" s="34">
        <v>2.9566382535267621</v>
      </c>
      <c r="E8577" s="3">
        <f t="shared" si="402"/>
        <v>189042.03596432888</v>
      </c>
      <c r="F8577" s="3">
        <f t="shared" si="403"/>
        <v>78025.074970621936</v>
      </c>
      <c r="G8577" s="3">
        <f t="shared" si="404"/>
        <v>111016.96099370695</v>
      </c>
    </row>
    <row r="8578" spans="1:7" x14ac:dyDescent="0.2">
      <c r="A8578">
        <v>8566</v>
      </c>
      <c r="B8578" s="125">
        <v>37957.759608426364</v>
      </c>
      <c r="C8578" s="34">
        <v>3.9093429424683563</v>
      </c>
      <c r="D8578" s="34">
        <v>6.4270278825279092</v>
      </c>
      <c r="E8578" s="3">
        <f t="shared" si="402"/>
        <v>148389.89963711204</v>
      </c>
      <c r="F8578" s="3">
        <f t="shared" si="403"/>
        <v>243955.57936164789</v>
      </c>
      <c r="G8578" s="3">
        <f t="shared" si="404"/>
        <v>-95565.679724535847</v>
      </c>
    </row>
    <row r="8579" spans="1:7" x14ac:dyDescent="0.2">
      <c r="A8579">
        <v>8567</v>
      </c>
      <c r="B8579" s="125">
        <v>37970.83359476435</v>
      </c>
      <c r="C8579" s="34">
        <v>6.9957416346442187</v>
      </c>
      <c r="D8579" s="34">
        <v>6.430950078429305</v>
      </c>
      <c r="E8579" s="3">
        <f t="shared" si="402"/>
        <v>265634.14148104039</v>
      </c>
      <c r="F8579" s="3">
        <f t="shared" si="403"/>
        <v>244188.53528427589</v>
      </c>
      <c r="G8579" s="3">
        <f t="shared" si="404"/>
        <v>21445.606196764507</v>
      </c>
    </row>
    <row r="8580" spans="1:7" x14ac:dyDescent="0.2">
      <c r="A8580">
        <v>8568</v>
      </c>
      <c r="B8580" s="125">
        <v>42059.52387000341</v>
      </c>
      <c r="C8580" s="34">
        <v>9.9895452396667679</v>
      </c>
      <c r="D8580" s="34">
        <v>7.6575571610010229</v>
      </c>
      <c r="E8580" s="3">
        <f t="shared" si="402"/>
        <v>420155.51645824336</v>
      </c>
      <c r="F8580" s="3">
        <f t="shared" si="403"/>
        <v>322073.20819903805</v>
      </c>
      <c r="G8580" s="3">
        <f t="shared" si="404"/>
        <v>98082.308259205311</v>
      </c>
    </row>
    <row r="8581" spans="1:7" x14ac:dyDescent="0.2">
      <c r="A8581">
        <v>8569</v>
      </c>
      <c r="B8581" s="125">
        <v>34509.268338107155</v>
      </c>
      <c r="C8581" s="34">
        <v>12.159710442763753</v>
      </c>
      <c r="D8581" s="34">
        <v>5.3924805014321464</v>
      </c>
      <c r="E8581" s="3">
        <f t="shared" si="402"/>
        <v>419622.71058301814</v>
      </c>
      <c r="F8581" s="3">
        <f t="shared" si="403"/>
        <v>186090.55663193256</v>
      </c>
      <c r="G8581" s="3">
        <f t="shared" si="404"/>
        <v>233532.15395108558</v>
      </c>
    </row>
    <row r="8582" spans="1:7" x14ac:dyDescent="0.2">
      <c r="A8582">
        <v>8570</v>
      </c>
      <c r="B8582" s="125">
        <v>26094.822309270035</v>
      </c>
      <c r="C8582" s="34">
        <v>5.1658041886257706</v>
      </c>
      <c r="D8582" s="34">
        <v>2.8681466927810106</v>
      </c>
      <c r="E8582" s="3">
        <f t="shared" si="402"/>
        <v>134800.74238667235</v>
      </c>
      <c r="F8582" s="3">
        <f t="shared" si="403"/>
        <v>74843.778305040993</v>
      </c>
      <c r="G8582" s="3">
        <f t="shared" si="404"/>
        <v>59956.964081631362</v>
      </c>
    </row>
    <row r="8583" spans="1:7" x14ac:dyDescent="0.2">
      <c r="A8583">
        <v>8571</v>
      </c>
      <c r="B8583" s="125">
        <v>34914.868869046564</v>
      </c>
      <c r="C8583" s="34">
        <v>4.8817860462877434</v>
      </c>
      <c r="D8583" s="34">
        <v>5.5141606607139693</v>
      </c>
      <c r="E8583" s="3">
        <f t="shared" si="402"/>
        <v>170446.91965287784</v>
      </c>
      <c r="F8583" s="3">
        <f t="shared" si="403"/>
        <v>192526.19639168339</v>
      </c>
      <c r="G8583" s="3">
        <f t="shared" si="404"/>
        <v>-22079.276738805551</v>
      </c>
    </row>
    <row r="8584" spans="1:7" x14ac:dyDescent="0.2">
      <c r="A8584">
        <v>8572</v>
      </c>
      <c r="B8584" s="125">
        <v>34229.428187055397</v>
      </c>
      <c r="C8584" s="34">
        <v>1.792152963578701</v>
      </c>
      <c r="D8584" s="34">
        <v>5.3085284561166191</v>
      </c>
      <c r="E8584" s="3">
        <f t="shared" si="402"/>
        <v>61344.37116703565</v>
      </c>
      <c r="F8584" s="3">
        <f t="shared" si="403"/>
        <v>181707.89356758387</v>
      </c>
      <c r="G8584" s="3">
        <f t="shared" si="404"/>
        <v>-120363.52240054822</v>
      </c>
    </row>
    <row r="8585" spans="1:7" x14ac:dyDescent="0.2">
      <c r="A8585">
        <v>8573</v>
      </c>
      <c r="B8585" s="125">
        <v>42024.690222925507</v>
      </c>
      <c r="C8585" s="34">
        <v>7.5933535501535516</v>
      </c>
      <c r="D8585" s="34">
        <v>7.647107066877652</v>
      </c>
      <c r="E8585" s="3">
        <f t="shared" si="402"/>
        <v>319108.33069835464</v>
      </c>
      <c r="F8585" s="3">
        <f t="shared" si="403"/>
        <v>321367.3055870778</v>
      </c>
      <c r="G8585" s="3">
        <f t="shared" si="404"/>
        <v>-2258.974888723169</v>
      </c>
    </row>
    <row r="8586" spans="1:7" x14ac:dyDescent="0.2">
      <c r="A8586">
        <v>8574</v>
      </c>
      <c r="B8586" s="125">
        <v>37855.054919228656</v>
      </c>
      <c r="C8586" s="34">
        <v>9.0215558177151252</v>
      </c>
      <c r="D8586" s="34">
        <v>6.3962164757685969</v>
      </c>
      <c r="E8586" s="3">
        <f t="shared" si="402"/>
        <v>341511.49093649286</v>
      </c>
      <c r="F8586" s="3">
        <f t="shared" si="403"/>
        <v>242129.12596549539</v>
      </c>
      <c r="G8586" s="3">
        <f t="shared" si="404"/>
        <v>99382.364970997471</v>
      </c>
    </row>
    <row r="8587" spans="1:7" x14ac:dyDescent="0.2">
      <c r="A8587">
        <v>8575</v>
      </c>
      <c r="B8587" s="125">
        <v>31610.401769094984</v>
      </c>
      <c r="C8587" s="34">
        <v>12.087087290827185</v>
      </c>
      <c r="D8587" s="34">
        <v>4.5228205307284952</v>
      </c>
      <c r="E8587" s="3">
        <f t="shared" si="402"/>
        <v>382077.68548116914</v>
      </c>
      <c r="F8587" s="3">
        <f t="shared" si="403"/>
        <v>142968.17410583913</v>
      </c>
      <c r="G8587" s="3">
        <f t="shared" si="404"/>
        <v>239109.51137533001</v>
      </c>
    </row>
    <row r="8588" spans="1:7" x14ac:dyDescent="0.2">
      <c r="A8588">
        <v>8576</v>
      </c>
      <c r="B8588" s="125">
        <v>40922.519068581983</v>
      </c>
      <c r="C8588" s="34">
        <v>5.3017111187800765</v>
      </c>
      <c r="D8588" s="34">
        <v>7.316455720574595</v>
      </c>
      <c r="E8588" s="3">
        <f t="shared" si="402"/>
        <v>216959.37435439081</v>
      </c>
      <c r="F8588" s="3">
        <f t="shared" si="403"/>
        <v>299407.79873964959</v>
      </c>
      <c r="G8588" s="3">
        <f t="shared" si="404"/>
        <v>-82448.424385258782</v>
      </c>
    </row>
    <row r="8589" spans="1:7" x14ac:dyDescent="0.2">
      <c r="A8589">
        <v>8577</v>
      </c>
      <c r="B8589" s="125">
        <v>32504.304321074393</v>
      </c>
      <c r="C8589" s="34">
        <v>9.557680207042722</v>
      </c>
      <c r="D8589" s="34">
        <v>4.7909912963223178</v>
      </c>
      <c r="E8589" s="3">
        <f t="shared" si="402"/>
        <v>310665.74605322594</v>
      </c>
      <c r="F8589" s="3">
        <f t="shared" si="403"/>
        <v>155727.83909527931</v>
      </c>
      <c r="G8589" s="3">
        <f t="shared" si="404"/>
        <v>154937.90695794663</v>
      </c>
    </row>
    <row r="8590" spans="1:7" x14ac:dyDescent="0.2">
      <c r="A8590">
        <v>8578</v>
      </c>
      <c r="B8590" s="125">
        <v>29685.66086910048</v>
      </c>
      <c r="C8590" s="34">
        <v>11.870673026540317</v>
      </c>
      <c r="D8590" s="34">
        <v>3.9453982607301441</v>
      </c>
      <c r="E8590" s="3">
        <f t="shared" si="402"/>
        <v>352388.77375385445</v>
      </c>
      <c r="F8590" s="3">
        <f t="shared" si="403"/>
        <v>117121.75476157393</v>
      </c>
      <c r="G8590" s="3">
        <f t="shared" si="404"/>
        <v>235267.01899228053</v>
      </c>
    </row>
    <row r="8591" spans="1:7" x14ac:dyDescent="0.2">
      <c r="A8591">
        <v>8579</v>
      </c>
      <c r="B8591" s="125">
        <v>34447.053216164</v>
      </c>
      <c r="C8591" s="34">
        <v>7.9584986198897241</v>
      </c>
      <c r="D8591" s="34">
        <v>5.3738159648492001</v>
      </c>
      <c r="E8591" s="3">
        <f t="shared" si="402"/>
        <v>274146.82548010908</v>
      </c>
      <c r="F8591" s="3">
        <f t="shared" si="403"/>
        <v>185112.12451503208</v>
      </c>
      <c r="G8591" s="3">
        <f t="shared" si="404"/>
        <v>89034.700965077005</v>
      </c>
    </row>
    <row r="8592" spans="1:7" x14ac:dyDescent="0.2">
      <c r="A8592">
        <v>8580</v>
      </c>
      <c r="B8592" s="125">
        <v>30966.570469709928</v>
      </c>
      <c r="C8592" s="34">
        <v>5.9097651703341398</v>
      </c>
      <c r="D8592" s="34">
        <v>4.3296711409129784</v>
      </c>
      <c r="E8592" s="3">
        <f t="shared" si="402"/>
        <v>183005.15960658944</v>
      </c>
      <c r="F8592" s="3">
        <f t="shared" si="403"/>
        <v>134075.06649575112</v>
      </c>
      <c r="G8592" s="3">
        <f t="shared" si="404"/>
        <v>48930.093110838323</v>
      </c>
    </row>
    <row r="8593" spans="1:7" x14ac:dyDescent="0.2">
      <c r="A8593">
        <v>8581</v>
      </c>
      <c r="B8593" s="125">
        <v>40744.621904915199</v>
      </c>
      <c r="C8593" s="34">
        <v>7.8008121337988996</v>
      </c>
      <c r="D8593" s="34">
        <v>7.2630865714745596</v>
      </c>
      <c r="E8593" s="3">
        <f t="shared" si="402"/>
        <v>317841.14094291092</v>
      </c>
      <c r="F8593" s="3">
        <f t="shared" si="403"/>
        <v>295931.71621739777</v>
      </c>
      <c r="G8593" s="3">
        <f t="shared" si="404"/>
        <v>21909.424725513149</v>
      </c>
    </row>
    <row r="8594" spans="1:7" x14ac:dyDescent="0.2">
      <c r="A8594">
        <v>8582</v>
      </c>
      <c r="B8594" s="125">
        <v>24296.182849676348</v>
      </c>
      <c r="C8594" s="34">
        <v>10.460598125253455</v>
      </c>
      <c r="D8594" s="34">
        <v>2.3285548549029045</v>
      </c>
      <c r="E8594" s="3">
        <f t="shared" si="402"/>
        <v>254152.60476813954</v>
      </c>
      <c r="F8594" s="3">
        <f t="shared" si="403"/>
        <v>56574.994530222546</v>
      </c>
      <c r="G8594" s="3">
        <f t="shared" si="404"/>
        <v>197577.61023791699</v>
      </c>
    </row>
    <row r="8595" spans="1:7" x14ac:dyDescent="0.2">
      <c r="A8595">
        <v>8583</v>
      </c>
      <c r="B8595" s="125">
        <v>34181.696768237976</v>
      </c>
      <c r="C8595" s="34">
        <v>10.986109848279739</v>
      </c>
      <c r="D8595" s="34">
        <v>5.2942090304713929</v>
      </c>
      <c r="E8595" s="3">
        <f t="shared" si="402"/>
        <v>375523.87549645093</v>
      </c>
      <c r="F8595" s="3">
        <f t="shared" si="403"/>
        <v>180965.04770724033</v>
      </c>
      <c r="G8595" s="3">
        <f t="shared" si="404"/>
        <v>194558.8277892106</v>
      </c>
    </row>
    <row r="8596" spans="1:7" x14ac:dyDescent="0.2">
      <c r="A8596">
        <v>8584</v>
      </c>
      <c r="B8596" s="125">
        <v>29556.677467363421</v>
      </c>
      <c r="C8596" s="34">
        <v>10.335536919417791</v>
      </c>
      <c r="D8596" s="34">
        <v>3.9067032402090263</v>
      </c>
      <c r="E8596" s="3">
        <f t="shared" si="402"/>
        <v>305484.13117925858</v>
      </c>
      <c r="F8596" s="3">
        <f t="shared" si="403"/>
        <v>115469.1676315618</v>
      </c>
      <c r="G8596" s="3">
        <f t="shared" si="404"/>
        <v>190014.96354769677</v>
      </c>
    </row>
    <row r="8597" spans="1:7" x14ac:dyDescent="0.2">
      <c r="A8597">
        <v>8585</v>
      </c>
      <c r="B8597" s="125">
        <v>36425.459987904993</v>
      </c>
      <c r="C8597" s="34">
        <v>5.461020484479377</v>
      </c>
      <c r="D8597" s="34">
        <v>5.9673379963714979</v>
      </c>
      <c r="E8597" s="3">
        <f t="shared" si="402"/>
        <v>198920.18315053309</v>
      </c>
      <c r="F8597" s="3">
        <f t="shared" si="403"/>
        <v>217363.03142113515</v>
      </c>
      <c r="G8597" s="3">
        <f t="shared" si="404"/>
        <v>-18442.848270602059</v>
      </c>
    </row>
    <row r="8598" spans="1:7" x14ac:dyDescent="0.2">
      <c r="A8598">
        <v>8586</v>
      </c>
      <c r="B8598" s="125">
        <v>34570.733126921346</v>
      </c>
      <c r="C8598" s="34">
        <v>8.6742169489371008</v>
      </c>
      <c r="D8598" s="34">
        <v>5.4109199380764039</v>
      </c>
      <c r="E8598" s="3">
        <f t="shared" si="402"/>
        <v>299874.03922672244</v>
      </c>
      <c r="F8598" s="3">
        <f t="shared" si="403"/>
        <v>187059.46915037715</v>
      </c>
      <c r="G8598" s="3">
        <f t="shared" si="404"/>
        <v>112814.57007634529</v>
      </c>
    </row>
    <row r="8599" spans="1:7" x14ac:dyDescent="0.2">
      <c r="A8599">
        <v>8587</v>
      </c>
      <c r="B8599" s="125">
        <v>34437.077196153929</v>
      </c>
      <c r="C8599" s="34">
        <v>4.3271193337277509</v>
      </c>
      <c r="D8599" s="34">
        <v>5.3708231588461786</v>
      </c>
      <c r="E8599" s="3">
        <f t="shared" si="402"/>
        <v>149013.34253255272</v>
      </c>
      <c r="F8599" s="3">
        <f t="shared" si="403"/>
        <v>184955.45172807714</v>
      </c>
      <c r="G8599" s="3">
        <f t="shared" si="404"/>
        <v>-35942.109195524419</v>
      </c>
    </row>
    <row r="8600" spans="1:7" x14ac:dyDescent="0.2">
      <c r="A8600">
        <v>8588</v>
      </c>
      <c r="B8600" s="125">
        <v>31353.981106613879</v>
      </c>
      <c r="C8600" s="34">
        <v>8.2591946213215124</v>
      </c>
      <c r="D8600" s="34">
        <v>4.4458943319841637</v>
      </c>
      <c r="E8600" s="3">
        <f t="shared" si="402"/>
        <v>258958.63211276167</v>
      </c>
      <c r="F8600" s="3">
        <f t="shared" si="403"/>
        <v>139396.48688703321</v>
      </c>
      <c r="G8600" s="3">
        <f t="shared" si="404"/>
        <v>119562.14522572845</v>
      </c>
    </row>
    <row r="8601" spans="1:7" x14ac:dyDescent="0.2">
      <c r="A8601">
        <v>8589</v>
      </c>
      <c r="B8601" s="125">
        <v>38103.221917291172</v>
      </c>
      <c r="C8601" s="34">
        <v>7.4994823282468133</v>
      </c>
      <c r="D8601" s="34">
        <v>6.4706665751873516</v>
      </c>
      <c r="E8601" s="3">
        <f t="shared" si="402"/>
        <v>285754.43941799179</v>
      </c>
      <c r="F8601" s="3">
        <f t="shared" si="403"/>
        <v>246553.24446716209</v>
      </c>
      <c r="G8601" s="3">
        <f t="shared" si="404"/>
        <v>39201.194950829697</v>
      </c>
    </row>
    <row r="8602" spans="1:7" x14ac:dyDescent="0.2">
      <c r="A8602">
        <v>8590</v>
      </c>
      <c r="B8602" s="125">
        <v>28538.850577925565</v>
      </c>
      <c r="C8602" s="34">
        <v>2.9580569591489621</v>
      </c>
      <c r="D8602" s="34">
        <v>3.6013551733776694</v>
      </c>
      <c r="E8602" s="3">
        <f t="shared" si="402"/>
        <v>84419.545558145095</v>
      </c>
      <c r="F8602" s="3">
        <f t="shared" si="403"/>
        <v>102778.53717106453</v>
      </c>
      <c r="G8602" s="3">
        <f t="shared" si="404"/>
        <v>-18358.991612919432</v>
      </c>
    </row>
    <row r="8603" spans="1:7" x14ac:dyDescent="0.2">
      <c r="A8603">
        <v>8591</v>
      </c>
      <c r="B8603" s="125">
        <v>34382.462039312464</v>
      </c>
      <c r="C8603" s="34">
        <v>7.2811524407443358</v>
      </c>
      <c r="D8603" s="34">
        <v>5.3544386117937393</v>
      </c>
      <c r="E8603" s="3">
        <f t="shared" si="402"/>
        <v>250343.94739633941</v>
      </c>
      <c r="F8603" s="3">
        <f t="shared" si="403"/>
        <v>184098.78231182718</v>
      </c>
      <c r="G8603" s="3">
        <f t="shared" si="404"/>
        <v>66245.165084512235</v>
      </c>
    </row>
    <row r="8604" spans="1:7" x14ac:dyDescent="0.2">
      <c r="A8604">
        <v>8592</v>
      </c>
      <c r="B8604" s="125">
        <v>29406.315255792812</v>
      </c>
      <c r="C8604" s="34">
        <v>10.023818979068892</v>
      </c>
      <c r="D8604" s="34">
        <v>3.8615945767378435</v>
      </c>
      <c r="E8604" s="3">
        <f t="shared" si="402"/>
        <v>294763.5809654991</v>
      </c>
      <c r="F8604" s="3">
        <f t="shared" si="403"/>
        <v>113555.26751361282</v>
      </c>
      <c r="G8604" s="3">
        <f t="shared" si="404"/>
        <v>181208.31345188629</v>
      </c>
    </row>
    <row r="8605" spans="1:7" x14ac:dyDescent="0.2">
      <c r="A8605">
        <v>8593</v>
      </c>
      <c r="B8605" s="125">
        <v>38252.322204963071</v>
      </c>
      <c r="C8605" s="34">
        <v>8.3435332018852932</v>
      </c>
      <c r="D8605" s="34">
        <v>6.5153966614889214</v>
      </c>
      <c r="E8605" s="3">
        <f t="shared" si="402"/>
        <v>319159.52036632341</v>
      </c>
      <c r="F8605" s="3">
        <f t="shared" si="403"/>
        <v>249229.05238841494</v>
      </c>
      <c r="G8605" s="3">
        <f t="shared" si="404"/>
        <v>69930.467977908469</v>
      </c>
    </row>
    <row r="8606" spans="1:7" x14ac:dyDescent="0.2">
      <c r="A8606">
        <v>8594</v>
      </c>
      <c r="B8606" s="125">
        <v>22245.226822443306</v>
      </c>
      <c r="C8606" s="34">
        <v>12.59858711110428</v>
      </c>
      <c r="D8606" s="34">
        <v>1.7132680467329919</v>
      </c>
      <c r="E8606" s="3">
        <f t="shared" si="402"/>
        <v>280258.42792882543</v>
      </c>
      <c r="F8606" s="3">
        <f t="shared" si="403"/>
        <v>38112.036307219802</v>
      </c>
      <c r="G8606" s="3">
        <f t="shared" si="404"/>
        <v>242146.39162160564</v>
      </c>
    </row>
    <row r="8607" spans="1:7" x14ac:dyDescent="0.2">
      <c r="A8607">
        <v>8595</v>
      </c>
      <c r="B8607" s="125">
        <v>46604.769116848707</v>
      </c>
      <c r="C8607" s="34">
        <v>8.778419462221791</v>
      </c>
      <c r="D8607" s="34">
        <v>9.0211307350546122</v>
      </c>
      <c r="E8607" s="3">
        <f t="shared" si="402"/>
        <v>409116.21224769775</v>
      </c>
      <c r="F8607" s="3">
        <f t="shared" si="403"/>
        <v>420427.71508012788</v>
      </c>
      <c r="G8607" s="3">
        <f t="shared" si="404"/>
        <v>-11311.502832430124</v>
      </c>
    </row>
    <row r="8608" spans="1:7" x14ac:dyDescent="0.2">
      <c r="A8608">
        <v>8596</v>
      </c>
      <c r="B8608" s="125">
        <v>30069.280049966415</v>
      </c>
      <c r="C8608" s="34">
        <v>12.907860784442164</v>
      </c>
      <c r="D8608" s="34">
        <v>4.0604840149899246</v>
      </c>
      <c r="E8608" s="3">
        <f t="shared" si="402"/>
        <v>388130.08077337063</v>
      </c>
      <c r="F8608" s="3">
        <f t="shared" si="403"/>
        <v>122095.83098514407</v>
      </c>
      <c r="G8608" s="3">
        <f t="shared" si="404"/>
        <v>266034.24978822656</v>
      </c>
    </row>
    <row r="8609" spans="1:7" x14ac:dyDescent="0.2">
      <c r="A8609">
        <v>8597</v>
      </c>
      <c r="B8609" s="125">
        <v>20744.014867696911</v>
      </c>
      <c r="C8609" s="34">
        <v>11.814307092397939</v>
      </c>
      <c r="D8609" s="34">
        <v>1.2629044603090733</v>
      </c>
      <c r="E8609" s="3">
        <f t="shared" si="402"/>
        <v>245076.16197623991</v>
      </c>
      <c r="F8609" s="3">
        <f t="shared" si="403"/>
        <v>26197.708901132162</v>
      </c>
      <c r="G8609" s="3">
        <f t="shared" si="404"/>
        <v>218878.45307510774</v>
      </c>
    </row>
    <row r="8610" spans="1:7" x14ac:dyDescent="0.2">
      <c r="A8610">
        <v>8598</v>
      </c>
      <c r="B8610" s="125">
        <v>40553.559805440251</v>
      </c>
      <c r="C8610" s="34">
        <v>4.6878817758697551</v>
      </c>
      <c r="D8610" s="34">
        <v>7.2057679416320752</v>
      </c>
      <c r="E8610" s="3">
        <f t="shared" si="402"/>
        <v>190110.29395856755</v>
      </c>
      <c r="F8610" s="3">
        <f t="shared" si="403"/>
        <v>292219.54116510047</v>
      </c>
      <c r="G8610" s="3">
        <f t="shared" si="404"/>
        <v>-102109.24720653292</v>
      </c>
    </row>
    <row r="8611" spans="1:7" x14ac:dyDescent="0.2">
      <c r="A8611">
        <v>8599</v>
      </c>
      <c r="B8611" s="125">
        <v>33814.61333791865</v>
      </c>
      <c r="C8611" s="34">
        <v>8.0923137122299522</v>
      </c>
      <c r="D8611" s="34">
        <v>5.1840840013755951</v>
      </c>
      <c r="E8611" s="3">
        <f t="shared" si="402"/>
        <v>273638.45918819291</v>
      </c>
      <c r="F8611" s="3">
        <f t="shared" si="403"/>
        <v>175297.79601780587</v>
      </c>
      <c r="G8611" s="3">
        <f t="shared" si="404"/>
        <v>98340.663170387037</v>
      </c>
    </row>
    <row r="8612" spans="1:7" x14ac:dyDescent="0.2">
      <c r="A8612">
        <v>8600</v>
      </c>
      <c r="B8612" s="125">
        <v>30606.598151090089</v>
      </c>
      <c r="C8612" s="34">
        <v>3.4818690639513079</v>
      </c>
      <c r="D8612" s="34">
        <v>4.2216794453270268</v>
      </c>
      <c r="E8612" s="3">
        <f t="shared" si="402"/>
        <v>106568.16725506989</v>
      </c>
      <c r="F8612" s="3">
        <f t="shared" si="403"/>
        <v>129211.24630584121</v>
      </c>
      <c r="G8612" s="3">
        <f t="shared" si="404"/>
        <v>-22643.079050771325</v>
      </c>
    </row>
    <row r="8613" spans="1:7" x14ac:dyDescent="0.2">
      <c r="A8613">
        <v>8601</v>
      </c>
      <c r="B8613" s="125">
        <v>32005.702272536815</v>
      </c>
      <c r="C8613" s="34">
        <v>6.8231081715639448</v>
      </c>
      <c r="D8613" s="34">
        <v>4.6414106817610445</v>
      </c>
      <c r="E8613" s="3">
        <f t="shared" si="402"/>
        <v>218378.36871238865</v>
      </c>
      <c r="F8613" s="3">
        <f t="shared" si="403"/>
        <v>148551.6084050161</v>
      </c>
      <c r="G8613" s="3">
        <f t="shared" si="404"/>
        <v>69826.760307372548</v>
      </c>
    </row>
    <row r="8614" spans="1:7" x14ac:dyDescent="0.2">
      <c r="A8614">
        <v>8602</v>
      </c>
      <c r="B8614" s="125">
        <v>36386.766672686441</v>
      </c>
      <c r="C8614" s="34">
        <v>10.832507561834063</v>
      </c>
      <c r="D8614" s="34">
        <v>5.9557300018059323</v>
      </c>
      <c r="E8614" s="3">
        <f t="shared" si="402"/>
        <v>394159.92513256753</v>
      </c>
      <c r="F8614" s="3">
        <f t="shared" si="403"/>
        <v>216709.75794123084</v>
      </c>
      <c r="G8614" s="3">
        <f t="shared" si="404"/>
        <v>177450.16719133669</v>
      </c>
    </row>
    <row r="8615" spans="1:7" x14ac:dyDescent="0.2">
      <c r="A8615">
        <v>8603</v>
      </c>
      <c r="B8615" s="125">
        <v>31425.927821866004</v>
      </c>
      <c r="C8615" s="34">
        <v>8.0808512368166703</v>
      </c>
      <c r="D8615" s="34">
        <v>4.4674783465598011</v>
      </c>
      <c r="E8615" s="3">
        <f t="shared" si="402"/>
        <v>253948.24770743732</v>
      </c>
      <c r="F8615" s="3">
        <f t="shared" si="403"/>
        <v>140394.6520647376</v>
      </c>
      <c r="G8615" s="3">
        <f t="shared" si="404"/>
        <v>113553.59564269971</v>
      </c>
    </row>
    <row r="8616" spans="1:7" x14ac:dyDescent="0.2">
      <c r="A8616">
        <v>8604</v>
      </c>
      <c r="B8616" s="125">
        <v>28915.335909724468</v>
      </c>
      <c r="C8616" s="34">
        <v>6.7212760288457503</v>
      </c>
      <c r="D8616" s="34">
        <v>3.7143007729173405</v>
      </c>
      <c r="E8616" s="3">
        <f t="shared" si="402"/>
        <v>194347.95411605379</v>
      </c>
      <c r="F8616" s="3">
        <f t="shared" si="403"/>
        <v>107400.25451865412</v>
      </c>
      <c r="G8616" s="3">
        <f t="shared" si="404"/>
        <v>86947.699597399667</v>
      </c>
    </row>
    <row r="8617" spans="1:7" x14ac:dyDescent="0.2">
      <c r="A8617">
        <v>8605</v>
      </c>
      <c r="B8617" s="125">
        <v>39440.56566414563</v>
      </c>
      <c r="C8617" s="34">
        <v>10.124460252161953</v>
      </c>
      <c r="D8617" s="34">
        <v>6.871869699243689</v>
      </c>
      <c r="E8617" s="3">
        <f t="shared" si="402"/>
        <v>399314.43938942591</v>
      </c>
      <c r="F8617" s="3">
        <f t="shared" si="403"/>
        <v>271030.42810847337</v>
      </c>
      <c r="G8617" s="3">
        <f t="shared" si="404"/>
        <v>128284.01128095255</v>
      </c>
    </row>
    <row r="8618" spans="1:7" x14ac:dyDescent="0.2">
      <c r="A8618">
        <v>8606</v>
      </c>
      <c r="B8618" s="125">
        <v>40515.247341128066</v>
      </c>
      <c r="C8618" s="34">
        <v>10.949678901131847</v>
      </c>
      <c r="D8618" s="34">
        <v>7.1942742023384199</v>
      </c>
      <c r="E8618" s="3">
        <f t="shared" si="402"/>
        <v>443628.94898528815</v>
      </c>
      <c r="F8618" s="3">
        <f t="shared" si="403"/>
        <v>291477.79874763789</v>
      </c>
      <c r="G8618" s="3">
        <f t="shared" si="404"/>
        <v>152151.15023765026</v>
      </c>
    </row>
    <row r="8619" spans="1:7" x14ac:dyDescent="0.2">
      <c r="A8619">
        <v>8607</v>
      </c>
      <c r="B8619" s="125">
        <v>23054.449733345769</v>
      </c>
      <c r="C8619" s="34">
        <v>8.2293120360263856</v>
      </c>
      <c r="D8619" s="34">
        <v>1.9560349200037308</v>
      </c>
      <c r="E8619" s="3">
        <f t="shared" si="402"/>
        <v>189722.26067458763</v>
      </c>
      <c r="F8619" s="3">
        <f t="shared" si="403"/>
        <v>45095.308739895023</v>
      </c>
      <c r="G8619" s="3">
        <f t="shared" si="404"/>
        <v>144626.9519346926</v>
      </c>
    </row>
    <row r="8620" spans="1:7" x14ac:dyDescent="0.2">
      <c r="A8620">
        <v>8608</v>
      </c>
      <c r="B8620" s="125">
        <v>33616.428758060443</v>
      </c>
      <c r="C8620" s="34">
        <v>9.0188443866354646</v>
      </c>
      <c r="D8620" s="34">
        <v>5.124628627418133</v>
      </c>
      <c r="E8620" s="3">
        <f t="shared" si="402"/>
        <v>303181.33980336442</v>
      </c>
      <c r="F8620" s="3">
        <f t="shared" si="403"/>
        <v>172271.71316511874</v>
      </c>
      <c r="G8620" s="3">
        <f t="shared" si="404"/>
        <v>130909.62663824568</v>
      </c>
    </row>
    <row r="8621" spans="1:7" x14ac:dyDescent="0.2">
      <c r="A8621">
        <v>8609</v>
      </c>
      <c r="B8621" s="125">
        <v>41432.768333644141</v>
      </c>
      <c r="C8621" s="34">
        <v>6.3868917752261041</v>
      </c>
      <c r="D8621" s="34">
        <v>7.4695305000932422</v>
      </c>
      <c r="E8621" s="3">
        <f t="shared" si="402"/>
        <v>264626.60729500034</v>
      </c>
      <c r="F8621" s="3">
        <f t="shared" si="403"/>
        <v>309483.32677145238</v>
      </c>
      <c r="G8621" s="3">
        <f t="shared" si="404"/>
        <v>-44856.719476452039</v>
      </c>
    </row>
    <row r="8622" spans="1:7" x14ac:dyDescent="0.2">
      <c r="A8622">
        <v>8610</v>
      </c>
      <c r="B8622" s="125">
        <v>29805.503849084722</v>
      </c>
      <c r="C8622" s="34">
        <v>7.8676116774731781</v>
      </c>
      <c r="D8622" s="34">
        <v>3.9813511547254166</v>
      </c>
      <c r="E8622" s="3">
        <f t="shared" si="402"/>
        <v>234498.13013603073</v>
      </c>
      <c r="F8622" s="3">
        <f t="shared" si="403"/>
        <v>118666.17716672631</v>
      </c>
      <c r="G8622" s="3">
        <f t="shared" si="404"/>
        <v>115831.95296930442</v>
      </c>
    </row>
    <row r="8623" spans="1:7" x14ac:dyDescent="0.2">
      <c r="A8623">
        <v>8611</v>
      </c>
      <c r="B8623" s="125">
        <v>28371.969668834005</v>
      </c>
      <c r="C8623" s="34">
        <v>8.6039414301994839</v>
      </c>
      <c r="D8623" s="34">
        <v>3.5512909006502014</v>
      </c>
      <c r="E8623" s="3">
        <f t="shared" si="402"/>
        <v>244110.76529004402</v>
      </c>
      <c r="F8623" s="3">
        <f t="shared" si="403"/>
        <v>100757.11771845371</v>
      </c>
      <c r="G8623" s="3">
        <f t="shared" si="404"/>
        <v>143353.64757159032</v>
      </c>
    </row>
    <row r="8624" spans="1:7" x14ac:dyDescent="0.2">
      <c r="A8624">
        <v>8612</v>
      </c>
      <c r="B8624" s="125">
        <v>41974.986337473616</v>
      </c>
      <c r="C8624" s="34">
        <v>9.0056936616820167</v>
      </c>
      <c r="D8624" s="34">
        <v>7.6321959012420848</v>
      </c>
      <c r="E8624" s="3">
        <f t="shared" si="402"/>
        <v>378013.86840857536</v>
      </c>
      <c r="F8624" s="3">
        <f t="shared" si="403"/>
        <v>320361.31867955864</v>
      </c>
      <c r="G8624" s="3">
        <f t="shared" si="404"/>
        <v>57652.549729016726</v>
      </c>
    </row>
    <row r="8625" spans="1:7" x14ac:dyDescent="0.2">
      <c r="A8625">
        <v>8613</v>
      </c>
      <c r="B8625" s="125">
        <v>35171.943230844568</v>
      </c>
      <c r="C8625" s="34">
        <v>9.7878136304716463</v>
      </c>
      <c r="D8625" s="34">
        <v>5.5912829692533705</v>
      </c>
      <c r="E8625" s="3">
        <f t="shared" si="402"/>
        <v>344256.42536503542</v>
      </c>
      <c r="F8625" s="3">
        <f t="shared" si="403"/>
        <v>196656.28718216761</v>
      </c>
      <c r="G8625" s="3">
        <f t="shared" si="404"/>
        <v>147600.13818286781</v>
      </c>
    </row>
    <row r="8626" spans="1:7" x14ac:dyDescent="0.2">
      <c r="A8626">
        <v>8614</v>
      </c>
      <c r="B8626" s="125">
        <v>35303.444796037162</v>
      </c>
      <c r="C8626" s="34">
        <v>6.5052681950037368</v>
      </c>
      <c r="D8626" s="34">
        <v>5.6307334388111485</v>
      </c>
      <c r="E8626" s="3">
        <f t="shared" si="402"/>
        <v>229658.37660573074</v>
      </c>
      <c r="F8626" s="3">
        <f t="shared" si="403"/>
        <v>198784.28711826989</v>
      </c>
      <c r="G8626" s="3">
        <f t="shared" si="404"/>
        <v>30874.089487460849</v>
      </c>
    </row>
    <row r="8627" spans="1:7" x14ac:dyDescent="0.2">
      <c r="A8627">
        <v>8615</v>
      </c>
      <c r="B8627" s="125">
        <v>42106.863069230691</v>
      </c>
      <c r="C8627" s="34">
        <v>5.6792651068535633</v>
      </c>
      <c r="D8627" s="34">
        <v>7.6717589207692072</v>
      </c>
      <c r="E8627" s="3">
        <f t="shared" si="402"/>
        <v>239136.03818814279</v>
      </c>
      <c r="F8627" s="3">
        <f t="shared" si="403"/>
        <v>323033.70237697801</v>
      </c>
      <c r="G8627" s="3">
        <f t="shared" si="404"/>
        <v>-83897.664188835217</v>
      </c>
    </row>
    <row r="8628" spans="1:7" x14ac:dyDescent="0.2">
      <c r="A8628">
        <v>8616</v>
      </c>
      <c r="B8628" s="125">
        <v>35983.638830467477</v>
      </c>
      <c r="C8628" s="34">
        <v>8.4950635457134922</v>
      </c>
      <c r="D8628" s="34">
        <v>5.834791649140243</v>
      </c>
      <c r="E8628" s="3">
        <f t="shared" si="402"/>
        <v>305683.29847082472</v>
      </c>
      <c r="F8628" s="3">
        <f t="shared" si="403"/>
        <v>209957.03535369021</v>
      </c>
      <c r="G8628" s="3">
        <f t="shared" si="404"/>
        <v>95726.263117134513</v>
      </c>
    </row>
    <row r="8629" spans="1:7" x14ac:dyDescent="0.2">
      <c r="A8629">
        <v>8617</v>
      </c>
      <c r="B8629" s="125">
        <v>24298.161000652704</v>
      </c>
      <c r="C8629" s="34">
        <v>8.8931522188504459</v>
      </c>
      <c r="D8629" s="34">
        <v>2.3291483001958113</v>
      </c>
      <c r="E8629" s="3">
        <f t="shared" ref="E8629:E8692" si="405">C8629*B8629</f>
        <v>216087.24441693997</v>
      </c>
      <c r="F8629" s="3">
        <f t="shared" ref="F8629:F8692" si="406">D8629*B8629</f>
        <v>56594.020392554397</v>
      </c>
      <c r="G8629" s="3">
        <f t="shared" ref="G8629:G8692" si="407">E8629-F8629</f>
        <v>159493.22402438556</v>
      </c>
    </row>
    <row r="8630" spans="1:7" x14ac:dyDescent="0.2">
      <c r="A8630">
        <v>8618</v>
      </c>
      <c r="B8630" s="125">
        <v>27283.577359222341</v>
      </c>
      <c r="C8630" s="34">
        <v>11.918387392332079</v>
      </c>
      <c r="D8630" s="34">
        <v>3.2247732077667024</v>
      </c>
      <c r="E8630" s="3">
        <f t="shared" si="405"/>
        <v>325176.2444158725</v>
      </c>
      <c r="F8630" s="3">
        <f t="shared" si="406"/>
        <v>87983.349280050403</v>
      </c>
      <c r="G8630" s="3">
        <f t="shared" si="407"/>
        <v>237192.89513582209</v>
      </c>
    </row>
    <row r="8631" spans="1:7" x14ac:dyDescent="0.2">
      <c r="A8631">
        <v>8619</v>
      </c>
      <c r="B8631" s="125">
        <v>32147.123014320619</v>
      </c>
      <c r="C8631" s="34">
        <v>8.1327975951426197</v>
      </c>
      <c r="D8631" s="34">
        <v>4.6838369042961858</v>
      </c>
      <c r="E8631" s="3">
        <f t="shared" si="405"/>
        <v>261446.04474162069</v>
      </c>
      <c r="F8631" s="3">
        <f t="shared" si="406"/>
        <v>150571.88114142415</v>
      </c>
      <c r="G8631" s="3">
        <f t="shared" si="407"/>
        <v>110874.16360019654</v>
      </c>
    </row>
    <row r="8632" spans="1:7" x14ac:dyDescent="0.2">
      <c r="A8632">
        <v>8620</v>
      </c>
      <c r="B8632" s="125">
        <v>35053.572495408822</v>
      </c>
      <c r="C8632" s="34">
        <v>8.0069348971010186</v>
      </c>
      <c r="D8632" s="34">
        <v>5.5557717486226466</v>
      </c>
      <c r="E8632" s="3">
        <f t="shared" si="405"/>
        <v>280671.67288154934</v>
      </c>
      <c r="F8632" s="3">
        <f t="shared" si="406"/>
        <v>194749.64775828819</v>
      </c>
      <c r="G8632" s="3">
        <f t="shared" si="407"/>
        <v>85922.025123261148</v>
      </c>
    </row>
    <row r="8633" spans="1:7" x14ac:dyDescent="0.2">
      <c r="A8633">
        <v>8621</v>
      </c>
      <c r="B8633" s="125">
        <v>27170.743172783637</v>
      </c>
      <c r="C8633" s="34">
        <v>4.8416943829652155</v>
      </c>
      <c r="D8633" s="34">
        <v>3.1909229518350912</v>
      </c>
      <c r="E8633" s="3">
        <f t="shared" si="405"/>
        <v>131552.43460065703</v>
      </c>
      <c r="F8633" s="3">
        <f t="shared" si="406"/>
        <v>86699.748008451919</v>
      </c>
      <c r="G8633" s="3">
        <f t="shared" si="407"/>
        <v>44852.686592205107</v>
      </c>
    </row>
    <row r="8634" spans="1:7" x14ac:dyDescent="0.2">
      <c r="A8634">
        <v>8622</v>
      </c>
      <c r="B8634" s="125">
        <v>30549.470515134977</v>
      </c>
      <c r="C8634" s="34">
        <v>4.781230038322974</v>
      </c>
      <c r="D8634" s="34">
        <v>4.2045411545404932</v>
      </c>
      <c r="E8634" s="3">
        <f t="shared" si="405"/>
        <v>146064.04608182536</v>
      </c>
      <c r="F8634" s="3">
        <f t="shared" si="406"/>
        <v>128446.50603030637</v>
      </c>
      <c r="G8634" s="3">
        <f t="shared" si="407"/>
        <v>17617.540051518998</v>
      </c>
    </row>
    <row r="8635" spans="1:7" x14ac:dyDescent="0.2">
      <c r="A8635">
        <v>8623</v>
      </c>
      <c r="B8635" s="125">
        <v>35100.013568618102</v>
      </c>
      <c r="C8635" s="34">
        <v>5.8512164489075076</v>
      </c>
      <c r="D8635" s="34">
        <v>5.5697040705854306</v>
      </c>
      <c r="E8635" s="3">
        <f t="shared" si="405"/>
        <v>205377.77674957496</v>
      </c>
      <c r="F8635" s="3">
        <f t="shared" si="406"/>
        <v>195496.68845073608</v>
      </c>
      <c r="G8635" s="3">
        <f t="shared" si="407"/>
        <v>9881.0882988388767</v>
      </c>
    </row>
    <row r="8636" spans="1:7" x14ac:dyDescent="0.2">
      <c r="A8636">
        <v>8624</v>
      </c>
      <c r="B8636" s="125">
        <v>28252.575751858763</v>
      </c>
      <c r="C8636" s="34">
        <v>10.496506112947827</v>
      </c>
      <c r="D8636" s="34">
        <v>3.515472725557629</v>
      </c>
      <c r="E8636" s="3">
        <f t="shared" si="405"/>
        <v>296553.33408590709</v>
      </c>
      <c r="F8636" s="3">
        <f t="shared" si="406"/>
        <v>99321.159482410309</v>
      </c>
      <c r="G8636" s="3">
        <f t="shared" si="407"/>
        <v>197232.17460349679</v>
      </c>
    </row>
    <row r="8637" spans="1:7" x14ac:dyDescent="0.2">
      <c r="A8637">
        <v>8625</v>
      </c>
      <c r="B8637" s="125">
        <v>35577.123120484408</v>
      </c>
      <c r="C8637" s="34">
        <v>10.043140057139681</v>
      </c>
      <c r="D8637" s="34">
        <v>5.7128369361453224</v>
      </c>
      <c r="E8637" s="3">
        <f t="shared" si="405"/>
        <v>357306.03032912721</v>
      </c>
      <c r="F8637" s="3">
        <f t="shared" si="406"/>
        <v>203246.30304449305</v>
      </c>
      <c r="G8637" s="3">
        <f t="shared" si="407"/>
        <v>154059.72728463417</v>
      </c>
    </row>
    <row r="8638" spans="1:7" x14ac:dyDescent="0.2">
      <c r="A8638">
        <v>8626</v>
      </c>
      <c r="B8638" s="125">
        <v>40122.004569448996</v>
      </c>
      <c r="C8638" s="34">
        <v>9.9442438770056469</v>
      </c>
      <c r="D8638" s="34">
        <v>7.0763013708346989</v>
      </c>
      <c r="E8638" s="3">
        <f t="shared" si="405"/>
        <v>398982.99827293574</v>
      </c>
      <c r="F8638" s="3">
        <f t="shared" si="406"/>
        <v>283915.39593542798</v>
      </c>
      <c r="G8638" s="3">
        <f t="shared" si="407"/>
        <v>115067.60233750776</v>
      </c>
    </row>
    <row r="8639" spans="1:7" x14ac:dyDescent="0.2">
      <c r="A8639">
        <v>8627</v>
      </c>
      <c r="B8639" s="125">
        <v>33546.869466400472</v>
      </c>
      <c r="C8639" s="34">
        <v>10.050916236839839</v>
      </c>
      <c r="D8639" s="34">
        <v>5.1037608399201417</v>
      </c>
      <c r="E8639" s="3">
        <f t="shared" si="405"/>
        <v>337176.77501499112</v>
      </c>
      <c r="F8639" s="3">
        <f t="shared" si="406"/>
        <v>171215.19868452742</v>
      </c>
      <c r="G8639" s="3">
        <f t="shared" si="407"/>
        <v>165961.57633046369</v>
      </c>
    </row>
    <row r="8640" spans="1:7" x14ac:dyDescent="0.2">
      <c r="A8640">
        <v>8628</v>
      </c>
      <c r="B8640" s="125">
        <v>41367.921361407731</v>
      </c>
      <c r="C8640" s="34">
        <v>9.2983633723706589</v>
      </c>
      <c r="D8640" s="34">
        <v>7.4500764084223192</v>
      </c>
      <c r="E8640" s="3">
        <f t="shared" si="405"/>
        <v>384653.96477802342</v>
      </c>
      <c r="F8640" s="3">
        <f t="shared" si="406"/>
        <v>308194.17500009347</v>
      </c>
      <c r="G8640" s="3">
        <f t="shared" si="407"/>
        <v>76459.789777929953</v>
      </c>
    </row>
    <row r="8641" spans="1:7" x14ac:dyDescent="0.2">
      <c r="A8641">
        <v>8629</v>
      </c>
      <c r="B8641" s="125">
        <v>34256.843767971965</v>
      </c>
      <c r="C8641" s="34">
        <v>6.8345507517806254</v>
      </c>
      <c r="D8641" s="34">
        <v>5.3167531303915894</v>
      </c>
      <c r="E8641" s="3">
        <f t="shared" si="405"/>
        <v>234130.13732802423</v>
      </c>
      <c r="F8641" s="3">
        <f t="shared" si="406"/>
        <v>182135.18134070054</v>
      </c>
      <c r="G8641" s="3">
        <f t="shared" si="407"/>
        <v>51994.955987323687</v>
      </c>
    </row>
    <row r="8642" spans="1:7" x14ac:dyDescent="0.2">
      <c r="A8642">
        <v>8630</v>
      </c>
      <c r="B8642" s="125">
        <v>41052.076588849537</v>
      </c>
      <c r="C8642" s="34">
        <v>7.189151367318118</v>
      </c>
      <c r="D8642" s="34">
        <v>7.3553229766548611</v>
      </c>
      <c r="E8642" s="3">
        <f t="shared" si="405"/>
        <v>295129.59253997577</v>
      </c>
      <c r="F8642" s="3">
        <f t="shared" si="406"/>
        <v>301951.28217336012</v>
      </c>
      <c r="G8642" s="3">
        <f t="shared" si="407"/>
        <v>-6821.689633384347</v>
      </c>
    </row>
    <row r="8643" spans="1:7" x14ac:dyDescent="0.2">
      <c r="A8643">
        <v>8631</v>
      </c>
      <c r="B8643" s="125">
        <v>27489.05494972039</v>
      </c>
      <c r="C8643" s="34">
        <v>6.892837993480498</v>
      </c>
      <c r="D8643" s="34">
        <v>3.286416484916117</v>
      </c>
      <c r="E8643" s="3">
        <f t="shared" si="405"/>
        <v>189477.60236230586</v>
      </c>
      <c r="F8643" s="3">
        <f t="shared" si="406"/>
        <v>90340.48334152608</v>
      </c>
      <c r="G8643" s="3">
        <f t="shared" si="407"/>
        <v>99137.119020779777</v>
      </c>
    </row>
    <row r="8644" spans="1:7" x14ac:dyDescent="0.2">
      <c r="A8644">
        <v>8632</v>
      </c>
      <c r="B8644" s="125">
        <v>33804.466787651996</v>
      </c>
      <c r="C8644" s="34">
        <v>7.101282810443081</v>
      </c>
      <c r="D8644" s="34">
        <v>5.1810400362955988</v>
      </c>
      <c r="E8644" s="3">
        <f t="shared" si="405"/>
        <v>240055.07891534717</v>
      </c>
      <c r="F8644" s="3">
        <f t="shared" si="406"/>
        <v>175142.29583244986</v>
      </c>
      <c r="G8644" s="3">
        <f t="shared" si="407"/>
        <v>64912.783082897309</v>
      </c>
    </row>
    <row r="8645" spans="1:7" x14ac:dyDescent="0.2">
      <c r="A8645">
        <v>8633</v>
      </c>
      <c r="B8645" s="125">
        <v>37266.884695592104</v>
      </c>
      <c r="C8645" s="34">
        <v>4.057545104122255</v>
      </c>
      <c r="D8645" s="34">
        <v>6.2197654086776311</v>
      </c>
      <c r="E8645" s="3">
        <f t="shared" si="405"/>
        <v>151212.06554248833</v>
      </c>
      <c r="F8645" s="3">
        <f t="shared" si="406"/>
        <v>231791.28031882158</v>
      </c>
      <c r="G8645" s="3">
        <f t="shared" si="407"/>
        <v>-80579.214776333247</v>
      </c>
    </row>
    <row r="8646" spans="1:7" x14ac:dyDescent="0.2">
      <c r="A8646">
        <v>8634</v>
      </c>
      <c r="B8646" s="125">
        <v>28343.422903882107</v>
      </c>
      <c r="C8646" s="34">
        <v>9.4317578234113171</v>
      </c>
      <c r="D8646" s="34">
        <v>3.542726871164632</v>
      </c>
      <c r="E8646" s="3">
        <f t="shared" si="405"/>
        <v>267328.30071594554</v>
      </c>
      <c r="F8646" s="3">
        <f t="shared" si="406"/>
        <v>100413.00594236623</v>
      </c>
      <c r="G8646" s="3">
        <f t="shared" si="407"/>
        <v>166915.29477357931</v>
      </c>
    </row>
    <row r="8647" spans="1:7" x14ac:dyDescent="0.2">
      <c r="A8647">
        <v>8635</v>
      </c>
      <c r="B8647" s="125">
        <v>21144.010637536645</v>
      </c>
      <c r="C8647" s="34">
        <v>8.0781056996856933</v>
      </c>
      <c r="D8647" s="34">
        <v>1.3829031912609935</v>
      </c>
      <c r="E8647" s="3">
        <f t="shared" si="405"/>
        <v>170803.55284529971</v>
      </c>
      <c r="F8647" s="3">
        <f t="shared" si="406"/>
        <v>29240.119786705818</v>
      </c>
      <c r="G8647" s="3">
        <f t="shared" si="407"/>
        <v>141563.43305859389</v>
      </c>
    </row>
    <row r="8648" spans="1:7" x14ac:dyDescent="0.2">
      <c r="A8648">
        <v>8636</v>
      </c>
      <c r="B8648" s="125">
        <v>33717.172349307453</v>
      </c>
      <c r="C8648" s="34">
        <v>12.022831490146928</v>
      </c>
      <c r="D8648" s="34">
        <v>5.154851704792236</v>
      </c>
      <c r="E8648" s="3">
        <f t="shared" si="405"/>
        <v>405375.88147996488</v>
      </c>
      <c r="F8648" s="3">
        <f t="shared" si="406"/>
        <v>173807.02336560117</v>
      </c>
      <c r="G8648" s="3">
        <f t="shared" si="407"/>
        <v>231568.85811436371</v>
      </c>
    </row>
    <row r="8649" spans="1:7" x14ac:dyDescent="0.2">
      <c r="A8649">
        <v>8637</v>
      </c>
      <c r="B8649" s="125">
        <v>32755.370333498809</v>
      </c>
      <c r="C8649" s="34">
        <v>11.128832304355456</v>
      </c>
      <c r="D8649" s="34">
        <v>4.8663111000496428</v>
      </c>
      <c r="E8649" s="3">
        <f t="shared" si="405"/>
        <v>364529.02350856789</v>
      </c>
      <c r="F8649" s="3">
        <f t="shared" si="406"/>
        <v>159397.82224014204</v>
      </c>
      <c r="G8649" s="3">
        <f t="shared" si="407"/>
        <v>205131.20126842585</v>
      </c>
    </row>
    <row r="8650" spans="1:7" x14ac:dyDescent="0.2">
      <c r="A8650">
        <v>8638</v>
      </c>
      <c r="B8650" s="125">
        <v>35823.857664391631</v>
      </c>
      <c r="C8650" s="34">
        <v>3.7949853524041828</v>
      </c>
      <c r="D8650" s="34">
        <v>5.7868572993174894</v>
      </c>
      <c r="E8650" s="3">
        <f t="shared" si="405"/>
        <v>135951.01510297856</v>
      </c>
      <c r="F8650" s="3">
        <f t="shared" si="406"/>
        <v>207307.55221489549</v>
      </c>
      <c r="G8650" s="3">
        <f t="shared" si="407"/>
        <v>-71356.537111916929</v>
      </c>
    </row>
    <row r="8651" spans="1:7" x14ac:dyDescent="0.2">
      <c r="A8651">
        <v>8639</v>
      </c>
      <c r="B8651" s="125">
        <v>39613.210495909676</v>
      </c>
      <c r="C8651" s="34">
        <v>11.107396651103045</v>
      </c>
      <c r="D8651" s="34">
        <v>6.9236631487729028</v>
      </c>
      <c r="E8651" s="3">
        <f t="shared" si="405"/>
        <v>439999.64160170715</v>
      </c>
      <c r="F8651" s="3">
        <f t="shared" si="406"/>
        <v>274268.52571511379</v>
      </c>
      <c r="G8651" s="3">
        <f t="shared" si="407"/>
        <v>165731.11588659335</v>
      </c>
    </row>
    <row r="8652" spans="1:7" x14ac:dyDescent="0.2">
      <c r="A8652">
        <v>8640</v>
      </c>
      <c r="B8652" s="125">
        <v>40284.48579792073</v>
      </c>
      <c r="C8652" s="34">
        <v>8.8359222647413844</v>
      </c>
      <c r="D8652" s="34">
        <v>7.125045739376219</v>
      </c>
      <c r="E8652" s="3">
        <f t="shared" si="405"/>
        <v>355950.58498550585</v>
      </c>
      <c r="F8652" s="3">
        <f t="shared" si="406"/>
        <v>287028.80389743688</v>
      </c>
      <c r="G8652" s="3">
        <f t="shared" si="407"/>
        <v>68921.781088068965</v>
      </c>
    </row>
    <row r="8653" spans="1:7" x14ac:dyDescent="0.2">
      <c r="A8653">
        <v>8641</v>
      </c>
      <c r="B8653" s="125">
        <v>29773.273630590644</v>
      </c>
      <c r="C8653" s="34">
        <v>7.1379411312664161</v>
      </c>
      <c r="D8653" s="34">
        <v>3.9716820891771931</v>
      </c>
      <c r="E8653" s="3">
        <f t="shared" si="405"/>
        <v>212519.87446024275</v>
      </c>
      <c r="F8653" s="3">
        <f t="shared" si="406"/>
        <v>118249.97761478848</v>
      </c>
      <c r="G8653" s="3">
        <f t="shared" si="407"/>
        <v>94269.896845454263</v>
      </c>
    </row>
    <row r="8654" spans="1:7" x14ac:dyDescent="0.2">
      <c r="A8654">
        <v>8642</v>
      </c>
      <c r="B8654" s="125">
        <v>40300.242793628946</v>
      </c>
      <c r="C8654" s="34">
        <v>7.7491102021740517</v>
      </c>
      <c r="D8654" s="34">
        <v>7.1297728380886838</v>
      </c>
      <c r="E8654" s="3">
        <f t="shared" si="405"/>
        <v>312291.02258220135</v>
      </c>
      <c r="F8654" s="3">
        <f t="shared" si="406"/>
        <v>287331.5764383949</v>
      </c>
      <c r="G8654" s="3">
        <f t="shared" si="407"/>
        <v>24959.446143806446</v>
      </c>
    </row>
    <row r="8655" spans="1:7" x14ac:dyDescent="0.2">
      <c r="A8655">
        <v>8643</v>
      </c>
      <c r="B8655" s="125">
        <v>43163.968761101365</v>
      </c>
      <c r="C8655" s="34">
        <v>9.6137562397489091</v>
      </c>
      <c r="D8655" s="34">
        <v>7.9888906283304095</v>
      </c>
      <c r="E8655" s="3">
        <f t="shared" si="405"/>
        <v>414967.87400936522</v>
      </c>
      <c r="F8655" s="3">
        <f t="shared" si="406"/>
        <v>344832.22551710927</v>
      </c>
      <c r="G8655" s="3">
        <f t="shared" si="407"/>
        <v>70135.648492255947</v>
      </c>
    </row>
    <row r="8656" spans="1:7" x14ac:dyDescent="0.2">
      <c r="A8656">
        <v>8644</v>
      </c>
      <c r="B8656" s="125">
        <v>38909.102435164619</v>
      </c>
      <c r="C8656" s="34">
        <v>11.70007455785526</v>
      </c>
      <c r="D8656" s="34">
        <v>6.7124307305493858</v>
      </c>
      <c r="E8656" s="3">
        <f t="shared" si="405"/>
        <v>455239.39947065368</v>
      </c>
      <c r="F8656" s="3">
        <f t="shared" si="406"/>
        <v>261174.65488389292</v>
      </c>
      <c r="G8656" s="3">
        <f t="shared" si="407"/>
        <v>194064.74458676076</v>
      </c>
    </row>
    <row r="8657" spans="1:7" x14ac:dyDescent="0.2">
      <c r="A8657">
        <v>8645</v>
      </c>
      <c r="B8657" s="125">
        <v>37017.273874690523</v>
      </c>
      <c r="C8657" s="34">
        <v>3.7567752062459476</v>
      </c>
      <c r="D8657" s="34">
        <v>6.144882162407157</v>
      </c>
      <c r="E8657" s="3">
        <f t="shared" si="405"/>
        <v>139065.57669525323</v>
      </c>
      <c r="F8657" s="3">
        <f t="shared" si="406"/>
        <v>227466.78593352626</v>
      </c>
      <c r="G8657" s="3">
        <f t="shared" si="407"/>
        <v>-88401.209238273033</v>
      </c>
    </row>
    <row r="8658" spans="1:7" x14ac:dyDescent="0.2">
      <c r="A8658">
        <v>8646</v>
      </c>
      <c r="B8658" s="125">
        <v>37906.032097263029</v>
      </c>
      <c r="C8658" s="34">
        <v>6.7334717843623366</v>
      </c>
      <c r="D8658" s="34">
        <v>6.4115096291789087</v>
      </c>
      <c r="E8658" s="3">
        <f t="shared" si="405"/>
        <v>255239.19758405371</v>
      </c>
      <c r="F8658" s="3">
        <f t="shared" si="406"/>
        <v>243034.88979556671</v>
      </c>
      <c r="G8658" s="3">
        <f t="shared" si="407"/>
        <v>12204.307788487</v>
      </c>
    </row>
    <row r="8659" spans="1:7" x14ac:dyDescent="0.2">
      <c r="A8659">
        <v>8647</v>
      </c>
      <c r="B8659" s="125">
        <v>33119.79349181545</v>
      </c>
      <c r="C8659" s="34">
        <v>8.2480845751051675</v>
      </c>
      <c r="D8659" s="34">
        <v>4.9756380475446349</v>
      </c>
      <c r="E8659" s="3">
        <f t="shared" si="405"/>
        <v>273174.85783051152</v>
      </c>
      <c r="F8659" s="3">
        <f t="shared" si="406"/>
        <v>164792.10462469814</v>
      </c>
      <c r="G8659" s="3">
        <f t="shared" si="407"/>
        <v>108382.75320581338</v>
      </c>
    </row>
    <row r="8660" spans="1:7" x14ac:dyDescent="0.2">
      <c r="A8660">
        <v>8648</v>
      </c>
      <c r="B8660" s="125">
        <v>34502.975771639263</v>
      </c>
      <c r="C8660" s="34">
        <v>9.9038282061956124</v>
      </c>
      <c r="D8660" s="34">
        <v>5.390592731491779</v>
      </c>
      <c r="E8660" s="3">
        <f t="shared" si="405"/>
        <v>341711.54464484478</v>
      </c>
      <c r="F8660" s="3">
        <f t="shared" si="406"/>
        <v>185991.49040943556</v>
      </c>
      <c r="G8660" s="3">
        <f t="shared" si="407"/>
        <v>155720.05423540922</v>
      </c>
    </row>
    <row r="8661" spans="1:7" x14ac:dyDescent="0.2">
      <c r="A8661">
        <v>8649</v>
      </c>
      <c r="B8661" s="125">
        <v>40204.200153121725</v>
      </c>
      <c r="C8661" s="34">
        <v>5.7422703523188829</v>
      </c>
      <c r="D8661" s="34">
        <v>7.1009600459365174</v>
      </c>
      <c r="E8661" s="3">
        <f t="shared" si="405"/>
        <v>230863.38657796517</v>
      </c>
      <c r="F8661" s="3">
        <f t="shared" si="406"/>
        <v>285488.41896615218</v>
      </c>
      <c r="G8661" s="3">
        <f t="shared" si="407"/>
        <v>-54625.032388187014</v>
      </c>
    </row>
    <row r="8662" spans="1:7" x14ac:dyDescent="0.2">
      <c r="A8662">
        <v>8650</v>
      </c>
      <c r="B8662" s="125">
        <v>30979.007809756673</v>
      </c>
      <c r="C8662" s="34">
        <v>9.2145079608671949</v>
      </c>
      <c r="D8662" s="34">
        <v>4.3334023429270019</v>
      </c>
      <c r="E8662" s="3">
        <f t="shared" si="405"/>
        <v>285456.31408276985</v>
      </c>
      <c r="F8662" s="3">
        <f t="shared" si="406"/>
        <v>134244.50502435345</v>
      </c>
      <c r="G8662" s="3">
        <f t="shared" si="407"/>
        <v>151211.8090584164</v>
      </c>
    </row>
    <row r="8663" spans="1:7" x14ac:dyDescent="0.2">
      <c r="A8663">
        <v>8651</v>
      </c>
      <c r="B8663" s="125">
        <v>24303.095009409823</v>
      </c>
      <c r="C8663" s="34">
        <v>4.897588516731048</v>
      </c>
      <c r="D8663" s="34">
        <v>2.3306285028229468</v>
      </c>
      <c r="E8663" s="3">
        <f t="shared" si="405"/>
        <v>119026.55903910918</v>
      </c>
      <c r="F8663" s="3">
        <f t="shared" si="406"/>
        <v>56641.48593574464</v>
      </c>
      <c r="G8663" s="3">
        <f t="shared" si="407"/>
        <v>62385.073103364542</v>
      </c>
    </row>
    <row r="8664" spans="1:7" x14ac:dyDescent="0.2">
      <c r="A8664">
        <v>8652</v>
      </c>
      <c r="B8664" s="125">
        <v>32914.81043906149</v>
      </c>
      <c r="C8664" s="34">
        <v>8.3030606876563979</v>
      </c>
      <c r="D8664" s="34">
        <v>4.914143131718447</v>
      </c>
      <c r="E8664" s="3">
        <f t="shared" si="405"/>
        <v>273293.6685982339</v>
      </c>
      <c r="F8664" s="3">
        <f t="shared" si="406"/>
        <v>161748.08965092865</v>
      </c>
      <c r="G8664" s="3">
        <f t="shared" si="407"/>
        <v>111545.57894730524</v>
      </c>
    </row>
    <row r="8665" spans="1:7" x14ac:dyDescent="0.2">
      <c r="A8665">
        <v>8653</v>
      </c>
      <c r="B8665" s="125">
        <v>40508.949090318289</v>
      </c>
      <c r="C8665" s="34">
        <v>6.8478407431102823</v>
      </c>
      <c r="D8665" s="34">
        <v>7.1923847270954866</v>
      </c>
      <c r="E8665" s="3">
        <f t="shared" si="405"/>
        <v>277398.83204126178</v>
      </c>
      <c r="F8665" s="3">
        <f t="shared" si="406"/>
        <v>291355.94674789387</v>
      </c>
      <c r="G8665" s="3">
        <f t="shared" si="407"/>
        <v>-13957.114706632099</v>
      </c>
    </row>
    <row r="8666" spans="1:7" x14ac:dyDescent="0.2">
      <c r="A8666">
        <v>8654</v>
      </c>
      <c r="B8666" s="125">
        <v>27563.769939471036</v>
      </c>
      <c r="C8666" s="34">
        <v>7.2888433553162031</v>
      </c>
      <c r="D8666" s="34">
        <v>3.3088309818413109</v>
      </c>
      <c r="E8666" s="3">
        <f t="shared" si="405"/>
        <v>200908.00137077796</v>
      </c>
      <c r="F8666" s="3">
        <f t="shared" si="406"/>
        <v>91203.855952067956</v>
      </c>
      <c r="G8666" s="3">
        <f t="shared" si="407"/>
        <v>109704.14541871</v>
      </c>
    </row>
    <row r="8667" spans="1:7" x14ac:dyDescent="0.2">
      <c r="A8667">
        <v>8655</v>
      </c>
      <c r="B8667" s="125">
        <v>28235.98884223518</v>
      </c>
      <c r="C8667" s="34">
        <v>8.5766423782915808</v>
      </c>
      <c r="D8667" s="34">
        <v>3.5104966526705539</v>
      </c>
      <c r="E8667" s="3">
        <f t="shared" si="405"/>
        <v>242169.97849728246</v>
      </c>
      <c r="F8667" s="3">
        <f t="shared" si="406"/>
        <v>99122.344315509705</v>
      </c>
      <c r="G8667" s="3">
        <f t="shared" si="407"/>
        <v>143047.63418177277</v>
      </c>
    </row>
    <row r="8668" spans="1:7" x14ac:dyDescent="0.2">
      <c r="A8668">
        <v>8656</v>
      </c>
      <c r="B8668" s="125">
        <v>26006.169313214719</v>
      </c>
      <c r="C8668" s="34">
        <v>7.6872531937697204</v>
      </c>
      <c r="D8668" s="34">
        <v>2.8415507939644158</v>
      </c>
      <c r="E8668" s="3">
        <f t="shared" si="405"/>
        <v>199916.00811072593</v>
      </c>
      <c r="F8668" s="3">
        <f t="shared" si="406"/>
        <v>73897.851059938315</v>
      </c>
      <c r="G8668" s="3">
        <f t="shared" si="407"/>
        <v>126018.15705078762</v>
      </c>
    </row>
    <row r="8669" spans="1:7" x14ac:dyDescent="0.2">
      <c r="A8669">
        <v>8657</v>
      </c>
      <c r="B8669" s="125">
        <v>38943.003850173205</v>
      </c>
      <c r="C8669" s="34">
        <v>11.152649696858134</v>
      </c>
      <c r="D8669" s="34">
        <v>6.7226011550519615</v>
      </c>
      <c r="E8669" s="3">
        <f t="shared" si="405"/>
        <v>434317.68008437933</v>
      </c>
      <c r="F8669" s="3">
        <f t="shared" si="406"/>
        <v>261798.28266436738</v>
      </c>
      <c r="G8669" s="3">
        <f t="shared" si="407"/>
        <v>172519.39742001196</v>
      </c>
    </row>
    <row r="8670" spans="1:7" x14ac:dyDescent="0.2">
      <c r="A8670">
        <v>8658</v>
      </c>
      <c r="B8670" s="125">
        <v>31630.774450414698</v>
      </c>
      <c r="C8670" s="34">
        <v>4.2117612994916271</v>
      </c>
      <c r="D8670" s="34">
        <v>4.5289323351244093</v>
      </c>
      <c r="E8670" s="3">
        <f t="shared" si="405"/>
        <v>133221.27170320516</v>
      </c>
      <c r="F8670" s="3">
        <f t="shared" si="406"/>
        <v>143253.63719351013</v>
      </c>
      <c r="G8670" s="3">
        <f t="shared" si="407"/>
        <v>-10032.365490304976</v>
      </c>
    </row>
    <row r="8671" spans="1:7" x14ac:dyDescent="0.2">
      <c r="A8671">
        <v>8659</v>
      </c>
      <c r="B8671" s="125">
        <v>40465.793566719163</v>
      </c>
      <c r="C8671" s="34">
        <v>11.425839167903177</v>
      </c>
      <c r="D8671" s="34">
        <v>7.179438070015749</v>
      </c>
      <c r="E8671" s="3">
        <f t="shared" si="405"/>
        <v>462355.64909490425</v>
      </c>
      <c r="F8671" s="3">
        <f t="shared" si="406"/>
        <v>290521.65886630194</v>
      </c>
      <c r="G8671" s="3">
        <f t="shared" si="407"/>
        <v>171833.99022860231</v>
      </c>
    </row>
    <row r="8672" spans="1:7" x14ac:dyDescent="0.2">
      <c r="A8672">
        <v>8660</v>
      </c>
      <c r="B8672" s="125">
        <v>27170.981915142853</v>
      </c>
      <c r="C8672" s="34">
        <v>8.0686412704453687</v>
      </c>
      <c r="D8672" s="34">
        <v>3.1909945745428558</v>
      </c>
      <c r="E8672" s="3">
        <f t="shared" si="405"/>
        <v>219232.90603904636</v>
      </c>
      <c r="F8672" s="3">
        <f t="shared" si="406"/>
        <v>86702.455876222899</v>
      </c>
      <c r="G8672" s="3">
        <f t="shared" si="407"/>
        <v>132530.45016282346</v>
      </c>
    </row>
    <row r="8673" spans="1:7" x14ac:dyDescent="0.2">
      <c r="A8673">
        <v>8661</v>
      </c>
      <c r="B8673" s="125">
        <v>32585.556303994032</v>
      </c>
      <c r="C8673" s="34">
        <v>8.4559524313663132</v>
      </c>
      <c r="D8673" s="34">
        <v>4.8153668911982095</v>
      </c>
      <c r="E8673" s="3">
        <f t="shared" si="405"/>
        <v>275541.9140561822</v>
      </c>
      <c r="F8673" s="3">
        <f t="shared" si="406"/>
        <v>156911.40895752795</v>
      </c>
      <c r="G8673" s="3">
        <f t="shared" si="407"/>
        <v>118630.50509865425</v>
      </c>
    </row>
    <row r="8674" spans="1:7" x14ac:dyDescent="0.2">
      <c r="A8674">
        <v>8662</v>
      </c>
      <c r="B8674" s="125">
        <v>30045.911720472737</v>
      </c>
      <c r="C8674" s="34">
        <v>8.8052040811890038</v>
      </c>
      <c r="D8674" s="34">
        <v>4.0534735161418212</v>
      </c>
      <c r="E8674" s="3">
        <f t="shared" si="405"/>
        <v>264560.38450415106</v>
      </c>
      <c r="F8674" s="3">
        <f t="shared" si="406"/>
        <v>121790.30742727139</v>
      </c>
      <c r="G8674" s="3">
        <f t="shared" si="407"/>
        <v>142770.07707687968</v>
      </c>
    </row>
    <row r="8675" spans="1:7" x14ac:dyDescent="0.2">
      <c r="A8675">
        <v>8663</v>
      </c>
      <c r="B8675" s="125">
        <v>30434.88555139536</v>
      </c>
      <c r="C8675" s="34">
        <v>6.6746786362346029</v>
      </c>
      <c r="D8675" s="34">
        <v>4.1701656654186081</v>
      </c>
      <c r="E8675" s="3">
        <f t="shared" si="405"/>
        <v>203143.08038614382</v>
      </c>
      <c r="F8675" s="3">
        <f t="shared" si="406"/>
        <v>126918.51475737382</v>
      </c>
      <c r="G8675" s="3">
        <f t="shared" si="407"/>
        <v>76224.565628769997</v>
      </c>
    </row>
    <row r="8676" spans="1:7" x14ac:dyDescent="0.2">
      <c r="A8676">
        <v>8664</v>
      </c>
      <c r="B8676" s="125">
        <v>42070.892553775571</v>
      </c>
      <c r="C8676" s="34">
        <v>9.1434394764364697</v>
      </c>
      <c r="D8676" s="34">
        <v>7.6609677661326714</v>
      </c>
      <c r="E8676" s="3">
        <f t="shared" si="405"/>
        <v>384672.6597851087</v>
      </c>
      <c r="F8676" s="3">
        <f t="shared" si="406"/>
        <v>322303.75174690568</v>
      </c>
      <c r="G8676" s="3">
        <f t="shared" si="407"/>
        <v>62368.908038203022</v>
      </c>
    </row>
    <row r="8677" spans="1:7" x14ac:dyDescent="0.2">
      <c r="A8677">
        <v>8665</v>
      </c>
      <c r="B8677" s="125">
        <v>37036.361894743983</v>
      </c>
      <c r="C8677" s="34">
        <v>8.4335333869676106</v>
      </c>
      <c r="D8677" s="34">
        <v>6.1506085684231948</v>
      </c>
      <c r="E8677" s="3">
        <f t="shared" si="405"/>
        <v>312347.39457113837</v>
      </c>
      <c r="F8677" s="3">
        <f t="shared" si="406"/>
        <v>227796.16481303464</v>
      </c>
      <c r="G8677" s="3">
        <f t="shared" si="407"/>
        <v>84551.229758103727</v>
      </c>
    </row>
    <row r="8678" spans="1:7" x14ac:dyDescent="0.2">
      <c r="A8678">
        <v>8666</v>
      </c>
      <c r="B8678" s="125">
        <v>40630.275683534797</v>
      </c>
      <c r="C8678" s="34">
        <v>7.6478891262086108</v>
      </c>
      <c r="D8678" s="34">
        <v>7.2287827050604392</v>
      </c>
      <c r="E8678" s="3">
        <f t="shared" si="405"/>
        <v>310735.8435949639</v>
      </c>
      <c r="F8678" s="3">
        <f t="shared" si="406"/>
        <v>293707.43416297407</v>
      </c>
      <c r="G8678" s="3">
        <f t="shared" si="407"/>
        <v>17028.409431989829</v>
      </c>
    </row>
    <row r="8679" spans="1:7" x14ac:dyDescent="0.2">
      <c r="A8679">
        <v>8667</v>
      </c>
      <c r="B8679" s="125">
        <v>24848.496244695503</v>
      </c>
      <c r="C8679" s="34">
        <v>6.3211296239460353</v>
      </c>
      <c r="D8679" s="34">
        <v>2.494248873408651</v>
      </c>
      <c r="E8679" s="3">
        <f t="shared" si="405"/>
        <v>157070.56572285655</v>
      </c>
      <c r="F8679" s="3">
        <f t="shared" si="406"/>
        <v>61978.333764230854</v>
      </c>
      <c r="G8679" s="3">
        <f t="shared" si="407"/>
        <v>95092.231958625693</v>
      </c>
    </row>
    <row r="8680" spans="1:7" x14ac:dyDescent="0.2">
      <c r="A8680">
        <v>8668</v>
      </c>
      <c r="B8680" s="125">
        <v>37773.154921334004</v>
      </c>
      <c r="C8680" s="34">
        <v>7.8666737610619748</v>
      </c>
      <c r="D8680" s="34">
        <v>6.3716464764002012</v>
      </c>
      <c r="E8680" s="3">
        <f t="shared" si="405"/>
        <v>297149.08669218724</v>
      </c>
      <c r="F8680" s="3">
        <f t="shared" si="406"/>
        <v>240677.18945703673</v>
      </c>
      <c r="G8680" s="3">
        <f t="shared" si="407"/>
        <v>56471.897235150507</v>
      </c>
    </row>
    <row r="8681" spans="1:7" x14ac:dyDescent="0.2">
      <c r="A8681">
        <v>8669</v>
      </c>
      <c r="B8681" s="125">
        <v>34740.52441905858</v>
      </c>
      <c r="C8681" s="34">
        <v>4.6648715599149</v>
      </c>
      <c r="D8681" s="34">
        <v>5.461857325717574</v>
      </c>
      <c r="E8681" s="3">
        <f t="shared" si="405"/>
        <v>162060.08433899548</v>
      </c>
      <c r="F8681" s="3">
        <f t="shared" si="406"/>
        <v>189747.78779750539</v>
      </c>
      <c r="G8681" s="3">
        <f t="shared" si="407"/>
        <v>-27687.703458509903</v>
      </c>
    </row>
    <row r="8682" spans="1:7" x14ac:dyDescent="0.2">
      <c r="A8682">
        <v>8670</v>
      </c>
      <c r="B8682" s="125">
        <v>38389.724117033416</v>
      </c>
      <c r="C8682" s="34">
        <v>2.2714566714130342</v>
      </c>
      <c r="D8682" s="34">
        <v>6.5566172351100249</v>
      </c>
      <c r="E8682" s="3">
        <f t="shared" si="405"/>
        <v>87200.594959341412</v>
      </c>
      <c r="F8682" s="3">
        <f t="shared" si="406"/>
        <v>251706.72679686028</v>
      </c>
      <c r="G8682" s="3">
        <f t="shared" si="407"/>
        <v>-164506.13183751889</v>
      </c>
    </row>
    <row r="8683" spans="1:7" x14ac:dyDescent="0.2">
      <c r="A8683">
        <v>8671</v>
      </c>
      <c r="B8683" s="125">
        <v>26231.189671117114</v>
      </c>
      <c r="C8683" s="34">
        <v>7.1789053410684573</v>
      </c>
      <c r="D8683" s="34">
        <v>2.9090569013351342</v>
      </c>
      <c r="E8683" s="3">
        <f t="shared" si="405"/>
        <v>188311.2276325624</v>
      </c>
      <c r="F8683" s="3">
        <f t="shared" si="406"/>
        <v>76308.023342994129</v>
      </c>
      <c r="G8683" s="3">
        <f t="shared" si="407"/>
        <v>112003.20428956827</v>
      </c>
    </row>
    <row r="8684" spans="1:7" x14ac:dyDescent="0.2">
      <c r="A8684">
        <v>8672</v>
      </c>
      <c r="B8684" s="125">
        <v>33669.753569293767</v>
      </c>
      <c r="C8684" s="34">
        <v>6.5272097546840087</v>
      </c>
      <c r="D8684" s="34">
        <v>5.1406260707881302</v>
      </c>
      <c r="E8684" s="3">
        <f t="shared" si="405"/>
        <v>219769.54393530099</v>
      </c>
      <c r="F8684" s="3">
        <f t="shared" si="406"/>
        <v>173083.61299532323</v>
      </c>
      <c r="G8684" s="3">
        <f t="shared" si="407"/>
        <v>46685.930939977756</v>
      </c>
    </row>
    <row r="8685" spans="1:7" x14ac:dyDescent="0.2">
      <c r="A8685">
        <v>8673</v>
      </c>
      <c r="B8685" s="125">
        <v>28735.187746670796</v>
      </c>
      <c r="C8685" s="34">
        <v>8.132257582663442</v>
      </c>
      <c r="D8685" s="34">
        <v>3.6602563240012387</v>
      </c>
      <c r="E8685" s="3">
        <f t="shared" si="405"/>
        <v>233681.94844212121</v>
      </c>
      <c r="F8685" s="3">
        <f t="shared" si="406"/>
        <v>105178.15267111469</v>
      </c>
      <c r="G8685" s="3">
        <f t="shared" si="407"/>
        <v>128503.79577100652</v>
      </c>
    </row>
    <row r="8686" spans="1:7" x14ac:dyDescent="0.2">
      <c r="A8686">
        <v>8674</v>
      </c>
      <c r="B8686" s="125">
        <v>28415.989212399814</v>
      </c>
      <c r="C8686" s="34">
        <v>3.8238277031341568</v>
      </c>
      <c r="D8686" s="34">
        <v>3.5644967637199443</v>
      </c>
      <c r="E8686" s="3">
        <f t="shared" si="405"/>
        <v>108657.84676233576</v>
      </c>
      <c r="F8686" s="3">
        <f t="shared" si="406"/>
        <v>101288.70158549999</v>
      </c>
      <c r="G8686" s="3">
        <f t="shared" si="407"/>
        <v>7369.1451768357656</v>
      </c>
    </row>
    <row r="8687" spans="1:7" x14ac:dyDescent="0.2">
      <c r="A8687">
        <v>8675</v>
      </c>
      <c r="B8687" s="125">
        <v>27883.332271622727</v>
      </c>
      <c r="C8687" s="34">
        <v>10.935638576673227</v>
      </c>
      <c r="D8687" s="34">
        <v>3.404699681486818</v>
      </c>
      <c r="E8687" s="3">
        <f t="shared" si="405"/>
        <v>304922.04403575504</v>
      </c>
      <c r="F8687" s="3">
        <f t="shared" si="406"/>
        <v>94934.372503985011</v>
      </c>
      <c r="G8687" s="3">
        <f t="shared" si="407"/>
        <v>209987.67153177003</v>
      </c>
    </row>
    <row r="8688" spans="1:7" x14ac:dyDescent="0.2">
      <c r="A8688">
        <v>8676</v>
      </c>
      <c r="B8688" s="125">
        <v>31150.57830090425</v>
      </c>
      <c r="C8688" s="34">
        <v>9.3081120187052875</v>
      </c>
      <c r="D8688" s="34">
        <v>4.3848734902712749</v>
      </c>
      <c r="E8688" s="3">
        <f t="shared" si="405"/>
        <v>289953.07227226696</v>
      </c>
      <c r="F8688" s="3">
        <f t="shared" si="406"/>
        <v>136591.34499825464</v>
      </c>
      <c r="G8688" s="3">
        <f t="shared" si="407"/>
        <v>153361.72727401232</v>
      </c>
    </row>
    <row r="8689" spans="1:7" x14ac:dyDescent="0.2">
      <c r="A8689">
        <v>8677</v>
      </c>
      <c r="B8689" s="125">
        <v>24430.879015008919</v>
      </c>
      <c r="C8689" s="34">
        <v>5.3390060858946526</v>
      </c>
      <c r="D8689" s="34">
        <v>2.3689637045026757</v>
      </c>
      <c r="E8689" s="3">
        <f t="shared" si="405"/>
        <v>130436.61174488858</v>
      </c>
      <c r="F8689" s="3">
        <f t="shared" si="406"/>
        <v>57875.865655652211</v>
      </c>
      <c r="G8689" s="3">
        <f t="shared" si="407"/>
        <v>72560.746089236374</v>
      </c>
    </row>
    <row r="8690" spans="1:7" x14ac:dyDescent="0.2">
      <c r="A8690">
        <v>8678</v>
      </c>
      <c r="B8690" s="125">
        <v>32714.977400056319</v>
      </c>
      <c r="C8690" s="34">
        <v>4.0274408294935711</v>
      </c>
      <c r="D8690" s="34">
        <v>4.8541932200168958</v>
      </c>
      <c r="E8690" s="3">
        <f t="shared" si="405"/>
        <v>131757.63571694624</v>
      </c>
      <c r="F8690" s="3">
        <f t="shared" si="406"/>
        <v>158804.82148835936</v>
      </c>
      <c r="G8690" s="3">
        <f t="shared" si="407"/>
        <v>-27047.185771413118</v>
      </c>
    </row>
    <row r="8691" spans="1:7" x14ac:dyDescent="0.2">
      <c r="A8691">
        <v>8679</v>
      </c>
      <c r="B8691" s="125">
        <v>36813.581167544704</v>
      </c>
      <c r="C8691" s="34">
        <v>9.0104713510372676</v>
      </c>
      <c r="D8691" s="34">
        <v>6.0837743502634112</v>
      </c>
      <c r="E8691" s="3">
        <f t="shared" si="405"/>
        <v>331707.71843924664</v>
      </c>
      <c r="F8691" s="3">
        <f t="shared" si="406"/>
        <v>223965.52084844862</v>
      </c>
      <c r="G8691" s="3">
        <f t="shared" si="407"/>
        <v>107742.19759079802</v>
      </c>
    </row>
    <row r="8692" spans="1:7" x14ac:dyDescent="0.2">
      <c r="A8692">
        <v>8680</v>
      </c>
      <c r="B8692" s="125">
        <v>33791.188165006111</v>
      </c>
      <c r="C8692" s="34">
        <v>8.4630805960914586</v>
      </c>
      <c r="D8692" s="34">
        <v>5.1770564495018334</v>
      </c>
      <c r="E8692" s="3">
        <f t="shared" si="405"/>
        <v>285977.54887813854</v>
      </c>
      <c r="F8692" s="3">
        <f t="shared" si="406"/>
        <v>174938.88862597491</v>
      </c>
      <c r="G8692" s="3">
        <f t="shared" si="407"/>
        <v>111038.66025216362</v>
      </c>
    </row>
    <row r="8693" spans="1:7" x14ac:dyDescent="0.2">
      <c r="A8693">
        <v>8681</v>
      </c>
      <c r="B8693" s="125">
        <v>27143.765286192298</v>
      </c>
      <c r="C8693" s="34">
        <v>7.5265113739151275</v>
      </c>
      <c r="D8693" s="34">
        <v>3.1828295858576894</v>
      </c>
      <c r="E8693" s="3">
        <f t="shared" ref="E8693:E8756" si="408">C8693*B8693</f>
        <v>204297.85815740895</v>
      </c>
      <c r="F8693" s="3">
        <f t="shared" ref="F8693:F8756" si="409">D8693*B8693</f>
        <v>86393.97922446976</v>
      </c>
      <c r="G8693" s="3">
        <f t="shared" ref="G8693:G8756" si="410">E8693-F8693</f>
        <v>117903.87893293919</v>
      </c>
    </row>
    <row r="8694" spans="1:7" x14ac:dyDescent="0.2">
      <c r="A8694">
        <v>8682</v>
      </c>
      <c r="B8694" s="125">
        <v>39015.274572912836</v>
      </c>
      <c r="C8694" s="34">
        <v>5.3648812101600925</v>
      </c>
      <c r="D8694" s="34">
        <v>6.7442823718738509</v>
      </c>
      <c r="E8694" s="3">
        <f t="shared" si="408"/>
        <v>209312.31346545691</v>
      </c>
      <c r="F8694" s="3">
        <f t="shared" si="409"/>
        <v>263130.02853591414</v>
      </c>
      <c r="G8694" s="3">
        <f t="shared" si="410"/>
        <v>-53817.715070457227</v>
      </c>
    </row>
    <row r="8695" spans="1:7" x14ac:dyDescent="0.2">
      <c r="A8695">
        <v>8683</v>
      </c>
      <c r="B8695" s="125">
        <v>26120.583746697754</v>
      </c>
      <c r="C8695" s="34">
        <v>9.0173408782065962</v>
      </c>
      <c r="D8695" s="34">
        <v>2.8758751240093261</v>
      </c>
      <c r="E8695" s="3">
        <f t="shared" si="408"/>
        <v>235538.20758171647</v>
      </c>
      <c r="F8695" s="3">
        <f t="shared" si="409"/>
        <v>75119.537021730386</v>
      </c>
      <c r="G8695" s="3">
        <f t="shared" si="410"/>
        <v>160418.67055998609</v>
      </c>
    </row>
    <row r="8696" spans="1:7" x14ac:dyDescent="0.2">
      <c r="A8696">
        <v>8684</v>
      </c>
      <c r="B8696" s="125">
        <v>29896.032677962445</v>
      </c>
      <c r="C8696" s="34">
        <v>8.2918142172347871</v>
      </c>
      <c r="D8696" s="34">
        <v>4.0085098033887334</v>
      </c>
      <c r="E8696" s="3">
        <f t="shared" si="408"/>
        <v>247892.34879804478</v>
      </c>
      <c r="F8696" s="3">
        <f t="shared" si="409"/>
        <v>119838.54007204239</v>
      </c>
      <c r="G8696" s="3">
        <f t="shared" si="410"/>
        <v>128053.80872600239</v>
      </c>
    </row>
    <row r="8697" spans="1:7" x14ac:dyDescent="0.2">
      <c r="A8697">
        <v>8685</v>
      </c>
      <c r="B8697" s="125">
        <v>28201.791841448518</v>
      </c>
      <c r="C8697" s="34">
        <v>7.1950573985377559</v>
      </c>
      <c r="D8697" s="34">
        <v>3.5002375524345553</v>
      </c>
      <c r="E8697" s="3">
        <f t="shared" si="408"/>
        <v>202913.51104083587</v>
      </c>
      <c r="F8697" s="3">
        <f t="shared" si="409"/>
        <v>98712.970849380567</v>
      </c>
      <c r="G8697" s="3">
        <f t="shared" si="410"/>
        <v>104200.54019145531</v>
      </c>
    </row>
    <row r="8698" spans="1:7" x14ac:dyDescent="0.2">
      <c r="A8698">
        <v>8686</v>
      </c>
      <c r="B8698" s="125">
        <v>28361.612797917565</v>
      </c>
      <c r="C8698" s="34">
        <v>7.1260864362629945</v>
      </c>
      <c r="D8698" s="34">
        <v>3.5481838393752696</v>
      </c>
      <c r="E8698" s="3">
        <f t="shared" si="408"/>
        <v>202107.30426978332</v>
      </c>
      <c r="F8698" s="3">
        <f t="shared" si="409"/>
        <v>100632.21618818992</v>
      </c>
      <c r="G8698" s="3">
        <f t="shared" si="410"/>
        <v>101475.08808159339</v>
      </c>
    </row>
    <row r="8699" spans="1:7" x14ac:dyDescent="0.2">
      <c r="A8699">
        <v>8687</v>
      </c>
      <c r="B8699" s="125">
        <v>29860.79544261063</v>
      </c>
      <c r="C8699" s="34">
        <v>8.1873814881037106</v>
      </c>
      <c r="D8699" s="34">
        <v>3.997938632783189</v>
      </c>
      <c r="E8699" s="3">
        <f t="shared" si="408"/>
        <v>244481.72382688191</v>
      </c>
      <c r="F8699" s="3">
        <f t="shared" si="409"/>
        <v>119381.62770564923</v>
      </c>
      <c r="G8699" s="3">
        <f t="shared" si="410"/>
        <v>125100.09612123268</v>
      </c>
    </row>
    <row r="8700" spans="1:7" x14ac:dyDescent="0.2">
      <c r="A8700">
        <v>8688</v>
      </c>
      <c r="B8700" s="125">
        <v>30082.365404988173</v>
      </c>
      <c r="C8700" s="34">
        <v>8.5823693527418072</v>
      </c>
      <c r="D8700" s="34">
        <v>4.064409621496452</v>
      </c>
      <c r="E8700" s="3">
        <f t="shared" si="408"/>
        <v>258177.97090975087</v>
      </c>
      <c r="F8700" s="3">
        <f t="shared" si="409"/>
        <v>122267.05538940594</v>
      </c>
      <c r="G8700" s="3">
        <f t="shared" si="410"/>
        <v>135910.91552034492</v>
      </c>
    </row>
    <row r="8701" spans="1:7" x14ac:dyDescent="0.2">
      <c r="A8701">
        <v>8689</v>
      </c>
      <c r="B8701" s="125">
        <v>32494.277141987346</v>
      </c>
      <c r="C8701" s="34">
        <v>7.4276066672682646</v>
      </c>
      <c r="D8701" s="34">
        <v>4.7879831425962038</v>
      </c>
      <c r="E8701" s="3">
        <f t="shared" si="408"/>
        <v>241354.70954788799</v>
      </c>
      <c r="F8701" s="3">
        <f t="shared" si="409"/>
        <v>155582.05118668458</v>
      </c>
      <c r="G8701" s="3">
        <f t="shared" si="410"/>
        <v>85772.658361203416</v>
      </c>
    </row>
    <row r="8702" spans="1:7" x14ac:dyDescent="0.2">
      <c r="A8702">
        <v>8690</v>
      </c>
      <c r="B8702" s="125">
        <v>40336.281521186698</v>
      </c>
      <c r="C8702" s="34">
        <v>8.9374332421430154</v>
      </c>
      <c r="D8702" s="34">
        <v>7.1405844563560095</v>
      </c>
      <c r="E8702" s="3">
        <f t="shared" si="408"/>
        <v>360502.82333189301</v>
      </c>
      <c r="F8702" s="3">
        <f t="shared" si="409"/>
        <v>288024.62485738588</v>
      </c>
      <c r="G8702" s="3">
        <f t="shared" si="410"/>
        <v>72478.198474507139</v>
      </c>
    </row>
    <row r="8703" spans="1:7" x14ac:dyDescent="0.2">
      <c r="A8703">
        <v>8691</v>
      </c>
      <c r="B8703" s="125">
        <v>33602.246325054672</v>
      </c>
      <c r="C8703" s="34">
        <v>2.2236172500997782</v>
      </c>
      <c r="D8703" s="34">
        <v>5.1203738975164015</v>
      </c>
      <c r="E8703" s="3">
        <f t="shared" si="408"/>
        <v>74718.534570493444</v>
      </c>
      <c r="F8703" s="3">
        <f t="shared" si="409"/>
        <v>172056.06498072637</v>
      </c>
      <c r="G8703" s="3">
        <f t="shared" si="410"/>
        <v>-97337.530410232925</v>
      </c>
    </row>
    <row r="8704" spans="1:7" x14ac:dyDescent="0.2">
      <c r="A8704">
        <v>8692</v>
      </c>
      <c r="B8704" s="125">
        <v>47131.912245996296</v>
      </c>
      <c r="C8704" s="34">
        <v>6.4910829198270221</v>
      </c>
      <c r="D8704" s="34">
        <v>9.1792736737988889</v>
      </c>
      <c r="E8704" s="3">
        <f t="shared" si="408"/>
        <v>305937.15055877261</v>
      </c>
      <c r="F8704" s="3">
        <f t="shared" si="409"/>
        <v>432636.72127547325</v>
      </c>
      <c r="G8704" s="3">
        <f t="shared" si="410"/>
        <v>-126699.57071670063</v>
      </c>
    </row>
    <row r="8705" spans="1:7" x14ac:dyDescent="0.2">
      <c r="A8705">
        <v>8693</v>
      </c>
      <c r="B8705" s="125">
        <v>28726.627127790358</v>
      </c>
      <c r="C8705" s="34">
        <v>7.4653933299559867</v>
      </c>
      <c r="D8705" s="34">
        <v>3.6576881383371074</v>
      </c>
      <c r="E8705" s="3">
        <f t="shared" si="408"/>
        <v>214455.57055193884</v>
      </c>
      <c r="F8705" s="3">
        <f t="shared" si="409"/>
        <v>105073.04329975176</v>
      </c>
      <c r="G8705" s="3">
        <f t="shared" si="410"/>
        <v>109382.52725218708</v>
      </c>
    </row>
    <row r="8706" spans="1:7" x14ac:dyDescent="0.2">
      <c r="A8706">
        <v>8694</v>
      </c>
      <c r="B8706" s="125">
        <v>32841.158421243541</v>
      </c>
      <c r="C8706" s="34">
        <v>8.2107782393068192</v>
      </c>
      <c r="D8706" s="34">
        <v>4.8920475263730623</v>
      </c>
      <c r="E8706" s="3">
        <f t="shared" si="408"/>
        <v>269651.46891877434</v>
      </c>
      <c r="F8706" s="3">
        <f t="shared" si="409"/>
        <v>160660.50781787033</v>
      </c>
      <c r="G8706" s="3">
        <f t="shared" si="410"/>
        <v>108990.96110090401</v>
      </c>
    </row>
    <row r="8707" spans="1:7" x14ac:dyDescent="0.2">
      <c r="A8707">
        <v>8695</v>
      </c>
      <c r="B8707" s="125">
        <v>31469.771150833345</v>
      </c>
      <c r="C8707" s="34">
        <v>5.3126591612526681</v>
      </c>
      <c r="D8707" s="34">
        <v>4.4806313452500035</v>
      </c>
      <c r="E8707" s="3">
        <f t="shared" si="408"/>
        <v>167188.16800699968</v>
      </c>
      <c r="F8707" s="3">
        <f t="shared" si="409"/>
        <v>141004.44304626816</v>
      </c>
      <c r="G8707" s="3">
        <f t="shared" si="410"/>
        <v>26183.724960731517</v>
      </c>
    </row>
    <row r="8708" spans="1:7" x14ac:dyDescent="0.2">
      <c r="A8708">
        <v>8696</v>
      </c>
      <c r="B8708" s="125">
        <v>32945.125034339959</v>
      </c>
      <c r="C8708" s="34">
        <v>5.62894162813609</v>
      </c>
      <c r="D8708" s="34">
        <v>4.9232375103019876</v>
      </c>
      <c r="E8708" s="3">
        <f t="shared" si="408"/>
        <v>185446.18574994462</v>
      </c>
      <c r="F8708" s="3">
        <f t="shared" si="409"/>
        <v>162196.67535065155</v>
      </c>
      <c r="G8708" s="3">
        <f t="shared" si="410"/>
        <v>23249.510399293067</v>
      </c>
    </row>
    <row r="8709" spans="1:7" x14ac:dyDescent="0.2">
      <c r="A8709">
        <v>8697</v>
      </c>
      <c r="B8709" s="125">
        <v>33475.036437986069</v>
      </c>
      <c r="C8709" s="34">
        <v>9.1334236660331953</v>
      </c>
      <c r="D8709" s="34">
        <v>5.0822109313958208</v>
      </c>
      <c r="E8709" s="3">
        <f t="shared" si="408"/>
        <v>305741.69002402551</v>
      </c>
      <c r="F8709" s="3">
        <f t="shared" si="409"/>
        <v>170127.19611400622</v>
      </c>
      <c r="G8709" s="3">
        <f t="shared" si="410"/>
        <v>135614.49391001929</v>
      </c>
    </row>
    <row r="8710" spans="1:7" x14ac:dyDescent="0.2">
      <c r="A8710">
        <v>8698</v>
      </c>
      <c r="B8710" s="125">
        <v>37465.938979758881</v>
      </c>
      <c r="C8710" s="34">
        <v>7.062453071019263</v>
      </c>
      <c r="D8710" s="34">
        <v>6.2794816939276643</v>
      </c>
      <c r="E8710" s="3">
        <f t="shared" si="408"/>
        <v>264601.43580621842</v>
      </c>
      <c r="F8710" s="3">
        <f t="shared" si="409"/>
        <v>235266.67796920679</v>
      </c>
      <c r="G8710" s="3">
        <f t="shared" si="410"/>
        <v>29334.757837011624</v>
      </c>
    </row>
    <row r="8711" spans="1:7" x14ac:dyDescent="0.2">
      <c r="A8711">
        <v>8699</v>
      </c>
      <c r="B8711" s="125">
        <v>37837.103767552413</v>
      </c>
      <c r="C8711" s="34">
        <v>9.4045895113667939</v>
      </c>
      <c r="D8711" s="34">
        <v>6.3908311302657239</v>
      </c>
      <c r="E8711" s="3">
        <f t="shared" si="408"/>
        <v>355842.4292328204</v>
      </c>
      <c r="F8711" s="3">
        <f t="shared" si="409"/>
        <v>241810.54063676848</v>
      </c>
      <c r="G8711" s="3">
        <f t="shared" si="410"/>
        <v>114031.88859605193</v>
      </c>
    </row>
    <row r="8712" spans="1:7" x14ac:dyDescent="0.2">
      <c r="A8712">
        <v>8700</v>
      </c>
      <c r="B8712" s="125">
        <v>36491.142558398657</v>
      </c>
      <c r="C8712" s="34">
        <v>7.82131271281105</v>
      </c>
      <c r="D8712" s="34">
        <v>5.987042767519597</v>
      </c>
      <c r="E8712" s="3">
        <f t="shared" si="408"/>
        <v>285408.63719700376</v>
      </c>
      <c r="F8712" s="3">
        <f t="shared" si="409"/>
        <v>218474.03113278723</v>
      </c>
      <c r="G8712" s="3">
        <f t="shared" si="410"/>
        <v>66934.606064216525</v>
      </c>
    </row>
    <row r="8713" spans="1:7" x14ac:dyDescent="0.2">
      <c r="A8713">
        <v>8701</v>
      </c>
      <c r="B8713" s="125">
        <v>38394.73770657694</v>
      </c>
      <c r="C8713" s="34">
        <v>9.0977771580655826</v>
      </c>
      <c r="D8713" s="34">
        <v>6.5581213119730819</v>
      </c>
      <c r="E8713" s="3">
        <f t="shared" si="408"/>
        <v>349306.76769681502</v>
      </c>
      <c r="F8713" s="3">
        <f t="shared" si="409"/>
        <v>251797.34762111871</v>
      </c>
      <c r="G8713" s="3">
        <f t="shared" si="410"/>
        <v>97509.420075696311</v>
      </c>
    </row>
    <row r="8714" spans="1:7" x14ac:dyDescent="0.2">
      <c r="A8714">
        <v>8702</v>
      </c>
      <c r="B8714" s="125">
        <v>21278.979651279747</v>
      </c>
      <c r="C8714" s="34">
        <v>10.179035618610214</v>
      </c>
      <c r="D8714" s="34">
        <v>1.4233938953839242</v>
      </c>
      <c r="E8714" s="3">
        <f t="shared" si="408"/>
        <v>216599.4917980585</v>
      </c>
      <c r="F8714" s="3">
        <f t="shared" si="409"/>
        <v>30288.369735630338</v>
      </c>
      <c r="G8714" s="3">
        <f t="shared" si="410"/>
        <v>186311.12206242816</v>
      </c>
    </row>
    <row r="8715" spans="1:7" x14ac:dyDescent="0.2">
      <c r="A8715">
        <v>8703</v>
      </c>
      <c r="B8715" s="125">
        <v>36638.008899709326</v>
      </c>
      <c r="C8715" s="34">
        <v>11.858940544887446</v>
      </c>
      <c r="D8715" s="34">
        <v>6.0311026699127979</v>
      </c>
      <c r="E8715" s="3">
        <f t="shared" si="408"/>
        <v>434487.96922471002</v>
      </c>
      <c r="F8715" s="3">
        <f t="shared" si="409"/>
        <v>220967.59329532576</v>
      </c>
      <c r="G8715" s="3">
        <f t="shared" si="410"/>
        <v>213520.37592938426</v>
      </c>
    </row>
    <row r="8716" spans="1:7" x14ac:dyDescent="0.2">
      <c r="A8716">
        <v>8704</v>
      </c>
      <c r="B8716" s="125">
        <v>39963.797966075595</v>
      </c>
      <c r="C8716" s="34">
        <v>12.511412043939345</v>
      </c>
      <c r="D8716" s="34">
        <v>7.0288393898226786</v>
      </c>
      <c r="E8716" s="3">
        <f t="shared" si="408"/>
        <v>500003.54319431691</v>
      </c>
      <c r="F8716" s="3">
        <f t="shared" si="409"/>
        <v>280899.11731086759</v>
      </c>
      <c r="G8716" s="3">
        <f t="shared" si="410"/>
        <v>219104.42588344932</v>
      </c>
    </row>
    <row r="8717" spans="1:7" x14ac:dyDescent="0.2">
      <c r="A8717">
        <v>8705</v>
      </c>
      <c r="B8717" s="125">
        <v>31023.862951579737</v>
      </c>
      <c r="C8717" s="34">
        <v>5.4810066305508371</v>
      </c>
      <c r="D8717" s="34">
        <v>4.346858885473921</v>
      </c>
      <c r="E8717" s="3">
        <f t="shared" si="408"/>
        <v>170041.99854290899</v>
      </c>
      <c r="F8717" s="3">
        <f t="shared" si="409"/>
        <v>134856.35433279956</v>
      </c>
      <c r="G8717" s="3">
        <f t="shared" si="410"/>
        <v>35185.644210109429</v>
      </c>
    </row>
    <row r="8718" spans="1:7" x14ac:dyDescent="0.2">
      <c r="A8718">
        <v>8706</v>
      </c>
      <c r="B8718" s="125">
        <v>34965.374246704392</v>
      </c>
      <c r="C8718" s="34">
        <v>9.6225783383561065</v>
      </c>
      <c r="D8718" s="34">
        <v>5.5293122740113176</v>
      </c>
      <c r="E8718" s="3">
        <f t="shared" si="408"/>
        <v>336457.05281885213</v>
      </c>
      <c r="F8718" s="3">
        <f t="shared" si="409"/>
        <v>193334.47298770183</v>
      </c>
      <c r="G8718" s="3">
        <f t="shared" si="410"/>
        <v>143122.5798311503</v>
      </c>
    </row>
    <row r="8719" spans="1:7" x14ac:dyDescent="0.2">
      <c r="A8719">
        <v>8707</v>
      </c>
      <c r="B8719" s="125">
        <v>31023.112618450774</v>
      </c>
      <c r="C8719" s="34">
        <v>5.0784529068623669</v>
      </c>
      <c r="D8719" s="34">
        <v>4.3466337855352322</v>
      </c>
      <c r="E8719" s="3">
        <f t="shared" si="408"/>
        <v>157549.41645708992</v>
      </c>
      <c r="F8719" s="3">
        <f t="shared" si="409"/>
        <v>134846.10943982253</v>
      </c>
      <c r="G8719" s="3">
        <f t="shared" si="410"/>
        <v>22703.307017267391</v>
      </c>
    </row>
    <row r="8720" spans="1:7" x14ac:dyDescent="0.2">
      <c r="A8720">
        <v>8708</v>
      </c>
      <c r="B8720" s="125">
        <v>36159.040568046272</v>
      </c>
      <c r="C8720" s="34">
        <v>6.9039423553549568</v>
      </c>
      <c r="D8720" s="34">
        <v>5.8874121704138815</v>
      </c>
      <c r="E8720" s="3">
        <f t="shared" si="408"/>
        <v>249639.93170673281</v>
      </c>
      <c r="F8720" s="3">
        <f t="shared" si="409"/>
        <v>212883.1755108049</v>
      </c>
      <c r="G8720" s="3">
        <f t="shared" si="410"/>
        <v>36756.756195927912</v>
      </c>
    </row>
    <row r="8721" spans="1:7" x14ac:dyDescent="0.2">
      <c r="A8721">
        <v>8709</v>
      </c>
      <c r="B8721" s="125">
        <v>33349.355638884823</v>
      </c>
      <c r="C8721" s="34">
        <v>7.2451250818703556</v>
      </c>
      <c r="D8721" s="34">
        <v>5.0445066916654469</v>
      </c>
      <c r="E8721" s="3">
        <f t="shared" si="408"/>
        <v>241620.253003499</v>
      </c>
      <c r="F8721" s="3">
        <f t="shared" si="409"/>
        <v>168231.04768308529</v>
      </c>
      <c r="G8721" s="3">
        <f t="shared" si="410"/>
        <v>73389.205320413719</v>
      </c>
    </row>
    <row r="8722" spans="1:7" x14ac:dyDescent="0.2">
      <c r="A8722">
        <v>8710</v>
      </c>
      <c r="B8722" s="125">
        <v>32139.494627509499</v>
      </c>
      <c r="C8722" s="34">
        <v>6.427756509045139</v>
      </c>
      <c r="D8722" s="34">
        <v>4.6815483882528497</v>
      </c>
      <c r="E8722" s="3">
        <f t="shared" si="408"/>
        <v>206584.84578939545</v>
      </c>
      <c r="F8722" s="3">
        <f t="shared" si="409"/>
        <v>150462.59927267823</v>
      </c>
      <c r="G8722" s="3">
        <f t="shared" si="410"/>
        <v>56122.246516717219</v>
      </c>
    </row>
    <row r="8723" spans="1:7" x14ac:dyDescent="0.2">
      <c r="A8723">
        <v>8711</v>
      </c>
      <c r="B8723" s="125">
        <v>35022.894102249644</v>
      </c>
      <c r="C8723" s="34">
        <v>11.961349648307078</v>
      </c>
      <c r="D8723" s="34">
        <v>5.5465682306748931</v>
      </c>
      <c r="E8723" s="3">
        <f t="shared" si="408"/>
        <v>418921.0820526398</v>
      </c>
      <c r="F8723" s="3">
        <f t="shared" si="409"/>
        <v>194256.87177382896</v>
      </c>
      <c r="G8723" s="3">
        <f t="shared" si="410"/>
        <v>224664.21027881085</v>
      </c>
    </row>
    <row r="8724" spans="1:7" x14ac:dyDescent="0.2">
      <c r="A8724">
        <v>8712</v>
      </c>
      <c r="B8724" s="125">
        <v>35314.529262715019</v>
      </c>
      <c r="C8724" s="34">
        <v>10.174064661630837</v>
      </c>
      <c r="D8724" s="34">
        <v>5.6340587788145058</v>
      </c>
      <c r="E8724" s="3">
        <f t="shared" si="408"/>
        <v>359292.30421391694</v>
      </c>
      <c r="F8724" s="3">
        <f t="shared" si="409"/>
        <v>198964.13361230132</v>
      </c>
      <c r="G8724" s="3">
        <f t="shared" si="410"/>
        <v>160328.17060161562</v>
      </c>
    </row>
    <row r="8725" spans="1:7" x14ac:dyDescent="0.2">
      <c r="A8725">
        <v>8713</v>
      </c>
      <c r="B8725" s="125">
        <v>33976.861508373055</v>
      </c>
      <c r="C8725" s="34">
        <v>10.231757889603614</v>
      </c>
      <c r="D8725" s="34">
        <v>5.2327584525119164</v>
      </c>
      <c r="E8725" s="3">
        <f t="shared" si="408"/>
        <v>347643.02080226532</v>
      </c>
      <c r="F8725" s="3">
        <f t="shared" si="409"/>
        <v>177792.70924776589</v>
      </c>
      <c r="G8725" s="3">
        <f t="shared" si="410"/>
        <v>169850.31155449944</v>
      </c>
    </row>
    <row r="8726" spans="1:7" x14ac:dyDescent="0.2">
      <c r="A8726">
        <v>8714</v>
      </c>
      <c r="B8726" s="125">
        <v>36924.152985912748</v>
      </c>
      <c r="C8726" s="34">
        <v>9.8243383692606585</v>
      </c>
      <c r="D8726" s="34">
        <v>6.1169458957738243</v>
      </c>
      <c r="E8726" s="3">
        <f t="shared" si="408"/>
        <v>362755.37293195311</v>
      </c>
      <c r="F8726" s="3">
        <f t="shared" si="409"/>
        <v>225863.04606210379</v>
      </c>
      <c r="G8726" s="3">
        <f t="shared" si="410"/>
        <v>136892.32686984932</v>
      </c>
    </row>
    <row r="8727" spans="1:7" x14ac:dyDescent="0.2">
      <c r="A8727">
        <v>8715</v>
      </c>
      <c r="B8727" s="125">
        <v>38284.199994260212</v>
      </c>
      <c r="C8727" s="34">
        <v>9.5665534647268942</v>
      </c>
      <c r="D8727" s="34">
        <v>6.5249599982780637</v>
      </c>
      <c r="E8727" s="3">
        <f t="shared" si="408"/>
        <v>366247.84609938739</v>
      </c>
      <c r="F8727" s="3">
        <f t="shared" si="409"/>
        <v>249802.87352862518</v>
      </c>
      <c r="G8727" s="3">
        <f t="shared" si="410"/>
        <v>116444.97257076221</v>
      </c>
    </row>
    <row r="8728" spans="1:7" x14ac:dyDescent="0.2">
      <c r="A8728">
        <v>8716</v>
      </c>
      <c r="B8728" s="125">
        <v>34307.093350244919</v>
      </c>
      <c r="C8728" s="34">
        <v>8.0970487690210575</v>
      </c>
      <c r="D8728" s="34">
        <v>5.3318280050734757</v>
      </c>
      <c r="E8728" s="3">
        <f t="shared" si="408"/>
        <v>277786.2079802911</v>
      </c>
      <c r="F8728" s="3">
        <f t="shared" si="409"/>
        <v>182919.52109750587</v>
      </c>
      <c r="G8728" s="3">
        <f t="shared" si="410"/>
        <v>94866.68688278523</v>
      </c>
    </row>
    <row r="8729" spans="1:7" x14ac:dyDescent="0.2">
      <c r="A8729">
        <v>8717</v>
      </c>
      <c r="B8729" s="125">
        <v>36866.62744602561</v>
      </c>
      <c r="C8729" s="34">
        <v>9.4955531923988019</v>
      </c>
      <c r="D8729" s="34">
        <v>6.099688233807683</v>
      </c>
      <c r="E8729" s="3">
        <f t="shared" si="408"/>
        <v>350069.02193808579</v>
      </c>
      <c r="F8729" s="3">
        <f t="shared" si="409"/>
        <v>224874.93365269381</v>
      </c>
      <c r="G8729" s="3">
        <f t="shared" si="410"/>
        <v>125194.08828539198</v>
      </c>
    </row>
    <row r="8730" spans="1:7" x14ac:dyDescent="0.2">
      <c r="A8730">
        <v>8718</v>
      </c>
      <c r="B8730" s="125">
        <v>27489.47559101996</v>
      </c>
      <c r="C8730" s="34">
        <v>9.0425594609841937</v>
      </c>
      <c r="D8730" s="34">
        <v>3.286542677305988</v>
      </c>
      <c r="E8730" s="3">
        <f t="shared" si="408"/>
        <v>248575.21758307162</v>
      </c>
      <c r="F8730" s="3">
        <f t="shared" si="409"/>
        <v>90345.334706648355</v>
      </c>
      <c r="G8730" s="3">
        <f t="shared" si="410"/>
        <v>158229.88287642325</v>
      </c>
    </row>
    <row r="8731" spans="1:7" x14ac:dyDescent="0.2">
      <c r="A8731">
        <v>8719</v>
      </c>
      <c r="B8731" s="125">
        <v>38153.460130880354</v>
      </c>
      <c r="C8731" s="34">
        <v>9.1335771432641195</v>
      </c>
      <c r="D8731" s="34">
        <v>6.4857380392641062</v>
      </c>
      <c r="E8731" s="3">
        <f t="shared" si="408"/>
        <v>348477.57138784765</v>
      </c>
      <c r="F8731" s="3">
        <f t="shared" si="409"/>
        <v>247453.34770039719</v>
      </c>
      <c r="G8731" s="3">
        <f t="shared" si="410"/>
        <v>101024.22368745046</v>
      </c>
    </row>
    <row r="8732" spans="1:7" x14ac:dyDescent="0.2">
      <c r="A8732">
        <v>8720</v>
      </c>
      <c r="B8732" s="125">
        <v>34860.009285503998</v>
      </c>
      <c r="C8732" s="34">
        <v>9.4315730823000195</v>
      </c>
      <c r="D8732" s="34">
        <v>5.4977027856511995</v>
      </c>
      <c r="E8732" s="3">
        <f t="shared" si="408"/>
        <v>328784.72522588825</v>
      </c>
      <c r="F8732" s="3">
        <f t="shared" si="409"/>
        <v>191649.97015674203</v>
      </c>
      <c r="G8732" s="3">
        <f t="shared" si="410"/>
        <v>137134.75506914622</v>
      </c>
    </row>
    <row r="8733" spans="1:7" x14ac:dyDescent="0.2">
      <c r="A8733">
        <v>8721</v>
      </c>
      <c r="B8733" s="125">
        <v>26266.489434229676</v>
      </c>
      <c r="C8733" s="34">
        <v>4.7198959893721621</v>
      </c>
      <c r="D8733" s="34">
        <v>2.9196468302689027</v>
      </c>
      <c r="E8733" s="3">
        <f t="shared" si="408"/>
        <v>123975.09813550692</v>
      </c>
      <c r="F8733" s="3">
        <f t="shared" si="409"/>
        <v>76688.872618940295</v>
      </c>
      <c r="G8733" s="3">
        <f t="shared" si="410"/>
        <v>47286.225516566628</v>
      </c>
    </row>
    <row r="8734" spans="1:7" x14ac:dyDescent="0.2">
      <c r="A8734">
        <v>8722</v>
      </c>
      <c r="B8734" s="125">
        <v>33667.286564915208</v>
      </c>
      <c r="C8734" s="34">
        <v>8.0713100689608837</v>
      </c>
      <c r="D8734" s="34">
        <v>5.1398859694745624</v>
      </c>
      <c r="E8734" s="3">
        <f t="shared" si="408"/>
        <v>271739.10904599162</v>
      </c>
      <c r="F8734" s="3">
        <f t="shared" si="409"/>
        <v>173046.01384528712</v>
      </c>
      <c r="G8734" s="3">
        <f t="shared" si="410"/>
        <v>98693.095200704498</v>
      </c>
    </row>
    <row r="8735" spans="1:7" x14ac:dyDescent="0.2">
      <c r="A8735">
        <v>8723</v>
      </c>
      <c r="B8735" s="125">
        <v>39401.571078807116</v>
      </c>
      <c r="C8735" s="34">
        <v>9.5122225249797339</v>
      </c>
      <c r="D8735" s="34">
        <v>6.8601713236421347</v>
      </c>
      <c r="E8735" s="3">
        <f t="shared" si="408"/>
        <v>374796.51193541905</v>
      </c>
      <c r="F8735" s="3">
        <f t="shared" si="409"/>
        <v>270301.52802127984</v>
      </c>
      <c r="G8735" s="3">
        <f t="shared" si="410"/>
        <v>104494.98391413921</v>
      </c>
    </row>
    <row r="8736" spans="1:7" x14ac:dyDescent="0.2">
      <c r="A8736">
        <v>8724</v>
      </c>
      <c r="B8736" s="125">
        <v>37498.305622458225</v>
      </c>
      <c r="C8736" s="34">
        <v>12.756088856083807</v>
      </c>
      <c r="D8736" s="34">
        <v>6.2891916867374675</v>
      </c>
      <c r="E8736" s="3">
        <f t="shared" si="408"/>
        <v>478331.71847266413</v>
      </c>
      <c r="F8736" s="3">
        <f t="shared" si="409"/>
        <v>235834.03198750512</v>
      </c>
      <c r="G8736" s="3">
        <f t="shared" si="410"/>
        <v>242497.68648515901</v>
      </c>
    </row>
    <row r="8737" spans="1:7" x14ac:dyDescent="0.2">
      <c r="A8737">
        <v>8725</v>
      </c>
      <c r="B8737" s="125">
        <v>39997.676643716637</v>
      </c>
      <c r="C8737" s="34">
        <v>3.6251144794805441</v>
      </c>
      <c r="D8737" s="34">
        <v>7.0390029931149911</v>
      </c>
      <c r="E8737" s="3">
        <f t="shared" si="408"/>
        <v>144996.15674671796</v>
      </c>
      <c r="F8737" s="3">
        <f t="shared" si="409"/>
        <v>281543.76561276696</v>
      </c>
      <c r="G8737" s="3">
        <f t="shared" si="410"/>
        <v>-136547.60886604901</v>
      </c>
    </row>
    <row r="8738" spans="1:7" x14ac:dyDescent="0.2">
      <c r="A8738">
        <v>8726</v>
      </c>
      <c r="B8738" s="125">
        <v>32548.164703067392</v>
      </c>
      <c r="C8738" s="34">
        <v>6.9774096320616081</v>
      </c>
      <c r="D8738" s="34">
        <v>4.8041494109202176</v>
      </c>
      <c r="E8738" s="3">
        <f t="shared" si="408"/>
        <v>227101.87790511007</v>
      </c>
      <c r="F8738" s="3">
        <f t="shared" si="409"/>
        <v>156366.24628477544</v>
      </c>
      <c r="G8738" s="3">
        <f t="shared" si="410"/>
        <v>70735.631620334636</v>
      </c>
    </row>
    <row r="8739" spans="1:7" x14ac:dyDescent="0.2">
      <c r="A8739">
        <v>8727</v>
      </c>
      <c r="B8739" s="125">
        <v>33460.245780398487</v>
      </c>
      <c r="C8739" s="34">
        <v>7.9991018739819992</v>
      </c>
      <c r="D8739" s="34">
        <v>5.0777737341195461</v>
      </c>
      <c r="E8739" s="3">
        <f t="shared" si="408"/>
        <v>267651.91472588381</v>
      </c>
      <c r="F8739" s="3">
        <f t="shared" si="409"/>
        <v>169903.55716089183</v>
      </c>
      <c r="G8739" s="3">
        <f t="shared" si="410"/>
        <v>97748.35756499198</v>
      </c>
    </row>
    <row r="8740" spans="1:7" x14ac:dyDescent="0.2">
      <c r="A8740">
        <v>8728</v>
      </c>
      <c r="B8740" s="125">
        <v>47409.853826858103</v>
      </c>
      <c r="C8740" s="34">
        <v>4.6841301102249417</v>
      </c>
      <c r="D8740" s="34">
        <v>9.262656148057431</v>
      </c>
      <c r="E8740" s="3">
        <f t="shared" si="408"/>
        <v>222073.92383174921</v>
      </c>
      <c r="F8740" s="3">
        <f t="shared" si="409"/>
        <v>439141.17402785132</v>
      </c>
      <c r="G8740" s="3">
        <f t="shared" si="410"/>
        <v>-217067.2501961021</v>
      </c>
    </row>
    <row r="8741" spans="1:7" x14ac:dyDescent="0.2">
      <c r="A8741">
        <v>8729</v>
      </c>
      <c r="B8741" s="125">
        <v>30527.358425198123</v>
      </c>
      <c r="C8741" s="34">
        <v>6.9203843142604455</v>
      </c>
      <c r="D8741" s="34">
        <v>4.1979075275594369</v>
      </c>
      <c r="E8741" s="3">
        <f t="shared" si="408"/>
        <v>211261.05240154755</v>
      </c>
      <c r="F8741" s="3">
        <f t="shared" si="409"/>
        <v>128151.02772964419</v>
      </c>
      <c r="G8741" s="3">
        <f t="shared" si="410"/>
        <v>83110.02467190336</v>
      </c>
    </row>
    <row r="8742" spans="1:7" x14ac:dyDescent="0.2">
      <c r="A8742">
        <v>8730</v>
      </c>
      <c r="B8742" s="125">
        <v>40107.077487656148</v>
      </c>
      <c r="C8742" s="34">
        <v>8.0083048234955641</v>
      </c>
      <c r="D8742" s="34">
        <v>7.0718232462968444</v>
      </c>
      <c r="E8742" s="3">
        <f t="shared" si="408"/>
        <v>321189.7021007071</v>
      </c>
      <c r="F8742" s="3">
        <f t="shared" si="409"/>
        <v>283630.16291823558</v>
      </c>
      <c r="G8742" s="3">
        <f t="shared" si="410"/>
        <v>37559.539182471519</v>
      </c>
    </row>
    <row r="8743" spans="1:7" x14ac:dyDescent="0.2">
      <c r="A8743">
        <v>8731</v>
      </c>
      <c r="B8743" s="125">
        <v>37906.896117229713</v>
      </c>
      <c r="C8743" s="34">
        <v>9.863136844804103</v>
      </c>
      <c r="D8743" s="34">
        <v>6.4117688351689139</v>
      </c>
      <c r="E8743" s="3">
        <f t="shared" si="408"/>
        <v>373880.90376600996</v>
      </c>
      <c r="F8743" s="3">
        <f t="shared" si="409"/>
        <v>243050.25516243899</v>
      </c>
      <c r="G8743" s="3">
        <f t="shared" si="410"/>
        <v>130830.64860357097</v>
      </c>
    </row>
    <row r="8744" spans="1:7" x14ac:dyDescent="0.2">
      <c r="A8744">
        <v>8732</v>
      </c>
      <c r="B8744" s="125">
        <v>29630.102111505927</v>
      </c>
      <c r="C8744" s="34">
        <v>2.613972376100719</v>
      </c>
      <c r="D8744" s="34">
        <v>3.928730633451778</v>
      </c>
      <c r="E8744" s="3">
        <f t="shared" si="408"/>
        <v>77452.268420520079</v>
      </c>
      <c r="F8744" s="3">
        <f t="shared" si="409"/>
        <v>116408.68983777754</v>
      </c>
      <c r="G8744" s="3">
        <f t="shared" si="410"/>
        <v>-38956.421417257458</v>
      </c>
    </row>
    <row r="8745" spans="1:7" x14ac:dyDescent="0.2">
      <c r="A8745">
        <v>8733</v>
      </c>
      <c r="B8745" s="125">
        <v>34955.438017087523</v>
      </c>
      <c r="C8745" s="34">
        <v>6.3689974669687217</v>
      </c>
      <c r="D8745" s="34">
        <v>5.5263314051262569</v>
      </c>
      <c r="E8745" s="3">
        <f t="shared" si="408"/>
        <v>222631.09618761259</v>
      </c>
      <c r="F8745" s="3">
        <f t="shared" si="409"/>
        <v>193175.33489377506</v>
      </c>
      <c r="G8745" s="3">
        <f t="shared" si="410"/>
        <v>29455.761293837539</v>
      </c>
    </row>
    <row r="8746" spans="1:7" x14ac:dyDescent="0.2">
      <c r="A8746">
        <v>8734</v>
      </c>
      <c r="B8746" s="125">
        <v>37519.235369282775</v>
      </c>
      <c r="C8746" s="34">
        <v>8.5955655524303438</v>
      </c>
      <c r="D8746" s="34">
        <v>6.2954706107848324</v>
      </c>
      <c r="E8746" s="3">
        <f t="shared" si="408"/>
        <v>322499.04709373321</v>
      </c>
      <c r="F8746" s="3">
        <f t="shared" si="409"/>
        <v>236201.24360643851</v>
      </c>
      <c r="G8746" s="3">
        <f t="shared" si="410"/>
        <v>86297.803487294703</v>
      </c>
    </row>
    <row r="8747" spans="1:7" x14ac:dyDescent="0.2">
      <c r="A8747">
        <v>8735</v>
      </c>
      <c r="B8747" s="125">
        <v>30273.700352873653</v>
      </c>
      <c r="C8747" s="34">
        <v>10.374105179114849</v>
      </c>
      <c r="D8747" s="34">
        <v>4.121810105862096</v>
      </c>
      <c r="E8747" s="3">
        <f t="shared" si="408"/>
        <v>314062.55162171763</v>
      </c>
      <c r="F8747" s="3">
        <f t="shared" si="409"/>
        <v>124782.44405631552</v>
      </c>
      <c r="G8747" s="3">
        <f t="shared" si="410"/>
        <v>189280.10756540211</v>
      </c>
    </row>
    <row r="8748" spans="1:7" x14ac:dyDescent="0.2">
      <c r="A8748">
        <v>8736</v>
      </c>
      <c r="B8748" s="125">
        <v>28089.059973163763</v>
      </c>
      <c r="C8748" s="34">
        <v>8.1738982291499269</v>
      </c>
      <c r="D8748" s="34">
        <v>3.4664179919491289</v>
      </c>
      <c r="E8748" s="3">
        <f t="shared" si="408"/>
        <v>229597.11757312936</v>
      </c>
      <c r="F8748" s="3">
        <f t="shared" si="409"/>
        <v>97368.422867912988</v>
      </c>
      <c r="G8748" s="3">
        <f t="shared" si="410"/>
        <v>132228.69470521639</v>
      </c>
    </row>
    <row r="8749" spans="1:7" x14ac:dyDescent="0.2">
      <c r="A8749">
        <v>8737</v>
      </c>
      <c r="B8749" s="125">
        <v>33064.416633161251</v>
      </c>
      <c r="C8749" s="34">
        <v>8.1403350324835628</v>
      </c>
      <c r="D8749" s="34">
        <v>4.9590249899483752</v>
      </c>
      <c r="E8749" s="3">
        <f t="shared" si="408"/>
        <v>269155.42904755473</v>
      </c>
      <c r="F8749" s="3">
        <f t="shared" si="409"/>
        <v>163967.26836191135</v>
      </c>
      <c r="G8749" s="3">
        <f t="shared" si="410"/>
        <v>105188.16068564338</v>
      </c>
    </row>
    <row r="8750" spans="1:7" x14ac:dyDescent="0.2">
      <c r="A8750">
        <v>8738</v>
      </c>
      <c r="B8750" s="125">
        <v>31483.987689890433</v>
      </c>
      <c r="C8750" s="34">
        <v>9.173782493424369</v>
      </c>
      <c r="D8750" s="34">
        <v>4.4848963069671299</v>
      </c>
      <c r="E8750" s="3">
        <f t="shared" si="408"/>
        <v>288827.25509270519</v>
      </c>
      <c r="F8750" s="3">
        <f t="shared" si="409"/>
        <v>141202.42011898817</v>
      </c>
      <c r="G8750" s="3">
        <f t="shared" si="410"/>
        <v>147624.83497371702</v>
      </c>
    </row>
    <row r="8751" spans="1:7" x14ac:dyDescent="0.2">
      <c r="A8751">
        <v>8739</v>
      </c>
      <c r="B8751" s="125">
        <v>32454.776650220971</v>
      </c>
      <c r="C8751" s="34">
        <v>9.0471183031768305</v>
      </c>
      <c r="D8751" s="34">
        <v>4.7761329950662912</v>
      </c>
      <c r="E8751" s="3">
        <f t="shared" si="408"/>
        <v>293622.20385773014</v>
      </c>
      <c r="F8751" s="3">
        <f t="shared" si="409"/>
        <v>155008.32960662741</v>
      </c>
      <c r="G8751" s="3">
        <f t="shared" si="410"/>
        <v>138613.87425110274</v>
      </c>
    </row>
    <row r="8752" spans="1:7" x14ac:dyDescent="0.2">
      <c r="A8752">
        <v>8740</v>
      </c>
      <c r="B8752" s="125">
        <v>33339.686573336599</v>
      </c>
      <c r="C8752" s="34">
        <v>10.98969098366797</v>
      </c>
      <c r="D8752" s="34">
        <v>5.0416059720009798</v>
      </c>
      <c r="E8752" s="3">
        <f t="shared" si="408"/>
        <v>366392.85293331329</v>
      </c>
      <c r="F8752" s="3">
        <f t="shared" si="409"/>
        <v>168085.56293277469</v>
      </c>
      <c r="G8752" s="3">
        <f t="shared" si="410"/>
        <v>198307.2900005386</v>
      </c>
    </row>
    <row r="8753" spans="1:7" x14ac:dyDescent="0.2">
      <c r="A8753">
        <v>8741</v>
      </c>
      <c r="B8753" s="125">
        <v>32690.159563381691</v>
      </c>
      <c r="C8753" s="34">
        <v>8.1867931587185012</v>
      </c>
      <c r="D8753" s="34">
        <v>4.8467478690145072</v>
      </c>
      <c r="E8753" s="3">
        <f t="shared" si="408"/>
        <v>267627.57467090944</v>
      </c>
      <c r="F8753" s="3">
        <f t="shared" si="409"/>
        <v>158440.96120156441</v>
      </c>
      <c r="G8753" s="3">
        <f t="shared" si="410"/>
        <v>109186.61346934503</v>
      </c>
    </row>
    <row r="8754" spans="1:7" x14ac:dyDescent="0.2">
      <c r="A8754">
        <v>8742</v>
      </c>
      <c r="B8754" s="125">
        <v>35128.969606185798</v>
      </c>
      <c r="C8754" s="34">
        <v>2.7009428069577552</v>
      </c>
      <c r="D8754" s="34">
        <v>5.5783908818557393</v>
      </c>
      <c r="E8754" s="3">
        <f t="shared" si="408"/>
        <v>94881.337773665131</v>
      </c>
      <c r="F8754" s="3">
        <f t="shared" si="409"/>
        <v>195963.12374013427</v>
      </c>
      <c r="G8754" s="3">
        <f t="shared" si="410"/>
        <v>-101081.78596646914</v>
      </c>
    </row>
    <row r="8755" spans="1:7" x14ac:dyDescent="0.2">
      <c r="A8755">
        <v>8743</v>
      </c>
      <c r="B8755" s="125">
        <v>29866.269463846926</v>
      </c>
      <c r="C8755" s="34">
        <v>3.4693748804857023</v>
      </c>
      <c r="D8755" s="34">
        <v>3.9995808391540777</v>
      </c>
      <c r="E8755" s="3">
        <f t="shared" si="408"/>
        <v>103617.28505168771</v>
      </c>
      <c r="F8755" s="3">
        <f t="shared" si="409"/>
        <v>119452.5590846147</v>
      </c>
      <c r="G8755" s="3">
        <f t="shared" si="410"/>
        <v>-15835.274032926987</v>
      </c>
    </row>
    <row r="8756" spans="1:7" x14ac:dyDescent="0.2">
      <c r="A8756">
        <v>8744</v>
      </c>
      <c r="B8756" s="125">
        <v>27808.526332401903</v>
      </c>
      <c r="C8756" s="34">
        <v>10.178683189413277</v>
      </c>
      <c r="D8756" s="34">
        <v>3.382257899720571</v>
      </c>
      <c r="E8756" s="3">
        <f t="shared" si="408"/>
        <v>283054.17950197571</v>
      </c>
      <c r="F8756" s="3">
        <f t="shared" si="409"/>
        <v>94055.607867353858</v>
      </c>
      <c r="G8756" s="3">
        <f t="shared" si="410"/>
        <v>188998.57163462185</v>
      </c>
    </row>
    <row r="8757" spans="1:7" x14ac:dyDescent="0.2">
      <c r="A8757">
        <v>8745</v>
      </c>
      <c r="B8757" s="125">
        <v>37689.208560360363</v>
      </c>
      <c r="C8757" s="34">
        <v>6.6560140996516566</v>
      </c>
      <c r="D8757" s="34">
        <v>6.3464625681081088</v>
      </c>
      <c r="E8757" s="3">
        <f t="shared" ref="E8757:E8820" si="411">C8757*B8757</f>
        <v>250859.90358247049</v>
      </c>
      <c r="F8757" s="3">
        <f t="shared" ref="F8757:F8820" si="412">D8757*B8757</f>
        <v>239193.15134994674</v>
      </c>
      <c r="G8757" s="3">
        <f t="shared" ref="G8757:G8820" si="413">E8757-F8757</f>
        <v>11666.752232523751</v>
      </c>
    </row>
    <row r="8758" spans="1:7" x14ac:dyDescent="0.2">
      <c r="A8758">
        <v>8746</v>
      </c>
      <c r="B8758" s="125">
        <v>41048.688721085433</v>
      </c>
      <c r="C8758" s="34">
        <v>6.4545979714312125</v>
      </c>
      <c r="D8758" s="34">
        <v>7.3543066163256299</v>
      </c>
      <c r="E8758" s="3">
        <f t="shared" si="411"/>
        <v>264952.78294902935</v>
      </c>
      <c r="F8758" s="3">
        <f t="shared" si="412"/>
        <v>301884.64305296988</v>
      </c>
      <c r="G8758" s="3">
        <f t="shared" si="413"/>
        <v>-36931.860103940533</v>
      </c>
    </row>
    <row r="8759" spans="1:7" x14ac:dyDescent="0.2">
      <c r="A8759">
        <v>8747</v>
      </c>
      <c r="B8759" s="125">
        <v>37444.827333993977</v>
      </c>
      <c r="C8759" s="34">
        <v>6.088111397009925</v>
      </c>
      <c r="D8759" s="34">
        <v>6.2731482001981931</v>
      </c>
      <c r="E8759" s="3">
        <f t="shared" si="411"/>
        <v>227968.28005115749</v>
      </c>
      <c r="F8759" s="3">
        <f t="shared" si="412"/>
        <v>234896.95119697641</v>
      </c>
      <c r="G8759" s="3">
        <f t="shared" si="413"/>
        <v>-6928.6711458189238</v>
      </c>
    </row>
    <row r="8760" spans="1:7" x14ac:dyDescent="0.2">
      <c r="A8760">
        <v>8748</v>
      </c>
      <c r="B8760" s="125">
        <v>27318.581536556827</v>
      </c>
      <c r="C8760" s="34">
        <v>9.0547353213041788</v>
      </c>
      <c r="D8760" s="34">
        <v>3.2352744609670481</v>
      </c>
      <c r="E8760" s="3">
        <f t="shared" si="411"/>
        <v>247362.52516698928</v>
      </c>
      <c r="F8760" s="3">
        <f t="shared" si="412"/>
        <v>88383.109155068247</v>
      </c>
      <c r="G8760" s="3">
        <f t="shared" si="413"/>
        <v>158979.41601192101</v>
      </c>
    </row>
    <row r="8761" spans="1:7" x14ac:dyDescent="0.2">
      <c r="A8761">
        <v>8749</v>
      </c>
      <c r="B8761" s="125">
        <v>37648.520041139796</v>
      </c>
      <c r="C8761" s="34">
        <v>8.5068926611784264</v>
      </c>
      <c r="D8761" s="34">
        <v>6.3342560123419389</v>
      </c>
      <c r="E8761" s="3">
        <f t="shared" si="411"/>
        <v>320271.91884220106</v>
      </c>
      <c r="F8761" s="3">
        <f t="shared" si="412"/>
        <v>238475.36442636573</v>
      </c>
      <c r="G8761" s="3">
        <f t="shared" si="413"/>
        <v>81796.55441583533</v>
      </c>
    </row>
    <row r="8762" spans="1:7" x14ac:dyDescent="0.2">
      <c r="A8762">
        <v>8750</v>
      </c>
      <c r="B8762" s="125">
        <v>31105.438941986882</v>
      </c>
      <c r="C8762" s="34">
        <v>9.5463683666894212</v>
      </c>
      <c r="D8762" s="34">
        <v>4.3713316825960646</v>
      </c>
      <c r="E8762" s="3">
        <f t="shared" si="411"/>
        <v>296943.97834777285</v>
      </c>
      <c r="F8762" s="3">
        <f t="shared" si="412"/>
        <v>135972.19074816466</v>
      </c>
      <c r="G8762" s="3">
        <f t="shared" si="413"/>
        <v>160971.78759960819</v>
      </c>
    </row>
    <row r="8763" spans="1:7" x14ac:dyDescent="0.2">
      <c r="A8763">
        <v>8751</v>
      </c>
      <c r="B8763" s="125">
        <v>33065.343180888682</v>
      </c>
      <c r="C8763" s="34">
        <v>11.607192411436699</v>
      </c>
      <c r="D8763" s="34">
        <v>4.9593029542666045</v>
      </c>
      <c r="E8763" s="3">
        <f t="shared" si="411"/>
        <v>383795.80045076134</v>
      </c>
      <c r="F8763" s="3">
        <f t="shared" si="412"/>
        <v>163981.05412082036</v>
      </c>
      <c r="G8763" s="3">
        <f t="shared" si="413"/>
        <v>219814.74632994097</v>
      </c>
    </row>
    <row r="8764" spans="1:7" x14ac:dyDescent="0.2">
      <c r="A8764">
        <v>8752</v>
      </c>
      <c r="B8764" s="125">
        <v>34519.960585194873</v>
      </c>
      <c r="C8764" s="34">
        <v>7.4325662555638701</v>
      </c>
      <c r="D8764" s="34">
        <v>5.3956881755584618</v>
      </c>
      <c r="E8764" s="3">
        <f t="shared" si="411"/>
        <v>256571.89418891424</v>
      </c>
      <c r="F8764" s="3">
        <f t="shared" si="412"/>
        <v>186258.94315028013</v>
      </c>
      <c r="G8764" s="3">
        <f t="shared" si="413"/>
        <v>70312.951038634114</v>
      </c>
    </row>
    <row r="8765" spans="1:7" x14ac:dyDescent="0.2">
      <c r="A8765">
        <v>8753</v>
      </c>
      <c r="B8765" s="125">
        <v>40505.311111511197</v>
      </c>
      <c r="C8765" s="34">
        <v>8.6967212584640947</v>
      </c>
      <c r="D8765" s="34">
        <v>7.1912933334533591</v>
      </c>
      <c r="E8765" s="3">
        <f t="shared" si="411"/>
        <v>352263.40022418136</v>
      </c>
      <c r="F8765" s="3">
        <f t="shared" si="412"/>
        <v>291285.57376566477</v>
      </c>
      <c r="G8765" s="3">
        <f t="shared" si="413"/>
        <v>60977.826458516589</v>
      </c>
    </row>
    <row r="8766" spans="1:7" x14ac:dyDescent="0.2">
      <c r="A8766">
        <v>8754</v>
      </c>
      <c r="B8766" s="125">
        <v>32603.075445686933</v>
      </c>
      <c r="C8766" s="34">
        <v>5.9200424604641739</v>
      </c>
      <c r="D8766" s="34">
        <v>4.8206226337060798</v>
      </c>
      <c r="E8766" s="3">
        <f t="shared" si="411"/>
        <v>193011.59098018357</v>
      </c>
      <c r="F8766" s="3">
        <f t="shared" si="412"/>
        <v>157167.12342190536</v>
      </c>
      <c r="G8766" s="3">
        <f t="shared" si="413"/>
        <v>35844.467558278207</v>
      </c>
    </row>
    <row r="8767" spans="1:7" x14ac:dyDescent="0.2">
      <c r="A8767">
        <v>8755</v>
      </c>
      <c r="B8767" s="125">
        <v>34299.993607229204</v>
      </c>
      <c r="C8767" s="34">
        <v>11.666355041787028</v>
      </c>
      <c r="D8767" s="34">
        <v>5.3296980821687612</v>
      </c>
      <c r="E8767" s="3">
        <f t="shared" si="411"/>
        <v>400155.90335296124</v>
      </c>
      <c r="F8767" s="3">
        <f t="shared" si="412"/>
        <v>182808.61014685026</v>
      </c>
      <c r="G8767" s="3">
        <f t="shared" si="413"/>
        <v>217347.29320611098</v>
      </c>
    </row>
    <row r="8768" spans="1:7" x14ac:dyDescent="0.2">
      <c r="A8768">
        <v>8756</v>
      </c>
      <c r="B8768" s="125">
        <v>32895.148300477536</v>
      </c>
      <c r="C8768" s="34">
        <v>7.9614772150380304</v>
      </c>
      <c r="D8768" s="34">
        <v>4.9082444901432609</v>
      </c>
      <c r="E8768" s="3">
        <f t="shared" si="411"/>
        <v>261893.97367954889</v>
      </c>
      <c r="F8768" s="3">
        <f t="shared" si="412"/>
        <v>161457.43039826432</v>
      </c>
      <c r="G8768" s="3">
        <f t="shared" si="413"/>
        <v>100436.54328128457</v>
      </c>
    </row>
    <row r="8769" spans="1:7" x14ac:dyDescent="0.2">
      <c r="A8769">
        <v>8757</v>
      </c>
      <c r="B8769" s="125">
        <v>34498.485141549259</v>
      </c>
      <c r="C8769" s="34">
        <v>5.764854242632282</v>
      </c>
      <c r="D8769" s="34">
        <v>5.3892455424647778</v>
      </c>
      <c r="E8769" s="3">
        <f t="shared" si="411"/>
        <v>198878.73843264699</v>
      </c>
      <c r="F8769" s="3">
        <f t="shared" si="412"/>
        <v>185920.80727088172</v>
      </c>
      <c r="G8769" s="3">
        <f t="shared" si="413"/>
        <v>12957.931161765271</v>
      </c>
    </row>
    <row r="8770" spans="1:7" x14ac:dyDescent="0.2">
      <c r="A8770">
        <v>8758</v>
      </c>
      <c r="B8770" s="125">
        <v>26908.888279459439</v>
      </c>
      <c r="C8770" s="34">
        <v>5.2702141803893028</v>
      </c>
      <c r="D8770" s="34">
        <v>3.1123664838378318</v>
      </c>
      <c r="E8770" s="3">
        <f t="shared" si="411"/>
        <v>141815.60458891865</v>
      </c>
      <c r="F8770" s="3">
        <f t="shared" si="412"/>
        <v>83750.321998326224</v>
      </c>
      <c r="G8770" s="3">
        <f t="shared" si="413"/>
        <v>58065.282590592426</v>
      </c>
    </row>
    <row r="8771" spans="1:7" x14ac:dyDescent="0.2">
      <c r="A8771">
        <v>8759</v>
      </c>
      <c r="B8771" s="125">
        <v>40859.059075765777</v>
      </c>
      <c r="C8771" s="34">
        <v>10.860798531401088</v>
      </c>
      <c r="D8771" s="34">
        <v>7.2974177227297332</v>
      </c>
      <c r="E8771" s="3">
        <f t="shared" si="411"/>
        <v>443762.0088045072</v>
      </c>
      <c r="F8771" s="3">
        <f t="shared" si="412"/>
        <v>298165.62183355435</v>
      </c>
      <c r="G8771" s="3">
        <f t="shared" si="413"/>
        <v>145596.38697095285</v>
      </c>
    </row>
    <row r="8772" spans="1:7" x14ac:dyDescent="0.2">
      <c r="A8772">
        <v>8760</v>
      </c>
      <c r="B8772" s="125">
        <v>31550.034058264806</v>
      </c>
      <c r="C8772" s="34">
        <v>5.8225218910665717</v>
      </c>
      <c r="D8772" s="34">
        <v>4.5047102174794418</v>
      </c>
      <c r="E8772" s="3">
        <f t="shared" si="411"/>
        <v>183700.76396814274</v>
      </c>
      <c r="F8772" s="3">
        <f t="shared" si="412"/>
        <v>142123.76078408986</v>
      </c>
      <c r="G8772" s="3">
        <f t="shared" si="413"/>
        <v>41577.003184052883</v>
      </c>
    </row>
    <row r="8773" spans="1:7" x14ac:dyDescent="0.2">
      <c r="A8773">
        <v>8761</v>
      </c>
      <c r="B8773" s="125">
        <v>27528.799868187867</v>
      </c>
      <c r="C8773" s="34">
        <v>11.520290192682296</v>
      </c>
      <c r="D8773" s="34">
        <v>3.2983399604563601</v>
      </c>
      <c r="E8773" s="3">
        <f t="shared" si="411"/>
        <v>317139.76313779835</v>
      </c>
      <c r="F8773" s="3">
        <f t="shared" si="412"/>
        <v>90799.34066864982</v>
      </c>
      <c r="G8773" s="3">
        <f t="shared" si="413"/>
        <v>226340.42246914853</v>
      </c>
    </row>
    <row r="8774" spans="1:7" x14ac:dyDescent="0.2">
      <c r="A8774">
        <v>8762</v>
      </c>
      <c r="B8774" s="125">
        <v>32196.98606134532</v>
      </c>
      <c r="C8774" s="34">
        <v>3.1306108414428309</v>
      </c>
      <c r="D8774" s="34">
        <v>4.6987958184035961</v>
      </c>
      <c r="E8774" s="3">
        <f t="shared" si="411"/>
        <v>100796.23362543137</v>
      </c>
      <c r="F8774" s="3">
        <f t="shared" si="412"/>
        <v>151287.06347024825</v>
      </c>
      <c r="G8774" s="3">
        <f t="shared" si="413"/>
        <v>-50490.829844816879</v>
      </c>
    </row>
    <row r="8775" spans="1:7" x14ac:dyDescent="0.2">
      <c r="A8775">
        <v>8763</v>
      </c>
      <c r="B8775" s="125">
        <v>26919.915902718436</v>
      </c>
      <c r="C8775" s="34">
        <v>6.7792193678615149</v>
      </c>
      <c r="D8775" s="34">
        <v>3.1156747708155308</v>
      </c>
      <c r="E8775" s="3">
        <f t="shared" si="411"/>
        <v>182496.01526891202</v>
      </c>
      <c r="F8775" s="3">
        <f t="shared" si="412"/>
        <v>83873.702810575633</v>
      </c>
      <c r="G8775" s="3">
        <f t="shared" si="413"/>
        <v>98622.312458336382</v>
      </c>
    </row>
    <row r="8776" spans="1:7" x14ac:dyDescent="0.2">
      <c r="A8776">
        <v>8764</v>
      </c>
      <c r="B8776" s="125">
        <v>35076.582711363677</v>
      </c>
      <c r="C8776" s="34">
        <v>12.073899617651477</v>
      </c>
      <c r="D8776" s="34">
        <v>5.5626748134091031</v>
      </c>
      <c r="E8776" s="3">
        <f t="shared" si="411"/>
        <v>423511.13858725433</v>
      </c>
      <c r="F8776" s="3">
        <f t="shared" si="412"/>
        <v>195119.62318896392</v>
      </c>
      <c r="G8776" s="3">
        <f t="shared" si="413"/>
        <v>228391.51539829042</v>
      </c>
    </row>
    <row r="8777" spans="1:7" x14ac:dyDescent="0.2">
      <c r="A8777">
        <v>8765</v>
      </c>
      <c r="B8777" s="125">
        <v>39705.990324174287</v>
      </c>
      <c r="C8777" s="34">
        <v>10.172635049646487</v>
      </c>
      <c r="D8777" s="34">
        <v>6.951497097252286</v>
      </c>
      <c r="E8777" s="3">
        <f t="shared" si="411"/>
        <v>403914.54885261966</v>
      </c>
      <c r="F8777" s="3">
        <f t="shared" si="412"/>
        <v>276016.07648202492</v>
      </c>
      <c r="G8777" s="3">
        <f t="shared" si="413"/>
        <v>127898.47237059474</v>
      </c>
    </row>
    <row r="8778" spans="1:7" x14ac:dyDescent="0.2">
      <c r="A8778">
        <v>8766</v>
      </c>
      <c r="B8778" s="125">
        <v>41212.988938960712</v>
      </c>
      <c r="C8778" s="34">
        <v>5.7356083036283962</v>
      </c>
      <c r="D8778" s="34">
        <v>7.4035966816882137</v>
      </c>
      <c r="E8778" s="3">
        <f t="shared" si="411"/>
        <v>236381.56157564832</v>
      </c>
      <c r="F8778" s="3">
        <f t="shared" si="412"/>
        <v>305124.34815094259</v>
      </c>
      <c r="G8778" s="3">
        <f t="shared" si="413"/>
        <v>-68742.786575294274</v>
      </c>
    </row>
    <row r="8779" spans="1:7" x14ac:dyDescent="0.2">
      <c r="A8779">
        <v>8767</v>
      </c>
      <c r="B8779" s="125">
        <v>32559.624336309731</v>
      </c>
      <c r="C8779" s="34">
        <v>10.257309006381547</v>
      </c>
      <c r="D8779" s="34">
        <v>4.8075873008929193</v>
      </c>
      <c r="E8779" s="3">
        <f t="shared" si="411"/>
        <v>333974.12794922962</v>
      </c>
      <c r="F8779" s="3">
        <f t="shared" si="412"/>
        <v>156533.2364810867</v>
      </c>
      <c r="G8779" s="3">
        <f t="shared" si="413"/>
        <v>177440.89146814292</v>
      </c>
    </row>
    <row r="8780" spans="1:7" x14ac:dyDescent="0.2">
      <c r="A8780">
        <v>8768</v>
      </c>
      <c r="B8780" s="125">
        <v>36760.671313269064</v>
      </c>
      <c r="C8780" s="34">
        <v>8.3588269237297936</v>
      </c>
      <c r="D8780" s="34">
        <v>6.0679013939807191</v>
      </c>
      <c r="E8780" s="3">
        <f t="shared" si="411"/>
        <v>307276.08910773491</v>
      </c>
      <c r="F8780" s="3">
        <f t="shared" si="412"/>
        <v>223060.1287054524</v>
      </c>
      <c r="G8780" s="3">
        <f t="shared" si="413"/>
        <v>84215.960402282508</v>
      </c>
    </row>
    <row r="8781" spans="1:7" x14ac:dyDescent="0.2">
      <c r="A8781">
        <v>8769</v>
      </c>
      <c r="B8781" s="125">
        <v>35629.168954793364</v>
      </c>
      <c r="C8781" s="34">
        <v>8.5151406412551296</v>
      </c>
      <c r="D8781" s="34">
        <v>5.7284506864380091</v>
      </c>
      <c r="E8781" s="3">
        <f t="shared" si="411"/>
        <v>303387.38458110654</v>
      </c>
      <c r="F8781" s="3">
        <f t="shared" si="412"/>
        <v>204099.93735630185</v>
      </c>
      <c r="G8781" s="3">
        <f t="shared" si="413"/>
        <v>99287.447224804695</v>
      </c>
    </row>
    <row r="8782" spans="1:7" x14ac:dyDescent="0.2">
      <c r="A8782">
        <v>8770</v>
      </c>
      <c r="B8782" s="125">
        <v>26817.711435606703</v>
      </c>
      <c r="C8782" s="34">
        <v>7.3466730074942461</v>
      </c>
      <c r="D8782" s="34">
        <v>3.0850134306820109</v>
      </c>
      <c r="E8782" s="3">
        <f t="shared" si="411"/>
        <v>197020.95672674154</v>
      </c>
      <c r="F8782" s="3">
        <f t="shared" si="412"/>
        <v>82732.99995900123</v>
      </c>
      <c r="G8782" s="3">
        <f t="shared" si="413"/>
        <v>114287.95676774031</v>
      </c>
    </row>
    <row r="8783" spans="1:7" x14ac:dyDescent="0.2">
      <c r="A8783">
        <v>8771</v>
      </c>
      <c r="B8783" s="125">
        <v>28686.723047750071</v>
      </c>
      <c r="C8783" s="34">
        <v>2.5378931442974135</v>
      </c>
      <c r="D8783" s="34">
        <v>3.6457169143250212</v>
      </c>
      <c r="E8783" s="3">
        <f t="shared" si="411"/>
        <v>72803.837755243512</v>
      </c>
      <c r="F8783" s="3">
        <f t="shared" si="412"/>
        <v>104583.67143173986</v>
      </c>
      <c r="G8783" s="3">
        <f t="shared" si="413"/>
        <v>-31779.833676496346</v>
      </c>
    </row>
    <row r="8784" spans="1:7" x14ac:dyDescent="0.2">
      <c r="A8784">
        <v>8772</v>
      </c>
      <c r="B8784" s="125">
        <v>36492.540906502632</v>
      </c>
      <c r="C8784" s="34">
        <v>10.741256821536808</v>
      </c>
      <c r="D8784" s="34">
        <v>5.9874622719507897</v>
      </c>
      <c r="E8784" s="3">
        <f t="shared" si="411"/>
        <v>391975.75394718244</v>
      </c>
      <c r="F8784" s="3">
        <f t="shared" si="412"/>
        <v>218497.71188530538</v>
      </c>
      <c r="G8784" s="3">
        <f t="shared" si="413"/>
        <v>173478.04206187706</v>
      </c>
    </row>
    <row r="8785" spans="1:7" x14ac:dyDescent="0.2">
      <c r="A8785">
        <v>8773</v>
      </c>
      <c r="B8785" s="125">
        <v>31368.731973808259</v>
      </c>
      <c r="C8785" s="34">
        <v>3.3971155264298432</v>
      </c>
      <c r="D8785" s="34">
        <v>4.4503195921424776</v>
      </c>
      <c r="E8785" s="3">
        <f t="shared" si="411"/>
        <v>106563.20643264029</v>
      </c>
      <c r="F8785" s="3">
        <f t="shared" si="412"/>
        <v>139600.88248370506</v>
      </c>
      <c r="G8785" s="3">
        <f t="shared" si="413"/>
        <v>-33037.676051064773</v>
      </c>
    </row>
    <row r="8786" spans="1:7" x14ac:dyDescent="0.2">
      <c r="A8786">
        <v>8774</v>
      </c>
      <c r="B8786" s="125">
        <v>30901.297171832062</v>
      </c>
      <c r="C8786" s="34">
        <v>6.4240162120840978</v>
      </c>
      <c r="D8786" s="34">
        <v>4.3100891515496187</v>
      </c>
      <c r="E8786" s="3">
        <f t="shared" si="411"/>
        <v>198510.43400627765</v>
      </c>
      <c r="F8786" s="3">
        <f t="shared" si="412"/>
        <v>133187.34570912429</v>
      </c>
      <c r="G8786" s="3">
        <f t="shared" si="413"/>
        <v>65323.088297153357</v>
      </c>
    </row>
    <row r="8787" spans="1:7" x14ac:dyDescent="0.2">
      <c r="A8787">
        <v>8775</v>
      </c>
      <c r="B8787" s="125">
        <v>41717.212801623624</v>
      </c>
      <c r="C8787" s="34">
        <v>9.4495014966087183</v>
      </c>
      <c r="D8787" s="34">
        <v>7.5548638404870871</v>
      </c>
      <c r="E8787" s="3">
        <f t="shared" si="411"/>
        <v>394206.86480328679</v>
      </c>
      <c r="F8787" s="3">
        <f t="shared" si="412"/>
        <v>315167.8625208913</v>
      </c>
      <c r="G8787" s="3">
        <f t="shared" si="413"/>
        <v>79039.002282395493</v>
      </c>
    </row>
    <row r="8788" spans="1:7" x14ac:dyDescent="0.2">
      <c r="A8788">
        <v>8776</v>
      </c>
      <c r="B8788" s="125">
        <v>26788.834978825413</v>
      </c>
      <c r="C8788" s="34">
        <v>10.325435843886225</v>
      </c>
      <c r="D8788" s="34">
        <v>3.0763504936476238</v>
      </c>
      <c r="E8788" s="3">
        <f t="shared" si="411"/>
        <v>276606.39690631704</v>
      </c>
      <c r="F8788" s="3">
        <f t="shared" si="412"/>
        <v>82411.845711354297</v>
      </c>
      <c r="G8788" s="3">
        <f t="shared" si="413"/>
        <v>194194.55119496275</v>
      </c>
    </row>
    <row r="8789" spans="1:7" x14ac:dyDescent="0.2">
      <c r="A8789">
        <v>8777</v>
      </c>
      <c r="B8789" s="125">
        <v>26760.447375446325</v>
      </c>
      <c r="C8789" s="34">
        <v>8.6635843874391867</v>
      </c>
      <c r="D8789" s="34">
        <v>3.0678342126338976</v>
      </c>
      <c r="E8789" s="3">
        <f t="shared" si="411"/>
        <v>231841.39408280473</v>
      </c>
      <c r="F8789" s="3">
        <f t="shared" si="412"/>
        <v>82096.616003783231</v>
      </c>
      <c r="G8789" s="3">
        <f t="shared" si="413"/>
        <v>149744.77807902149</v>
      </c>
    </row>
    <row r="8790" spans="1:7" x14ac:dyDescent="0.2">
      <c r="A8790">
        <v>8778</v>
      </c>
      <c r="B8790" s="125">
        <v>32380.260612436337</v>
      </c>
      <c r="C8790" s="34">
        <v>8.3884537136400468</v>
      </c>
      <c r="D8790" s="34">
        <v>4.7537781837309012</v>
      </c>
      <c r="E8790" s="3">
        <f t="shared" si="411"/>
        <v>271620.31738302414</v>
      </c>
      <c r="F8790" s="3">
        <f t="shared" si="412"/>
        <v>153928.57648292085</v>
      </c>
      <c r="G8790" s="3">
        <f t="shared" si="413"/>
        <v>117691.74090010329</v>
      </c>
    </row>
    <row r="8791" spans="1:7" x14ac:dyDescent="0.2">
      <c r="A8791">
        <v>8779</v>
      </c>
      <c r="B8791" s="125">
        <v>37564.982952781953</v>
      </c>
      <c r="C8791" s="34">
        <v>5.51933614788868</v>
      </c>
      <c r="D8791" s="34">
        <v>6.3091948858345859</v>
      </c>
      <c r="E8791" s="3">
        <f t="shared" si="411"/>
        <v>207333.76830611148</v>
      </c>
      <c r="F8791" s="3">
        <f t="shared" si="412"/>
        <v>237004.7983321553</v>
      </c>
      <c r="G8791" s="3">
        <f t="shared" si="413"/>
        <v>-29671.030026043823</v>
      </c>
    </row>
    <row r="8792" spans="1:7" x14ac:dyDescent="0.2">
      <c r="A8792">
        <v>8780</v>
      </c>
      <c r="B8792" s="125">
        <v>31351.110513961408</v>
      </c>
      <c r="C8792" s="34">
        <v>4.7132566780492198</v>
      </c>
      <c r="D8792" s="34">
        <v>4.4450331541884225</v>
      </c>
      <c r="E8792" s="3">
        <f t="shared" si="411"/>
        <v>147765.83099418771</v>
      </c>
      <c r="F8792" s="3">
        <f t="shared" si="412"/>
        <v>139356.72565518369</v>
      </c>
      <c r="G8792" s="3">
        <f t="shared" si="413"/>
        <v>8409.1053390040179</v>
      </c>
    </row>
    <row r="8793" spans="1:7" x14ac:dyDescent="0.2">
      <c r="A8793">
        <v>8781</v>
      </c>
      <c r="B8793" s="125">
        <v>29655.084794095252</v>
      </c>
      <c r="C8793" s="34">
        <v>14.708796718157828</v>
      </c>
      <c r="D8793" s="34">
        <v>3.9362254382285755</v>
      </c>
      <c r="E8793" s="3">
        <f t="shared" si="411"/>
        <v>436190.61389608035</v>
      </c>
      <c r="F8793" s="3">
        <f t="shared" si="412"/>
        <v>116729.09913934315</v>
      </c>
      <c r="G8793" s="3">
        <f t="shared" si="413"/>
        <v>319461.51475673722</v>
      </c>
    </row>
    <row r="8794" spans="1:7" x14ac:dyDescent="0.2">
      <c r="A8794">
        <v>8782</v>
      </c>
      <c r="B8794" s="125">
        <v>35092.515921670361</v>
      </c>
      <c r="C8794" s="34">
        <v>9.8928631106973626</v>
      </c>
      <c r="D8794" s="34">
        <v>5.5674547765011084</v>
      </c>
      <c r="E8794" s="3">
        <f t="shared" si="411"/>
        <v>347165.45622305258</v>
      </c>
      <c r="F8794" s="3">
        <f t="shared" si="412"/>
        <v>195375.99538754486</v>
      </c>
      <c r="G8794" s="3">
        <f t="shared" si="413"/>
        <v>151789.46083550772</v>
      </c>
    </row>
    <row r="8795" spans="1:7" x14ac:dyDescent="0.2">
      <c r="A8795">
        <v>8783</v>
      </c>
      <c r="B8795" s="125">
        <v>37528.216629462782</v>
      </c>
      <c r="C8795" s="34">
        <v>5.3011711063008988</v>
      </c>
      <c r="D8795" s="34">
        <v>6.2981649888388347</v>
      </c>
      <c r="E8795" s="3">
        <f t="shared" si="411"/>
        <v>198943.49766710901</v>
      </c>
      <c r="F8795" s="3">
        <f t="shared" si="412"/>
        <v>236358.90006924185</v>
      </c>
      <c r="G8795" s="3">
        <f t="shared" si="413"/>
        <v>-37415.402402132837</v>
      </c>
    </row>
    <row r="8796" spans="1:7" x14ac:dyDescent="0.2">
      <c r="A8796">
        <v>8784</v>
      </c>
      <c r="B8796" s="125">
        <v>33993.329046817031</v>
      </c>
      <c r="C8796" s="34">
        <v>11.646960067271721</v>
      </c>
      <c r="D8796" s="34">
        <v>5.2376987140451092</v>
      </c>
      <c r="E8796" s="3">
        <f t="shared" si="411"/>
        <v>395918.94596190582</v>
      </c>
      <c r="F8796" s="3">
        <f t="shared" si="412"/>
        <v>178046.81583462583</v>
      </c>
      <c r="G8796" s="3">
        <f t="shared" si="413"/>
        <v>217872.13012727999</v>
      </c>
    </row>
    <row r="8797" spans="1:7" x14ac:dyDescent="0.2">
      <c r="A8797">
        <v>8785</v>
      </c>
      <c r="B8797" s="125">
        <v>34316.029135689838</v>
      </c>
      <c r="C8797" s="34">
        <v>8.9638625897423481</v>
      </c>
      <c r="D8797" s="34">
        <v>5.3345087407069514</v>
      </c>
      <c r="E8797" s="3">
        <f t="shared" si="411"/>
        <v>307604.16979791858</v>
      </c>
      <c r="F8797" s="3">
        <f t="shared" si="412"/>
        <v>183059.15737069186</v>
      </c>
      <c r="G8797" s="3">
        <f t="shared" si="413"/>
        <v>124545.01242722673</v>
      </c>
    </row>
    <row r="8798" spans="1:7" x14ac:dyDescent="0.2">
      <c r="A8798">
        <v>8786</v>
      </c>
      <c r="B8798" s="125">
        <v>32618.036633531097</v>
      </c>
      <c r="C8798" s="34">
        <v>12.061575964442454</v>
      </c>
      <c r="D8798" s="34">
        <v>4.8251109900593292</v>
      </c>
      <c r="E8798" s="3">
        <f t="shared" si="411"/>
        <v>393424.92666630214</v>
      </c>
      <c r="F8798" s="3">
        <f t="shared" si="412"/>
        <v>157385.6470346087</v>
      </c>
      <c r="G8798" s="3">
        <f t="shared" si="413"/>
        <v>236039.27963169344</v>
      </c>
    </row>
    <row r="8799" spans="1:7" x14ac:dyDescent="0.2">
      <c r="A8799">
        <v>8787</v>
      </c>
      <c r="B8799" s="125">
        <v>33390.07257981482</v>
      </c>
      <c r="C8799" s="34">
        <v>1.5724190436303616</v>
      </c>
      <c r="D8799" s="34">
        <v>5.0567217739444459</v>
      </c>
      <c r="E8799" s="3">
        <f t="shared" si="411"/>
        <v>52503.185992700775</v>
      </c>
      <c r="F8799" s="3">
        <f t="shared" si="412"/>
        <v>168844.307047935</v>
      </c>
      <c r="G8799" s="3">
        <f t="shared" si="413"/>
        <v>-116341.12105523422</v>
      </c>
    </row>
    <row r="8800" spans="1:7" x14ac:dyDescent="0.2">
      <c r="A8800">
        <v>8788</v>
      </c>
      <c r="B8800" s="125">
        <v>44593.785381758586</v>
      </c>
      <c r="C8800" s="34">
        <v>6.0031873292318778</v>
      </c>
      <c r="D8800" s="34">
        <v>8.4178356145275757</v>
      </c>
      <c r="E8800" s="3">
        <f t="shared" si="411"/>
        <v>267704.84736625885</v>
      </c>
      <c r="F8800" s="3">
        <f t="shared" si="412"/>
        <v>375383.15477316658</v>
      </c>
      <c r="G8800" s="3">
        <f t="shared" si="413"/>
        <v>-107678.30740690773</v>
      </c>
    </row>
    <row r="8801" spans="1:7" x14ac:dyDescent="0.2">
      <c r="A8801">
        <v>8789</v>
      </c>
      <c r="B8801" s="125">
        <v>30575.425220186822</v>
      </c>
      <c r="C8801" s="34">
        <v>10.758872597041773</v>
      </c>
      <c r="D8801" s="34">
        <v>4.2123275660560466</v>
      </c>
      <c r="E8801" s="3">
        <f t="shared" si="411"/>
        <v>328957.10454436793</v>
      </c>
      <c r="F8801" s="3">
        <f t="shared" si="412"/>
        <v>128793.70649887822</v>
      </c>
      <c r="G8801" s="3">
        <f t="shared" si="413"/>
        <v>200163.39804548971</v>
      </c>
    </row>
    <row r="8802" spans="1:7" x14ac:dyDescent="0.2">
      <c r="A8802">
        <v>8790</v>
      </c>
      <c r="B8802" s="125">
        <v>40485.688763320446</v>
      </c>
      <c r="C8802" s="34">
        <v>10.37345147979795</v>
      </c>
      <c r="D8802" s="34">
        <v>7.1854066289961338</v>
      </c>
      <c r="E8802" s="3">
        <f t="shared" si="411"/>
        <v>419976.32801250572</v>
      </c>
      <c r="F8802" s="3">
        <f t="shared" si="412"/>
        <v>290906.13641943701</v>
      </c>
      <c r="G8802" s="3">
        <f t="shared" si="413"/>
        <v>129070.19159306871</v>
      </c>
    </row>
    <row r="8803" spans="1:7" x14ac:dyDescent="0.2">
      <c r="A8803">
        <v>8791</v>
      </c>
      <c r="B8803" s="125">
        <v>31507.259385572048</v>
      </c>
      <c r="C8803" s="34">
        <v>7.4809371628434747</v>
      </c>
      <c r="D8803" s="34">
        <v>4.4918778156716144</v>
      </c>
      <c r="E8803" s="3">
        <f t="shared" si="411"/>
        <v>235703.8276368748</v>
      </c>
      <c r="F8803" s="3">
        <f t="shared" si="412"/>
        <v>141526.75946666233</v>
      </c>
      <c r="G8803" s="3">
        <f t="shared" si="413"/>
        <v>94177.068170212471</v>
      </c>
    </row>
    <row r="8804" spans="1:7" x14ac:dyDescent="0.2">
      <c r="A8804">
        <v>8792</v>
      </c>
      <c r="B8804" s="125">
        <v>39380.539013828617</v>
      </c>
      <c r="C8804" s="34">
        <v>6.739900775035494</v>
      </c>
      <c r="D8804" s="34">
        <v>6.853861704148585</v>
      </c>
      <c r="E8804" s="3">
        <f t="shared" si="411"/>
        <v>265420.92542061902</v>
      </c>
      <c r="F8804" s="3">
        <f t="shared" si="412"/>
        <v>269908.76823560923</v>
      </c>
      <c r="G8804" s="3">
        <f t="shared" si="413"/>
        <v>-4487.8428149902029</v>
      </c>
    </row>
    <row r="8805" spans="1:7" x14ac:dyDescent="0.2">
      <c r="A8805">
        <v>8793</v>
      </c>
      <c r="B8805" s="125">
        <v>35902.443690966698</v>
      </c>
      <c r="C8805" s="34">
        <v>9.3939427390141645</v>
      </c>
      <c r="D8805" s="34">
        <v>5.8104331072900095</v>
      </c>
      <c r="E8805" s="3">
        <f t="shared" si="411"/>
        <v>337265.50022362149</v>
      </c>
      <c r="F8805" s="3">
        <f t="shared" si="412"/>
        <v>208608.74745460824</v>
      </c>
      <c r="G8805" s="3">
        <f t="shared" si="413"/>
        <v>128656.75276901326</v>
      </c>
    </row>
    <row r="8806" spans="1:7" x14ac:dyDescent="0.2">
      <c r="A8806">
        <v>8794</v>
      </c>
      <c r="B8806" s="125">
        <v>31358.295522105414</v>
      </c>
      <c r="C8806" s="34">
        <v>4.2348510962328874</v>
      </c>
      <c r="D8806" s="34">
        <v>4.4471886566316243</v>
      </c>
      <c r="E8806" s="3">
        <f t="shared" si="411"/>
        <v>132797.71216778297</v>
      </c>
      <c r="F8806" s="3">
        <f t="shared" si="412"/>
        <v>139456.25613720945</v>
      </c>
      <c r="G8806" s="3">
        <f t="shared" si="413"/>
        <v>-6658.5439694264787</v>
      </c>
    </row>
    <row r="8807" spans="1:7" x14ac:dyDescent="0.2">
      <c r="A8807">
        <v>8795</v>
      </c>
      <c r="B8807" s="125">
        <v>29662.838236427866</v>
      </c>
      <c r="C8807" s="34">
        <v>9.335862975793134</v>
      </c>
      <c r="D8807" s="34">
        <v>3.9385514709283598</v>
      </c>
      <c r="E8807" s="3">
        <f t="shared" si="411"/>
        <v>276928.1932484078</v>
      </c>
      <c r="F8807" s="3">
        <f t="shared" si="412"/>
        <v>116828.61516799296</v>
      </c>
      <c r="G8807" s="3">
        <f t="shared" si="413"/>
        <v>160099.57808041485</v>
      </c>
    </row>
    <row r="8808" spans="1:7" x14ac:dyDescent="0.2">
      <c r="A8808">
        <v>8796</v>
      </c>
      <c r="B8808" s="125">
        <v>36333.674919470446</v>
      </c>
      <c r="C8808" s="34">
        <v>10.724942760323756</v>
      </c>
      <c r="D8808" s="34">
        <v>5.9398024758411339</v>
      </c>
      <c r="E8808" s="3">
        <f t="shared" si="411"/>
        <v>389676.58378353139</v>
      </c>
      <c r="F8808" s="3">
        <f t="shared" si="412"/>
        <v>215814.85224307748</v>
      </c>
      <c r="G8808" s="3">
        <f t="shared" si="413"/>
        <v>173861.73154045391</v>
      </c>
    </row>
    <row r="8809" spans="1:7" x14ac:dyDescent="0.2">
      <c r="A8809">
        <v>8797</v>
      </c>
      <c r="B8809" s="125">
        <v>24402.730153989047</v>
      </c>
      <c r="C8809" s="34">
        <v>12.41698375652777</v>
      </c>
      <c r="D8809" s="34">
        <v>2.360519046196714</v>
      </c>
      <c r="E8809" s="3">
        <f t="shared" si="411"/>
        <v>303008.30393701239</v>
      </c>
      <c r="F8809" s="3">
        <f t="shared" si="412"/>
        <v>57603.109307690014</v>
      </c>
      <c r="G8809" s="3">
        <f t="shared" si="413"/>
        <v>245405.19462932239</v>
      </c>
    </row>
    <row r="8810" spans="1:7" x14ac:dyDescent="0.2">
      <c r="A8810">
        <v>8798</v>
      </c>
      <c r="B8810" s="125">
        <v>31774.014181602048</v>
      </c>
      <c r="C8810" s="34">
        <v>9.4971647033235058</v>
      </c>
      <c r="D8810" s="34">
        <v>4.5719042544806143</v>
      </c>
      <c r="E8810" s="3">
        <f t="shared" si="411"/>
        <v>301763.04596841149</v>
      </c>
      <c r="F8810" s="3">
        <f t="shared" si="412"/>
        <v>145267.75061879377</v>
      </c>
      <c r="G8810" s="3">
        <f t="shared" si="413"/>
        <v>156495.29534961772</v>
      </c>
    </row>
    <row r="8811" spans="1:7" x14ac:dyDescent="0.2">
      <c r="A8811">
        <v>8799</v>
      </c>
      <c r="B8811" s="125">
        <v>34039.662117530475</v>
      </c>
      <c r="C8811" s="34">
        <v>6.5040346928144572</v>
      </c>
      <c r="D8811" s="34">
        <v>5.2515986352591426</v>
      </c>
      <c r="E8811" s="3">
        <f t="shared" si="411"/>
        <v>221395.14334410024</v>
      </c>
      <c r="F8811" s="3">
        <f t="shared" si="412"/>
        <v>178762.64312110539</v>
      </c>
      <c r="G8811" s="3">
        <f t="shared" si="413"/>
        <v>42632.500222994859</v>
      </c>
    </row>
    <row r="8812" spans="1:7" x14ac:dyDescent="0.2">
      <c r="A8812">
        <v>8800</v>
      </c>
      <c r="B8812" s="125">
        <v>39525.671630864032</v>
      </c>
      <c r="C8812" s="34">
        <v>7.4321314034095849</v>
      </c>
      <c r="D8812" s="34">
        <v>6.8974014892592095</v>
      </c>
      <c r="E8812" s="3">
        <f t="shared" si="411"/>
        <v>293759.98536859988</v>
      </c>
      <c r="F8812" s="3">
        <f t="shared" si="412"/>
        <v>272624.42637069203</v>
      </c>
      <c r="G8812" s="3">
        <f t="shared" si="413"/>
        <v>21135.55899790785</v>
      </c>
    </row>
    <row r="8813" spans="1:7" x14ac:dyDescent="0.2">
      <c r="A8813">
        <v>8801</v>
      </c>
      <c r="B8813" s="125">
        <v>36807.237441999838</v>
      </c>
      <c r="C8813" s="34">
        <v>7.8092931718929322</v>
      </c>
      <c r="D8813" s="34">
        <v>6.0818712325999513</v>
      </c>
      <c r="E8813" s="3">
        <f t="shared" si="411"/>
        <v>287438.50803205121</v>
      </c>
      <c r="F8813" s="3">
        <f t="shared" si="412"/>
        <v>223856.87854997464</v>
      </c>
      <c r="G8813" s="3">
        <f t="shared" si="413"/>
        <v>63581.629482076562</v>
      </c>
    </row>
    <row r="8814" spans="1:7" x14ac:dyDescent="0.2">
      <c r="A8814">
        <v>8802</v>
      </c>
      <c r="B8814" s="125">
        <v>44898.738955263048</v>
      </c>
      <c r="C8814" s="34">
        <v>8.0918674913918949</v>
      </c>
      <c r="D8814" s="34">
        <v>8.5093216865789145</v>
      </c>
      <c r="E8814" s="3">
        <f t="shared" si="411"/>
        <v>363314.64615658397</v>
      </c>
      <c r="F8814" s="3">
        <f t="shared" si="412"/>
        <v>382057.81309206539</v>
      </c>
      <c r="G8814" s="3">
        <f t="shared" si="413"/>
        <v>-18743.166935481422</v>
      </c>
    </row>
    <row r="8815" spans="1:7" x14ac:dyDescent="0.2">
      <c r="A8815">
        <v>8803</v>
      </c>
      <c r="B8815" s="125">
        <v>36611.178806007025</v>
      </c>
      <c r="C8815" s="34">
        <v>10.427253775749705</v>
      </c>
      <c r="D8815" s="34">
        <v>6.0230536418021074</v>
      </c>
      <c r="E8815" s="3">
        <f t="shared" si="411"/>
        <v>381754.05243958434</v>
      </c>
      <c r="F8815" s="3">
        <f t="shared" si="412"/>
        <v>220511.09383818874</v>
      </c>
      <c r="G8815" s="3">
        <f t="shared" si="413"/>
        <v>161242.9586013956</v>
      </c>
    </row>
    <row r="8816" spans="1:7" x14ac:dyDescent="0.2">
      <c r="A8816">
        <v>8804</v>
      </c>
      <c r="B8816" s="125">
        <v>32593.190375147038</v>
      </c>
      <c r="C8816" s="34">
        <v>7.5293364918325096</v>
      </c>
      <c r="D8816" s="34">
        <v>4.8176571125441114</v>
      </c>
      <c r="E8816" s="3">
        <f t="shared" si="411"/>
        <v>245405.09767683872</v>
      </c>
      <c r="F8816" s="3">
        <f t="shared" si="412"/>
        <v>157022.8154313314</v>
      </c>
      <c r="G8816" s="3">
        <f t="shared" si="413"/>
        <v>88382.282245507318</v>
      </c>
    </row>
    <row r="8817" spans="1:7" x14ac:dyDescent="0.2">
      <c r="A8817">
        <v>8805</v>
      </c>
      <c r="B8817" s="125">
        <v>32275.236711749109</v>
      </c>
      <c r="C8817" s="34">
        <v>8.5622041499009356</v>
      </c>
      <c r="D8817" s="34">
        <v>4.7222710135247326</v>
      </c>
      <c r="E8817" s="3">
        <f t="shared" si="411"/>
        <v>276347.16571237321</v>
      </c>
      <c r="F8817" s="3">
        <f t="shared" si="412"/>
        <v>152412.41477854212</v>
      </c>
      <c r="G8817" s="3">
        <f t="shared" si="413"/>
        <v>123934.75093383109</v>
      </c>
    </row>
    <row r="8818" spans="1:7" x14ac:dyDescent="0.2">
      <c r="A8818">
        <v>8806</v>
      </c>
      <c r="B8818" s="125">
        <v>27013.730281206314</v>
      </c>
      <c r="C8818" s="34">
        <v>9.4962921568439924</v>
      </c>
      <c r="D8818" s="34">
        <v>3.1438190843618941</v>
      </c>
      <c r="E8818" s="3">
        <f t="shared" si="411"/>
        <v>256530.27499651856</v>
      </c>
      <c r="F8818" s="3">
        <f t="shared" si="412"/>
        <v>84926.280797861196</v>
      </c>
      <c r="G8818" s="3">
        <f t="shared" si="413"/>
        <v>171603.99419865737</v>
      </c>
    </row>
    <row r="8819" spans="1:7" x14ac:dyDescent="0.2">
      <c r="A8819">
        <v>8807</v>
      </c>
      <c r="B8819" s="125">
        <v>32860.303284715861</v>
      </c>
      <c r="C8819" s="34">
        <v>6.830577396802255</v>
      </c>
      <c r="D8819" s="34">
        <v>4.8977909854147583</v>
      </c>
      <c r="E8819" s="3">
        <f t="shared" si="411"/>
        <v>224454.84486864705</v>
      </c>
      <c r="F8819" s="3">
        <f t="shared" si="412"/>
        <v>160942.8972058763</v>
      </c>
      <c r="G8819" s="3">
        <f t="shared" si="413"/>
        <v>63511.947662770748</v>
      </c>
    </row>
    <row r="8820" spans="1:7" x14ac:dyDescent="0.2">
      <c r="A8820">
        <v>8808</v>
      </c>
      <c r="B8820" s="125">
        <v>42982.3881438924</v>
      </c>
      <c r="C8820" s="34">
        <v>10.309423052793136</v>
      </c>
      <c r="D8820" s="34">
        <v>7.93441644316772</v>
      </c>
      <c r="E8820" s="3">
        <f t="shared" si="411"/>
        <v>443123.62319474667</v>
      </c>
      <c r="F8820" s="3">
        <f t="shared" si="412"/>
        <v>341040.1672555171</v>
      </c>
      <c r="G8820" s="3">
        <f t="shared" si="413"/>
        <v>102083.45593922958</v>
      </c>
    </row>
    <row r="8821" spans="1:7" x14ac:dyDescent="0.2">
      <c r="A8821">
        <v>8809</v>
      </c>
      <c r="B8821" s="125">
        <v>28795.293977774214</v>
      </c>
      <c r="C8821" s="34">
        <v>9.041101427290414</v>
      </c>
      <c r="D8821" s="34">
        <v>3.6782881933322642</v>
      </c>
      <c r="E8821" s="3">
        <f t="shared" ref="E8821:E8884" si="414">C8821*B8821</f>
        <v>260341.17348170149</v>
      </c>
      <c r="F8821" s="3">
        <f t="shared" ref="F8821:F8884" si="415">D8821*B8821</f>
        <v>105917.38986197855</v>
      </c>
      <c r="G8821" s="3">
        <f t="shared" ref="G8821:G8884" si="416">E8821-F8821</f>
        <v>154423.78361972293</v>
      </c>
    </row>
    <row r="8822" spans="1:7" x14ac:dyDescent="0.2">
      <c r="A8822">
        <v>8810</v>
      </c>
      <c r="B8822" s="125">
        <v>33840.136032987153</v>
      </c>
      <c r="C8822" s="34">
        <v>4.7273311085591558</v>
      </c>
      <c r="D8822" s="34">
        <v>5.1917408098961459</v>
      </c>
      <c r="E8822" s="3">
        <f t="shared" si="414"/>
        <v>159973.52778661379</v>
      </c>
      <c r="F8822" s="3">
        <f t="shared" si="415"/>
        <v>175689.21525489647</v>
      </c>
      <c r="G8822" s="3">
        <f t="shared" si="416"/>
        <v>-15715.687468282675</v>
      </c>
    </row>
    <row r="8823" spans="1:7" x14ac:dyDescent="0.2">
      <c r="A8823">
        <v>8811</v>
      </c>
      <c r="B8823" s="125">
        <v>29889.814007939072</v>
      </c>
      <c r="C8823" s="34">
        <v>12.46689227828756</v>
      </c>
      <c r="D8823" s="34">
        <v>4.0066442023817217</v>
      </c>
      <c r="E8823" s="3">
        <f t="shared" si="414"/>
        <v>372633.09145502694</v>
      </c>
      <c r="F8823" s="3">
        <f t="shared" si="415"/>
        <v>119757.85000517705</v>
      </c>
      <c r="G8823" s="3">
        <f t="shared" si="416"/>
        <v>252875.24144984988</v>
      </c>
    </row>
    <row r="8824" spans="1:7" x14ac:dyDescent="0.2">
      <c r="A8824">
        <v>8812</v>
      </c>
      <c r="B8824" s="125">
        <v>32645.600007336703</v>
      </c>
      <c r="C8824" s="34">
        <v>6.9173602443770505</v>
      </c>
      <c r="D8824" s="34">
        <v>4.8333800022010109</v>
      </c>
      <c r="E8824" s="3">
        <f t="shared" si="414"/>
        <v>225821.37564458605</v>
      </c>
      <c r="F8824" s="3">
        <f t="shared" si="415"/>
        <v>157788.59023531439</v>
      </c>
      <c r="G8824" s="3">
        <f t="shared" si="416"/>
        <v>68032.785409271659</v>
      </c>
    </row>
    <row r="8825" spans="1:7" x14ac:dyDescent="0.2">
      <c r="A8825">
        <v>8813</v>
      </c>
      <c r="B8825" s="125">
        <v>29560.633769316133</v>
      </c>
      <c r="C8825" s="34">
        <v>4.9866848914534785</v>
      </c>
      <c r="D8825" s="34">
        <v>3.9078901307948399</v>
      </c>
      <c r="E8825" s="3">
        <f t="shared" si="414"/>
        <v>147409.56579923825</v>
      </c>
      <c r="F8825" s="3">
        <f t="shared" si="415"/>
        <v>115519.70896715118</v>
      </c>
      <c r="G8825" s="3">
        <f t="shared" si="416"/>
        <v>31889.856832087069</v>
      </c>
    </row>
    <row r="8826" spans="1:7" x14ac:dyDescent="0.2">
      <c r="A8826">
        <v>8814</v>
      </c>
      <c r="B8826" s="125">
        <v>37536.265657573473</v>
      </c>
      <c r="C8826" s="34">
        <v>8.9520135790808126</v>
      </c>
      <c r="D8826" s="34">
        <v>6.3005796972720418</v>
      </c>
      <c r="E8826" s="3">
        <f t="shared" si="414"/>
        <v>336025.15987458249</v>
      </c>
      <c r="F8826" s="3">
        <f t="shared" si="415"/>
        <v>236500.23331351721</v>
      </c>
      <c r="G8826" s="3">
        <f t="shared" si="416"/>
        <v>99524.92656106528</v>
      </c>
    </row>
    <row r="8827" spans="1:7" x14ac:dyDescent="0.2">
      <c r="A8827">
        <v>8815</v>
      </c>
      <c r="B8827" s="125">
        <v>44047.133591257967</v>
      </c>
      <c r="C8827" s="34">
        <v>7.4875906850211322</v>
      </c>
      <c r="D8827" s="34">
        <v>8.2538400773773901</v>
      </c>
      <c r="E8827" s="3">
        <f t="shared" si="414"/>
        <v>329806.90717978455</v>
      </c>
      <c r="F8827" s="3">
        <f t="shared" si="415"/>
        <v>363557.99652912089</v>
      </c>
      <c r="G8827" s="3">
        <f t="shared" si="416"/>
        <v>-33751.08934933634</v>
      </c>
    </row>
    <row r="8828" spans="1:7" x14ac:dyDescent="0.2">
      <c r="A8828">
        <v>8816</v>
      </c>
      <c r="B8828" s="125">
        <v>31206.932866362855</v>
      </c>
      <c r="C8828" s="34">
        <v>9.8760488273983356</v>
      </c>
      <c r="D8828" s="34">
        <v>4.4017798599088565</v>
      </c>
      <c r="E8828" s="3">
        <f t="shared" si="414"/>
        <v>308201.19274154142</v>
      </c>
      <c r="F8828" s="3">
        <f t="shared" si="415"/>
        <v>137366.04858068377</v>
      </c>
      <c r="G8828" s="3">
        <f t="shared" si="416"/>
        <v>170835.14416085766</v>
      </c>
    </row>
    <row r="8829" spans="1:7" x14ac:dyDescent="0.2">
      <c r="A8829">
        <v>8817</v>
      </c>
      <c r="B8829" s="125">
        <v>35417.285110989702</v>
      </c>
      <c r="C8829" s="34">
        <v>5.869537082806346</v>
      </c>
      <c r="D8829" s="34">
        <v>5.6648855332969106</v>
      </c>
      <c r="E8829" s="3">
        <f t="shared" si="414"/>
        <v>207883.06833127912</v>
      </c>
      <c r="F8829" s="3">
        <f t="shared" si="415"/>
        <v>200634.86605389763</v>
      </c>
      <c r="G8829" s="3">
        <f t="shared" si="416"/>
        <v>7248.202277381497</v>
      </c>
    </row>
    <row r="8830" spans="1:7" x14ac:dyDescent="0.2">
      <c r="A8830">
        <v>8818</v>
      </c>
      <c r="B8830" s="125">
        <v>23744.346939375624</v>
      </c>
      <c r="C8830" s="34">
        <v>11.348122845636681</v>
      </c>
      <c r="D8830" s="34">
        <v>2.1630040818126872</v>
      </c>
      <c r="E8830" s="3">
        <f t="shared" si="414"/>
        <v>269453.76595745189</v>
      </c>
      <c r="F8830" s="3">
        <f t="shared" si="415"/>
        <v>51359.119349846063</v>
      </c>
      <c r="G8830" s="3">
        <f t="shared" si="416"/>
        <v>218094.64660760583</v>
      </c>
    </row>
    <row r="8831" spans="1:7" x14ac:dyDescent="0.2">
      <c r="A8831">
        <v>8819</v>
      </c>
      <c r="B8831" s="125">
        <v>30196.865103599499</v>
      </c>
      <c r="C8831" s="34">
        <v>6.3577055218120222</v>
      </c>
      <c r="D8831" s="34">
        <v>4.0987595310798497</v>
      </c>
      <c r="E8831" s="3">
        <f t="shared" si="414"/>
        <v>191982.77601056729</v>
      </c>
      <c r="F8831" s="3">
        <f t="shared" si="415"/>
        <v>123769.68865211096</v>
      </c>
      <c r="G8831" s="3">
        <f t="shared" si="416"/>
        <v>68213.087358456338</v>
      </c>
    </row>
    <row r="8832" spans="1:7" x14ac:dyDescent="0.2">
      <c r="A8832">
        <v>8820</v>
      </c>
      <c r="B8832" s="125">
        <v>36429.433342883363</v>
      </c>
      <c r="C8832" s="34">
        <v>5.4379534251056612</v>
      </c>
      <c r="D8832" s="34">
        <v>5.968530002865009</v>
      </c>
      <c r="E8832" s="3">
        <f t="shared" si="414"/>
        <v>198101.56182159096</v>
      </c>
      <c r="F8832" s="3">
        <f t="shared" si="415"/>
        <v>217430.16589437029</v>
      </c>
      <c r="G8832" s="3">
        <f t="shared" si="416"/>
        <v>-19328.60407277933</v>
      </c>
    </row>
    <row r="8833" spans="1:7" x14ac:dyDescent="0.2">
      <c r="A8833">
        <v>8821</v>
      </c>
      <c r="B8833" s="125">
        <v>40831.455911566969</v>
      </c>
      <c r="C8833" s="34">
        <v>10.497148443580954</v>
      </c>
      <c r="D8833" s="34">
        <v>7.2891367734700907</v>
      </c>
      <c r="E8833" s="3">
        <f t="shared" si="414"/>
        <v>428613.85387124959</v>
      </c>
      <c r="F8833" s="3">
        <f t="shared" si="415"/>
        <v>297626.06679932552</v>
      </c>
      <c r="G8833" s="3">
        <f t="shared" si="416"/>
        <v>130987.78707192407</v>
      </c>
    </row>
    <row r="8834" spans="1:7" x14ac:dyDescent="0.2">
      <c r="A8834">
        <v>8822</v>
      </c>
      <c r="B8834" s="125">
        <v>38598.259883466177</v>
      </c>
      <c r="C8834" s="34">
        <v>10.50611833507719</v>
      </c>
      <c r="D8834" s="34">
        <v>6.619177965039853</v>
      </c>
      <c r="E8834" s="3">
        <f t="shared" si="414"/>
        <v>405517.88586375833</v>
      </c>
      <c r="F8834" s="3">
        <f t="shared" si="415"/>
        <v>255488.75130952103</v>
      </c>
      <c r="G8834" s="3">
        <f t="shared" si="416"/>
        <v>150029.1345542373</v>
      </c>
    </row>
    <row r="8835" spans="1:7" x14ac:dyDescent="0.2">
      <c r="A8835">
        <v>8823</v>
      </c>
      <c r="B8835" s="125">
        <v>36886.784122353652</v>
      </c>
      <c r="C8835" s="34">
        <v>7.5188488810526906</v>
      </c>
      <c r="D8835" s="34">
        <v>6.1057352367060957</v>
      </c>
      <c r="E8835" s="3">
        <f t="shared" si="414"/>
        <v>277346.15552399092</v>
      </c>
      <c r="F8835" s="3">
        <f t="shared" si="415"/>
        <v>225220.93758462564</v>
      </c>
      <c r="G8835" s="3">
        <f t="shared" si="416"/>
        <v>52125.217939365277</v>
      </c>
    </row>
    <row r="8836" spans="1:7" x14ac:dyDescent="0.2">
      <c r="A8836">
        <v>8824</v>
      </c>
      <c r="B8836" s="125">
        <v>36704.907919366611</v>
      </c>
      <c r="C8836" s="34">
        <v>12.875937520409934</v>
      </c>
      <c r="D8836" s="34">
        <v>6.0511723758099834</v>
      </c>
      <c r="E8836" s="3">
        <f t="shared" si="414"/>
        <v>472610.10106216429</v>
      </c>
      <c r="F8836" s="3">
        <f t="shared" si="415"/>
        <v>222107.72485832032</v>
      </c>
      <c r="G8836" s="3">
        <f t="shared" si="416"/>
        <v>250502.37620384397</v>
      </c>
    </row>
    <row r="8837" spans="1:7" x14ac:dyDescent="0.2">
      <c r="A8837">
        <v>8825</v>
      </c>
      <c r="B8837" s="125">
        <v>32132.480149622075</v>
      </c>
      <c r="C8837" s="34">
        <v>6.8287925134500256</v>
      </c>
      <c r="D8837" s="34">
        <v>4.6794440448866226</v>
      </c>
      <c r="E8837" s="3">
        <f t="shared" si="414"/>
        <v>219426.03988432078</v>
      </c>
      <c r="F8837" s="3">
        <f t="shared" si="415"/>
        <v>150362.14288358664</v>
      </c>
      <c r="G8837" s="3">
        <f t="shared" si="416"/>
        <v>69063.897000734141</v>
      </c>
    </row>
    <row r="8838" spans="1:7" x14ac:dyDescent="0.2">
      <c r="A8838">
        <v>8826</v>
      </c>
      <c r="B8838" s="125">
        <v>32514.22918200749</v>
      </c>
      <c r="C8838" s="34">
        <v>8.1477474143030122</v>
      </c>
      <c r="D8838" s="34">
        <v>4.7939687546022469</v>
      </c>
      <c r="E8838" s="3">
        <f t="shared" si="414"/>
        <v>264917.72674575704</v>
      </c>
      <c r="F8838" s="3">
        <f t="shared" si="415"/>
        <v>155872.19877852048</v>
      </c>
      <c r="G8838" s="3">
        <f t="shared" si="416"/>
        <v>109045.52796723656</v>
      </c>
    </row>
    <row r="8839" spans="1:7" x14ac:dyDescent="0.2">
      <c r="A8839">
        <v>8827</v>
      </c>
      <c r="B8839" s="125">
        <v>32256.148691695649</v>
      </c>
      <c r="C8839" s="34">
        <v>8.1964622242667247</v>
      </c>
      <c r="D8839" s="34">
        <v>4.7165446075086948</v>
      </c>
      <c r="E8839" s="3">
        <f t="shared" si="414"/>
        <v>264386.30425181391</v>
      </c>
      <c r="F8839" s="3">
        <f t="shared" si="415"/>
        <v>152137.56417081575</v>
      </c>
      <c r="G8839" s="3">
        <f t="shared" si="416"/>
        <v>112248.74008099816</v>
      </c>
    </row>
    <row r="8840" spans="1:7" x14ac:dyDescent="0.2">
      <c r="A8840">
        <v>8828</v>
      </c>
      <c r="B8840" s="125">
        <v>41287.726666078903</v>
      </c>
      <c r="C8840" s="34">
        <v>10.840221213773475</v>
      </c>
      <c r="D8840" s="34">
        <v>7.4260179998236708</v>
      </c>
      <c r="E8840" s="3">
        <f t="shared" si="414"/>
        <v>447568.09047410934</v>
      </c>
      <c r="F8840" s="3">
        <f t="shared" si="415"/>
        <v>306603.40139410167</v>
      </c>
      <c r="G8840" s="3">
        <f t="shared" si="416"/>
        <v>140964.68908000767</v>
      </c>
    </row>
    <row r="8841" spans="1:7" x14ac:dyDescent="0.2">
      <c r="A8841">
        <v>8829</v>
      </c>
      <c r="B8841" s="125">
        <v>38925.587026634254</v>
      </c>
      <c r="C8841" s="34">
        <v>7.2235018453357043</v>
      </c>
      <c r="D8841" s="34">
        <v>6.7173761079902761</v>
      </c>
      <c r="E8841" s="3">
        <f t="shared" si="414"/>
        <v>281179.04971766809</v>
      </c>
      <c r="F8841" s="3">
        <f t="shared" si="415"/>
        <v>261477.80828220918</v>
      </c>
      <c r="G8841" s="3">
        <f t="shared" si="416"/>
        <v>19701.241435458913</v>
      </c>
    </row>
    <row r="8842" spans="1:7" x14ac:dyDescent="0.2">
      <c r="A8842">
        <v>8830</v>
      </c>
      <c r="B8842" s="125">
        <v>30133.143631056533</v>
      </c>
      <c r="C8842" s="34">
        <v>11.640633394752513</v>
      </c>
      <c r="D8842" s="34">
        <v>4.07964308931696</v>
      </c>
      <c r="E8842" s="3">
        <f t="shared" si="414"/>
        <v>350768.87804055068</v>
      </c>
      <c r="F8842" s="3">
        <f t="shared" si="415"/>
        <v>122932.47117383515</v>
      </c>
      <c r="G8842" s="3">
        <f t="shared" si="416"/>
        <v>227836.40686671552</v>
      </c>
    </row>
    <row r="8843" spans="1:7" x14ac:dyDescent="0.2">
      <c r="A8843">
        <v>8831</v>
      </c>
      <c r="B8843" s="125">
        <v>35498.360879310872</v>
      </c>
      <c r="C8843" s="34">
        <v>9.9384970073588192</v>
      </c>
      <c r="D8843" s="34">
        <v>5.6892082637932617</v>
      </c>
      <c r="E8843" s="3">
        <f t="shared" si="414"/>
        <v>352800.35336517449</v>
      </c>
      <c r="F8843" s="3">
        <f t="shared" si="415"/>
        <v>201957.56806569087</v>
      </c>
      <c r="G8843" s="3">
        <f t="shared" si="416"/>
        <v>150842.78529948363</v>
      </c>
    </row>
    <row r="8844" spans="1:7" x14ac:dyDescent="0.2">
      <c r="A8844">
        <v>8832</v>
      </c>
      <c r="B8844" s="125">
        <v>29277.996922056424</v>
      </c>
      <c r="C8844" s="34">
        <v>7.3203857684420655</v>
      </c>
      <c r="D8844" s="34">
        <v>3.8230990766169271</v>
      </c>
      <c r="E8844" s="3">
        <f t="shared" si="414"/>
        <v>214326.23199671245</v>
      </c>
      <c r="F8844" s="3">
        <f t="shared" si="415"/>
        <v>111932.68299790715</v>
      </c>
      <c r="G8844" s="3">
        <f t="shared" si="416"/>
        <v>102393.5489988053</v>
      </c>
    </row>
    <row r="8845" spans="1:7" x14ac:dyDescent="0.2">
      <c r="A8845">
        <v>8833</v>
      </c>
      <c r="B8845" s="125">
        <v>26437.929185513873</v>
      </c>
      <c r="C8845" s="34">
        <v>12.819503374164924</v>
      </c>
      <c r="D8845" s="34">
        <v>2.9710787556541618</v>
      </c>
      <c r="E8845" s="3">
        <f t="shared" si="414"/>
        <v>338921.1223996284</v>
      </c>
      <c r="F8845" s="3">
        <f t="shared" si="415"/>
        <v>78549.169746569401</v>
      </c>
      <c r="G8845" s="3">
        <f t="shared" si="416"/>
        <v>260371.95265305898</v>
      </c>
    </row>
    <row r="8846" spans="1:7" x14ac:dyDescent="0.2">
      <c r="A8846">
        <v>8834</v>
      </c>
      <c r="B8846" s="125">
        <v>33437.548203247366</v>
      </c>
      <c r="C8846" s="34">
        <v>6.0913401032012189</v>
      </c>
      <c r="D8846" s="34">
        <v>5.0709644609742099</v>
      </c>
      <c r="E8846" s="3">
        <f t="shared" si="414"/>
        <v>203679.47832316454</v>
      </c>
      <c r="F8846" s="3">
        <f t="shared" si="415"/>
        <v>169560.61860077945</v>
      </c>
      <c r="G8846" s="3">
        <f t="shared" si="416"/>
        <v>34118.859722385096</v>
      </c>
    </row>
    <row r="8847" spans="1:7" x14ac:dyDescent="0.2">
      <c r="A8847">
        <v>8835</v>
      </c>
      <c r="B8847" s="125">
        <v>34412.481048812857</v>
      </c>
      <c r="C8847" s="34">
        <v>5.1114561958529521</v>
      </c>
      <c r="D8847" s="34">
        <v>5.3634443146438571</v>
      </c>
      <c r="E8847" s="3">
        <f t="shared" si="414"/>
        <v>175897.88947162678</v>
      </c>
      <c r="F8847" s="3">
        <f t="shared" si="415"/>
        <v>184569.42583404479</v>
      </c>
      <c r="G8847" s="3">
        <f t="shared" si="416"/>
        <v>-8671.5363624180027</v>
      </c>
    </row>
    <row r="8848" spans="1:7" x14ac:dyDescent="0.2">
      <c r="A8848">
        <v>8836</v>
      </c>
      <c r="B8848" s="125">
        <v>31138.118223489961</v>
      </c>
      <c r="C8848" s="34">
        <v>7.3257404184987536</v>
      </c>
      <c r="D8848" s="34">
        <v>4.3811354670469882</v>
      </c>
      <c r="E8848" s="3">
        <f t="shared" si="414"/>
        <v>228109.77122581302</v>
      </c>
      <c r="F8848" s="3">
        <f t="shared" si="415"/>
        <v>136420.31412603403</v>
      </c>
      <c r="G8848" s="3">
        <f t="shared" si="416"/>
        <v>91689.457099778985</v>
      </c>
    </row>
    <row r="8849" spans="1:7" x14ac:dyDescent="0.2">
      <c r="A8849">
        <v>8837</v>
      </c>
      <c r="B8849" s="125">
        <v>35589.75372815528</v>
      </c>
      <c r="C8849" s="34">
        <v>10.224919626314659</v>
      </c>
      <c r="D8849" s="34">
        <v>5.7166261184465839</v>
      </c>
      <c r="E8849" s="3">
        <f t="shared" si="414"/>
        <v>363902.37139072019</v>
      </c>
      <c r="F8849" s="3">
        <f t="shared" si="415"/>
        <v>203453.31571145414</v>
      </c>
      <c r="G8849" s="3">
        <f t="shared" si="416"/>
        <v>160449.05567926605</v>
      </c>
    </row>
    <row r="8850" spans="1:7" x14ac:dyDescent="0.2">
      <c r="A8850">
        <v>8838</v>
      </c>
      <c r="B8850" s="125">
        <v>24181.813890928403</v>
      </c>
      <c r="C8850" s="34">
        <v>7.5995665358350379</v>
      </c>
      <c r="D8850" s="34">
        <v>2.2942441672785208</v>
      </c>
      <c r="E8850" s="3">
        <f t="shared" si="414"/>
        <v>183771.30362129037</v>
      </c>
      <c r="F8850" s="3">
        <f t="shared" si="415"/>
        <v>55478.985473477202</v>
      </c>
      <c r="G8850" s="3">
        <f t="shared" si="416"/>
        <v>128292.31814781317</v>
      </c>
    </row>
    <row r="8851" spans="1:7" x14ac:dyDescent="0.2">
      <c r="A8851">
        <v>8839</v>
      </c>
      <c r="B8851" s="125">
        <v>37530.490366217215</v>
      </c>
      <c r="C8851" s="34">
        <v>4.9251689435623121</v>
      </c>
      <c r="D8851" s="34">
        <v>6.2988471098651644</v>
      </c>
      <c r="E8851" s="3">
        <f t="shared" si="414"/>
        <v>184844.00558835757</v>
      </c>
      <c r="F8851" s="3">
        <f t="shared" si="415"/>
        <v>236398.8207750697</v>
      </c>
      <c r="G8851" s="3">
        <f t="shared" si="416"/>
        <v>-51554.815186712134</v>
      </c>
    </row>
    <row r="8852" spans="1:7" x14ac:dyDescent="0.2">
      <c r="A8852">
        <v>8840</v>
      </c>
      <c r="B8852" s="125">
        <v>35324.658759956015</v>
      </c>
      <c r="C8852" s="34">
        <v>3.5906559989671223</v>
      </c>
      <c r="D8852" s="34">
        <v>5.6370976279868046</v>
      </c>
      <c r="E8852" s="3">
        <f t="shared" si="414"/>
        <v>126838.69788790257</v>
      </c>
      <c r="F8852" s="3">
        <f t="shared" si="415"/>
        <v>199128.55010519136</v>
      </c>
      <c r="G8852" s="3">
        <f t="shared" si="416"/>
        <v>-72289.85221728879</v>
      </c>
    </row>
    <row r="8853" spans="1:7" x14ac:dyDescent="0.2">
      <c r="A8853">
        <v>8841</v>
      </c>
      <c r="B8853" s="125">
        <v>43869.782124412246</v>
      </c>
      <c r="C8853" s="34">
        <v>8.5849642548128031</v>
      </c>
      <c r="D8853" s="34">
        <v>8.2006346373236738</v>
      </c>
      <c r="E8853" s="3">
        <f t="shared" si="414"/>
        <v>376620.51140450482</v>
      </c>
      <c r="F8853" s="3">
        <f t="shared" si="415"/>
        <v>359760.05482129799</v>
      </c>
      <c r="G8853" s="3">
        <f t="shared" si="416"/>
        <v>16860.456583206833</v>
      </c>
    </row>
    <row r="8854" spans="1:7" x14ac:dyDescent="0.2">
      <c r="A8854">
        <v>8842</v>
      </c>
      <c r="B8854" s="125">
        <v>38154.869847668102</v>
      </c>
      <c r="C8854" s="34">
        <v>5.6657591105322354</v>
      </c>
      <c r="D8854" s="34">
        <v>6.4861609543004306</v>
      </c>
      <c r="E8854" s="3">
        <f t="shared" si="414"/>
        <v>216176.30145059724</v>
      </c>
      <c r="F8854" s="3">
        <f t="shared" si="415"/>
        <v>247478.62702235967</v>
      </c>
      <c r="G8854" s="3">
        <f t="shared" si="416"/>
        <v>-31302.325571762427</v>
      </c>
    </row>
    <row r="8855" spans="1:7" x14ac:dyDescent="0.2">
      <c r="A8855">
        <v>8843</v>
      </c>
      <c r="B8855" s="125">
        <v>37230.607225675136</v>
      </c>
      <c r="C8855" s="34">
        <v>4.6625750857929233</v>
      </c>
      <c r="D8855" s="34">
        <v>6.2088821677025408</v>
      </c>
      <c r="E8855" s="3">
        <f t="shared" si="414"/>
        <v>173590.50167937487</v>
      </c>
      <c r="F8855" s="3">
        <f t="shared" si="415"/>
        <v>231160.45329623172</v>
      </c>
      <c r="G8855" s="3">
        <f t="shared" si="416"/>
        <v>-57569.951616856852</v>
      </c>
    </row>
    <row r="8856" spans="1:7" x14ac:dyDescent="0.2">
      <c r="A8856">
        <v>8844</v>
      </c>
      <c r="B8856" s="125">
        <v>27185.69299194403</v>
      </c>
      <c r="C8856" s="34">
        <v>7.8582154603354866</v>
      </c>
      <c r="D8856" s="34">
        <v>3.195407897583209</v>
      </c>
      <c r="E8856" s="3">
        <f t="shared" si="414"/>
        <v>213631.03296922866</v>
      </c>
      <c r="F8856" s="3">
        <f t="shared" si="415"/>
        <v>86869.378087730453</v>
      </c>
      <c r="G8856" s="3">
        <f t="shared" si="416"/>
        <v>126761.65488149821</v>
      </c>
    </row>
    <row r="8857" spans="1:7" x14ac:dyDescent="0.2">
      <c r="A8857">
        <v>8845</v>
      </c>
      <c r="B8857" s="125">
        <v>18367.50521196425</v>
      </c>
      <c r="C8857" s="34">
        <v>7.5740893155016238</v>
      </c>
      <c r="D8857" s="34">
        <v>0.54995156358927488</v>
      </c>
      <c r="E8857" s="3">
        <f t="shared" si="414"/>
        <v>139117.1249783588</v>
      </c>
      <c r="F8857" s="3">
        <f t="shared" si="415"/>
        <v>10101.238210553895</v>
      </c>
      <c r="G8857" s="3">
        <f t="shared" si="416"/>
        <v>129015.8867678049</v>
      </c>
    </row>
    <row r="8858" spans="1:7" x14ac:dyDescent="0.2">
      <c r="A8858">
        <v>8846</v>
      </c>
      <c r="B8858" s="125">
        <v>30589.556494115619</v>
      </c>
      <c r="C8858" s="34">
        <v>9.3150952327123377</v>
      </c>
      <c r="D8858" s="34">
        <v>4.2165669482346857</v>
      </c>
      <c r="E8858" s="3">
        <f t="shared" si="414"/>
        <v>284944.63186912111</v>
      </c>
      <c r="F8858" s="3">
        <f t="shared" si="415"/>
        <v>128982.91287424561</v>
      </c>
      <c r="G8858" s="3">
        <f t="shared" si="416"/>
        <v>155961.7189948755</v>
      </c>
    </row>
    <row r="8859" spans="1:7" x14ac:dyDescent="0.2">
      <c r="A8859">
        <v>8847</v>
      </c>
      <c r="B8859" s="125">
        <v>32475.410811267444</v>
      </c>
      <c r="C8859" s="34">
        <v>7.7853478816978168</v>
      </c>
      <c r="D8859" s="34">
        <v>4.7823232433802332</v>
      </c>
      <c r="E8859" s="3">
        <f t="shared" si="414"/>
        <v>252832.37076676736</v>
      </c>
      <c r="F8859" s="3">
        <f t="shared" si="415"/>
        <v>155307.91196104602</v>
      </c>
      <c r="G8859" s="3">
        <f t="shared" si="416"/>
        <v>97524.45880572134</v>
      </c>
    </row>
    <row r="8860" spans="1:7" x14ac:dyDescent="0.2">
      <c r="A8860">
        <v>8848</v>
      </c>
      <c r="B8860" s="125">
        <v>39160.577720204834</v>
      </c>
      <c r="C8860" s="34">
        <v>8.0391651155950967</v>
      </c>
      <c r="D8860" s="34">
        <v>6.7878733160614502</v>
      </c>
      <c r="E8860" s="3">
        <f t="shared" si="414"/>
        <v>314818.35031482129</v>
      </c>
      <c r="F8860" s="3">
        <f t="shared" si="415"/>
        <v>265817.04054852895</v>
      </c>
      <c r="G8860" s="3">
        <f t="shared" si="416"/>
        <v>49001.309766292339</v>
      </c>
    </row>
    <row r="8861" spans="1:7" x14ac:dyDescent="0.2">
      <c r="A8861">
        <v>8849</v>
      </c>
      <c r="B8861" s="125">
        <v>33291.574303612811</v>
      </c>
      <c r="C8861" s="34">
        <v>8.2272798838021117</v>
      </c>
      <c r="D8861" s="34">
        <v>5.0271722910838434</v>
      </c>
      <c r="E8861" s="3">
        <f t="shared" si="414"/>
        <v>273899.099568217</v>
      </c>
      <c r="F8861" s="3">
        <f t="shared" si="415"/>
        <v>167362.47986568123</v>
      </c>
      <c r="G8861" s="3">
        <f t="shared" si="416"/>
        <v>106536.61970253577</v>
      </c>
    </row>
    <row r="8862" spans="1:7" x14ac:dyDescent="0.2">
      <c r="A8862">
        <v>8850</v>
      </c>
      <c r="B8862" s="125">
        <v>41453.527550212108</v>
      </c>
      <c r="C8862" s="34">
        <v>6.1385144565138035</v>
      </c>
      <c r="D8862" s="34">
        <v>7.4757582650636323</v>
      </c>
      <c r="E8862" s="3">
        <f t="shared" si="414"/>
        <v>254463.07814047026</v>
      </c>
      <c r="F8862" s="3">
        <f t="shared" si="415"/>
        <v>309896.55119954114</v>
      </c>
      <c r="G8862" s="3">
        <f t="shared" si="416"/>
        <v>-55433.473059070879</v>
      </c>
    </row>
    <row r="8863" spans="1:7" x14ac:dyDescent="0.2">
      <c r="A8863">
        <v>8851</v>
      </c>
      <c r="B8863" s="125">
        <v>31991.099198231474</v>
      </c>
      <c r="C8863" s="34">
        <v>6.9822754287160933</v>
      </c>
      <c r="D8863" s="34">
        <v>4.6370297594694421</v>
      </c>
      <c r="E8863" s="3">
        <f t="shared" si="414"/>
        <v>223370.66586943073</v>
      </c>
      <c r="F8863" s="3">
        <f t="shared" si="415"/>
        <v>148343.67902033834</v>
      </c>
      <c r="G8863" s="3">
        <f t="shared" si="416"/>
        <v>75026.986849092384</v>
      </c>
    </row>
    <row r="8864" spans="1:7" x14ac:dyDescent="0.2">
      <c r="A8864">
        <v>8852</v>
      </c>
      <c r="B8864" s="125">
        <v>36089.850758608896</v>
      </c>
      <c r="C8864" s="34">
        <v>8.0397619714931352</v>
      </c>
      <c r="D8864" s="34">
        <v>5.8666552275826689</v>
      </c>
      <c r="E8864" s="3">
        <f t="shared" si="414"/>
        <v>290153.80968592648</v>
      </c>
      <c r="F8864" s="3">
        <f t="shared" si="415"/>
        <v>211726.71161567123</v>
      </c>
      <c r="G8864" s="3">
        <f t="shared" si="416"/>
        <v>78427.098070255248</v>
      </c>
    </row>
    <row r="8865" spans="1:7" x14ac:dyDescent="0.2">
      <c r="A8865">
        <v>8853</v>
      </c>
      <c r="B8865" s="125">
        <v>30690.231873259996</v>
      </c>
      <c r="C8865" s="34">
        <v>5.2298382999724708</v>
      </c>
      <c r="D8865" s="34">
        <v>4.2467695619779988</v>
      </c>
      <c r="E8865" s="3">
        <f t="shared" si="414"/>
        <v>160504.950085811</v>
      </c>
      <c r="F8865" s="3">
        <f t="shared" si="415"/>
        <v>130334.34256940757</v>
      </c>
      <c r="G8865" s="3">
        <f t="shared" si="416"/>
        <v>30170.607516403426</v>
      </c>
    </row>
    <row r="8866" spans="1:7" x14ac:dyDescent="0.2">
      <c r="A8866">
        <v>8854</v>
      </c>
      <c r="B8866" s="125">
        <v>38436.006028669886</v>
      </c>
      <c r="C8866" s="34">
        <v>9.6622550447209505</v>
      </c>
      <c r="D8866" s="34">
        <v>6.5705018086009659</v>
      </c>
      <c r="E8866" s="3">
        <f t="shared" si="414"/>
        <v>371378.4931494405</v>
      </c>
      <c r="F8866" s="3">
        <f t="shared" si="415"/>
        <v>252543.84712677312</v>
      </c>
      <c r="G8866" s="3">
        <f t="shared" si="416"/>
        <v>118834.64602266738</v>
      </c>
    </row>
    <row r="8867" spans="1:7" x14ac:dyDescent="0.2">
      <c r="A8867">
        <v>8855</v>
      </c>
      <c r="B8867" s="125">
        <v>27635.142536192667</v>
      </c>
      <c r="C8867" s="34">
        <v>10.92823756353755</v>
      </c>
      <c r="D8867" s="34">
        <v>3.3302427608578</v>
      </c>
      <c r="E8867" s="3">
        <f t="shared" si="414"/>
        <v>302003.40273773507</v>
      </c>
      <c r="F8867" s="3">
        <f t="shared" si="415"/>
        <v>92031.733376429096</v>
      </c>
      <c r="G8867" s="3">
        <f t="shared" si="416"/>
        <v>209971.66936130598</v>
      </c>
    </row>
    <row r="8868" spans="1:7" x14ac:dyDescent="0.2">
      <c r="A8868">
        <v>8856</v>
      </c>
      <c r="B8868" s="125">
        <v>29961.357134917285</v>
      </c>
      <c r="C8868" s="34">
        <v>9.4587811847377452</v>
      </c>
      <c r="D8868" s="34">
        <v>4.0281071404751856</v>
      </c>
      <c r="E8868" s="3">
        <f t="shared" si="414"/>
        <v>283397.92113696359</v>
      </c>
      <c r="F8868" s="3">
        <f t="shared" si="415"/>
        <v>120687.55661348747</v>
      </c>
      <c r="G8868" s="3">
        <f t="shared" si="416"/>
        <v>162710.36452347611</v>
      </c>
    </row>
    <row r="8869" spans="1:7" x14ac:dyDescent="0.2">
      <c r="A8869">
        <v>8857</v>
      </c>
      <c r="B8869" s="125">
        <v>38925.734819523292</v>
      </c>
      <c r="C8869" s="34">
        <v>10.446023472657544</v>
      </c>
      <c r="D8869" s="34">
        <v>6.7174204458569875</v>
      </c>
      <c r="E8869" s="3">
        <f t="shared" si="414"/>
        <v>406619.13961518335</v>
      </c>
      <c r="F8869" s="3">
        <f t="shared" si="415"/>
        <v>261480.52694667302</v>
      </c>
      <c r="G8869" s="3">
        <f t="shared" si="416"/>
        <v>145138.61266851032</v>
      </c>
    </row>
    <row r="8870" spans="1:7" x14ac:dyDescent="0.2">
      <c r="A8870">
        <v>8858</v>
      </c>
      <c r="B8870" s="125">
        <v>31640.35825083463</v>
      </c>
      <c r="C8870" s="34">
        <v>9.5480793535971316</v>
      </c>
      <c r="D8870" s="34">
        <v>4.531807475250389</v>
      </c>
      <c r="E8870" s="3">
        <f t="shared" si="414"/>
        <v>302104.65135521081</v>
      </c>
      <c r="F8870" s="3">
        <f t="shared" si="415"/>
        <v>143388.01204073269</v>
      </c>
      <c r="G8870" s="3">
        <f t="shared" si="416"/>
        <v>158716.63931447812</v>
      </c>
    </row>
    <row r="8871" spans="1:7" x14ac:dyDescent="0.2">
      <c r="A8871">
        <v>8859</v>
      </c>
      <c r="B8871" s="125">
        <v>28293.400695284596</v>
      </c>
      <c r="C8871" s="34">
        <v>9.3714100077777402</v>
      </c>
      <c r="D8871" s="34">
        <v>3.5277202085853787</v>
      </c>
      <c r="E8871" s="3">
        <f t="shared" si="414"/>
        <v>265149.05842985574</v>
      </c>
      <c r="F8871" s="3">
        <f t="shared" si="415"/>
        <v>99811.201402359075</v>
      </c>
      <c r="G8871" s="3">
        <f t="shared" si="416"/>
        <v>165337.85702749668</v>
      </c>
    </row>
    <row r="8872" spans="1:7" x14ac:dyDescent="0.2">
      <c r="A8872">
        <v>8860</v>
      </c>
      <c r="B8872" s="125">
        <v>31515.200411186903</v>
      </c>
      <c r="C8872" s="34">
        <v>5.8970322445093188</v>
      </c>
      <c r="D8872" s="34">
        <v>4.4942601233560708</v>
      </c>
      <c r="E8872" s="3">
        <f t="shared" si="414"/>
        <v>185846.1530169425</v>
      </c>
      <c r="F8872" s="3">
        <f t="shared" si="415"/>
        <v>141637.50848757214</v>
      </c>
      <c r="G8872" s="3">
        <f t="shared" si="416"/>
        <v>44208.644529370358</v>
      </c>
    </row>
    <row r="8873" spans="1:7" x14ac:dyDescent="0.2">
      <c r="A8873">
        <v>8861</v>
      </c>
      <c r="B8873" s="125">
        <v>41353.642294589896</v>
      </c>
      <c r="C8873" s="34">
        <v>7.6367762378213229</v>
      </c>
      <c r="D8873" s="34">
        <v>7.4457926883769687</v>
      </c>
      <c r="E8873" s="3">
        <f t="shared" si="414"/>
        <v>315808.51282268699</v>
      </c>
      <c r="F8873" s="3">
        <f t="shared" si="415"/>
        <v>307910.64743481402</v>
      </c>
      <c r="G8873" s="3">
        <f t="shared" si="416"/>
        <v>7897.8653878729674</v>
      </c>
    </row>
    <row r="8874" spans="1:7" x14ac:dyDescent="0.2">
      <c r="A8874">
        <v>8862</v>
      </c>
      <c r="B8874" s="125">
        <v>33541.196493198164</v>
      </c>
      <c r="C8874" s="34">
        <v>9.6391140889027156</v>
      </c>
      <c r="D8874" s="34">
        <v>5.1020589479594491</v>
      </c>
      <c r="E8874" s="3">
        <f t="shared" si="414"/>
        <v>323307.41967624077</v>
      </c>
      <c r="F8874" s="3">
        <f t="shared" si="415"/>
        <v>171129.16169338778</v>
      </c>
      <c r="G8874" s="3">
        <f t="shared" si="416"/>
        <v>152178.25798285299</v>
      </c>
    </row>
    <row r="8875" spans="1:7" x14ac:dyDescent="0.2">
      <c r="A8875">
        <v>8863</v>
      </c>
      <c r="B8875" s="125">
        <v>31273.928519832203</v>
      </c>
      <c r="C8875" s="34">
        <v>12.815183274331503</v>
      </c>
      <c r="D8875" s="34">
        <v>4.4218785559496609</v>
      </c>
      <c r="E8875" s="3">
        <f t="shared" si="414"/>
        <v>400781.12568999262</v>
      </c>
      <c r="F8875" s="3">
        <f t="shared" si="415"/>
        <v>138289.51388214855</v>
      </c>
      <c r="G8875" s="3">
        <f t="shared" si="416"/>
        <v>262491.61180784408</v>
      </c>
    </row>
    <row r="8876" spans="1:7" x14ac:dyDescent="0.2">
      <c r="A8876">
        <v>8864</v>
      </c>
      <c r="B8876" s="125">
        <v>38649.021056508878</v>
      </c>
      <c r="C8876" s="34">
        <v>7.4732746699810377</v>
      </c>
      <c r="D8876" s="34">
        <v>6.6344063169526635</v>
      </c>
      <c r="E8876" s="3">
        <f t="shared" si="414"/>
        <v>288834.75008117157</v>
      </c>
      <c r="F8876" s="3">
        <f t="shared" si="415"/>
        <v>256413.30944133899</v>
      </c>
      <c r="G8876" s="3">
        <f t="shared" si="416"/>
        <v>32421.440639832581</v>
      </c>
    </row>
    <row r="8877" spans="1:7" x14ac:dyDescent="0.2">
      <c r="A8877">
        <v>8865</v>
      </c>
      <c r="B8877" s="125">
        <v>34179.13881438924</v>
      </c>
      <c r="C8877" s="34">
        <v>5.9039046138495905</v>
      </c>
      <c r="D8877" s="34">
        <v>5.293441644316772</v>
      </c>
      <c r="E8877" s="3">
        <f t="shared" si="414"/>
        <v>201790.37534367826</v>
      </c>
      <c r="F8877" s="3">
        <f t="shared" si="415"/>
        <v>180925.27676697177</v>
      </c>
      <c r="G8877" s="3">
        <f t="shared" si="416"/>
        <v>20865.098576706485</v>
      </c>
    </row>
    <row r="8878" spans="1:7" x14ac:dyDescent="0.2">
      <c r="A8878">
        <v>8866</v>
      </c>
      <c r="B8878" s="125">
        <v>38865.173841068987</v>
      </c>
      <c r="C8878" s="34">
        <v>7.3558418509564945</v>
      </c>
      <c r="D8878" s="34">
        <v>6.699252152320696</v>
      </c>
      <c r="E8878" s="3">
        <f t="shared" si="414"/>
        <v>285886.07228483481</v>
      </c>
      <c r="F8878" s="3">
        <f t="shared" si="415"/>
        <v>260367.59950509941</v>
      </c>
      <c r="G8878" s="3">
        <f t="shared" si="416"/>
        <v>25518.472779735399</v>
      </c>
    </row>
    <row r="8879" spans="1:7" x14ac:dyDescent="0.2">
      <c r="A8879">
        <v>8867</v>
      </c>
      <c r="B8879" s="125">
        <v>40217.865311015863</v>
      </c>
      <c r="C8879" s="34">
        <v>10.029230472544441</v>
      </c>
      <c r="D8879" s="34">
        <v>7.1050595933047589</v>
      </c>
      <c r="E8879" s="3">
        <f t="shared" si="414"/>
        <v>403354.24031792831</v>
      </c>
      <c r="F8879" s="3">
        <f t="shared" si="415"/>
        <v>285750.32975027192</v>
      </c>
      <c r="G8879" s="3">
        <f t="shared" si="416"/>
        <v>117603.91056765639</v>
      </c>
    </row>
    <row r="8880" spans="1:7" x14ac:dyDescent="0.2">
      <c r="A8880">
        <v>8868</v>
      </c>
      <c r="B8880" s="125">
        <v>28757.436260812916</v>
      </c>
      <c r="C8880" s="34">
        <v>1.1660568108782172</v>
      </c>
      <c r="D8880" s="34">
        <v>3.6669308782438748</v>
      </c>
      <c r="E8880" s="3">
        <f t="shared" si="414"/>
        <v>33532.804415317114</v>
      </c>
      <c r="F8880" s="3">
        <f t="shared" si="415"/>
        <v>105451.53100390495</v>
      </c>
      <c r="G8880" s="3">
        <f t="shared" si="416"/>
        <v>-71918.72658858783</v>
      </c>
    </row>
    <row r="8881" spans="1:7" x14ac:dyDescent="0.2">
      <c r="A8881">
        <v>8869</v>
      </c>
      <c r="B8881" s="125">
        <v>29515.22724633012</v>
      </c>
      <c r="C8881" s="34">
        <v>8.9606424100638833</v>
      </c>
      <c r="D8881" s="34">
        <v>3.8942681738990359</v>
      </c>
      <c r="E8881" s="3">
        <f t="shared" si="414"/>
        <v>264475.39700613869</v>
      </c>
      <c r="F8881" s="3">
        <f t="shared" si="415"/>
        <v>114940.21011078106</v>
      </c>
      <c r="G8881" s="3">
        <f t="shared" si="416"/>
        <v>149535.18689535762</v>
      </c>
    </row>
    <row r="8882" spans="1:7" x14ac:dyDescent="0.2">
      <c r="A8882">
        <v>8870</v>
      </c>
      <c r="B8882" s="125">
        <v>29767.344862003461</v>
      </c>
      <c r="C8882" s="34">
        <v>11.673926585179288</v>
      </c>
      <c r="D8882" s="34">
        <v>3.9699034586010384</v>
      </c>
      <c r="E8882" s="3">
        <f t="shared" si="414"/>
        <v>347501.7985547423</v>
      </c>
      <c r="F8882" s="3">
        <f t="shared" si="415"/>
        <v>118173.4853210374</v>
      </c>
      <c r="G8882" s="3">
        <f t="shared" si="416"/>
        <v>229328.31323370489</v>
      </c>
    </row>
    <row r="8883" spans="1:7" x14ac:dyDescent="0.2">
      <c r="A8883">
        <v>8871</v>
      </c>
      <c r="B8883" s="125">
        <v>34998.44574779761</v>
      </c>
      <c r="C8883" s="34">
        <v>7.4485364140928141</v>
      </c>
      <c r="D8883" s="34">
        <v>5.5392337243392831</v>
      </c>
      <c r="E8883" s="3">
        <f t="shared" si="414"/>
        <v>260687.19758912231</v>
      </c>
      <c r="F8883" s="3">
        <f t="shared" si="415"/>
        <v>193864.57098565929</v>
      </c>
      <c r="G8883" s="3">
        <f t="shared" si="416"/>
        <v>66822.626603463024</v>
      </c>
    </row>
    <row r="8884" spans="1:7" x14ac:dyDescent="0.2">
      <c r="A8884">
        <v>8872</v>
      </c>
      <c r="B8884" s="125">
        <v>41978.942639426328</v>
      </c>
      <c r="C8884" s="34">
        <v>7.2233284729081788</v>
      </c>
      <c r="D8884" s="34">
        <v>7.6333827918278985</v>
      </c>
      <c r="E8884" s="3">
        <f t="shared" si="414"/>
        <v>303227.6916299474</v>
      </c>
      <c r="F8884" s="3">
        <f t="shared" si="415"/>
        <v>320441.33836292737</v>
      </c>
      <c r="G8884" s="3">
        <f t="shared" si="416"/>
        <v>-17213.646732979978</v>
      </c>
    </row>
    <row r="8885" spans="1:7" x14ac:dyDescent="0.2">
      <c r="A8885">
        <v>8873</v>
      </c>
      <c r="B8885" s="125">
        <v>37319.874130654149</v>
      </c>
      <c r="C8885" s="34">
        <v>7.9303668118955102</v>
      </c>
      <c r="D8885" s="34">
        <v>6.2356622391962446</v>
      </c>
      <c r="E8885" s="3">
        <f t="shared" ref="E8885:E8948" si="417">C8885*B8885</f>
        <v>295960.29122985748</v>
      </c>
      <c r="F8885" s="3">
        <f t="shared" ref="F8885:F8948" si="418">D8885*B8885</f>
        <v>232714.12988807686</v>
      </c>
      <c r="G8885" s="3">
        <f t="shared" ref="G8885:G8948" si="419">E8885-F8885</f>
        <v>63246.161341780622</v>
      </c>
    </row>
    <row r="8886" spans="1:7" x14ac:dyDescent="0.2">
      <c r="A8886">
        <v>8874</v>
      </c>
      <c r="B8886" s="125">
        <v>17521.311341434717</v>
      </c>
      <c r="C8886" s="34">
        <v>9.8551986613601912</v>
      </c>
      <c r="D8886" s="34">
        <v>0.29609340243041515</v>
      </c>
      <c r="E8886" s="3">
        <f t="shared" si="417"/>
        <v>172676.00407738256</v>
      </c>
      <c r="F8886" s="3">
        <f t="shared" si="418"/>
        <v>5187.9446901280271</v>
      </c>
      <c r="G8886" s="3">
        <f t="shared" si="419"/>
        <v>167488.05938725453</v>
      </c>
    </row>
    <row r="8887" spans="1:7" x14ac:dyDescent="0.2">
      <c r="A8887">
        <v>8875</v>
      </c>
      <c r="B8887" s="125">
        <v>31936.125927851186</v>
      </c>
      <c r="C8887" s="34">
        <v>10.833900225596153</v>
      </c>
      <c r="D8887" s="34">
        <v>4.6205377783553558</v>
      </c>
      <c r="E8887" s="3">
        <f t="shared" si="417"/>
        <v>345992.80189441412</v>
      </c>
      <c r="F8887" s="3">
        <f t="shared" si="418"/>
        <v>147562.07634395041</v>
      </c>
      <c r="G8887" s="3">
        <f t="shared" si="419"/>
        <v>198430.72555046371</v>
      </c>
    </row>
    <row r="8888" spans="1:7" x14ac:dyDescent="0.2">
      <c r="A8888">
        <v>8876</v>
      </c>
      <c r="B8888" s="125">
        <v>29278.440300723538</v>
      </c>
      <c r="C8888" s="34">
        <v>7.8455535887842416</v>
      </c>
      <c r="D8888" s="34">
        <v>3.8232320902170613</v>
      </c>
      <c r="E8888" s="3">
        <f t="shared" si="417"/>
        <v>229705.57237534673</v>
      </c>
      <c r="F8888" s="3">
        <f t="shared" si="418"/>
        <v>111938.27250923069</v>
      </c>
      <c r="G8888" s="3">
        <f t="shared" si="419"/>
        <v>117767.29986611604</v>
      </c>
    </row>
    <row r="8889" spans="1:7" x14ac:dyDescent="0.2">
      <c r="A8889">
        <v>8877</v>
      </c>
      <c r="B8889" s="125">
        <v>33499.25741876266</v>
      </c>
      <c r="C8889" s="34">
        <v>8.2285389655298786</v>
      </c>
      <c r="D8889" s="34">
        <v>5.0894772256287979</v>
      </c>
      <c r="E8889" s="3">
        <f t="shared" si="417"/>
        <v>275649.94498660439</v>
      </c>
      <c r="F8889" s="3">
        <f t="shared" si="418"/>
        <v>170493.7077082691</v>
      </c>
      <c r="G8889" s="3">
        <f t="shared" si="419"/>
        <v>105156.23727833529</v>
      </c>
    </row>
    <row r="8890" spans="1:7" x14ac:dyDescent="0.2">
      <c r="A8890">
        <v>8878</v>
      </c>
      <c r="B8890" s="125">
        <v>29466.017898622318</v>
      </c>
      <c r="C8890" s="34">
        <v>8.5844583483849419</v>
      </c>
      <c r="D8890" s="34">
        <v>3.8795053695866955</v>
      </c>
      <c r="E8890" s="3">
        <f t="shared" si="417"/>
        <v>252949.80334348849</v>
      </c>
      <c r="F8890" s="3">
        <f t="shared" si="418"/>
        <v>114313.57465804295</v>
      </c>
      <c r="G8890" s="3">
        <f t="shared" si="419"/>
        <v>138636.22868544553</v>
      </c>
    </row>
    <row r="8891" spans="1:7" x14ac:dyDescent="0.2">
      <c r="A8891">
        <v>8879</v>
      </c>
      <c r="B8891" s="125">
        <v>27888.641446944326</v>
      </c>
      <c r="C8891" s="34">
        <v>10.703097834455548</v>
      </c>
      <c r="D8891" s="34">
        <v>3.4062924340832978</v>
      </c>
      <c r="E8891" s="3">
        <f t="shared" si="417"/>
        <v>298494.85787669703</v>
      </c>
      <c r="F8891" s="3">
        <f t="shared" si="418"/>
        <v>94996.868357588333</v>
      </c>
      <c r="G8891" s="3">
        <f t="shared" si="419"/>
        <v>203497.9895191087</v>
      </c>
    </row>
    <row r="8892" spans="1:7" x14ac:dyDescent="0.2">
      <c r="A8892">
        <v>8880</v>
      </c>
      <c r="B8892" s="125">
        <v>31840.890463891788</v>
      </c>
      <c r="C8892" s="34">
        <v>7.7116645999994944</v>
      </c>
      <c r="D8892" s="34">
        <v>4.5919671391675365</v>
      </c>
      <c r="E8892" s="3">
        <f t="shared" si="417"/>
        <v>245546.26782285579</v>
      </c>
      <c r="F8892" s="3">
        <f t="shared" si="418"/>
        <v>146212.32269202406</v>
      </c>
      <c r="G8892" s="3">
        <f t="shared" si="419"/>
        <v>99333.945130831737</v>
      </c>
    </row>
    <row r="8893" spans="1:7" x14ac:dyDescent="0.2">
      <c r="A8893">
        <v>8881</v>
      </c>
      <c r="B8893" s="125">
        <v>38085.543614025461</v>
      </c>
      <c r="C8893" s="34">
        <v>11.108294777121046</v>
      </c>
      <c r="D8893" s="34">
        <v>6.4653630842076382</v>
      </c>
      <c r="E8893" s="3">
        <f t="shared" si="417"/>
        <v>423065.44521149481</v>
      </c>
      <c r="F8893" s="3">
        <f t="shared" si="418"/>
        <v>246236.86772410016</v>
      </c>
      <c r="G8893" s="3">
        <f t="shared" si="419"/>
        <v>176828.57748739465</v>
      </c>
    </row>
    <row r="8894" spans="1:7" x14ac:dyDescent="0.2">
      <c r="A8894">
        <v>8882</v>
      </c>
      <c r="B8894" s="125">
        <v>33119.92423167883</v>
      </c>
      <c r="C8894" s="34">
        <v>9.6388895573982154</v>
      </c>
      <c r="D8894" s="34">
        <v>4.9756772695036489</v>
      </c>
      <c r="E8894" s="3">
        <f t="shared" si="417"/>
        <v>319239.29181854916</v>
      </c>
      <c r="F8894" s="3">
        <f t="shared" si="418"/>
        <v>164794.05416724746</v>
      </c>
      <c r="G8894" s="3">
        <f t="shared" si="419"/>
        <v>154445.23765130169</v>
      </c>
    </row>
    <row r="8895" spans="1:7" x14ac:dyDescent="0.2">
      <c r="A8895">
        <v>8883</v>
      </c>
      <c r="B8895" s="125">
        <v>37070.615738949506</v>
      </c>
      <c r="C8895" s="34">
        <v>7.9091329527800553</v>
      </c>
      <c r="D8895" s="34">
        <v>6.1608847216848517</v>
      </c>
      <c r="E8895" s="3">
        <f t="shared" si="417"/>
        <v>293196.42852077249</v>
      </c>
      <c r="F8895" s="3">
        <f t="shared" si="418"/>
        <v>228387.79012954401</v>
      </c>
      <c r="G8895" s="3">
        <f t="shared" si="419"/>
        <v>64808.63839122848</v>
      </c>
    </row>
    <row r="8896" spans="1:7" x14ac:dyDescent="0.2">
      <c r="A8896">
        <v>8884</v>
      </c>
      <c r="B8896" s="125">
        <v>25561.631040355656</v>
      </c>
      <c r="C8896" s="34">
        <v>10.575114876890439</v>
      </c>
      <c r="D8896" s="34">
        <v>2.7081893121066969</v>
      </c>
      <c r="E8896" s="3">
        <f t="shared" si="417"/>
        <v>270317.18469244952</v>
      </c>
      <c r="F8896" s="3">
        <f t="shared" si="418"/>
        <v>69225.735983505976</v>
      </c>
      <c r="G8896" s="3">
        <f t="shared" si="419"/>
        <v>201091.44870894356</v>
      </c>
    </row>
    <row r="8897" spans="1:7" x14ac:dyDescent="0.2">
      <c r="A8897">
        <v>8885</v>
      </c>
      <c r="B8897" s="125">
        <v>32120.838617439382</v>
      </c>
      <c r="C8897" s="34">
        <v>10.431363554933341</v>
      </c>
      <c r="D8897" s="34">
        <v>4.6759515852318145</v>
      </c>
      <c r="E8897" s="3">
        <f t="shared" si="417"/>
        <v>335064.1453078526</v>
      </c>
      <c r="F8897" s="3">
        <f t="shared" si="418"/>
        <v>150195.48625219095</v>
      </c>
      <c r="G8897" s="3">
        <f t="shared" si="419"/>
        <v>184868.65905566164</v>
      </c>
    </row>
    <row r="8898" spans="1:7" x14ac:dyDescent="0.2">
      <c r="A8898">
        <v>8886</v>
      </c>
      <c r="B8898" s="125">
        <v>28859.572515822016</v>
      </c>
      <c r="C8898" s="34">
        <v>6.632335973525187</v>
      </c>
      <c r="D8898" s="34">
        <v>3.6975717547466047</v>
      </c>
      <c r="E8898" s="3">
        <f t="shared" si="417"/>
        <v>191406.38097724513</v>
      </c>
      <c r="F8898" s="3">
        <f t="shared" si="418"/>
        <v>106710.34018856489</v>
      </c>
      <c r="G8898" s="3">
        <f t="shared" si="419"/>
        <v>84696.040788680242</v>
      </c>
    </row>
    <row r="8899" spans="1:7" x14ac:dyDescent="0.2">
      <c r="A8899">
        <v>8887</v>
      </c>
      <c r="B8899" s="125">
        <v>31281.284058232792</v>
      </c>
      <c r="C8899" s="34">
        <v>7.6837487969969516</v>
      </c>
      <c r="D8899" s="34">
        <v>4.4240852174698375</v>
      </c>
      <c r="E8899" s="3">
        <f t="shared" si="417"/>
        <v>240357.52875096613</v>
      </c>
      <c r="F8899" s="3">
        <f t="shared" si="418"/>
        <v>138391.06638550258</v>
      </c>
      <c r="G8899" s="3">
        <f t="shared" si="419"/>
        <v>101966.46236546355</v>
      </c>
    </row>
    <row r="8900" spans="1:7" x14ac:dyDescent="0.2">
      <c r="A8900">
        <v>8888</v>
      </c>
      <c r="B8900" s="125">
        <v>23306.106917326339</v>
      </c>
      <c r="C8900" s="34">
        <v>8.4290427568776067</v>
      </c>
      <c r="D8900" s="34">
        <v>2.0315320751979016</v>
      </c>
      <c r="E8900" s="3">
        <f t="shared" si="417"/>
        <v>196448.17170250465</v>
      </c>
      <c r="F8900" s="3">
        <f t="shared" si="418"/>
        <v>47347.103750540147</v>
      </c>
      <c r="G8900" s="3">
        <f t="shared" si="419"/>
        <v>149101.06795196451</v>
      </c>
    </row>
    <row r="8901" spans="1:7" x14ac:dyDescent="0.2">
      <c r="A8901">
        <v>8889</v>
      </c>
      <c r="B8901" s="125">
        <v>38221.262960897526</v>
      </c>
      <c r="C8901" s="34">
        <v>8.4394991037770524</v>
      </c>
      <c r="D8901" s="34">
        <v>6.5060788882692577</v>
      </c>
      <c r="E8901" s="3">
        <f t="shared" si="417"/>
        <v>322568.31450372172</v>
      </c>
      <c r="F8901" s="3">
        <f t="shared" si="418"/>
        <v>248670.55203288313</v>
      </c>
      <c r="G8901" s="3">
        <f t="shared" si="419"/>
        <v>73897.762470838585</v>
      </c>
    </row>
    <row r="8902" spans="1:7" x14ac:dyDescent="0.2">
      <c r="A8902">
        <v>8890</v>
      </c>
      <c r="B8902" s="125">
        <v>40584.709998975974</v>
      </c>
      <c r="C8902" s="34">
        <v>5.8780408582679229</v>
      </c>
      <c r="D8902" s="34">
        <v>7.2151129996927921</v>
      </c>
      <c r="E8902" s="3">
        <f t="shared" si="417"/>
        <v>238558.58359493548</v>
      </c>
      <c r="F8902" s="3">
        <f t="shared" si="418"/>
        <v>292823.26870237361</v>
      </c>
      <c r="G8902" s="3">
        <f t="shared" si="419"/>
        <v>-54264.685107438127</v>
      </c>
    </row>
    <row r="8903" spans="1:7" x14ac:dyDescent="0.2">
      <c r="A8903">
        <v>8891</v>
      </c>
      <c r="B8903" s="125">
        <v>35148.296368598472</v>
      </c>
      <c r="C8903" s="34">
        <v>10.056771108982502</v>
      </c>
      <c r="D8903" s="34">
        <v>5.5841889105795417</v>
      </c>
      <c r="E8903" s="3">
        <f t="shared" si="417"/>
        <v>353478.3714496757</v>
      </c>
      <c r="F8903" s="3">
        <f t="shared" si="418"/>
        <v>196274.72680729078</v>
      </c>
      <c r="G8903" s="3">
        <f t="shared" si="419"/>
        <v>157203.64464238493</v>
      </c>
    </row>
    <row r="8904" spans="1:7" x14ac:dyDescent="0.2">
      <c r="A8904">
        <v>8892</v>
      </c>
      <c r="B8904" s="125">
        <v>30479.473529149778</v>
      </c>
      <c r="C8904" s="34">
        <v>11.209424903616309</v>
      </c>
      <c r="D8904" s="34">
        <v>4.1835420587449335</v>
      </c>
      <c r="E8904" s="3">
        <f t="shared" si="417"/>
        <v>341657.36962676561</v>
      </c>
      <c r="F8904" s="3">
        <f t="shared" si="418"/>
        <v>127512.15943760096</v>
      </c>
      <c r="G8904" s="3">
        <f t="shared" si="419"/>
        <v>214145.21018916465</v>
      </c>
    </row>
    <row r="8905" spans="1:7" x14ac:dyDescent="0.2">
      <c r="A8905">
        <v>8893</v>
      </c>
      <c r="B8905" s="125">
        <v>31849.149812652264</v>
      </c>
      <c r="C8905" s="34">
        <v>10.37552626458637</v>
      </c>
      <c r="D8905" s="34">
        <v>4.5944449437956791</v>
      </c>
      <c r="E8905" s="3">
        <f t="shared" si="417"/>
        <v>330451.69038591959</v>
      </c>
      <c r="F8905" s="3">
        <f t="shared" si="418"/>
        <v>146329.16532093129</v>
      </c>
      <c r="G8905" s="3">
        <f t="shared" si="419"/>
        <v>184122.52506498829</v>
      </c>
    </row>
    <row r="8906" spans="1:7" x14ac:dyDescent="0.2">
      <c r="A8906">
        <v>8894</v>
      </c>
      <c r="B8906" s="125">
        <v>33308.877440314041</v>
      </c>
      <c r="C8906" s="34">
        <v>12.408366294228472</v>
      </c>
      <c r="D8906" s="34">
        <v>5.0323632320942124</v>
      </c>
      <c r="E8906" s="3">
        <f t="shared" si="417"/>
        <v>413308.75212897989</v>
      </c>
      <c r="F8906" s="3">
        <f t="shared" si="418"/>
        <v>167622.37013296876</v>
      </c>
      <c r="G8906" s="3">
        <f t="shared" si="419"/>
        <v>245686.38199601113</v>
      </c>
    </row>
    <row r="8907" spans="1:7" x14ac:dyDescent="0.2">
      <c r="A8907">
        <v>8895</v>
      </c>
      <c r="B8907" s="125">
        <v>28097.018051804276</v>
      </c>
      <c r="C8907" s="34">
        <v>10.665780129973427</v>
      </c>
      <c r="D8907" s="34">
        <v>3.4688054155412829</v>
      </c>
      <c r="E8907" s="3">
        <f t="shared" si="417"/>
        <v>299676.61684843875</v>
      </c>
      <c r="F8907" s="3">
        <f t="shared" si="418"/>
        <v>97463.088378659857</v>
      </c>
      <c r="G8907" s="3">
        <f t="shared" si="419"/>
        <v>202213.52846977889</v>
      </c>
    </row>
    <row r="8908" spans="1:7" x14ac:dyDescent="0.2">
      <c r="A8908">
        <v>8896</v>
      </c>
      <c r="B8908" s="125">
        <v>37886.625754063949</v>
      </c>
      <c r="C8908" s="34">
        <v>6.0746622441074578</v>
      </c>
      <c r="D8908" s="34">
        <v>6.4056877262191847</v>
      </c>
      <c r="E8908" s="3">
        <f t="shared" si="417"/>
        <v>230148.4550248415</v>
      </c>
      <c r="F8908" s="3">
        <f t="shared" si="418"/>
        <v>242689.89358066709</v>
      </c>
      <c r="G8908" s="3">
        <f t="shared" si="419"/>
        <v>-12541.438555825589</v>
      </c>
    </row>
    <row r="8909" spans="1:7" x14ac:dyDescent="0.2">
      <c r="A8909">
        <v>8897</v>
      </c>
      <c r="B8909" s="125">
        <v>36604.63044415426</v>
      </c>
      <c r="C8909" s="34">
        <v>9.9764343051065225</v>
      </c>
      <c r="D8909" s="34">
        <v>6.0210891332462779</v>
      </c>
      <c r="E8909" s="3">
        <f t="shared" si="417"/>
        <v>365183.69088880718</v>
      </c>
      <c r="F8909" s="3">
        <f t="shared" si="418"/>
        <v>220399.74259379308</v>
      </c>
      <c r="G8909" s="3">
        <f t="shared" si="419"/>
        <v>144783.9482950141</v>
      </c>
    </row>
    <row r="8910" spans="1:7" x14ac:dyDescent="0.2">
      <c r="A8910">
        <v>8898</v>
      </c>
      <c r="B8910" s="125">
        <v>33067.474809095962</v>
      </c>
      <c r="C8910" s="34">
        <v>6.5077124620147515</v>
      </c>
      <c r="D8910" s="34">
        <v>4.9599424427287886</v>
      </c>
      <c r="E8910" s="3">
        <f t="shared" si="417"/>
        <v>215193.61790251266</v>
      </c>
      <c r="F8910" s="3">
        <f t="shared" si="418"/>
        <v>164012.77177950009</v>
      </c>
      <c r="G8910" s="3">
        <f t="shared" si="419"/>
        <v>51180.846123012569</v>
      </c>
    </row>
    <row r="8911" spans="1:7" x14ac:dyDescent="0.2">
      <c r="A8911">
        <v>8899</v>
      </c>
      <c r="B8911" s="125">
        <v>32730.632077610586</v>
      </c>
      <c r="C8911" s="34">
        <v>9.0524559002078604</v>
      </c>
      <c r="D8911" s="34">
        <v>4.8588896232831758</v>
      </c>
      <c r="E8911" s="3">
        <f t="shared" si="417"/>
        <v>296292.60346849862</v>
      </c>
      <c r="F8911" s="3">
        <f t="shared" si="418"/>
        <v>159034.52856540153</v>
      </c>
      <c r="G8911" s="3">
        <f t="shared" si="419"/>
        <v>137258.07490309709</v>
      </c>
    </row>
    <row r="8912" spans="1:7" x14ac:dyDescent="0.2">
      <c r="A8912">
        <v>8900</v>
      </c>
      <c r="B8912" s="125">
        <v>35238.467083937372</v>
      </c>
      <c r="C8912" s="34">
        <v>13.639503797283396</v>
      </c>
      <c r="D8912" s="34">
        <v>5.6112401251812116</v>
      </c>
      <c r="E8912" s="3">
        <f t="shared" si="417"/>
        <v>480635.20560180972</v>
      </c>
      <c r="F8912" s="3">
        <f t="shared" si="418"/>
        <v>197731.50045126674</v>
      </c>
      <c r="G8912" s="3">
        <f t="shared" si="419"/>
        <v>282903.70515054301</v>
      </c>
    </row>
    <row r="8913" spans="1:7" x14ac:dyDescent="0.2">
      <c r="A8913">
        <v>8901</v>
      </c>
      <c r="B8913" s="125">
        <v>44009.435035869479</v>
      </c>
      <c r="C8913" s="34">
        <v>8.7384528544207569</v>
      </c>
      <c r="D8913" s="34">
        <v>8.2425305107608438</v>
      </c>
      <c r="E8913" s="3">
        <f t="shared" si="417"/>
        <v>384574.37321063853</v>
      </c>
      <c r="F8913" s="3">
        <f t="shared" si="418"/>
        <v>362749.11104450142</v>
      </c>
      <c r="G8913" s="3">
        <f t="shared" si="419"/>
        <v>21825.262166137109</v>
      </c>
    </row>
    <row r="8914" spans="1:7" x14ac:dyDescent="0.2">
      <c r="A8914">
        <v>8902</v>
      </c>
      <c r="B8914" s="125">
        <v>33232.582203519065</v>
      </c>
      <c r="C8914" s="34">
        <v>8.6909090188855771</v>
      </c>
      <c r="D8914" s="34">
        <v>5.0094746610557195</v>
      </c>
      <c r="E8914" s="3">
        <f t="shared" si="417"/>
        <v>288821.34839342016</v>
      </c>
      <c r="F8914" s="3">
        <f t="shared" si="418"/>
        <v>166477.77846998</v>
      </c>
      <c r="G8914" s="3">
        <f t="shared" si="419"/>
        <v>122343.56992344017</v>
      </c>
    </row>
    <row r="8915" spans="1:7" x14ac:dyDescent="0.2">
      <c r="A8915">
        <v>8903</v>
      </c>
      <c r="B8915" s="125">
        <v>38354.015081305057</v>
      </c>
      <c r="C8915" s="34">
        <v>5.9539268224471016</v>
      </c>
      <c r="D8915" s="34">
        <v>6.545904524391517</v>
      </c>
      <c r="E8915" s="3">
        <f t="shared" si="417"/>
        <v>228356.99914112283</v>
      </c>
      <c r="F8915" s="3">
        <f t="shared" si="418"/>
        <v>251061.72084929526</v>
      </c>
      <c r="G8915" s="3">
        <f t="shared" si="419"/>
        <v>-22704.721708172438</v>
      </c>
    </row>
    <row r="8916" spans="1:7" x14ac:dyDescent="0.2">
      <c r="A8916">
        <v>8904</v>
      </c>
      <c r="B8916" s="125">
        <v>24244.932823231444</v>
      </c>
      <c r="C8916" s="34">
        <v>8.5281748371999129</v>
      </c>
      <c r="D8916" s="34">
        <v>2.3131798469694331</v>
      </c>
      <c r="E8916" s="3">
        <f t="shared" si="417"/>
        <v>206765.02603268463</v>
      </c>
      <c r="F8916" s="3">
        <f t="shared" si="418"/>
        <v>56082.8899978267</v>
      </c>
      <c r="G8916" s="3">
        <f t="shared" si="419"/>
        <v>150682.13603485795</v>
      </c>
    </row>
    <row r="8917" spans="1:7" x14ac:dyDescent="0.2">
      <c r="A8917">
        <v>8905</v>
      </c>
      <c r="B8917" s="125">
        <v>34896.082119113067</v>
      </c>
      <c r="C8917" s="34">
        <v>8.6486715165010537</v>
      </c>
      <c r="D8917" s="34">
        <v>5.5085246357339201</v>
      </c>
      <c r="E8917" s="3">
        <f t="shared" si="417"/>
        <v>301804.7514610549</v>
      </c>
      <c r="F8917" s="3">
        <f t="shared" si="418"/>
        <v>192225.92804372829</v>
      </c>
      <c r="G8917" s="3">
        <f t="shared" si="419"/>
        <v>109578.82341732661</v>
      </c>
    </row>
    <row r="8918" spans="1:7" x14ac:dyDescent="0.2">
      <c r="A8918">
        <v>8906</v>
      </c>
      <c r="B8918" s="125">
        <v>37544.883119872771</v>
      </c>
      <c r="C8918" s="34">
        <v>11.446098162385169</v>
      </c>
      <c r="D8918" s="34">
        <v>6.3031649359618314</v>
      </c>
      <c r="E8918" s="3">
        <f t="shared" si="417"/>
        <v>429742.41768534167</v>
      </c>
      <c r="F8918" s="3">
        <f t="shared" si="418"/>
        <v>236651.59080596731</v>
      </c>
      <c r="G8918" s="3">
        <f t="shared" si="419"/>
        <v>193090.82687937436</v>
      </c>
    </row>
    <row r="8919" spans="1:7" x14ac:dyDescent="0.2">
      <c r="A8919">
        <v>8907</v>
      </c>
      <c r="B8919" s="125">
        <v>39923.245871060295</v>
      </c>
      <c r="C8919" s="34">
        <v>8.8776368076723884</v>
      </c>
      <c r="D8919" s="34">
        <v>7.0166737613180885</v>
      </c>
      <c r="E8919" s="3">
        <f t="shared" si="417"/>
        <v>354424.07702667959</v>
      </c>
      <c r="F8919" s="3">
        <f t="shared" si="418"/>
        <v>280128.39177011949</v>
      </c>
      <c r="G8919" s="3">
        <f t="shared" si="419"/>
        <v>74295.6852565601</v>
      </c>
    </row>
    <row r="8920" spans="1:7" x14ac:dyDescent="0.2">
      <c r="A8920">
        <v>8908</v>
      </c>
      <c r="B8920" s="125">
        <v>32279.966084198328</v>
      </c>
      <c r="C8920" s="34">
        <v>10.73561227004393</v>
      </c>
      <c r="D8920" s="34">
        <v>4.7236898252594983</v>
      </c>
      <c r="E8920" s="3">
        <f t="shared" si="417"/>
        <v>346545.1999701215</v>
      </c>
      <c r="F8920" s="3">
        <f t="shared" si="418"/>
        <v>152480.54735164932</v>
      </c>
      <c r="G8920" s="3">
        <f t="shared" si="419"/>
        <v>194064.65261847217</v>
      </c>
    </row>
    <row r="8921" spans="1:7" x14ac:dyDescent="0.2">
      <c r="A8921">
        <v>8909</v>
      </c>
      <c r="B8921" s="125">
        <v>31079.956037311582</v>
      </c>
      <c r="C8921" s="34">
        <v>9.4606939657824114</v>
      </c>
      <c r="D8921" s="34">
        <v>4.3636868111934746</v>
      </c>
      <c r="E8921" s="3">
        <f t="shared" si="417"/>
        <v>294037.95253897633</v>
      </c>
      <c r="F8921" s="3">
        <f t="shared" si="418"/>
        <v>135623.19425248954</v>
      </c>
      <c r="G8921" s="3">
        <f t="shared" si="419"/>
        <v>158414.75828648679</v>
      </c>
    </row>
    <row r="8922" spans="1:7" x14ac:dyDescent="0.2">
      <c r="A8922">
        <v>8910</v>
      </c>
      <c r="B8922" s="125">
        <v>29354.144365962362</v>
      </c>
      <c r="C8922" s="34">
        <v>5.5472519508912228</v>
      </c>
      <c r="D8922" s="34">
        <v>3.8459433097887086</v>
      </c>
      <c r="E8922" s="3">
        <f t="shared" si="417"/>
        <v>162834.83460082731</v>
      </c>
      <c r="F8922" s="3">
        <f t="shared" si="418"/>
        <v>112894.37513884486</v>
      </c>
      <c r="G8922" s="3">
        <f t="shared" si="419"/>
        <v>49940.459461982449</v>
      </c>
    </row>
    <row r="8923" spans="1:7" x14ac:dyDescent="0.2">
      <c r="A8923">
        <v>8911</v>
      </c>
      <c r="B8923" s="125">
        <v>34445.256964127999</v>
      </c>
      <c r="C8923" s="34">
        <v>4.8895963320392184</v>
      </c>
      <c r="D8923" s="34">
        <v>5.3732770892383996</v>
      </c>
      <c r="E8923" s="3">
        <f t="shared" si="417"/>
        <v>168423.40210794861</v>
      </c>
      <c r="F8923" s="3">
        <f t="shared" si="418"/>
        <v>185083.91007827839</v>
      </c>
      <c r="G8923" s="3">
        <f t="shared" si="419"/>
        <v>-16660.507970329782</v>
      </c>
    </row>
    <row r="8924" spans="1:7" x14ac:dyDescent="0.2">
      <c r="A8924">
        <v>8912</v>
      </c>
      <c r="B8924" s="125">
        <v>44250.996828660369</v>
      </c>
      <c r="C8924" s="34">
        <v>8.9403578360434039</v>
      </c>
      <c r="D8924" s="34">
        <v>8.3149990485981107</v>
      </c>
      <c r="E8924" s="3">
        <f t="shared" si="417"/>
        <v>395619.74624984554</v>
      </c>
      <c r="F8924" s="3">
        <f t="shared" si="418"/>
        <v>367946.99652982899</v>
      </c>
      <c r="G8924" s="3">
        <f t="shared" si="419"/>
        <v>27672.749720016553</v>
      </c>
    </row>
    <row r="8925" spans="1:7" x14ac:dyDescent="0.2">
      <c r="A8925">
        <v>8913</v>
      </c>
      <c r="B8925" s="125">
        <v>29333.078194932546</v>
      </c>
      <c r="C8925" s="34">
        <v>6.807717815907381</v>
      </c>
      <c r="D8925" s="34">
        <v>3.8396234584797639</v>
      </c>
      <c r="E8925" s="3">
        <f t="shared" si="417"/>
        <v>199691.31902304661</v>
      </c>
      <c r="F8925" s="3">
        <f t="shared" si="418"/>
        <v>112627.97514668426</v>
      </c>
      <c r="G8925" s="3">
        <f t="shared" si="419"/>
        <v>87063.343876362356</v>
      </c>
    </row>
    <row r="8926" spans="1:7" x14ac:dyDescent="0.2">
      <c r="A8926">
        <v>8914</v>
      </c>
      <c r="B8926" s="125">
        <v>34700.574864283204</v>
      </c>
      <c r="C8926" s="34">
        <v>13.16433829034213</v>
      </c>
      <c r="D8926" s="34">
        <v>5.4498724592849612</v>
      </c>
      <c r="E8926" s="3">
        <f t="shared" si="417"/>
        <v>456810.10638276703</v>
      </c>
      <c r="F8926" s="3">
        <f t="shared" si="418"/>
        <v>189113.70727421303</v>
      </c>
      <c r="G8926" s="3">
        <f t="shared" si="419"/>
        <v>267696.399108554</v>
      </c>
    </row>
    <row r="8927" spans="1:7" x14ac:dyDescent="0.2">
      <c r="A8927">
        <v>8915</v>
      </c>
      <c r="B8927" s="125">
        <v>35703.497409295756</v>
      </c>
      <c r="C8927" s="34">
        <v>7.9815400997249526</v>
      </c>
      <c r="D8927" s="34">
        <v>5.7507492227887269</v>
      </c>
      <c r="E8927" s="3">
        <f t="shared" si="417"/>
        <v>284968.89627272001</v>
      </c>
      <c r="F8927" s="3">
        <f t="shared" si="418"/>
        <v>205321.8599773469</v>
      </c>
      <c r="G8927" s="3">
        <f t="shared" si="419"/>
        <v>79647.036295373109</v>
      </c>
    </row>
    <row r="8928" spans="1:7" x14ac:dyDescent="0.2">
      <c r="A8928">
        <v>8916</v>
      </c>
      <c r="B8928" s="125">
        <v>31464.996303649037</v>
      </c>
      <c r="C8928" s="34">
        <v>13.667288860422559</v>
      </c>
      <c r="D8928" s="34">
        <v>4.4791988910947111</v>
      </c>
      <c r="E8928" s="3">
        <f t="shared" si="417"/>
        <v>430041.19347409951</v>
      </c>
      <c r="F8928" s="3">
        <f t="shared" si="418"/>
        <v>140937.97655160396</v>
      </c>
      <c r="G8928" s="3">
        <f t="shared" si="419"/>
        <v>289103.21692249551</v>
      </c>
    </row>
    <row r="8929" spans="1:7" x14ac:dyDescent="0.2">
      <c r="A8929">
        <v>8917</v>
      </c>
      <c r="B8929" s="125">
        <v>32569.253611464752</v>
      </c>
      <c r="C8929" s="34">
        <v>7.3496999195485841</v>
      </c>
      <c r="D8929" s="34">
        <v>4.8104760834394256</v>
      </c>
      <c r="E8929" s="3">
        <f t="shared" si="417"/>
        <v>239374.24064793991</v>
      </c>
      <c r="F8929" s="3">
        <f t="shared" si="418"/>
        <v>156673.61555342432</v>
      </c>
      <c r="G8929" s="3">
        <f t="shared" si="419"/>
        <v>82700.625094515592</v>
      </c>
    </row>
    <row r="8930" spans="1:7" x14ac:dyDescent="0.2">
      <c r="A8930">
        <v>8918</v>
      </c>
      <c r="B8930" s="125">
        <v>34150.296463659266</v>
      </c>
      <c r="C8930" s="34">
        <v>10.734469717324828</v>
      </c>
      <c r="D8930" s="34">
        <v>5.2847889390977798</v>
      </c>
      <c r="E8930" s="3">
        <f t="shared" si="417"/>
        <v>366585.32322681556</v>
      </c>
      <c r="F8930" s="3">
        <f t="shared" si="418"/>
        <v>180477.10901805651</v>
      </c>
      <c r="G8930" s="3">
        <f t="shared" si="419"/>
        <v>186108.21420875905</v>
      </c>
    </row>
    <row r="8931" spans="1:7" x14ac:dyDescent="0.2">
      <c r="A8931">
        <v>8919</v>
      </c>
      <c r="B8931" s="125">
        <v>39743.700248246547</v>
      </c>
      <c r="C8931" s="34">
        <v>3.4764234644244425</v>
      </c>
      <c r="D8931" s="34">
        <v>6.9628100744739641</v>
      </c>
      <c r="E8931" s="3">
        <f t="shared" si="417"/>
        <v>138165.93210605584</v>
      </c>
      <c r="F8931" s="3">
        <f t="shared" si="418"/>
        <v>276727.83648536442</v>
      </c>
      <c r="G8931" s="3">
        <f t="shared" si="419"/>
        <v>-138561.90437930857</v>
      </c>
    </row>
    <row r="8932" spans="1:7" x14ac:dyDescent="0.2">
      <c r="A8932">
        <v>8920</v>
      </c>
      <c r="B8932" s="125">
        <v>33649.073933512205</v>
      </c>
      <c r="C8932" s="34">
        <v>7.8348300778161502</v>
      </c>
      <c r="D8932" s="34">
        <v>5.1344221800536616</v>
      </c>
      <c r="E8932" s="3">
        <f t="shared" si="417"/>
        <v>263634.77654494083</v>
      </c>
      <c r="F8932" s="3">
        <f t="shared" si="418"/>
        <v>172768.55154249058</v>
      </c>
      <c r="G8932" s="3">
        <f t="shared" si="419"/>
        <v>90866.225002450257</v>
      </c>
    </row>
    <row r="8933" spans="1:7" x14ac:dyDescent="0.2">
      <c r="A8933">
        <v>8921</v>
      </c>
      <c r="B8933" s="125">
        <v>33991.868170952308</v>
      </c>
      <c r="C8933" s="34">
        <v>10.431914936096291</v>
      </c>
      <c r="D8933" s="34">
        <v>5.2372604512856924</v>
      </c>
      <c r="E8933" s="3">
        <f t="shared" si="417"/>
        <v>354600.27727837348</v>
      </c>
      <c r="F8933" s="3">
        <f t="shared" si="418"/>
        <v>178024.26683704543</v>
      </c>
      <c r="G8933" s="3">
        <f t="shared" si="419"/>
        <v>176576.01044132805</v>
      </c>
    </row>
    <row r="8934" spans="1:7" x14ac:dyDescent="0.2">
      <c r="A8934">
        <v>8922</v>
      </c>
      <c r="B8934" s="125">
        <v>35136.200089064892</v>
      </c>
      <c r="C8934" s="34">
        <v>6.0732070525846211</v>
      </c>
      <c r="D8934" s="34">
        <v>5.5805600267194677</v>
      </c>
      <c r="E8934" s="3">
        <f t="shared" si="417"/>
        <v>213389.41818193329</v>
      </c>
      <c r="F8934" s="3">
        <f t="shared" si="418"/>
        <v>196079.67370785255</v>
      </c>
      <c r="G8934" s="3">
        <f t="shared" si="419"/>
        <v>17309.74447408074</v>
      </c>
    </row>
    <row r="8935" spans="1:7" x14ac:dyDescent="0.2">
      <c r="A8935">
        <v>8923</v>
      </c>
      <c r="B8935" s="125">
        <v>29809.141827891814</v>
      </c>
      <c r="C8935" s="34">
        <v>10.983506419695914</v>
      </c>
      <c r="D8935" s="34">
        <v>3.9824425483675441</v>
      </c>
      <c r="E8935" s="3">
        <f t="shared" si="417"/>
        <v>327408.90063227573</v>
      </c>
      <c r="F8935" s="3">
        <f t="shared" si="418"/>
        <v>118713.19474571903</v>
      </c>
      <c r="G8935" s="3">
        <f t="shared" si="419"/>
        <v>208695.70588655671</v>
      </c>
    </row>
    <row r="8936" spans="1:7" x14ac:dyDescent="0.2">
      <c r="A8936">
        <v>8924</v>
      </c>
      <c r="B8936" s="125">
        <v>24368.169355321676</v>
      </c>
      <c r="C8936" s="34">
        <v>7.3936796727211913</v>
      </c>
      <c r="D8936" s="34">
        <v>2.3501508065965027</v>
      </c>
      <c r="E8936" s="3">
        <f t="shared" si="417"/>
        <v>180170.43842386932</v>
      </c>
      <c r="F8936" s="3">
        <f t="shared" si="418"/>
        <v>57268.872865689416</v>
      </c>
      <c r="G8936" s="3">
        <f t="shared" si="419"/>
        <v>122901.56555817989</v>
      </c>
    </row>
    <row r="8937" spans="1:7" x14ac:dyDescent="0.2">
      <c r="A8937">
        <v>8925</v>
      </c>
      <c r="B8937" s="125">
        <v>34461.821136384038</v>
      </c>
      <c r="C8937" s="34">
        <v>5.3505396155815106</v>
      </c>
      <c r="D8937" s="34">
        <v>5.3782463409152115</v>
      </c>
      <c r="E8937" s="3">
        <f t="shared" si="417"/>
        <v>184389.33921530703</v>
      </c>
      <c r="F8937" s="3">
        <f t="shared" si="418"/>
        <v>185344.16342803196</v>
      </c>
      <c r="G8937" s="3">
        <f t="shared" si="419"/>
        <v>-954.82421272492502</v>
      </c>
    </row>
    <row r="8938" spans="1:7" x14ac:dyDescent="0.2">
      <c r="A8938">
        <v>8926</v>
      </c>
      <c r="B8938" s="125">
        <v>33407.654249268468</v>
      </c>
      <c r="C8938" s="34">
        <v>8.9937139111571014</v>
      </c>
      <c r="D8938" s="34">
        <v>5.0619962747805403</v>
      </c>
      <c r="E8938" s="3">
        <f t="shared" si="417"/>
        <v>300458.88476077246</v>
      </c>
      <c r="F8938" s="3">
        <f t="shared" si="418"/>
        <v>169109.42135895326</v>
      </c>
      <c r="G8938" s="3">
        <f t="shared" si="419"/>
        <v>131349.4634018192</v>
      </c>
    </row>
    <row r="8939" spans="1:7" x14ac:dyDescent="0.2">
      <c r="A8939">
        <v>8927</v>
      </c>
      <c r="B8939" s="125">
        <v>33763.624791200506</v>
      </c>
      <c r="C8939" s="34">
        <v>4.8775341585569549</v>
      </c>
      <c r="D8939" s="34">
        <v>5.1687874373601517</v>
      </c>
      <c r="E8939" s="3">
        <f t="shared" si="417"/>
        <v>164683.23323578091</v>
      </c>
      <c r="F8939" s="3">
        <f t="shared" si="418"/>
        <v>174516.99966049896</v>
      </c>
      <c r="G8939" s="3">
        <f t="shared" si="419"/>
        <v>-9833.766424718051</v>
      </c>
    </row>
    <row r="8940" spans="1:7" x14ac:dyDescent="0.2">
      <c r="A8940">
        <v>8928</v>
      </c>
      <c r="B8940" s="125">
        <v>31812.610863008536</v>
      </c>
      <c r="C8940" s="34">
        <v>9.8325636119698174</v>
      </c>
      <c r="D8940" s="34">
        <v>4.5834832589025609</v>
      </c>
      <c r="E8940" s="3">
        <f t="shared" si="417"/>
        <v>312799.51997337345</v>
      </c>
      <c r="F8940" s="3">
        <f t="shared" si="418"/>
        <v>145812.56931258139</v>
      </c>
      <c r="G8940" s="3">
        <f t="shared" si="419"/>
        <v>166986.95066079206</v>
      </c>
    </row>
    <row r="8941" spans="1:7" x14ac:dyDescent="0.2">
      <c r="A8941">
        <v>8929</v>
      </c>
      <c r="B8941" s="125">
        <v>30823.347791548236</v>
      </c>
      <c r="C8941" s="34">
        <v>8.7331351525863283</v>
      </c>
      <c r="D8941" s="34">
        <v>4.2867043374644709</v>
      </c>
      <c r="E8941" s="3">
        <f t="shared" si="417"/>
        <v>269184.46211876406</v>
      </c>
      <c r="F8941" s="3">
        <f t="shared" si="418"/>
        <v>132130.57867320575</v>
      </c>
      <c r="G8941" s="3">
        <f t="shared" si="419"/>
        <v>137053.88344555831</v>
      </c>
    </row>
    <row r="8942" spans="1:7" x14ac:dyDescent="0.2">
      <c r="A8942">
        <v>8930</v>
      </c>
      <c r="B8942" s="125">
        <v>29928.87680538022</v>
      </c>
      <c r="C8942" s="34">
        <v>12.092453309567645</v>
      </c>
      <c r="D8942" s="34">
        <v>4.0183630416140659</v>
      </c>
      <c r="E8942" s="3">
        <f t="shared" si="417"/>
        <v>361913.54537686234</v>
      </c>
      <c r="F8942" s="3">
        <f t="shared" si="418"/>
        <v>120265.09243176032</v>
      </c>
      <c r="G8942" s="3">
        <f t="shared" si="419"/>
        <v>241648.45294510201</v>
      </c>
    </row>
    <row r="8943" spans="1:7" x14ac:dyDescent="0.2">
      <c r="A8943">
        <v>8931</v>
      </c>
      <c r="B8943" s="125">
        <v>34885.554717940046</v>
      </c>
      <c r="C8943" s="34">
        <v>11.380750968062785</v>
      </c>
      <c r="D8943" s="34">
        <v>5.5053664153820137</v>
      </c>
      <c r="E8943" s="3">
        <f t="shared" si="417"/>
        <v>397023.81062760344</v>
      </c>
      <c r="F8943" s="3">
        <f t="shared" si="418"/>
        <v>192057.76132611869</v>
      </c>
      <c r="G8943" s="3">
        <f t="shared" si="419"/>
        <v>204966.04930148475</v>
      </c>
    </row>
    <row r="8944" spans="1:7" x14ac:dyDescent="0.2">
      <c r="A8944">
        <v>8932</v>
      </c>
      <c r="B8944" s="125">
        <v>32947.177081760834</v>
      </c>
      <c r="C8944" s="34">
        <v>8.8629228887002682</v>
      </c>
      <c r="D8944" s="34">
        <v>4.9238531245282502</v>
      </c>
      <c r="E8944" s="3">
        <f t="shared" si="417"/>
        <v>292008.28987599898</v>
      </c>
      <c r="F8944" s="3">
        <f t="shared" si="418"/>
        <v>162227.06081841365</v>
      </c>
      <c r="G8944" s="3">
        <f t="shared" si="419"/>
        <v>129781.22905758533</v>
      </c>
    </row>
    <row r="8945" spans="1:7" x14ac:dyDescent="0.2">
      <c r="A8945">
        <v>8933</v>
      </c>
      <c r="B8945" s="125">
        <v>30061.515238950029</v>
      </c>
      <c r="C8945" s="34">
        <v>9.4754249377801898</v>
      </c>
      <c r="D8945" s="34">
        <v>4.0581545716850087</v>
      </c>
      <c r="E8945" s="3">
        <f t="shared" si="417"/>
        <v>284845.6311626063</v>
      </c>
      <c r="F8945" s="3">
        <f t="shared" si="418"/>
        <v>121994.27549872361</v>
      </c>
      <c r="G8945" s="3">
        <f t="shared" si="419"/>
        <v>162851.35566388268</v>
      </c>
    </row>
    <row r="8946" spans="1:7" x14ac:dyDescent="0.2">
      <c r="A8946">
        <v>8934</v>
      </c>
      <c r="B8946" s="125">
        <v>32643.371745317359</v>
      </c>
      <c r="C8946" s="34">
        <v>7.4507561495993286</v>
      </c>
      <c r="D8946" s="34">
        <v>4.8327115235952078</v>
      </c>
      <c r="E8946" s="3">
        <f t="shared" si="417"/>
        <v>243217.80277508029</v>
      </c>
      <c r="F8946" s="3">
        <f t="shared" si="418"/>
        <v>157755.9988025974</v>
      </c>
      <c r="G8946" s="3">
        <f t="shared" si="419"/>
        <v>85461.803972482885</v>
      </c>
    </row>
    <row r="8947" spans="1:7" x14ac:dyDescent="0.2">
      <c r="A8947">
        <v>8935</v>
      </c>
      <c r="B8947" s="125">
        <v>30084.599351349403</v>
      </c>
      <c r="C8947" s="34">
        <v>5.8236360220762435</v>
      </c>
      <c r="D8947" s="34">
        <v>4.0650798054048209</v>
      </c>
      <c r="E8947" s="3">
        <f t="shared" si="417"/>
        <v>175201.75649224999</v>
      </c>
      <c r="F8947" s="3">
        <f t="shared" si="418"/>
        <v>122296.29727686543</v>
      </c>
      <c r="G8947" s="3">
        <f t="shared" si="419"/>
        <v>52905.459215384559</v>
      </c>
    </row>
    <row r="8948" spans="1:7" x14ac:dyDescent="0.2">
      <c r="A8948">
        <v>8936</v>
      </c>
      <c r="B8948" s="125">
        <v>39881.147635051981</v>
      </c>
      <c r="C8948" s="34">
        <v>12.548269316728693</v>
      </c>
      <c r="D8948" s="34">
        <v>7.0040442905155942</v>
      </c>
      <c r="E8948" s="3">
        <f t="shared" si="417"/>
        <v>500439.38118484983</v>
      </c>
      <c r="F8948" s="3">
        <f t="shared" si="418"/>
        <v>279329.32439249533</v>
      </c>
      <c r="G8948" s="3">
        <f t="shared" si="419"/>
        <v>221110.0567923545</v>
      </c>
    </row>
    <row r="8949" spans="1:7" x14ac:dyDescent="0.2">
      <c r="A8949">
        <v>8937</v>
      </c>
      <c r="B8949" s="125">
        <v>32332.978256627917</v>
      </c>
      <c r="C8949" s="34">
        <v>6.6650664141052403</v>
      </c>
      <c r="D8949" s="34">
        <v>4.7395934769883752</v>
      </c>
      <c r="E8949" s="3">
        <f t="shared" ref="E8949:E9012" si="420">C8949*B8949</f>
        <v>215501.44744624573</v>
      </c>
      <c r="F8949" s="3">
        <f t="shared" ref="F8949:F9012" si="421">D8949*B8949</f>
        <v>153245.17283672065</v>
      </c>
      <c r="G8949" s="3">
        <f t="shared" ref="G8949:G9012" si="422">E8949-F8949</f>
        <v>62256.274609525077</v>
      </c>
    </row>
    <row r="8950" spans="1:7" x14ac:dyDescent="0.2">
      <c r="A8950">
        <v>8938</v>
      </c>
      <c r="B8950" s="125">
        <v>30552.460478967056</v>
      </c>
      <c r="C8950" s="34">
        <v>6.6529985562810907</v>
      </c>
      <c r="D8950" s="34">
        <v>4.2054381436901167</v>
      </c>
      <c r="E8950" s="3">
        <f t="shared" si="420"/>
        <v>203265.47545740291</v>
      </c>
      <c r="F8950" s="3">
        <f t="shared" si="421"/>
        <v>128486.48268183287</v>
      </c>
      <c r="G8950" s="3">
        <f t="shared" si="422"/>
        <v>74778.992775570034</v>
      </c>
    </row>
    <row r="8951" spans="1:7" x14ac:dyDescent="0.2">
      <c r="A8951">
        <v>8939</v>
      </c>
      <c r="B8951" s="125">
        <v>27504.561834385619</v>
      </c>
      <c r="C8951" s="34">
        <v>6.4907844918780029</v>
      </c>
      <c r="D8951" s="34">
        <v>3.2910685503156856</v>
      </c>
      <c r="E8951" s="3">
        <f t="shared" si="420"/>
        <v>178526.18341052977</v>
      </c>
      <c r="F8951" s="3">
        <f t="shared" si="421"/>
        <v>90519.398443359605</v>
      </c>
      <c r="G8951" s="3">
        <f t="shared" si="422"/>
        <v>88006.78496717017</v>
      </c>
    </row>
    <row r="8952" spans="1:7" x14ac:dyDescent="0.2">
      <c r="A8952">
        <v>8940</v>
      </c>
      <c r="B8952" s="125">
        <v>31797.729255950777</v>
      </c>
      <c r="C8952" s="34">
        <v>9.6640001376799773</v>
      </c>
      <c r="D8952" s="34">
        <v>4.5790187767852331</v>
      </c>
      <c r="E8952" s="3">
        <f t="shared" si="420"/>
        <v>307293.25990741898</v>
      </c>
      <c r="F8952" s="3">
        <f t="shared" si="421"/>
        <v>145602.39932213174</v>
      </c>
      <c r="G8952" s="3">
        <f t="shared" si="422"/>
        <v>161690.86058528724</v>
      </c>
    </row>
    <row r="8953" spans="1:7" x14ac:dyDescent="0.2">
      <c r="A8953">
        <v>8941</v>
      </c>
      <c r="B8953" s="125">
        <v>27284.714227599557</v>
      </c>
      <c r="C8953" s="34">
        <v>8.8063011591730174</v>
      </c>
      <c r="D8953" s="34">
        <v>3.2251142682798672</v>
      </c>
      <c r="E8953" s="3">
        <f t="shared" si="420"/>
        <v>240277.41053021449</v>
      </c>
      <c r="F8953" s="3">
        <f t="shared" si="421"/>
        <v>87996.321161370026</v>
      </c>
      <c r="G8953" s="3">
        <f t="shared" si="422"/>
        <v>152281.08936884446</v>
      </c>
    </row>
    <row r="8954" spans="1:7" x14ac:dyDescent="0.2">
      <c r="A8954">
        <v>8942</v>
      </c>
      <c r="B8954" s="125">
        <v>28457.769125262508</v>
      </c>
      <c r="C8954" s="34">
        <v>4.685062342294259</v>
      </c>
      <c r="D8954" s="34">
        <v>3.5770307375787525</v>
      </c>
      <c r="E8954" s="3">
        <f t="shared" si="420"/>
        <v>133326.42247447162</v>
      </c>
      <c r="F8954" s="3">
        <f t="shared" si="421"/>
        <v>101794.31488398359</v>
      </c>
      <c r="G8954" s="3">
        <f t="shared" si="422"/>
        <v>31532.107590488027</v>
      </c>
    </row>
    <row r="8955" spans="1:7" x14ac:dyDescent="0.2">
      <c r="A8955">
        <v>8943</v>
      </c>
      <c r="B8955" s="125">
        <v>36223.466898983112</v>
      </c>
      <c r="C8955" s="34">
        <v>7.2040216056921054</v>
      </c>
      <c r="D8955" s="34">
        <v>5.9067400696949335</v>
      </c>
      <c r="E8955" s="3">
        <f t="shared" si="420"/>
        <v>260954.63817334714</v>
      </c>
      <c r="F8955" s="3">
        <f t="shared" si="421"/>
        <v>213962.60339549163</v>
      </c>
      <c r="G8955" s="3">
        <f t="shared" si="422"/>
        <v>46992.034777855501</v>
      </c>
    </row>
    <row r="8956" spans="1:7" x14ac:dyDescent="0.2">
      <c r="A8956">
        <v>8944</v>
      </c>
      <c r="B8956" s="125">
        <v>36707.386292428942</v>
      </c>
      <c r="C8956" s="34">
        <v>5.9379083470121259</v>
      </c>
      <c r="D8956" s="34">
        <v>6.0519158877286827</v>
      </c>
      <c r="E8956" s="3">
        <f t="shared" si="420"/>
        <v>217965.09546281231</v>
      </c>
      <c r="F8956" s="3">
        <f t="shared" si="421"/>
        <v>222150.01430014477</v>
      </c>
      <c r="G8956" s="3">
        <f t="shared" si="422"/>
        <v>-4184.9188373324578</v>
      </c>
    </row>
    <row r="8957" spans="1:7" x14ac:dyDescent="0.2">
      <c r="A8957">
        <v>8945</v>
      </c>
      <c r="B8957" s="125">
        <v>22980.780662502162</v>
      </c>
      <c r="C8957" s="34">
        <v>11.73189550373354</v>
      </c>
      <c r="D8957" s="34">
        <v>1.9339341987506486</v>
      </c>
      <c r="E8957" s="3">
        <f t="shared" si="420"/>
        <v>269608.11732669582</v>
      </c>
      <c r="F8957" s="3">
        <f t="shared" si="421"/>
        <v>44443.317637200518</v>
      </c>
      <c r="G8957" s="3">
        <f t="shared" si="422"/>
        <v>225164.7996894953</v>
      </c>
    </row>
    <row r="8958" spans="1:7" x14ac:dyDescent="0.2">
      <c r="A8958">
        <v>8946</v>
      </c>
      <c r="B8958" s="125">
        <v>27161.34127130406</v>
      </c>
      <c r="C8958" s="34">
        <v>6.8712943377322517</v>
      </c>
      <c r="D8958" s="34">
        <v>3.1881023813912179</v>
      </c>
      <c r="E8958" s="3">
        <f t="shared" si="420"/>
        <v>186633.5704827249</v>
      </c>
      <c r="F8958" s="3">
        <f t="shared" si="421"/>
        <v>86593.136788824049</v>
      </c>
      <c r="G8958" s="3">
        <f t="shared" si="422"/>
        <v>100040.43369390085</v>
      </c>
    </row>
    <row r="8959" spans="1:7" x14ac:dyDescent="0.2">
      <c r="A8959">
        <v>8947</v>
      </c>
      <c r="B8959" s="125">
        <v>29213.900282948976</v>
      </c>
      <c r="C8959" s="34">
        <v>4.4042103783867788</v>
      </c>
      <c r="D8959" s="34">
        <v>3.8038700848846929</v>
      </c>
      <c r="E8959" s="3">
        <f t="shared" si="420"/>
        <v>128664.16281932034</v>
      </c>
      <c r="F8959" s="3">
        <f t="shared" si="421"/>
        <v>111125.88134911408</v>
      </c>
      <c r="G8959" s="3">
        <f t="shared" si="422"/>
        <v>17538.281470206261</v>
      </c>
    </row>
    <row r="8960" spans="1:7" x14ac:dyDescent="0.2">
      <c r="A8960">
        <v>8948</v>
      </c>
      <c r="B8960" s="125">
        <v>29506.928107176442</v>
      </c>
      <c r="C8960" s="34">
        <v>7.484757040590921</v>
      </c>
      <c r="D8960" s="34">
        <v>3.8917784321529325</v>
      </c>
      <c r="E8960" s="3">
        <f t="shared" si="420"/>
        <v>220852.187896399</v>
      </c>
      <c r="F8960" s="3">
        <f t="shared" si="421"/>
        <v>114834.42640659642</v>
      </c>
      <c r="G8960" s="3">
        <f t="shared" si="422"/>
        <v>106017.76148980258</v>
      </c>
    </row>
    <row r="8961" spans="1:7" x14ac:dyDescent="0.2">
      <c r="A8961">
        <v>8949</v>
      </c>
      <c r="B8961" s="125">
        <v>37003.517767326208</v>
      </c>
      <c r="C8961" s="34">
        <v>6.9482859064082731</v>
      </c>
      <c r="D8961" s="34">
        <v>6.1407553301978623</v>
      </c>
      <c r="E8961" s="3">
        <f t="shared" si="420"/>
        <v>257111.02099024082</v>
      </c>
      <c r="F8961" s="3">
        <f t="shared" si="421"/>
        <v>227229.54896577972</v>
      </c>
      <c r="G8961" s="3">
        <f t="shared" si="422"/>
        <v>29881.472024461109</v>
      </c>
    </row>
    <row r="8962" spans="1:7" x14ac:dyDescent="0.2">
      <c r="A8962">
        <v>8950</v>
      </c>
      <c r="B8962" s="125">
        <v>23358.948559499346</v>
      </c>
      <c r="C8962" s="34">
        <v>10.408143018328701</v>
      </c>
      <c r="D8962" s="34">
        <v>2.0473845678498037</v>
      </c>
      <c r="E8962" s="3">
        <f t="shared" si="420"/>
        <v>243123.27736505237</v>
      </c>
      <c r="F8962" s="3">
        <f t="shared" si="421"/>
        <v>47824.750801916365</v>
      </c>
      <c r="G8962" s="3">
        <f t="shared" si="422"/>
        <v>195298.52656313602</v>
      </c>
    </row>
    <row r="8963" spans="1:7" x14ac:dyDescent="0.2">
      <c r="A8963">
        <v>8951</v>
      </c>
      <c r="B8963" s="125">
        <v>41330.063644446433</v>
      </c>
      <c r="C8963" s="34">
        <v>6.7680212143459357</v>
      </c>
      <c r="D8963" s="34">
        <v>7.4387190933339298</v>
      </c>
      <c r="E8963" s="3">
        <f t="shared" si="420"/>
        <v>279722.74753588118</v>
      </c>
      <c r="F8963" s="3">
        <f t="shared" si="421"/>
        <v>307442.7335606502</v>
      </c>
      <c r="G8963" s="3">
        <f t="shared" si="422"/>
        <v>-27719.986024769023</v>
      </c>
    </row>
    <row r="8964" spans="1:7" x14ac:dyDescent="0.2">
      <c r="A8964">
        <v>8952</v>
      </c>
      <c r="B8964" s="125">
        <v>27473.479852952529</v>
      </c>
      <c r="C8964" s="34">
        <v>6.840286252743681</v>
      </c>
      <c r="D8964" s="34">
        <v>3.2817439558857586</v>
      </c>
      <c r="E8964" s="3">
        <f t="shared" si="420"/>
        <v>187926.46655318167</v>
      </c>
      <c r="F8964" s="3">
        <f t="shared" si="421"/>
        <v>90160.926454576125</v>
      </c>
      <c r="G8964" s="3">
        <f t="shared" si="422"/>
        <v>97765.540098605547</v>
      </c>
    </row>
    <row r="8965" spans="1:7" x14ac:dyDescent="0.2">
      <c r="A8965">
        <v>8953</v>
      </c>
      <c r="B8965" s="125">
        <v>35676.513838362531</v>
      </c>
      <c r="C8965" s="34">
        <v>5.7350853441748768</v>
      </c>
      <c r="D8965" s="34">
        <v>5.7426541515087592</v>
      </c>
      <c r="E8965" s="3">
        <f t="shared" si="420"/>
        <v>204607.85164564513</v>
      </c>
      <c r="F8965" s="3">
        <f t="shared" si="421"/>
        <v>204877.88030523228</v>
      </c>
      <c r="G8965" s="3">
        <f t="shared" si="422"/>
        <v>-270.02865958714392</v>
      </c>
    </row>
    <row r="8966" spans="1:7" x14ac:dyDescent="0.2">
      <c r="A8966">
        <v>8954</v>
      </c>
      <c r="B8966" s="125">
        <v>31885.148749816814</v>
      </c>
      <c r="C8966" s="34">
        <v>11.03529077427811</v>
      </c>
      <c r="D8966" s="34">
        <v>4.6052446249450441</v>
      </c>
      <c r="E8966" s="3">
        <f t="shared" si="420"/>
        <v>351861.88783533871</v>
      </c>
      <c r="F8966" s="3">
        <f t="shared" si="421"/>
        <v>146838.90989566708</v>
      </c>
      <c r="G8966" s="3">
        <f t="shared" si="422"/>
        <v>205022.97793967163</v>
      </c>
    </row>
    <row r="8967" spans="1:7" x14ac:dyDescent="0.2">
      <c r="A8967">
        <v>8955</v>
      </c>
      <c r="B8967" s="125">
        <v>26713.733453826513</v>
      </c>
      <c r="C8967" s="34">
        <v>9.3560395473177778</v>
      </c>
      <c r="D8967" s="34">
        <v>3.0538200361479539</v>
      </c>
      <c r="E8967" s="3">
        <f t="shared" si="420"/>
        <v>249934.74665050677</v>
      </c>
      <c r="F8967" s="3">
        <f t="shared" si="421"/>
        <v>81578.934461611294</v>
      </c>
      <c r="G8967" s="3">
        <f t="shared" si="422"/>
        <v>168355.81218889548</v>
      </c>
    </row>
    <row r="8968" spans="1:7" x14ac:dyDescent="0.2">
      <c r="A8968">
        <v>8956</v>
      </c>
      <c r="B8968" s="125">
        <v>30190.674855285557</v>
      </c>
      <c r="C8968" s="34">
        <v>9.1262756061114487</v>
      </c>
      <c r="D8968" s="34">
        <v>4.0969024565856671</v>
      </c>
      <c r="E8968" s="3">
        <f t="shared" si="420"/>
        <v>275528.4194638349</v>
      </c>
      <c r="F8968" s="3">
        <f t="shared" si="421"/>
        <v>123688.24998059853</v>
      </c>
      <c r="G8968" s="3">
        <f t="shared" si="422"/>
        <v>151840.16948323639</v>
      </c>
    </row>
    <row r="8969" spans="1:7" x14ac:dyDescent="0.2">
      <c r="A8969">
        <v>8957</v>
      </c>
      <c r="B8969" s="125">
        <v>37566.449512988562</v>
      </c>
      <c r="C8969" s="34">
        <v>3.6162582748220302</v>
      </c>
      <c r="D8969" s="34">
        <v>6.3096348538965685</v>
      </c>
      <c r="E8969" s="3">
        <f t="shared" si="420"/>
        <v>135849.98390702892</v>
      </c>
      <c r="F8969" s="3">
        <f t="shared" si="421"/>
        <v>237030.5791842984</v>
      </c>
      <c r="G8969" s="3">
        <f t="shared" si="422"/>
        <v>-101180.59527726949</v>
      </c>
    </row>
    <row r="8970" spans="1:7" x14ac:dyDescent="0.2">
      <c r="A8970">
        <v>8958</v>
      </c>
      <c r="B8970" s="125">
        <v>35943.683591350215</v>
      </c>
      <c r="C8970" s="34">
        <v>6.0329789650568273</v>
      </c>
      <c r="D8970" s="34">
        <v>5.8228050774050644</v>
      </c>
      <c r="E8970" s="3">
        <f t="shared" si="420"/>
        <v>216847.48703327408</v>
      </c>
      <c r="F8970" s="3">
        <f t="shared" si="421"/>
        <v>209293.06331635514</v>
      </c>
      <c r="G8970" s="3">
        <f t="shared" si="422"/>
        <v>7554.4237169189437</v>
      </c>
    </row>
    <row r="8971" spans="1:7" x14ac:dyDescent="0.2">
      <c r="A8971">
        <v>8959</v>
      </c>
      <c r="B8971" s="125">
        <v>24805.590832139365</v>
      </c>
      <c r="C8971" s="34">
        <v>6.0573505808933987</v>
      </c>
      <c r="D8971" s="34">
        <v>2.4813772496418096</v>
      </c>
      <c r="E8971" s="3">
        <f t="shared" si="420"/>
        <v>150256.16003646335</v>
      </c>
      <c r="F8971" s="3">
        <f t="shared" si="421"/>
        <v>61552.028754794068</v>
      </c>
      <c r="G8971" s="3">
        <f t="shared" si="422"/>
        <v>88704.131281669281</v>
      </c>
    </row>
    <row r="8972" spans="1:7" x14ac:dyDescent="0.2">
      <c r="A8972">
        <v>8960</v>
      </c>
      <c r="B8972" s="125">
        <v>35412.135097240913</v>
      </c>
      <c r="C8972" s="34">
        <v>7.1465500670528854</v>
      </c>
      <c r="D8972" s="34">
        <v>5.6633405291722738</v>
      </c>
      <c r="E8972" s="3">
        <f t="shared" si="420"/>
        <v>253074.59645367289</v>
      </c>
      <c r="F8972" s="3">
        <f t="shared" si="421"/>
        <v>200550.97992072839</v>
      </c>
      <c r="G8972" s="3">
        <f t="shared" si="422"/>
        <v>52523.616532944492</v>
      </c>
    </row>
    <row r="8973" spans="1:7" x14ac:dyDescent="0.2">
      <c r="A8973">
        <v>8961</v>
      </c>
      <c r="B8973" s="125">
        <v>36855.054125945549</v>
      </c>
      <c r="C8973" s="34">
        <v>6.1830399065074744</v>
      </c>
      <c r="D8973" s="34">
        <v>6.0962162377836648</v>
      </c>
      <c r="E8973" s="3">
        <f t="shared" si="420"/>
        <v>227876.27041721428</v>
      </c>
      <c r="F8973" s="3">
        <f t="shared" si="421"/>
        <v>224676.3794069851</v>
      </c>
      <c r="G8973" s="3">
        <f t="shared" si="422"/>
        <v>3199.8910102291848</v>
      </c>
    </row>
    <row r="8974" spans="1:7" x14ac:dyDescent="0.2">
      <c r="A8974">
        <v>8962</v>
      </c>
      <c r="B8974" s="125">
        <v>29943.542407446308</v>
      </c>
      <c r="C8974" s="34">
        <v>7.6392944012768567</v>
      </c>
      <c r="D8974" s="34">
        <v>4.0227627222338924</v>
      </c>
      <c r="E8974" s="3">
        <f t="shared" si="420"/>
        <v>228747.5358676007</v>
      </c>
      <c r="F8974" s="3">
        <f t="shared" si="421"/>
        <v>120455.7661683047</v>
      </c>
      <c r="G8974" s="3">
        <f t="shared" si="422"/>
        <v>108291.769699296</v>
      </c>
    </row>
    <row r="8975" spans="1:7" x14ac:dyDescent="0.2">
      <c r="A8975">
        <v>8963</v>
      </c>
      <c r="B8975" s="125">
        <v>33494.022139885579</v>
      </c>
      <c r="C8975" s="34">
        <v>7.5602252056414727</v>
      </c>
      <c r="D8975" s="34">
        <v>5.0879066419656738</v>
      </c>
      <c r="E8975" s="3">
        <f t="shared" si="420"/>
        <v>253222.35042027649</v>
      </c>
      <c r="F8975" s="3">
        <f t="shared" si="421"/>
        <v>170414.45771166918</v>
      </c>
      <c r="G8975" s="3">
        <f t="shared" si="422"/>
        <v>82807.892708607309</v>
      </c>
    </row>
    <row r="8976" spans="1:7" x14ac:dyDescent="0.2">
      <c r="A8976">
        <v>8964</v>
      </c>
      <c r="B8976" s="125">
        <v>29367.945948061766</v>
      </c>
      <c r="C8976" s="34">
        <v>4.3662730806390755</v>
      </c>
      <c r="D8976" s="34">
        <v>3.8500837844185298</v>
      </c>
      <c r="E8976" s="3">
        <f t="shared" si="420"/>
        <v>128228.47182668551</v>
      </c>
      <c r="F8976" s="3">
        <f t="shared" si="421"/>
        <v>113069.05247631247</v>
      </c>
      <c r="G8976" s="3">
        <f t="shared" si="422"/>
        <v>15159.419350373035</v>
      </c>
    </row>
    <row r="8977" spans="1:7" x14ac:dyDescent="0.2">
      <c r="A8977">
        <v>8965</v>
      </c>
      <c r="B8977" s="125">
        <v>31712.464127659565</v>
      </c>
      <c r="C8977" s="34">
        <v>8.9243478871212574</v>
      </c>
      <c r="D8977" s="34">
        <v>4.5534392382978695</v>
      </c>
      <c r="E8977" s="3">
        <f t="shared" si="420"/>
        <v>283013.06223308732</v>
      </c>
      <c r="F8977" s="3">
        <f t="shared" si="421"/>
        <v>144400.77850199869</v>
      </c>
      <c r="G8977" s="3">
        <f t="shared" si="422"/>
        <v>138612.28373108862</v>
      </c>
    </row>
    <row r="8978" spans="1:7" x14ac:dyDescent="0.2">
      <c r="A8978">
        <v>8966</v>
      </c>
      <c r="B8978" s="125">
        <v>32771.46838972019</v>
      </c>
      <c r="C8978" s="34">
        <v>6.4246159101530793</v>
      </c>
      <c r="D8978" s="34">
        <v>4.8711405169160571</v>
      </c>
      <c r="E8978" s="3">
        <f t="shared" si="420"/>
        <v>210544.09721567505</v>
      </c>
      <c r="F8978" s="3">
        <f t="shared" si="421"/>
        <v>159634.42747199984</v>
      </c>
      <c r="G8978" s="3">
        <f t="shared" si="422"/>
        <v>50909.669743675215</v>
      </c>
    </row>
    <row r="8979" spans="1:7" x14ac:dyDescent="0.2">
      <c r="A8979">
        <v>8967</v>
      </c>
      <c r="B8979" s="125">
        <v>29127.987139682751</v>
      </c>
      <c r="C8979" s="34">
        <v>3.5959083308698609</v>
      </c>
      <c r="D8979" s="34">
        <v>3.7780961419048253</v>
      </c>
      <c r="E8979" s="3">
        <f t="shared" si="420"/>
        <v>104741.57161705538</v>
      </c>
      <c r="F8979" s="3">
        <f t="shared" si="421"/>
        <v>110048.33583388878</v>
      </c>
      <c r="G8979" s="3">
        <f t="shared" si="422"/>
        <v>-5306.7642168333987</v>
      </c>
    </row>
    <row r="8980" spans="1:7" x14ac:dyDescent="0.2">
      <c r="A8980">
        <v>8968</v>
      </c>
      <c r="B8980" s="125">
        <v>42999.759492696263</v>
      </c>
      <c r="C8980" s="34">
        <v>8.4133454467591946</v>
      </c>
      <c r="D8980" s="34">
        <v>7.9396278478088789</v>
      </c>
      <c r="E8980" s="3">
        <f t="shared" si="420"/>
        <v>361771.83073961653</v>
      </c>
      <c r="F8980" s="3">
        <f t="shared" si="421"/>
        <v>341402.08791729546</v>
      </c>
      <c r="G8980" s="3">
        <f t="shared" si="422"/>
        <v>20369.742822321074</v>
      </c>
    </row>
    <row r="8981" spans="1:7" x14ac:dyDescent="0.2">
      <c r="A8981">
        <v>8969</v>
      </c>
      <c r="B8981" s="125">
        <v>34707.418811914045</v>
      </c>
      <c r="C8981" s="34">
        <v>4.2259039421041962</v>
      </c>
      <c r="D8981" s="34">
        <v>5.4519256435742136</v>
      </c>
      <c r="E8981" s="3">
        <f t="shared" si="420"/>
        <v>146670.2179775289</v>
      </c>
      <c r="F8981" s="3">
        <f t="shared" si="421"/>
        <v>189222.26664294425</v>
      </c>
      <c r="G8981" s="3">
        <f t="shared" si="422"/>
        <v>-42552.04866541535</v>
      </c>
    </row>
    <row r="8982" spans="1:7" x14ac:dyDescent="0.2">
      <c r="A8982">
        <v>8970</v>
      </c>
      <c r="B8982" s="125">
        <v>32742.745410169824</v>
      </c>
      <c r="C8982" s="34">
        <v>14.814298103563488</v>
      </c>
      <c r="D8982" s="34">
        <v>4.8625236230509472</v>
      </c>
      <c r="E8982" s="3">
        <f t="shared" si="420"/>
        <v>485060.79123534093</v>
      </c>
      <c r="F8982" s="3">
        <f t="shared" si="421"/>
        <v>159212.37304049375</v>
      </c>
      <c r="G8982" s="3">
        <f t="shared" si="422"/>
        <v>325848.41819484718</v>
      </c>
    </row>
    <row r="8983" spans="1:7" x14ac:dyDescent="0.2">
      <c r="A8983">
        <v>8971</v>
      </c>
      <c r="B8983" s="125">
        <v>38131.041086481651</v>
      </c>
      <c r="C8983" s="34">
        <v>4.418790715324576</v>
      </c>
      <c r="D8983" s="34">
        <v>6.4790123259444954</v>
      </c>
      <c r="E8983" s="3">
        <f t="shared" si="420"/>
        <v>168493.09031860504</v>
      </c>
      <c r="F8983" s="3">
        <f t="shared" si="421"/>
        <v>247051.48520041059</v>
      </c>
      <c r="G8983" s="3">
        <f t="shared" si="422"/>
        <v>-78558.394881805551</v>
      </c>
    </row>
    <row r="8984" spans="1:7" x14ac:dyDescent="0.2">
      <c r="A8984">
        <v>8972</v>
      </c>
      <c r="B8984" s="125">
        <v>28701.400018499931</v>
      </c>
      <c r="C8984" s="34">
        <v>7.2243516544476734</v>
      </c>
      <c r="D8984" s="34">
        <v>3.6501200055499794</v>
      </c>
      <c r="E8984" s="3">
        <f t="shared" si="420"/>
        <v>207349.00670861447</v>
      </c>
      <c r="F8984" s="3">
        <f t="shared" si="421"/>
        <v>104763.55439481915</v>
      </c>
      <c r="G8984" s="3">
        <f t="shared" si="422"/>
        <v>102585.45231379532</v>
      </c>
    </row>
    <row r="8985" spans="1:7" x14ac:dyDescent="0.2">
      <c r="A8985">
        <v>8973</v>
      </c>
      <c r="B8985" s="125">
        <v>38463.199920252897</v>
      </c>
      <c r="C8985" s="34">
        <v>4.8779206938052084</v>
      </c>
      <c r="D8985" s="34">
        <v>6.5786599760758691</v>
      </c>
      <c r="E8985" s="3">
        <f t="shared" si="420"/>
        <v>187620.43884096845</v>
      </c>
      <c r="F8985" s="3">
        <f t="shared" si="421"/>
        <v>253036.31386717228</v>
      </c>
      <c r="G8985" s="3">
        <f t="shared" si="422"/>
        <v>-65415.875026203837</v>
      </c>
    </row>
    <row r="8986" spans="1:7" x14ac:dyDescent="0.2">
      <c r="A8986">
        <v>8974</v>
      </c>
      <c r="B8986" s="125">
        <v>28097.893440454733</v>
      </c>
      <c r="C8986" s="34">
        <v>6.2745634952152614</v>
      </c>
      <c r="D8986" s="34">
        <v>3.4690680321364198</v>
      </c>
      <c r="E8986" s="3">
        <f t="shared" si="420"/>
        <v>176302.01647392561</v>
      </c>
      <c r="F8986" s="3">
        <f t="shared" si="421"/>
        <v>97473.503904657118</v>
      </c>
      <c r="G8986" s="3">
        <f t="shared" si="422"/>
        <v>78828.512569268496</v>
      </c>
    </row>
    <row r="8987" spans="1:7" x14ac:dyDescent="0.2">
      <c r="A8987">
        <v>8975</v>
      </c>
      <c r="B8987" s="125">
        <v>33507.675929095945</v>
      </c>
      <c r="C8987" s="34">
        <v>7.5178910694448859</v>
      </c>
      <c r="D8987" s="34">
        <v>5.0920027787287836</v>
      </c>
      <c r="E8987" s="3">
        <f t="shared" si="420"/>
        <v>251907.05762520377</v>
      </c>
      <c r="F8987" s="3">
        <f t="shared" si="421"/>
        <v>170621.17893970013</v>
      </c>
      <c r="G8987" s="3">
        <f t="shared" si="422"/>
        <v>81285.878685503645</v>
      </c>
    </row>
    <row r="8988" spans="1:7" x14ac:dyDescent="0.2">
      <c r="A8988">
        <v>8976</v>
      </c>
      <c r="B8988" s="125">
        <v>33176.000264385017</v>
      </c>
      <c r="C8988" s="34">
        <v>7.6721498973784037</v>
      </c>
      <c r="D8988" s="34">
        <v>4.992500079315505</v>
      </c>
      <c r="E8988" s="3">
        <f t="shared" si="420"/>
        <v>254531.2470238274</v>
      </c>
      <c r="F8988" s="3">
        <f t="shared" si="421"/>
        <v>165631.1839513134</v>
      </c>
      <c r="G8988" s="3">
        <f t="shared" si="422"/>
        <v>88900.063072513993</v>
      </c>
    </row>
    <row r="8989" spans="1:7" x14ac:dyDescent="0.2">
      <c r="A8989">
        <v>8977</v>
      </c>
      <c r="B8989" s="125">
        <v>43210.807738242671</v>
      </c>
      <c r="C8989" s="34">
        <v>9.4017388139109244</v>
      </c>
      <c r="D8989" s="34">
        <v>8.0029423214728013</v>
      </c>
      <c r="E8989" s="3">
        <f t="shared" si="420"/>
        <v>406256.72829307866</v>
      </c>
      <c r="F8989" s="3">
        <f t="shared" si="421"/>
        <v>345813.60199340666</v>
      </c>
      <c r="G8989" s="3">
        <f t="shared" si="422"/>
        <v>60443.126299672003</v>
      </c>
    </row>
    <row r="8990" spans="1:7" x14ac:dyDescent="0.2">
      <c r="A8990">
        <v>8978</v>
      </c>
      <c r="B8990" s="125">
        <v>32133.958078512456</v>
      </c>
      <c r="C8990" s="34">
        <v>12.02242221753113</v>
      </c>
      <c r="D8990" s="34">
        <v>4.6798874235537369</v>
      </c>
      <c r="E8990" s="3">
        <f t="shared" si="420"/>
        <v>386328.0115403221</v>
      </c>
      <c r="F8990" s="3">
        <f t="shared" si="421"/>
        <v>150383.30628063343</v>
      </c>
      <c r="G8990" s="3">
        <f t="shared" si="422"/>
        <v>235944.70525968866</v>
      </c>
    </row>
    <row r="8991" spans="1:7" x14ac:dyDescent="0.2">
      <c r="A8991">
        <v>8979</v>
      </c>
      <c r="B8991" s="125">
        <v>31664.022166106384</v>
      </c>
      <c r="C8991" s="34">
        <v>8.5812779590996797</v>
      </c>
      <c r="D8991" s="34">
        <v>4.5389066498319153</v>
      </c>
      <c r="E8991" s="3">
        <f t="shared" si="420"/>
        <v>271717.7755104524</v>
      </c>
      <c r="F8991" s="3">
        <f t="shared" si="421"/>
        <v>143720.04077016545</v>
      </c>
      <c r="G8991" s="3">
        <f t="shared" si="422"/>
        <v>127997.73474028695</v>
      </c>
    </row>
    <row r="8992" spans="1:7" x14ac:dyDescent="0.2">
      <c r="A8992">
        <v>8980</v>
      </c>
      <c r="B8992" s="125">
        <v>32095.509189995006</v>
      </c>
      <c r="C8992" s="34">
        <v>8.3726825070771156</v>
      </c>
      <c r="D8992" s="34">
        <v>4.6683527569985017</v>
      </c>
      <c r="E8992" s="3">
        <f t="shared" si="420"/>
        <v>268725.50835080398</v>
      </c>
      <c r="F8992" s="3">
        <f t="shared" si="421"/>
        <v>149833.15881438393</v>
      </c>
      <c r="G8992" s="3">
        <f t="shared" si="422"/>
        <v>118892.34953642005</v>
      </c>
    </row>
    <row r="8993" spans="1:7" x14ac:dyDescent="0.2">
      <c r="A8993">
        <v>8981</v>
      </c>
      <c r="B8993" s="125">
        <v>23150.719747528434</v>
      </c>
      <c r="C8993" s="34">
        <v>7.0097251156839775</v>
      </c>
      <c r="D8993" s="34">
        <v>1.9849159242585301</v>
      </c>
      <c r="E8993" s="3">
        <f t="shared" si="420"/>
        <v>162280.18166041109</v>
      </c>
      <c r="F8993" s="3">
        <f t="shared" si="421"/>
        <v>45952.232284915604</v>
      </c>
      <c r="G8993" s="3">
        <f t="shared" si="422"/>
        <v>116327.94937549549</v>
      </c>
    </row>
    <row r="8994" spans="1:7" x14ac:dyDescent="0.2">
      <c r="A8994">
        <v>8982</v>
      </c>
      <c r="B8994" s="125">
        <v>30883.130015164148</v>
      </c>
      <c r="C8994" s="34">
        <v>7.4939685166173149</v>
      </c>
      <c r="D8994" s="34">
        <v>4.3046390045492444</v>
      </c>
      <c r="E8994" s="3">
        <f t="shared" si="420"/>
        <v>231437.20402823936</v>
      </c>
      <c r="F8994" s="3">
        <f t="shared" si="421"/>
        <v>132940.72604584109</v>
      </c>
      <c r="G8994" s="3">
        <f t="shared" si="422"/>
        <v>98496.477982398268</v>
      </c>
    </row>
    <row r="8995" spans="1:7" x14ac:dyDescent="0.2">
      <c r="A8995">
        <v>8983</v>
      </c>
      <c r="B8995" s="125">
        <v>25169.957147037145</v>
      </c>
      <c r="C8995" s="34">
        <v>8.1672674443398137</v>
      </c>
      <c r="D8995" s="34">
        <v>2.5906871441111434</v>
      </c>
      <c r="E8995" s="3">
        <f t="shared" si="420"/>
        <v>205569.7715824247</v>
      </c>
      <c r="F8995" s="3">
        <f t="shared" si="421"/>
        <v>65207.484398657522</v>
      </c>
      <c r="G8995" s="3">
        <f t="shared" si="422"/>
        <v>140362.28718376718</v>
      </c>
    </row>
    <row r="8996" spans="1:7" x14ac:dyDescent="0.2">
      <c r="A8996">
        <v>8984</v>
      </c>
      <c r="B8996" s="125">
        <v>33100.64862834313</v>
      </c>
      <c r="C8996" s="34">
        <v>9.893386070150882</v>
      </c>
      <c r="D8996" s="34">
        <v>4.9698945885029389</v>
      </c>
      <c r="E8996" s="3">
        <f t="shared" si="420"/>
        <v>327477.49605260883</v>
      </c>
      <c r="F8996" s="3">
        <f t="shared" si="421"/>
        <v>164506.73449393976</v>
      </c>
      <c r="G8996" s="3">
        <f t="shared" si="422"/>
        <v>162970.76155866907</v>
      </c>
    </row>
    <row r="8997" spans="1:7" x14ac:dyDescent="0.2">
      <c r="A8997">
        <v>8985</v>
      </c>
      <c r="B8997" s="125">
        <v>41017.561264917254</v>
      </c>
      <c r="C8997" s="34">
        <v>5.8607149841991486</v>
      </c>
      <c r="D8997" s="34">
        <v>7.3449683794751763</v>
      </c>
      <c r="E8997" s="3">
        <f t="shared" si="420"/>
        <v>240392.23592060714</v>
      </c>
      <c r="F8997" s="3">
        <f t="shared" si="421"/>
        <v>301272.69049400307</v>
      </c>
      <c r="G8997" s="3">
        <f t="shared" si="422"/>
        <v>-60880.454573395924</v>
      </c>
    </row>
    <row r="8998" spans="1:7" x14ac:dyDescent="0.2">
      <c r="A8998">
        <v>8986</v>
      </c>
      <c r="B8998" s="125">
        <v>33951.128492654767</v>
      </c>
      <c r="C8998" s="34">
        <v>7.8740690898557659</v>
      </c>
      <c r="D8998" s="34">
        <v>5.2250385477964301</v>
      </c>
      <c r="E8998" s="3">
        <f t="shared" si="420"/>
        <v>267333.53142973426</v>
      </c>
      <c r="F8998" s="3">
        <f t="shared" si="421"/>
        <v>177395.95511531088</v>
      </c>
      <c r="G8998" s="3">
        <f t="shared" si="422"/>
        <v>89937.576314423379</v>
      </c>
    </row>
    <row r="8999" spans="1:7" x14ac:dyDescent="0.2">
      <c r="A8999">
        <v>8987</v>
      </c>
      <c r="B8999" s="125">
        <v>35273.545157716377</v>
      </c>
      <c r="C8999" s="34">
        <v>11.171840035065543</v>
      </c>
      <c r="D8999" s="34">
        <v>5.621763547314913</v>
      </c>
      <c r="E8999" s="3">
        <f t="shared" si="420"/>
        <v>394070.40397166816</v>
      </c>
      <c r="F8999" s="3">
        <f t="shared" si="421"/>
        <v>198299.53035221639</v>
      </c>
      <c r="G8999" s="3">
        <f t="shared" si="422"/>
        <v>195770.87361945177</v>
      </c>
    </row>
    <row r="9000" spans="1:7" x14ac:dyDescent="0.2">
      <c r="A9000">
        <v>8988</v>
      </c>
      <c r="B9000" s="125">
        <v>29174.291788686765</v>
      </c>
      <c r="C9000" s="34">
        <v>5.7967490849550813</v>
      </c>
      <c r="D9000" s="34">
        <v>3.7919875366060296</v>
      </c>
      <c r="E9000" s="3">
        <f t="shared" si="420"/>
        <v>169116.04923028254</v>
      </c>
      <c r="F9000" s="3">
        <f t="shared" si="421"/>
        <v>110628.55085200784</v>
      </c>
      <c r="G9000" s="3">
        <f t="shared" si="422"/>
        <v>58487.4983782747</v>
      </c>
    </row>
    <row r="9001" spans="1:7" x14ac:dyDescent="0.2">
      <c r="A9001">
        <v>8989</v>
      </c>
      <c r="B9001" s="125">
        <v>35870.668219823507</v>
      </c>
      <c r="C9001" s="34">
        <v>10.38218262893497</v>
      </c>
      <c r="D9001" s="34">
        <v>5.800900465947052</v>
      </c>
      <c r="E9001" s="3">
        <f t="shared" si="420"/>
        <v>372415.8284801413</v>
      </c>
      <c r="F9001" s="3">
        <f t="shared" si="421"/>
        <v>208082.17599020628</v>
      </c>
      <c r="G9001" s="3">
        <f t="shared" si="422"/>
        <v>164333.65248993502</v>
      </c>
    </row>
    <row r="9002" spans="1:7" x14ac:dyDescent="0.2">
      <c r="A9002">
        <v>8990</v>
      </c>
      <c r="B9002" s="125">
        <v>32813.64620651491</v>
      </c>
      <c r="C9002" s="34">
        <v>6.7590115324564977</v>
      </c>
      <c r="D9002" s="34">
        <v>4.883793861954473</v>
      </c>
      <c r="E9002" s="3">
        <f t="shared" si="420"/>
        <v>221787.81313178167</v>
      </c>
      <c r="F9002" s="3">
        <f t="shared" si="421"/>
        <v>160255.0839317232</v>
      </c>
      <c r="G9002" s="3">
        <f t="shared" si="422"/>
        <v>61532.729200058471</v>
      </c>
    </row>
    <row r="9003" spans="1:7" x14ac:dyDescent="0.2">
      <c r="A9003">
        <v>8991</v>
      </c>
      <c r="B9003" s="125">
        <v>34116.65652837744</v>
      </c>
      <c r="C9003" s="34">
        <v>11.816035132331308</v>
      </c>
      <c r="D9003" s="34">
        <v>5.2746969585132319</v>
      </c>
      <c r="E9003" s="3">
        <f t="shared" si="420"/>
        <v>403123.61213698809</v>
      </c>
      <c r="F9003" s="3">
        <f t="shared" si="421"/>
        <v>179955.02442487309</v>
      </c>
      <c r="G9003" s="3">
        <f t="shared" si="422"/>
        <v>223168.587712115</v>
      </c>
    </row>
    <row r="9004" spans="1:7" x14ac:dyDescent="0.2">
      <c r="A9004">
        <v>8992</v>
      </c>
      <c r="B9004" s="125">
        <v>34149.637080000481</v>
      </c>
      <c r="C9004" s="34">
        <v>8.2569265689089661</v>
      </c>
      <c r="D9004" s="34">
        <v>5.2845911240001442</v>
      </c>
      <c r="E9004" s="3">
        <f t="shared" si="420"/>
        <v>281971.0457244548</v>
      </c>
      <c r="F9004" s="3">
        <f t="shared" si="421"/>
        <v>180466.86900079675</v>
      </c>
      <c r="G9004" s="3">
        <f t="shared" si="422"/>
        <v>101504.17672365805</v>
      </c>
    </row>
    <row r="9005" spans="1:7" x14ac:dyDescent="0.2">
      <c r="A9005">
        <v>8993</v>
      </c>
      <c r="B9005" s="125">
        <v>24109.145264256746</v>
      </c>
      <c r="C9005" s="34">
        <v>7.1812899224896682</v>
      </c>
      <c r="D9005" s="34">
        <v>2.2724435792770237</v>
      </c>
      <c r="E9005" s="3">
        <f t="shared" si="420"/>
        <v>173134.76192604649</v>
      </c>
      <c r="F9005" s="3">
        <f t="shared" si="421"/>
        <v>54786.672357617303</v>
      </c>
      <c r="G9005" s="3">
        <f t="shared" si="422"/>
        <v>118348.08956842919</v>
      </c>
    </row>
    <row r="9006" spans="1:7" x14ac:dyDescent="0.2">
      <c r="A9006">
        <v>8994</v>
      </c>
      <c r="B9006" s="125">
        <v>39647.180123020895</v>
      </c>
      <c r="C9006" s="34">
        <v>6.9268388844720903</v>
      </c>
      <c r="D9006" s="34">
        <v>6.9338540369062684</v>
      </c>
      <c r="E9006" s="3">
        <f t="shared" si="420"/>
        <v>274629.62893581006</v>
      </c>
      <c r="F9006" s="3">
        <f t="shared" si="421"/>
        <v>274907.7599479584</v>
      </c>
      <c r="G9006" s="3">
        <f t="shared" si="422"/>
        <v>-278.13101214834023</v>
      </c>
    </row>
    <row r="9007" spans="1:7" x14ac:dyDescent="0.2">
      <c r="A9007">
        <v>8995</v>
      </c>
      <c r="B9007" s="125">
        <v>38424.250809649471</v>
      </c>
      <c r="C9007" s="34">
        <v>6.5259307777596405</v>
      </c>
      <c r="D9007" s="34">
        <v>6.5669752428948414</v>
      </c>
      <c r="E9007" s="3">
        <f t="shared" si="420"/>
        <v>250754.00097104727</v>
      </c>
      <c r="F9007" s="3">
        <f t="shared" si="421"/>
        <v>252331.10379375014</v>
      </c>
      <c r="G9007" s="3">
        <f t="shared" si="422"/>
        <v>-1577.1028227028728</v>
      </c>
    </row>
    <row r="9008" spans="1:7" x14ac:dyDescent="0.2">
      <c r="A9008">
        <v>8996</v>
      </c>
      <c r="B9008" s="125">
        <v>21861.78385617584</v>
      </c>
      <c r="C9008" s="34">
        <v>8.9315215265814913</v>
      </c>
      <c r="D9008" s="34">
        <v>1.598235156852752</v>
      </c>
      <c r="E9008" s="3">
        <f t="shared" si="420"/>
        <v>195258.99312090623</v>
      </c>
      <c r="F9008" s="3">
        <f t="shared" si="421"/>
        <v>34940.271550456157</v>
      </c>
      <c r="G9008" s="3">
        <f t="shared" si="422"/>
        <v>160318.72157045008</v>
      </c>
    </row>
    <row r="9009" spans="1:7" x14ac:dyDescent="0.2">
      <c r="A9009">
        <v>8997</v>
      </c>
      <c r="B9009" s="125">
        <v>27370.274941668846</v>
      </c>
      <c r="C9009" s="34">
        <v>6.1038229179830523</v>
      </c>
      <c r="D9009" s="34">
        <v>3.2507824825006537</v>
      </c>
      <c r="E9009" s="3">
        <f t="shared" si="420"/>
        <v>167063.31146045556</v>
      </c>
      <c r="F9009" s="3">
        <f t="shared" si="421"/>
        <v>88974.810321603683</v>
      </c>
      <c r="G9009" s="3">
        <f t="shared" si="422"/>
        <v>78088.501138851876</v>
      </c>
    </row>
    <row r="9010" spans="1:7" x14ac:dyDescent="0.2">
      <c r="A9010">
        <v>8998</v>
      </c>
      <c r="B9010" s="125">
        <v>36091.419636969455</v>
      </c>
      <c r="C9010" s="34">
        <v>5.8327878125128336</v>
      </c>
      <c r="D9010" s="34">
        <v>5.8671258910908364</v>
      </c>
      <c r="E9010" s="3">
        <f t="shared" si="420"/>
        <v>210513.5925948018</v>
      </c>
      <c r="F9010" s="3">
        <f t="shared" si="421"/>
        <v>211752.90259828774</v>
      </c>
      <c r="G9010" s="3">
        <f t="shared" si="422"/>
        <v>-1239.3100034859381</v>
      </c>
    </row>
    <row r="9011" spans="1:7" x14ac:dyDescent="0.2">
      <c r="A9011">
        <v>8999</v>
      </c>
      <c r="B9011" s="125">
        <v>26340.715570578119</v>
      </c>
      <c r="C9011" s="34">
        <v>10.027547907346161</v>
      </c>
      <c r="D9011" s="34">
        <v>2.9419146711734356</v>
      </c>
      <c r="E9011" s="3">
        <f t="shared" si="420"/>
        <v>264132.78729775106</v>
      </c>
      <c r="F9011" s="3">
        <f t="shared" si="421"/>
        <v>77492.137586290322</v>
      </c>
      <c r="G9011" s="3">
        <f t="shared" si="422"/>
        <v>186640.64971146075</v>
      </c>
    </row>
    <row r="9012" spans="1:7" x14ac:dyDescent="0.2">
      <c r="A9012">
        <v>9000</v>
      </c>
      <c r="B9012" s="125">
        <v>43421.992407994345</v>
      </c>
      <c r="C9012" s="34">
        <v>9.7389425011060666</v>
      </c>
      <c r="D9012" s="34">
        <v>8.0662977223983034</v>
      </c>
      <c r="E9012" s="3">
        <f t="shared" si="420"/>
        <v>422884.28734492109</v>
      </c>
      <c r="F9012" s="3">
        <f t="shared" si="421"/>
        <v>350254.71846260119</v>
      </c>
      <c r="G9012" s="3">
        <f t="shared" si="422"/>
        <v>72629.568882319902</v>
      </c>
    </row>
    <row r="9013" spans="1:7" x14ac:dyDescent="0.2">
      <c r="A9013">
        <v>9001</v>
      </c>
      <c r="B9013" s="125">
        <v>21883.520779548213</v>
      </c>
      <c r="C9013" s="34">
        <v>4.2165816214110237</v>
      </c>
      <c r="D9013" s="34">
        <v>1.6047562338644639</v>
      </c>
      <c r="E9013" s="3">
        <f t="shared" ref="E9013:E9076" si="423">C9013*B9013</f>
        <v>92273.651530809235</v>
      </c>
      <c r="F9013" s="3">
        <f t="shared" ref="F9013:F9076" si="424">D9013*B9013</f>
        <v>35117.716389882524</v>
      </c>
      <c r="G9013" s="3">
        <f t="shared" ref="G9013:G9076" si="425">E9013-F9013</f>
        <v>57155.935140926711</v>
      </c>
    </row>
    <row r="9014" spans="1:7" x14ac:dyDescent="0.2">
      <c r="A9014">
        <v>9002</v>
      </c>
      <c r="B9014" s="125">
        <v>31476.347934395541</v>
      </c>
      <c r="C9014" s="34">
        <v>2.7935975797008723</v>
      </c>
      <c r="D9014" s="34">
        <v>4.4826043803186622</v>
      </c>
      <c r="E9014" s="3">
        <f t="shared" si="423"/>
        <v>87932.24940734994</v>
      </c>
      <c r="F9014" s="3">
        <f t="shared" si="424"/>
        <v>141096.01512715573</v>
      </c>
      <c r="G9014" s="3">
        <f t="shared" si="425"/>
        <v>-53163.765719805786</v>
      </c>
    </row>
    <row r="9015" spans="1:7" x14ac:dyDescent="0.2">
      <c r="A9015">
        <v>9003</v>
      </c>
      <c r="B9015" s="125">
        <v>37219.670551886316</v>
      </c>
      <c r="C9015" s="34">
        <v>7.2069206200540066</v>
      </c>
      <c r="D9015" s="34">
        <v>6.2056011655658949</v>
      </c>
      <c r="E9015" s="3">
        <f t="shared" si="423"/>
        <v>268239.21117200638</v>
      </c>
      <c r="F9015" s="3">
        <f t="shared" si="424"/>
        <v>230970.43095876434</v>
      </c>
      <c r="G9015" s="3">
        <f t="shared" si="425"/>
        <v>37268.780213242047</v>
      </c>
    </row>
    <row r="9016" spans="1:7" x14ac:dyDescent="0.2">
      <c r="A9016">
        <v>9004</v>
      </c>
      <c r="B9016" s="125">
        <v>33267.927441366715</v>
      </c>
      <c r="C9016" s="34">
        <v>8.6461476687036338</v>
      </c>
      <c r="D9016" s="34">
        <v>5.0200782324100146</v>
      </c>
      <c r="E9016" s="3">
        <f t="shared" si="423"/>
        <v>287639.4132897745</v>
      </c>
      <c r="F9016" s="3">
        <f t="shared" si="424"/>
        <v>167007.59838580084</v>
      </c>
      <c r="G9016" s="3">
        <f t="shared" si="425"/>
        <v>120631.81490397366</v>
      </c>
    </row>
    <row r="9017" spans="1:7" x14ac:dyDescent="0.2">
      <c r="A9017">
        <v>9005</v>
      </c>
      <c r="B9017" s="125">
        <v>29714.327005231986</v>
      </c>
      <c r="C9017" s="34">
        <v>7.1831430179445306</v>
      </c>
      <c r="D9017" s="34">
        <v>3.9539981015695957</v>
      </c>
      <c r="E9017" s="3">
        <f t="shared" si="423"/>
        <v>213442.26056055276</v>
      </c>
      <c r="F9017" s="3">
        <f t="shared" si="424"/>
        <v>117490.39256810544</v>
      </c>
      <c r="G9017" s="3">
        <f t="shared" si="425"/>
        <v>95951.867992447325</v>
      </c>
    </row>
    <row r="9018" spans="1:7" x14ac:dyDescent="0.2">
      <c r="A9018">
        <v>9006</v>
      </c>
      <c r="B9018" s="125">
        <v>35586.627340117935</v>
      </c>
      <c r="C9018" s="34">
        <v>3.9495085022354033</v>
      </c>
      <c r="D9018" s="34">
        <v>5.7156882020353805</v>
      </c>
      <c r="E9018" s="3">
        <f t="shared" si="423"/>
        <v>140549.68724567865</v>
      </c>
      <c r="F9018" s="3">
        <f t="shared" si="424"/>
        <v>203402.06603814178</v>
      </c>
      <c r="G9018" s="3">
        <f t="shared" si="425"/>
        <v>-62852.378792463132</v>
      </c>
    </row>
    <row r="9019" spans="1:7" x14ac:dyDescent="0.2">
      <c r="A9019">
        <v>9007</v>
      </c>
      <c r="B9019" s="125">
        <v>30485.464825497707</v>
      </c>
      <c r="C9019" s="34">
        <v>12.427272415341577</v>
      </c>
      <c r="D9019" s="34">
        <v>4.1853394476493122</v>
      </c>
      <c r="E9019" s="3">
        <f t="shared" si="423"/>
        <v>378851.17609477357</v>
      </c>
      <c r="F9019" s="3">
        <f t="shared" si="424"/>
        <v>127592.01851408111</v>
      </c>
      <c r="G9019" s="3">
        <f t="shared" si="425"/>
        <v>251259.15758069247</v>
      </c>
    </row>
    <row r="9020" spans="1:7" x14ac:dyDescent="0.2">
      <c r="A9020">
        <v>9008</v>
      </c>
      <c r="B9020" s="125">
        <v>30983.532545897993</v>
      </c>
      <c r="C9020" s="34">
        <v>7.971018382893817</v>
      </c>
      <c r="D9020" s="34">
        <v>4.334759763769398</v>
      </c>
      <c r="E9020" s="3">
        <f t="shared" si="423"/>
        <v>246970.30749034177</v>
      </c>
      <c r="F9020" s="3">
        <f t="shared" si="424"/>
        <v>134306.17021939825</v>
      </c>
      <c r="G9020" s="3">
        <f t="shared" si="425"/>
        <v>112664.13727094352</v>
      </c>
    </row>
    <row r="9021" spans="1:7" x14ac:dyDescent="0.2">
      <c r="A9021">
        <v>9009</v>
      </c>
      <c r="B9021" s="125">
        <v>33649.403625341598</v>
      </c>
      <c r="C9021" s="34">
        <v>9.8650723632163135</v>
      </c>
      <c r="D9021" s="34">
        <v>5.1345210876024794</v>
      </c>
      <c r="E9021" s="3">
        <f t="shared" si="423"/>
        <v>331953.80174306821</v>
      </c>
      <c r="F9021" s="3">
        <f t="shared" si="424"/>
        <v>172773.57249956374</v>
      </c>
      <c r="G9021" s="3">
        <f t="shared" si="425"/>
        <v>159180.22924350447</v>
      </c>
    </row>
    <row r="9022" spans="1:7" x14ac:dyDescent="0.2">
      <c r="A9022">
        <v>9010</v>
      </c>
      <c r="B9022" s="125">
        <v>21471.519679645076</v>
      </c>
      <c r="C9022" s="34">
        <v>11.998934516857844</v>
      </c>
      <c r="D9022" s="34">
        <v>1.4811559038935229</v>
      </c>
      <c r="E9022" s="3">
        <f t="shared" si="423"/>
        <v>257635.35861348579</v>
      </c>
      <c r="F9022" s="3">
        <f t="shared" si="424"/>
        <v>31802.66813907227</v>
      </c>
      <c r="G9022" s="3">
        <f t="shared" si="425"/>
        <v>225832.69047441351</v>
      </c>
    </row>
    <row r="9023" spans="1:7" x14ac:dyDescent="0.2">
      <c r="A9023">
        <v>9011</v>
      </c>
      <c r="B9023" s="125">
        <v>33353.999746205751</v>
      </c>
      <c r="C9023" s="34">
        <v>5.865950263076229</v>
      </c>
      <c r="D9023" s="34">
        <v>5.0458999238617253</v>
      </c>
      <c r="E9023" s="3">
        <f t="shared" si="423"/>
        <v>195652.90358590009</v>
      </c>
      <c r="F9023" s="3">
        <f t="shared" si="424"/>
        <v>168300.94477986361</v>
      </c>
      <c r="G9023" s="3">
        <f t="shared" si="425"/>
        <v>27351.958806036477</v>
      </c>
    </row>
    <row r="9024" spans="1:7" x14ac:dyDescent="0.2">
      <c r="A9024">
        <v>9012</v>
      </c>
      <c r="B9024" s="125">
        <v>35053.640707511455</v>
      </c>
      <c r="C9024" s="34">
        <v>6.1195657028365531</v>
      </c>
      <c r="D9024" s="34">
        <v>5.5557922122534364</v>
      </c>
      <c r="E9024" s="3">
        <f t="shared" si="423"/>
        <v>214513.05743324236</v>
      </c>
      <c r="F9024" s="3">
        <f t="shared" si="424"/>
        <v>194750.74405392219</v>
      </c>
      <c r="G9024" s="3">
        <f t="shared" si="425"/>
        <v>19762.31337932017</v>
      </c>
    </row>
    <row r="9025" spans="1:7" x14ac:dyDescent="0.2">
      <c r="A9025">
        <v>9013</v>
      </c>
      <c r="B9025" s="125">
        <v>29022.815446106484</v>
      </c>
      <c r="C9025" s="34">
        <v>11.731713604793185</v>
      </c>
      <c r="D9025" s="34">
        <v>3.7465446338319452</v>
      </c>
      <c r="E9025" s="3">
        <f t="shared" si="423"/>
        <v>340487.35881848924</v>
      </c>
      <c r="F9025" s="3">
        <f t="shared" si="424"/>
        <v>108735.27346830514</v>
      </c>
      <c r="G9025" s="3">
        <f t="shared" si="425"/>
        <v>231752.08535018412</v>
      </c>
    </row>
    <row r="9026" spans="1:7" x14ac:dyDescent="0.2">
      <c r="A9026">
        <v>9014</v>
      </c>
      <c r="B9026" s="125">
        <v>34804.513055670192</v>
      </c>
      <c r="C9026" s="34">
        <v>5.5417267705779523</v>
      </c>
      <c r="D9026" s="34">
        <v>5.4810539167010575</v>
      </c>
      <c r="E9026" s="3">
        <f t="shared" si="423"/>
        <v>192877.10173753733</v>
      </c>
      <c r="F9026" s="3">
        <f t="shared" si="424"/>
        <v>190765.41260265419</v>
      </c>
      <c r="G9026" s="3">
        <f t="shared" si="425"/>
        <v>2111.6891348831414</v>
      </c>
    </row>
    <row r="9027" spans="1:7" x14ac:dyDescent="0.2">
      <c r="A9027">
        <v>9015</v>
      </c>
      <c r="B9027" s="125">
        <v>33417.232365346514</v>
      </c>
      <c r="C9027" s="34">
        <v>12.353842086857185</v>
      </c>
      <c r="D9027" s="34">
        <v>5.0648697096039541</v>
      </c>
      <c r="E9027" s="3">
        <f t="shared" si="423"/>
        <v>412831.21162130381</v>
      </c>
      <c r="F9027" s="3">
        <f t="shared" si="424"/>
        <v>169253.92798604045</v>
      </c>
      <c r="G9027" s="3">
        <f t="shared" si="425"/>
        <v>243577.28363526336</v>
      </c>
    </row>
    <row r="9028" spans="1:7" x14ac:dyDescent="0.2">
      <c r="A9028">
        <v>9016</v>
      </c>
      <c r="B9028" s="125">
        <v>31687.293861787999</v>
      </c>
      <c r="C9028" s="34">
        <v>7.0974913544050651</v>
      </c>
      <c r="D9028" s="34">
        <v>4.5458881585363997</v>
      </c>
      <c r="E9028" s="3">
        <f t="shared" si="423"/>
        <v>224900.29422853302</v>
      </c>
      <c r="F9028" s="3">
        <f t="shared" si="424"/>
        <v>144046.89394236522</v>
      </c>
      <c r="G9028" s="3">
        <f t="shared" si="425"/>
        <v>80853.400286167802</v>
      </c>
    </row>
    <row r="9029" spans="1:7" x14ac:dyDescent="0.2">
      <c r="A9029">
        <v>9017</v>
      </c>
      <c r="B9029" s="125">
        <v>28993.279605666408</v>
      </c>
      <c r="C9029" s="34">
        <v>8.1686544237600174</v>
      </c>
      <c r="D9029" s="34">
        <v>3.7376838816999225</v>
      </c>
      <c r="E9029" s="3">
        <f t="shared" si="423"/>
        <v>236836.08171013801</v>
      </c>
      <c r="F9029" s="3">
        <f t="shared" si="424"/>
        <v>108367.71385971842</v>
      </c>
      <c r="G9029" s="3">
        <f t="shared" si="425"/>
        <v>128468.36785041959</v>
      </c>
    </row>
    <row r="9030" spans="1:7" x14ac:dyDescent="0.2">
      <c r="A9030">
        <v>9018</v>
      </c>
      <c r="B9030" s="125">
        <v>36782.31728717126</v>
      </c>
      <c r="C9030" s="34">
        <v>7.9738690803496866</v>
      </c>
      <c r="D9030" s="34">
        <v>6.0743951861513779</v>
      </c>
      <c r="E9030" s="3">
        <f t="shared" si="423"/>
        <v>293297.38251978665</v>
      </c>
      <c r="F9030" s="3">
        <f t="shared" si="424"/>
        <v>223430.33106468571</v>
      </c>
      <c r="G9030" s="3">
        <f t="shared" si="425"/>
        <v>69867.05145510094</v>
      </c>
    </row>
    <row r="9031" spans="1:7" x14ac:dyDescent="0.2">
      <c r="A9031">
        <v>9019</v>
      </c>
      <c r="B9031" s="125">
        <v>28623.990650695283</v>
      </c>
      <c r="C9031" s="34">
        <v>7.4990787399729015</v>
      </c>
      <c r="D9031" s="34">
        <v>3.6268971952085849</v>
      </c>
      <c r="E9031" s="3">
        <f t="shared" si="423"/>
        <v>214653.55974181209</v>
      </c>
      <c r="F9031" s="3">
        <f t="shared" si="424"/>
        <v>103816.27140668347</v>
      </c>
      <c r="G9031" s="3">
        <f t="shared" si="425"/>
        <v>110837.28833512861</v>
      </c>
    </row>
    <row r="9032" spans="1:7" x14ac:dyDescent="0.2">
      <c r="A9032">
        <v>9020</v>
      </c>
      <c r="B9032" s="125">
        <v>26661.994573979406</v>
      </c>
      <c r="C9032" s="34">
        <v>12.33688001066912</v>
      </c>
      <c r="D9032" s="34">
        <v>3.0382983721938217</v>
      </c>
      <c r="E9032" s="3">
        <f t="shared" si="423"/>
        <v>328925.82790429506</v>
      </c>
      <c r="F9032" s="3">
        <f t="shared" si="424"/>
        <v>81007.094713562139</v>
      </c>
      <c r="G9032" s="3">
        <f t="shared" si="425"/>
        <v>247918.73319073292</v>
      </c>
    </row>
    <row r="9033" spans="1:7" x14ac:dyDescent="0.2">
      <c r="A9033">
        <v>9021</v>
      </c>
      <c r="B9033" s="125">
        <v>34109.744368643966</v>
      </c>
      <c r="C9033" s="34">
        <v>6.8352385571488412</v>
      </c>
      <c r="D9033" s="34">
        <v>5.2726233105931897</v>
      </c>
      <c r="E9033" s="3">
        <f t="shared" si="423"/>
        <v>233148.23988304578</v>
      </c>
      <c r="F9033" s="3">
        <f t="shared" si="424"/>
        <v>179847.83327648696</v>
      </c>
      <c r="G9033" s="3">
        <f t="shared" si="425"/>
        <v>53300.406606558827</v>
      </c>
    </row>
    <row r="9034" spans="1:7" x14ac:dyDescent="0.2">
      <c r="A9034">
        <v>9022</v>
      </c>
      <c r="B9034" s="125">
        <v>32665.296251971973</v>
      </c>
      <c r="C9034" s="34">
        <v>3.2923872115206905</v>
      </c>
      <c r="D9034" s="34">
        <v>4.8392888755915919</v>
      </c>
      <c r="E9034" s="3">
        <f t="shared" si="423"/>
        <v>107546.80364052727</v>
      </c>
      <c r="F9034" s="3">
        <f t="shared" si="424"/>
        <v>158076.8047700717</v>
      </c>
      <c r="G9034" s="3">
        <f t="shared" si="425"/>
        <v>-50530.001129544427</v>
      </c>
    </row>
    <row r="9035" spans="1:7" x14ac:dyDescent="0.2">
      <c r="A9035">
        <v>9023</v>
      </c>
      <c r="B9035" s="125">
        <v>33024.842244950356</v>
      </c>
      <c r="C9035" s="34">
        <v>8.9026678071677452</v>
      </c>
      <c r="D9035" s="34">
        <v>4.9471526734851068</v>
      </c>
      <c r="E9035" s="3">
        <f t="shared" si="423"/>
        <v>294009.19989091292</v>
      </c>
      <c r="F9035" s="3">
        <f t="shared" si="424"/>
        <v>163378.93660353005</v>
      </c>
      <c r="G9035" s="3">
        <f t="shared" si="425"/>
        <v>130630.26328738287</v>
      </c>
    </row>
    <row r="9036" spans="1:7" x14ac:dyDescent="0.2">
      <c r="A9036">
        <v>9024</v>
      </c>
      <c r="B9036" s="125">
        <v>30891.304098796332</v>
      </c>
      <c r="C9036" s="34">
        <v>10.864197767848964</v>
      </c>
      <c r="D9036" s="34">
        <v>4.3070912296388997</v>
      </c>
      <c r="E9036" s="3">
        <f t="shared" si="423"/>
        <v>335609.23703608668</v>
      </c>
      <c r="F9036" s="3">
        <f t="shared" si="424"/>
        <v>133051.66495603387</v>
      </c>
      <c r="G9036" s="3">
        <f t="shared" si="425"/>
        <v>202557.57208005281</v>
      </c>
    </row>
    <row r="9037" spans="1:7" x14ac:dyDescent="0.2">
      <c r="A9037">
        <v>9025</v>
      </c>
      <c r="B9037" s="125">
        <v>39587.835593730211</v>
      </c>
      <c r="C9037" s="34">
        <v>11.546301741153002</v>
      </c>
      <c r="D9037" s="34">
        <v>6.9160506781190634</v>
      </c>
      <c r="E9037" s="3">
        <f t="shared" si="423"/>
        <v>457093.09504436591</v>
      </c>
      <c r="F9037" s="3">
        <f t="shared" si="424"/>
        <v>273791.47720328381</v>
      </c>
      <c r="G9037" s="3">
        <f t="shared" si="425"/>
        <v>183301.6178410821</v>
      </c>
    </row>
    <row r="9038" spans="1:7" x14ac:dyDescent="0.2">
      <c r="A9038">
        <v>9026</v>
      </c>
      <c r="B9038" s="125">
        <v>40449.809197335504</v>
      </c>
      <c r="C9038" s="34">
        <v>9.5233410977089079</v>
      </c>
      <c r="D9038" s="34">
        <v>7.1746427592006512</v>
      </c>
      <c r="E9038" s="3">
        <f t="shared" si="423"/>
        <v>385217.33032346895</v>
      </c>
      <c r="F9038" s="3">
        <f t="shared" si="424"/>
        <v>290212.93066871108</v>
      </c>
      <c r="G9038" s="3">
        <f t="shared" si="425"/>
        <v>95004.399654757872</v>
      </c>
    </row>
    <row r="9039" spans="1:7" x14ac:dyDescent="0.2">
      <c r="A9039">
        <v>9027</v>
      </c>
      <c r="B9039" s="125">
        <v>34908.604724288103</v>
      </c>
      <c r="C9039" s="34">
        <v>9.8500031728763133</v>
      </c>
      <c r="D9039" s="34">
        <v>5.512281417286431</v>
      </c>
      <c r="E9039" s="3">
        <f t="shared" si="423"/>
        <v>343849.86729492288</v>
      </c>
      <c r="F9039" s="3">
        <f t="shared" si="424"/>
        <v>192426.05312509064</v>
      </c>
      <c r="G9039" s="3">
        <f t="shared" si="425"/>
        <v>151423.81416983224</v>
      </c>
    </row>
    <row r="9040" spans="1:7" x14ac:dyDescent="0.2">
      <c r="A9040">
        <v>9028</v>
      </c>
      <c r="B9040" s="125">
        <v>35242.593916146667</v>
      </c>
      <c r="C9040" s="34">
        <v>6.5384079081995878</v>
      </c>
      <c r="D9040" s="34">
        <v>5.612478174844</v>
      </c>
      <c r="E9040" s="3">
        <f t="shared" si="423"/>
        <v>230430.45476680005</v>
      </c>
      <c r="F9040" s="3">
        <f t="shared" si="424"/>
        <v>197798.28917926311</v>
      </c>
      <c r="G9040" s="3">
        <f t="shared" si="425"/>
        <v>32632.165587536932</v>
      </c>
    </row>
    <row r="9041" spans="1:7" x14ac:dyDescent="0.2">
      <c r="A9041">
        <v>9029</v>
      </c>
      <c r="B9041" s="125">
        <v>26037.88794093905</v>
      </c>
      <c r="C9041" s="34">
        <v>10.207207216997631</v>
      </c>
      <c r="D9041" s="34">
        <v>2.8510663822817151</v>
      </c>
      <c r="E9041" s="3">
        <f t="shared" si="423"/>
        <v>265774.11770612863</v>
      </c>
      <c r="F9041" s="3">
        <f t="shared" si="424"/>
        <v>74235.746974029797</v>
      </c>
      <c r="G9041" s="3">
        <f t="shared" si="425"/>
        <v>191538.37073209882</v>
      </c>
    </row>
    <row r="9042" spans="1:7" x14ac:dyDescent="0.2">
      <c r="A9042">
        <v>9030</v>
      </c>
      <c r="B9042" s="125">
        <v>24611.959410131909</v>
      </c>
      <c r="C9042" s="34">
        <v>7.1080215977490298</v>
      </c>
      <c r="D9042" s="34">
        <v>2.4232878230395727</v>
      </c>
      <c r="E9042" s="3">
        <f t="shared" si="423"/>
        <v>174942.33905014009</v>
      </c>
      <c r="F9042" s="3">
        <f t="shared" si="424"/>
        <v>59641.861539716876</v>
      </c>
      <c r="G9042" s="3">
        <f t="shared" si="425"/>
        <v>115300.47751042321</v>
      </c>
    </row>
    <row r="9043" spans="1:7" x14ac:dyDescent="0.2">
      <c r="A9043">
        <v>9031</v>
      </c>
      <c r="B9043" s="125">
        <v>30435.465354267741</v>
      </c>
      <c r="C9043" s="34">
        <v>1.9405370241729543</v>
      </c>
      <c r="D9043" s="34">
        <v>4.1703396062803222</v>
      </c>
      <c r="E9043" s="3">
        <f t="shared" si="423"/>
        <v>59061.147367889767</v>
      </c>
      <c r="F9043" s="3">
        <f t="shared" si="424"/>
        <v>126926.22660247532</v>
      </c>
      <c r="G9043" s="3">
        <f t="shared" si="425"/>
        <v>-67865.079234585544</v>
      </c>
    </row>
    <row r="9044" spans="1:7" x14ac:dyDescent="0.2">
      <c r="A9044">
        <v>9032</v>
      </c>
      <c r="B9044" s="125">
        <v>34784.31090460706</v>
      </c>
      <c r="C9044" s="34">
        <v>4.3887148624053225</v>
      </c>
      <c r="D9044" s="34">
        <v>5.4749932713821181</v>
      </c>
      <c r="E9044" s="3">
        <f t="shared" si="423"/>
        <v>152658.42224557654</v>
      </c>
      <c r="F9044" s="3">
        <f t="shared" si="424"/>
        <v>190443.86815238729</v>
      </c>
      <c r="G9044" s="3">
        <f t="shared" si="425"/>
        <v>-37785.445906810754</v>
      </c>
    </row>
    <row r="9045" spans="1:7" x14ac:dyDescent="0.2">
      <c r="A9045">
        <v>9033</v>
      </c>
      <c r="B9045" s="125">
        <v>36881.895588331623</v>
      </c>
      <c r="C9045" s="34">
        <v>9.4483759969152743</v>
      </c>
      <c r="D9045" s="34">
        <v>6.1042686764994869</v>
      </c>
      <c r="E9045" s="3">
        <f t="shared" si="423"/>
        <v>348474.01699752785</v>
      </c>
      <c r="F9045" s="3">
        <f t="shared" si="424"/>
        <v>225136.99996977733</v>
      </c>
      <c r="G9045" s="3">
        <f t="shared" si="425"/>
        <v>123337.01702775052</v>
      </c>
    </row>
    <row r="9046" spans="1:7" x14ac:dyDescent="0.2">
      <c r="A9046">
        <v>9034</v>
      </c>
      <c r="B9046" s="125">
        <v>36812.023657867918</v>
      </c>
      <c r="C9046" s="34">
        <v>6.4986658319030539</v>
      </c>
      <c r="D9046" s="34">
        <v>6.0833070973603753</v>
      </c>
      <c r="E9046" s="3">
        <f t="shared" si="423"/>
        <v>239229.04034859312</v>
      </c>
      <c r="F9046" s="3">
        <f t="shared" si="424"/>
        <v>223938.84478610594</v>
      </c>
      <c r="G9046" s="3">
        <f t="shared" si="425"/>
        <v>15290.195562487177</v>
      </c>
    </row>
    <row r="9047" spans="1:7" x14ac:dyDescent="0.2">
      <c r="A9047">
        <v>9035</v>
      </c>
      <c r="B9047" s="125">
        <v>40927.930562057532</v>
      </c>
      <c r="C9047" s="34">
        <v>7.2527762060490204</v>
      </c>
      <c r="D9047" s="34">
        <v>7.3180791686172597</v>
      </c>
      <c r="E9047" s="3">
        <f t="shared" si="423"/>
        <v>296841.12094331736</v>
      </c>
      <c r="F9047" s="3">
        <f t="shared" si="424"/>
        <v>299513.83606080693</v>
      </c>
      <c r="G9047" s="3">
        <f t="shared" si="425"/>
        <v>-2672.7151174895698</v>
      </c>
    </row>
    <row r="9048" spans="1:7" x14ac:dyDescent="0.2">
      <c r="A9048">
        <v>9036</v>
      </c>
      <c r="B9048" s="125">
        <v>35113.019342853455</v>
      </c>
      <c r="C9048" s="34">
        <v>10.955044919872307</v>
      </c>
      <c r="D9048" s="34">
        <v>5.5736058028560365</v>
      </c>
      <c r="E9048" s="3">
        <f t="shared" si="423"/>
        <v>384664.70417330478</v>
      </c>
      <c r="F9048" s="3">
        <f t="shared" si="424"/>
        <v>195706.12836512426</v>
      </c>
      <c r="G9048" s="3">
        <f t="shared" si="425"/>
        <v>188958.57580818053</v>
      </c>
    </row>
    <row r="9049" spans="1:7" x14ac:dyDescent="0.2">
      <c r="A9049">
        <v>9037</v>
      </c>
      <c r="B9049" s="125">
        <v>31741.590695483843</v>
      </c>
      <c r="C9049" s="34">
        <v>9.3070774684820208</v>
      </c>
      <c r="D9049" s="34">
        <v>4.5621772086451529</v>
      </c>
      <c r="E9049" s="3">
        <f t="shared" si="423"/>
        <v>295421.44357571623</v>
      </c>
      <c r="F9049" s="3">
        <f t="shared" si="424"/>
        <v>144810.76163707944</v>
      </c>
      <c r="G9049" s="3">
        <f t="shared" si="425"/>
        <v>150610.68193863679</v>
      </c>
    </row>
    <row r="9050" spans="1:7" x14ac:dyDescent="0.2">
      <c r="A9050">
        <v>9038</v>
      </c>
      <c r="B9050" s="125">
        <v>38598.521363192936</v>
      </c>
      <c r="C9050" s="34">
        <v>9.4941008430469083</v>
      </c>
      <c r="D9050" s="34">
        <v>6.6192564089578809</v>
      </c>
      <c r="E9050" s="3">
        <f t="shared" si="423"/>
        <v>366458.25421465415</v>
      </c>
      <c r="F9050" s="3">
        <f t="shared" si="424"/>
        <v>255493.50990961253</v>
      </c>
      <c r="G9050" s="3">
        <f t="shared" si="425"/>
        <v>110964.74430504162</v>
      </c>
    </row>
    <row r="9051" spans="1:7" x14ac:dyDescent="0.2">
      <c r="A9051">
        <v>9039</v>
      </c>
      <c r="B9051" s="125">
        <v>42735.687706036493</v>
      </c>
      <c r="C9051" s="34">
        <v>7.4131599123647902</v>
      </c>
      <c r="D9051" s="34">
        <v>7.860406311810948</v>
      </c>
      <c r="E9051" s="3">
        <f t="shared" si="423"/>
        <v>316806.48692973051</v>
      </c>
      <c r="F9051" s="3">
        <f t="shared" si="424"/>
        <v>335919.86938411079</v>
      </c>
      <c r="G9051" s="3">
        <f t="shared" si="425"/>
        <v>-19113.382454380277</v>
      </c>
    </row>
    <row r="9052" spans="1:7" x14ac:dyDescent="0.2">
      <c r="A9052">
        <v>9040</v>
      </c>
      <c r="B9052" s="125">
        <v>41829.603609395213</v>
      </c>
      <c r="C9052" s="34">
        <v>11.543613047440886</v>
      </c>
      <c r="D9052" s="34">
        <v>7.588581082818564</v>
      </c>
      <c r="E9052" s="3">
        <f t="shared" si="423"/>
        <v>482864.75799469493</v>
      </c>
      <c r="F9052" s="3">
        <f t="shared" si="424"/>
        <v>317427.33865205565</v>
      </c>
      <c r="G9052" s="3">
        <f t="shared" si="425"/>
        <v>165437.41934263927</v>
      </c>
    </row>
    <row r="9053" spans="1:7" x14ac:dyDescent="0.2">
      <c r="A9053">
        <v>9041</v>
      </c>
      <c r="B9053" s="125">
        <v>36864.433290057583</v>
      </c>
      <c r="C9053" s="34">
        <v>4.6265590956027154</v>
      </c>
      <c r="D9053" s="34">
        <v>6.0990299870172748</v>
      </c>
      <c r="E9053" s="3">
        <f t="shared" si="423"/>
        <v>170555.47914235544</v>
      </c>
      <c r="F9053" s="3">
        <f t="shared" si="424"/>
        <v>224837.28409045908</v>
      </c>
      <c r="G9053" s="3">
        <f t="shared" si="425"/>
        <v>-54281.804948103643</v>
      </c>
    </row>
    <row r="9054" spans="1:7" x14ac:dyDescent="0.2">
      <c r="A9054">
        <v>9042</v>
      </c>
      <c r="B9054" s="125">
        <v>39128.358870394528</v>
      </c>
      <c r="C9054" s="34">
        <v>6.1892813138983911</v>
      </c>
      <c r="D9054" s="34">
        <v>6.7782076611183584</v>
      </c>
      <c r="E9054" s="3">
        <f t="shared" si="423"/>
        <v>242176.42040004322</v>
      </c>
      <c r="F9054" s="3">
        <f t="shared" si="424"/>
        <v>265220.14186229667</v>
      </c>
      <c r="G9054" s="3">
        <f t="shared" si="425"/>
        <v>-23043.721462253452</v>
      </c>
    </row>
    <row r="9055" spans="1:7" x14ac:dyDescent="0.2">
      <c r="A9055">
        <v>9043</v>
      </c>
      <c r="B9055" s="125">
        <v>28921.145307132043</v>
      </c>
      <c r="C9055" s="34">
        <v>6.7797764333663508</v>
      </c>
      <c r="D9055" s="34">
        <v>3.7160435921396129</v>
      </c>
      <c r="E9055" s="3">
        <f t="shared" si="423"/>
        <v>196078.89937925767</v>
      </c>
      <c r="F9055" s="3">
        <f t="shared" si="424"/>
        <v>107472.23669590667</v>
      </c>
      <c r="G9055" s="3">
        <f t="shared" si="425"/>
        <v>88606.662683350994</v>
      </c>
    </row>
    <row r="9056" spans="1:7" x14ac:dyDescent="0.2">
      <c r="A9056">
        <v>9044</v>
      </c>
      <c r="B9056" s="125">
        <v>30439.785454101162</v>
      </c>
      <c r="C9056" s="34">
        <v>6.48340621610987</v>
      </c>
      <c r="D9056" s="34">
        <v>4.1716356362303486</v>
      </c>
      <c r="E9056" s="3">
        <f t="shared" si="423"/>
        <v>197353.49423017027</v>
      </c>
      <c r="F9056" s="3">
        <f t="shared" si="424"/>
        <v>126983.69375953461</v>
      </c>
      <c r="G9056" s="3">
        <f t="shared" si="425"/>
        <v>70369.800470635659</v>
      </c>
    </row>
    <row r="9057" spans="1:7" x14ac:dyDescent="0.2">
      <c r="A9057">
        <v>9045</v>
      </c>
      <c r="B9057" s="125">
        <v>34478.743422178901</v>
      </c>
      <c r="C9057" s="34">
        <v>6.4493911142635625</v>
      </c>
      <c r="D9057" s="34">
        <v>5.3833230266536702</v>
      </c>
      <c r="E9057" s="3">
        <f t="shared" si="423"/>
        <v>222366.90145797384</v>
      </c>
      <c r="F9057" s="3">
        <f t="shared" si="424"/>
        <v>185610.21339469944</v>
      </c>
      <c r="G9057" s="3">
        <f t="shared" si="425"/>
        <v>36756.6880632744</v>
      </c>
    </row>
    <row r="9058" spans="1:7" x14ac:dyDescent="0.2">
      <c r="A9058">
        <v>9046</v>
      </c>
      <c r="B9058" s="125">
        <v>33097.749613981228</v>
      </c>
      <c r="C9058" s="34">
        <v>9.2272664662305033</v>
      </c>
      <c r="D9058" s="34">
        <v>4.9690248841943685</v>
      </c>
      <c r="E9058" s="3">
        <f t="shared" si="423"/>
        <v>305401.75512078259</v>
      </c>
      <c r="F9058" s="3">
        <f t="shared" si="424"/>
        <v>164463.54144270727</v>
      </c>
      <c r="G9058" s="3">
        <f t="shared" si="425"/>
        <v>140938.21367807532</v>
      </c>
    </row>
    <row r="9059" spans="1:7" x14ac:dyDescent="0.2">
      <c r="A9059">
        <v>9047</v>
      </c>
      <c r="B9059" s="125">
        <v>25199.765835887752</v>
      </c>
      <c r="C9059" s="34">
        <v>7.8678902102255961</v>
      </c>
      <c r="D9059" s="34">
        <v>2.5996297507663257</v>
      </c>
      <c r="E9059" s="3">
        <f t="shared" si="423"/>
        <v>198268.99092015869</v>
      </c>
      <c r="F9059" s="3">
        <f t="shared" si="424"/>
        <v>65510.060979318645</v>
      </c>
      <c r="G9059" s="3">
        <f t="shared" si="425"/>
        <v>132758.92994084005</v>
      </c>
    </row>
    <row r="9060" spans="1:7" x14ac:dyDescent="0.2">
      <c r="A9060">
        <v>9048</v>
      </c>
      <c r="B9060" s="125">
        <v>33831.3366717475</v>
      </c>
      <c r="C9060" s="34">
        <v>7.0289921925068484</v>
      </c>
      <c r="D9060" s="34">
        <v>5.18910100152425</v>
      </c>
      <c r="E9060" s="3">
        <f t="shared" si="423"/>
        <v>237800.20132778381</v>
      </c>
      <c r="F9060" s="3">
        <f t="shared" si="424"/>
        <v>175554.22300626905</v>
      </c>
      <c r="G9060" s="3">
        <f t="shared" si="425"/>
        <v>62245.978321514762</v>
      </c>
    </row>
    <row r="9061" spans="1:7" x14ac:dyDescent="0.2">
      <c r="A9061">
        <v>9049</v>
      </c>
      <c r="B9061" s="125">
        <v>33813.845951764029</v>
      </c>
      <c r="C9061" s="34">
        <v>6.4903865879459772</v>
      </c>
      <c r="D9061" s="34">
        <v>5.1838537855292088</v>
      </c>
      <c r="E9061" s="3">
        <f t="shared" si="423"/>
        <v>219464.93225220064</v>
      </c>
      <c r="F9061" s="3">
        <f t="shared" si="424"/>
        <v>175286.03334035349</v>
      </c>
      <c r="G9061" s="3">
        <f t="shared" si="425"/>
        <v>44178.898911847151</v>
      </c>
    </row>
    <row r="9062" spans="1:7" x14ac:dyDescent="0.2">
      <c r="A9062">
        <v>9050</v>
      </c>
      <c r="B9062" s="125">
        <v>30238.440380154294</v>
      </c>
      <c r="C9062" s="34">
        <v>10.753984063019743</v>
      </c>
      <c r="D9062" s="34">
        <v>4.1112321140462882</v>
      </c>
      <c r="E9062" s="3">
        <f t="shared" si="423"/>
        <v>325183.70593875193</v>
      </c>
      <c r="F9062" s="3">
        <f t="shared" si="424"/>
        <v>124317.24716956439</v>
      </c>
      <c r="G9062" s="3">
        <f t="shared" si="425"/>
        <v>200866.45876918753</v>
      </c>
    </row>
    <row r="9063" spans="1:7" x14ac:dyDescent="0.2">
      <c r="A9063">
        <v>9051</v>
      </c>
      <c r="B9063" s="125">
        <v>31962.700226168614</v>
      </c>
      <c r="C9063" s="34">
        <v>9.2293980944377836</v>
      </c>
      <c r="D9063" s="34">
        <v>4.6285100678505842</v>
      </c>
      <c r="E9063" s="3">
        <f t="shared" si="423"/>
        <v>294996.48456048674</v>
      </c>
      <c r="F9063" s="3">
        <f t="shared" si="424"/>
        <v>147939.67979251157</v>
      </c>
      <c r="G9063" s="3">
        <f t="shared" si="425"/>
        <v>147056.80476797518</v>
      </c>
    </row>
    <row r="9064" spans="1:7" x14ac:dyDescent="0.2">
      <c r="A9064">
        <v>9052</v>
      </c>
      <c r="B9064" s="125">
        <v>36611.923454794101</v>
      </c>
      <c r="C9064" s="34">
        <v>8.2983938429679256</v>
      </c>
      <c r="D9064" s="34">
        <v>6.0232770364382304</v>
      </c>
      <c r="E9064" s="3">
        <f t="shared" si="423"/>
        <v>303820.16017647635</v>
      </c>
      <c r="F9064" s="3">
        <f t="shared" si="424"/>
        <v>220523.75780509555</v>
      </c>
      <c r="G9064" s="3">
        <f t="shared" si="425"/>
        <v>83296.402371380798</v>
      </c>
    </row>
    <row r="9065" spans="1:7" x14ac:dyDescent="0.2">
      <c r="A9065">
        <v>9053</v>
      </c>
      <c r="B9065" s="125">
        <v>29655.948814061936</v>
      </c>
      <c r="C9065" s="34">
        <v>11.25466089634574</v>
      </c>
      <c r="D9065" s="34">
        <v>3.9364846442185808</v>
      </c>
      <c r="E9065" s="3">
        <f t="shared" si="423"/>
        <v>333767.64746165369</v>
      </c>
      <c r="F9065" s="3">
        <f t="shared" si="424"/>
        <v>116740.18711628704</v>
      </c>
      <c r="G9065" s="3">
        <f t="shared" si="425"/>
        <v>217027.46034536665</v>
      </c>
    </row>
    <row r="9066" spans="1:7" x14ac:dyDescent="0.2">
      <c r="A9066">
        <v>9054</v>
      </c>
      <c r="B9066" s="125">
        <v>33804.358785156161</v>
      </c>
      <c r="C9066" s="34">
        <v>7.6008597236141213</v>
      </c>
      <c r="D9066" s="34">
        <v>5.1810076355468482</v>
      </c>
      <c r="E9066" s="3">
        <f t="shared" si="423"/>
        <v>256942.18917269466</v>
      </c>
      <c r="F9066" s="3">
        <f t="shared" si="424"/>
        <v>175140.64098065926</v>
      </c>
      <c r="G9066" s="3">
        <f t="shared" si="425"/>
        <v>81801.548192035407</v>
      </c>
    </row>
    <row r="9067" spans="1:7" x14ac:dyDescent="0.2">
      <c r="A9067">
        <v>9055</v>
      </c>
      <c r="B9067" s="125">
        <v>35115.600034069736</v>
      </c>
      <c r="C9067" s="34">
        <v>8.2027434220508439</v>
      </c>
      <c r="D9067" s="34">
        <v>5.5743800102209207</v>
      </c>
      <c r="E9067" s="3">
        <f t="shared" si="423"/>
        <v>288044.25719083392</v>
      </c>
      <c r="F9067" s="3">
        <f t="shared" si="424"/>
        <v>195747.69887683142</v>
      </c>
      <c r="G9067" s="3">
        <f t="shared" si="425"/>
        <v>92296.558314002497</v>
      </c>
    </row>
    <row r="9068" spans="1:7" x14ac:dyDescent="0.2">
      <c r="A9068">
        <v>9056</v>
      </c>
      <c r="B9068" s="125">
        <v>34480.840944334865</v>
      </c>
      <c r="C9068" s="34">
        <v>9.0927863058896037</v>
      </c>
      <c r="D9068" s="34">
        <v>5.3839522833004594</v>
      </c>
      <c r="E9068" s="3">
        <f t="shared" si="423"/>
        <v>313526.91835420561</v>
      </c>
      <c r="F9068" s="3">
        <f t="shared" si="424"/>
        <v>185643.20233237167</v>
      </c>
      <c r="G9068" s="3">
        <f t="shared" si="425"/>
        <v>127883.71602183394</v>
      </c>
    </row>
    <row r="9069" spans="1:7" x14ac:dyDescent="0.2">
      <c r="A9069">
        <v>9057</v>
      </c>
      <c r="B9069" s="125">
        <v>29183.022937823785</v>
      </c>
      <c r="C9069" s="34">
        <v>8.9459597549721366</v>
      </c>
      <c r="D9069" s="34">
        <v>3.7946068813471356</v>
      </c>
      <c r="E9069" s="3">
        <f t="shared" si="423"/>
        <v>261070.14873020031</v>
      </c>
      <c r="F9069" s="3">
        <f t="shared" si="424"/>
        <v>110738.09965837744</v>
      </c>
      <c r="G9069" s="3">
        <f t="shared" si="425"/>
        <v>150332.04907182287</v>
      </c>
    </row>
    <row r="9070" spans="1:7" x14ac:dyDescent="0.2">
      <c r="A9070">
        <v>9058</v>
      </c>
      <c r="B9070" s="125">
        <v>28551.356130074942</v>
      </c>
      <c r="C9070" s="34">
        <v>6.7902498332914547</v>
      </c>
      <c r="D9070" s="34">
        <v>3.6051068390224827</v>
      </c>
      <c r="E9070" s="3">
        <f t="shared" si="423"/>
        <v>193870.84120248634</v>
      </c>
      <c r="F9070" s="3">
        <f t="shared" si="424"/>
        <v>102930.68924789966</v>
      </c>
      <c r="G9070" s="3">
        <f t="shared" si="425"/>
        <v>90940.151954586676</v>
      </c>
    </row>
    <row r="9071" spans="1:7" x14ac:dyDescent="0.2">
      <c r="A9071">
        <v>9059</v>
      </c>
      <c r="B9071" s="125">
        <v>32729.159833062091</v>
      </c>
      <c r="C9071" s="34">
        <v>6.1973132889834233</v>
      </c>
      <c r="D9071" s="34">
        <v>4.8584479499186273</v>
      </c>
      <c r="E9071" s="3">
        <f t="shared" si="423"/>
        <v>202832.85717069817</v>
      </c>
      <c r="F9071" s="3">
        <f t="shared" si="424"/>
        <v>159012.91949349959</v>
      </c>
      <c r="G9071" s="3">
        <f t="shared" si="425"/>
        <v>43819.937677198584</v>
      </c>
    </row>
    <row r="9072" spans="1:7" x14ac:dyDescent="0.2">
      <c r="A9072">
        <v>9060</v>
      </c>
      <c r="B9072" s="125">
        <v>35750.069222368416</v>
      </c>
      <c r="C9072" s="34">
        <v>11.277000359958038</v>
      </c>
      <c r="D9072" s="34">
        <v>5.7647207667105249</v>
      </c>
      <c r="E9072" s="3">
        <f t="shared" si="423"/>
        <v>403153.5434891734</v>
      </c>
      <c r="F9072" s="3">
        <f t="shared" si="424"/>
        <v>206089.16645752601</v>
      </c>
      <c r="G9072" s="3">
        <f t="shared" si="425"/>
        <v>197064.3770316474</v>
      </c>
    </row>
    <row r="9073" spans="1:7" x14ac:dyDescent="0.2">
      <c r="A9073">
        <v>9061</v>
      </c>
      <c r="B9073" s="125">
        <v>31082.741364835761</v>
      </c>
      <c r="C9073" s="34">
        <v>12.370872375147883</v>
      </c>
      <c r="D9073" s="34">
        <v>4.3645224094507284</v>
      </c>
      <c r="E9073" s="3">
        <f t="shared" si="423"/>
        <v>384520.62649411312</v>
      </c>
      <c r="F9073" s="3">
        <f t="shared" si="424"/>
        <v>135661.32123398679</v>
      </c>
      <c r="G9073" s="3">
        <f t="shared" si="425"/>
        <v>248859.30526012633</v>
      </c>
    </row>
    <row r="9074" spans="1:7" x14ac:dyDescent="0.2">
      <c r="A9074">
        <v>9062</v>
      </c>
      <c r="B9074" s="125">
        <v>35001.731297407765</v>
      </c>
      <c r="C9074" s="34">
        <v>6.90620756559656</v>
      </c>
      <c r="D9074" s="34">
        <v>5.5402193892223295</v>
      </c>
      <c r="E9074" s="3">
        <f t="shared" si="423"/>
        <v>241729.2214951354</v>
      </c>
      <c r="F9074" s="3">
        <f t="shared" si="424"/>
        <v>193917.27039024854</v>
      </c>
      <c r="G9074" s="3">
        <f t="shared" si="425"/>
        <v>47811.951104886859</v>
      </c>
    </row>
    <row r="9075" spans="1:7" x14ac:dyDescent="0.2">
      <c r="A9075">
        <v>9063</v>
      </c>
      <c r="B9075" s="125">
        <v>26406.61983040534</v>
      </c>
      <c r="C9075" s="34">
        <v>11.210129762010183</v>
      </c>
      <c r="D9075" s="34">
        <v>2.9616859491216019</v>
      </c>
      <c r="E9075" s="3">
        <f t="shared" si="423"/>
        <v>296021.63487491518</v>
      </c>
      <c r="F9075" s="3">
        <f t="shared" si="424"/>
        <v>78208.114915507351</v>
      </c>
      <c r="G9075" s="3">
        <f t="shared" si="425"/>
        <v>217813.51995940783</v>
      </c>
    </row>
    <row r="9076" spans="1:7" x14ac:dyDescent="0.2">
      <c r="A9076">
        <v>9064</v>
      </c>
      <c r="B9076" s="125">
        <v>37008.531356869731</v>
      </c>
      <c r="C9076" s="34">
        <v>9.0352806611990673</v>
      </c>
      <c r="D9076" s="34">
        <v>6.1422594070609193</v>
      </c>
      <c r="E9076" s="3">
        <f t="shared" si="423"/>
        <v>334382.46766810433</v>
      </c>
      <c r="F9076" s="3">
        <f t="shared" si="424"/>
        <v>227315.99986824213</v>
      </c>
      <c r="G9076" s="3">
        <f t="shared" si="425"/>
        <v>107066.46779986221</v>
      </c>
    </row>
    <row r="9077" spans="1:7" x14ac:dyDescent="0.2">
      <c r="A9077">
        <v>9065</v>
      </c>
      <c r="B9077" s="125">
        <v>25588.142810912337</v>
      </c>
      <c r="C9077" s="34">
        <v>9.8622472452989314</v>
      </c>
      <c r="D9077" s="34">
        <v>2.7161428432737011</v>
      </c>
      <c r="E9077" s="3">
        <f t="shared" ref="E9077:E9140" si="426">C9077*B9077</f>
        <v>252356.59094923586</v>
      </c>
      <c r="F9077" s="3">
        <f t="shared" ref="F9077:F9140" si="427">D9077*B9077</f>
        <v>69501.050968524956</v>
      </c>
      <c r="G9077" s="3">
        <f t="shared" ref="G9077:G9140" si="428">E9077-F9077</f>
        <v>182855.53998071089</v>
      </c>
    </row>
    <row r="9078" spans="1:7" x14ac:dyDescent="0.2">
      <c r="A9078">
        <v>9066</v>
      </c>
      <c r="B9078" s="125">
        <v>33507.050651488476</v>
      </c>
      <c r="C9078" s="34">
        <v>5.9976138320125756</v>
      </c>
      <c r="D9078" s="34">
        <v>5.0918151954465429</v>
      </c>
      <c r="E9078" s="3">
        <f t="shared" si="426"/>
        <v>200962.35045731327</v>
      </c>
      <c r="F9078" s="3">
        <f t="shared" si="427"/>
        <v>170611.70966184602</v>
      </c>
      <c r="G9078" s="3">
        <f t="shared" si="428"/>
        <v>30350.640795467247</v>
      </c>
    </row>
    <row r="9079" spans="1:7" x14ac:dyDescent="0.2">
      <c r="A9079">
        <v>9067</v>
      </c>
      <c r="B9079" s="125">
        <v>35260.28358809615</v>
      </c>
      <c r="C9079" s="34">
        <v>1.9402187010273337</v>
      </c>
      <c r="D9079" s="34">
        <v>5.6177850764288451</v>
      </c>
      <c r="E9079" s="3">
        <f t="shared" si="426"/>
        <v>68412.661621151332</v>
      </c>
      <c r="F9079" s="3">
        <f t="shared" si="427"/>
        <v>198084.69493185548</v>
      </c>
      <c r="G9079" s="3">
        <f t="shared" si="428"/>
        <v>-129672.03331070415</v>
      </c>
    </row>
    <row r="9080" spans="1:7" x14ac:dyDescent="0.2">
      <c r="A9080">
        <v>9068</v>
      </c>
      <c r="B9080" s="125">
        <v>39219.103704263922</v>
      </c>
      <c r="C9080" s="34">
        <v>3.4291524772997946</v>
      </c>
      <c r="D9080" s="34">
        <v>6.8054311112791765</v>
      </c>
      <c r="E9080" s="3">
        <f t="shared" si="426"/>
        <v>134488.28662495417</v>
      </c>
      <c r="F9080" s="3">
        <f t="shared" si="427"/>
        <v>266902.90850548208</v>
      </c>
      <c r="G9080" s="3">
        <f t="shared" si="428"/>
        <v>-132414.62188052791</v>
      </c>
    </row>
    <row r="9081" spans="1:7" x14ac:dyDescent="0.2">
      <c r="A9081">
        <v>9069</v>
      </c>
      <c r="B9081" s="125">
        <v>37752.748133962974</v>
      </c>
      <c r="C9081" s="34">
        <v>6.0825236889359076</v>
      </c>
      <c r="D9081" s="34">
        <v>6.3655244401888922</v>
      </c>
      <c r="E9081" s="3">
        <f t="shared" si="426"/>
        <v>229631.98484726067</v>
      </c>
      <c r="F9081" s="3">
        <f t="shared" si="427"/>
        <v>240316.0409310369</v>
      </c>
      <c r="G9081" s="3">
        <f t="shared" si="428"/>
        <v>-10684.056083776231</v>
      </c>
    </row>
    <row r="9082" spans="1:7" x14ac:dyDescent="0.2">
      <c r="A9082">
        <v>9070</v>
      </c>
      <c r="B9082" s="125">
        <v>34136.284560910077</v>
      </c>
      <c r="C9082" s="34">
        <v>7.8928160493960604</v>
      </c>
      <c r="D9082" s="34">
        <v>5.2805853682730231</v>
      </c>
      <c r="E9082" s="3">
        <f t="shared" si="426"/>
        <v>269431.41464910202</v>
      </c>
      <c r="F9082" s="3">
        <f t="shared" si="427"/>
        <v>180259.56477954605</v>
      </c>
      <c r="G9082" s="3">
        <f t="shared" si="428"/>
        <v>89171.849869555968</v>
      </c>
    </row>
    <row r="9083" spans="1:7" x14ac:dyDescent="0.2">
      <c r="A9083">
        <v>9071</v>
      </c>
      <c r="B9083" s="125">
        <v>32485.170826285845</v>
      </c>
      <c r="C9083" s="34">
        <v>5.014231212233426</v>
      </c>
      <c r="D9083" s="34">
        <v>4.7852512478857534</v>
      </c>
      <c r="E9083" s="3">
        <f t="shared" si="426"/>
        <v>162888.1574918972</v>
      </c>
      <c r="F9083" s="3">
        <f t="shared" si="427"/>
        <v>155449.70423426622</v>
      </c>
      <c r="G9083" s="3">
        <f t="shared" si="428"/>
        <v>7438.4532576309866</v>
      </c>
    </row>
    <row r="9084" spans="1:7" x14ac:dyDescent="0.2">
      <c r="A9084">
        <v>9072</v>
      </c>
      <c r="B9084" s="125">
        <v>38101.448402622715</v>
      </c>
      <c r="C9084" s="34">
        <v>8.7266464763233671</v>
      </c>
      <c r="D9084" s="34">
        <v>6.4701345207868144</v>
      </c>
      <c r="E9084" s="3">
        <f t="shared" si="426"/>
        <v>332497.8704455641</v>
      </c>
      <c r="F9084" s="3">
        <f t="shared" si="427"/>
        <v>246521.49660178684</v>
      </c>
      <c r="G9084" s="3">
        <f t="shared" si="428"/>
        <v>85976.373843777255</v>
      </c>
    </row>
    <row r="9085" spans="1:7" x14ac:dyDescent="0.2">
      <c r="A9085">
        <v>9073</v>
      </c>
      <c r="B9085" s="125">
        <v>35851.028818607097</v>
      </c>
      <c r="C9085" s="34">
        <v>6.4823830345703755</v>
      </c>
      <c r="D9085" s="34">
        <v>5.7950086455821292</v>
      </c>
      <c r="E9085" s="3">
        <f t="shared" si="426"/>
        <v>232400.10098563225</v>
      </c>
      <c r="F9085" s="3">
        <f t="shared" si="427"/>
        <v>207757.02195684219</v>
      </c>
      <c r="G9085" s="3">
        <f t="shared" si="428"/>
        <v>24643.07902879006</v>
      </c>
    </row>
    <row r="9086" spans="1:7" x14ac:dyDescent="0.2">
      <c r="A9086">
        <v>9074</v>
      </c>
      <c r="B9086" s="125">
        <v>34550.00233206281</v>
      </c>
      <c r="C9086" s="34">
        <v>13.550964488065802</v>
      </c>
      <c r="D9086" s="34">
        <v>5.4047006996188429</v>
      </c>
      <c r="E9086" s="3">
        <f t="shared" si="426"/>
        <v>468185.85466437374</v>
      </c>
      <c r="F9086" s="3">
        <f t="shared" si="427"/>
        <v>186732.42177593251</v>
      </c>
      <c r="G9086" s="3">
        <f t="shared" si="428"/>
        <v>281453.43288844125</v>
      </c>
    </row>
    <row r="9087" spans="1:7" x14ac:dyDescent="0.2">
      <c r="A9087">
        <v>9075</v>
      </c>
      <c r="B9087" s="125">
        <v>37572.815975900972</v>
      </c>
      <c r="C9087" s="34">
        <v>5.9762037582986522</v>
      </c>
      <c r="D9087" s="34">
        <v>6.3115447927702917</v>
      </c>
      <c r="E9087" s="3">
        <f t="shared" si="426"/>
        <v>224542.80404504304</v>
      </c>
      <c r="F9087" s="3">
        <f t="shared" si="427"/>
        <v>237142.5110224142</v>
      </c>
      <c r="G9087" s="3">
        <f t="shared" si="428"/>
        <v>-12599.706977371156</v>
      </c>
    </row>
    <row r="9088" spans="1:7" x14ac:dyDescent="0.2">
      <c r="A9088">
        <v>9076</v>
      </c>
      <c r="B9088" s="125">
        <v>33549.404682881664</v>
      </c>
      <c r="C9088" s="34">
        <v>7.9194301381066907</v>
      </c>
      <c r="D9088" s="34">
        <v>5.1045214048644993</v>
      </c>
      <c r="E9088" s="3">
        <f t="shared" si="426"/>
        <v>265692.16656115081</v>
      </c>
      <c r="F9088" s="3">
        <f t="shared" si="427"/>
        <v>171253.65432423074</v>
      </c>
      <c r="G9088" s="3">
        <f t="shared" si="428"/>
        <v>94438.512236920069</v>
      </c>
    </row>
    <row r="9089" spans="1:7" x14ac:dyDescent="0.2">
      <c r="A9089">
        <v>9077</v>
      </c>
      <c r="B9089" s="125">
        <v>31092.501379854162</v>
      </c>
      <c r="C9089" s="34">
        <v>7.6524309153755894</v>
      </c>
      <c r="D9089" s="34">
        <v>4.3674504139562487</v>
      </c>
      <c r="E9089" s="3">
        <f t="shared" si="426"/>
        <v>237933.21879555416</v>
      </c>
      <c r="F9089" s="3">
        <f t="shared" si="427"/>
        <v>135794.95802237929</v>
      </c>
      <c r="G9089" s="3">
        <f t="shared" si="428"/>
        <v>102138.26077317487</v>
      </c>
    </row>
    <row r="9090" spans="1:7" x14ac:dyDescent="0.2">
      <c r="A9090">
        <v>9078</v>
      </c>
      <c r="B9090" s="125">
        <v>34585.239567414625</v>
      </c>
      <c r="C9090" s="34">
        <v>6.7616604357754113</v>
      </c>
      <c r="D9090" s="34">
        <v>5.4152718702243874</v>
      </c>
      <c r="E9090" s="3">
        <f t="shared" si="426"/>
        <v>233853.64604480178</v>
      </c>
      <c r="F9090" s="3">
        <f t="shared" si="427"/>
        <v>187288.47495439189</v>
      </c>
      <c r="G9090" s="3">
        <f t="shared" si="428"/>
        <v>46565.171090409887</v>
      </c>
    </row>
    <row r="9091" spans="1:7" x14ac:dyDescent="0.2">
      <c r="A9091">
        <v>9079</v>
      </c>
      <c r="B9091" s="125">
        <v>30985.499328190577</v>
      </c>
      <c r="C9091" s="34">
        <v>6.039993442944251</v>
      </c>
      <c r="D9091" s="34">
        <v>4.3353497984571732</v>
      </c>
      <c r="E9091" s="3">
        <f t="shared" si="426"/>
        <v>187152.21276862459</v>
      </c>
      <c r="F9091" s="3">
        <f t="shared" si="427"/>
        <v>134332.97826756589</v>
      </c>
      <c r="G9091" s="3">
        <f t="shared" si="428"/>
        <v>52819.234501058701</v>
      </c>
    </row>
    <row r="9092" spans="1:7" x14ac:dyDescent="0.2">
      <c r="A9092">
        <v>9080</v>
      </c>
      <c r="B9092" s="125">
        <v>40453.924660861026</v>
      </c>
      <c r="C9092" s="34">
        <v>3.6402234602137469</v>
      </c>
      <c r="D9092" s="34">
        <v>7.1758773982583079</v>
      </c>
      <c r="E9092" s="3">
        <f t="shared" si="426"/>
        <v>147261.32560818575</v>
      </c>
      <c r="F9092" s="3">
        <f t="shared" si="427"/>
        <v>290292.40364471701</v>
      </c>
      <c r="G9092" s="3">
        <f t="shared" si="428"/>
        <v>-143031.07803653125</v>
      </c>
    </row>
    <row r="9093" spans="1:7" x14ac:dyDescent="0.2">
      <c r="A9093">
        <v>9081</v>
      </c>
      <c r="B9093" s="125">
        <v>34052.667891765828</v>
      </c>
      <c r="C9093" s="34">
        <v>5.4029492477711756</v>
      </c>
      <c r="D9093" s="34">
        <v>5.2555003675297485</v>
      </c>
      <c r="E9093" s="3">
        <f t="shared" si="426"/>
        <v>183984.83637041785</v>
      </c>
      <c r="F9093" s="3">
        <f t="shared" si="427"/>
        <v>178963.80862054377</v>
      </c>
      <c r="G9093" s="3">
        <f t="shared" si="428"/>
        <v>5021.0277498740761</v>
      </c>
    </row>
    <row r="9094" spans="1:7" x14ac:dyDescent="0.2">
      <c r="A9094">
        <v>9082</v>
      </c>
      <c r="B9094" s="125">
        <v>26583.834873045795</v>
      </c>
      <c r="C9094" s="34">
        <v>9.3363944617594825</v>
      </c>
      <c r="D9094" s="34">
        <v>3.0148504619137384</v>
      </c>
      <c r="E9094" s="3">
        <f t="shared" si="426"/>
        <v>248197.16868103336</v>
      </c>
      <c r="F9094" s="3">
        <f t="shared" si="427"/>
        <v>80146.286846440664</v>
      </c>
      <c r="G9094" s="3">
        <f t="shared" si="428"/>
        <v>168050.8818345927</v>
      </c>
    </row>
    <row r="9095" spans="1:7" x14ac:dyDescent="0.2">
      <c r="A9095">
        <v>9083</v>
      </c>
      <c r="B9095" s="125">
        <v>32733.531091972487</v>
      </c>
      <c r="C9095" s="34">
        <v>4.8275858464039629</v>
      </c>
      <c r="D9095" s="34">
        <v>4.8597593275917461</v>
      </c>
      <c r="E9095" s="3">
        <f t="shared" si="426"/>
        <v>158023.93140243043</v>
      </c>
      <c r="F9095" s="3">
        <f t="shared" si="427"/>
        <v>159077.08304922772</v>
      </c>
      <c r="G9095" s="3">
        <f t="shared" si="428"/>
        <v>-1053.1516467972833</v>
      </c>
    </row>
    <row r="9096" spans="1:7" x14ac:dyDescent="0.2">
      <c r="A9096">
        <v>9084</v>
      </c>
      <c r="B9096" s="125">
        <v>33648.602133135661</v>
      </c>
      <c r="C9096" s="34">
        <v>5.1107286000915337</v>
      </c>
      <c r="D9096" s="34">
        <v>5.1342806399406982</v>
      </c>
      <c r="E9096" s="3">
        <f t="shared" si="426"/>
        <v>171968.87327491742</v>
      </c>
      <c r="F9096" s="3">
        <f t="shared" si="427"/>
        <v>172761.36649322571</v>
      </c>
      <c r="G9096" s="3">
        <f t="shared" si="428"/>
        <v>-792.49321830828558</v>
      </c>
    </row>
    <row r="9097" spans="1:7" x14ac:dyDescent="0.2">
      <c r="A9097">
        <v>9085</v>
      </c>
      <c r="B9097" s="125">
        <v>40767.541171399876</v>
      </c>
      <c r="C9097" s="34">
        <v>7.2930355574571877</v>
      </c>
      <c r="D9097" s="34">
        <v>7.2699623514199629</v>
      </c>
      <c r="E9097" s="3">
        <f t="shared" si="426"/>
        <v>297319.12735311914</v>
      </c>
      <c r="F9097" s="3">
        <f t="shared" si="427"/>
        <v>296378.48947604041</v>
      </c>
      <c r="G9097" s="3">
        <f t="shared" si="428"/>
        <v>940.63787707872689</v>
      </c>
    </row>
    <row r="9098" spans="1:7" x14ac:dyDescent="0.2">
      <c r="A9098">
        <v>9086</v>
      </c>
      <c r="B9098" s="125">
        <v>38335.006642038003</v>
      </c>
      <c r="C9098" s="34">
        <v>7.2899290646164445</v>
      </c>
      <c r="D9098" s="34">
        <v>6.5402019926114008</v>
      </c>
      <c r="E9098" s="3">
        <f t="shared" si="426"/>
        <v>279459.47911205731</v>
      </c>
      <c r="F9098" s="3">
        <f t="shared" si="427"/>
        <v>250718.68682702823</v>
      </c>
      <c r="G9098" s="3">
        <f t="shared" si="428"/>
        <v>28740.792285029078</v>
      </c>
    </row>
    <row r="9099" spans="1:7" x14ac:dyDescent="0.2">
      <c r="A9099">
        <v>9087</v>
      </c>
      <c r="B9099" s="125">
        <v>21808.214618241414</v>
      </c>
      <c r="C9099" s="34">
        <v>7.2292202932731016</v>
      </c>
      <c r="D9099" s="34">
        <v>1.5821643854724243</v>
      </c>
      <c r="E9099" s="3">
        <f t="shared" si="426"/>
        <v>157656.38767824593</v>
      </c>
      <c r="F9099" s="3">
        <f t="shared" si="427"/>
        <v>34504.180479720671</v>
      </c>
      <c r="G9099" s="3">
        <f t="shared" si="428"/>
        <v>123152.20719852526</v>
      </c>
    </row>
    <row r="9100" spans="1:7" x14ac:dyDescent="0.2">
      <c r="A9100">
        <v>9088</v>
      </c>
      <c r="B9100" s="125">
        <v>35880.200861166464</v>
      </c>
      <c r="C9100" s="34">
        <v>8.3310276497359155</v>
      </c>
      <c r="D9100" s="34">
        <v>5.8037602583499392</v>
      </c>
      <c r="E9100" s="3">
        <f t="shared" si="426"/>
        <v>298918.94545245625</v>
      </c>
      <c r="F9100" s="3">
        <f t="shared" si="427"/>
        <v>208240.08381965119</v>
      </c>
      <c r="G9100" s="3">
        <f t="shared" si="428"/>
        <v>90678.861632805056</v>
      </c>
    </row>
    <row r="9101" spans="1:7" x14ac:dyDescent="0.2">
      <c r="A9101">
        <v>9089</v>
      </c>
      <c r="B9101" s="125">
        <v>33867.426558382227</v>
      </c>
      <c r="C9101" s="34">
        <v>9.5631201222277014</v>
      </c>
      <c r="D9101" s="34">
        <v>5.1999279675146681</v>
      </c>
      <c r="E9101" s="3">
        <f t="shared" si="426"/>
        <v>323878.26840853394</v>
      </c>
      <c r="F9101" s="3">
        <f t="shared" si="427"/>
        <v>176108.17854868079</v>
      </c>
      <c r="G9101" s="3">
        <f t="shared" si="428"/>
        <v>147770.08985985315</v>
      </c>
    </row>
    <row r="9102" spans="1:7" x14ac:dyDescent="0.2">
      <c r="A9102">
        <v>9090</v>
      </c>
      <c r="B9102" s="125">
        <v>33767.808466828661</v>
      </c>
      <c r="C9102" s="34">
        <v>12.078310666955076</v>
      </c>
      <c r="D9102" s="34">
        <v>5.1700425400485983</v>
      </c>
      <c r="E9102" s="3">
        <f t="shared" si="426"/>
        <v>407858.08120459254</v>
      </c>
      <c r="F9102" s="3">
        <f t="shared" si="427"/>
        <v>174581.00625771741</v>
      </c>
      <c r="G9102" s="3">
        <f t="shared" si="428"/>
        <v>233277.07494687513</v>
      </c>
    </row>
    <row r="9103" spans="1:7" x14ac:dyDescent="0.2">
      <c r="A9103">
        <v>9091</v>
      </c>
      <c r="B9103" s="125">
        <v>42397.128303301521</v>
      </c>
      <c r="C9103" s="34">
        <v>11.904631284967763</v>
      </c>
      <c r="D9103" s="34">
        <v>7.7588384909904562</v>
      </c>
      <c r="E9103" s="3">
        <f t="shared" si="426"/>
        <v>504722.17999227549</v>
      </c>
      <c r="F9103" s="3">
        <f t="shared" si="427"/>
        <v>328952.47098711674</v>
      </c>
      <c r="G9103" s="3">
        <f t="shared" si="428"/>
        <v>175769.70900515874</v>
      </c>
    </row>
    <row r="9104" spans="1:7" x14ac:dyDescent="0.2">
      <c r="A9104">
        <v>9092</v>
      </c>
      <c r="B9104" s="125">
        <v>31394.487726894091</v>
      </c>
      <c r="C9104" s="34">
        <v>9.1575593816814944</v>
      </c>
      <c r="D9104" s="34">
        <v>4.4580463180682273</v>
      </c>
      <c r="E9104" s="3">
        <f t="shared" si="426"/>
        <v>287496.88561650354</v>
      </c>
      <c r="F9104" s="3">
        <f t="shared" si="427"/>
        <v>139958.08041851834</v>
      </c>
      <c r="G9104" s="3">
        <f t="shared" si="428"/>
        <v>147538.8051979852</v>
      </c>
    </row>
    <row r="9105" spans="1:7" x14ac:dyDescent="0.2">
      <c r="A9105">
        <v>9093</v>
      </c>
      <c r="B9105" s="125">
        <v>35119.215275509283</v>
      </c>
      <c r="C9105" s="34">
        <v>8.8258666639449075</v>
      </c>
      <c r="D9105" s="34">
        <v>5.5754645826527849</v>
      </c>
      <c r="E9105" s="3">
        <f t="shared" si="426"/>
        <v>309957.51136402215</v>
      </c>
      <c r="F9105" s="3">
        <f t="shared" si="427"/>
        <v>195805.94093916068</v>
      </c>
      <c r="G9105" s="3">
        <f t="shared" si="428"/>
        <v>114151.57042486148</v>
      </c>
    </row>
    <row r="9106" spans="1:7" x14ac:dyDescent="0.2">
      <c r="A9106">
        <v>9094</v>
      </c>
      <c r="B9106" s="125">
        <v>26977.089013408637</v>
      </c>
      <c r="C9106" s="34">
        <v>10.528935283407918</v>
      </c>
      <c r="D9106" s="34">
        <v>3.132826704022591</v>
      </c>
      <c r="E9106" s="3">
        <f t="shared" si="426"/>
        <v>284040.02435691428</v>
      </c>
      <c r="F9106" s="3">
        <f t="shared" si="427"/>
        <v>84514.544858001027</v>
      </c>
      <c r="G9106" s="3">
        <f t="shared" si="428"/>
        <v>199525.47949891325</v>
      </c>
    </row>
    <row r="9107" spans="1:7" x14ac:dyDescent="0.2">
      <c r="A9107">
        <v>9095</v>
      </c>
      <c r="B9107" s="125">
        <v>36208.141913258238</v>
      </c>
      <c r="C9107" s="34">
        <v>6.5524539170000935</v>
      </c>
      <c r="D9107" s="34">
        <v>5.9021425739774713</v>
      </c>
      <c r="E9107" s="3">
        <f t="shared" si="426"/>
        <v>237252.1813068242</v>
      </c>
      <c r="F9107" s="3">
        <f t="shared" si="427"/>
        <v>213705.61591085955</v>
      </c>
      <c r="G9107" s="3">
        <f t="shared" si="428"/>
        <v>23546.565395964659</v>
      </c>
    </row>
    <row r="9108" spans="1:7" x14ac:dyDescent="0.2">
      <c r="A9108">
        <v>9096</v>
      </c>
      <c r="B9108" s="125">
        <v>34814.778977116453</v>
      </c>
      <c r="C9108" s="34">
        <v>8.7137487045838498</v>
      </c>
      <c r="D9108" s="34">
        <v>5.484133693134936</v>
      </c>
      <c r="E9108" s="3">
        <f t="shared" si="426"/>
        <v>303367.23521222157</v>
      </c>
      <c r="F9108" s="3">
        <f t="shared" si="427"/>
        <v>190928.90240745019</v>
      </c>
      <c r="G9108" s="3">
        <f t="shared" si="428"/>
        <v>112438.33280477137</v>
      </c>
    </row>
    <row r="9109" spans="1:7" x14ac:dyDescent="0.2">
      <c r="A9109">
        <v>9097</v>
      </c>
      <c r="B9109" s="125">
        <v>34357.456619355595</v>
      </c>
      <c r="C9109" s="34">
        <v>4.6684526953031309</v>
      </c>
      <c r="D9109" s="34">
        <v>5.3469369858066784</v>
      </c>
      <c r="E9109" s="3">
        <f t="shared" si="426"/>
        <v>160396.16095839103</v>
      </c>
      <c r="F9109" s="3">
        <f t="shared" si="427"/>
        <v>183707.15553628092</v>
      </c>
      <c r="G9109" s="3">
        <f t="shared" si="428"/>
        <v>-23310.994577889884</v>
      </c>
    </row>
    <row r="9110" spans="1:7" x14ac:dyDescent="0.2">
      <c r="A9110">
        <v>9098</v>
      </c>
      <c r="B9110" s="125">
        <v>34427.447920998908</v>
      </c>
      <c r="C9110" s="34">
        <v>12.337948666943703</v>
      </c>
      <c r="D9110" s="34">
        <v>5.3679343762996723</v>
      </c>
      <c r="E9110" s="3">
        <f t="shared" si="426"/>
        <v>424764.08518316224</v>
      </c>
      <c r="F9110" s="3">
        <f t="shared" si="427"/>
        <v>184804.28118339673</v>
      </c>
      <c r="G9110" s="3">
        <f t="shared" si="428"/>
        <v>239959.80399976551</v>
      </c>
    </row>
    <row r="9111" spans="1:7" x14ac:dyDescent="0.2">
      <c r="A9111">
        <v>9099</v>
      </c>
      <c r="B9111" s="125">
        <v>37888.012733484153</v>
      </c>
      <c r="C9111" s="34">
        <v>12.17131786889513</v>
      </c>
      <c r="D9111" s="34">
        <v>6.4061038200452458</v>
      </c>
      <c r="E9111" s="3">
        <f t="shared" si="426"/>
        <v>461147.04639998189</v>
      </c>
      <c r="F9111" s="3">
        <f t="shared" si="427"/>
        <v>242714.54310589575</v>
      </c>
      <c r="G9111" s="3">
        <f t="shared" si="428"/>
        <v>218432.50329408614</v>
      </c>
    </row>
    <row r="9112" spans="1:7" x14ac:dyDescent="0.2">
      <c r="A9112">
        <v>9100</v>
      </c>
      <c r="B9112" s="125">
        <v>41143.70818005316</v>
      </c>
      <c r="C9112" s="34">
        <v>11.088291578023927</v>
      </c>
      <c r="D9112" s="34">
        <v>7.3828124540159479</v>
      </c>
      <c r="E9112" s="3">
        <f t="shared" si="426"/>
        <v>456213.43290155759</v>
      </c>
      <c r="F9112" s="3">
        <f t="shared" si="427"/>
        <v>303756.28115609428</v>
      </c>
      <c r="G9112" s="3">
        <f t="shared" si="428"/>
        <v>152457.15174546331</v>
      </c>
    </row>
    <row r="9113" spans="1:7" x14ac:dyDescent="0.2">
      <c r="A9113">
        <v>9101</v>
      </c>
      <c r="B9113" s="125">
        <v>32337.025508050807</v>
      </c>
      <c r="C9113" s="34">
        <v>10.680536681509693</v>
      </c>
      <c r="D9113" s="34">
        <v>4.740807652415242</v>
      </c>
      <c r="E9113" s="3">
        <f t="shared" si="426"/>
        <v>345376.78710965125</v>
      </c>
      <c r="F9113" s="3">
        <f t="shared" si="427"/>
        <v>153303.61798491413</v>
      </c>
      <c r="G9113" s="3">
        <f t="shared" si="428"/>
        <v>192073.16912473712</v>
      </c>
    </row>
    <row r="9114" spans="1:7" x14ac:dyDescent="0.2">
      <c r="A9114">
        <v>9102</v>
      </c>
      <c r="B9114" s="125">
        <v>35018.505790313589</v>
      </c>
      <c r="C9114" s="34">
        <v>8.4494353333939216</v>
      </c>
      <c r="D9114" s="34">
        <v>5.5452517370940768</v>
      </c>
      <c r="E9114" s="3">
        <f t="shared" si="426"/>
        <v>295886.60014733527</v>
      </c>
      <c r="F9114" s="3">
        <f t="shared" si="427"/>
        <v>194186.43006417542</v>
      </c>
      <c r="G9114" s="3">
        <f t="shared" si="428"/>
        <v>101700.17008315984</v>
      </c>
    </row>
    <row r="9115" spans="1:7" x14ac:dyDescent="0.2">
      <c r="A9115">
        <v>9103</v>
      </c>
      <c r="B9115" s="125">
        <v>28145.175796263153</v>
      </c>
      <c r="C9115" s="34">
        <v>7.5345490333420457</v>
      </c>
      <c r="D9115" s="34">
        <v>3.4832527388789458</v>
      </c>
      <c r="E9115" s="3">
        <f t="shared" si="426"/>
        <v>212061.20708897649</v>
      </c>
      <c r="F9115" s="3">
        <f t="shared" si="427"/>
        <v>98036.760678563049</v>
      </c>
      <c r="G9115" s="3">
        <f t="shared" si="428"/>
        <v>114024.44641041344</v>
      </c>
    </row>
    <row r="9116" spans="1:7" x14ac:dyDescent="0.2">
      <c r="A9116">
        <v>9104</v>
      </c>
      <c r="B9116" s="125">
        <v>31533.816630863817</v>
      </c>
      <c r="C9116" s="34">
        <v>6.9231525887589669</v>
      </c>
      <c r="D9116" s="34">
        <v>4.4998449892591452</v>
      </c>
      <c r="E9116" s="3">
        <f t="shared" si="426"/>
        <v>218313.4242414154</v>
      </c>
      <c r="F9116" s="3">
        <f t="shared" si="427"/>
        <v>141897.28675860926</v>
      </c>
      <c r="G9116" s="3">
        <f t="shared" si="428"/>
        <v>76416.137482806138</v>
      </c>
    </row>
    <row r="9117" spans="1:7" x14ac:dyDescent="0.2">
      <c r="A9117">
        <v>9105</v>
      </c>
      <c r="B9117" s="125">
        <v>33812.623818258522</v>
      </c>
      <c r="C9117" s="34">
        <v>6.3824977789481636</v>
      </c>
      <c r="D9117" s="34">
        <v>5.1834871454775566</v>
      </c>
      <c r="E9117" s="3">
        <f t="shared" si="426"/>
        <v>215808.9964204448</v>
      </c>
      <c r="F9117" s="3">
        <f t="shared" si="427"/>
        <v>175267.30091681131</v>
      </c>
      <c r="G9117" s="3">
        <f t="shared" si="428"/>
        <v>40541.695503633498</v>
      </c>
    </row>
    <row r="9118" spans="1:7" x14ac:dyDescent="0.2">
      <c r="A9118">
        <v>9106</v>
      </c>
      <c r="B9118" s="125">
        <v>35122.159764606273</v>
      </c>
      <c r="C9118" s="34">
        <v>11.482773536234163</v>
      </c>
      <c r="D9118" s="34">
        <v>5.5763479293818818</v>
      </c>
      <c r="E9118" s="3">
        <f t="shared" si="426"/>
        <v>403299.80668040918</v>
      </c>
      <c r="F9118" s="3">
        <f t="shared" si="427"/>
        <v>195853.38287878182</v>
      </c>
      <c r="G9118" s="3">
        <f t="shared" si="428"/>
        <v>207446.42380162736</v>
      </c>
    </row>
    <row r="9119" spans="1:7" x14ac:dyDescent="0.2">
      <c r="A9119">
        <v>9107</v>
      </c>
      <c r="B9119" s="125">
        <v>36982.73012904881</v>
      </c>
      <c r="C9119" s="34">
        <v>6.6639522830955684</v>
      </c>
      <c r="D9119" s="34">
        <v>6.1345190387146431</v>
      </c>
      <c r="E9119" s="3">
        <f t="shared" si="426"/>
        <v>246451.14887858208</v>
      </c>
      <c r="F9119" s="3">
        <f t="shared" si="427"/>
        <v>226871.26208029556</v>
      </c>
      <c r="G9119" s="3">
        <f t="shared" si="428"/>
        <v>19579.886798286519</v>
      </c>
    </row>
    <row r="9120" spans="1:7" x14ac:dyDescent="0.2">
      <c r="A9120">
        <v>9108</v>
      </c>
      <c r="B9120" s="125">
        <v>27243.207163147395</v>
      </c>
      <c r="C9120" s="34">
        <v>9.353450329588668</v>
      </c>
      <c r="D9120" s="34">
        <v>3.2126621489442186</v>
      </c>
      <c r="E9120" s="3">
        <f t="shared" si="426"/>
        <v>254817.98501919338</v>
      </c>
      <c r="F9120" s="3">
        <f t="shared" si="427"/>
        <v>87523.220468889645</v>
      </c>
      <c r="G9120" s="3">
        <f t="shared" si="428"/>
        <v>167294.76455030375</v>
      </c>
    </row>
    <row r="9121" spans="1:7" x14ac:dyDescent="0.2">
      <c r="A9121">
        <v>9109</v>
      </c>
      <c r="B9121" s="125">
        <v>35347.964561688947</v>
      </c>
      <c r="C9121" s="34">
        <v>9.161401996796485</v>
      </c>
      <c r="D9121" s="34">
        <v>5.644089368506684</v>
      </c>
      <c r="E9121" s="3">
        <f t="shared" si="426"/>
        <v>323836.91311814851</v>
      </c>
      <c r="F9121" s="3">
        <f t="shared" si="427"/>
        <v>199507.07098097962</v>
      </c>
      <c r="G9121" s="3">
        <f t="shared" si="428"/>
        <v>124329.84213716889</v>
      </c>
    </row>
    <row r="9122" spans="1:7" x14ac:dyDescent="0.2">
      <c r="A9122">
        <v>9110</v>
      </c>
      <c r="B9122" s="125">
        <v>33326.294263852993</v>
      </c>
      <c r="C9122" s="34">
        <v>10.978697466460289</v>
      </c>
      <c r="D9122" s="34">
        <v>5.0375882791558979</v>
      </c>
      <c r="E9122" s="3">
        <f t="shared" si="426"/>
        <v>365879.30240107293</v>
      </c>
      <c r="F9122" s="3">
        <f t="shared" si="427"/>
        <v>167884.14937128627</v>
      </c>
      <c r="G9122" s="3">
        <f t="shared" si="428"/>
        <v>197995.15302978666</v>
      </c>
    </row>
    <row r="9123" spans="1:7" x14ac:dyDescent="0.2">
      <c r="A9123">
        <v>9111</v>
      </c>
      <c r="B9123" s="125">
        <v>33220.531398720574</v>
      </c>
      <c r="C9123" s="34">
        <v>4.3569393912621308</v>
      </c>
      <c r="D9123" s="34">
        <v>5.0058594196161721</v>
      </c>
      <c r="E9123" s="3">
        <f t="shared" si="426"/>
        <v>144739.84184974612</v>
      </c>
      <c r="F9123" s="3">
        <f t="shared" si="427"/>
        <v>166297.31002694019</v>
      </c>
      <c r="G9123" s="3">
        <f t="shared" si="428"/>
        <v>-21557.468177194067</v>
      </c>
    </row>
    <row r="9124" spans="1:7" x14ac:dyDescent="0.2">
      <c r="A9124">
        <v>9112</v>
      </c>
      <c r="B9124" s="125">
        <v>35765.490841905354</v>
      </c>
      <c r="C9124" s="34">
        <v>12.680441634263843</v>
      </c>
      <c r="D9124" s="34">
        <v>5.7693472525716061</v>
      </c>
      <c r="E9124" s="3">
        <f t="shared" si="426"/>
        <v>453522.21914157883</v>
      </c>
      <c r="F9124" s="3">
        <f t="shared" si="427"/>
        <v>206343.53632562159</v>
      </c>
      <c r="G9124" s="3">
        <f t="shared" si="428"/>
        <v>247178.68281595723</v>
      </c>
    </row>
    <row r="9125" spans="1:7" x14ac:dyDescent="0.2">
      <c r="A9125">
        <v>9113</v>
      </c>
      <c r="B9125" s="125">
        <v>33001.991190568311</v>
      </c>
      <c r="C9125" s="34">
        <v>10.691319878067588</v>
      </c>
      <c r="D9125" s="34">
        <v>4.9402973571704933</v>
      </c>
      <c r="E9125" s="3">
        <f t="shared" si="426"/>
        <v>352834.84443153441</v>
      </c>
      <c r="F9125" s="3">
        <f t="shared" si="427"/>
        <v>163039.64986012853</v>
      </c>
      <c r="G9125" s="3">
        <f t="shared" si="428"/>
        <v>189795.19457140588</v>
      </c>
    </row>
    <row r="9126" spans="1:7" x14ac:dyDescent="0.2">
      <c r="A9126">
        <v>9114</v>
      </c>
      <c r="B9126" s="125">
        <v>35799.386572572053</v>
      </c>
      <c r="C9126" s="34">
        <v>10.20126139538479</v>
      </c>
      <c r="D9126" s="34">
        <v>5.779515971771616</v>
      </c>
      <c r="E9126" s="3">
        <f t="shared" si="426"/>
        <v>365198.90022123593</v>
      </c>
      <c r="F9126" s="3">
        <f t="shared" si="427"/>
        <v>206903.12647580652</v>
      </c>
      <c r="G9126" s="3">
        <f t="shared" si="428"/>
        <v>158295.77374542941</v>
      </c>
    </row>
    <row r="9127" spans="1:7" x14ac:dyDescent="0.2">
      <c r="A9127">
        <v>9115</v>
      </c>
      <c r="B9127" s="125">
        <v>30083.712594015175</v>
      </c>
      <c r="C9127" s="34">
        <v>8.3071193077630596</v>
      </c>
      <c r="D9127" s="34">
        <v>4.0648137782045524</v>
      </c>
      <c r="E9127" s="3">
        <f t="shared" si="426"/>
        <v>249908.98973893817</v>
      </c>
      <c r="F9127" s="3">
        <f t="shared" si="427"/>
        <v>122284.68945169869</v>
      </c>
      <c r="G9127" s="3">
        <f t="shared" si="428"/>
        <v>127624.30028723947</v>
      </c>
    </row>
    <row r="9128" spans="1:7" x14ac:dyDescent="0.2">
      <c r="A9128">
        <v>9116</v>
      </c>
      <c r="B9128" s="125">
        <v>40523.978490265086</v>
      </c>
      <c r="C9128" s="34">
        <v>5.1869669934676494</v>
      </c>
      <c r="D9128" s="34">
        <v>7.1968935470795259</v>
      </c>
      <c r="E9128" s="3">
        <f t="shared" si="426"/>
        <v>210196.538872998</v>
      </c>
      <c r="F9128" s="3">
        <f t="shared" si="427"/>
        <v>291646.75929857831</v>
      </c>
      <c r="G9128" s="3">
        <f t="shared" si="428"/>
        <v>-81450.220425580308</v>
      </c>
    </row>
    <row r="9129" spans="1:7" x14ac:dyDescent="0.2">
      <c r="A9129">
        <v>9117</v>
      </c>
      <c r="B9129" s="125">
        <v>24220.694789429195</v>
      </c>
      <c r="C9129" s="34">
        <v>4.823720493921428</v>
      </c>
      <c r="D9129" s="34">
        <v>2.3059084368287586</v>
      </c>
      <c r="E9129" s="3">
        <f t="shared" si="426"/>
        <v>116833.86183278555</v>
      </c>
      <c r="F9129" s="3">
        <f t="shared" si="427"/>
        <v>55850.704460799134</v>
      </c>
      <c r="G9129" s="3">
        <f t="shared" si="428"/>
        <v>60983.157371986417</v>
      </c>
    </row>
    <row r="9130" spans="1:7" x14ac:dyDescent="0.2">
      <c r="A9130">
        <v>9118</v>
      </c>
      <c r="B9130" s="125">
        <v>27531.471508874325</v>
      </c>
      <c r="C9130" s="34">
        <v>7.9628897739967215</v>
      </c>
      <c r="D9130" s="34">
        <v>3.2991414526622975</v>
      </c>
      <c r="E9130" s="3">
        <f t="shared" si="426"/>
        <v>219230.07294109746</v>
      </c>
      <c r="F9130" s="3">
        <f t="shared" si="427"/>
        <v>90830.218907718299</v>
      </c>
      <c r="G9130" s="3">
        <f t="shared" si="428"/>
        <v>128399.85403337916</v>
      </c>
    </row>
    <row r="9131" spans="1:7" x14ac:dyDescent="0.2">
      <c r="A9131">
        <v>9119</v>
      </c>
      <c r="B9131" s="125">
        <v>30626.476294665714</v>
      </c>
      <c r="C9131" s="34">
        <v>12.855860424868297</v>
      </c>
      <c r="D9131" s="34">
        <v>4.2276428883997141</v>
      </c>
      <c r="E9131" s="3">
        <f t="shared" si="426"/>
        <v>393729.70454975998</v>
      </c>
      <c r="F9131" s="3">
        <f t="shared" si="427"/>
        <v>129477.80470388594</v>
      </c>
      <c r="G9131" s="3">
        <f t="shared" si="428"/>
        <v>264251.89984587405</v>
      </c>
    </row>
    <row r="9132" spans="1:7" x14ac:dyDescent="0.2">
      <c r="A9132">
        <v>9120</v>
      </c>
      <c r="B9132" s="125">
        <v>36244.913920919294</v>
      </c>
      <c r="C9132" s="34">
        <v>6.023247371747857</v>
      </c>
      <c r="D9132" s="34">
        <v>5.9131741762757883</v>
      </c>
      <c r="E9132" s="3">
        <f t="shared" si="426"/>
        <v>218312.08251340446</v>
      </c>
      <c r="F9132" s="3">
        <f t="shared" si="427"/>
        <v>214322.4890185188</v>
      </c>
      <c r="G9132" s="3">
        <f t="shared" si="428"/>
        <v>3989.5934948856593</v>
      </c>
    </row>
    <row r="9133" spans="1:7" x14ac:dyDescent="0.2">
      <c r="A9133">
        <v>9121</v>
      </c>
      <c r="B9133" s="125">
        <v>35621.426881144522</v>
      </c>
      <c r="C9133" s="34">
        <v>4.7431392633443465</v>
      </c>
      <c r="D9133" s="34">
        <v>5.7261280643433565</v>
      </c>
      <c r="E9133" s="3">
        <f t="shared" si="426"/>
        <v>168957.38845630633</v>
      </c>
      <c r="F9133" s="3">
        <f t="shared" si="427"/>
        <v>203972.85215607649</v>
      </c>
      <c r="G9133" s="3">
        <f t="shared" si="428"/>
        <v>-35015.46369977016</v>
      </c>
    </row>
    <row r="9134" spans="1:7" x14ac:dyDescent="0.2">
      <c r="A9134">
        <v>9122</v>
      </c>
      <c r="B9134" s="125">
        <v>38819.005616270239</v>
      </c>
      <c r="C9134" s="34">
        <v>3.5128032524953596</v>
      </c>
      <c r="D9134" s="34">
        <v>6.6854016848810716</v>
      </c>
      <c r="E9134" s="3">
        <f t="shared" si="426"/>
        <v>136363.52918746971</v>
      </c>
      <c r="F9134" s="3">
        <f t="shared" si="427"/>
        <v>259520.64555242084</v>
      </c>
      <c r="G9134" s="3">
        <f t="shared" si="428"/>
        <v>-123157.11636495113</v>
      </c>
    </row>
    <row r="9135" spans="1:7" x14ac:dyDescent="0.2">
      <c r="A9135">
        <v>9123</v>
      </c>
      <c r="B9135" s="125">
        <v>28082.26150026801</v>
      </c>
      <c r="C9135" s="34">
        <v>9.3479393601301126</v>
      </c>
      <c r="D9135" s="34">
        <v>3.4643784500804031</v>
      </c>
      <c r="E9135" s="3">
        <f t="shared" si="426"/>
        <v>262511.27759982186</v>
      </c>
      <c r="F9135" s="3">
        <f t="shared" si="427"/>
        <v>97287.581571051065</v>
      </c>
      <c r="G9135" s="3">
        <f t="shared" si="428"/>
        <v>165223.69602877079</v>
      </c>
    </row>
    <row r="9136" spans="1:7" x14ac:dyDescent="0.2">
      <c r="A9136">
        <v>9124</v>
      </c>
      <c r="B9136" s="125">
        <v>26432.949702021666</v>
      </c>
      <c r="C9136" s="34">
        <v>11.292927885922836</v>
      </c>
      <c r="D9136" s="34">
        <v>2.9695849106064998</v>
      </c>
      <c r="E9136" s="3">
        <f t="shared" si="426"/>
        <v>298505.39479715622</v>
      </c>
      <c r="F9136" s="3">
        <f t="shared" si="427"/>
        <v>78494.888577944119</v>
      </c>
      <c r="G9136" s="3">
        <f t="shared" si="428"/>
        <v>220010.50621921208</v>
      </c>
    </row>
    <row r="9137" spans="1:7" x14ac:dyDescent="0.2">
      <c r="A9137">
        <v>9125</v>
      </c>
      <c r="B9137" s="125">
        <v>38374.706085770391</v>
      </c>
      <c r="C9137" s="34">
        <v>12.982757673133165</v>
      </c>
      <c r="D9137" s="34">
        <v>6.5521118257311173</v>
      </c>
      <c r="E9137" s="3">
        <f t="shared" si="426"/>
        <v>498209.50988926546</v>
      </c>
      <c r="F9137" s="3">
        <f t="shared" si="427"/>
        <v>251435.36555353206</v>
      </c>
      <c r="G9137" s="3">
        <f t="shared" si="428"/>
        <v>246774.14433573341</v>
      </c>
    </row>
    <row r="9138" spans="1:7" x14ac:dyDescent="0.2">
      <c r="A9138">
        <v>9126</v>
      </c>
      <c r="B9138" s="125">
        <v>30830.299741674913</v>
      </c>
      <c r="C9138" s="34">
        <v>6.9784868148490204</v>
      </c>
      <c r="D9138" s="34">
        <v>4.2887899225024739</v>
      </c>
      <c r="E9138" s="3">
        <f t="shared" si="426"/>
        <v>215148.84024512154</v>
      </c>
      <c r="F9138" s="3">
        <f t="shared" si="427"/>
        <v>132224.678839826</v>
      </c>
      <c r="G9138" s="3">
        <f t="shared" si="428"/>
        <v>82924.161405295541</v>
      </c>
    </row>
    <row r="9139" spans="1:7" x14ac:dyDescent="0.2">
      <c r="A9139">
        <v>9127</v>
      </c>
      <c r="B9139" s="125">
        <v>34322.918558055768</v>
      </c>
      <c r="C9139" s="34">
        <v>5.4834395288780797</v>
      </c>
      <c r="D9139" s="34">
        <v>5.3365755674167303</v>
      </c>
      <c r="E9139" s="3">
        <f t="shared" si="426"/>
        <v>188207.64836770602</v>
      </c>
      <c r="F9139" s="3">
        <f t="shared" si="427"/>
        <v>183166.84857935467</v>
      </c>
      <c r="G9139" s="3">
        <f t="shared" si="428"/>
        <v>5040.7997883513453</v>
      </c>
    </row>
    <row r="9140" spans="1:7" x14ac:dyDescent="0.2">
      <c r="A9140">
        <v>9128</v>
      </c>
      <c r="B9140" s="125">
        <v>32819.529500367003</v>
      </c>
      <c r="C9140" s="34">
        <v>9.1043056247217464</v>
      </c>
      <c r="D9140" s="34">
        <v>4.885558850110101</v>
      </c>
      <c r="E9140" s="3">
        <f t="shared" si="426"/>
        <v>298799.02703091258</v>
      </c>
      <c r="F9140" s="3">
        <f t="shared" si="427"/>
        <v>160341.74280696755</v>
      </c>
      <c r="G9140" s="3">
        <f t="shared" si="428"/>
        <v>138457.28422394503</v>
      </c>
    </row>
    <row r="9141" spans="1:7" x14ac:dyDescent="0.2">
      <c r="A9141">
        <v>9129</v>
      </c>
      <c r="B9141" s="125">
        <v>32466.895667122095</v>
      </c>
      <c r="C9141" s="34">
        <v>9.2845646324421978</v>
      </c>
      <c r="D9141" s="34">
        <v>4.7797687001366285</v>
      </c>
      <c r="E9141" s="3">
        <f t="shared" ref="E9141:E9204" si="429">C9141*B9141</f>
        <v>301440.99123615265</v>
      </c>
      <c r="F9141" s="3">
        <f t="shared" ref="F9141:F9204" si="430">D9141*B9141</f>
        <v>155184.25170031172</v>
      </c>
      <c r="G9141" s="3">
        <f t="shared" ref="G9141:G9204" si="431">E9141-F9141</f>
        <v>146256.73953584093</v>
      </c>
    </row>
    <row r="9142" spans="1:7" x14ac:dyDescent="0.2">
      <c r="A9142">
        <v>9130</v>
      </c>
      <c r="B9142" s="125">
        <v>34295.53139884863</v>
      </c>
      <c r="C9142" s="34">
        <v>11.794457370531745</v>
      </c>
      <c r="D9142" s="34">
        <v>5.3283594196545891</v>
      </c>
      <c r="E9142" s="3">
        <f t="shared" si="429"/>
        <v>404497.1830834531</v>
      </c>
      <c r="F9142" s="3">
        <f t="shared" si="430"/>
        <v>182738.91778111484</v>
      </c>
      <c r="G9142" s="3">
        <f t="shared" si="431"/>
        <v>221758.26530233826</v>
      </c>
    </row>
    <row r="9143" spans="1:7" x14ac:dyDescent="0.2">
      <c r="A9143">
        <v>9131</v>
      </c>
      <c r="B9143" s="125">
        <v>34829.552581678377</v>
      </c>
      <c r="C9143" s="34">
        <v>7.1810852861817693</v>
      </c>
      <c r="D9143" s="34">
        <v>5.4885657745035132</v>
      </c>
      <c r="E9143" s="3">
        <f t="shared" si="429"/>
        <v>250113.98756858485</v>
      </c>
      <c r="F9143" s="3">
        <f t="shared" si="430"/>
        <v>191164.29024107041</v>
      </c>
      <c r="G9143" s="3">
        <f t="shared" si="431"/>
        <v>58949.697327514441</v>
      </c>
    </row>
    <row r="9144" spans="1:7" x14ac:dyDescent="0.2">
      <c r="A9144">
        <v>9132</v>
      </c>
      <c r="B9144" s="125">
        <v>31715.999788312707</v>
      </c>
      <c r="C9144" s="34">
        <v>10.284480160597013</v>
      </c>
      <c r="D9144" s="34">
        <v>4.5544999364938121</v>
      </c>
      <c r="E9144" s="3">
        <f t="shared" si="429"/>
        <v>326182.57059640111</v>
      </c>
      <c r="F9144" s="3">
        <f t="shared" si="430"/>
        <v>144450.51902170799</v>
      </c>
      <c r="G9144" s="3">
        <f t="shared" si="431"/>
        <v>181732.05157469312</v>
      </c>
    </row>
    <row r="9145" spans="1:7" x14ac:dyDescent="0.2">
      <c r="A9145">
        <v>9133</v>
      </c>
      <c r="B9145" s="125">
        <v>20895.991432363167</v>
      </c>
      <c r="C9145" s="34">
        <v>10.087341499645845</v>
      </c>
      <c r="D9145" s="34">
        <v>1.3084974297089502</v>
      </c>
      <c r="E9145" s="3">
        <f t="shared" si="429"/>
        <v>210785.00155192101</v>
      </c>
      <c r="F9145" s="3">
        <f t="shared" si="430"/>
        <v>27342.351080467448</v>
      </c>
      <c r="G9145" s="3">
        <f t="shared" si="431"/>
        <v>183442.65047145355</v>
      </c>
    </row>
    <row r="9146" spans="1:7" x14ac:dyDescent="0.2">
      <c r="A9146">
        <v>9134</v>
      </c>
      <c r="B9146" s="125">
        <v>32328.885530469939</v>
      </c>
      <c r="C9146" s="34">
        <v>4.1939806780719664</v>
      </c>
      <c r="D9146" s="34">
        <v>4.7383656591409817</v>
      </c>
      <c r="E9146" s="3">
        <f t="shared" si="429"/>
        <v>135586.72125839131</v>
      </c>
      <c r="F9146" s="3">
        <f t="shared" si="430"/>
        <v>153186.08099587855</v>
      </c>
      <c r="G9146" s="3">
        <f t="shared" si="431"/>
        <v>-17599.359737487248</v>
      </c>
    </row>
    <row r="9147" spans="1:7" x14ac:dyDescent="0.2">
      <c r="A9147">
        <v>9135</v>
      </c>
      <c r="B9147" s="125">
        <v>39494.407750490587</v>
      </c>
      <c r="C9147" s="34">
        <v>10.760720008154749</v>
      </c>
      <c r="D9147" s="34">
        <v>6.8880223251471762</v>
      </c>
      <c r="E9147" s="3">
        <f t="shared" si="429"/>
        <v>424988.26369092608</v>
      </c>
      <c r="F9147" s="3">
        <f t="shared" si="430"/>
        <v>272038.36230384483</v>
      </c>
      <c r="G9147" s="3">
        <f t="shared" si="431"/>
        <v>152949.90138708125</v>
      </c>
    </row>
    <row r="9148" spans="1:7" x14ac:dyDescent="0.2">
      <c r="A9148">
        <v>9136</v>
      </c>
      <c r="B9148" s="125">
        <v>38462.040314508136</v>
      </c>
      <c r="C9148" s="34">
        <v>8.1571720531501342</v>
      </c>
      <c r="D9148" s="34">
        <v>6.5783120943524409</v>
      </c>
      <c r="E9148" s="3">
        <f t="shared" si="429"/>
        <v>313741.48036063957</v>
      </c>
      <c r="F9148" s="3">
        <f t="shared" si="430"/>
        <v>253015.30497440003</v>
      </c>
      <c r="G9148" s="3">
        <f t="shared" si="431"/>
        <v>60726.175386239542</v>
      </c>
    </row>
    <row r="9149" spans="1:7" x14ac:dyDescent="0.2">
      <c r="A9149">
        <v>9137</v>
      </c>
      <c r="B9149" s="125">
        <v>29981.024957843125</v>
      </c>
      <c r="C9149" s="34">
        <v>9.7999354895437136</v>
      </c>
      <c r="D9149" s="34">
        <v>4.0340074873529375</v>
      </c>
      <c r="E9149" s="3">
        <f t="shared" si="429"/>
        <v>293812.11049726268</v>
      </c>
      <c r="F9149" s="3">
        <f t="shared" si="430"/>
        <v>120943.67915845446</v>
      </c>
      <c r="G9149" s="3">
        <f t="shared" si="431"/>
        <v>172868.43133880821</v>
      </c>
    </row>
    <row r="9150" spans="1:7" x14ac:dyDescent="0.2">
      <c r="A9150">
        <v>9138</v>
      </c>
      <c r="B9150" s="125">
        <v>30261.388068348402</v>
      </c>
      <c r="C9150" s="34">
        <v>7.4174743278563255</v>
      </c>
      <c r="D9150" s="34">
        <v>4.1181164205045206</v>
      </c>
      <c r="E9150" s="3">
        <f t="shared" si="429"/>
        <v>224463.06912227199</v>
      </c>
      <c r="F9150" s="3">
        <f t="shared" si="430"/>
        <v>124619.91911152513</v>
      </c>
      <c r="G9150" s="3">
        <f t="shared" si="431"/>
        <v>99843.15001074686</v>
      </c>
    </row>
    <row r="9151" spans="1:7" x14ac:dyDescent="0.2">
      <c r="A9151">
        <v>9139</v>
      </c>
      <c r="B9151" s="125">
        <v>29954.996356346761</v>
      </c>
      <c r="C9151" s="34">
        <v>5.765206671829219</v>
      </c>
      <c r="D9151" s="34">
        <v>4.0261989069040283</v>
      </c>
      <c r="E9151" s="3">
        <f t="shared" si="429"/>
        <v>172696.7448482303</v>
      </c>
      <c r="F9151" s="3">
        <f t="shared" si="430"/>
        <v>120604.77358623748</v>
      </c>
      <c r="G9151" s="3">
        <f t="shared" si="431"/>
        <v>52091.971261992818</v>
      </c>
    </row>
    <row r="9152" spans="1:7" x14ac:dyDescent="0.2">
      <c r="A9152">
        <v>9140</v>
      </c>
      <c r="B9152" s="125">
        <v>41913.3680714285</v>
      </c>
      <c r="C9152" s="34">
        <v>9.8679429558687843</v>
      </c>
      <c r="D9152" s="34">
        <v>7.61371042142855</v>
      </c>
      <c r="E9152" s="3">
        <f t="shared" si="429"/>
        <v>413598.72521718848</v>
      </c>
      <c r="F9152" s="3">
        <f t="shared" si="430"/>
        <v>319116.24728260579</v>
      </c>
      <c r="G9152" s="3">
        <f t="shared" si="431"/>
        <v>94482.477934582683</v>
      </c>
    </row>
    <row r="9153" spans="1:7" x14ac:dyDescent="0.2">
      <c r="A9153">
        <v>9141</v>
      </c>
      <c r="B9153" s="125">
        <v>36443.155344196362</v>
      </c>
      <c r="C9153" s="34">
        <v>9.8524644929129863</v>
      </c>
      <c r="D9153" s="34">
        <v>5.9726466032589087</v>
      </c>
      <c r="E9153" s="3">
        <f t="shared" si="429"/>
        <v>359054.89403840678</v>
      </c>
      <c r="F9153" s="3">
        <f t="shared" si="430"/>
        <v>217662.08797855116</v>
      </c>
      <c r="G9153" s="3">
        <f t="shared" si="431"/>
        <v>141392.80605985562</v>
      </c>
    </row>
    <row r="9154" spans="1:7" x14ac:dyDescent="0.2">
      <c r="A9154">
        <v>9142</v>
      </c>
      <c r="B9154" s="125">
        <v>38625.317350843921</v>
      </c>
      <c r="C9154" s="34">
        <v>6.667090039816685</v>
      </c>
      <c r="D9154" s="34">
        <v>6.6272952052531764</v>
      </c>
      <c r="E9154" s="3">
        <f t="shared" si="429"/>
        <v>257518.46859457009</v>
      </c>
      <c r="F9154" s="3">
        <f t="shared" si="430"/>
        <v>255981.38048063024</v>
      </c>
      <c r="G9154" s="3">
        <f t="shared" si="431"/>
        <v>1537.0881139398552</v>
      </c>
    </row>
    <row r="9155" spans="1:7" x14ac:dyDescent="0.2">
      <c r="A9155">
        <v>9143</v>
      </c>
      <c r="B9155" s="125">
        <v>43127.452548825182</v>
      </c>
      <c r="C9155" s="34">
        <v>1.0465492070652544</v>
      </c>
      <c r="D9155" s="34">
        <v>7.9779357646475546</v>
      </c>
      <c r="E9155" s="3">
        <f t="shared" si="429"/>
        <v>45135.00126771738</v>
      </c>
      <c r="F9155" s="3">
        <f t="shared" si="430"/>
        <v>344068.04612741276</v>
      </c>
      <c r="G9155" s="3">
        <f t="shared" si="431"/>
        <v>-298933.04485969536</v>
      </c>
    </row>
    <row r="9156" spans="1:7" x14ac:dyDescent="0.2">
      <c r="A9156">
        <v>9144</v>
      </c>
      <c r="B9156" s="125">
        <v>26625.899003002793</v>
      </c>
      <c r="C9156" s="34">
        <v>7.9294061581167625</v>
      </c>
      <c r="D9156" s="34">
        <v>3.0274697009008378</v>
      </c>
      <c r="E9156" s="3">
        <f t="shared" si="429"/>
        <v>211127.56751980531</v>
      </c>
      <c r="F9156" s="3">
        <f t="shared" si="430"/>
        <v>80609.102490836784</v>
      </c>
      <c r="G9156" s="3">
        <f t="shared" si="431"/>
        <v>130518.46502896852</v>
      </c>
    </row>
    <row r="9157" spans="1:7" x14ac:dyDescent="0.2">
      <c r="A9157">
        <v>9145</v>
      </c>
      <c r="B9157" s="125">
        <v>26372.024925686652</v>
      </c>
      <c r="C9157" s="34">
        <v>5.8396658661949914</v>
      </c>
      <c r="D9157" s="34">
        <v>2.9513074777059956</v>
      </c>
      <c r="E9157" s="3">
        <f t="shared" si="429"/>
        <v>154003.81378097585</v>
      </c>
      <c r="F9157" s="3">
        <f t="shared" si="430"/>
        <v>77831.954365427911</v>
      </c>
      <c r="G9157" s="3">
        <f t="shared" si="431"/>
        <v>76171.859415547937</v>
      </c>
    </row>
    <row r="9158" spans="1:7" x14ac:dyDescent="0.2">
      <c r="A9158">
        <v>9146</v>
      </c>
      <c r="B9158" s="125">
        <v>32338.719441932859</v>
      </c>
      <c r="C9158" s="34">
        <v>7.8612793206120841</v>
      </c>
      <c r="D9158" s="34">
        <v>4.7413158325798577</v>
      </c>
      <c r="E9158" s="3">
        <f t="shared" si="429"/>
        <v>254223.70640394275</v>
      </c>
      <c r="F9158" s="3">
        <f t="shared" si="430"/>
        <v>153328.08249539434</v>
      </c>
      <c r="G9158" s="3">
        <f t="shared" si="431"/>
        <v>100895.62390854841</v>
      </c>
    </row>
    <row r="9159" spans="1:7" x14ac:dyDescent="0.2">
      <c r="A9159">
        <v>9147</v>
      </c>
      <c r="B9159" s="125">
        <v>39195.149887555977</v>
      </c>
      <c r="C9159" s="34">
        <v>8.9146873480858631</v>
      </c>
      <c r="D9159" s="34">
        <v>6.7982449662667932</v>
      </c>
      <c r="E9159" s="3">
        <f t="shared" si="429"/>
        <v>349412.50680892431</v>
      </c>
      <c r="F9159" s="3">
        <f t="shared" si="430"/>
        <v>266458.2304251499</v>
      </c>
      <c r="G9159" s="3">
        <f t="shared" si="431"/>
        <v>82954.276383774413</v>
      </c>
    </row>
    <row r="9160" spans="1:7" x14ac:dyDescent="0.2">
      <c r="A9160">
        <v>9148</v>
      </c>
      <c r="B9160" s="125">
        <v>29046.109879155643</v>
      </c>
      <c r="C9160" s="34">
        <v>3.8380044517980423</v>
      </c>
      <c r="D9160" s="34">
        <v>3.753532963746693</v>
      </c>
      <c r="E9160" s="3">
        <f t="shared" si="429"/>
        <v>111479.09902361446</v>
      </c>
      <c r="F9160" s="3">
        <f t="shared" si="430"/>
        <v>109025.53090001918</v>
      </c>
      <c r="G9160" s="3">
        <f t="shared" si="431"/>
        <v>2453.5681235952798</v>
      </c>
    </row>
    <row r="9161" spans="1:7" x14ac:dyDescent="0.2">
      <c r="A9161">
        <v>9149</v>
      </c>
      <c r="B9161" s="125">
        <v>35791.343228803249</v>
      </c>
      <c r="C9161" s="34">
        <v>6.9766394037360442</v>
      </c>
      <c r="D9161" s="34">
        <v>5.7771029686409747</v>
      </c>
      <c r="E9161" s="3">
        <f t="shared" si="429"/>
        <v>249703.29548271</v>
      </c>
      <c r="F9161" s="3">
        <f t="shared" si="430"/>
        <v>206770.27521876729</v>
      </c>
      <c r="G9161" s="3">
        <f t="shared" si="431"/>
        <v>42933.020263942715</v>
      </c>
    </row>
    <row r="9162" spans="1:7" x14ac:dyDescent="0.2">
      <c r="A9162">
        <v>9150</v>
      </c>
      <c r="B9162" s="125">
        <v>38057.178748013917</v>
      </c>
      <c r="C9162" s="34">
        <v>8.6343157110677566</v>
      </c>
      <c r="D9162" s="34">
        <v>6.4568536244041752</v>
      </c>
      <c r="E9162" s="3">
        <f t="shared" si="429"/>
        <v>328597.69638289051</v>
      </c>
      <c r="F9162" s="3">
        <f t="shared" si="430"/>
        <v>245729.63253371121</v>
      </c>
      <c r="G9162" s="3">
        <f t="shared" si="431"/>
        <v>82868.063849179307</v>
      </c>
    </row>
    <row r="9163" spans="1:7" x14ac:dyDescent="0.2">
      <c r="A9163">
        <v>9151</v>
      </c>
      <c r="B9163" s="125">
        <v>37822.915650204755</v>
      </c>
      <c r="C9163" s="34">
        <v>9.044617192746955</v>
      </c>
      <c r="D9163" s="34">
        <v>6.3865746950614266</v>
      </c>
      <c r="E9163" s="3">
        <f t="shared" si="429"/>
        <v>342093.7931696598</v>
      </c>
      <c r="F9163" s="3">
        <f t="shared" si="430"/>
        <v>241558.8759850405</v>
      </c>
      <c r="G9163" s="3">
        <f t="shared" si="431"/>
        <v>100534.91718461929</v>
      </c>
    </row>
    <row r="9164" spans="1:7" x14ac:dyDescent="0.2">
      <c r="A9164">
        <v>9152</v>
      </c>
      <c r="B9164" s="125">
        <v>31236.866610734956</v>
      </c>
      <c r="C9164" s="34">
        <v>9.6227232890742016</v>
      </c>
      <c r="D9164" s="34">
        <v>4.4107599832204869</v>
      </c>
      <c r="E9164" s="3">
        <f t="shared" si="429"/>
        <v>300583.72381282359</v>
      </c>
      <c r="F9164" s="3">
        <f t="shared" si="430"/>
        <v>137778.32124782589</v>
      </c>
      <c r="G9164" s="3">
        <f t="shared" si="431"/>
        <v>162805.4025649977</v>
      </c>
    </row>
    <row r="9165" spans="1:7" x14ac:dyDescent="0.2">
      <c r="A9165">
        <v>9153</v>
      </c>
      <c r="B9165" s="125">
        <v>37172.25177187263</v>
      </c>
      <c r="C9165" s="34">
        <v>7.606743017466215</v>
      </c>
      <c r="D9165" s="34">
        <v>6.1913755315617891</v>
      </c>
      <c r="E9165" s="3">
        <f t="shared" si="429"/>
        <v>282759.76660918829</v>
      </c>
      <c r="F9165" s="3">
        <f t="shared" si="430"/>
        <v>230147.37007342657</v>
      </c>
      <c r="G9165" s="3">
        <f t="shared" si="431"/>
        <v>52612.396535761713</v>
      </c>
    </row>
    <row r="9166" spans="1:7" x14ac:dyDescent="0.2">
      <c r="A9166">
        <v>9154</v>
      </c>
      <c r="B9166" s="125">
        <v>30372.869381418219</v>
      </c>
      <c r="C9166" s="34">
        <v>4.9974226132762851</v>
      </c>
      <c r="D9166" s="34">
        <v>4.1515608144254657</v>
      </c>
      <c r="E9166" s="3">
        <f t="shared" si="429"/>
        <v>151786.06427678629</v>
      </c>
      <c r="F9166" s="3">
        <f t="shared" si="430"/>
        <v>126094.81434555892</v>
      </c>
      <c r="G9166" s="3">
        <f t="shared" si="431"/>
        <v>25691.249931227372</v>
      </c>
    </row>
    <row r="9167" spans="1:7" x14ac:dyDescent="0.2">
      <c r="A9167">
        <v>9155</v>
      </c>
      <c r="B9167" s="125">
        <v>38165.27219331963</v>
      </c>
      <c r="C9167" s="34">
        <v>8.7269363777595572</v>
      </c>
      <c r="D9167" s="34">
        <v>6.489281657995889</v>
      </c>
      <c r="E9167" s="3">
        <f t="shared" si="429"/>
        <v>333065.90227097634</v>
      </c>
      <c r="F9167" s="3">
        <f t="shared" si="430"/>
        <v>247665.2008165296</v>
      </c>
      <c r="G9167" s="3">
        <f t="shared" si="431"/>
        <v>85400.701454446738</v>
      </c>
    </row>
    <row r="9168" spans="1:7" x14ac:dyDescent="0.2">
      <c r="A9168">
        <v>9156</v>
      </c>
      <c r="B9168" s="125">
        <v>30780.175214923453</v>
      </c>
      <c r="C9168" s="34">
        <v>3.024677446053829</v>
      </c>
      <c r="D9168" s="34">
        <v>4.2737525644770358</v>
      </c>
      <c r="E9168" s="3">
        <f t="shared" si="429"/>
        <v>93100.101758164034</v>
      </c>
      <c r="F9168" s="3">
        <f t="shared" si="430"/>
        <v>131546.85275983161</v>
      </c>
      <c r="G9168" s="3">
        <f t="shared" si="431"/>
        <v>-38446.751001667581</v>
      </c>
    </row>
    <row r="9169" spans="1:7" x14ac:dyDescent="0.2">
      <c r="A9169">
        <v>9157</v>
      </c>
      <c r="B9169" s="125">
        <v>35172.761776076164</v>
      </c>
      <c r="C9169" s="34">
        <v>7.3904964412649861</v>
      </c>
      <c r="D9169" s="34">
        <v>5.5915285328228492</v>
      </c>
      <c r="E9169" s="3">
        <f t="shared" si="429"/>
        <v>259944.17073555203</v>
      </c>
      <c r="F9169" s="3">
        <f t="shared" si="430"/>
        <v>196669.50104911075</v>
      </c>
      <c r="G9169" s="3">
        <f t="shared" si="431"/>
        <v>63274.669686441281</v>
      </c>
    </row>
    <row r="9170" spans="1:7" x14ac:dyDescent="0.2">
      <c r="A9170">
        <v>9158</v>
      </c>
      <c r="B9170" s="125">
        <v>35437.930640719947</v>
      </c>
      <c r="C9170" s="34">
        <v>10.630775952638942</v>
      </c>
      <c r="D9170" s="34">
        <v>5.6710791922159842</v>
      </c>
      <c r="E9170" s="3">
        <f t="shared" si="429"/>
        <v>376732.70086665236</v>
      </c>
      <c r="F9170" s="3">
        <f t="shared" si="430"/>
        <v>200971.31107178016</v>
      </c>
      <c r="G9170" s="3">
        <f t="shared" si="431"/>
        <v>175761.3897948722</v>
      </c>
    </row>
    <row r="9171" spans="1:7" x14ac:dyDescent="0.2">
      <c r="A9171">
        <v>9159</v>
      </c>
      <c r="B9171" s="125">
        <v>26779.603607602417</v>
      </c>
      <c r="C9171" s="34">
        <v>8.9748561069500283</v>
      </c>
      <c r="D9171" s="34">
        <v>3.0735810822807252</v>
      </c>
      <c r="E9171" s="3">
        <f t="shared" si="429"/>
        <v>240343.08897939156</v>
      </c>
      <c r="F9171" s="3">
        <f t="shared" si="430"/>
        <v>82309.283039303453</v>
      </c>
      <c r="G9171" s="3">
        <f t="shared" si="431"/>
        <v>158033.80594008812</v>
      </c>
    </row>
    <row r="9172" spans="1:7" x14ac:dyDescent="0.2">
      <c r="A9172">
        <v>9160</v>
      </c>
      <c r="B9172" s="125">
        <v>35336.54471883981</v>
      </c>
      <c r="C9172" s="34">
        <v>6.6609395818959456</v>
      </c>
      <c r="D9172" s="34">
        <v>5.6406634156519431</v>
      </c>
      <c r="E9172" s="3">
        <f t="shared" si="429"/>
        <v>235374.58940515624</v>
      </c>
      <c r="F9172" s="3">
        <f t="shared" si="430"/>
        <v>199321.55503110858</v>
      </c>
      <c r="G9172" s="3">
        <f t="shared" si="431"/>
        <v>36053.034374047653</v>
      </c>
    </row>
    <row r="9173" spans="1:7" x14ac:dyDescent="0.2">
      <c r="A9173">
        <v>9161</v>
      </c>
      <c r="B9173" s="125">
        <v>33654.849224868463</v>
      </c>
      <c r="C9173" s="34">
        <v>9.3530637943404145</v>
      </c>
      <c r="D9173" s="34">
        <v>5.136154767460539</v>
      </c>
      <c r="E9173" s="3">
        <f t="shared" si="429"/>
        <v>314775.95178910281</v>
      </c>
      <c r="F9173" s="3">
        <f t="shared" si="430"/>
        <v>172856.51429447377</v>
      </c>
      <c r="G9173" s="3">
        <f t="shared" si="431"/>
        <v>141919.43749462903</v>
      </c>
    </row>
    <row r="9174" spans="1:7" x14ac:dyDescent="0.2">
      <c r="A9174">
        <v>9162</v>
      </c>
      <c r="B9174" s="125">
        <v>30287.490566289285</v>
      </c>
      <c r="C9174" s="34">
        <v>9.9469325707177632</v>
      </c>
      <c r="D9174" s="34">
        <v>4.1259471698867856</v>
      </c>
      <c r="E9174" s="3">
        <f t="shared" si="429"/>
        <v>301267.62639912986</v>
      </c>
      <c r="F9174" s="3">
        <f t="shared" si="430"/>
        <v>124964.585984954</v>
      </c>
      <c r="G9174" s="3">
        <f t="shared" si="431"/>
        <v>176303.04041417586</v>
      </c>
    </row>
    <row r="9175" spans="1:7" x14ac:dyDescent="0.2">
      <c r="A9175">
        <v>9163</v>
      </c>
      <c r="B9175" s="125">
        <v>36568.89298671647</v>
      </c>
      <c r="C9175" s="34">
        <v>5.1434078815946123</v>
      </c>
      <c r="D9175" s="34">
        <v>6.0103678960149409</v>
      </c>
      <c r="E9175" s="3">
        <f t="shared" si="429"/>
        <v>188088.73240906742</v>
      </c>
      <c r="F9175" s="3">
        <f t="shared" si="430"/>
        <v>219792.50040016661</v>
      </c>
      <c r="G9175" s="3">
        <f t="shared" si="431"/>
        <v>-31703.767991099186</v>
      </c>
    </row>
    <row r="9176" spans="1:7" x14ac:dyDescent="0.2">
      <c r="A9176">
        <v>9164</v>
      </c>
      <c r="B9176" s="125">
        <v>31777.39068068238</v>
      </c>
      <c r="C9176" s="34">
        <v>9.1705253655236447</v>
      </c>
      <c r="D9176" s="34">
        <v>4.5729172042047139</v>
      </c>
      <c r="E9176" s="3">
        <f t="shared" si="429"/>
        <v>291415.36728735245</v>
      </c>
      <c r="F9176" s="3">
        <f t="shared" si="430"/>
        <v>145315.37654842701</v>
      </c>
      <c r="G9176" s="3">
        <f t="shared" si="431"/>
        <v>146099.99073892544</v>
      </c>
    </row>
    <row r="9177" spans="1:7" x14ac:dyDescent="0.2">
      <c r="A9177">
        <v>9165</v>
      </c>
      <c r="B9177" s="125">
        <v>40177.392796786968</v>
      </c>
      <c r="C9177" s="34">
        <v>10.382353159191553</v>
      </c>
      <c r="D9177" s="34">
        <v>7.0929178390360903</v>
      </c>
      <c r="E9177" s="3">
        <f t="shared" si="429"/>
        <v>417135.88103180111</v>
      </c>
      <c r="F9177" s="3">
        <f t="shared" si="430"/>
        <v>284974.94609429041</v>
      </c>
      <c r="G9177" s="3">
        <f t="shared" si="431"/>
        <v>132160.9349375107</v>
      </c>
    </row>
    <row r="9178" spans="1:7" x14ac:dyDescent="0.2">
      <c r="A9178">
        <v>9166</v>
      </c>
      <c r="B9178" s="125">
        <v>37400.671366222901</v>
      </c>
      <c r="C9178" s="34">
        <v>8.6507150374090998</v>
      </c>
      <c r="D9178" s="34">
        <v>6.2599014098668704</v>
      </c>
      <c r="E9178" s="3">
        <f t="shared" si="429"/>
        <v>323542.55019698042</v>
      </c>
      <c r="F9178" s="3">
        <f t="shared" si="430"/>
        <v>234124.51541538624</v>
      </c>
      <c r="G9178" s="3">
        <f t="shared" si="431"/>
        <v>89418.034781594179</v>
      </c>
    </row>
    <row r="9179" spans="1:7" x14ac:dyDescent="0.2">
      <c r="A9179">
        <v>9167</v>
      </c>
      <c r="B9179" s="125">
        <v>35264.421788989217</v>
      </c>
      <c r="C9179" s="34">
        <v>6.0022550971625606</v>
      </c>
      <c r="D9179" s="34">
        <v>5.6190265366967651</v>
      </c>
      <c r="E9179" s="3">
        <f t="shared" si="429"/>
        <v>211666.05543145098</v>
      </c>
      <c r="F9179" s="3">
        <f t="shared" si="430"/>
        <v>198151.72183359801</v>
      </c>
      <c r="G9179" s="3">
        <f t="shared" si="431"/>
        <v>13514.333597852965</v>
      </c>
    </row>
    <row r="9180" spans="1:7" x14ac:dyDescent="0.2">
      <c r="A9180">
        <v>9168</v>
      </c>
      <c r="B9180" s="125">
        <v>43766.50900102593</v>
      </c>
      <c r="C9180" s="34">
        <v>3.8307967062864918</v>
      </c>
      <c r="D9180" s="34">
        <v>8.169652700307779</v>
      </c>
      <c r="E9180" s="3">
        <f t="shared" si="429"/>
        <v>167660.59852678824</v>
      </c>
      <c r="F9180" s="3">
        <f t="shared" si="430"/>
        <v>357557.17844327621</v>
      </c>
      <c r="G9180" s="3">
        <f t="shared" si="431"/>
        <v>-189896.57991648797</v>
      </c>
    </row>
    <row r="9181" spans="1:7" x14ac:dyDescent="0.2">
      <c r="A9181">
        <v>9169</v>
      </c>
      <c r="B9181" s="125">
        <v>30613.840002652956</v>
      </c>
      <c r="C9181" s="34">
        <v>8.1143263261838001</v>
      </c>
      <c r="D9181" s="34">
        <v>4.2238520007958869</v>
      </c>
      <c r="E9181" s="3">
        <f t="shared" si="429"/>
        <v>248410.68787910562</v>
      </c>
      <c r="F9181" s="3">
        <f t="shared" si="430"/>
        <v>129308.32934725085</v>
      </c>
      <c r="G9181" s="3">
        <f t="shared" si="431"/>
        <v>119102.35853185477</v>
      </c>
    </row>
    <row r="9182" spans="1:7" x14ac:dyDescent="0.2">
      <c r="A9182">
        <v>9170</v>
      </c>
      <c r="B9182" s="125">
        <v>39517.872713796329</v>
      </c>
      <c r="C9182" s="34">
        <v>2.6792740956880152</v>
      </c>
      <c r="D9182" s="34">
        <v>6.8950618141388986</v>
      </c>
      <c r="E9182" s="3">
        <f t="shared" si="429"/>
        <v>105879.21267877075</v>
      </c>
      <c r="F9182" s="3">
        <f t="shared" si="430"/>
        <v>272478.17512489861</v>
      </c>
      <c r="G9182" s="3">
        <f t="shared" si="431"/>
        <v>-166598.96244612784</v>
      </c>
    </row>
    <row r="9183" spans="1:7" x14ac:dyDescent="0.2">
      <c r="A9183">
        <v>9171</v>
      </c>
      <c r="B9183" s="125">
        <v>25247.87810561154</v>
      </c>
      <c r="C9183" s="34">
        <v>12.09842186854803</v>
      </c>
      <c r="D9183" s="34">
        <v>2.6140634316834621</v>
      </c>
      <c r="E9183" s="3">
        <f t="shared" si="429"/>
        <v>305459.48060736567</v>
      </c>
      <c r="F9183" s="3">
        <f t="shared" si="430"/>
        <v>65999.554883480654</v>
      </c>
      <c r="G9183" s="3">
        <f t="shared" si="431"/>
        <v>239459.92572388501</v>
      </c>
    </row>
    <row r="9184" spans="1:7" x14ac:dyDescent="0.2">
      <c r="A9184">
        <v>9172</v>
      </c>
      <c r="B9184" s="125">
        <v>34760.226348035736</v>
      </c>
      <c r="C9184" s="34">
        <v>4.8224869917321485</v>
      </c>
      <c r="D9184" s="34">
        <v>5.4677679044107208</v>
      </c>
      <c r="E9184" s="3">
        <f t="shared" si="429"/>
        <v>167630.73939306743</v>
      </c>
      <c r="F9184" s="3">
        <f t="shared" si="430"/>
        <v>190060.84997584167</v>
      </c>
      <c r="G9184" s="3">
        <f t="shared" si="431"/>
        <v>-22430.110582774243</v>
      </c>
    </row>
    <row r="9185" spans="1:7" x14ac:dyDescent="0.2">
      <c r="A9185">
        <v>9173</v>
      </c>
      <c r="B9185" s="125">
        <v>23958.623891113326</v>
      </c>
      <c r="C9185" s="34">
        <v>2.898962540901266</v>
      </c>
      <c r="D9185" s="34">
        <v>2.2272871673339978</v>
      </c>
      <c r="E9185" s="3">
        <f t="shared" si="429"/>
        <v>69455.153191879668</v>
      </c>
      <c r="F9185" s="3">
        <f t="shared" si="430"/>
        <v>53362.735539658446</v>
      </c>
      <c r="G9185" s="3">
        <f t="shared" si="431"/>
        <v>16092.417652221222</v>
      </c>
    </row>
    <row r="9186" spans="1:7" x14ac:dyDescent="0.2">
      <c r="A9186">
        <v>9174</v>
      </c>
      <c r="B9186" s="125">
        <v>30672.024926198879</v>
      </c>
      <c r="C9186" s="34">
        <v>5.3415526710596168</v>
      </c>
      <c r="D9186" s="34">
        <v>4.2413074778596638</v>
      </c>
      <c r="E9186" s="3">
        <f t="shared" si="429"/>
        <v>163836.23667134478</v>
      </c>
      <c r="F9186" s="3">
        <f t="shared" si="430"/>
        <v>130089.4886805853</v>
      </c>
      <c r="G9186" s="3">
        <f t="shared" si="431"/>
        <v>33746.747990759482</v>
      </c>
    </row>
    <row r="9187" spans="1:7" x14ac:dyDescent="0.2">
      <c r="A9187">
        <v>9175</v>
      </c>
      <c r="B9187" s="125">
        <v>31332.715983618051</v>
      </c>
      <c r="C9187" s="34">
        <v>11.769196155190002</v>
      </c>
      <c r="D9187" s="34">
        <v>4.4395147950854152</v>
      </c>
      <c r="E9187" s="3">
        <f t="shared" si="429"/>
        <v>368760.8804860579</v>
      </c>
      <c r="F9187" s="3">
        <f t="shared" si="430"/>
        <v>139102.05617948162</v>
      </c>
      <c r="G9187" s="3">
        <f t="shared" si="431"/>
        <v>229658.82430657628</v>
      </c>
    </row>
    <row r="9188" spans="1:7" x14ac:dyDescent="0.2">
      <c r="A9188">
        <v>9176</v>
      </c>
      <c r="B9188" s="125">
        <v>29318.196587874787</v>
      </c>
      <c r="C9188" s="34">
        <v>9.9978415366495028</v>
      </c>
      <c r="D9188" s="34">
        <v>3.8351589763624361</v>
      </c>
      <c r="E9188" s="3">
        <f t="shared" si="429"/>
        <v>293118.68362591026</v>
      </c>
      <c r="F9188" s="3">
        <f t="shared" si="430"/>
        <v>112439.94481474653</v>
      </c>
      <c r="G9188" s="3">
        <f t="shared" si="431"/>
        <v>180678.73881116373</v>
      </c>
    </row>
    <row r="9189" spans="1:7" x14ac:dyDescent="0.2">
      <c r="A9189">
        <v>9177</v>
      </c>
      <c r="B9189" s="125">
        <v>38261.792318545282</v>
      </c>
      <c r="C9189" s="34">
        <v>5.3563660660147434</v>
      </c>
      <c r="D9189" s="34">
        <v>6.5182376955635846</v>
      </c>
      <c r="E9189" s="3">
        <f t="shared" si="429"/>
        <v>204944.16599995951</v>
      </c>
      <c r="F9189" s="3">
        <f t="shared" si="430"/>
        <v>249399.45699056707</v>
      </c>
      <c r="G9189" s="3">
        <f t="shared" si="431"/>
        <v>-44455.290990607551</v>
      </c>
    </row>
    <row r="9190" spans="1:7" x14ac:dyDescent="0.2">
      <c r="A9190">
        <v>9178</v>
      </c>
      <c r="B9190" s="125">
        <v>34775.176167196129</v>
      </c>
      <c r="C9190" s="34">
        <v>8.4591669267028919</v>
      </c>
      <c r="D9190" s="34">
        <v>5.4722528501588386</v>
      </c>
      <c r="E9190" s="3">
        <f t="shared" si="429"/>
        <v>294169.0201038121</v>
      </c>
      <c r="F9190" s="3">
        <f t="shared" si="430"/>
        <v>190298.55689571472</v>
      </c>
      <c r="G9190" s="3">
        <f t="shared" si="431"/>
        <v>103870.46320809738</v>
      </c>
    </row>
    <row r="9191" spans="1:7" x14ac:dyDescent="0.2">
      <c r="A9191">
        <v>9179</v>
      </c>
      <c r="B9191" s="125">
        <v>27070.141690083779</v>
      </c>
      <c r="C9191" s="34">
        <v>4.7743747220083605</v>
      </c>
      <c r="D9191" s="34">
        <v>3.1607425070251338</v>
      </c>
      <c r="E9191" s="3">
        <f t="shared" si="429"/>
        <v>129243.00020632068</v>
      </c>
      <c r="F9191" s="3">
        <f t="shared" si="430"/>
        <v>85561.747511041001</v>
      </c>
      <c r="G9191" s="3">
        <f t="shared" si="431"/>
        <v>43681.252695279676</v>
      </c>
    </row>
    <row r="9192" spans="1:7" x14ac:dyDescent="0.2">
      <c r="A9192">
        <v>9180</v>
      </c>
      <c r="B9192" s="125">
        <v>39511.665412456729</v>
      </c>
      <c r="C9192" s="34">
        <v>5.8035873482440365</v>
      </c>
      <c r="D9192" s="34">
        <v>6.8931996237370186</v>
      </c>
      <c r="E9192" s="3">
        <f t="shared" si="429"/>
        <v>229309.40149578537</v>
      </c>
      <c r="F9192" s="3">
        <f t="shared" si="430"/>
        <v>272361.79715436971</v>
      </c>
      <c r="G9192" s="3">
        <f t="shared" si="431"/>
        <v>-43052.395658584341</v>
      </c>
    </row>
    <row r="9193" spans="1:7" x14ac:dyDescent="0.2">
      <c r="A9193">
        <v>9181</v>
      </c>
      <c r="B9193" s="125">
        <v>30742.664242817205</v>
      </c>
      <c r="C9193" s="34">
        <v>6.5641295552341035</v>
      </c>
      <c r="D9193" s="34">
        <v>4.2624992728451616</v>
      </c>
      <c r="E9193" s="3">
        <f t="shared" si="429"/>
        <v>201798.83096291509</v>
      </c>
      <c r="F9193" s="3">
        <f t="shared" si="430"/>
        <v>131040.58398033128</v>
      </c>
      <c r="G9193" s="3">
        <f t="shared" si="431"/>
        <v>70758.246982583805</v>
      </c>
    </row>
    <row r="9194" spans="1:7" x14ac:dyDescent="0.2">
      <c r="A9194">
        <v>9182</v>
      </c>
      <c r="B9194" s="125">
        <v>47979.197510167956</v>
      </c>
      <c r="C9194" s="34">
        <v>5.2272803461237345</v>
      </c>
      <c r="D9194" s="34">
        <v>9.4334592530503869</v>
      </c>
      <c r="E9194" s="3">
        <f t="shared" si="429"/>
        <v>250800.71616768977</v>
      </c>
      <c r="F9194" s="3">
        <f t="shared" si="430"/>
        <v>452609.80470622599</v>
      </c>
      <c r="G9194" s="3">
        <f t="shared" si="431"/>
        <v>-201809.08853853622</v>
      </c>
    </row>
    <row r="9195" spans="1:7" x14ac:dyDescent="0.2">
      <c r="A9195">
        <v>9183</v>
      </c>
      <c r="B9195" s="125">
        <v>37027.755801128456</v>
      </c>
      <c r="C9195" s="34">
        <v>3.4875420371536165</v>
      </c>
      <c r="D9195" s="34">
        <v>6.1480267403385369</v>
      </c>
      <c r="E9195" s="3">
        <f t="shared" si="429"/>
        <v>129135.85489789418</v>
      </c>
      <c r="F9195" s="3">
        <f t="shared" si="430"/>
        <v>227647.63280006315</v>
      </c>
      <c r="G9195" s="3">
        <f t="shared" si="431"/>
        <v>-98511.777902168964</v>
      </c>
    </row>
    <row r="9196" spans="1:7" x14ac:dyDescent="0.2">
      <c r="A9196">
        <v>9184</v>
      </c>
      <c r="B9196" s="125">
        <v>30916.679000975797</v>
      </c>
      <c r="C9196" s="34">
        <v>6.6343397040400305</v>
      </c>
      <c r="D9196" s="34">
        <v>4.3147037002927391</v>
      </c>
      <c r="E9196" s="3">
        <f t="shared" si="429"/>
        <v>205111.7510132344</v>
      </c>
      <c r="F9196" s="3">
        <f t="shared" si="430"/>
        <v>133396.30928627308</v>
      </c>
      <c r="G9196" s="3">
        <f t="shared" si="431"/>
        <v>71715.441726961319</v>
      </c>
    </row>
    <row r="9197" spans="1:7" x14ac:dyDescent="0.2">
      <c r="A9197">
        <v>9185</v>
      </c>
      <c r="B9197" s="125">
        <v>33513.712700178963</v>
      </c>
      <c r="C9197" s="34">
        <v>4.410770108923316</v>
      </c>
      <c r="D9197" s="34">
        <v>5.0938138100536889</v>
      </c>
      <c r="E9197" s="3">
        <f t="shared" si="429"/>
        <v>147821.28221699307</v>
      </c>
      <c r="F9197" s="3">
        <f t="shared" si="430"/>
        <v>170712.61257834331</v>
      </c>
      <c r="G9197" s="3">
        <f t="shared" si="431"/>
        <v>-22891.330361350236</v>
      </c>
    </row>
    <row r="9198" spans="1:7" x14ac:dyDescent="0.2">
      <c r="A9198">
        <v>9186</v>
      </c>
      <c r="B9198" s="125">
        <v>34149.068645811873</v>
      </c>
      <c r="C9198" s="34">
        <v>9.2240860769452411</v>
      </c>
      <c r="D9198" s="34">
        <v>5.2844205937435618</v>
      </c>
      <c r="E9198" s="3">
        <f t="shared" si="429"/>
        <v>314993.94863648055</v>
      </c>
      <c r="F9198" s="3">
        <f t="shared" si="430"/>
        <v>180458.04160909081</v>
      </c>
      <c r="G9198" s="3">
        <f t="shared" si="431"/>
        <v>134535.90702738974</v>
      </c>
    </row>
    <row r="9199" spans="1:7" x14ac:dyDescent="0.2">
      <c r="A9199">
        <v>9187</v>
      </c>
      <c r="B9199" s="125">
        <v>30412.625668569468</v>
      </c>
      <c r="C9199" s="34">
        <v>11.484763055894291</v>
      </c>
      <c r="D9199" s="34">
        <v>4.1634877005708404</v>
      </c>
      <c r="E9199" s="3">
        <f t="shared" si="429"/>
        <v>349281.79971112905</v>
      </c>
      <c r="F9199" s="3">
        <f t="shared" si="430"/>
        <v>126622.59291315402</v>
      </c>
      <c r="G9199" s="3">
        <f t="shared" si="431"/>
        <v>222659.20679797503</v>
      </c>
    </row>
    <row r="9200" spans="1:7" x14ac:dyDescent="0.2">
      <c r="A9200">
        <v>9188</v>
      </c>
      <c r="B9200" s="125">
        <v>31635.009285119828</v>
      </c>
      <c r="C9200" s="34">
        <v>6.8372195502961404</v>
      </c>
      <c r="D9200" s="34">
        <v>4.5302027855359484</v>
      </c>
      <c r="E9200" s="3">
        <f t="shared" si="429"/>
        <v>216295.5039580212</v>
      </c>
      <c r="F9200" s="3">
        <f t="shared" si="430"/>
        <v>143313.00718390543</v>
      </c>
      <c r="G9200" s="3">
        <f t="shared" si="431"/>
        <v>72982.496774115774</v>
      </c>
    </row>
    <row r="9201" spans="1:7" x14ac:dyDescent="0.2">
      <c r="A9201">
        <v>9189</v>
      </c>
      <c r="B9201" s="125">
        <v>31010.027263429016</v>
      </c>
      <c r="C9201" s="34">
        <v>10.071277549475781</v>
      </c>
      <c r="D9201" s="34">
        <v>4.3427081790287048</v>
      </c>
      <c r="E9201" s="3">
        <f t="shared" si="429"/>
        <v>312310.59138680453</v>
      </c>
      <c r="F9201" s="3">
        <f t="shared" si="430"/>
        <v>134667.4990287963</v>
      </c>
      <c r="G9201" s="3">
        <f t="shared" si="431"/>
        <v>177643.09235800823</v>
      </c>
    </row>
    <row r="9202" spans="1:7" x14ac:dyDescent="0.2">
      <c r="A9202">
        <v>9190</v>
      </c>
      <c r="B9202" s="125">
        <v>36967.160716622835</v>
      </c>
      <c r="C9202" s="34">
        <v>8.4660165586756193</v>
      </c>
      <c r="D9202" s="34">
        <v>6.1298482149868505</v>
      </c>
      <c r="E9202" s="3">
        <f t="shared" si="429"/>
        <v>312964.59475415177</v>
      </c>
      <c r="F9202" s="3">
        <f t="shared" si="430"/>
        <v>226603.08413192251</v>
      </c>
      <c r="G9202" s="3">
        <f t="shared" si="431"/>
        <v>86361.510622229252</v>
      </c>
    </row>
    <row r="9203" spans="1:7" x14ac:dyDescent="0.2">
      <c r="A9203">
        <v>9191</v>
      </c>
      <c r="B9203" s="125">
        <v>32095.969621687778</v>
      </c>
      <c r="C9203" s="34">
        <v>5.5240200456028106</v>
      </c>
      <c r="D9203" s="34">
        <v>4.6684908865063335</v>
      </c>
      <c r="E9203" s="3">
        <f t="shared" si="429"/>
        <v>177298.77957326215</v>
      </c>
      <c r="F9203" s="3">
        <f t="shared" si="430"/>
        <v>149839.74167243353</v>
      </c>
      <c r="G9203" s="3">
        <f t="shared" si="431"/>
        <v>27459.037900828611</v>
      </c>
    </row>
    <row r="9204" spans="1:7" x14ac:dyDescent="0.2">
      <c r="A9204">
        <v>9192</v>
      </c>
      <c r="B9204" s="125">
        <v>34775.107955093496</v>
      </c>
      <c r="C9204" s="34">
        <v>9.9071421775151975</v>
      </c>
      <c r="D9204" s="34">
        <v>5.4722323865280487</v>
      </c>
      <c r="E9204" s="3">
        <f t="shared" si="429"/>
        <v>344521.93874955102</v>
      </c>
      <c r="F9204" s="3">
        <f t="shared" si="430"/>
        <v>190297.47199687181</v>
      </c>
      <c r="G9204" s="3">
        <f t="shared" si="431"/>
        <v>154224.4667526792</v>
      </c>
    </row>
    <row r="9205" spans="1:7" x14ac:dyDescent="0.2">
      <c r="A9205">
        <v>9193</v>
      </c>
      <c r="B9205" s="125">
        <v>23600.965099641122</v>
      </c>
      <c r="C9205" s="34">
        <v>10.369472440477693</v>
      </c>
      <c r="D9205" s="34">
        <v>2.1199895298923366</v>
      </c>
      <c r="E9205" s="3">
        <f t="shared" ref="E9205:E9268" si="432">C9205*B9205</f>
        <v>244729.55716940449</v>
      </c>
      <c r="F9205" s="3">
        <f t="shared" ref="F9205:F9268" si="433">D9205*B9205</f>
        <v>50033.798906593627</v>
      </c>
      <c r="G9205" s="3">
        <f t="shared" ref="G9205:G9268" si="434">E9205-F9205</f>
        <v>194695.75826281088</v>
      </c>
    </row>
    <row r="9206" spans="1:7" x14ac:dyDescent="0.2">
      <c r="A9206">
        <v>9194</v>
      </c>
      <c r="B9206" s="125">
        <v>44660.542292868719</v>
      </c>
      <c r="C9206" s="34">
        <v>8.6837353794253431</v>
      </c>
      <c r="D9206" s="34">
        <v>8.4378626878606156</v>
      </c>
      <c r="E9206" s="3">
        <f t="shared" si="432"/>
        <v>387820.33117290592</v>
      </c>
      <c r="F9206" s="3">
        <f t="shared" si="433"/>
        <v>376839.52343261795</v>
      </c>
      <c r="G9206" s="3">
        <f t="shared" si="434"/>
        <v>10980.807740287972</v>
      </c>
    </row>
    <row r="9207" spans="1:7" x14ac:dyDescent="0.2">
      <c r="A9207">
        <v>9195</v>
      </c>
      <c r="B9207" s="125">
        <v>38949.836429120274</v>
      </c>
      <c r="C9207" s="34">
        <v>9.1262898169661639</v>
      </c>
      <c r="D9207" s="34">
        <v>6.7246509287360823</v>
      </c>
      <c r="E9207" s="3">
        <f t="shared" si="432"/>
        <v>355467.49557557807</v>
      </c>
      <c r="F9207" s="3">
        <f t="shared" si="433"/>
        <v>261924.05371720213</v>
      </c>
      <c r="G9207" s="3">
        <f t="shared" si="434"/>
        <v>93543.44185837594</v>
      </c>
    </row>
    <row r="9208" spans="1:7" x14ac:dyDescent="0.2">
      <c r="A9208">
        <v>9196</v>
      </c>
      <c r="B9208" s="125">
        <v>27113.229001580272</v>
      </c>
      <c r="C9208" s="34">
        <v>4.3906361699628178</v>
      </c>
      <c r="D9208" s="34">
        <v>3.1736687004740816</v>
      </c>
      <c r="E9208" s="3">
        <f t="shared" si="432"/>
        <v>119044.3239388232</v>
      </c>
      <c r="F9208" s="3">
        <f t="shared" si="433"/>
        <v>86048.406251101434</v>
      </c>
      <c r="G9208" s="3">
        <f t="shared" si="434"/>
        <v>32995.917687721769</v>
      </c>
    </row>
    <row r="9209" spans="1:7" x14ac:dyDescent="0.2">
      <c r="A9209">
        <v>9197</v>
      </c>
      <c r="B9209" s="125">
        <v>30415.200675443863</v>
      </c>
      <c r="C9209" s="34">
        <v>8.2100819074257743</v>
      </c>
      <c r="D9209" s="34">
        <v>4.1642602026331588</v>
      </c>
      <c r="E9209" s="3">
        <f t="shared" si="432"/>
        <v>249711.28877618586</v>
      </c>
      <c r="F9209" s="3">
        <f t="shared" si="433"/>
        <v>126656.80972785204</v>
      </c>
      <c r="G9209" s="3">
        <f t="shared" si="434"/>
        <v>123054.47904833381</v>
      </c>
    </row>
    <row r="9210" spans="1:7" x14ac:dyDescent="0.2">
      <c r="A9210">
        <v>9198</v>
      </c>
      <c r="B9210" s="125">
        <v>31054.274180670269</v>
      </c>
      <c r="C9210" s="34">
        <v>6.5675060543144355</v>
      </c>
      <c r="D9210" s="34">
        <v>4.3559822542010807</v>
      </c>
      <c r="E9210" s="3">
        <f t="shared" si="432"/>
        <v>203949.13369389245</v>
      </c>
      <c r="F9210" s="3">
        <f t="shared" si="433"/>
        <v>135271.8672480945</v>
      </c>
      <c r="G9210" s="3">
        <f t="shared" si="434"/>
        <v>68677.266445797955</v>
      </c>
    </row>
    <row r="9211" spans="1:7" x14ac:dyDescent="0.2">
      <c r="A9211">
        <v>9199</v>
      </c>
      <c r="B9211" s="125">
        <v>37076.027232425055</v>
      </c>
      <c r="C9211" s="34">
        <v>10.199743676101207</v>
      </c>
      <c r="D9211" s="34">
        <v>6.1625081697275164</v>
      </c>
      <c r="E9211" s="3">
        <f t="shared" si="432"/>
        <v>378165.97429888358</v>
      </c>
      <c r="F9211" s="3">
        <f t="shared" si="433"/>
        <v>228481.32072085928</v>
      </c>
      <c r="G9211" s="3">
        <f t="shared" si="434"/>
        <v>149684.6535780243</v>
      </c>
    </row>
    <row r="9212" spans="1:7" x14ac:dyDescent="0.2">
      <c r="A9212">
        <v>9200</v>
      </c>
      <c r="B9212" s="125">
        <v>32479.713858075207</v>
      </c>
      <c r="C9212" s="34">
        <v>10.053045022876177</v>
      </c>
      <c r="D9212" s="34">
        <v>4.7836141574225621</v>
      </c>
      <c r="E9212" s="3">
        <f t="shared" si="432"/>
        <v>326520.02574536536</v>
      </c>
      <c r="F9212" s="3">
        <f t="shared" si="433"/>
        <v>155370.41904052233</v>
      </c>
      <c r="G9212" s="3">
        <f t="shared" si="434"/>
        <v>171149.60670484303</v>
      </c>
    </row>
    <row r="9213" spans="1:7" x14ac:dyDescent="0.2">
      <c r="A9213">
        <v>9201</v>
      </c>
      <c r="B9213" s="125">
        <v>34439.078084497829</v>
      </c>
      <c r="C9213" s="34">
        <v>9.8881735286413459</v>
      </c>
      <c r="D9213" s="34">
        <v>5.3714234253493487</v>
      </c>
      <c r="E9213" s="3">
        <f t="shared" si="432"/>
        <v>340539.58026594372</v>
      </c>
      <c r="F9213" s="3">
        <f t="shared" si="433"/>
        <v>184986.87077050703</v>
      </c>
      <c r="G9213" s="3">
        <f t="shared" si="434"/>
        <v>155552.70949543669</v>
      </c>
    </row>
    <row r="9214" spans="1:7" x14ac:dyDescent="0.2">
      <c r="A9214">
        <v>9202</v>
      </c>
      <c r="B9214" s="125">
        <v>41666.235623589251</v>
      </c>
      <c r="C9214" s="34">
        <v>9.2873186960860039</v>
      </c>
      <c r="D9214" s="34">
        <v>7.5395706870767754</v>
      </c>
      <c r="E9214" s="3">
        <f t="shared" si="432"/>
        <v>386967.60910248512</v>
      </c>
      <c r="F9214" s="3">
        <f t="shared" si="433"/>
        <v>314145.5287484476</v>
      </c>
      <c r="G9214" s="3">
        <f t="shared" si="434"/>
        <v>72822.08035403752</v>
      </c>
    </row>
    <row r="9215" spans="1:7" x14ac:dyDescent="0.2">
      <c r="A9215">
        <v>9203</v>
      </c>
      <c r="B9215" s="125">
        <v>40662.380846507382</v>
      </c>
      <c r="C9215" s="34">
        <v>7.4127620084327646</v>
      </c>
      <c r="D9215" s="34">
        <v>7.2384142539522145</v>
      </c>
      <c r="E9215" s="3">
        <f t="shared" si="432"/>
        <v>301420.55191141402</v>
      </c>
      <c r="F9215" s="3">
        <f t="shared" si="433"/>
        <v>294331.15711899253</v>
      </c>
      <c r="G9215" s="3">
        <f t="shared" si="434"/>
        <v>7089.3947924214881</v>
      </c>
    </row>
    <row r="9216" spans="1:7" x14ac:dyDescent="0.2">
      <c r="A9216">
        <v>9204</v>
      </c>
      <c r="B9216" s="125">
        <v>29935.908336293302</v>
      </c>
      <c r="C9216" s="34">
        <v>11.058363517993712</v>
      </c>
      <c r="D9216" s="34">
        <v>4.0204725008879905</v>
      </c>
      <c r="E9216" s="3">
        <f t="shared" si="432"/>
        <v>331042.15662406967</v>
      </c>
      <c r="F9216" s="3">
        <f t="shared" si="433"/>
        <v>120356.49625517077</v>
      </c>
      <c r="G9216" s="3">
        <f t="shared" si="434"/>
        <v>210685.66036889888</v>
      </c>
    </row>
    <row r="9217" spans="1:7" x14ac:dyDescent="0.2">
      <c r="A9217">
        <v>9205</v>
      </c>
      <c r="B9217" s="125">
        <v>29819.959130501025</v>
      </c>
      <c r="C9217" s="34">
        <v>5.4062063756718999</v>
      </c>
      <c r="D9217" s="34">
        <v>3.9856877391503076</v>
      </c>
      <c r="E9217" s="3">
        <f t="shared" si="432"/>
        <v>161212.85317359012</v>
      </c>
      <c r="F9217" s="3">
        <f t="shared" si="433"/>
        <v>118853.0454884012</v>
      </c>
      <c r="G9217" s="3">
        <f t="shared" si="434"/>
        <v>42359.80768518892</v>
      </c>
    </row>
    <row r="9218" spans="1:7" x14ac:dyDescent="0.2">
      <c r="A9218">
        <v>9206</v>
      </c>
      <c r="B9218" s="125">
        <v>34167.480229180888</v>
      </c>
      <c r="C9218" s="34">
        <v>10.128820142388577</v>
      </c>
      <c r="D9218" s="34">
        <v>5.2899440687542665</v>
      </c>
      <c r="E9218" s="3">
        <f t="shared" si="432"/>
        <v>346076.26195999084</v>
      </c>
      <c r="F9218" s="3">
        <f t="shared" si="433"/>
        <v>180744.05938263409</v>
      </c>
      <c r="G9218" s="3">
        <f t="shared" si="434"/>
        <v>165332.20257735674</v>
      </c>
    </row>
    <row r="9219" spans="1:7" x14ac:dyDescent="0.2">
      <c r="A9219">
        <v>9207</v>
      </c>
      <c r="B9219" s="125">
        <v>33527.39491109876</v>
      </c>
      <c r="C9219" s="34">
        <v>2.961922311631497</v>
      </c>
      <c r="D9219" s="34">
        <v>5.0979184733296279</v>
      </c>
      <c r="E9219" s="3">
        <f t="shared" si="432"/>
        <v>99305.539038063725</v>
      </c>
      <c r="F9219" s="3">
        <f t="shared" si="433"/>
        <v>170919.92587990811</v>
      </c>
      <c r="G9219" s="3">
        <f t="shared" si="434"/>
        <v>-71614.386841844389</v>
      </c>
    </row>
    <row r="9220" spans="1:7" x14ac:dyDescent="0.2">
      <c r="A9220">
        <v>9208</v>
      </c>
      <c r="B9220" s="125">
        <v>39195.161256239749</v>
      </c>
      <c r="C9220" s="34">
        <v>9.6795809187897248</v>
      </c>
      <c r="D9220" s="34">
        <v>6.7982483768719248</v>
      </c>
      <c r="E9220" s="3">
        <f t="shared" si="432"/>
        <v>379392.7350047846</v>
      </c>
      <c r="F9220" s="3">
        <f t="shared" si="433"/>
        <v>266458.44139146525</v>
      </c>
      <c r="G9220" s="3">
        <f t="shared" si="434"/>
        <v>112934.29361331934</v>
      </c>
    </row>
    <row r="9221" spans="1:7" x14ac:dyDescent="0.2">
      <c r="A9221">
        <v>9209</v>
      </c>
      <c r="B9221" s="125">
        <v>29143.403074877802</v>
      </c>
      <c r="C9221" s="34">
        <v>3.8266471367096528</v>
      </c>
      <c r="D9221" s="34">
        <v>3.7827209224633407</v>
      </c>
      <c r="E9221" s="3">
        <f t="shared" si="432"/>
        <v>111521.51993045643</v>
      </c>
      <c r="F9221" s="3">
        <f t="shared" si="433"/>
        <v>110241.36056312273</v>
      </c>
      <c r="G9221" s="3">
        <f t="shared" si="434"/>
        <v>1280.1593673337047</v>
      </c>
    </row>
    <row r="9222" spans="1:7" x14ac:dyDescent="0.2">
      <c r="A9222">
        <v>9210</v>
      </c>
      <c r="B9222" s="125">
        <v>37904.065314970445</v>
      </c>
      <c r="C9222" s="34">
        <v>9.6914270872803172</v>
      </c>
      <c r="D9222" s="34">
        <v>6.4109195944911335</v>
      </c>
      <c r="E9222" s="3">
        <f t="shared" si="432"/>
        <v>367344.48531154695</v>
      </c>
      <c r="F9222" s="3">
        <f t="shared" si="433"/>
        <v>242999.91503861576</v>
      </c>
      <c r="G9222" s="3">
        <f t="shared" si="434"/>
        <v>124344.57027293119</v>
      </c>
    </row>
    <row r="9223" spans="1:7" x14ac:dyDescent="0.2">
      <c r="A9223">
        <v>9211</v>
      </c>
      <c r="B9223" s="125">
        <v>37460.277375240345</v>
      </c>
      <c r="C9223" s="34">
        <v>7.1101162777340505</v>
      </c>
      <c r="D9223" s="34">
        <v>6.2777832125721034</v>
      </c>
      <c r="E9223" s="3">
        <f t="shared" si="432"/>
        <v>266346.92793412897</v>
      </c>
      <c r="F9223" s="3">
        <f t="shared" si="433"/>
        <v>235167.50044457841</v>
      </c>
      <c r="G9223" s="3">
        <f t="shared" si="434"/>
        <v>31179.427489550551</v>
      </c>
    </row>
    <row r="9224" spans="1:7" x14ac:dyDescent="0.2">
      <c r="A9224">
        <v>9212</v>
      </c>
      <c r="B9224" s="125">
        <v>33787.010173719842</v>
      </c>
      <c r="C9224" s="34">
        <v>6.573878201568732</v>
      </c>
      <c r="D9224" s="34">
        <v>5.1758030521159526</v>
      </c>
      <c r="E9224" s="3">
        <f t="shared" si="432"/>
        <v>222111.68967719784</v>
      </c>
      <c r="F9224" s="3">
        <f t="shared" si="433"/>
        <v>174874.91037901191</v>
      </c>
      <c r="G9224" s="3">
        <f t="shared" si="434"/>
        <v>47236.779298185924</v>
      </c>
    </row>
    <row r="9225" spans="1:7" x14ac:dyDescent="0.2">
      <c r="A9225">
        <v>9213</v>
      </c>
      <c r="B9225" s="125">
        <v>33784.202108828118</v>
      </c>
      <c r="C9225" s="34">
        <v>6.864984718238702</v>
      </c>
      <c r="D9225" s="34">
        <v>5.1749606326484354</v>
      </c>
      <c r="E9225" s="3">
        <f t="shared" si="432"/>
        <v>231928.03119499277</v>
      </c>
      <c r="F9225" s="3">
        <f t="shared" si="433"/>
        <v>174831.91591862377</v>
      </c>
      <c r="G9225" s="3">
        <f t="shared" si="434"/>
        <v>57096.115276369004</v>
      </c>
    </row>
    <row r="9226" spans="1:7" x14ac:dyDescent="0.2">
      <c r="A9226">
        <v>9214</v>
      </c>
      <c r="B9226" s="125">
        <v>37582.729468150297</v>
      </c>
      <c r="C9226" s="34">
        <v>10.145657163055148</v>
      </c>
      <c r="D9226" s="34">
        <v>6.3145188404450892</v>
      </c>
      <c r="E9226" s="3">
        <f t="shared" si="432"/>
        <v>381301.48843570286</v>
      </c>
      <c r="F9226" s="3">
        <f t="shared" si="433"/>
        <v>237316.85330198589</v>
      </c>
      <c r="G9226" s="3">
        <f t="shared" si="434"/>
        <v>143984.63513371698</v>
      </c>
    </row>
    <row r="9227" spans="1:7" x14ac:dyDescent="0.2">
      <c r="A9227">
        <v>9215</v>
      </c>
      <c r="B9227" s="125">
        <v>34382.655306936591</v>
      </c>
      <c r="C9227" s="34">
        <v>7.093267888383707</v>
      </c>
      <c r="D9227" s="34">
        <v>5.3544965920809773</v>
      </c>
      <c r="E9227" s="3">
        <f t="shared" si="432"/>
        <v>243885.38480605898</v>
      </c>
      <c r="F9227" s="3">
        <f t="shared" si="433"/>
        <v>184101.81066768689</v>
      </c>
      <c r="G9227" s="3">
        <f t="shared" si="434"/>
        <v>59783.574138372089</v>
      </c>
    </row>
    <row r="9228" spans="1:7" x14ac:dyDescent="0.2">
      <c r="A9228">
        <v>9216</v>
      </c>
      <c r="B9228" s="125">
        <v>32897.876784582855</v>
      </c>
      <c r="C9228" s="34">
        <v>11.562240635801572</v>
      </c>
      <c r="D9228" s="34">
        <v>4.9090630353748566</v>
      </c>
      <c r="E9228" s="3">
        <f t="shared" si="432"/>
        <v>380373.16779029707</v>
      </c>
      <c r="F9228" s="3">
        <f t="shared" si="433"/>
        <v>161497.75086551232</v>
      </c>
      <c r="G9228" s="3">
        <f t="shared" si="434"/>
        <v>218875.41692478475</v>
      </c>
    </row>
    <row r="9229" spans="1:7" x14ac:dyDescent="0.2">
      <c r="A9229">
        <v>9217</v>
      </c>
      <c r="B9229" s="125">
        <v>29922.203388005961</v>
      </c>
      <c r="C9229" s="34">
        <v>6.6091268056043191</v>
      </c>
      <c r="D9229" s="34">
        <v>4.0163610164017882</v>
      </c>
      <c r="E9229" s="3">
        <f t="shared" si="432"/>
        <v>197759.63649441456</v>
      </c>
      <c r="F9229" s="3">
        <f t="shared" si="433"/>
        <v>120178.37121243266</v>
      </c>
      <c r="G9229" s="3">
        <f t="shared" si="434"/>
        <v>77581.265281981905</v>
      </c>
    </row>
    <row r="9230" spans="1:7" x14ac:dyDescent="0.2">
      <c r="A9230">
        <v>9218</v>
      </c>
      <c r="B9230" s="125">
        <v>32139.153566996334</v>
      </c>
      <c r="C9230" s="34">
        <v>13.969741323497146</v>
      </c>
      <c r="D9230" s="34">
        <v>4.6814460700989002</v>
      </c>
      <c r="E9230" s="3">
        <f t="shared" si="432"/>
        <v>448975.66168708942</v>
      </c>
      <c r="F9230" s="3">
        <f t="shared" si="433"/>
        <v>150457.71416252005</v>
      </c>
      <c r="G9230" s="3">
        <f t="shared" si="434"/>
        <v>298517.94752456935</v>
      </c>
    </row>
    <row r="9231" spans="1:7" x14ac:dyDescent="0.2">
      <c r="A9231">
        <v>9219</v>
      </c>
      <c r="B9231" s="125">
        <v>28851.409800873604</v>
      </c>
      <c r="C9231" s="34">
        <v>8.6438170885303407</v>
      </c>
      <c r="D9231" s="34">
        <v>3.6951229402620811</v>
      </c>
      <c r="E9231" s="3">
        <f t="shared" si="432"/>
        <v>249386.30906498301</v>
      </c>
      <c r="F9231" s="3">
        <f t="shared" si="433"/>
        <v>106609.5062141103</v>
      </c>
      <c r="G9231" s="3">
        <f t="shared" si="434"/>
        <v>142776.80285087271</v>
      </c>
    </row>
    <row r="9232" spans="1:7" x14ac:dyDescent="0.2">
      <c r="A9232">
        <v>9220</v>
      </c>
      <c r="B9232" s="125">
        <v>38304.743205836508</v>
      </c>
      <c r="C9232" s="34">
        <v>6.8783315529872198</v>
      </c>
      <c r="D9232" s="34">
        <v>6.5311229617509525</v>
      </c>
      <c r="E9232" s="3">
        <f t="shared" si="432"/>
        <v>263472.72382177808</v>
      </c>
      <c r="F9232" s="3">
        <f t="shared" si="433"/>
        <v>250172.9878956126</v>
      </c>
      <c r="G9232" s="3">
        <f t="shared" si="434"/>
        <v>13299.735926165478</v>
      </c>
    </row>
    <row r="9233" spans="1:7" x14ac:dyDescent="0.2">
      <c r="A9233">
        <v>9221</v>
      </c>
      <c r="B9233" s="125">
        <v>44621.161172281951</v>
      </c>
      <c r="C9233" s="34">
        <v>5.2249497659504414</v>
      </c>
      <c r="D9233" s="34">
        <v>8.4260483516845852</v>
      </c>
      <c r="E9233" s="3">
        <f t="shared" si="432"/>
        <v>233143.3256235515</v>
      </c>
      <c r="F9233" s="3">
        <f t="shared" si="433"/>
        <v>375980.06154595857</v>
      </c>
      <c r="G9233" s="3">
        <f t="shared" si="434"/>
        <v>-142836.73592240707</v>
      </c>
    </row>
    <row r="9234" spans="1:7" x14ac:dyDescent="0.2">
      <c r="A9234">
        <v>9222</v>
      </c>
      <c r="B9234" s="125">
        <v>22102.072356384248</v>
      </c>
      <c r="C9234" s="34">
        <v>8.9987900284613715</v>
      </c>
      <c r="D9234" s="34">
        <v>1.6703217069152743</v>
      </c>
      <c r="E9234" s="3">
        <f t="shared" si="432"/>
        <v>198891.90832896231</v>
      </c>
      <c r="F9234" s="3">
        <f t="shared" si="433"/>
        <v>36917.571224680636</v>
      </c>
      <c r="G9234" s="3">
        <f t="shared" si="434"/>
        <v>161974.33710428167</v>
      </c>
    </row>
    <row r="9235" spans="1:7" x14ac:dyDescent="0.2">
      <c r="A9235">
        <v>9223</v>
      </c>
      <c r="B9235" s="125">
        <v>27589.906543463236</v>
      </c>
      <c r="C9235" s="34">
        <v>9.1332076610415243</v>
      </c>
      <c r="D9235" s="34">
        <v>3.3166719630389707</v>
      </c>
      <c r="E9235" s="3">
        <f t="shared" si="432"/>
        <v>251984.34581017811</v>
      </c>
      <c r="F9235" s="3">
        <f t="shared" si="433"/>
        <v>91506.66949556995</v>
      </c>
      <c r="G9235" s="3">
        <f t="shared" si="434"/>
        <v>160477.67631460816</v>
      </c>
    </row>
    <row r="9236" spans="1:7" x14ac:dyDescent="0.2">
      <c r="A9236">
        <v>9224</v>
      </c>
      <c r="B9236" s="125">
        <v>37019.001914623892</v>
      </c>
      <c r="C9236" s="34">
        <v>10.338708782190224</v>
      </c>
      <c r="D9236" s="34">
        <v>6.1454005743871676</v>
      </c>
      <c r="E9236" s="3">
        <f t="shared" si="432"/>
        <v>382728.68020263873</v>
      </c>
      <c r="F9236" s="3">
        <f t="shared" si="433"/>
        <v>227496.59562936932</v>
      </c>
      <c r="G9236" s="3">
        <f t="shared" si="434"/>
        <v>155232.08457326941</v>
      </c>
    </row>
    <row r="9237" spans="1:7" x14ac:dyDescent="0.2">
      <c r="A9237">
        <v>9225</v>
      </c>
      <c r="B9237" s="125">
        <v>33977.310571382055</v>
      </c>
      <c r="C9237" s="34">
        <v>8.9678558399173198</v>
      </c>
      <c r="D9237" s="34">
        <v>5.2328931714146165</v>
      </c>
      <c r="E9237" s="3">
        <f t="shared" si="432"/>
        <v>304703.62303225306</v>
      </c>
      <c r="F9237" s="3">
        <f t="shared" si="433"/>
        <v>177799.63647201881</v>
      </c>
      <c r="G9237" s="3">
        <f t="shared" si="434"/>
        <v>126903.98656023425</v>
      </c>
    </row>
    <row r="9238" spans="1:7" x14ac:dyDescent="0.2">
      <c r="A9238">
        <v>9226</v>
      </c>
      <c r="B9238" s="125">
        <v>31526.495198514545</v>
      </c>
      <c r="C9238" s="34">
        <v>11.040543106180849</v>
      </c>
      <c r="D9238" s="34">
        <v>4.4976485595543636</v>
      </c>
      <c r="E9238" s="3">
        <f t="shared" si="432"/>
        <v>348069.62922600337</v>
      </c>
      <c r="F9238" s="3">
        <f t="shared" si="433"/>
        <v>141795.0957173965</v>
      </c>
      <c r="G9238" s="3">
        <f t="shared" si="434"/>
        <v>206274.53350860687</v>
      </c>
    </row>
    <row r="9239" spans="1:7" x14ac:dyDescent="0.2">
      <c r="A9239">
        <v>9227</v>
      </c>
      <c r="B9239" s="125">
        <v>29950.420461128466</v>
      </c>
      <c r="C9239" s="34">
        <v>7.621306301378354</v>
      </c>
      <c r="D9239" s="34">
        <v>4.0248261383385397</v>
      </c>
      <c r="E9239" s="3">
        <f t="shared" si="432"/>
        <v>228261.32818932956</v>
      </c>
      <c r="F9239" s="3">
        <f t="shared" si="433"/>
        <v>120545.23512617926</v>
      </c>
      <c r="G9239" s="3">
        <f t="shared" si="434"/>
        <v>107716.0930631503</v>
      </c>
    </row>
    <row r="9240" spans="1:7" x14ac:dyDescent="0.2">
      <c r="A9240">
        <v>9228</v>
      </c>
      <c r="B9240" s="125">
        <v>43971.691005745903</v>
      </c>
      <c r="C9240" s="34">
        <v>9.3767163409283967</v>
      </c>
      <c r="D9240" s="34">
        <v>8.2312073017237708</v>
      </c>
      <c r="E9240" s="3">
        <f t="shared" si="432"/>
        <v>412310.07359183184</v>
      </c>
      <c r="F9240" s="3">
        <f t="shared" si="433"/>
        <v>361940.10407563712</v>
      </c>
      <c r="G9240" s="3">
        <f t="shared" si="434"/>
        <v>50369.969516194717</v>
      </c>
    </row>
    <row r="9241" spans="1:7" x14ac:dyDescent="0.2">
      <c r="A9241">
        <v>9229</v>
      </c>
      <c r="B9241" s="125">
        <v>33991.026888353168</v>
      </c>
      <c r="C9241" s="34">
        <v>7.592185417895962</v>
      </c>
      <c r="D9241" s="34">
        <v>5.2370080665059504</v>
      </c>
      <c r="E9241" s="3">
        <f t="shared" si="432"/>
        <v>258066.17868106448</v>
      </c>
      <c r="F9241" s="3">
        <f t="shared" si="433"/>
        <v>178011.28200312619</v>
      </c>
      <c r="G9241" s="3">
        <f t="shared" si="434"/>
        <v>80054.89667793829</v>
      </c>
    </row>
    <row r="9242" spans="1:7" x14ac:dyDescent="0.2">
      <c r="A9242">
        <v>9230</v>
      </c>
      <c r="B9242" s="125">
        <v>33671.782879347098</v>
      </c>
      <c r="C9242" s="34">
        <v>8.4476191861613188</v>
      </c>
      <c r="D9242" s="34">
        <v>5.1412348638041294</v>
      </c>
      <c r="E9242" s="3">
        <f t="shared" si="432"/>
        <v>284446.39908383077</v>
      </c>
      <c r="F9242" s="3">
        <f t="shared" si="433"/>
        <v>173114.54406574229</v>
      </c>
      <c r="G9242" s="3">
        <f t="shared" si="434"/>
        <v>111331.85501808848</v>
      </c>
    </row>
    <row r="9243" spans="1:7" x14ac:dyDescent="0.2">
      <c r="A9243">
        <v>9231</v>
      </c>
      <c r="B9243" s="125">
        <v>39393.522050696425</v>
      </c>
      <c r="C9243" s="34">
        <v>8.8551467090001097</v>
      </c>
      <c r="D9243" s="34">
        <v>6.8577566152089275</v>
      </c>
      <c r="E9243" s="3">
        <f t="shared" si="432"/>
        <v>348835.41714314773</v>
      </c>
      <c r="F9243" s="3">
        <f t="shared" si="433"/>
        <v>270151.18643954216</v>
      </c>
      <c r="G9243" s="3">
        <f t="shared" si="434"/>
        <v>78684.230703605572</v>
      </c>
    </row>
    <row r="9244" spans="1:7" x14ac:dyDescent="0.2">
      <c r="A9244">
        <v>9232</v>
      </c>
      <c r="B9244" s="125">
        <v>37497.009592508199</v>
      </c>
      <c r="C9244" s="34">
        <v>4.1665480441297404</v>
      </c>
      <c r="D9244" s="34">
        <v>6.2888028777524596</v>
      </c>
      <c r="E9244" s="3">
        <f t="shared" si="432"/>
        <v>156233.09197837915</v>
      </c>
      <c r="F9244" s="3">
        <f t="shared" si="433"/>
        <v>235811.30183247715</v>
      </c>
      <c r="G9244" s="3">
        <f t="shared" si="434"/>
        <v>-79578.209854098008</v>
      </c>
    </row>
    <row r="9245" spans="1:7" x14ac:dyDescent="0.2">
      <c r="A9245">
        <v>9233</v>
      </c>
      <c r="B9245" s="125">
        <v>35947.196514635812</v>
      </c>
      <c r="C9245" s="34">
        <v>12.469211489777081</v>
      </c>
      <c r="D9245" s="34">
        <v>5.8238589543907437</v>
      </c>
      <c r="E9245" s="3">
        <f t="shared" si="432"/>
        <v>448233.19580557151</v>
      </c>
      <c r="F9245" s="3">
        <f t="shared" si="433"/>
        <v>209351.40230700551</v>
      </c>
      <c r="G9245" s="3">
        <f t="shared" si="434"/>
        <v>238881.793498566</v>
      </c>
    </row>
    <row r="9246" spans="1:7" x14ac:dyDescent="0.2">
      <c r="A9246">
        <v>9234</v>
      </c>
      <c r="B9246" s="125">
        <v>26731.241226835642</v>
      </c>
      <c r="C9246" s="34">
        <v>8.63483298617939</v>
      </c>
      <c r="D9246" s="34">
        <v>3.0590723680506926</v>
      </c>
      <c r="E9246" s="3">
        <f t="shared" si="432"/>
        <v>230819.80350699884</v>
      </c>
      <c r="F9246" s="3">
        <f t="shared" si="433"/>
        <v>81772.801400710407</v>
      </c>
      <c r="G9246" s="3">
        <f t="shared" si="434"/>
        <v>149047.00210628845</v>
      </c>
    </row>
    <row r="9247" spans="1:7" x14ac:dyDescent="0.2">
      <c r="A9247">
        <v>9235</v>
      </c>
      <c r="B9247" s="125">
        <v>32161.367975087138</v>
      </c>
      <c r="C9247" s="34">
        <v>16.341157808899879</v>
      </c>
      <c r="D9247" s="34">
        <v>4.6881103925261414</v>
      </c>
      <c r="E9247" s="3">
        <f t="shared" si="432"/>
        <v>525553.98943099764</v>
      </c>
      <c r="F9247" s="3">
        <f t="shared" si="433"/>
        <v>150776.04344186344</v>
      </c>
      <c r="G9247" s="3">
        <f t="shared" si="434"/>
        <v>374777.9459891342</v>
      </c>
    </row>
    <row r="9248" spans="1:7" x14ac:dyDescent="0.2">
      <c r="A9248">
        <v>9236</v>
      </c>
      <c r="B9248" s="125">
        <v>30986.994310106616</v>
      </c>
      <c r="C9248" s="34">
        <v>10.760322104222723</v>
      </c>
      <c r="D9248" s="34">
        <v>4.3357982930319849</v>
      </c>
      <c r="E9248" s="3">
        <f t="shared" si="432"/>
        <v>333430.03981846396</v>
      </c>
      <c r="F9248" s="3">
        <f t="shared" si="433"/>
        <v>134353.3570359521</v>
      </c>
      <c r="G9248" s="3">
        <f t="shared" si="434"/>
        <v>199076.68278251187</v>
      </c>
    </row>
    <row r="9249" spans="1:7" x14ac:dyDescent="0.2">
      <c r="A9249">
        <v>9237</v>
      </c>
      <c r="B9249" s="125">
        <v>36514.732577225892</v>
      </c>
      <c r="C9249" s="34">
        <v>11.953778104914818</v>
      </c>
      <c r="D9249" s="34">
        <v>5.9941197731677676</v>
      </c>
      <c r="E9249" s="3">
        <f t="shared" si="432"/>
        <v>436489.01078846271</v>
      </c>
      <c r="F9249" s="3">
        <f t="shared" si="433"/>
        <v>218873.68055308296</v>
      </c>
      <c r="G9249" s="3">
        <f t="shared" si="434"/>
        <v>217615.33023537975</v>
      </c>
    </row>
    <row r="9250" spans="1:7" x14ac:dyDescent="0.2">
      <c r="A9250">
        <v>9238</v>
      </c>
      <c r="B9250" s="125">
        <v>30393.225009712274</v>
      </c>
      <c r="C9250" s="34">
        <v>2.0773705020546913</v>
      </c>
      <c r="D9250" s="34">
        <v>4.1576675029136823</v>
      </c>
      <c r="E9250" s="3">
        <f t="shared" si="432"/>
        <v>63137.989097487189</v>
      </c>
      <c r="F9250" s="3">
        <f t="shared" si="433"/>
        <v>126364.9239316241</v>
      </c>
      <c r="G9250" s="3">
        <f t="shared" si="434"/>
        <v>-63226.934834136911</v>
      </c>
    </row>
    <row r="9251" spans="1:7" x14ac:dyDescent="0.2">
      <c r="A9251">
        <v>9239</v>
      </c>
      <c r="B9251" s="125">
        <v>27585.654655732447</v>
      </c>
      <c r="C9251" s="34">
        <v>10.733997916948283</v>
      </c>
      <c r="D9251" s="34">
        <v>3.3153963967197342</v>
      </c>
      <c r="E9251" s="3">
        <f t="shared" si="432"/>
        <v>296104.35961228679</v>
      </c>
      <c r="F9251" s="3">
        <f t="shared" si="433"/>
        <v>91457.380046770311</v>
      </c>
      <c r="G9251" s="3">
        <f t="shared" si="434"/>
        <v>204646.97956551646</v>
      </c>
    </row>
    <row r="9252" spans="1:7" x14ac:dyDescent="0.2">
      <c r="A9252">
        <v>9240</v>
      </c>
      <c r="B9252" s="125">
        <v>36515.130481157918</v>
      </c>
      <c r="C9252" s="34">
        <v>6.953973090465297</v>
      </c>
      <c r="D9252" s="34">
        <v>5.9942391443473753</v>
      </c>
      <c r="E9252" s="3">
        <f t="shared" si="432"/>
        <v>253925.23476080128</v>
      </c>
      <c r="F9252" s="3">
        <f t="shared" si="433"/>
        <v>218880.4244911088</v>
      </c>
      <c r="G9252" s="3">
        <f t="shared" si="434"/>
        <v>35044.810269692476</v>
      </c>
    </row>
    <row r="9253" spans="1:7" x14ac:dyDescent="0.2">
      <c r="A9253">
        <v>9241</v>
      </c>
      <c r="B9253" s="125">
        <v>36015.806521200808</v>
      </c>
      <c r="C9253" s="34">
        <v>10.095578111038776</v>
      </c>
      <c r="D9253" s="34">
        <v>5.8444419563602423</v>
      </c>
      <c r="E9253" s="3">
        <f t="shared" si="432"/>
        <v>363600.38796684251</v>
      </c>
      <c r="F9253" s="3">
        <f t="shared" si="433"/>
        <v>210492.29072465881</v>
      </c>
      <c r="G9253" s="3">
        <f t="shared" si="434"/>
        <v>153108.09724218369</v>
      </c>
    </row>
    <row r="9254" spans="1:7" x14ac:dyDescent="0.2">
      <c r="A9254">
        <v>9242</v>
      </c>
      <c r="B9254" s="125">
        <v>40105.747351654805</v>
      </c>
      <c r="C9254" s="34">
        <v>8.779681386120501</v>
      </c>
      <c r="D9254" s="34">
        <v>7.0714242054964416</v>
      </c>
      <c r="E9254" s="3">
        <f t="shared" si="432"/>
        <v>352115.68349977524</v>
      </c>
      <c r="F9254" s="3">
        <f t="shared" si="433"/>
        <v>283604.75260201661</v>
      </c>
      <c r="G9254" s="3">
        <f t="shared" si="434"/>
        <v>68510.930897758633</v>
      </c>
    </row>
    <row r="9255" spans="1:7" x14ac:dyDescent="0.2">
      <c r="A9255">
        <v>9243</v>
      </c>
      <c r="B9255" s="125">
        <v>27897.520388970384</v>
      </c>
      <c r="C9255" s="34">
        <v>5.8998005190078402</v>
      </c>
      <c r="D9255" s="34">
        <v>3.4089561166911153</v>
      </c>
      <c r="E9255" s="3">
        <f t="shared" si="432"/>
        <v>164589.80526987929</v>
      </c>
      <c r="F9255" s="3">
        <f t="shared" si="433"/>
        <v>95101.422770495701</v>
      </c>
      <c r="G9255" s="3">
        <f t="shared" si="434"/>
        <v>69488.382499383588</v>
      </c>
    </row>
    <row r="9256" spans="1:7" x14ac:dyDescent="0.2">
      <c r="A9256">
        <v>9244</v>
      </c>
      <c r="B9256" s="125">
        <v>28386.544321429916</v>
      </c>
      <c r="C9256" s="34">
        <v>9.0240285064355703</v>
      </c>
      <c r="D9256" s="34">
        <v>3.5556632964289747</v>
      </c>
      <c r="E9256" s="3">
        <f t="shared" si="432"/>
        <v>256160.98515578033</v>
      </c>
      <c r="F9256" s="3">
        <f t="shared" si="433"/>
        <v>100932.99375616269</v>
      </c>
      <c r="G9256" s="3">
        <f t="shared" si="434"/>
        <v>155227.99139961763</v>
      </c>
    </row>
    <row r="9257" spans="1:7" x14ac:dyDescent="0.2">
      <c r="A9257">
        <v>9245</v>
      </c>
      <c r="B9257" s="125">
        <v>29539.465280132368</v>
      </c>
      <c r="C9257" s="34">
        <v>3.7847421683254652</v>
      </c>
      <c r="D9257" s="34">
        <v>3.9015395840397105</v>
      </c>
      <c r="E9257" s="3">
        <f t="shared" si="432"/>
        <v>111799.25987550298</v>
      </c>
      <c r="F9257" s="3">
        <f t="shared" si="433"/>
        <v>115249.39308180311</v>
      </c>
      <c r="G9257" s="3">
        <f t="shared" si="434"/>
        <v>-3450.1332063001319</v>
      </c>
    </row>
    <row r="9258" spans="1:7" x14ac:dyDescent="0.2">
      <c r="A9258">
        <v>9246</v>
      </c>
      <c r="B9258" s="125">
        <v>25573.158885700628</v>
      </c>
      <c r="C9258" s="34">
        <v>6.1864220899296924</v>
      </c>
      <c r="D9258" s="34">
        <v>2.7116476657101884</v>
      </c>
      <c r="E9258" s="3">
        <f t="shared" si="432"/>
        <v>158206.35503978017</v>
      </c>
      <c r="F9258" s="3">
        <f t="shared" si="433"/>
        <v>69345.396597245868</v>
      </c>
      <c r="G9258" s="3">
        <f t="shared" si="434"/>
        <v>88860.958442534306</v>
      </c>
    </row>
    <row r="9259" spans="1:7" x14ac:dyDescent="0.2">
      <c r="A9259">
        <v>9247</v>
      </c>
      <c r="B9259" s="125">
        <v>29501.221027922817</v>
      </c>
      <c r="C9259" s="34">
        <v>7.4561846961005358</v>
      </c>
      <c r="D9259" s="34">
        <v>3.890066308376845</v>
      </c>
      <c r="E9259" s="3">
        <f t="shared" si="432"/>
        <v>219966.55274467744</v>
      </c>
      <c r="F9259" s="3">
        <f t="shared" si="433"/>
        <v>114761.70597670107</v>
      </c>
      <c r="G9259" s="3">
        <f t="shared" si="434"/>
        <v>105204.84676797637</v>
      </c>
    </row>
    <row r="9260" spans="1:7" x14ac:dyDescent="0.2">
      <c r="A9260">
        <v>9248</v>
      </c>
      <c r="B9260" s="125">
        <v>41344.524610204622</v>
      </c>
      <c r="C9260" s="34">
        <v>7.3639960393920774</v>
      </c>
      <c r="D9260" s="34">
        <v>7.4430573830613866</v>
      </c>
      <c r="E9260" s="3">
        <f t="shared" si="432"/>
        <v>304460.91548009514</v>
      </c>
      <c r="F9260" s="3">
        <f t="shared" si="433"/>
        <v>307729.66914914671</v>
      </c>
      <c r="G9260" s="3">
        <f t="shared" si="434"/>
        <v>-3268.7536690515699</v>
      </c>
    </row>
    <row r="9261" spans="1:7" x14ac:dyDescent="0.2">
      <c r="A9261">
        <v>9249</v>
      </c>
      <c r="B9261" s="125">
        <v>30295.641912553925</v>
      </c>
      <c r="C9261" s="34">
        <v>12.312482815294061</v>
      </c>
      <c r="D9261" s="34">
        <v>4.1283925737661775</v>
      </c>
      <c r="E9261" s="3">
        <f t="shared" si="432"/>
        <v>373014.5704266227</v>
      </c>
      <c r="F9261" s="3">
        <f t="shared" si="433"/>
        <v>125072.30308926698</v>
      </c>
      <c r="G9261" s="3">
        <f t="shared" si="434"/>
        <v>247942.2673373557</v>
      </c>
    </row>
    <row r="9262" spans="1:7" x14ac:dyDescent="0.2">
      <c r="A9262">
        <v>9250</v>
      </c>
      <c r="B9262" s="125">
        <v>43107.852938001975</v>
      </c>
      <c r="C9262" s="34">
        <v>9.049752995641029</v>
      </c>
      <c r="D9262" s="34">
        <v>7.9720558814005926</v>
      </c>
      <c r="E9262" s="3">
        <f t="shared" si="432"/>
        <v>390115.42126133631</v>
      </c>
      <c r="F9262" s="3">
        <f t="shared" si="433"/>
        <v>343658.21254895045</v>
      </c>
      <c r="G9262" s="3">
        <f t="shared" si="434"/>
        <v>46457.208712385851</v>
      </c>
    </row>
    <row r="9263" spans="1:7" x14ac:dyDescent="0.2">
      <c r="A9263">
        <v>9251</v>
      </c>
      <c r="B9263" s="125">
        <v>32164.767211535014</v>
      </c>
      <c r="C9263" s="34">
        <v>7.0592669973921147</v>
      </c>
      <c r="D9263" s="34">
        <v>4.6891301634605043</v>
      </c>
      <c r="E9263" s="3">
        <f t="shared" si="432"/>
        <v>227059.67965518913</v>
      </c>
      <c r="F9263" s="3">
        <f t="shared" si="433"/>
        <v>150824.78013229425</v>
      </c>
      <c r="G9263" s="3">
        <f t="shared" si="434"/>
        <v>76234.899522894877</v>
      </c>
    </row>
    <row r="9264" spans="1:7" x14ac:dyDescent="0.2">
      <c r="A9264">
        <v>9252</v>
      </c>
      <c r="B9264" s="125">
        <v>37206.69888370228</v>
      </c>
      <c r="C9264" s="34">
        <v>9.6447188500023913</v>
      </c>
      <c r="D9264" s="34">
        <v>6.201709665110684</v>
      </c>
      <c r="E9264" s="3">
        <f t="shared" si="432"/>
        <v>358848.15007000632</v>
      </c>
      <c r="F9264" s="3">
        <f t="shared" si="433"/>
        <v>230745.14407391933</v>
      </c>
      <c r="G9264" s="3">
        <f t="shared" si="434"/>
        <v>128103.00599608698</v>
      </c>
    </row>
    <row r="9265" spans="1:7" x14ac:dyDescent="0.2">
      <c r="A9265">
        <v>9253</v>
      </c>
      <c r="B9265" s="125">
        <v>39571.964911184274</v>
      </c>
      <c r="C9265" s="34">
        <v>4.6030486575618852</v>
      </c>
      <c r="D9265" s="34">
        <v>6.9112894733552821</v>
      </c>
      <c r="E9265" s="3">
        <f t="shared" si="432"/>
        <v>182151.6799615128</v>
      </c>
      <c r="F9265" s="3">
        <f t="shared" si="433"/>
        <v>273493.30453065247</v>
      </c>
      <c r="G9265" s="3">
        <f t="shared" si="434"/>
        <v>-91341.624569139676</v>
      </c>
    </row>
    <row r="9266" spans="1:7" x14ac:dyDescent="0.2">
      <c r="A9266">
        <v>9254</v>
      </c>
      <c r="B9266" s="125">
        <v>33063.541244510794</v>
      </c>
      <c r="C9266" s="34">
        <v>3.0329538478399627</v>
      </c>
      <c r="D9266" s="34">
        <v>4.9587623733532382</v>
      </c>
      <c r="E9266" s="3">
        <f t="shared" si="432"/>
        <v>100280.19464075431</v>
      </c>
      <c r="F9266" s="3">
        <f t="shared" si="433"/>
        <v>163954.24425309303</v>
      </c>
      <c r="G9266" s="3">
        <f t="shared" si="434"/>
        <v>-63674.049612338713</v>
      </c>
    </row>
    <row r="9267" spans="1:7" x14ac:dyDescent="0.2">
      <c r="A9267">
        <v>9255</v>
      </c>
      <c r="B9267" s="125">
        <v>28745.260400492931</v>
      </c>
      <c r="C9267" s="34">
        <v>7.8578402937710052</v>
      </c>
      <c r="D9267" s="34">
        <v>3.6632781201478792</v>
      </c>
      <c r="E9267" s="3">
        <f t="shared" si="432"/>
        <v>225875.6654299334</v>
      </c>
      <c r="F9267" s="3">
        <f t="shared" si="433"/>
        <v>105301.88348307901</v>
      </c>
      <c r="G9267" s="3">
        <f t="shared" si="434"/>
        <v>120573.78194685439</v>
      </c>
    </row>
    <row r="9268" spans="1:7" x14ac:dyDescent="0.2">
      <c r="A9268">
        <v>9256</v>
      </c>
      <c r="B9268" s="125">
        <v>29789.542217068607</v>
      </c>
      <c r="C9268" s="34">
        <v>7.534429662162438</v>
      </c>
      <c r="D9268" s="34">
        <v>3.9765626651205821</v>
      </c>
      <c r="E9268" s="3">
        <f t="shared" si="432"/>
        <v>224447.21050252192</v>
      </c>
      <c r="F9268" s="3">
        <f t="shared" si="433"/>
        <v>118459.98139142843</v>
      </c>
      <c r="G9268" s="3">
        <f t="shared" si="434"/>
        <v>105987.22911109349</v>
      </c>
    </row>
    <row r="9269" spans="1:7" x14ac:dyDescent="0.2">
      <c r="A9269">
        <v>9257</v>
      </c>
      <c r="B9269" s="125">
        <v>28818.019976634765</v>
      </c>
      <c r="C9269" s="34">
        <v>2.7957803669851273</v>
      </c>
      <c r="D9269" s="34">
        <v>3.6851059929904295</v>
      </c>
      <c r="E9269" s="3">
        <f t="shared" ref="E9269:E9332" si="435">C9269*B9269</f>
        <v>80568.854466060671</v>
      </c>
      <c r="F9269" s="3">
        <f t="shared" ref="F9269:F9332" si="436">D9269*B9269</f>
        <v>106197.45812201469</v>
      </c>
      <c r="G9269" s="3">
        <f t="shared" ref="G9269:G9332" si="437">E9269-F9269</f>
        <v>-25628.603655954023</v>
      </c>
    </row>
    <row r="9270" spans="1:7" x14ac:dyDescent="0.2">
      <c r="A9270">
        <v>9258</v>
      </c>
      <c r="B9270" s="125">
        <v>30106.398802482523</v>
      </c>
      <c r="C9270" s="34">
        <v>3.7646423354162835</v>
      </c>
      <c r="D9270" s="34">
        <v>4.0716196407447569</v>
      </c>
      <c r="E9270" s="3">
        <f t="shared" si="435"/>
        <v>113339.82349875181</v>
      </c>
      <c r="F9270" s="3">
        <f t="shared" si="436"/>
        <v>122581.80467628226</v>
      </c>
      <c r="G9270" s="3">
        <f t="shared" si="437"/>
        <v>-9241.9811775304552</v>
      </c>
    </row>
    <row r="9271" spans="1:7" x14ac:dyDescent="0.2">
      <c r="A9271">
        <v>9259</v>
      </c>
      <c r="B9271" s="125">
        <v>21937.453815363348</v>
      </c>
      <c r="C9271" s="34">
        <v>6.8128138284082524</v>
      </c>
      <c r="D9271" s="34">
        <v>1.6209361446090043</v>
      </c>
      <c r="E9271" s="3">
        <f t="shared" si="435"/>
        <v>149455.78871337479</v>
      </c>
      <c r="F9271" s="3">
        <f t="shared" si="436"/>
        <v>35559.211810013156</v>
      </c>
      <c r="G9271" s="3">
        <f t="shared" si="437"/>
        <v>113896.57690336162</v>
      </c>
    </row>
    <row r="9272" spans="1:7" x14ac:dyDescent="0.2">
      <c r="A9272">
        <v>9260</v>
      </c>
      <c r="B9272" s="125">
        <v>22340.1780693084</v>
      </c>
      <c r="C9272" s="34">
        <v>5.7613640567142284</v>
      </c>
      <c r="D9272" s="34">
        <v>1.74175342079252</v>
      </c>
      <c r="E9272" s="3">
        <f t="shared" si="435"/>
        <v>128709.89894910889</v>
      </c>
      <c r="F9272" s="3">
        <f t="shared" si="436"/>
        <v>38911.08157333194</v>
      </c>
      <c r="G9272" s="3">
        <f t="shared" si="437"/>
        <v>89798.81737577694</v>
      </c>
    </row>
    <row r="9273" spans="1:7" x14ac:dyDescent="0.2">
      <c r="A9273">
        <v>9261</v>
      </c>
      <c r="B9273" s="125">
        <v>37180.380380769726</v>
      </c>
      <c r="C9273" s="34">
        <v>10.753415628831135</v>
      </c>
      <c r="D9273" s="34">
        <v>6.1938141142309178</v>
      </c>
      <c r="E9273" s="3">
        <f t="shared" si="435"/>
        <v>399816.08347245568</v>
      </c>
      <c r="F9273" s="3">
        <f t="shared" si="436"/>
        <v>230288.36477488582</v>
      </c>
      <c r="G9273" s="3">
        <f t="shared" si="437"/>
        <v>169527.71869756986</v>
      </c>
    </row>
    <row r="9274" spans="1:7" x14ac:dyDescent="0.2">
      <c r="A9274">
        <v>9262</v>
      </c>
      <c r="B9274" s="125">
        <v>29536.782270762138</v>
      </c>
      <c r="C9274" s="34">
        <v>10.731428594415775</v>
      </c>
      <c r="D9274" s="34">
        <v>3.9007346812286414</v>
      </c>
      <c r="E9274" s="3">
        <f t="shared" si="435"/>
        <v>316971.8698474897</v>
      </c>
      <c r="F9274" s="3">
        <f t="shared" si="436"/>
        <v>115215.15097546113</v>
      </c>
      <c r="G9274" s="3">
        <f t="shared" si="437"/>
        <v>201756.71887202858</v>
      </c>
    </row>
    <row r="9275" spans="1:7" x14ac:dyDescent="0.2">
      <c r="A9275">
        <v>9263</v>
      </c>
      <c r="B9275" s="125">
        <v>30783.665400841506</v>
      </c>
      <c r="C9275" s="34">
        <v>8.3050701025131275</v>
      </c>
      <c r="D9275" s="34">
        <v>4.2747996202524519</v>
      </c>
      <c r="E9275" s="3">
        <f t="shared" si="435"/>
        <v>255660.49916629659</v>
      </c>
      <c r="F9275" s="3">
        <f t="shared" si="436"/>
        <v>131594.00116549581</v>
      </c>
      <c r="G9275" s="3">
        <f t="shared" si="437"/>
        <v>124066.49800080078</v>
      </c>
    </row>
    <row r="9276" spans="1:7" x14ac:dyDescent="0.2">
      <c r="A9276">
        <v>9264</v>
      </c>
      <c r="B9276" s="125">
        <v>37764.207767205313</v>
      </c>
      <c r="C9276" s="34">
        <v>9.1296492630208377</v>
      </c>
      <c r="D9276" s="34">
        <v>6.3689623301615939</v>
      </c>
      <c r="E9276" s="3">
        <f t="shared" si="435"/>
        <v>344773.97161043179</v>
      </c>
      <c r="F9276" s="3">
        <f t="shared" si="436"/>
        <v>240518.81669772652</v>
      </c>
      <c r="G9276" s="3">
        <f t="shared" si="437"/>
        <v>104255.15491270527</v>
      </c>
    </row>
    <row r="9277" spans="1:7" x14ac:dyDescent="0.2">
      <c r="A9277">
        <v>9265</v>
      </c>
      <c r="B9277" s="125">
        <v>35985.167918434832</v>
      </c>
      <c r="C9277" s="34">
        <v>6.0356108153500827</v>
      </c>
      <c r="D9277" s="34">
        <v>5.8352503755304497</v>
      </c>
      <c r="E9277" s="3">
        <f t="shared" si="435"/>
        <v>217192.46868069409</v>
      </c>
      <c r="F9277" s="3">
        <f t="shared" si="436"/>
        <v>209982.46460957316</v>
      </c>
      <c r="G9277" s="3">
        <f t="shared" si="437"/>
        <v>7210.0040711209294</v>
      </c>
    </row>
    <row r="9278" spans="1:7" x14ac:dyDescent="0.2">
      <c r="A9278">
        <v>9266</v>
      </c>
      <c r="B9278" s="125">
        <v>37234.927325508557</v>
      </c>
      <c r="C9278" s="34">
        <v>7.3708968304417795</v>
      </c>
      <c r="D9278" s="34">
        <v>6.2101781976525672</v>
      </c>
      <c r="E9278" s="3">
        <f t="shared" si="435"/>
        <v>274454.807805321</v>
      </c>
      <c r="F9278" s="3">
        <f t="shared" si="436"/>
        <v>231235.53386805105</v>
      </c>
      <c r="G9278" s="3">
        <f t="shared" si="437"/>
        <v>43219.273937269958</v>
      </c>
    </row>
    <row r="9279" spans="1:7" x14ac:dyDescent="0.2">
      <c r="A9279">
        <v>9267</v>
      </c>
      <c r="B9279" s="125">
        <v>30520.901012815535</v>
      </c>
      <c r="C9279" s="34">
        <v>10.896439355026814</v>
      </c>
      <c r="D9279" s="34">
        <v>4.1959703038446605</v>
      </c>
      <c r="E9279" s="3">
        <f t="shared" si="435"/>
        <v>332569.14694692096</v>
      </c>
      <c r="F9279" s="3">
        <f t="shared" si="436"/>
        <v>128064.79429635641</v>
      </c>
      <c r="G9279" s="3">
        <f t="shared" si="437"/>
        <v>204504.35265056454</v>
      </c>
    </row>
    <row r="9280" spans="1:7" x14ac:dyDescent="0.2">
      <c r="A9280">
        <v>9268</v>
      </c>
      <c r="B9280" s="125">
        <v>32006.196810280904</v>
      </c>
      <c r="C9280" s="34">
        <v>7.701503838878125</v>
      </c>
      <c r="D9280" s="34">
        <v>4.6415590430842713</v>
      </c>
      <c r="E9280" s="3">
        <f t="shared" si="435"/>
        <v>246495.84760226717</v>
      </c>
      <c r="F9280" s="3">
        <f t="shared" si="436"/>
        <v>148558.65223949429</v>
      </c>
      <c r="G9280" s="3">
        <f t="shared" si="437"/>
        <v>97937.19536277288</v>
      </c>
    </row>
    <row r="9281" spans="1:7" x14ac:dyDescent="0.2">
      <c r="A9281">
        <v>9269</v>
      </c>
      <c r="B9281" s="125">
        <v>31661.674532907433</v>
      </c>
      <c r="C9281" s="34">
        <v>10.389759856669116</v>
      </c>
      <c r="D9281" s="34">
        <v>4.5382023598722299</v>
      </c>
      <c r="E9281" s="3">
        <f t="shared" si="435"/>
        <v>328957.19505692454</v>
      </c>
      <c r="F9281" s="3">
        <f t="shared" si="436"/>
        <v>143687.086082747</v>
      </c>
      <c r="G9281" s="3">
        <f t="shared" si="437"/>
        <v>185270.10897417754</v>
      </c>
    </row>
    <row r="9282" spans="1:7" x14ac:dyDescent="0.2">
      <c r="A9282">
        <v>9270</v>
      </c>
      <c r="B9282" s="125">
        <v>32072.828665869543</v>
      </c>
      <c r="C9282" s="34">
        <v>5.8905123043659842</v>
      </c>
      <c r="D9282" s="34">
        <v>4.661548599760863</v>
      </c>
      <c r="E9282" s="3">
        <f t="shared" si="435"/>
        <v>188925.39189212659</v>
      </c>
      <c r="F9282" s="3">
        <f t="shared" si="436"/>
        <v>149509.04955775425</v>
      </c>
      <c r="G9282" s="3">
        <f t="shared" si="437"/>
        <v>39416.342334372341</v>
      </c>
    </row>
    <row r="9283" spans="1:7" x14ac:dyDescent="0.2">
      <c r="A9283">
        <v>9271</v>
      </c>
      <c r="B9283" s="125">
        <v>31425.518549250206</v>
      </c>
      <c r="C9283" s="34">
        <v>5.6728645378898364</v>
      </c>
      <c r="D9283" s="34">
        <v>4.4673555647750618</v>
      </c>
      <c r="E9283" s="3">
        <f t="shared" si="435"/>
        <v>178272.70976284076</v>
      </c>
      <c r="F9283" s="3">
        <f t="shared" si="436"/>
        <v>140388.96516693482</v>
      </c>
      <c r="G9283" s="3">
        <f t="shared" si="437"/>
        <v>37883.744595905941</v>
      </c>
    </row>
    <row r="9284" spans="1:7" x14ac:dyDescent="0.2">
      <c r="A9284">
        <v>9272</v>
      </c>
      <c r="B9284" s="125">
        <v>35514.009872523253</v>
      </c>
      <c r="C9284" s="34">
        <v>7.6040571659250418</v>
      </c>
      <c r="D9284" s="34">
        <v>5.6939029617569759</v>
      </c>
      <c r="E9284" s="3">
        <f t="shared" si="435"/>
        <v>270050.56126189313</v>
      </c>
      <c r="F9284" s="3">
        <f t="shared" si="436"/>
        <v>202213.32599702664</v>
      </c>
      <c r="G9284" s="3">
        <f t="shared" si="437"/>
        <v>67837.235264866496</v>
      </c>
    </row>
    <row r="9285" spans="1:7" x14ac:dyDescent="0.2">
      <c r="A9285">
        <v>9273</v>
      </c>
      <c r="B9285" s="125">
        <v>26474.536347260233</v>
      </c>
      <c r="C9285" s="34">
        <v>14.603386282222345</v>
      </c>
      <c r="D9285" s="34">
        <v>2.9820609041780699</v>
      </c>
      <c r="E9285" s="3">
        <f t="shared" si="435"/>
        <v>386617.88092177699</v>
      </c>
      <c r="F9285" s="3">
        <f t="shared" si="436"/>
        <v>78948.679797406032</v>
      </c>
      <c r="G9285" s="3">
        <f t="shared" si="437"/>
        <v>307669.20112437097</v>
      </c>
    </row>
    <row r="9286" spans="1:7" x14ac:dyDescent="0.2">
      <c r="A9286">
        <v>9274</v>
      </c>
      <c r="B9286" s="125">
        <v>30315.275629428448</v>
      </c>
      <c r="C9286" s="34">
        <v>8.6732534529874101</v>
      </c>
      <c r="D9286" s="34">
        <v>4.1342826888285344</v>
      </c>
      <c r="E9286" s="3">
        <f t="shared" si="435"/>
        <v>262932.06903120538</v>
      </c>
      <c r="F9286" s="3">
        <f t="shared" si="436"/>
        <v>125331.91924181159</v>
      </c>
      <c r="G9286" s="3">
        <f t="shared" si="437"/>
        <v>137600.14978939379</v>
      </c>
    </row>
    <row r="9287" spans="1:7" x14ac:dyDescent="0.2">
      <c r="A9287">
        <v>9275</v>
      </c>
      <c r="B9287" s="125">
        <v>29667.715401766123</v>
      </c>
      <c r="C9287" s="34">
        <v>8.4851074209000217</v>
      </c>
      <c r="D9287" s="34">
        <v>3.940014620529837</v>
      </c>
      <c r="E9287" s="3">
        <f t="shared" si="435"/>
        <v>251733.75211667561</v>
      </c>
      <c r="F9287" s="3">
        <f t="shared" si="436"/>
        <v>116891.23244067676</v>
      </c>
      <c r="G9287" s="3">
        <f t="shared" si="437"/>
        <v>134842.51967599883</v>
      </c>
    </row>
    <row r="9288" spans="1:7" x14ac:dyDescent="0.2">
      <c r="A9288">
        <v>9276</v>
      </c>
      <c r="B9288" s="125">
        <v>38017.502041649073</v>
      </c>
      <c r="C9288" s="34">
        <v>7.6646266708921758</v>
      </c>
      <c r="D9288" s="34">
        <v>6.444950612494722</v>
      </c>
      <c r="E9288" s="3">
        <f t="shared" si="435"/>
        <v>291389.96010912122</v>
      </c>
      <c r="F9288" s="3">
        <f t="shared" si="436"/>
        <v>245020.92306884553</v>
      </c>
      <c r="G9288" s="3">
        <f t="shared" si="437"/>
        <v>46369.037040275696</v>
      </c>
    </row>
    <row r="9289" spans="1:7" x14ac:dyDescent="0.2">
      <c r="A9289">
        <v>9277</v>
      </c>
      <c r="B9289" s="125">
        <v>33112.233317106962</v>
      </c>
      <c r="C9289" s="34">
        <v>9.4384141877599177</v>
      </c>
      <c r="D9289" s="34">
        <v>4.9733699951320887</v>
      </c>
      <c r="E9289" s="3">
        <f t="shared" si="435"/>
        <v>312526.97272859898</v>
      </c>
      <c r="F9289" s="3">
        <f t="shared" si="436"/>
        <v>164679.38765111283</v>
      </c>
      <c r="G9289" s="3">
        <f t="shared" si="437"/>
        <v>147847.58507748615</v>
      </c>
    </row>
    <row r="9290" spans="1:7" x14ac:dyDescent="0.2">
      <c r="A9290">
        <v>9278</v>
      </c>
      <c r="B9290" s="125">
        <v>32828.857505402062</v>
      </c>
      <c r="C9290" s="34">
        <v>8.9871030215435894</v>
      </c>
      <c r="D9290" s="34">
        <v>4.8883572516206186</v>
      </c>
      <c r="E9290" s="3">
        <f t="shared" si="435"/>
        <v>295036.32448062283</v>
      </c>
      <c r="F9290" s="3">
        <f t="shared" si="436"/>
        <v>160479.18364895214</v>
      </c>
      <c r="G9290" s="3">
        <f t="shared" si="437"/>
        <v>134557.14083167069</v>
      </c>
    </row>
    <row r="9291" spans="1:7" x14ac:dyDescent="0.2">
      <c r="A9291">
        <v>9279</v>
      </c>
      <c r="B9291" s="125">
        <v>40111.613592481241</v>
      </c>
      <c r="C9291" s="34">
        <v>9.4086708688409999</v>
      </c>
      <c r="D9291" s="34">
        <v>7.0731840777443722</v>
      </c>
      <c r="E9291" s="3">
        <f t="shared" si="435"/>
        <v>377396.97030978493</v>
      </c>
      <c r="F9291" s="3">
        <f t="shared" si="436"/>
        <v>283716.82659497304</v>
      </c>
      <c r="G9291" s="3">
        <f t="shared" si="437"/>
        <v>93680.143714811886</v>
      </c>
    </row>
    <row r="9292" spans="1:7" x14ac:dyDescent="0.2">
      <c r="A9292">
        <v>9280</v>
      </c>
      <c r="B9292" s="125">
        <v>28326.676832685713</v>
      </c>
      <c r="C9292" s="34">
        <v>10.275675115015474</v>
      </c>
      <c r="D9292" s="34">
        <v>3.5377030498057138</v>
      </c>
      <c r="E9292" s="3">
        <f t="shared" si="435"/>
        <v>291075.72822071391</v>
      </c>
      <c r="F9292" s="3">
        <f t="shared" si="436"/>
        <v>100211.37102185311</v>
      </c>
      <c r="G9292" s="3">
        <f t="shared" si="437"/>
        <v>190864.35719886079</v>
      </c>
    </row>
    <row r="9293" spans="1:7" x14ac:dyDescent="0.2">
      <c r="A9293">
        <v>9281</v>
      </c>
      <c r="B9293" s="125">
        <v>22955.678608733229</v>
      </c>
      <c r="C9293" s="34">
        <v>6.0960524226247799</v>
      </c>
      <c r="D9293" s="34">
        <v>1.9264035826199688</v>
      </c>
      <c r="E9293" s="3">
        <f t="shared" si="435"/>
        <v>139939.02019576405</v>
      </c>
      <c r="F9293" s="3">
        <f t="shared" si="436"/>
        <v>44221.901513336277</v>
      </c>
      <c r="G9293" s="3">
        <f t="shared" si="437"/>
        <v>95717.118682427768</v>
      </c>
    </row>
    <row r="9294" spans="1:7" x14ac:dyDescent="0.2">
      <c r="A9294">
        <v>9282</v>
      </c>
      <c r="B9294" s="125">
        <v>42722.454558125697</v>
      </c>
      <c r="C9294" s="34">
        <v>8.4962174671163666</v>
      </c>
      <c r="D9294" s="34">
        <v>7.8564363674377091</v>
      </c>
      <c r="E9294" s="3">
        <f t="shared" si="435"/>
        <v>362979.26465483278</v>
      </c>
      <c r="F9294" s="3">
        <f t="shared" si="436"/>
        <v>335646.24569666362</v>
      </c>
      <c r="G9294" s="3">
        <f t="shared" si="437"/>
        <v>27333.018958169152</v>
      </c>
    </row>
    <row r="9295" spans="1:7" x14ac:dyDescent="0.2">
      <c r="A9295">
        <v>9283</v>
      </c>
      <c r="B9295" s="125">
        <v>25981.067259445786</v>
      </c>
      <c r="C9295" s="34">
        <v>9.1064315685871406</v>
      </c>
      <c r="D9295" s="34">
        <v>2.8340201778337359</v>
      </c>
      <c r="E9295" s="3">
        <f t="shared" si="435"/>
        <v>236594.8110770029</v>
      </c>
      <c r="F9295" s="3">
        <f t="shared" si="436"/>
        <v>73630.868854924804</v>
      </c>
      <c r="G9295" s="3">
        <f t="shared" si="437"/>
        <v>162963.9422220781</v>
      </c>
    </row>
    <row r="9296" spans="1:7" x14ac:dyDescent="0.2">
      <c r="A9296">
        <v>9284</v>
      </c>
      <c r="B9296" s="125">
        <v>41870.303497299552</v>
      </c>
      <c r="C9296" s="34">
        <v>10.787544417515164</v>
      </c>
      <c r="D9296" s="34">
        <v>7.6007910491898656</v>
      </c>
      <c r="E9296" s="3">
        <f t="shared" si="435"/>
        <v>451677.75875195942</v>
      </c>
      <c r="F9296" s="3">
        <f t="shared" si="436"/>
        <v>318247.42804913758</v>
      </c>
      <c r="G9296" s="3">
        <f t="shared" si="437"/>
        <v>133430.33070282184</v>
      </c>
    </row>
    <row r="9297" spans="1:7" x14ac:dyDescent="0.2">
      <c r="A9297">
        <v>9285</v>
      </c>
      <c r="B9297" s="125">
        <v>45082.184036610648</v>
      </c>
      <c r="C9297" s="34">
        <v>7.3500750861130655</v>
      </c>
      <c r="D9297" s="34">
        <v>8.5643552109831944</v>
      </c>
      <c r="E9297" s="3">
        <f t="shared" si="435"/>
        <v>331357.43771505606</v>
      </c>
      <c r="F9297" s="3">
        <f t="shared" si="436"/>
        <v>386099.8377764498</v>
      </c>
      <c r="G9297" s="3">
        <f t="shared" si="437"/>
        <v>-54742.400061393739</v>
      </c>
    </row>
    <row r="9298" spans="1:7" x14ac:dyDescent="0.2">
      <c r="A9298">
        <v>9286</v>
      </c>
      <c r="B9298" s="125">
        <v>23048.538017784245</v>
      </c>
      <c r="C9298" s="34">
        <v>10.411775312793907</v>
      </c>
      <c r="D9298" s="34">
        <v>1.9542614053352736</v>
      </c>
      <c r="E9298" s="3">
        <f t="shared" si="435"/>
        <v>239976.19912955782</v>
      </c>
      <c r="F9298" s="3">
        <f t="shared" si="436"/>
        <v>45042.868297558518</v>
      </c>
      <c r="G9298" s="3">
        <f t="shared" si="437"/>
        <v>194933.33083199931</v>
      </c>
    </row>
    <row r="9299" spans="1:7" x14ac:dyDescent="0.2">
      <c r="A9299">
        <v>9287</v>
      </c>
      <c r="B9299" s="125">
        <v>33463.656385530136</v>
      </c>
      <c r="C9299" s="34">
        <v>7.5946978970096097</v>
      </c>
      <c r="D9299" s="34">
        <v>5.0787969156590407</v>
      </c>
      <c r="E9299" s="3">
        <f t="shared" si="435"/>
        <v>254146.36077743792</v>
      </c>
      <c r="F9299" s="3">
        <f t="shared" si="436"/>
        <v>169955.11483750443</v>
      </c>
      <c r="G9299" s="3">
        <f t="shared" si="437"/>
        <v>84191.245939933491</v>
      </c>
    </row>
    <row r="9300" spans="1:7" x14ac:dyDescent="0.2">
      <c r="A9300">
        <v>9288</v>
      </c>
      <c r="B9300" s="125">
        <v>33989.16810855642</v>
      </c>
      <c r="C9300" s="34">
        <v>6.0481391048670048</v>
      </c>
      <c r="D9300" s="34">
        <v>5.2364504325669259</v>
      </c>
      <c r="E9300" s="3">
        <f t="shared" si="435"/>
        <v>205571.21677925857</v>
      </c>
      <c r="F9300" s="3">
        <f t="shared" si="436"/>
        <v>177982.59404464022</v>
      </c>
      <c r="G9300" s="3">
        <f t="shared" si="437"/>
        <v>27588.622734618344</v>
      </c>
    </row>
    <row r="9301" spans="1:7" x14ac:dyDescent="0.2">
      <c r="A9301">
        <v>9289</v>
      </c>
      <c r="B9301" s="125">
        <v>26143.002791096456</v>
      </c>
      <c r="C9301" s="34">
        <v>5.152605146766291</v>
      </c>
      <c r="D9301" s="34">
        <v>2.8826008373289369</v>
      </c>
      <c r="E9301" s="3">
        <f t="shared" si="435"/>
        <v>134704.57073332911</v>
      </c>
      <c r="F9301" s="3">
        <f t="shared" si="436"/>
        <v>75359.841735907379</v>
      </c>
      <c r="G9301" s="3">
        <f t="shared" si="437"/>
        <v>59344.728997421727</v>
      </c>
    </row>
    <row r="9302" spans="1:7" x14ac:dyDescent="0.2">
      <c r="A9302">
        <v>9290</v>
      </c>
      <c r="B9302" s="125">
        <v>30882.891272804933</v>
      </c>
      <c r="C9302" s="34">
        <v>8.3039559715034557</v>
      </c>
      <c r="D9302" s="34">
        <v>4.3045673818414798</v>
      </c>
      <c r="E9302" s="3">
        <f t="shared" si="435"/>
        <v>256450.16940210047</v>
      </c>
      <c r="F9302" s="3">
        <f t="shared" si="436"/>
        <v>132937.48642987301</v>
      </c>
      <c r="G9302" s="3">
        <f t="shared" si="437"/>
        <v>123512.68297222746</v>
      </c>
    </row>
    <row r="9303" spans="1:7" x14ac:dyDescent="0.2">
      <c r="A9303">
        <v>9291</v>
      </c>
      <c r="B9303" s="125">
        <v>36925.602493093698</v>
      </c>
      <c r="C9303" s="34">
        <v>9.3679368748853449</v>
      </c>
      <c r="D9303" s="34">
        <v>6.1173807479281095</v>
      </c>
      <c r="E9303" s="3">
        <f t="shared" si="435"/>
        <v>345916.7132224107</v>
      </c>
      <c r="F9303" s="3">
        <f t="shared" si="436"/>
        <v>225887.96979689758</v>
      </c>
      <c r="G9303" s="3">
        <f t="shared" si="437"/>
        <v>120028.74342551312</v>
      </c>
    </row>
    <row r="9304" spans="1:7" x14ac:dyDescent="0.2">
      <c r="A9304">
        <v>9292</v>
      </c>
      <c r="B9304" s="125">
        <v>30842.759819089202</v>
      </c>
      <c r="C9304" s="34">
        <v>5.7596587541484041</v>
      </c>
      <c r="D9304" s="34">
        <v>4.2925279457267607</v>
      </c>
      <c r="E9304" s="3">
        <f t="shared" si="435"/>
        <v>177643.77159411379</v>
      </c>
      <c r="F9304" s="3">
        <f t="shared" si="436"/>
        <v>132393.40844677886</v>
      </c>
      <c r="G9304" s="3">
        <f t="shared" si="437"/>
        <v>45250.363147334923</v>
      </c>
    </row>
    <row r="9305" spans="1:7" x14ac:dyDescent="0.2">
      <c r="A9305">
        <v>9293</v>
      </c>
      <c r="B9305" s="125">
        <v>33500.149860438774</v>
      </c>
      <c r="C9305" s="34">
        <v>10.141587174264714</v>
      </c>
      <c r="D9305" s="34">
        <v>5.0897449581316323</v>
      </c>
      <c r="E9305" s="3">
        <f t="shared" si="435"/>
        <v>339744.69016057171</v>
      </c>
      <c r="F9305" s="3">
        <f t="shared" si="436"/>
        <v>170507.21884882235</v>
      </c>
      <c r="G9305" s="3">
        <f t="shared" si="437"/>
        <v>169237.47131174937</v>
      </c>
    </row>
    <row r="9306" spans="1:7" x14ac:dyDescent="0.2">
      <c r="A9306">
        <v>9294</v>
      </c>
      <c r="B9306" s="125">
        <v>32259.485400382779</v>
      </c>
      <c r="C9306" s="34">
        <v>10.103001861541998</v>
      </c>
      <c r="D9306" s="34">
        <v>4.7175456201148336</v>
      </c>
      <c r="E9306" s="3">
        <f t="shared" si="435"/>
        <v>325917.64105245413</v>
      </c>
      <c r="F9306" s="3">
        <f t="shared" si="436"/>
        <v>152185.59405773418</v>
      </c>
      <c r="G9306" s="3">
        <f t="shared" si="437"/>
        <v>173732.04699471995</v>
      </c>
    </row>
    <row r="9307" spans="1:7" x14ac:dyDescent="0.2">
      <c r="A9307">
        <v>9295</v>
      </c>
      <c r="B9307" s="125">
        <v>31203.977008582093</v>
      </c>
      <c r="C9307" s="34">
        <v>8.7699384241277585</v>
      </c>
      <c r="D9307" s="34">
        <v>4.4008931025746278</v>
      </c>
      <c r="E9307" s="3">
        <f t="shared" si="435"/>
        <v>273656.95695316326</v>
      </c>
      <c r="F9307" s="3">
        <f t="shared" si="436"/>
        <v>137325.3671899662</v>
      </c>
      <c r="G9307" s="3">
        <f t="shared" si="437"/>
        <v>136331.58976319706</v>
      </c>
    </row>
    <row r="9308" spans="1:7" x14ac:dyDescent="0.2">
      <c r="A9308">
        <v>9296</v>
      </c>
      <c r="B9308" s="125">
        <v>21441.324455546215</v>
      </c>
      <c r="C9308" s="34">
        <v>6.6320489142599399</v>
      </c>
      <c r="D9308" s="34">
        <v>1.4720973366638646</v>
      </c>
      <c r="E9308" s="3">
        <f t="shared" si="435"/>
        <v>142199.91257570038</v>
      </c>
      <c r="F9308" s="3">
        <f t="shared" si="436"/>
        <v>31563.716625555368</v>
      </c>
      <c r="G9308" s="3">
        <f t="shared" si="437"/>
        <v>110636.19595014502</v>
      </c>
    </row>
    <row r="9309" spans="1:7" x14ac:dyDescent="0.2">
      <c r="A9309">
        <v>9297</v>
      </c>
      <c r="B9309" s="125">
        <v>41197.959539013915</v>
      </c>
      <c r="C9309" s="34">
        <v>9.9680101104313508</v>
      </c>
      <c r="D9309" s="34">
        <v>7.3990878617041744</v>
      </c>
      <c r="E9309" s="3">
        <f t="shared" si="435"/>
        <v>410661.67721403239</v>
      </c>
      <c r="F9309" s="3">
        <f t="shared" si="436"/>
        <v>304827.32235209754</v>
      </c>
      <c r="G9309" s="3">
        <f t="shared" si="437"/>
        <v>105834.35486193484</v>
      </c>
    </row>
    <row r="9310" spans="1:7" x14ac:dyDescent="0.2">
      <c r="A9310">
        <v>9298</v>
      </c>
      <c r="B9310" s="125">
        <v>38499.97761225584</v>
      </c>
      <c r="C9310" s="34">
        <v>9.491406464992906</v>
      </c>
      <c r="D9310" s="34">
        <v>6.5896932836767519</v>
      </c>
      <c r="E9310" s="3">
        <f t="shared" si="435"/>
        <v>365418.93641104724</v>
      </c>
      <c r="F9310" s="3">
        <f t="shared" si="436"/>
        <v>253703.04389318763</v>
      </c>
      <c r="G9310" s="3">
        <f t="shared" si="437"/>
        <v>111715.89251785961</v>
      </c>
    </row>
    <row r="9311" spans="1:7" x14ac:dyDescent="0.2">
      <c r="A9311">
        <v>9299</v>
      </c>
      <c r="B9311" s="125">
        <v>31793.761585314292</v>
      </c>
      <c r="C9311" s="34">
        <v>7.1157551448850427</v>
      </c>
      <c r="D9311" s="34">
        <v>4.5778284755942877</v>
      </c>
      <c r="E9311" s="3">
        <f t="shared" si="435"/>
        <v>226236.6225759486</v>
      </c>
      <c r="F9311" s="3">
        <f t="shared" si="436"/>
        <v>145546.38713150757</v>
      </c>
      <c r="G9311" s="3">
        <f t="shared" si="437"/>
        <v>80690.23544444103</v>
      </c>
    </row>
    <row r="9312" spans="1:7" x14ac:dyDescent="0.2">
      <c r="A9312">
        <v>9300</v>
      </c>
      <c r="B9312" s="125">
        <v>20798.766448743641</v>
      </c>
      <c r="C9312" s="34">
        <v>7.8629249375881045</v>
      </c>
      <c r="D9312" s="34">
        <v>1.2793299346230924</v>
      </c>
      <c r="E9312" s="3">
        <f t="shared" si="435"/>
        <v>163539.13938089716</v>
      </c>
      <c r="F9312" s="3">
        <f t="shared" si="436"/>
        <v>26608.484521112172</v>
      </c>
      <c r="G9312" s="3">
        <f t="shared" si="437"/>
        <v>136930.65485978499</v>
      </c>
    </row>
    <row r="9313" spans="1:7" x14ac:dyDescent="0.2">
      <c r="A9313">
        <v>9301</v>
      </c>
      <c r="B9313" s="125">
        <v>30062.112094848067</v>
      </c>
      <c r="C9313" s="34">
        <v>3.8060811877658125</v>
      </c>
      <c r="D9313" s="34">
        <v>4.0583336284544202</v>
      </c>
      <c r="E9313" s="3">
        <f t="shared" si="435"/>
        <v>114418.83930870832</v>
      </c>
      <c r="F9313" s="3">
        <f t="shared" si="436"/>
        <v>122002.08045688827</v>
      </c>
      <c r="G9313" s="3">
        <f t="shared" si="437"/>
        <v>-7583.24114817995</v>
      </c>
    </row>
    <row r="9314" spans="1:7" x14ac:dyDescent="0.2">
      <c r="A9314">
        <v>9302</v>
      </c>
      <c r="B9314" s="125">
        <v>27096.198713289574</v>
      </c>
      <c r="C9314" s="34">
        <v>5.4152501636126544</v>
      </c>
      <c r="D9314" s="34">
        <v>3.1685596139868721</v>
      </c>
      <c r="E9314" s="3">
        <f t="shared" si="435"/>
        <v>146732.69451542236</v>
      </c>
      <c r="F9314" s="3">
        <f t="shared" si="436"/>
        <v>85855.920935492395</v>
      </c>
      <c r="G9314" s="3">
        <f t="shared" si="437"/>
        <v>60876.77357992997</v>
      </c>
    </row>
    <row r="9315" spans="1:7" x14ac:dyDescent="0.2">
      <c r="A9315">
        <v>9303</v>
      </c>
      <c r="B9315" s="125">
        <v>32252.465238153469</v>
      </c>
      <c r="C9315" s="34">
        <v>13.776701073045842</v>
      </c>
      <c r="D9315" s="34">
        <v>4.7154395714460406</v>
      </c>
      <c r="E9315" s="3">
        <f t="shared" si="435"/>
        <v>444332.57245484262</v>
      </c>
      <c r="F9315" s="3">
        <f t="shared" si="436"/>
        <v>152084.55086067671</v>
      </c>
      <c r="G9315" s="3">
        <f t="shared" si="437"/>
        <v>292248.02159416594</v>
      </c>
    </row>
    <row r="9316" spans="1:7" x14ac:dyDescent="0.2">
      <c r="A9316">
        <v>9304</v>
      </c>
      <c r="B9316" s="125">
        <v>26774.919709888287</v>
      </c>
      <c r="C9316" s="34">
        <v>9.9413107565924292</v>
      </c>
      <c r="D9316" s="34">
        <v>3.0721759129664861</v>
      </c>
      <c r="E9316" s="3">
        <f t="shared" si="435"/>
        <v>266177.79731881106</v>
      </c>
      <c r="F9316" s="3">
        <f t="shared" si="436"/>
        <v>82257.263404330413</v>
      </c>
      <c r="G9316" s="3">
        <f t="shared" si="437"/>
        <v>183920.53391448065</v>
      </c>
    </row>
    <row r="9317" spans="1:7" x14ac:dyDescent="0.2">
      <c r="A9317">
        <v>9305</v>
      </c>
      <c r="B9317" s="125">
        <v>40259.702067297418</v>
      </c>
      <c r="C9317" s="34">
        <v>13.30408215126954</v>
      </c>
      <c r="D9317" s="34">
        <v>7.1176106201892253</v>
      </c>
      <c r="E9317" s="3">
        <f t="shared" si="435"/>
        <v>535618.38368896104</v>
      </c>
      <c r="F9317" s="3">
        <f t="shared" si="436"/>
        <v>286552.8829998502</v>
      </c>
      <c r="G9317" s="3">
        <f t="shared" si="437"/>
        <v>249065.50068911084</v>
      </c>
    </row>
    <row r="9318" spans="1:7" x14ac:dyDescent="0.2">
      <c r="A9318">
        <v>9306</v>
      </c>
      <c r="B9318" s="125">
        <v>23084.690432179719</v>
      </c>
      <c r="C9318" s="34">
        <v>7.3001495113276178</v>
      </c>
      <c r="D9318" s="34">
        <v>1.9651071296539158</v>
      </c>
      <c r="E9318" s="3">
        <f t="shared" si="435"/>
        <v>168521.6915776261</v>
      </c>
      <c r="F9318" s="3">
        <f t="shared" si="436"/>
        <v>45363.889754129901</v>
      </c>
      <c r="G9318" s="3">
        <f t="shared" si="437"/>
        <v>123157.80182349621</v>
      </c>
    </row>
    <row r="9319" spans="1:7" x14ac:dyDescent="0.2">
      <c r="A9319">
        <v>9307</v>
      </c>
      <c r="B9319" s="125">
        <v>36420.611244276166</v>
      </c>
      <c r="C9319" s="34">
        <v>9.496758272878651</v>
      </c>
      <c r="D9319" s="34">
        <v>5.9658833732828498</v>
      </c>
      <c r="E9319" s="3">
        <f t="shared" si="435"/>
        <v>345877.74113737693</v>
      </c>
      <c r="F9319" s="3">
        <f t="shared" si="436"/>
        <v>217281.11906702557</v>
      </c>
      <c r="G9319" s="3">
        <f t="shared" si="437"/>
        <v>128596.62207035135</v>
      </c>
    </row>
    <row r="9320" spans="1:7" x14ac:dyDescent="0.2">
      <c r="A9320">
        <v>9308</v>
      </c>
      <c r="B9320" s="125">
        <v>30988.324446107959</v>
      </c>
      <c r="C9320" s="34">
        <v>7.1321260495169554</v>
      </c>
      <c r="D9320" s="34">
        <v>4.3361973338323878</v>
      </c>
      <c r="E9320" s="3">
        <f t="shared" si="435"/>
        <v>221012.63601296965</v>
      </c>
      <c r="F9320" s="3">
        <f t="shared" si="436"/>
        <v>134371.48984314635</v>
      </c>
      <c r="G9320" s="3">
        <f t="shared" si="437"/>
        <v>86641.146169823303</v>
      </c>
    </row>
    <row r="9321" spans="1:7" x14ac:dyDescent="0.2">
      <c r="A9321">
        <v>9309</v>
      </c>
      <c r="B9321" s="125">
        <v>31402.377593431971</v>
      </c>
      <c r="C9321" s="34">
        <v>9.9113826965622138</v>
      </c>
      <c r="D9321" s="34">
        <v>4.4604132780295913</v>
      </c>
      <c r="E9321" s="3">
        <f t="shared" si="435"/>
        <v>311240.98191045463</v>
      </c>
      <c r="F9321" s="3">
        <f t="shared" si="436"/>
        <v>140067.58197944288</v>
      </c>
      <c r="G9321" s="3">
        <f t="shared" si="437"/>
        <v>171173.39993101175</v>
      </c>
    </row>
    <row r="9322" spans="1:7" x14ac:dyDescent="0.2">
      <c r="A9322">
        <v>9310</v>
      </c>
      <c r="B9322" s="125">
        <v>34033.176283438457</v>
      </c>
      <c r="C9322" s="34">
        <v>6.8585841492749751</v>
      </c>
      <c r="D9322" s="34">
        <v>5.2496528850315372</v>
      </c>
      <c r="E9322" s="3">
        <f t="shared" si="435"/>
        <v>233419.40340707201</v>
      </c>
      <c r="F9322" s="3">
        <f t="shared" si="436"/>
        <v>178662.36206313959</v>
      </c>
      <c r="G9322" s="3">
        <f t="shared" si="437"/>
        <v>54757.041343932418</v>
      </c>
    </row>
    <row r="9323" spans="1:7" x14ac:dyDescent="0.2">
      <c r="A9323">
        <v>9311</v>
      </c>
      <c r="B9323" s="125">
        <v>30898.580056410516</v>
      </c>
      <c r="C9323" s="34">
        <v>6.856611682640505</v>
      </c>
      <c r="D9323" s="34">
        <v>4.3092740169231547</v>
      </c>
      <c r="E9323" s="3">
        <f t="shared" si="435"/>
        <v>211859.56499178725</v>
      </c>
      <c r="F9323" s="3">
        <f t="shared" si="436"/>
        <v>133150.44819690983</v>
      </c>
      <c r="G9323" s="3">
        <f t="shared" si="437"/>
        <v>78709.116794877424</v>
      </c>
    </row>
    <row r="9324" spans="1:7" x14ac:dyDescent="0.2">
      <c r="A9324">
        <v>9312</v>
      </c>
      <c r="B9324" s="125">
        <v>35454.858610856696</v>
      </c>
      <c r="C9324" s="34">
        <v>8.3947491222788813</v>
      </c>
      <c r="D9324" s="34">
        <v>5.6761575832570088</v>
      </c>
      <c r="E9324" s="3">
        <f t="shared" si="435"/>
        <v>297634.64320401108</v>
      </c>
      <c r="F9324" s="3">
        <f t="shared" si="436"/>
        <v>201247.36456731928</v>
      </c>
      <c r="G9324" s="3">
        <f t="shared" si="437"/>
        <v>96387.278636691801</v>
      </c>
    </row>
    <row r="9325" spans="1:7" x14ac:dyDescent="0.2">
      <c r="A9325">
        <v>9313</v>
      </c>
      <c r="B9325" s="125">
        <v>34757.56607603305</v>
      </c>
      <c r="C9325" s="34">
        <v>10.46322997554671</v>
      </c>
      <c r="D9325" s="34">
        <v>5.4669698228099151</v>
      </c>
      <c r="E9325" s="3">
        <f t="shared" si="435"/>
        <v>363676.40724379447</v>
      </c>
      <c r="F9325" s="3">
        <f t="shared" si="436"/>
        <v>190018.56485199431</v>
      </c>
      <c r="G9325" s="3">
        <f t="shared" si="437"/>
        <v>173657.84239180016</v>
      </c>
    </row>
    <row r="9326" spans="1:7" x14ac:dyDescent="0.2">
      <c r="A9326">
        <v>9314</v>
      </c>
      <c r="B9326" s="125">
        <v>34864.352122704964</v>
      </c>
      <c r="C9326" s="34">
        <v>6.1539986038114876</v>
      </c>
      <c r="D9326" s="34">
        <v>5.4990056368114892</v>
      </c>
      <c r="E9326" s="3">
        <f t="shared" si="435"/>
        <v>214555.17428591842</v>
      </c>
      <c r="F9326" s="3">
        <f t="shared" si="436"/>
        <v>191719.26884653521</v>
      </c>
      <c r="G9326" s="3">
        <f t="shared" si="437"/>
        <v>22835.905439383205</v>
      </c>
    </row>
    <row r="9327" spans="1:7" x14ac:dyDescent="0.2">
      <c r="A9327">
        <v>9315</v>
      </c>
      <c r="B9327" s="125">
        <v>34368.177288152743</v>
      </c>
      <c r="C9327" s="34">
        <v>11.04822833641083</v>
      </c>
      <c r="D9327" s="34">
        <v>5.3501531864458229</v>
      </c>
      <c r="E9327" s="3">
        <f t="shared" si="435"/>
        <v>379707.47018576023</v>
      </c>
      <c r="F9327" s="3">
        <f t="shared" si="436"/>
        <v>183875.01323054536</v>
      </c>
      <c r="G9327" s="3">
        <f t="shared" si="437"/>
        <v>195832.45695521488</v>
      </c>
    </row>
    <row r="9328" spans="1:7" x14ac:dyDescent="0.2">
      <c r="A9328">
        <v>9316</v>
      </c>
      <c r="B9328" s="125">
        <v>34319.223735829815</v>
      </c>
      <c r="C9328" s="34">
        <v>6.3834158001627657</v>
      </c>
      <c r="D9328" s="34">
        <v>5.3354671207489446</v>
      </c>
      <c r="E9328" s="3">
        <f t="shared" si="435"/>
        <v>219073.87504461707</v>
      </c>
      <c r="F9328" s="3">
        <f t="shared" si="436"/>
        <v>183109.08985214675</v>
      </c>
      <c r="G9328" s="3">
        <f t="shared" si="437"/>
        <v>35964.785192470328</v>
      </c>
    </row>
    <row r="9329" spans="1:7" x14ac:dyDescent="0.2">
      <c r="A9329">
        <v>9317</v>
      </c>
      <c r="B9329" s="125">
        <v>34966.78396349214</v>
      </c>
      <c r="C9329" s="34">
        <v>11.381546775926836</v>
      </c>
      <c r="D9329" s="34">
        <v>5.5297351890476421</v>
      </c>
      <c r="E9329" s="3">
        <f t="shared" si="435"/>
        <v>397976.08728421415</v>
      </c>
      <c r="F9329" s="3">
        <f t="shared" si="436"/>
        <v>193357.05573074927</v>
      </c>
      <c r="G9329" s="3">
        <f t="shared" si="437"/>
        <v>204619.03155346488</v>
      </c>
    </row>
    <row r="9330" spans="1:7" x14ac:dyDescent="0.2">
      <c r="A9330">
        <v>9318</v>
      </c>
      <c r="B9330" s="125">
        <v>27180.554346879013</v>
      </c>
      <c r="C9330" s="34">
        <v>7.9733859112893697</v>
      </c>
      <c r="D9330" s="34">
        <v>3.1938663040637039</v>
      </c>
      <c r="E9330" s="3">
        <f t="shared" si="435"/>
        <v>216721.04909044015</v>
      </c>
      <c r="F9330" s="3">
        <f t="shared" si="436"/>
        <v>86811.056654269109</v>
      </c>
      <c r="G9330" s="3">
        <f t="shared" si="437"/>
        <v>129909.99243617104</v>
      </c>
    </row>
    <row r="9331" spans="1:7" x14ac:dyDescent="0.2">
      <c r="A9331">
        <v>9319</v>
      </c>
      <c r="B9331" s="125">
        <v>35309.833996317117</v>
      </c>
      <c r="C9331" s="34">
        <v>5.0229737300542183</v>
      </c>
      <c r="D9331" s="34">
        <v>5.632650198895135</v>
      </c>
      <c r="E9331" s="3">
        <f t="shared" si="435"/>
        <v>177360.36857607623</v>
      </c>
      <c r="F9331" s="3">
        <f t="shared" si="436"/>
        <v>198887.94348230981</v>
      </c>
      <c r="G9331" s="3">
        <f t="shared" si="437"/>
        <v>-21527.574906233582</v>
      </c>
    </row>
    <row r="9332" spans="1:7" x14ac:dyDescent="0.2">
      <c r="A9332">
        <v>9320</v>
      </c>
      <c r="B9332" s="125">
        <v>37468.974418326048</v>
      </c>
      <c r="C9332" s="34">
        <v>5.1932595599355409</v>
      </c>
      <c r="D9332" s="34">
        <v>6.2803923254978145</v>
      </c>
      <c r="E9332" s="3">
        <f t="shared" si="435"/>
        <v>194586.10959895197</v>
      </c>
      <c r="F9332" s="3">
        <f t="shared" si="436"/>
        <v>235319.85938112886</v>
      </c>
      <c r="G9332" s="3">
        <f t="shared" si="437"/>
        <v>-40733.749782176892</v>
      </c>
    </row>
    <row r="9333" spans="1:7" x14ac:dyDescent="0.2">
      <c r="A9333">
        <v>9321</v>
      </c>
      <c r="B9333" s="125">
        <v>35267.224169539055</v>
      </c>
      <c r="C9333" s="34">
        <v>4.3986965667572804</v>
      </c>
      <c r="D9333" s="34">
        <v>5.6198672508617165</v>
      </c>
      <c r="E9333" s="3">
        <f t="shared" ref="E9333:E9396" si="438">C9333*B9333</f>
        <v>155129.81787361082</v>
      </c>
      <c r="F9333" s="3">
        <f t="shared" ref="F9333:F9396" si="439">D9333*B9333</f>
        <v>198197.11813919133</v>
      </c>
      <c r="G9333" s="3">
        <f t="shared" ref="G9333:G9396" si="440">E9333-F9333</f>
        <v>-43067.300265580503</v>
      </c>
    </row>
    <row r="9334" spans="1:7" x14ac:dyDescent="0.2">
      <c r="A9334">
        <v>9322</v>
      </c>
      <c r="B9334" s="125">
        <v>32307.472614585073</v>
      </c>
      <c r="C9334" s="34">
        <v>5.6496326326014241</v>
      </c>
      <c r="D9334" s="34">
        <v>4.7319417843755218</v>
      </c>
      <c r="E9334" s="3">
        <f t="shared" si="438"/>
        <v>182525.35156023668</v>
      </c>
      <c r="F9334" s="3">
        <f t="shared" si="439"/>
        <v>152877.079612523</v>
      </c>
      <c r="G9334" s="3">
        <f t="shared" si="440"/>
        <v>29648.271947713685</v>
      </c>
    </row>
    <row r="9335" spans="1:7" x14ac:dyDescent="0.2">
      <c r="A9335">
        <v>9323</v>
      </c>
      <c r="B9335" s="125">
        <v>34795.844434293918</v>
      </c>
      <c r="C9335" s="34">
        <v>5.9755443746398669</v>
      </c>
      <c r="D9335" s="34">
        <v>5.4784533302881755</v>
      </c>
      <c r="E9335" s="3">
        <f t="shared" si="438"/>
        <v>207924.11247018893</v>
      </c>
      <c r="F9335" s="3">
        <f t="shared" si="439"/>
        <v>190627.40982124678</v>
      </c>
      <c r="G9335" s="3">
        <f t="shared" si="440"/>
        <v>17296.702648942155</v>
      </c>
    </row>
    <row r="9336" spans="1:7" x14ac:dyDescent="0.2">
      <c r="A9336">
        <v>9324</v>
      </c>
      <c r="B9336" s="125">
        <v>32930.499222667073</v>
      </c>
      <c r="C9336" s="34">
        <v>6.0258166942803655</v>
      </c>
      <c r="D9336" s="34">
        <v>4.9188497668001219</v>
      </c>
      <c r="E9336" s="3">
        <f t="shared" si="438"/>
        <v>198433.15196693386</v>
      </c>
      <c r="F9336" s="3">
        <f t="shared" si="439"/>
        <v>161980.17842202753</v>
      </c>
      <c r="G9336" s="3">
        <f t="shared" si="440"/>
        <v>36452.97354490633</v>
      </c>
    </row>
    <row r="9337" spans="1:7" x14ac:dyDescent="0.2">
      <c r="A9337">
        <v>9325</v>
      </c>
      <c r="B9337" s="125">
        <v>40759.310244348831</v>
      </c>
      <c r="C9337" s="34">
        <v>5.2506429912755266</v>
      </c>
      <c r="D9337" s="34">
        <v>7.2674930733046494</v>
      </c>
      <c r="E9337" s="3">
        <f t="shared" si="438"/>
        <v>214012.58666371496</v>
      </c>
      <c r="F9337" s="3">
        <f t="shared" si="439"/>
        <v>296218.00487348036</v>
      </c>
      <c r="G9337" s="3">
        <f t="shared" si="440"/>
        <v>-82205.418209765397</v>
      </c>
    </row>
    <row r="9338" spans="1:7" x14ac:dyDescent="0.2">
      <c r="A9338">
        <v>9326</v>
      </c>
      <c r="B9338" s="125">
        <v>31128.466210967395</v>
      </c>
      <c r="C9338" s="34">
        <v>4.5947608870919794</v>
      </c>
      <c r="D9338" s="34">
        <v>4.3782398632902186</v>
      </c>
      <c r="E9338" s="3">
        <f t="shared" si="438"/>
        <v>143027.85902131724</v>
      </c>
      <c r="F9338" s="3">
        <f t="shared" si="439"/>
        <v>136287.89164794009</v>
      </c>
      <c r="G9338" s="3">
        <f t="shared" si="440"/>
        <v>6739.9673733771488</v>
      </c>
    </row>
    <row r="9339" spans="1:7" x14ac:dyDescent="0.2">
      <c r="A9339">
        <v>9327</v>
      </c>
      <c r="B9339" s="125">
        <v>37494.769961805083</v>
      </c>
      <c r="C9339" s="34">
        <v>6.0396012233541114</v>
      </c>
      <c r="D9339" s="34">
        <v>6.2881309885415249</v>
      </c>
      <c r="E9339" s="3">
        <f t="shared" si="438"/>
        <v>226453.45853069896</v>
      </c>
      <c r="F9339" s="3">
        <f t="shared" si="439"/>
        <v>235772.02490506246</v>
      </c>
      <c r="G9339" s="3">
        <f t="shared" si="440"/>
        <v>-9318.5663743634941</v>
      </c>
    </row>
    <row r="9340" spans="1:7" x14ac:dyDescent="0.2">
      <c r="A9340">
        <v>9328</v>
      </c>
      <c r="B9340" s="125">
        <v>34972.911684045335</v>
      </c>
      <c r="C9340" s="34">
        <v>6.4482940362795489</v>
      </c>
      <c r="D9340" s="34">
        <v>5.5315735052136006</v>
      </c>
      <c r="E9340" s="3">
        <f t="shared" si="438"/>
        <v>225515.6178435609</v>
      </c>
      <c r="F9340" s="3">
        <f t="shared" si="439"/>
        <v>193455.23167164033</v>
      </c>
      <c r="G9340" s="3">
        <f t="shared" si="440"/>
        <v>32060.386171920574</v>
      </c>
    </row>
    <row r="9341" spans="1:7" x14ac:dyDescent="0.2">
      <c r="A9341">
        <v>9329</v>
      </c>
      <c r="B9341" s="125">
        <v>37907.532763520954</v>
      </c>
      <c r="C9341" s="34">
        <v>6.4549248210896621</v>
      </c>
      <c r="D9341" s="34">
        <v>6.4119598290562863</v>
      </c>
      <c r="E9341" s="3">
        <f t="shared" si="438"/>
        <v>244690.27414152099</v>
      </c>
      <c r="F9341" s="3">
        <f t="shared" si="439"/>
        <v>243061.57729833139</v>
      </c>
      <c r="G9341" s="3">
        <f t="shared" si="440"/>
        <v>1628.6968431895948</v>
      </c>
    </row>
    <row r="9342" spans="1:7" x14ac:dyDescent="0.2">
      <c r="A9342">
        <v>9330</v>
      </c>
      <c r="B9342" s="125">
        <v>37189.907337770797</v>
      </c>
      <c r="C9342" s="34">
        <v>11.940976966987364</v>
      </c>
      <c r="D9342" s="34">
        <v>6.1966722013312392</v>
      </c>
      <c r="E9342" s="3">
        <f t="shared" si="438"/>
        <v>444083.82692471542</v>
      </c>
      <c r="F9342" s="3">
        <f t="shared" si="439"/>
        <v>230453.66497004897</v>
      </c>
      <c r="G9342" s="3">
        <f t="shared" si="440"/>
        <v>213630.16195466646</v>
      </c>
    </row>
    <row r="9343" spans="1:7" x14ac:dyDescent="0.2">
      <c r="A9343">
        <v>9331</v>
      </c>
      <c r="B9343" s="125">
        <v>33633.441993325483</v>
      </c>
      <c r="C9343" s="34">
        <v>5.2810883264173754</v>
      </c>
      <c r="D9343" s="34">
        <v>5.1297325979976449</v>
      </c>
      <c r="E9343" s="3">
        <f t="shared" si="438"/>
        <v>177621.17788818714</v>
      </c>
      <c r="F9343" s="3">
        <f t="shared" si="439"/>
        <v>172530.56377602462</v>
      </c>
      <c r="G9343" s="3">
        <f t="shared" si="440"/>
        <v>5090.614112162526</v>
      </c>
    </row>
    <row r="9344" spans="1:7" x14ac:dyDescent="0.2">
      <c r="A9344">
        <v>9332</v>
      </c>
      <c r="B9344" s="125">
        <v>35551.935801587184</v>
      </c>
      <c r="C9344" s="34">
        <v>13.299079930409789</v>
      </c>
      <c r="D9344" s="34">
        <v>5.7052807404761552</v>
      </c>
      <c r="E9344" s="3">
        <f t="shared" si="438"/>
        <v>472808.03590610536</v>
      </c>
      <c r="F9344" s="3">
        <f t="shared" si="439"/>
        <v>202833.77461544005</v>
      </c>
      <c r="G9344" s="3">
        <f t="shared" si="440"/>
        <v>269974.26129066531</v>
      </c>
    </row>
    <row r="9345" spans="1:7" x14ac:dyDescent="0.2">
      <c r="A9345">
        <v>9333</v>
      </c>
      <c r="B9345" s="125">
        <v>35918.234792726231</v>
      </c>
      <c r="C9345" s="34">
        <v>12.806497599929571</v>
      </c>
      <c r="D9345" s="34">
        <v>5.8151704378178692</v>
      </c>
      <c r="E9345" s="3">
        <f t="shared" si="438"/>
        <v>459986.78766675532</v>
      </c>
      <c r="F9345" s="3">
        <f t="shared" si="439"/>
        <v>208870.65714526281</v>
      </c>
      <c r="G9345" s="3">
        <f t="shared" si="440"/>
        <v>251116.13052149251</v>
      </c>
    </row>
    <row r="9346" spans="1:7" x14ac:dyDescent="0.2">
      <c r="A9346">
        <v>9334</v>
      </c>
      <c r="B9346" s="125">
        <v>35013.850314308889</v>
      </c>
      <c r="C9346" s="34">
        <v>9.7374730987285147</v>
      </c>
      <c r="D9346" s="34">
        <v>5.5438550942926668</v>
      </c>
      <c r="E9346" s="3">
        <f t="shared" si="438"/>
        <v>340946.42551848973</v>
      </c>
      <c r="F9346" s="3">
        <f t="shared" si="439"/>
        <v>194111.71243578222</v>
      </c>
      <c r="G9346" s="3">
        <f t="shared" si="440"/>
        <v>146834.71308270752</v>
      </c>
    </row>
    <row r="9347" spans="1:7" x14ac:dyDescent="0.2">
      <c r="A9347">
        <v>9335</v>
      </c>
      <c r="B9347" s="125">
        <v>30767.123965953011</v>
      </c>
      <c r="C9347" s="34">
        <v>12.93519110023044</v>
      </c>
      <c r="D9347" s="34">
        <v>4.2698371897859033</v>
      </c>
      <c r="E9347" s="3">
        <f t="shared" si="438"/>
        <v>397978.62810408208</v>
      </c>
      <c r="F9347" s="3">
        <f t="shared" si="439"/>
        <v>131370.61013257931</v>
      </c>
      <c r="G9347" s="3">
        <f t="shared" si="440"/>
        <v>266608.01797150273</v>
      </c>
    </row>
    <row r="9348" spans="1:7" x14ac:dyDescent="0.2">
      <c r="A9348">
        <v>9336</v>
      </c>
      <c r="B9348" s="125">
        <v>26699.227013333235</v>
      </c>
      <c r="C9348" s="34">
        <v>8.0134434685605811</v>
      </c>
      <c r="D9348" s="34">
        <v>3.0494681039999705</v>
      </c>
      <c r="E9348" s="3">
        <f t="shared" si="438"/>
        <v>213952.74632561143</v>
      </c>
      <c r="F9348" s="3">
        <f t="shared" si="439"/>
        <v>81418.441178614099</v>
      </c>
      <c r="G9348" s="3">
        <f t="shared" si="440"/>
        <v>132534.30514699733</v>
      </c>
    </row>
    <row r="9349" spans="1:7" x14ac:dyDescent="0.2">
      <c r="A9349">
        <v>9337</v>
      </c>
      <c r="B9349" s="125">
        <v>39801.680535484571</v>
      </c>
      <c r="C9349" s="34">
        <v>8.3363993528182618</v>
      </c>
      <c r="D9349" s="34">
        <v>6.9802041606453713</v>
      </c>
      <c r="E9349" s="3">
        <f t="shared" si="438"/>
        <v>331802.70385709277</v>
      </c>
      <c r="F9349" s="3">
        <f t="shared" si="439"/>
        <v>277823.8560744673</v>
      </c>
      <c r="G9349" s="3">
        <f t="shared" si="440"/>
        <v>53978.847782625468</v>
      </c>
    </row>
    <row r="9350" spans="1:7" x14ac:dyDescent="0.2">
      <c r="A9350">
        <v>9338</v>
      </c>
      <c r="B9350" s="125">
        <v>30734.632267732173</v>
      </c>
      <c r="C9350" s="34">
        <v>2.3038801575312391</v>
      </c>
      <c r="D9350" s="34">
        <v>4.260089680319652</v>
      </c>
      <c r="E9350" s="3">
        <f t="shared" si="438"/>
        <v>70808.909430647502</v>
      </c>
      <c r="F9350" s="3">
        <f t="shared" si="439"/>
        <v>130932.28975218521</v>
      </c>
      <c r="G9350" s="3">
        <f t="shared" si="440"/>
        <v>-60123.380321537712</v>
      </c>
    </row>
    <row r="9351" spans="1:7" x14ac:dyDescent="0.2">
      <c r="A9351">
        <v>9339</v>
      </c>
      <c r="B9351" s="125">
        <v>32695.349367523682</v>
      </c>
      <c r="C9351" s="34">
        <v>9.7545914943184471</v>
      </c>
      <c r="D9351" s="34">
        <v>4.8483048102571047</v>
      </c>
      <c r="E9351" s="3">
        <f t="shared" si="438"/>
        <v>318929.77684421651</v>
      </c>
      <c r="F9351" s="3">
        <f t="shared" si="439"/>
        <v>158517.01961160166</v>
      </c>
      <c r="G9351" s="3">
        <f t="shared" si="440"/>
        <v>160412.75723261485</v>
      </c>
    </row>
    <row r="9352" spans="1:7" x14ac:dyDescent="0.2">
      <c r="A9352">
        <v>9340</v>
      </c>
      <c r="B9352" s="125">
        <v>34134.886212806101</v>
      </c>
      <c r="C9352" s="34">
        <v>12.10857410315657</v>
      </c>
      <c r="D9352" s="34">
        <v>5.2801658638418303</v>
      </c>
      <c r="E9352" s="3">
        <f t="shared" si="438"/>
        <v>413324.79921058024</v>
      </c>
      <c r="F9352" s="3">
        <f t="shared" si="439"/>
        <v>180237.86094698391</v>
      </c>
      <c r="G9352" s="3">
        <f t="shared" si="440"/>
        <v>233086.93826359633</v>
      </c>
    </row>
    <row r="9353" spans="1:7" x14ac:dyDescent="0.2">
      <c r="A9353">
        <v>9341</v>
      </c>
      <c r="B9353" s="125">
        <v>34494.096829613205</v>
      </c>
      <c r="C9353" s="34">
        <v>5.7257232330885017</v>
      </c>
      <c r="D9353" s="34">
        <v>5.3879290488839615</v>
      </c>
      <c r="E9353" s="3">
        <f t="shared" si="438"/>
        <v>197503.65162172075</v>
      </c>
      <c r="F9353" s="3">
        <f t="shared" si="439"/>
        <v>185851.74632328915</v>
      </c>
      <c r="G9353" s="3">
        <f t="shared" si="440"/>
        <v>11651.905298431608</v>
      </c>
    </row>
    <row r="9354" spans="1:7" x14ac:dyDescent="0.2">
      <c r="A9354">
        <v>9342</v>
      </c>
      <c r="B9354" s="125">
        <v>32106.286702211015</v>
      </c>
      <c r="C9354" s="34">
        <v>6.4091687110776547</v>
      </c>
      <c r="D9354" s="34">
        <v>4.6715860106633045</v>
      </c>
      <c r="E9354" s="3">
        <f t="shared" si="438"/>
        <v>205774.60816069943</v>
      </c>
      <c r="F9354" s="3">
        <f t="shared" si="439"/>
        <v>149987.27981239426</v>
      </c>
      <c r="G9354" s="3">
        <f t="shared" si="440"/>
        <v>55787.328348305164</v>
      </c>
    </row>
    <row r="9355" spans="1:7" x14ac:dyDescent="0.2">
      <c r="A9355">
        <v>9343</v>
      </c>
      <c r="B9355" s="125">
        <v>27530.448327334831</v>
      </c>
      <c r="C9355" s="34">
        <v>5.296822584758047</v>
      </c>
      <c r="D9355" s="34">
        <v>3.2988344982004492</v>
      </c>
      <c r="E9355" s="3">
        <f t="shared" si="438"/>
        <v>145823.90046874154</v>
      </c>
      <c r="F9355" s="3">
        <f t="shared" si="439"/>
        <v>90818.392693136993</v>
      </c>
      <c r="G9355" s="3">
        <f t="shared" si="440"/>
        <v>55005.50777560455</v>
      </c>
    </row>
    <row r="9356" spans="1:7" x14ac:dyDescent="0.2">
      <c r="A9356">
        <v>9344</v>
      </c>
      <c r="B9356" s="125">
        <v>34260.532905856031</v>
      </c>
      <c r="C9356" s="34">
        <v>7.510720272155595</v>
      </c>
      <c r="D9356" s="34">
        <v>5.3178598717568093</v>
      </c>
      <c r="E9356" s="3">
        <f t="shared" si="438"/>
        <v>257321.27903086672</v>
      </c>
      <c r="F9356" s="3">
        <f t="shared" si="439"/>
        <v>182192.71312505551</v>
      </c>
      <c r="G9356" s="3">
        <f t="shared" si="440"/>
        <v>75128.565905811207</v>
      </c>
    </row>
    <row r="9357" spans="1:7" x14ac:dyDescent="0.2">
      <c r="A9357">
        <v>9345</v>
      </c>
      <c r="B9357" s="125">
        <v>36981.070301218075</v>
      </c>
      <c r="C9357" s="34">
        <v>8.4544119747151854</v>
      </c>
      <c r="D9357" s="34">
        <v>6.1340210903654224</v>
      </c>
      <c r="E9357" s="3">
        <f t="shared" si="438"/>
        <v>312653.20359240222</v>
      </c>
      <c r="F9357" s="3">
        <f t="shared" si="439"/>
        <v>226842.66517195804</v>
      </c>
      <c r="G9357" s="3">
        <f t="shared" si="440"/>
        <v>85810.53842044418</v>
      </c>
    </row>
    <row r="9358" spans="1:7" x14ac:dyDescent="0.2">
      <c r="A9358">
        <v>9346</v>
      </c>
      <c r="B9358" s="125">
        <v>32504.68517198076</v>
      </c>
      <c r="C9358" s="34">
        <v>8.3753683586182888</v>
      </c>
      <c r="D9358" s="34">
        <v>4.791105551594228</v>
      </c>
      <c r="E9358" s="3">
        <f t="shared" si="438"/>
        <v>272238.71169625671</v>
      </c>
      <c r="F9358" s="3">
        <f t="shared" si="439"/>
        <v>155733.3775802996</v>
      </c>
      <c r="G9358" s="3">
        <f t="shared" si="440"/>
        <v>116505.33411595711</v>
      </c>
    </row>
    <row r="9359" spans="1:7" x14ac:dyDescent="0.2">
      <c r="A9359">
        <v>9347</v>
      </c>
      <c r="B9359" s="125">
        <v>36562.16272592335</v>
      </c>
      <c r="C9359" s="34">
        <v>7.8373652942973422</v>
      </c>
      <c r="D9359" s="34">
        <v>6.008348817777005</v>
      </c>
      <c r="E9359" s="3">
        <f t="shared" si="438"/>
        <v>286551.0252326036</v>
      </c>
      <c r="F9359" s="3">
        <f t="shared" si="439"/>
        <v>219678.22718967203</v>
      </c>
      <c r="G9359" s="3">
        <f t="shared" si="440"/>
        <v>66872.798042931565</v>
      </c>
    </row>
    <row r="9360" spans="1:7" x14ac:dyDescent="0.2">
      <c r="A9360">
        <v>9348</v>
      </c>
      <c r="B9360" s="125">
        <v>28784.07308689109</v>
      </c>
      <c r="C9360" s="34">
        <v>8.7457003903255099</v>
      </c>
      <c r="D9360" s="34">
        <v>3.6749219260673271</v>
      </c>
      <c r="E9360" s="3">
        <f t="shared" si="438"/>
        <v>251736.8792311814</v>
      </c>
      <c r="F9360" s="3">
        <f t="shared" si="439"/>
        <v>105779.22130854052</v>
      </c>
      <c r="G9360" s="3">
        <f t="shared" si="440"/>
        <v>145957.65792264088</v>
      </c>
    </row>
    <row r="9361" spans="1:7" x14ac:dyDescent="0.2">
      <c r="A9361">
        <v>9349</v>
      </c>
      <c r="B9361" s="125">
        <v>31402.332118696882</v>
      </c>
      <c r="C9361" s="34">
        <v>5.9699396135401912</v>
      </c>
      <c r="D9361" s="34">
        <v>4.4603996356090647</v>
      </c>
      <c r="E9361" s="3">
        <f t="shared" si="438"/>
        <v>187470.02647295399</v>
      </c>
      <c r="F9361" s="3">
        <f t="shared" si="439"/>
        <v>140066.95073951042</v>
      </c>
      <c r="G9361" s="3">
        <f t="shared" si="440"/>
        <v>47403.075733443577</v>
      </c>
    </row>
    <row r="9362" spans="1:7" x14ac:dyDescent="0.2">
      <c r="A9362">
        <v>9350</v>
      </c>
      <c r="B9362" s="125">
        <v>33307.325614979141</v>
      </c>
      <c r="C9362" s="34">
        <v>7.3071327253346681</v>
      </c>
      <c r="D9362" s="34">
        <v>5.0318976844937424</v>
      </c>
      <c r="E9362" s="3">
        <f t="shared" si="438"/>
        <v>243381.04899459172</v>
      </c>
      <c r="F9362" s="3">
        <f t="shared" si="439"/>
        <v>167599.05463869264</v>
      </c>
      <c r="G9362" s="3">
        <f t="shared" si="440"/>
        <v>75781.994355899078</v>
      </c>
    </row>
    <row r="9363" spans="1:7" x14ac:dyDescent="0.2">
      <c r="A9363">
        <v>9351</v>
      </c>
      <c r="B9363" s="125">
        <v>25929.294273547363</v>
      </c>
      <c r="C9363" s="34">
        <v>9.6390401924581965</v>
      </c>
      <c r="D9363" s="34">
        <v>2.8184882820642088</v>
      </c>
      <c r="E9363" s="3">
        <f t="shared" si="438"/>
        <v>249933.50966479917</v>
      </c>
      <c r="F9363" s="3">
        <f t="shared" si="439"/>
        <v>73081.412072187828</v>
      </c>
      <c r="G9363" s="3">
        <f t="shared" si="440"/>
        <v>176852.09759261133</v>
      </c>
    </row>
    <row r="9364" spans="1:7" x14ac:dyDescent="0.2">
      <c r="A9364">
        <v>9352</v>
      </c>
      <c r="B9364" s="125">
        <v>35306.326757373405</v>
      </c>
      <c r="C9364" s="34">
        <v>10.230729023722233</v>
      </c>
      <c r="D9364" s="34">
        <v>5.6315980272120214</v>
      </c>
      <c r="E9364" s="3">
        <f t="shared" si="438"/>
        <v>361209.46187768097</v>
      </c>
      <c r="F9364" s="3">
        <f t="shared" si="439"/>
        <v>198831.04011492708</v>
      </c>
      <c r="G9364" s="3">
        <f t="shared" si="440"/>
        <v>162378.42176275389</v>
      </c>
    </row>
    <row r="9365" spans="1:7" x14ac:dyDescent="0.2">
      <c r="A9365">
        <v>9353</v>
      </c>
      <c r="B9365" s="125">
        <v>33183.424014888238</v>
      </c>
      <c r="C9365" s="34">
        <v>11.367665613041027</v>
      </c>
      <c r="D9365" s="34">
        <v>4.9947272044664714</v>
      </c>
      <c r="E9365" s="3">
        <f t="shared" si="438"/>
        <v>377218.06809700484</v>
      </c>
      <c r="F9365" s="3">
        <f t="shared" si="439"/>
        <v>165742.15066450831</v>
      </c>
      <c r="G9365" s="3">
        <f t="shared" si="440"/>
        <v>211475.91743249653</v>
      </c>
    </row>
    <row r="9366" spans="1:7" x14ac:dyDescent="0.2">
      <c r="A9366">
        <v>9354</v>
      </c>
      <c r="B9366" s="125">
        <v>40605.139523714548</v>
      </c>
      <c r="C9366" s="34">
        <v>8.1424439233232988</v>
      </c>
      <c r="D9366" s="34">
        <v>7.2212418571143644</v>
      </c>
      <c r="E9366" s="3">
        <f t="shared" si="438"/>
        <v>330625.07157056424</v>
      </c>
      <c r="F9366" s="3">
        <f t="shared" si="439"/>
        <v>293219.53314261633</v>
      </c>
      <c r="G9366" s="3">
        <f t="shared" si="440"/>
        <v>37405.538427947904</v>
      </c>
    </row>
    <row r="9367" spans="1:7" x14ac:dyDescent="0.2">
      <c r="A9367">
        <v>9355</v>
      </c>
      <c r="B9367" s="125">
        <v>38045.810064241756</v>
      </c>
      <c r="C9367" s="34">
        <v>6.9305251801852137</v>
      </c>
      <c r="D9367" s="34">
        <v>6.4534430192725267</v>
      </c>
      <c r="E9367" s="3">
        <f t="shared" si="438"/>
        <v>263677.4446507715</v>
      </c>
      <c r="F9367" s="3">
        <f t="shared" si="439"/>
        <v>245526.4673716494</v>
      </c>
      <c r="G9367" s="3">
        <f t="shared" si="440"/>
        <v>18150.977279122104</v>
      </c>
    </row>
    <row r="9368" spans="1:7" x14ac:dyDescent="0.2">
      <c r="A9368">
        <v>9356</v>
      </c>
      <c r="B9368" s="125">
        <v>30478.711827337043</v>
      </c>
      <c r="C9368" s="34">
        <v>6.6703755894268397</v>
      </c>
      <c r="D9368" s="34">
        <v>4.183313548201113</v>
      </c>
      <c r="E9368" s="3">
        <f t="shared" si="438"/>
        <v>203304.45537024413</v>
      </c>
      <c r="F9368" s="3">
        <f t="shared" si="439"/>
        <v>127502.00811901655</v>
      </c>
      <c r="G9368" s="3">
        <f t="shared" si="440"/>
        <v>75802.447251227582</v>
      </c>
    </row>
    <row r="9369" spans="1:7" x14ac:dyDescent="0.2">
      <c r="A9369">
        <v>9357</v>
      </c>
      <c r="B9369" s="125">
        <v>33386.957560461247</v>
      </c>
      <c r="C9369" s="34">
        <v>9.015285988614778</v>
      </c>
      <c r="D9369" s="34">
        <v>5.0557872681383742</v>
      </c>
      <c r="E9369" s="3">
        <f t="shared" si="438"/>
        <v>300992.97069730249</v>
      </c>
      <c r="F9369" s="3">
        <f t="shared" si="439"/>
        <v>168797.3549560562</v>
      </c>
      <c r="G9369" s="3">
        <f t="shared" si="440"/>
        <v>132195.61574124629</v>
      </c>
    </row>
    <row r="9370" spans="1:7" x14ac:dyDescent="0.2">
      <c r="A9370">
        <v>9358</v>
      </c>
      <c r="B9370" s="125">
        <v>37654.1134335557</v>
      </c>
      <c r="C9370" s="34">
        <v>7.7978818555566249</v>
      </c>
      <c r="D9370" s="34">
        <v>6.33593403006671</v>
      </c>
      <c r="E9370" s="3">
        <f t="shared" si="438"/>
        <v>293622.32793059497</v>
      </c>
      <c r="F9370" s="3">
        <f t="shared" si="439"/>
        <v>238573.97867565762</v>
      </c>
      <c r="G9370" s="3">
        <f t="shared" si="440"/>
        <v>55048.349254937348</v>
      </c>
    </row>
    <row r="9371" spans="1:7" x14ac:dyDescent="0.2">
      <c r="A9371">
        <v>9359</v>
      </c>
      <c r="B9371" s="125">
        <v>31791.305949619506</v>
      </c>
      <c r="C9371" s="34">
        <v>1.3246726868674159</v>
      </c>
      <c r="D9371" s="34">
        <v>4.5770917848858517</v>
      </c>
      <c r="E9371" s="3">
        <f t="shared" si="438"/>
        <v>42113.074671306538</v>
      </c>
      <c r="F9371" s="3">
        <f t="shared" si="439"/>
        <v>145511.72529279615</v>
      </c>
      <c r="G9371" s="3">
        <f t="shared" si="440"/>
        <v>-103398.65062148962</v>
      </c>
    </row>
    <row r="9372" spans="1:7" x14ac:dyDescent="0.2">
      <c r="A9372">
        <v>9360</v>
      </c>
      <c r="B9372" s="125">
        <v>38267.533503850223</v>
      </c>
      <c r="C9372" s="34">
        <v>9.4073265219849418</v>
      </c>
      <c r="D9372" s="34">
        <v>6.519960051155067</v>
      </c>
      <c r="E9372" s="3">
        <f t="shared" si="438"/>
        <v>359995.18286171753</v>
      </c>
      <c r="F9372" s="3">
        <f t="shared" si="439"/>
        <v>249502.78970134153</v>
      </c>
      <c r="G9372" s="3">
        <f t="shared" si="440"/>
        <v>110492.393160376</v>
      </c>
    </row>
    <row r="9373" spans="1:7" x14ac:dyDescent="0.2">
      <c r="A9373">
        <v>9361</v>
      </c>
      <c r="B9373" s="125">
        <v>29610.883351589087</v>
      </c>
      <c r="C9373" s="34">
        <v>9.6464412055938737</v>
      </c>
      <c r="D9373" s="34">
        <v>3.9229650054767262</v>
      </c>
      <c r="E9373" s="3">
        <f t="shared" si="438"/>
        <v>285639.64529680263</v>
      </c>
      <c r="F9373" s="3">
        <f t="shared" si="439"/>
        <v>116162.45916953738</v>
      </c>
      <c r="G9373" s="3">
        <f t="shared" si="440"/>
        <v>169477.18612726525</v>
      </c>
    </row>
    <row r="9374" spans="1:7" x14ac:dyDescent="0.2">
      <c r="A9374">
        <v>9362</v>
      </c>
      <c r="B9374" s="125">
        <v>35725.302544770762</v>
      </c>
      <c r="C9374" s="34">
        <v>10.187056225011474</v>
      </c>
      <c r="D9374" s="34">
        <v>5.7572907634312287</v>
      </c>
      <c r="E9374" s="3">
        <f t="shared" si="438"/>
        <v>363935.66567912529</v>
      </c>
      <c r="F9374" s="3">
        <f t="shared" si="439"/>
        <v>205680.95436179487</v>
      </c>
      <c r="G9374" s="3">
        <f t="shared" si="440"/>
        <v>158254.71131733042</v>
      </c>
    </row>
    <row r="9375" spans="1:7" x14ac:dyDescent="0.2">
      <c r="A9375">
        <v>9363</v>
      </c>
      <c r="B9375" s="125">
        <v>27795.350027909968</v>
      </c>
      <c r="C9375" s="34">
        <v>8.8509744020557264</v>
      </c>
      <c r="D9375" s="34">
        <v>3.3783050083729904</v>
      </c>
      <c r="E9375" s="3">
        <f t="shared" si="438"/>
        <v>246015.93159321006</v>
      </c>
      <c r="F9375" s="3">
        <f t="shared" si="439"/>
        <v>93901.170208768584</v>
      </c>
      <c r="G9375" s="3">
        <f t="shared" si="440"/>
        <v>152114.76138444146</v>
      </c>
    </row>
    <row r="9376" spans="1:7" x14ac:dyDescent="0.2">
      <c r="A9376">
        <v>9364</v>
      </c>
      <c r="B9376" s="125">
        <v>41298.595127765089</v>
      </c>
      <c r="C9376" s="34">
        <v>8.0053319126891438</v>
      </c>
      <c r="D9376" s="34">
        <v>7.4292785383295268</v>
      </c>
      <c r="E9376" s="3">
        <f t="shared" si="438"/>
        <v>330608.96152552625</v>
      </c>
      <c r="F9376" s="3">
        <f t="shared" si="439"/>
        <v>306818.76644586556</v>
      </c>
      <c r="G9376" s="3">
        <f t="shared" si="440"/>
        <v>23790.195079660683</v>
      </c>
    </row>
    <row r="9377" spans="1:7" x14ac:dyDescent="0.2">
      <c r="A9377">
        <v>9365</v>
      </c>
      <c r="B9377" s="125">
        <v>37619.427579366835</v>
      </c>
      <c r="C9377" s="34">
        <v>10.079357841466845</v>
      </c>
      <c r="D9377" s="34">
        <v>6.3255282738100505</v>
      </c>
      <c r="E9377" s="3">
        <f t="shared" si="438"/>
        <v>379179.67236358515</v>
      </c>
      <c r="F9377" s="3">
        <f t="shared" si="439"/>
        <v>237962.75279783449</v>
      </c>
      <c r="G9377" s="3">
        <f t="shared" si="440"/>
        <v>141216.91956575066</v>
      </c>
    </row>
    <row r="9378" spans="1:7" x14ac:dyDescent="0.2">
      <c r="A9378">
        <v>9366</v>
      </c>
      <c r="B9378" s="125">
        <v>21296.623848494142</v>
      </c>
      <c r="C9378" s="34">
        <v>11.665195436042268</v>
      </c>
      <c r="D9378" s="34">
        <v>1.4286871545482427</v>
      </c>
      <c r="E9378" s="3">
        <f t="shared" si="438"/>
        <v>248429.27932056278</v>
      </c>
      <c r="F9378" s="3">
        <f t="shared" si="439"/>
        <v>30426.212927589342</v>
      </c>
      <c r="G9378" s="3">
        <f t="shared" si="440"/>
        <v>218003.06639297344</v>
      </c>
    </row>
    <row r="9379" spans="1:7" x14ac:dyDescent="0.2">
      <c r="A9379">
        <v>9367</v>
      </c>
      <c r="B9379" s="125">
        <v>27763.631400185637</v>
      </c>
      <c r="C9379" s="34">
        <v>7.5971649013881688</v>
      </c>
      <c r="D9379" s="34">
        <v>3.3687894200556912</v>
      </c>
      <c r="E9379" s="3">
        <f t="shared" si="438"/>
        <v>210924.88600856878</v>
      </c>
      <c r="F9379" s="3">
        <f t="shared" si="439"/>
        <v>93529.827723271344</v>
      </c>
      <c r="G9379" s="3">
        <f t="shared" si="440"/>
        <v>117395.05828529743</v>
      </c>
    </row>
    <row r="9380" spans="1:7" x14ac:dyDescent="0.2">
      <c r="A9380">
        <v>9368</v>
      </c>
      <c r="B9380" s="125">
        <v>30804.583778982284</v>
      </c>
      <c r="C9380" s="34">
        <v>9.6781541489763185</v>
      </c>
      <c r="D9380" s="34">
        <v>4.2810751336946851</v>
      </c>
      <c r="E9380" s="3">
        <f t="shared" si="438"/>
        <v>298131.51030804601</v>
      </c>
      <c r="F9380" s="3">
        <f t="shared" si="439"/>
        <v>131876.73762001572</v>
      </c>
      <c r="G9380" s="3">
        <f t="shared" si="440"/>
        <v>166254.77268803029</v>
      </c>
    </row>
    <row r="9381" spans="1:7" x14ac:dyDescent="0.2">
      <c r="A9381">
        <v>9369</v>
      </c>
      <c r="B9381" s="125">
        <v>37427.274086249759</v>
      </c>
      <c r="C9381" s="34">
        <v>13.679885362042114</v>
      </c>
      <c r="D9381" s="34">
        <v>6.2678822258749278</v>
      </c>
      <c r="E9381" s="3">
        <f t="shared" si="438"/>
        <v>512000.81891362625</v>
      </c>
      <c r="F9381" s="3">
        <f t="shared" si="439"/>
        <v>234589.74600815415</v>
      </c>
      <c r="G9381" s="3">
        <f t="shared" si="440"/>
        <v>277411.07290547213</v>
      </c>
    </row>
    <row r="9382" spans="1:7" x14ac:dyDescent="0.2">
      <c r="A9382">
        <v>9370</v>
      </c>
      <c r="B9382" s="125">
        <v>35445.433972009574</v>
      </c>
      <c r="C9382" s="34">
        <v>12.702815203927457</v>
      </c>
      <c r="D9382" s="34">
        <v>5.6733301916028722</v>
      </c>
      <c r="E9382" s="3">
        <f t="shared" si="438"/>
        <v>450256.79756945005</v>
      </c>
      <c r="F9382" s="3">
        <f t="shared" si="439"/>
        <v>201093.65070786804</v>
      </c>
      <c r="G9382" s="3">
        <f t="shared" si="440"/>
        <v>249163.146861582</v>
      </c>
    </row>
    <row r="9383" spans="1:7" x14ac:dyDescent="0.2">
      <c r="A9383">
        <v>9371</v>
      </c>
      <c r="B9383" s="125">
        <v>29002.260865846416</v>
      </c>
      <c r="C9383" s="34">
        <v>5.668055584654212</v>
      </c>
      <c r="D9383" s="34">
        <v>3.7403782597539248</v>
      </c>
      <c r="E9383" s="3">
        <f t="shared" si="438"/>
        <v>164386.42666825908</v>
      </c>
      <c r="F9383" s="3">
        <f t="shared" si="439"/>
        <v>108479.42602632397</v>
      </c>
      <c r="G9383" s="3">
        <f t="shared" si="440"/>
        <v>55907.000641935112</v>
      </c>
    </row>
    <row r="9384" spans="1:7" x14ac:dyDescent="0.2">
      <c r="A9384">
        <v>9372</v>
      </c>
      <c r="B9384" s="125">
        <v>29404.246155346278</v>
      </c>
      <c r="C9384" s="34">
        <v>4.5382471600605641</v>
      </c>
      <c r="D9384" s="34">
        <v>3.8609738466038834</v>
      </c>
      <c r="E9384" s="3">
        <f t="shared" si="438"/>
        <v>133443.73660822201</v>
      </c>
      <c r="F9384" s="3">
        <f t="shared" si="439"/>
        <v>113529.02538489478</v>
      </c>
      <c r="G9384" s="3">
        <f t="shared" si="440"/>
        <v>19914.711223327235</v>
      </c>
    </row>
    <row r="9385" spans="1:7" x14ac:dyDescent="0.2">
      <c r="A9385">
        <v>9373</v>
      </c>
      <c r="B9385" s="125">
        <v>36789.866093195975</v>
      </c>
      <c r="C9385" s="34">
        <v>5.8339246808900498</v>
      </c>
      <c r="D9385" s="34">
        <v>6.0766598279587924</v>
      </c>
      <c r="E9385" s="3">
        <f t="shared" si="438"/>
        <v>214629.30780773598</v>
      </c>
      <c r="F9385" s="3">
        <f t="shared" si="439"/>
        <v>223559.50136450728</v>
      </c>
      <c r="G9385" s="3">
        <f t="shared" si="440"/>
        <v>-8930.1935567712935</v>
      </c>
    </row>
    <row r="9386" spans="1:7" x14ac:dyDescent="0.2">
      <c r="A9386">
        <v>9374</v>
      </c>
      <c r="B9386" s="125">
        <v>20929.006090037525</v>
      </c>
      <c r="C9386" s="34">
        <v>10.992464942508377</v>
      </c>
      <c r="D9386" s="34">
        <v>1.3184018270112574</v>
      </c>
      <c r="E9386" s="3">
        <f t="shared" si="438"/>
        <v>230061.3657262818</v>
      </c>
      <c r="F9386" s="3">
        <f t="shared" si="439"/>
        <v>27592.839866635204</v>
      </c>
      <c r="G9386" s="3">
        <f t="shared" si="440"/>
        <v>202468.52585964659</v>
      </c>
    </row>
    <row r="9387" spans="1:7" x14ac:dyDescent="0.2">
      <c r="A9387">
        <v>9375</v>
      </c>
      <c r="B9387" s="125">
        <v>34344.86011773604</v>
      </c>
      <c r="C9387" s="34">
        <v>5.6186472849803977</v>
      </c>
      <c r="D9387" s="34">
        <v>5.3431580353208119</v>
      </c>
      <c r="E9387" s="3">
        <f t="shared" si="438"/>
        <v>192971.65505354913</v>
      </c>
      <c r="F9387" s="3">
        <f t="shared" si="439"/>
        <v>183510.0153100506</v>
      </c>
      <c r="G9387" s="3">
        <f t="shared" si="440"/>
        <v>9461.6397434985265</v>
      </c>
    </row>
    <row r="9388" spans="1:7" x14ac:dyDescent="0.2">
      <c r="A9388">
        <v>9376</v>
      </c>
      <c r="B9388" s="125">
        <v>27870.269653968513</v>
      </c>
      <c r="C9388" s="34">
        <v>4.9017608236754313</v>
      </c>
      <c r="D9388" s="34">
        <v>3.4007808961905539</v>
      </c>
      <c r="E9388" s="3">
        <f t="shared" si="438"/>
        <v>136613.39593509308</v>
      </c>
      <c r="F9388" s="3">
        <f t="shared" si="439"/>
        <v>94780.680610895433</v>
      </c>
      <c r="G9388" s="3">
        <f t="shared" si="440"/>
        <v>41832.715324197648</v>
      </c>
    </row>
    <row r="9389" spans="1:7" x14ac:dyDescent="0.2">
      <c r="A9389">
        <v>9377</v>
      </c>
      <c r="B9389" s="125">
        <v>32052.001237198943</v>
      </c>
      <c r="C9389" s="34">
        <v>9.6139637182277511</v>
      </c>
      <c r="D9389" s="34">
        <v>4.655300371159683</v>
      </c>
      <c r="E9389" s="3">
        <f t="shared" si="438"/>
        <v>308146.77699102164</v>
      </c>
      <c r="F9389" s="3">
        <f t="shared" si="439"/>
        <v>149211.69325594287</v>
      </c>
      <c r="G9389" s="3">
        <f t="shared" si="440"/>
        <v>158935.08373507878</v>
      </c>
    </row>
    <row r="9390" spans="1:7" x14ac:dyDescent="0.2">
      <c r="A9390">
        <v>9378</v>
      </c>
      <c r="B9390" s="125">
        <v>27791.393725957256</v>
      </c>
      <c r="C9390" s="34">
        <v>7.2583923358324682</v>
      </c>
      <c r="D9390" s="34">
        <v>3.3771181177871767</v>
      </c>
      <c r="E9390" s="3">
        <f t="shared" si="438"/>
        <v>201720.8392225907</v>
      </c>
      <c r="F9390" s="3">
        <f t="shared" si="439"/>
        <v>93854.819270487118</v>
      </c>
      <c r="G9390" s="3">
        <f t="shared" si="440"/>
        <v>107866.01995210358</v>
      </c>
    </row>
    <row r="9391" spans="1:7" x14ac:dyDescent="0.2">
      <c r="A9391">
        <v>9379</v>
      </c>
      <c r="B9391" s="125">
        <v>46361.752132534981</v>
      </c>
      <c r="C9391" s="34">
        <v>6.6535755169825279</v>
      </c>
      <c r="D9391" s="34">
        <v>8.9482256397604942</v>
      </c>
      <c r="E9391" s="3">
        <f t="shared" si="438"/>
        <v>308471.41891344724</v>
      </c>
      <c r="F9391" s="3">
        <f t="shared" si="439"/>
        <v>414855.4191365703</v>
      </c>
      <c r="G9391" s="3">
        <f t="shared" si="440"/>
        <v>-106384.00022312306</v>
      </c>
    </row>
    <row r="9392" spans="1:7" x14ac:dyDescent="0.2">
      <c r="A9392">
        <v>9380</v>
      </c>
      <c r="B9392" s="125">
        <v>35858.287723195623</v>
      </c>
      <c r="C9392" s="34">
        <v>8.6835506383140455</v>
      </c>
      <c r="D9392" s="34">
        <v>5.7971863169586868</v>
      </c>
      <c r="E9392" s="3">
        <f t="shared" si="438"/>
        <v>311377.25724760402</v>
      </c>
      <c r="F9392" s="3">
        <f t="shared" si="439"/>
        <v>207877.17493847731</v>
      </c>
      <c r="G9392" s="3">
        <f t="shared" si="440"/>
        <v>103500.08230912671</v>
      </c>
    </row>
    <row r="9393" spans="1:7" x14ac:dyDescent="0.2">
      <c r="A9393">
        <v>9381</v>
      </c>
      <c r="B9393" s="125">
        <v>25520.84020298114</v>
      </c>
      <c r="C9393" s="34">
        <v>5.9098106450692285</v>
      </c>
      <c r="D9393" s="34">
        <v>2.6959520608943421</v>
      </c>
      <c r="E9393" s="3">
        <f t="shared" si="438"/>
        <v>150823.33310268869</v>
      </c>
      <c r="F9393" s="3">
        <f t="shared" si="439"/>
        <v>68802.96174098218</v>
      </c>
      <c r="G9393" s="3">
        <f t="shared" si="440"/>
        <v>82020.371361706508</v>
      </c>
    </row>
    <row r="9394" spans="1:7" x14ac:dyDescent="0.2">
      <c r="A9394">
        <v>9382</v>
      </c>
      <c r="B9394" s="125">
        <v>33161.658669806435</v>
      </c>
      <c r="C9394" s="34">
        <v>8.3654974989331095</v>
      </c>
      <c r="D9394" s="34">
        <v>4.9881976009419304</v>
      </c>
      <c r="E9394" s="3">
        <f t="shared" si="438"/>
        <v>277413.77266273921</v>
      </c>
      <c r="F9394" s="3">
        <f t="shared" si="439"/>
        <v>165416.90621998362</v>
      </c>
      <c r="G9394" s="3">
        <f t="shared" si="440"/>
        <v>111996.86644275559</v>
      </c>
    </row>
    <row r="9395" spans="1:7" x14ac:dyDescent="0.2">
      <c r="A9395">
        <v>9383</v>
      </c>
      <c r="B9395" s="125">
        <v>36449.987923143432</v>
      </c>
      <c r="C9395" s="34">
        <v>6.5866594442995847</v>
      </c>
      <c r="D9395" s="34">
        <v>5.9746963769430295</v>
      </c>
      <c r="E9395" s="3">
        <f t="shared" si="438"/>
        <v>240083.6571985785</v>
      </c>
      <c r="F9395" s="3">
        <f t="shared" si="439"/>
        <v>217777.61078402225</v>
      </c>
      <c r="G9395" s="3">
        <f t="shared" si="440"/>
        <v>22306.046414556244</v>
      </c>
    </row>
    <row r="9396" spans="1:7" x14ac:dyDescent="0.2">
      <c r="A9396">
        <v>9384</v>
      </c>
      <c r="B9396" s="125">
        <v>30363.063891664729</v>
      </c>
      <c r="C9396" s="34">
        <v>7.9985107024258468</v>
      </c>
      <c r="D9396" s="34">
        <v>4.1486191674994188</v>
      </c>
      <c r="E9396" s="3">
        <f t="shared" si="438"/>
        <v>242859.29149592013</v>
      </c>
      <c r="F9396" s="3">
        <f t="shared" si="439"/>
        <v>125964.78884496979</v>
      </c>
      <c r="G9396" s="3">
        <f t="shared" si="440"/>
        <v>116894.50265095034</v>
      </c>
    </row>
    <row r="9397" spans="1:7" x14ac:dyDescent="0.2">
      <c r="A9397">
        <v>9385</v>
      </c>
      <c r="B9397" s="125">
        <v>35033.99562195316</v>
      </c>
      <c r="C9397" s="34">
        <v>8.0273757905233651</v>
      </c>
      <c r="D9397" s="34">
        <v>5.5498986865859479</v>
      </c>
      <c r="E9397" s="3">
        <f t="shared" ref="E9397:E9460" si="441">C9397*B9397</f>
        <v>281231.04830096837</v>
      </c>
      <c r="F9397" s="3">
        <f t="shared" ref="F9397:F9460" si="442">D9397*B9397</f>
        <v>194435.12628813568</v>
      </c>
      <c r="G9397" s="3">
        <f t="shared" ref="G9397:G9460" si="443">E9397-F9397</f>
        <v>86795.922012832685</v>
      </c>
    </row>
    <row r="9398" spans="1:7" x14ac:dyDescent="0.2">
      <c r="A9398">
        <v>9386</v>
      </c>
      <c r="B9398" s="125">
        <v>34366.051344287349</v>
      </c>
      <c r="C9398" s="34">
        <v>11.531260972522432</v>
      </c>
      <c r="D9398" s="34">
        <v>5.3495154032862047</v>
      </c>
      <c r="E9398" s="3">
        <f t="shared" si="441"/>
        <v>396283.90664608276</v>
      </c>
      <c r="F9398" s="3">
        <f t="shared" si="442"/>
        <v>183841.72101638975</v>
      </c>
      <c r="G9398" s="3">
        <f t="shared" si="443"/>
        <v>212442.18562969301</v>
      </c>
    </row>
    <row r="9399" spans="1:7" x14ac:dyDescent="0.2">
      <c r="A9399">
        <v>9387</v>
      </c>
      <c r="B9399" s="125">
        <v>37621.803634275217</v>
      </c>
      <c r="C9399" s="34">
        <v>11.424668193474645</v>
      </c>
      <c r="D9399" s="34">
        <v>6.326241090282565</v>
      </c>
      <c r="E9399" s="3">
        <f t="shared" si="441"/>
        <v>429816.62336165289</v>
      </c>
      <c r="F9399" s="3">
        <f t="shared" si="442"/>
        <v>238004.6000416938</v>
      </c>
      <c r="G9399" s="3">
        <f t="shared" si="443"/>
        <v>191812.02331995909</v>
      </c>
    </row>
    <row r="9400" spans="1:7" x14ac:dyDescent="0.2">
      <c r="A9400">
        <v>9388</v>
      </c>
      <c r="B9400" s="125">
        <v>28276.154402002227</v>
      </c>
      <c r="C9400" s="34">
        <v>6.5741510499792639</v>
      </c>
      <c r="D9400" s="34">
        <v>3.522546320600668</v>
      </c>
      <c r="E9400" s="3">
        <f t="shared" si="441"/>
        <v>185891.71015129873</v>
      </c>
      <c r="F9400" s="3">
        <f t="shared" si="442"/>
        <v>99604.06364950932</v>
      </c>
      <c r="G9400" s="3">
        <f t="shared" si="443"/>
        <v>86287.646501789408</v>
      </c>
    </row>
    <row r="9401" spans="1:7" x14ac:dyDescent="0.2">
      <c r="A9401">
        <v>9389</v>
      </c>
      <c r="B9401" s="125">
        <v>26837.663475626847</v>
      </c>
      <c r="C9401" s="34">
        <v>11.991704033978749</v>
      </c>
      <c r="D9401" s="34">
        <v>3.090999042688054</v>
      </c>
      <c r="E9401" s="3">
        <f t="shared" si="441"/>
        <v>321829.3173632386</v>
      </c>
      <c r="F9401" s="3">
        <f t="shared" si="442"/>
        <v>82955.192111146738</v>
      </c>
      <c r="G9401" s="3">
        <f t="shared" si="443"/>
        <v>238874.12525209185</v>
      </c>
    </row>
    <row r="9402" spans="1:7" x14ac:dyDescent="0.2">
      <c r="A9402">
        <v>9390</v>
      </c>
      <c r="B9402" s="125">
        <v>25221.070749276783</v>
      </c>
      <c r="C9402" s="34">
        <v>9.9413732843531761</v>
      </c>
      <c r="D9402" s="34">
        <v>2.606021224783035</v>
      </c>
      <c r="E9402" s="3">
        <f t="shared" si="441"/>
        <v>250732.07894964155</v>
      </c>
      <c r="F9402" s="3">
        <f t="shared" si="442"/>
        <v>65726.645684369854</v>
      </c>
      <c r="G9402" s="3">
        <f t="shared" si="443"/>
        <v>185005.43326527171</v>
      </c>
    </row>
    <row r="9403" spans="1:7" x14ac:dyDescent="0.2">
      <c r="A9403">
        <v>9391</v>
      </c>
      <c r="B9403" s="125">
        <v>33455.141241384787</v>
      </c>
      <c r="C9403" s="34">
        <v>4.8015686135913711</v>
      </c>
      <c r="D9403" s="34">
        <v>5.076242372415436</v>
      </c>
      <c r="E9403" s="3">
        <f t="shared" si="441"/>
        <v>160637.15614789946</v>
      </c>
      <c r="F9403" s="3">
        <f t="shared" si="442"/>
        <v>169826.40554466061</v>
      </c>
      <c r="G9403" s="3">
        <f t="shared" si="443"/>
        <v>-9189.2493967611517</v>
      </c>
    </row>
    <row r="9404" spans="1:7" x14ac:dyDescent="0.2">
      <c r="A9404">
        <v>9392</v>
      </c>
      <c r="B9404" s="125">
        <v>28227.394117303425</v>
      </c>
      <c r="C9404" s="34">
        <v>5.3127046359877568</v>
      </c>
      <c r="D9404" s="34">
        <v>3.5079182351910276</v>
      </c>
      <c r="E9404" s="3">
        <f t="shared" si="441"/>
        <v>149963.80758885143</v>
      </c>
      <c r="F9404" s="3">
        <f t="shared" si="442"/>
        <v>99019.39055601263</v>
      </c>
      <c r="G9404" s="3">
        <f t="shared" si="443"/>
        <v>50944.417032838799</v>
      </c>
    </row>
    <row r="9405" spans="1:7" x14ac:dyDescent="0.2">
      <c r="A9405">
        <v>9393</v>
      </c>
      <c r="B9405" s="125">
        <v>24791.630088467151</v>
      </c>
      <c r="C9405" s="34">
        <v>6.3066459208203014</v>
      </c>
      <c r="D9405" s="34">
        <v>2.4771890265401453</v>
      </c>
      <c r="E9405" s="3">
        <f t="shared" si="441"/>
        <v>156352.0327679172</v>
      </c>
      <c r="F9405" s="3">
        <f t="shared" si="442"/>
        <v>61413.55400519332</v>
      </c>
      <c r="G9405" s="3">
        <f t="shared" si="443"/>
        <v>94938.478762723884</v>
      </c>
    </row>
    <row r="9406" spans="1:7" x14ac:dyDescent="0.2">
      <c r="A9406">
        <v>9394</v>
      </c>
      <c r="B9406" s="125">
        <v>26862.288044677349</v>
      </c>
      <c r="C9406" s="34">
        <v>8.1863980969574186</v>
      </c>
      <c r="D9406" s="34">
        <v>3.0983864134032046</v>
      </c>
      <c r="E9406" s="3">
        <f t="shared" si="441"/>
        <v>219905.38372886868</v>
      </c>
      <c r="F9406" s="3">
        <f t="shared" si="442"/>
        <v>83229.748310551629</v>
      </c>
      <c r="G9406" s="3">
        <f t="shared" si="443"/>
        <v>136675.63541831705</v>
      </c>
    </row>
    <row r="9407" spans="1:7" x14ac:dyDescent="0.2">
      <c r="A9407">
        <v>9395</v>
      </c>
      <c r="B9407" s="125">
        <v>37284.210569660878</v>
      </c>
      <c r="C9407" s="34">
        <v>12.337221071182285</v>
      </c>
      <c r="D9407" s="34">
        <v>6.2249631708982633</v>
      </c>
      <c r="E9407" s="3">
        <f t="shared" si="441"/>
        <v>459983.54826241743</v>
      </c>
      <c r="F9407" s="3">
        <f t="shared" si="442"/>
        <v>232092.83765215473</v>
      </c>
      <c r="G9407" s="3">
        <f t="shared" si="443"/>
        <v>227890.7106102627</v>
      </c>
    </row>
    <row r="9408" spans="1:7" x14ac:dyDescent="0.2">
      <c r="A9408">
        <v>9396</v>
      </c>
      <c r="B9408" s="125">
        <v>37969.912731378805</v>
      </c>
      <c r="C9408" s="34">
        <v>8.1391555315422011</v>
      </c>
      <c r="D9408" s="34">
        <v>6.4306738194136415</v>
      </c>
      <c r="E9408" s="3">
        <f t="shared" si="441"/>
        <v>309043.02523977647</v>
      </c>
      <c r="F9408" s="3">
        <f t="shared" si="442"/>
        <v>244172.1237270984</v>
      </c>
      <c r="G9408" s="3">
        <f t="shared" si="443"/>
        <v>64870.901512678072</v>
      </c>
    </row>
    <row r="9409" spans="1:7" x14ac:dyDescent="0.2">
      <c r="A9409">
        <v>9397</v>
      </c>
      <c r="B9409" s="125">
        <v>28730.992702358868</v>
      </c>
      <c r="C9409" s="34">
        <v>8.1411052608091268</v>
      </c>
      <c r="D9409" s="34">
        <v>3.6589978107076604</v>
      </c>
      <c r="E9409" s="3">
        <f t="shared" si="441"/>
        <v>233902.03583744241</v>
      </c>
      <c r="F9409" s="3">
        <f t="shared" si="442"/>
        <v>105126.63939738886</v>
      </c>
      <c r="G9409" s="3">
        <f t="shared" si="443"/>
        <v>128775.39644005355</v>
      </c>
    </row>
    <row r="9410" spans="1:7" x14ac:dyDescent="0.2">
      <c r="A9410">
        <v>9398</v>
      </c>
      <c r="B9410" s="125">
        <v>31874.234813395538</v>
      </c>
      <c r="C9410" s="34">
        <v>9.6458329810120631</v>
      </c>
      <c r="D9410" s="34">
        <v>4.6019704440186615</v>
      </c>
      <c r="E9410" s="3">
        <f t="shared" si="441"/>
        <v>307453.54540757358</v>
      </c>
      <c r="F9410" s="3">
        <f t="shared" si="442"/>
        <v>146684.28653695693</v>
      </c>
      <c r="G9410" s="3">
        <f t="shared" si="443"/>
        <v>160769.25887061664</v>
      </c>
    </row>
    <row r="9411" spans="1:7" x14ac:dyDescent="0.2">
      <c r="A9411">
        <v>9399</v>
      </c>
      <c r="B9411" s="125">
        <v>42237.23913472984</v>
      </c>
      <c r="C9411" s="34">
        <v>7.9428666797030019</v>
      </c>
      <c r="D9411" s="34">
        <v>7.710871740418952</v>
      </c>
      <c r="E9411" s="3">
        <f t="shared" si="441"/>
        <v>335484.75936589332</v>
      </c>
      <c r="F9411" s="3">
        <f t="shared" si="442"/>
        <v>325685.93363730574</v>
      </c>
      <c r="G9411" s="3">
        <f t="shared" si="443"/>
        <v>9798.8257285875734</v>
      </c>
    </row>
    <row r="9412" spans="1:7" x14ac:dyDescent="0.2">
      <c r="A9412">
        <v>9400</v>
      </c>
      <c r="B9412" s="125">
        <v>35490.436906721676</v>
      </c>
      <c r="C9412" s="34">
        <v>6.5179130135293235</v>
      </c>
      <c r="D9412" s="34">
        <v>5.6868310720165027</v>
      </c>
      <c r="E9412" s="3">
        <f t="shared" si="441"/>
        <v>231323.58057016259</v>
      </c>
      <c r="F9412" s="3">
        <f t="shared" si="442"/>
        <v>201828.11936058608</v>
      </c>
      <c r="G9412" s="3">
        <f t="shared" si="443"/>
        <v>29495.461209576519</v>
      </c>
    </row>
    <row r="9413" spans="1:7" x14ac:dyDescent="0.2">
      <c r="A9413">
        <v>9401</v>
      </c>
      <c r="B9413" s="125">
        <v>35166.122464753222</v>
      </c>
      <c r="C9413" s="34">
        <v>8.5353115284378873</v>
      </c>
      <c r="D9413" s="34">
        <v>5.5895367394259665</v>
      </c>
      <c r="E9413" s="3">
        <f t="shared" si="441"/>
        <v>300153.81048386672</v>
      </c>
      <c r="F9413" s="3">
        <f t="shared" si="442"/>
        <v>196562.33349989096</v>
      </c>
      <c r="G9413" s="3">
        <f t="shared" si="443"/>
        <v>103591.47698397576</v>
      </c>
    </row>
    <row r="9414" spans="1:7" x14ac:dyDescent="0.2">
      <c r="A9414">
        <v>9402</v>
      </c>
      <c r="B9414" s="125">
        <v>32389.889887591358</v>
      </c>
      <c r="C9414" s="34">
        <v>6.7628655162552604</v>
      </c>
      <c r="D9414" s="34">
        <v>4.7566669662774075</v>
      </c>
      <c r="E9414" s="3">
        <f t="shared" si="441"/>
        <v>219048.46939609657</v>
      </c>
      <c r="F9414" s="3">
        <f t="shared" si="442"/>
        <v>154067.91926966846</v>
      </c>
      <c r="G9414" s="3">
        <f t="shared" si="443"/>
        <v>64980.550126428105</v>
      </c>
    </row>
    <row r="9415" spans="1:7" x14ac:dyDescent="0.2">
      <c r="A9415">
        <v>9403</v>
      </c>
      <c r="B9415" s="125">
        <v>33836.486685496289</v>
      </c>
      <c r="C9415" s="34">
        <v>4.5280494507169351</v>
      </c>
      <c r="D9415" s="34">
        <v>5.1906460056488868</v>
      </c>
      <c r="E9415" s="3">
        <f t="shared" si="441"/>
        <v>153213.28495045236</v>
      </c>
      <c r="F9415" s="3">
        <f t="shared" si="442"/>
        <v>175633.22445926306</v>
      </c>
      <c r="G9415" s="3">
        <f t="shared" si="443"/>
        <v>-22419.939508810698</v>
      </c>
    </row>
    <row r="9416" spans="1:7" x14ac:dyDescent="0.2">
      <c r="A9416">
        <v>9404</v>
      </c>
      <c r="B9416" s="125">
        <v>31906.021653222502</v>
      </c>
      <c r="C9416" s="34">
        <v>9.5448279100382933</v>
      </c>
      <c r="D9416" s="34">
        <v>4.6115064959667507</v>
      </c>
      <c r="E9416" s="3">
        <f t="shared" si="441"/>
        <v>304537.48597396427</v>
      </c>
      <c r="F9416" s="3">
        <f t="shared" si="442"/>
        <v>147134.82611429138</v>
      </c>
      <c r="G9416" s="3">
        <f t="shared" si="443"/>
        <v>157402.65985967289</v>
      </c>
    </row>
    <row r="9417" spans="1:7" x14ac:dyDescent="0.2">
      <c r="A9417">
        <v>9405</v>
      </c>
      <c r="B9417" s="125">
        <v>28062.912000487791</v>
      </c>
      <c r="C9417" s="34">
        <v>8.0424449808633653</v>
      </c>
      <c r="D9417" s="34">
        <v>3.4585736001463374</v>
      </c>
      <c r="E9417" s="3">
        <f t="shared" si="441"/>
        <v>225694.42576673333</v>
      </c>
      <c r="F9417" s="3">
        <f t="shared" si="442"/>
        <v>97057.646588116913</v>
      </c>
      <c r="G9417" s="3">
        <f t="shared" si="443"/>
        <v>128636.77917861642</v>
      </c>
    </row>
    <row r="9418" spans="1:7" x14ac:dyDescent="0.2">
      <c r="A9418">
        <v>9406</v>
      </c>
      <c r="B9418" s="125">
        <v>36639.503881625365</v>
      </c>
      <c r="C9418" s="34">
        <v>6.9461571203719359</v>
      </c>
      <c r="D9418" s="34">
        <v>6.0315511644876096</v>
      </c>
      <c r="E9418" s="3">
        <f t="shared" si="441"/>
        <v>254503.75077424722</v>
      </c>
      <c r="F9418" s="3">
        <f t="shared" si="442"/>
        <v>220993.04230346577</v>
      </c>
      <c r="G9418" s="3">
        <f t="shared" si="443"/>
        <v>33510.70847078145</v>
      </c>
    </row>
    <row r="9419" spans="1:7" x14ac:dyDescent="0.2">
      <c r="A9419">
        <v>9407</v>
      </c>
      <c r="B9419" s="125">
        <v>33081.776613281341</v>
      </c>
      <c r="C9419" s="34">
        <v>8.6601112545467913</v>
      </c>
      <c r="D9419" s="34">
        <v>4.9642329839844024</v>
      </c>
      <c r="E9419" s="3">
        <f t="shared" si="441"/>
        <v>286491.86596908059</v>
      </c>
      <c r="F9419" s="3">
        <f t="shared" si="442"/>
        <v>164225.64663245506</v>
      </c>
      <c r="G9419" s="3">
        <f t="shared" si="443"/>
        <v>122266.21933662554</v>
      </c>
    </row>
    <row r="9420" spans="1:7" x14ac:dyDescent="0.2">
      <c r="A9420">
        <v>9408</v>
      </c>
      <c r="B9420" s="125">
        <v>34927.056098050321</v>
      </c>
      <c r="C9420" s="34">
        <v>8.4370065198600059</v>
      </c>
      <c r="D9420" s="34">
        <v>5.5178168294150964</v>
      </c>
      <c r="E9420" s="3">
        <f t="shared" si="441"/>
        <v>294679.80001876672</v>
      </c>
      <c r="F9420" s="3">
        <f t="shared" si="442"/>
        <v>192721.09793974724</v>
      </c>
      <c r="G9420" s="3">
        <f t="shared" si="443"/>
        <v>101958.70207901948</v>
      </c>
    </row>
    <row r="9421" spans="1:7" x14ac:dyDescent="0.2">
      <c r="A9421">
        <v>9409</v>
      </c>
      <c r="B9421" s="125">
        <v>44332.123756058514</v>
      </c>
      <c r="C9421" s="34">
        <v>8.6959368192838156</v>
      </c>
      <c r="D9421" s="34">
        <v>8.3393371268175542</v>
      </c>
      <c r="E9421" s="3">
        <f t="shared" si="441"/>
        <v>385509.34724735597</v>
      </c>
      <c r="F9421" s="3">
        <f t="shared" si="442"/>
        <v>369700.52554956923</v>
      </c>
      <c r="G9421" s="3">
        <f t="shared" si="443"/>
        <v>15808.821697786741</v>
      </c>
    </row>
    <row r="9422" spans="1:7" x14ac:dyDescent="0.2">
      <c r="A9422">
        <v>9410</v>
      </c>
      <c r="B9422" s="125">
        <v>33474.740852207993</v>
      </c>
      <c r="C9422" s="34">
        <v>5.7115805904759327</v>
      </c>
      <c r="D9422" s="34">
        <v>5.0821222556623979</v>
      </c>
      <c r="E9422" s="3">
        <f t="shared" si="441"/>
        <v>191193.68012268297</v>
      </c>
      <c r="F9422" s="3">
        <f t="shared" si="442"/>
        <v>170122.72548753751</v>
      </c>
      <c r="G9422" s="3">
        <f t="shared" si="443"/>
        <v>21070.954635145463</v>
      </c>
    </row>
    <row r="9423" spans="1:7" x14ac:dyDescent="0.2">
      <c r="A9423">
        <v>9411</v>
      </c>
      <c r="B9423" s="125">
        <v>32031.054437348736</v>
      </c>
      <c r="C9423" s="34">
        <v>6.3175484885578044</v>
      </c>
      <c r="D9423" s="34">
        <v>4.6490163312046207</v>
      </c>
      <c r="E9423" s="3">
        <f t="shared" si="441"/>
        <v>202357.73954758525</v>
      </c>
      <c r="F9423" s="3">
        <f t="shared" si="442"/>
        <v>148912.8951849385</v>
      </c>
      <c r="G9423" s="3">
        <f t="shared" si="443"/>
        <v>53444.844362646749</v>
      </c>
    </row>
    <row r="9424" spans="1:7" x14ac:dyDescent="0.2">
      <c r="A9424">
        <v>9412</v>
      </c>
      <c r="B9424" s="125">
        <v>37385.51691075461</v>
      </c>
      <c r="C9424" s="34">
        <v>10.190523673561984</v>
      </c>
      <c r="D9424" s="34">
        <v>6.255355073226383</v>
      </c>
      <c r="E9424" s="3">
        <f t="shared" si="441"/>
        <v>380977.99512739672</v>
      </c>
      <c r="F9424" s="3">
        <f t="shared" si="442"/>
        <v>233859.68287287958</v>
      </c>
      <c r="G9424" s="3">
        <f t="shared" si="443"/>
        <v>147118.31225451714</v>
      </c>
    </row>
    <row r="9425" spans="1:7" x14ac:dyDescent="0.2">
      <c r="A9425">
        <v>9413</v>
      </c>
      <c r="B9425" s="125">
        <v>31436.364273568848</v>
      </c>
      <c r="C9425" s="34">
        <v>12.958997124049347</v>
      </c>
      <c r="D9425" s="34">
        <v>4.4706092820706544</v>
      </c>
      <c r="E9425" s="3">
        <f t="shared" si="441"/>
        <v>407383.75421174633</v>
      </c>
      <c r="F9425" s="3">
        <f t="shared" si="442"/>
        <v>140539.70191597121</v>
      </c>
      <c r="G9425" s="3">
        <f t="shared" si="443"/>
        <v>266844.05229577515</v>
      </c>
    </row>
    <row r="9426" spans="1:7" x14ac:dyDescent="0.2">
      <c r="A9426">
        <v>9414</v>
      </c>
      <c r="B9426" s="125">
        <v>31062.976908097859</v>
      </c>
      <c r="C9426" s="34">
        <v>8.0655575149721699</v>
      </c>
      <c r="D9426" s="34">
        <v>4.3585930724293576</v>
      </c>
      <c r="E9426" s="3">
        <f t="shared" si="441"/>
        <v>250540.22683851566</v>
      </c>
      <c r="F9426" s="3">
        <f t="shared" si="442"/>
        <v>135390.87596066843</v>
      </c>
      <c r="G9426" s="3">
        <f t="shared" si="443"/>
        <v>115149.35087784723</v>
      </c>
    </row>
    <row r="9427" spans="1:7" x14ac:dyDescent="0.2">
      <c r="A9427">
        <v>9415</v>
      </c>
      <c r="B9427" s="125">
        <v>32294.91590335872</v>
      </c>
      <c r="C9427" s="34">
        <v>6.7601370321499417</v>
      </c>
      <c r="D9427" s="34">
        <v>4.7281747710076161</v>
      </c>
      <c r="E9427" s="3">
        <f t="shared" si="441"/>
        <v>218318.05694846337</v>
      </c>
      <c r="F9427" s="3">
        <f t="shared" si="442"/>
        <v>152696.00660607332</v>
      </c>
      <c r="G9427" s="3">
        <f t="shared" si="443"/>
        <v>65622.050342390052</v>
      </c>
    </row>
    <row r="9428" spans="1:7" x14ac:dyDescent="0.2">
      <c r="A9428">
        <v>9416</v>
      </c>
      <c r="B9428" s="125">
        <v>25140.102983451448</v>
      </c>
      <c r="C9428" s="34">
        <v>8.6651816875091754</v>
      </c>
      <c r="D9428" s="34">
        <v>2.5817308950354345</v>
      </c>
      <c r="E9428" s="3">
        <f t="shared" si="441"/>
        <v>217843.55999429827</v>
      </c>
      <c r="F9428" s="3">
        <f t="shared" si="442"/>
        <v>64904.980576749105</v>
      </c>
      <c r="G9428" s="3">
        <f t="shared" si="443"/>
        <v>152938.57941754916</v>
      </c>
    </row>
    <row r="9429" spans="1:7" x14ac:dyDescent="0.2">
      <c r="A9429">
        <v>9417</v>
      </c>
      <c r="B9429" s="125">
        <v>33505.544300888665</v>
      </c>
      <c r="C9429" s="34">
        <v>9.2545740446512355</v>
      </c>
      <c r="D9429" s="34">
        <v>5.0913632902665995</v>
      </c>
      <c r="E9429" s="3">
        <f t="shared" si="441"/>
        <v>310079.54063891637</v>
      </c>
      <c r="F9429" s="3">
        <f t="shared" si="442"/>
        <v>170588.89827394582</v>
      </c>
      <c r="G9429" s="3">
        <f t="shared" si="443"/>
        <v>139490.64236497055</v>
      </c>
    </row>
    <row r="9430" spans="1:7" x14ac:dyDescent="0.2">
      <c r="A9430">
        <v>9418</v>
      </c>
      <c r="B9430" s="125">
        <v>35087.166955955559</v>
      </c>
      <c r="C9430" s="34">
        <v>6.1382501346161007</v>
      </c>
      <c r="D9430" s="34">
        <v>5.5658500867866678</v>
      </c>
      <c r="E9430" s="3">
        <f t="shared" si="441"/>
        <v>215373.80729069182</v>
      </c>
      <c r="F9430" s="3">
        <f t="shared" si="442"/>
        <v>195289.91124690356</v>
      </c>
      <c r="G9430" s="3">
        <f t="shared" si="443"/>
        <v>20083.896043788263</v>
      </c>
    </row>
    <row r="9431" spans="1:7" x14ac:dyDescent="0.2">
      <c r="A9431">
        <v>9419</v>
      </c>
      <c r="B9431" s="125">
        <v>27540.952991140308</v>
      </c>
      <c r="C9431" s="34">
        <v>10.131810106220655</v>
      </c>
      <c r="D9431" s="34">
        <v>3.3019858973420924</v>
      </c>
      <c r="E9431" s="3">
        <f t="shared" si="441"/>
        <v>279039.70585058333</v>
      </c>
      <c r="F9431" s="3">
        <f t="shared" si="442"/>
        <v>90939.838376106811</v>
      </c>
      <c r="G9431" s="3">
        <f t="shared" si="443"/>
        <v>188099.86747447652</v>
      </c>
    </row>
    <row r="9432" spans="1:7" x14ac:dyDescent="0.2">
      <c r="A9432">
        <v>9420</v>
      </c>
      <c r="B9432" s="125">
        <v>47251.965546630323</v>
      </c>
      <c r="C9432" s="34">
        <v>8.6559105258929776</v>
      </c>
      <c r="D9432" s="34">
        <v>9.2152896639890969</v>
      </c>
      <c r="E9432" s="3">
        <f t="shared" si="441"/>
        <v>409008.78594420973</v>
      </c>
      <c r="F9432" s="3">
        <f t="shared" si="442"/>
        <v>435440.54970503133</v>
      </c>
      <c r="G9432" s="3">
        <f t="shared" si="443"/>
        <v>-26431.763760821603</v>
      </c>
    </row>
    <row r="9433" spans="1:7" x14ac:dyDescent="0.2">
      <c r="A9433">
        <v>9421</v>
      </c>
      <c r="B9433" s="125">
        <v>31829.3285124955</v>
      </c>
      <c r="C9433" s="34">
        <v>9.2047593145325663</v>
      </c>
      <c r="D9433" s="34">
        <v>4.58849855374865</v>
      </c>
      <c r="E9433" s="3">
        <f t="shared" si="441"/>
        <v>292981.30810070992</v>
      </c>
      <c r="F9433" s="3">
        <f t="shared" si="442"/>
        <v>146048.82784637628</v>
      </c>
      <c r="G9433" s="3">
        <f t="shared" si="443"/>
        <v>146932.48025433364</v>
      </c>
    </row>
    <row r="9434" spans="1:7" x14ac:dyDescent="0.2">
      <c r="A9434">
        <v>9422</v>
      </c>
      <c r="B9434" s="125">
        <v>39544.589120660909</v>
      </c>
      <c r="C9434" s="34">
        <v>10.599244908196852</v>
      </c>
      <c r="D9434" s="34">
        <v>6.9030767361982726</v>
      </c>
      <c r="E9434" s="3">
        <f t="shared" si="441"/>
        <v>419142.78488390177</v>
      </c>
      <c r="F9434" s="3">
        <f t="shared" si="442"/>
        <v>272979.33320135361</v>
      </c>
      <c r="G9434" s="3">
        <f t="shared" si="443"/>
        <v>146163.45168254816</v>
      </c>
    </row>
    <row r="9435" spans="1:7" x14ac:dyDescent="0.2">
      <c r="A9435">
        <v>9423</v>
      </c>
      <c r="B9435" s="125">
        <v>27613.689829914598</v>
      </c>
      <c r="C9435" s="34">
        <v>9.486131395722623</v>
      </c>
      <c r="D9435" s="34">
        <v>3.3238069489743793</v>
      </c>
      <c r="E9435" s="3">
        <f t="shared" si="441"/>
        <v>261947.09004729937</v>
      </c>
      <c r="F9435" s="3">
        <f t="shared" si="442"/>
        <v>91782.574143493286</v>
      </c>
      <c r="G9435" s="3">
        <f t="shared" si="443"/>
        <v>170164.51590380608</v>
      </c>
    </row>
    <row r="9436" spans="1:7" x14ac:dyDescent="0.2">
      <c r="A9436">
        <v>9424</v>
      </c>
      <c r="B9436" s="125">
        <v>37675.736670090351</v>
      </c>
      <c r="C9436" s="34">
        <v>8.0276372702501249</v>
      </c>
      <c r="D9436" s="34">
        <v>6.3424210010271054</v>
      </c>
      <c r="E9436" s="3">
        <f t="shared" si="441"/>
        <v>302447.14787694666</v>
      </c>
      <c r="F9436" s="3">
        <f t="shared" si="442"/>
        <v>238955.38348554808</v>
      </c>
      <c r="G9436" s="3">
        <f t="shared" si="443"/>
        <v>63491.764391398581</v>
      </c>
    </row>
    <row r="9437" spans="1:7" x14ac:dyDescent="0.2">
      <c r="A9437">
        <v>9425</v>
      </c>
      <c r="B9437" s="125">
        <v>38542.860287444433</v>
      </c>
      <c r="C9437" s="34">
        <v>8.8035868859224138</v>
      </c>
      <c r="D9437" s="34">
        <v>6.60255808623333</v>
      </c>
      <c r="E9437" s="3">
        <f t="shared" si="441"/>
        <v>339315.4193724856</v>
      </c>
      <c r="F9437" s="3">
        <f t="shared" si="442"/>
        <v>254481.47385742774</v>
      </c>
      <c r="G9437" s="3">
        <f t="shared" si="443"/>
        <v>84833.945515057858</v>
      </c>
    </row>
    <row r="9438" spans="1:7" x14ac:dyDescent="0.2">
      <c r="A9438">
        <v>9426</v>
      </c>
      <c r="B9438" s="125">
        <v>24370.124768930487</v>
      </c>
      <c r="C9438" s="34">
        <v>5.7201753154076869</v>
      </c>
      <c r="D9438" s="34">
        <v>2.3507374306791462</v>
      </c>
      <c r="E9438" s="3">
        <f t="shared" si="441"/>
        <v>139401.38613664164</v>
      </c>
      <c r="F9438" s="3">
        <f t="shared" si="442"/>
        <v>57287.764484645879</v>
      </c>
      <c r="G9438" s="3">
        <f t="shared" si="443"/>
        <v>82113.621651995752</v>
      </c>
    </row>
    <row r="9439" spans="1:7" x14ac:dyDescent="0.2">
      <c r="A9439">
        <v>9427</v>
      </c>
      <c r="B9439" s="125">
        <v>27877.170445018215</v>
      </c>
      <c r="C9439" s="34">
        <v>7.5820871845353395</v>
      </c>
      <c r="D9439" s="34">
        <v>3.4028511335054645</v>
      </c>
      <c r="E9439" s="3">
        <f t="shared" si="441"/>
        <v>211367.13677227995</v>
      </c>
      <c r="F9439" s="3">
        <f t="shared" si="442"/>
        <v>94861.861047755272</v>
      </c>
      <c r="G9439" s="3">
        <f t="shared" si="443"/>
        <v>116505.27572452468</v>
      </c>
    </row>
    <row r="9440" spans="1:7" x14ac:dyDescent="0.2">
      <c r="A9440">
        <v>9428</v>
      </c>
      <c r="B9440" s="125">
        <v>35206.617716349661</v>
      </c>
      <c r="C9440" s="34">
        <v>10.650403985171579</v>
      </c>
      <c r="D9440" s="34">
        <v>5.6016853149048984</v>
      </c>
      <c r="E9440" s="3">
        <f t="shared" si="441"/>
        <v>374964.70163062273</v>
      </c>
      <c r="F9440" s="3">
        <f t="shared" si="442"/>
        <v>197216.39344914653</v>
      </c>
      <c r="G9440" s="3">
        <f t="shared" si="443"/>
        <v>177748.3081814762</v>
      </c>
    </row>
    <row r="9441" spans="1:7" x14ac:dyDescent="0.2">
      <c r="A9441">
        <v>9429</v>
      </c>
      <c r="B9441" s="125">
        <v>34806.064881005092</v>
      </c>
      <c r="C9441" s="34">
        <v>10.017765154960216</v>
      </c>
      <c r="D9441" s="34">
        <v>5.4815194643015275</v>
      </c>
      <c r="E9441" s="3">
        <f t="shared" si="441"/>
        <v>348678.98394621728</v>
      </c>
      <c r="F9441" s="3">
        <f t="shared" si="442"/>
        <v>190790.12212097124</v>
      </c>
      <c r="G9441" s="3">
        <f t="shared" si="443"/>
        <v>157888.86182524604</v>
      </c>
    </row>
    <row r="9442" spans="1:7" x14ac:dyDescent="0.2">
      <c r="A9442">
        <v>9430</v>
      </c>
      <c r="B9442" s="125">
        <v>33101.9673956607</v>
      </c>
      <c r="C9442" s="34">
        <v>10.581361968623241</v>
      </c>
      <c r="D9442" s="34">
        <v>4.9702902186982101</v>
      </c>
      <c r="E9442" s="3">
        <f t="shared" si="441"/>
        <v>350263.89888705069</v>
      </c>
      <c r="F9442" s="3">
        <f t="shared" si="442"/>
        <v>164526.38476631945</v>
      </c>
      <c r="G9442" s="3">
        <f t="shared" si="443"/>
        <v>185737.51412073124</v>
      </c>
    </row>
    <row r="9443" spans="1:7" x14ac:dyDescent="0.2">
      <c r="A9443">
        <v>9431</v>
      </c>
      <c r="B9443" s="125">
        <v>35905.894086491549</v>
      </c>
      <c r="C9443" s="34">
        <v>9.2043983588228002</v>
      </c>
      <c r="D9443" s="34">
        <v>5.8114682259474648</v>
      </c>
      <c r="E9443" s="3">
        <f t="shared" si="441"/>
        <v>330492.15260176809</v>
      </c>
      <c r="F9443" s="3">
        <f t="shared" si="442"/>
        <v>208665.96260788062</v>
      </c>
      <c r="G9443" s="3">
        <f t="shared" si="443"/>
        <v>121826.18999388747</v>
      </c>
    </row>
    <row r="9444" spans="1:7" x14ac:dyDescent="0.2">
      <c r="A9444">
        <v>9432</v>
      </c>
      <c r="B9444" s="125">
        <v>31379.10021340847</v>
      </c>
      <c r="C9444" s="34">
        <v>13.680794856743887</v>
      </c>
      <c r="D9444" s="34">
        <v>4.453430064022541</v>
      </c>
      <c r="E9444" s="3">
        <f t="shared" si="441"/>
        <v>429291.03280884959</v>
      </c>
      <c r="F9444" s="3">
        <f t="shared" si="442"/>
        <v>139744.62827236942</v>
      </c>
      <c r="G9444" s="3">
        <f t="shared" si="443"/>
        <v>289546.4045364802</v>
      </c>
    </row>
    <row r="9445" spans="1:7" x14ac:dyDescent="0.2">
      <c r="A9445">
        <v>9433</v>
      </c>
      <c r="B9445" s="125">
        <v>30957.503944401629</v>
      </c>
      <c r="C9445" s="34">
        <v>5.4458717133529717</v>
      </c>
      <c r="D9445" s="34">
        <v>4.3269511833204888</v>
      </c>
      <c r="E9445" s="3">
        <f t="shared" si="441"/>
        <v>168590.59504682987</v>
      </c>
      <c r="F9445" s="3">
        <f t="shared" si="442"/>
        <v>133951.60832487734</v>
      </c>
      <c r="G9445" s="3">
        <f t="shared" si="443"/>
        <v>34638.986721952533</v>
      </c>
    </row>
    <row r="9446" spans="1:7" x14ac:dyDescent="0.2">
      <c r="A9446">
        <v>9434</v>
      </c>
      <c r="B9446" s="125">
        <v>40783.684702356346</v>
      </c>
      <c r="C9446" s="34">
        <v>7.5030748323188163</v>
      </c>
      <c r="D9446" s="34">
        <v>7.2748054107069038</v>
      </c>
      <c r="E9446" s="3">
        <f t="shared" si="441"/>
        <v>306003.03825947584</v>
      </c>
      <c r="F9446" s="3">
        <f t="shared" si="442"/>
        <v>296693.37014126632</v>
      </c>
      <c r="G9446" s="3">
        <f t="shared" si="443"/>
        <v>9309.6681182095199</v>
      </c>
    </row>
    <row r="9447" spans="1:7" x14ac:dyDescent="0.2">
      <c r="A9447">
        <v>9435</v>
      </c>
      <c r="B9447" s="125">
        <v>36172.347612401587</v>
      </c>
      <c r="C9447" s="34">
        <v>7.8232880216164631</v>
      </c>
      <c r="D9447" s="34">
        <v>5.8914042837204761</v>
      </c>
      <c r="E9447" s="3">
        <f t="shared" si="441"/>
        <v>282986.69378984818</v>
      </c>
      <c r="F9447" s="3">
        <f t="shared" si="442"/>
        <v>213105.92367592885</v>
      </c>
      <c r="G9447" s="3">
        <f t="shared" si="443"/>
        <v>69880.770113919338</v>
      </c>
    </row>
    <row r="9448" spans="1:7" x14ac:dyDescent="0.2">
      <c r="A9448">
        <v>9436</v>
      </c>
      <c r="B9448" s="125">
        <v>32965.963831694331</v>
      </c>
      <c r="C9448" s="34">
        <v>12.166906819591532</v>
      </c>
      <c r="D9448" s="34">
        <v>4.9294891495082993</v>
      </c>
      <c r="E9448" s="3">
        <f t="shared" si="441"/>
        <v>401093.81015824951</v>
      </c>
      <c r="F9448" s="3">
        <f t="shared" si="442"/>
        <v>162505.36101142023</v>
      </c>
      <c r="G9448" s="3">
        <f t="shared" si="443"/>
        <v>238588.44914682928</v>
      </c>
    </row>
    <row r="9449" spans="1:7" x14ac:dyDescent="0.2">
      <c r="A9449">
        <v>9437</v>
      </c>
      <c r="B9449" s="125">
        <v>32292.892277647275</v>
      </c>
      <c r="C9449" s="34">
        <v>12.073581294505857</v>
      </c>
      <c r="D9449" s="34">
        <v>4.7275676832941826</v>
      </c>
      <c r="E9449" s="3">
        <f t="shared" si="441"/>
        <v>389890.86014889478</v>
      </c>
      <c r="F9449" s="3">
        <f t="shared" si="442"/>
        <v>152666.83393190554</v>
      </c>
      <c r="G9449" s="3">
        <f t="shared" si="443"/>
        <v>237224.02621698924</v>
      </c>
    </row>
    <row r="9450" spans="1:7" x14ac:dyDescent="0.2">
      <c r="A9450">
        <v>9438</v>
      </c>
      <c r="B9450" s="125">
        <v>31751.174495903775</v>
      </c>
      <c r="C9450" s="34">
        <v>8.4647546347769094</v>
      </c>
      <c r="D9450" s="34">
        <v>4.5650523487711325</v>
      </c>
      <c r="E9450" s="3">
        <f t="shared" si="441"/>
        <v>268765.90147381189</v>
      </c>
      <c r="F9450" s="3">
        <f t="shared" si="442"/>
        <v>144945.77370876761</v>
      </c>
      <c r="G9450" s="3">
        <f t="shared" si="443"/>
        <v>123820.12776504428</v>
      </c>
    </row>
    <row r="9451" spans="1:7" x14ac:dyDescent="0.2">
      <c r="A9451">
        <v>9439</v>
      </c>
      <c r="B9451" s="125">
        <v>28710.642758406699</v>
      </c>
      <c r="C9451" s="34">
        <v>10.41944348999823</v>
      </c>
      <c r="D9451" s="34">
        <v>3.6528928275220096</v>
      </c>
      <c r="E9451" s="3">
        <f t="shared" si="441"/>
        <v>299148.91978274548</v>
      </c>
      <c r="F9451" s="3">
        <f t="shared" si="442"/>
        <v>104876.90100573056</v>
      </c>
      <c r="G9451" s="3">
        <f t="shared" si="443"/>
        <v>194272.01877701492</v>
      </c>
    </row>
    <row r="9452" spans="1:7" x14ac:dyDescent="0.2">
      <c r="A9452">
        <v>9440</v>
      </c>
      <c r="B9452" s="125">
        <v>27544.943399144337</v>
      </c>
      <c r="C9452" s="34">
        <v>6.8980732723575784</v>
      </c>
      <c r="D9452" s="34">
        <v>3.303183019743301</v>
      </c>
      <c r="E9452" s="3">
        <f t="shared" si="441"/>
        <v>190007.03785023984</v>
      </c>
      <c r="F9452" s="3">
        <f t="shared" si="442"/>
        <v>90985.989315843894</v>
      </c>
      <c r="G9452" s="3">
        <f t="shared" si="443"/>
        <v>99021.048534395944</v>
      </c>
    </row>
    <row r="9453" spans="1:7" x14ac:dyDescent="0.2">
      <c r="A9453">
        <v>9441</v>
      </c>
      <c r="B9453" s="125">
        <v>37737.013875622302</v>
      </c>
      <c r="C9453" s="34">
        <v>4.6653149385820143</v>
      </c>
      <c r="D9453" s="34">
        <v>6.3608041626866907</v>
      </c>
      <c r="E9453" s="3">
        <f t="shared" si="441"/>
        <v>176055.05457141748</v>
      </c>
      <c r="F9453" s="3">
        <f t="shared" si="442"/>
        <v>240037.75494742376</v>
      </c>
      <c r="G9453" s="3">
        <f t="shared" si="443"/>
        <v>-63982.70037600628</v>
      </c>
    </row>
    <row r="9454" spans="1:7" x14ac:dyDescent="0.2">
      <c r="A9454">
        <v>9442</v>
      </c>
      <c r="B9454" s="125">
        <v>34627.917606295319</v>
      </c>
      <c r="C9454" s="34">
        <v>7.9785217141834437</v>
      </c>
      <c r="D9454" s="34">
        <v>5.4280752818885958</v>
      </c>
      <c r="E9454" s="3">
        <f t="shared" si="441"/>
        <v>276279.5925387824</v>
      </c>
      <c r="F9454" s="3">
        <f t="shared" si="442"/>
        <v>187962.94362200654</v>
      </c>
      <c r="G9454" s="3">
        <f t="shared" si="443"/>
        <v>88316.648916775855</v>
      </c>
    </row>
    <row r="9455" spans="1:7" x14ac:dyDescent="0.2">
      <c r="A9455">
        <v>9443</v>
      </c>
      <c r="B9455" s="125">
        <v>31177.45386934164</v>
      </c>
      <c r="C9455" s="34">
        <v>11.153689931423287</v>
      </c>
      <c r="D9455" s="34">
        <v>4.3929361608024919</v>
      </c>
      <c r="E9455" s="3">
        <f t="shared" si="441"/>
        <v>347743.65330988984</v>
      </c>
      <c r="F9455" s="3">
        <f t="shared" si="442"/>
        <v>136960.56450438246</v>
      </c>
      <c r="G9455" s="3">
        <f t="shared" si="443"/>
        <v>210783.08880550737</v>
      </c>
    </row>
    <row r="9456" spans="1:7" x14ac:dyDescent="0.2">
      <c r="A9456">
        <v>9444</v>
      </c>
      <c r="B9456" s="125">
        <v>29181.692801822443</v>
      </c>
      <c r="C9456" s="34">
        <v>6.8399565609142883</v>
      </c>
      <c r="D9456" s="34">
        <v>3.7942078405467328</v>
      </c>
      <c r="E9456" s="3">
        <f t="shared" si="441"/>
        <v>199601.51113841069</v>
      </c>
      <c r="F9456" s="3">
        <f t="shared" si="442"/>
        <v>110721.40762910087</v>
      </c>
      <c r="G9456" s="3">
        <f t="shared" si="443"/>
        <v>88880.103509309818</v>
      </c>
    </row>
    <row r="9457" spans="1:7" x14ac:dyDescent="0.2">
      <c r="A9457">
        <v>9445</v>
      </c>
      <c r="B9457" s="125">
        <v>39121.196599618066</v>
      </c>
      <c r="C9457" s="34">
        <v>7.2744932342247921</v>
      </c>
      <c r="D9457" s="34">
        <v>6.7760589798854198</v>
      </c>
      <c r="E9457" s="3">
        <f t="shared" si="441"/>
        <v>284586.87997869955</v>
      </c>
      <c r="F9457" s="3">
        <f t="shared" si="442"/>
        <v>265087.53552270494</v>
      </c>
      <c r="G9457" s="3">
        <f t="shared" si="443"/>
        <v>19499.344455994607</v>
      </c>
    </row>
    <row r="9458" spans="1:7" x14ac:dyDescent="0.2">
      <c r="A9458">
        <v>9446</v>
      </c>
      <c r="B9458" s="125">
        <v>32288.907553985133</v>
      </c>
      <c r="C9458" s="34">
        <v>9.0052417565020733</v>
      </c>
      <c r="D9458" s="34">
        <v>4.7263722661955399</v>
      </c>
      <c r="E9458" s="3">
        <f t="shared" si="441"/>
        <v>290769.41857698216</v>
      </c>
      <c r="F9458" s="3">
        <f t="shared" si="442"/>
        <v>152609.39716890699</v>
      </c>
      <c r="G9458" s="3">
        <f t="shared" si="443"/>
        <v>138160.02140807518</v>
      </c>
    </row>
    <row r="9459" spans="1:7" x14ac:dyDescent="0.2">
      <c r="A9459">
        <v>9447</v>
      </c>
      <c r="B9459" s="125">
        <v>27584.88158523594</v>
      </c>
      <c r="C9459" s="34">
        <v>8.8994078370960779</v>
      </c>
      <c r="D9459" s="34">
        <v>3.3151644755707821</v>
      </c>
      <c r="E9459" s="3">
        <f t="shared" si="441"/>
        <v>245489.111365016</v>
      </c>
      <c r="F9459" s="3">
        <f t="shared" si="442"/>
        <v>91448.419494200833</v>
      </c>
      <c r="G9459" s="3">
        <f t="shared" si="443"/>
        <v>154040.69187081518</v>
      </c>
    </row>
    <row r="9460" spans="1:7" x14ac:dyDescent="0.2">
      <c r="A9460">
        <v>9448</v>
      </c>
      <c r="B9460" s="125">
        <v>28822.408288570819</v>
      </c>
      <c r="C9460" s="34">
        <v>9.1476203098936821</v>
      </c>
      <c r="D9460" s="34">
        <v>3.6864224865712458</v>
      </c>
      <c r="E9460" s="3">
        <f t="shared" si="441"/>
        <v>263656.44744057843</v>
      </c>
      <c r="F9460" s="3">
        <f t="shared" si="442"/>
        <v>106251.57403212493</v>
      </c>
      <c r="G9460" s="3">
        <f t="shared" si="443"/>
        <v>157404.87340845348</v>
      </c>
    </row>
    <row r="9461" spans="1:7" x14ac:dyDescent="0.2">
      <c r="A9461">
        <v>9449</v>
      </c>
      <c r="B9461" s="125">
        <v>30095.024434368475</v>
      </c>
      <c r="C9461" s="34">
        <v>9.0493465651961742</v>
      </c>
      <c r="D9461" s="34">
        <v>4.0682073303105426</v>
      </c>
      <c r="E9461" s="3">
        <f t="shared" ref="E9461:E9524" si="444">C9461*B9461</f>
        <v>272340.30599464732</v>
      </c>
      <c r="F9461" s="3">
        <f t="shared" ref="F9461:F9524" si="445">D9461*B9461</f>
        <v>122432.79900977272</v>
      </c>
      <c r="G9461" s="3">
        <f t="shared" ref="G9461:G9524" si="446">E9461-F9461</f>
        <v>149907.50698487461</v>
      </c>
    </row>
    <row r="9462" spans="1:7" x14ac:dyDescent="0.2">
      <c r="A9462">
        <v>9450</v>
      </c>
      <c r="B9462" s="125">
        <v>32284.308921399293</v>
      </c>
      <c r="C9462" s="34">
        <v>7.104659309523413</v>
      </c>
      <c r="D9462" s="34">
        <v>4.724992676419788</v>
      </c>
      <c r="E9462" s="3">
        <f t="shared" si="444"/>
        <v>229369.01592994927</v>
      </c>
      <c r="F9462" s="3">
        <f t="shared" si="445"/>
        <v>152543.1232168857</v>
      </c>
      <c r="G9462" s="3">
        <f t="shared" si="446"/>
        <v>76825.892713063571</v>
      </c>
    </row>
    <row r="9463" spans="1:7" x14ac:dyDescent="0.2">
      <c r="A9463">
        <v>9451</v>
      </c>
      <c r="B9463" s="125">
        <v>25737.095305695198</v>
      </c>
      <c r="C9463" s="34">
        <v>8.2956994649139233</v>
      </c>
      <c r="D9463" s="34">
        <v>2.7608285917085595</v>
      </c>
      <c r="E9463" s="3">
        <f t="shared" si="444"/>
        <v>213507.20775589431</v>
      </c>
      <c r="F9463" s="3">
        <f t="shared" si="445"/>
        <v>71055.708587491448</v>
      </c>
      <c r="G9463" s="3">
        <f t="shared" si="446"/>
        <v>142451.49916840286</v>
      </c>
    </row>
    <row r="9464" spans="1:7" x14ac:dyDescent="0.2">
      <c r="A9464">
        <v>9452</v>
      </c>
      <c r="B9464" s="125">
        <v>34839.227331568487</v>
      </c>
      <c r="C9464" s="34">
        <v>9.5084992810443509</v>
      </c>
      <c r="D9464" s="34">
        <v>5.4914681994705461</v>
      </c>
      <c r="E9464" s="3">
        <f t="shared" si="444"/>
        <v>331268.76803435967</v>
      </c>
      <c r="F9464" s="3">
        <f t="shared" si="445"/>
        <v>191318.50898543344</v>
      </c>
      <c r="G9464" s="3">
        <f t="shared" si="446"/>
        <v>139950.25904892624</v>
      </c>
    </row>
    <row r="9465" spans="1:7" x14ac:dyDescent="0.2">
      <c r="A9465">
        <v>9453</v>
      </c>
      <c r="B9465" s="125">
        <v>35706.402107999544</v>
      </c>
      <c r="C9465" s="34">
        <v>8.980392655947071</v>
      </c>
      <c r="D9465" s="34">
        <v>5.7516206323998631</v>
      </c>
      <c r="E9465" s="3">
        <f t="shared" si="444"/>
        <v>320657.51126097213</v>
      </c>
      <c r="F9465" s="3">
        <f t="shared" si="445"/>
        <v>205369.67907313615</v>
      </c>
      <c r="G9465" s="3">
        <f t="shared" si="446"/>
        <v>115287.83218783597</v>
      </c>
    </row>
    <row r="9466" spans="1:7" x14ac:dyDescent="0.2">
      <c r="A9466">
        <v>9454</v>
      </c>
      <c r="B9466" s="125">
        <v>37439.870587869314</v>
      </c>
      <c r="C9466" s="34">
        <v>3.9533624860341661</v>
      </c>
      <c r="D9466" s="34">
        <v>6.2716611763607943</v>
      </c>
      <c r="E9466" s="3">
        <f t="shared" si="444"/>
        <v>148013.37986405648</v>
      </c>
      <c r="F9466" s="3">
        <f t="shared" si="445"/>
        <v>234810.18281391237</v>
      </c>
      <c r="G9466" s="3">
        <f t="shared" si="446"/>
        <v>-86796.80294985589</v>
      </c>
    </row>
    <row r="9467" spans="1:7" x14ac:dyDescent="0.2">
      <c r="A9467">
        <v>9455</v>
      </c>
      <c r="B9467" s="125">
        <v>32913.031240051147</v>
      </c>
      <c r="C9467" s="34">
        <v>9.7155628029286163</v>
      </c>
      <c r="D9467" s="34">
        <v>4.913609372015344</v>
      </c>
      <c r="E9467" s="3">
        <f t="shared" si="444"/>
        <v>319768.62204746844</v>
      </c>
      <c r="F9467" s="3">
        <f t="shared" si="445"/>
        <v>161721.7787625491</v>
      </c>
      <c r="G9467" s="3">
        <f t="shared" si="446"/>
        <v>158046.84328491933</v>
      </c>
    </row>
    <row r="9468" spans="1:7" x14ac:dyDescent="0.2">
      <c r="A9468">
        <v>9456</v>
      </c>
      <c r="B9468" s="125">
        <v>33764.989033253165</v>
      </c>
      <c r="C9468" s="34">
        <v>9.1729582638508873</v>
      </c>
      <c r="D9468" s="34">
        <v>5.1691967099759495</v>
      </c>
      <c r="E9468" s="3">
        <f t="shared" si="444"/>
        <v>309724.83518141421</v>
      </c>
      <c r="F9468" s="3">
        <f t="shared" si="445"/>
        <v>174537.87022306627</v>
      </c>
      <c r="G9468" s="3">
        <f t="shared" si="446"/>
        <v>135186.96495834793</v>
      </c>
    </row>
    <row r="9469" spans="1:7" x14ac:dyDescent="0.2">
      <c r="A9469">
        <v>9457</v>
      </c>
      <c r="B9469" s="125">
        <v>29265.275364915375</v>
      </c>
      <c r="C9469" s="34">
        <v>9.1806605471065268</v>
      </c>
      <c r="D9469" s="34">
        <v>3.8192826094746124</v>
      </c>
      <c r="E9469" s="3">
        <f t="shared" si="444"/>
        <v>268674.55894288712</v>
      </c>
      <c r="F9469" s="3">
        <f t="shared" si="445"/>
        <v>111772.35726270708</v>
      </c>
      <c r="G9469" s="3">
        <f t="shared" si="446"/>
        <v>156902.20168018003</v>
      </c>
    </row>
    <row r="9470" spans="1:7" x14ac:dyDescent="0.2">
      <c r="A9470">
        <v>9458</v>
      </c>
      <c r="B9470" s="125">
        <v>33977.65163189522</v>
      </c>
      <c r="C9470" s="34">
        <v>5.6063406847970327</v>
      </c>
      <c r="D9470" s="34">
        <v>5.232995489568566</v>
      </c>
      <c r="E9470" s="3">
        <f t="shared" si="444"/>
        <v>190490.29071775445</v>
      </c>
      <c r="F9470" s="3">
        <f t="shared" si="445"/>
        <v>177804.89773583971</v>
      </c>
      <c r="G9470" s="3">
        <f t="shared" si="446"/>
        <v>12685.392981914745</v>
      </c>
    </row>
    <row r="9471" spans="1:7" x14ac:dyDescent="0.2">
      <c r="A9471">
        <v>9459</v>
      </c>
      <c r="B9471" s="125">
        <v>37714.526619120967</v>
      </c>
      <c r="C9471" s="34">
        <v>5.7042762111523189</v>
      </c>
      <c r="D9471" s="34">
        <v>6.35405798573629</v>
      </c>
      <c r="E9471" s="3">
        <f t="shared" si="444"/>
        <v>215134.07700832261</v>
      </c>
      <c r="F9471" s="3">
        <f t="shared" si="445"/>
        <v>239640.28904248946</v>
      </c>
      <c r="G9471" s="3">
        <f t="shared" si="446"/>
        <v>-24506.212034166849</v>
      </c>
    </row>
    <row r="9472" spans="1:7" x14ac:dyDescent="0.2">
      <c r="A9472">
        <v>9460</v>
      </c>
      <c r="B9472" s="125">
        <v>34299.794655263191</v>
      </c>
      <c r="C9472" s="34">
        <v>7.2558514350093901</v>
      </c>
      <c r="D9472" s="34">
        <v>5.3296383965789573</v>
      </c>
      <c r="E9472" s="3">
        <f t="shared" si="444"/>
        <v>248874.21426991883</v>
      </c>
      <c r="F9472" s="3">
        <f t="shared" si="445"/>
        <v>182805.50258946439</v>
      </c>
      <c r="G9472" s="3">
        <f t="shared" si="446"/>
        <v>66068.711680454435</v>
      </c>
    </row>
    <row r="9473" spans="1:7" x14ac:dyDescent="0.2">
      <c r="A9473">
        <v>9461</v>
      </c>
      <c r="B9473" s="125">
        <v>29163.872390009579</v>
      </c>
      <c r="C9473" s="34">
        <v>9.8451601135893725</v>
      </c>
      <c r="D9473" s="34">
        <v>3.7888617170028738</v>
      </c>
      <c r="E9473" s="3">
        <f t="shared" si="444"/>
        <v>287122.99321193265</v>
      </c>
      <c r="F9473" s="3">
        <f t="shared" si="445"/>
        <v>110497.8796180644</v>
      </c>
      <c r="G9473" s="3">
        <f t="shared" si="446"/>
        <v>176625.11359386827</v>
      </c>
    </row>
    <row r="9474" spans="1:7" x14ac:dyDescent="0.2">
      <c r="A9474">
        <v>9462</v>
      </c>
      <c r="B9474" s="125">
        <v>34545.830025118426</v>
      </c>
      <c r="C9474" s="34">
        <v>7.3563847056066152</v>
      </c>
      <c r="D9474" s="34">
        <v>5.4034490075355279</v>
      </c>
      <c r="E9474" s="3">
        <f t="shared" si="444"/>
        <v>254132.41563926698</v>
      </c>
      <c r="F9474" s="3">
        <f t="shared" si="445"/>
        <v>186666.63096371721</v>
      </c>
      <c r="G9474" s="3">
        <f t="shared" si="446"/>
        <v>67465.784675549774</v>
      </c>
    </row>
    <row r="9475" spans="1:7" x14ac:dyDescent="0.2">
      <c r="A9475">
        <v>9463</v>
      </c>
      <c r="B9475" s="125">
        <v>32105.650055919774</v>
      </c>
      <c r="C9475" s="34">
        <v>5.8682467371982057</v>
      </c>
      <c r="D9475" s="34">
        <v>4.6713950167759322</v>
      </c>
      <c r="E9475" s="3">
        <f t="shared" si="444"/>
        <v>188403.87618627859</v>
      </c>
      <c r="F9475" s="3">
        <f t="shared" si="445"/>
        <v>149978.17368157557</v>
      </c>
      <c r="G9475" s="3">
        <f t="shared" si="446"/>
        <v>38425.702504703018</v>
      </c>
    </row>
    <row r="9476" spans="1:7" x14ac:dyDescent="0.2">
      <c r="A9476">
        <v>9464</v>
      </c>
      <c r="B9476" s="125">
        <v>30564.016746021458</v>
      </c>
      <c r="C9476" s="34">
        <v>8.042771830521815</v>
      </c>
      <c r="D9476" s="34">
        <v>4.2089050238064374</v>
      </c>
      <c r="E9476" s="3">
        <f t="shared" si="444"/>
        <v>245819.4129124984</v>
      </c>
      <c r="F9476" s="3">
        <f t="shared" si="445"/>
        <v>128641.04363003379</v>
      </c>
      <c r="G9476" s="3">
        <f t="shared" si="446"/>
        <v>117178.36928246461</v>
      </c>
    </row>
    <row r="9477" spans="1:7" x14ac:dyDescent="0.2">
      <c r="A9477">
        <v>9465</v>
      </c>
      <c r="B9477" s="125">
        <v>34516.146391789312</v>
      </c>
      <c r="C9477" s="34">
        <v>5.9711105879687238</v>
      </c>
      <c r="D9477" s="34">
        <v>5.3945439175367937</v>
      </c>
      <c r="E9477" s="3">
        <f t="shared" si="444"/>
        <v>206099.72717589163</v>
      </c>
      <c r="F9477" s="3">
        <f t="shared" si="445"/>
        <v>186198.86757463659</v>
      </c>
      <c r="G9477" s="3">
        <f t="shared" si="446"/>
        <v>19900.859601255041</v>
      </c>
    </row>
    <row r="9478" spans="1:7" x14ac:dyDescent="0.2">
      <c r="A9478">
        <v>9466</v>
      </c>
      <c r="B9478" s="125">
        <v>44823.250895015895</v>
      </c>
      <c r="C9478" s="34">
        <v>8.9676966783445096</v>
      </c>
      <c r="D9478" s="34">
        <v>8.4866752685047686</v>
      </c>
      <c r="E9478" s="3">
        <f t="shared" si="444"/>
        <v>401961.31816383661</v>
      </c>
      <c r="F9478" s="3">
        <f t="shared" si="445"/>
        <v>380400.37482471566</v>
      </c>
      <c r="G9478" s="3">
        <f t="shared" si="446"/>
        <v>21560.943339120946</v>
      </c>
    </row>
    <row r="9479" spans="1:7" x14ac:dyDescent="0.2">
      <c r="A9479">
        <v>9467</v>
      </c>
      <c r="B9479" s="125">
        <v>26161.829331423156</v>
      </c>
      <c r="C9479" s="34">
        <v>7.9439978637383319</v>
      </c>
      <c r="D9479" s="34">
        <v>2.8882487994269468</v>
      </c>
      <c r="E9479" s="3">
        <f t="shared" si="444"/>
        <v>207829.5163203124</v>
      </c>
      <c r="F9479" s="3">
        <f t="shared" si="445"/>
        <v>75561.872157295613</v>
      </c>
      <c r="G9479" s="3">
        <f t="shared" si="446"/>
        <v>132267.64416301678</v>
      </c>
    </row>
    <row r="9480" spans="1:7" x14ac:dyDescent="0.2">
      <c r="A9480">
        <v>9468</v>
      </c>
      <c r="B9480" s="125">
        <v>35480.421096318401</v>
      </c>
      <c r="C9480" s="34">
        <v>6.8099744996361551</v>
      </c>
      <c r="D9480" s="34">
        <v>5.6838263288955204</v>
      </c>
      <c r="E9480" s="3">
        <f t="shared" si="444"/>
        <v>241620.76290228099</v>
      </c>
      <c r="F9480" s="3">
        <f t="shared" si="445"/>
        <v>201664.5515875546</v>
      </c>
      <c r="G9480" s="3">
        <f t="shared" si="446"/>
        <v>39956.211314726388</v>
      </c>
    </row>
    <row r="9481" spans="1:7" x14ac:dyDescent="0.2">
      <c r="A9481">
        <v>9469</v>
      </c>
      <c r="B9481" s="125">
        <v>33839.726760371355</v>
      </c>
      <c r="C9481" s="34">
        <v>7.2671831705592922</v>
      </c>
      <c r="D9481" s="34">
        <v>5.1916180281114066</v>
      </c>
      <c r="E9481" s="3">
        <f t="shared" si="444"/>
        <v>245919.49280929563</v>
      </c>
      <c r="F9481" s="3">
        <f t="shared" si="445"/>
        <v>175682.93551550794</v>
      </c>
      <c r="G9481" s="3">
        <f t="shared" si="446"/>
        <v>70236.557293787686</v>
      </c>
    </row>
    <row r="9482" spans="1:7" x14ac:dyDescent="0.2">
      <c r="A9482">
        <v>9470</v>
      </c>
      <c r="B9482" s="125">
        <v>36000.566800604225</v>
      </c>
      <c r="C9482" s="34">
        <v>10.768251761153806</v>
      </c>
      <c r="D9482" s="34">
        <v>5.8398700401812675</v>
      </c>
      <c r="E9482" s="3">
        <f t="shared" si="444"/>
        <v>387663.16685314168</v>
      </c>
      <c r="F9482" s="3">
        <f t="shared" si="445"/>
        <v>210238.631488393</v>
      </c>
      <c r="G9482" s="3">
        <f t="shared" si="446"/>
        <v>177424.53536474868</v>
      </c>
    </row>
    <row r="9483" spans="1:7" x14ac:dyDescent="0.2">
      <c r="A9483">
        <v>9471</v>
      </c>
      <c r="B9483" s="125">
        <v>32728.847194258356</v>
      </c>
      <c r="C9483" s="34">
        <v>7.9103636127983918</v>
      </c>
      <c r="D9483" s="34">
        <v>4.8583541582775069</v>
      </c>
      <c r="E9483" s="3">
        <f t="shared" si="444"/>
        <v>258897.08193430005</v>
      </c>
      <c r="F9483" s="3">
        <f t="shared" si="445"/>
        <v>159008.33086185419</v>
      </c>
      <c r="G9483" s="3">
        <f t="shared" si="446"/>
        <v>99888.751072445855</v>
      </c>
    </row>
    <row r="9484" spans="1:7" x14ac:dyDescent="0.2">
      <c r="A9484">
        <v>9472</v>
      </c>
      <c r="B9484" s="125">
        <v>30252.929767621914</v>
      </c>
      <c r="C9484" s="34">
        <v>5.3882381709699985</v>
      </c>
      <c r="D9484" s="34">
        <v>4.1155789302865742</v>
      </c>
      <c r="E9484" s="3">
        <f t="shared" si="444"/>
        <v>163009.99095757492</v>
      </c>
      <c r="F9484" s="3">
        <f t="shared" si="445"/>
        <v>124508.32033106426</v>
      </c>
      <c r="G9484" s="3">
        <f t="shared" si="446"/>
        <v>38501.670626510662</v>
      </c>
    </row>
    <row r="9485" spans="1:7" x14ac:dyDescent="0.2">
      <c r="A9485">
        <v>9473</v>
      </c>
      <c r="B9485" s="125">
        <v>36028.20407085435</v>
      </c>
      <c r="C9485" s="34">
        <v>9.8593084405438276</v>
      </c>
      <c r="D9485" s="34">
        <v>5.848161221256305</v>
      </c>
      <c r="E9485" s="3">
        <f t="shared" si="444"/>
        <v>355213.17649340979</v>
      </c>
      <c r="F9485" s="3">
        <f t="shared" si="445"/>
        <v>210698.74591867896</v>
      </c>
      <c r="G9485" s="3">
        <f t="shared" si="446"/>
        <v>144514.43057473082</v>
      </c>
    </row>
    <row r="9486" spans="1:7" x14ac:dyDescent="0.2">
      <c r="A9486">
        <v>9474</v>
      </c>
      <c r="B9486" s="125">
        <v>26762.687006149441</v>
      </c>
      <c r="C9486" s="34">
        <v>6.1461940024018986</v>
      </c>
      <c r="D9486" s="34">
        <v>3.0685061018448323</v>
      </c>
      <c r="E9486" s="3">
        <f t="shared" si="444"/>
        <v>164488.6663653549</v>
      </c>
      <c r="F9486" s="3">
        <f t="shared" si="445"/>
        <v>82121.468380132967</v>
      </c>
      <c r="G9486" s="3">
        <f t="shared" si="446"/>
        <v>82367.197985221937</v>
      </c>
    </row>
    <row r="9487" spans="1:7" x14ac:dyDescent="0.2">
      <c r="A9487">
        <v>9475</v>
      </c>
      <c r="B9487" s="125">
        <v>36445.690560677554</v>
      </c>
      <c r="C9487" s="34">
        <v>12.677826836996246</v>
      </c>
      <c r="D9487" s="34">
        <v>5.9734071682032663</v>
      </c>
      <c r="E9487" s="3">
        <f t="shared" si="444"/>
        <v>462052.15388301865</v>
      </c>
      <c r="F9487" s="3">
        <f t="shared" si="445"/>
        <v>217704.94924526941</v>
      </c>
      <c r="G9487" s="3">
        <f t="shared" si="446"/>
        <v>244347.20463774924</v>
      </c>
    </row>
    <row r="9488" spans="1:7" x14ac:dyDescent="0.2">
      <c r="A9488">
        <v>9476</v>
      </c>
      <c r="B9488" s="125">
        <v>34718.332748335321</v>
      </c>
      <c r="C9488" s="34">
        <v>8.8769404757913435</v>
      </c>
      <c r="D9488" s="34">
        <v>5.4551998245005962</v>
      </c>
      <c r="E9488" s="3">
        <f t="shared" si="444"/>
        <v>308192.57322568994</v>
      </c>
      <c r="F9488" s="3">
        <f t="shared" si="445"/>
        <v>189395.44271567214</v>
      </c>
      <c r="G9488" s="3">
        <f t="shared" si="446"/>
        <v>118797.1305100178</v>
      </c>
    </row>
    <row r="9489" spans="1:7" x14ac:dyDescent="0.2">
      <c r="A9489">
        <v>9477</v>
      </c>
      <c r="B9489" s="125">
        <v>32503.224296116037</v>
      </c>
      <c r="C9489" s="34">
        <v>4.8777729009161703</v>
      </c>
      <c r="D9489" s="34">
        <v>4.7906672888348112</v>
      </c>
      <c r="E9489" s="3">
        <f t="shared" si="444"/>
        <v>158543.34666399486</v>
      </c>
      <c r="F9489" s="3">
        <f t="shared" si="445"/>
        <v>155712.13341706397</v>
      </c>
      <c r="G9489" s="3">
        <f t="shared" si="446"/>
        <v>2831.2132469308854</v>
      </c>
    </row>
    <row r="9490" spans="1:7" x14ac:dyDescent="0.2">
      <c r="A9490">
        <v>9478</v>
      </c>
      <c r="B9490" s="125">
        <v>37611.469500726322</v>
      </c>
      <c r="C9490" s="34">
        <v>4.2549281917745247</v>
      </c>
      <c r="D9490" s="34">
        <v>6.3231408502178965</v>
      </c>
      <c r="E9490" s="3">
        <f t="shared" si="444"/>
        <v>160034.10191270814</v>
      </c>
      <c r="F9490" s="3">
        <f t="shared" si="445"/>
        <v>237822.61923676712</v>
      </c>
      <c r="G9490" s="3">
        <f t="shared" si="446"/>
        <v>-77788.517324058979</v>
      </c>
    </row>
    <row r="9491" spans="1:7" x14ac:dyDescent="0.2">
      <c r="A9491">
        <v>9479</v>
      </c>
      <c r="B9491" s="125">
        <v>36995.525582634378</v>
      </c>
      <c r="C9491" s="34">
        <v>5.0960175232903566</v>
      </c>
      <c r="D9491" s="34">
        <v>6.1383576747903135</v>
      </c>
      <c r="E9491" s="3">
        <f t="shared" si="444"/>
        <v>188529.84665244148</v>
      </c>
      <c r="F9491" s="3">
        <f t="shared" si="445"/>
        <v>227091.76839306511</v>
      </c>
      <c r="G9491" s="3">
        <f t="shared" si="446"/>
        <v>-38561.921740623628</v>
      </c>
    </row>
    <row r="9492" spans="1:7" x14ac:dyDescent="0.2">
      <c r="A9492">
        <v>9480</v>
      </c>
      <c r="B9492" s="125">
        <v>44972.044228225946</v>
      </c>
      <c r="C9492" s="34">
        <v>6.1297492013254669</v>
      </c>
      <c r="D9492" s="34">
        <v>8.5313132684677839</v>
      </c>
      <c r="E9492" s="3">
        <f t="shared" si="444"/>
        <v>275667.35218994156</v>
      </c>
      <c r="F9492" s="3">
        <f t="shared" si="445"/>
        <v>383670.59763438406</v>
      </c>
      <c r="G9492" s="3">
        <f t="shared" si="446"/>
        <v>-108003.24544444249</v>
      </c>
    </row>
    <row r="9493" spans="1:7" x14ac:dyDescent="0.2">
      <c r="A9493">
        <v>9481</v>
      </c>
      <c r="B9493" s="125">
        <v>22195.295563315973</v>
      </c>
      <c r="C9493" s="34">
        <v>8.3131901848973939</v>
      </c>
      <c r="D9493" s="34">
        <v>1.6982886689947918</v>
      </c>
      <c r="E9493" s="3">
        <f t="shared" si="444"/>
        <v>184513.71322785501</v>
      </c>
      <c r="F9493" s="3">
        <f t="shared" si="445"/>
        <v>37694.018960169888</v>
      </c>
      <c r="G9493" s="3">
        <f t="shared" si="446"/>
        <v>146819.69426768512</v>
      </c>
    </row>
    <row r="9494" spans="1:7" x14ac:dyDescent="0.2">
      <c r="A9494">
        <v>9482</v>
      </c>
      <c r="B9494" s="125">
        <v>46440.878171589226</v>
      </c>
      <c r="C9494" s="34">
        <v>6.5904821642179741</v>
      </c>
      <c r="D9494" s="34">
        <v>8.9719634514767677</v>
      </c>
      <c r="E9494" s="3">
        <f t="shared" si="444"/>
        <v>306067.7792804786</v>
      </c>
      <c r="F9494" s="3">
        <f t="shared" si="445"/>
        <v>416665.86160998372</v>
      </c>
      <c r="G9494" s="3">
        <f t="shared" si="446"/>
        <v>-110598.08232950512</v>
      </c>
    </row>
    <row r="9495" spans="1:7" x14ac:dyDescent="0.2">
      <c r="A9495">
        <v>9483</v>
      </c>
      <c r="B9495" s="125">
        <v>41593.044037464075</v>
      </c>
      <c r="C9495" s="34">
        <v>6.2428647626875318</v>
      </c>
      <c r="D9495" s="34">
        <v>7.5176132112392224</v>
      </c>
      <c r="E9495" s="3">
        <f t="shared" si="444"/>
        <v>259659.74899439522</v>
      </c>
      <c r="F9495" s="3">
        <f t="shared" si="445"/>
        <v>312680.41735169472</v>
      </c>
      <c r="G9495" s="3">
        <f t="shared" si="446"/>
        <v>-53020.668357299495</v>
      </c>
    </row>
    <row r="9496" spans="1:7" x14ac:dyDescent="0.2">
      <c r="A9496">
        <v>9484</v>
      </c>
      <c r="B9496" s="125">
        <v>29485.395820111968</v>
      </c>
      <c r="C9496" s="34">
        <v>9.4395709513337351</v>
      </c>
      <c r="D9496" s="34">
        <v>3.8853187460335903</v>
      </c>
      <c r="E9496" s="3">
        <f t="shared" si="444"/>
        <v>278329.48587210604</v>
      </c>
      <c r="F9496" s="3">
        <f t="shared" si="445"/>
        <v>114560.16111410149</v>
      </c>
      <c r="G9496" s="3">
        <f t="shared" si="446"/>
        <v>163769.32475800457</v>
      </c>
    </row>
    <row r="9497" spans="1:7" x14ac:dyDescent="0.2">
      <c r="A9497">
        <v>9485</v>
      </c>
      <c r="B9497" s="125">
        <v>38083.554094365332</v>
      </c>
      <c r="C9497" s="34">
        <v>6.5687054504523985</v>
      </c>
      <c r="D9497" s="34">
        <v>6.4647662283095997</v>
      </c>
      <c r="E9497" s="3">
        <f t="shared" si="444"/>
        <v>250159.64935225633</v>
      </c>
      <c r="F9497" s="3">
        <f t="shared" si="445"/>
        <v>246201.27436325478</v>
      </c>
      <c r="G9497" s="3">
        <f t="shared" si="446"/>
        <v>3958.3749890015461</v>
      </c>
    </row>
    <row r="9498" spans="1:7" x14ac:dyDescent="0.2">
      <c r="A9498">
        <v>9486</v>
      </c>
      <c r="B9498" s="125">
        <v>38049.19793200586</v>
      </c>
      <c r="C9498" s="34">
        <v>8.2525439413147978</v>
      </c>
      <c r="D9498" s="34">
        <v>6.454459379601758</v>
      </c>
      <c r="E9498" s="3">
        <f t="shared" si="444"/>
        <v>314002.6778656625</v>
      </c>
      <c r="F9498" s="3">
        <f t="shared" si="445"/>
        <v>245587.00247855904</v>
      </c>
      <c r="G9498" s="3">
        <f t="shared" si="446"/>
        <v>68415.67538710346</v>
      </c>
    </row>
    <row r="9499" spans="1:7" x14ac:dyDescent="0.2">
      <c r="A9499">
        <v>9487</v>
      </c>
      <c r="B9499" s="125">
        <v>27804.649611235596</v>
      </c>
      <c r="C9499" s="34">
        <v>9.1380564046703512</v>
      </c>
      <c r="D9499" s="34">
        <v>3.3810948833706789</v>
      </c>
      <c r="E9499" s="3">
        <f t="shared" si="444"/>
        <v>254080.45645956643</v>
      </c>
      <c r="F9499" s="3">
        <f t="shared" si="445"/>
        <v>94010.158534463204</v>
      </c>
      <c r="G9499" s="3">
        <f t="shared" si="446"/>
        <v>160070.29792510322</v>
      </c>
    </row>
    <row r="9500" spans="1:7" x14ac:dyDescent="0.2">
      <c r="A9500">
        <v>9488</v>
      </c>
      <c r="B9500" s="125">
        <v>39900.406185362022</v>
      </c>
      <c r="C9500" s="34">
        <v>8.3447297558523132</v>
      </c>
      <c r="D9500" s="34">
        <v>7.0098218556086067</v>
      </c>
      <c r="E9500" s="3">
        <f t="shared" si="444"/>
        <v>332958.10676558415</v>
      </c>
      <c r="F9500" s="3">
        <f t="shared" si="445"/>
        <v>279694.73932581156</v>
      </c>
      <c r="G9500" s="3">
        <f t="shared" si="446"/>
        <v>53263.367439772584</v>
      </c>
    </row>
    <row r="9501" spans="1:7" x14ac:dyDescent="0.2">
      <c r="A9501">
        <v>9489</v>
      </c>
      <c r="B9501" s="125">
        <v>44025.987839441746</v>
      </c>
      <c r="C9501" s="34">
        <v>5.3912736095371656</v>
      </c>
      <c r="D9501" s="34">
        <v>8.2474963518325239</v>
      </c>
      <c r="E9501" s="3">
        <f t="shared" si="444"/>
        <v>237356.14637258646</v>
      </c>
      <c r="F9501" s="3">
        <f t="shared" si="445"/>
        <v>363104.17409161886</v>
      </c>
      <c r="G9501" s="3">
        <f t="shared" si="446"/>
        <v>-125748.0277190324</v>
      </c>
    </row>
    <row r="9502" spans="1:7" x14ac:dyDescent="0.2">
      <c r="A9502">
        <v>9490</v>
      </c>
      <c r="B9502" s="125">
        <v>34963.759893608745</v>
      </c>
      <c r="C9502" s="34">
        <v>7.9810569306646357</v>
      </c>
      <c r="D9502" s="34">
        <v>5.5288279680826236</v>
      </c>
      <c r="E9502" s="3">
        <f t="shared" si="444"/>
        <v>279047.75822098029</v>
      </c>
      <c r="F9502" s="3">
        <f t="shared" si="445"/>
        <v>193308.61356910956</v>
      </c>
      <c r="G9502" s="3">
        <f t="shared" si="446"/>
        <v>85739.144651870738</v>
      </c>
    </row>
    <row r="9503" spans="1:7" x14ac:dyDescent="0.2">
      <c r="A9503">
        <v>9491</v>
      </c>
      <c r="B9503" s="125">
        <v>30627.419895418803</v>
      </c>
      <c r="C9503" s="34">
        <v>9.263543936147471</v>
      </c>
      <c r="D9503" s="34">
        <v>4.227925968625641</v>
      </c>
      <c r="E9503" s="3">
        <f t="shared" si="444"/>
        <v>283718.44985204929</v>
      </c>
      <c r="F9503" s="3">
        <f t="shared" si="445"/>
        <v>129490.46392784276</v>
      </c>
      <c r="G9503" s="3">
        <f t="shared" si="446"/>
        <v>154227.98592420653</v>
      </c>
    </row>
    <row r="9504" spans="1:7" x14ac:dyDescent="0.2">
      <c r="A9504">
        <v>9492</v>
      </c>
      <c r="B9504" s="125">
        <v>38105.597972199554</v>
      </c>
      <c r="C9504" s="34">
        <v>7.4826936244862736</v>
      </c>
      <c r="D9504" s="34">
        <v>6.4713793916598661</v>
      </c>
      <c r="E9504" s="3">
        <f t="shared" si="444"/>
        <v>285132.51500381465</v>
      </c>
      <c r="F9504" s="3">
        <f t="shared" si="445"/>
        <v>246595.78142416818</v>
      </c>
      <c r="G9504" s="3">
        <f t="shared" si="446"/>
        <v>38536.733579646476</v>
      </c>
    </row>
    <row r="9505" spans="1:7" x14ac:dyDescent="0.2">
      <c r="A9505">
        <v>9493</v>
      </c>
      <c r="B9505" s="125">
        <v>27979.943346318556</v>
      </c>
      <c r="C9505" s="34">
        <v>11.472376874924521</v>
      </c>
      <c r="D9505" s="34">
        <v>3.4336830038955668</v>
      </c>
      <c r="E9505" s="3">
        <f t="shared" si="444"/>
        <v>320996.45500800322</v>
      </c>
      <c r="F9505" s="3">
        <f t="shared" si="445"/>
        <v>96074.255918214883</v>
      </c>
      <c r="G9505" s="3">
        <f t="shared" si="446"/>
        <v>224922.19908978834</v>
      </c>
    </row>
    <row r="9506" spans="1:7" x14ac:dyDescent="0.2">
      <c r="A9506">
        <v>9494</v>
      </c>
      <c r="B9506" s="125">
        <v>35721.414454920683</v>
      </c>
      <c r="C9506" s="34">
        <v>9.3229850992502179</v>
      </c>
      <c r="D9506" s="34">
        <v>5.7561243364762049</v>
      </c>
      <c r="E9506" s="3">
        <f t="shared" si="444"/>
        <v>333030.21468736685</v>
      </c>
      <c r="F9506" s="3">
        <f t="shared" si="445"/>
        <v>205616.90307732183</v>
      </c>
      <c r="G9506" s="3">
        <f t="shared" si="446"/>
        <v>127413.31161004503</v>
      </c>
    </row>
    <row r="9507" spans="1:7" x14ac:dyDescent="0.2">
      <c r="A9507">
        <v>9495</v>
      </c>
      <c r="B9507" s="125">
        <v>33771.292968404829</v>
      </c>
      <c r="C9507" s="34">
        <v>10.840863544406602</v>
      </c>
      <c r="D9507" s="34">
        <v>5.1710878905214486</v>
      </c>
      <c r="E9507" s="3">
        <f t="shared" si="444"/>
        <v>366109.9787886549</v>
      </c>
      <c r="F9507" s="3">
        <f t="shared" si="445"/>
        <v>174634.32411617035</v>
      </c>
      <c r="G9507" s="3">
        <f t="shared" si="446"/>
        <v>191475.65467248455</v>
      </c>
    </row>
    <row r="9508" spans="1:7" x14ac:dyDescent="0.2">
      <c r="A9508">
        <v>9496</v>
      </c>
      <c r="B9508" s="125">
        <v>34591.958459523972</v>
      </c>
      <c r="C9508" s="34">
        <v>6.5843885497160954</v>
      </c>
      <c r="D9508" s="34">
        <v>5.4172875378571916</v>
      </c>
      <c r="E9508" s="3">
        <f t="shared" si="444"/>
        <v>227766.89519314448</v>
      </c>
      <c r="F9508" s="3">
        <f t="shared" si="445"/>
        <v>187394.58547285286</v>
      </c>
      <c r="G9508" s="3">
        <f t="shared" si="446"/>
        <v>40372.309720291611</v>
      </c>
    </row>
    <row r="9509" spans="1:7" x14ac:dyDescent="0.2">
      <c r="A9509">
        <v>9497</v>
      </c>
      <c r="B9509" s="125">
        <v>46642.785995382816</v>
      </c>
      <c r="C9509" s="34">
        <v>6.7768376286112471</v>
      </c>
      <c r="D9509" s="34">
        <v>9.0325357986148447</v>
      </c>
      <c r="E9509" s="3">
        <f t="shared" si="444"/>
        <v>316090.58723677194</v>
      </c>
      <c r="F9509" s="3">
        <f t="shared" si="445"/>
        <v>421302.63425042643</v>
      </c>
      <c r="G9509" s="3">
        <f t="shared" si="446"/>
        <v>-105212.04701365449</v>
      </c>
    </row>
    <row r="9510" spans="1:7" x14ac:dyDescent="0.2">
      <c r="A9510">
        <v>9498</v>
      </c>
      <c r="B9510" s="125">
        <v>35252.962155746878</v>
      </c>
      <c r="C9510" s="34">
        <v>6.5822284997993847</v>
      </c>
      <c r="D9510" s="34">
        <v>5.6155886467240634</v>
      </c>
      <c r="E9510" s="3">
        <f t="shared" si="444"/>
        <v>232043.05220390626</v>
      </c>
      <c r="F9510" s="3">
        <f t="shared" si="445"/>
        <v>197966.13404520522</v>
      </c>
      <c r="G9510" s="3">
        <f t="shared" si="446"/>
        <v>34076.918158701039</v>
      </c>
    </row>
    <row r="9511" spans="1:7" x14ac:dyDescent="0.2">
      <c r="A9511">
        <v>9499</v>
      </c>
      <c r="B9511" s="125">
        <v>38626.499693956226</v>
      </c>
      <c r="C9511" s="34">
        <v>7.2328071130032185</v>
      </c>
      <c r="D9511" s="34">
        <v>6.6276499081868678</v>
      </c>
      <c r="E9511" s="3">
        <f t="shared" si="444"/>
        <v>279378.02173686324</v>
      </c>
      <c r="F9511" s="3">
        <f t="shared" si="445"/>
        <v>256002.91715022907</v>
      </c>
      <c r="G9511" s="3">
        <f t="shared" si="446"/>
        <v>23375.104586634174</v>
      </c>
    </row>
    <row r="9512" spans="1:7" x14ac:dyDescent="0.2">
      <c r="A9512">
        <v>9500</v>
      </c>
      <c r="B9512" s="125">
        <v>38563.426236388274</v>
      </c>
      <c r="C9512" s="34">
        <v>9.5127568531170255</v>
      </c>
      <c r="D9512" s="34">
        <v>6.6087278709164821</v>
      </c>
      <c r="E9512" s="3">
        <f t="shared" si="444"/>
        <v>366844.49720987544</v>
      </c>
      <c r="F9512" s="3">
        <f t="shared" si="445"/>
        <v>254855.18976645108</v>
      </c>
      <c r="G9512" s="3">
        <f t="shared" si="446"/>
        <v>111989.30744342436</v>
      </c>
    </row>
    <row r="9513" spans="1:7" x14ac:dyDescent="0.2">
      <c r="A9513">
        <v>9501</v>
      </c>
      <c r="B9513" s="125">
        <v>34317.893599828472</v>
      </c>
      <c r="C9513" s="34">
        <v>5.5923458350735018</v>
      </c>
      <c r="D9513" s="34">
        <v>5.3350680799485417</v>
      </c>
      <c r="E9513" s="3">
        <f t="shared" si="444"/>
        <v>191917.52934149635</v>
      </c>
      <c r="F9513" s="3">
        <f t="shared" si="445"/>
        <v>183088.29871551524</v>
      </c>
      <c r="G9513" s="3">
        <f t="shared" si="446"/>
        <v>8829.2306259811157</v>
      </c>
    </row>
    <row r="9514" spans="1:7" x14ac:dyDescent="0.2">
      <c r="A9514">
        <v>9502</v>
      </c>
      <c r="B9514" s="125">
        <v>39421.238901732955</v>
      </c>
      <c r="C9514" s="34">
        <v>8.0736122274247464</v>
      </c>
      <c r="D9514" s="34">
        <v>6.8660716705198865</v>
      </c>
      <c r="E9514" s="3">
        <f t="shared" si="444"/>
        <v>318271.79641726328</v>
      </c>
      <c r="F9514" s="3">
        <f t="shared" si="445"/>
        <v>270669.05163998512</v>
      </c>
      <c r="G9514" s="3">
        <f t="shared" si="446"/>
        <v>47602.74477727816</v>
      </c>
    </row>
    <row r="9515" spans="1:7" x14ac:dyDescent="0.2">
      <c r="A9515">
        <v>9503</v>
      </c>
      <c r="B9515" s="125">
        <v>16891.213412046432</v>
      </c>
      <c r="C9515" s="34">
        <v>11.261584424762987</v>
      </c>
      <c r="D9515" s="34">
        <v>0.10706402361392975</v>
      </c>
      <c r="E9515" s="3">
        <f t="shared" si="444"/>
        <v>190221.82587644976</v>
      </c>
      <c r="F9515" s="3">
        <f t="shared" si="445"/>
        <v>1808.441271615266</v>
      </c>
      <c r="G9515" s="3">
        <f t="shared" si="446"/>
        <v>188413.38460483449</v>
      </c>
    </row>
    <row r="9516" spans="1:7" x14ac:dyDescent="0.2">
      <c r="A9516">
        <v>9504</v>
      </c>
      <c r="B9516" s="125">
        <v>30609.281160460319</v>
      </c>
      <c r="C9516" s="34">
        <v>7.2564426065655425</v>
      </c>
      <c r="D9516" s="34">
        <v>4.2224843481380958</v>
      </c>
      <c r="E9516" s="3">
        <f t="shared" si="444"/>
        <v>222114.49196910823</v>
      </c>
      <c r="F9516" s="3">
        <f t="shared" si="445"/>
        <v>129247.21060780199</v>
      </c>
      <c r="G9516" s="3">
        <f t="shared" si="446"/>
        <v>92867.281361306246</v>
      </c>
    </row>
    <row r="9517" spans="1:7" x14ac:dyDescent="0.2">
      <c r="A9517">
        <v>9505</v>
      </c>
      <c r="B9517" s="125">
        <v>33873.235955789802</v>
      </c>
      <c r="C9517" s="34">
        <v>6.6454497502563754</v>
      </c>
      <c r="D9517" s="34">
        <v>5.2016707867369405</v>
      </c>
      <c r="E9517" s="3">
        <f t="shared" si="444"/>
        <v>225102.88742277861</v>
      </c>
      <c r="F9517" s="3">
        <f t="shared" si="445"/>
        <v>176197.42192347915</v>
      </c>
      <c r="G9517" s="3">
        <f t="shared" si="446"/>
        <v>48905.465499299462</v>
      </c>
    </row>
    <row r="9518" spans="1:7" x14ac:dyDescent="0.2">
      <c r="A9518">
        <v>9506</v>
      </c>
      <c r="B9518" s="125">
        <v>30011.174707206897</v>
      </c>
      <c r="C9518" s="34">
        <v>9.907523028421565</v>
      </c>
      <c r="D9518" s="34">
        <v>4.0430524121620692</v>
      </c>
      <c r="E9518" s="3">
        <f t="shared" si="444"/>
        <v>297336.40452163515</v>
      </c>
      <c r="F9518" s="3">
        <f t="shared" si="445"/>
        <v>121336.75229179012</v>
      </c>
      <c r="G9518" s="3">
        <f t="shared" si="446"/>
        <v>175999.65222984503</v>
      </c>
    </row>
    <row r="9519" spans="1:7" x14ac:dyDescent="0.2">
      <c r="A9519">
        <v>9507</v>
      </c>
      <c r="B9519" s="125">
        <v>29007.149399868445</v>
      </c>
      <c r="C9519" s="34">
        <v>8.634830144008447</v>
      </c>
      <c r="D9519" s="34">
        <v>3.7418448199605336</v>
      </c>
      <c r="E9519" s="3">
        <f t="shared" si="444"/>
        <v>250471.80802974058</v>
      </c>
      <c r="F9519" s="3">
        <f t="shared" si="445"/>
        <v>108540.25172371905</v>
      </c>
      <c r="G9519" s="3">
        <f t="shared" si="446"/>
        <v>141931.55630602152</v>
      </c>
    </row>
    <row r="9520" spans="1:7" x14ac:dyDescent="0.2">
      <c r="A9520">
        <v>9508</v>
      </c>
      <c r="B9520" s="125">
        <v>37926.552571471781</v>
      </c>
      <c r="C9520" s="34">
        <v>14.623304216191173</v>
      </c>
      <c r="D9520" s="34">
        <v>6.4176657714415342</v>
      </c>
      <c r="E9520" s="3">
        <f t="shared" si="444"/>
        <v>554611.51612399949</v>
      </c>
      <c r="F9520" s="3">
        <f t="shared" si="445"/>
        <v>243399.93826671236</v>
      </c>
      <c r="G9520" s="3">
        <f t="shared" si="446"/>
        <v>311211.57785728713</v>
      </c>
    </row>
    <row r="9521" spans="1:7" x14ac:dyDescent="0.2">
      <c r="A9521">
        <v>9509</v>
      </c>
      <c r="B9521" s="125">
        <v>27580.891177231912</v>
      </c>
      <c r="C9521" s="34">
        <v>6.122370925557334</v>
      </c>
      <c r="D9521" s="34">
        <v>3.3139673531695735</v>
      </c>
      <c r="E9521" s="3">
        <f t="shared" si="444"/>
        <v>168860.44624444545</v>
      </c>
      <c r="F9521" s="3">
        <f t="shared" si="445"/>
        <v>91402.172932669273</v>
      </c>
      <c r="G9521" s="3">
        <f t="shared" si="446"/>
        <v>77458.273311776182</v>
      </c>
    </row>
    <row r="9522" spans="1:7" x14ac:dyDescent="0.2">
      <c r="A9522">
        <v>9510</v>
      </c>
      <c r="B9522" s="125">
        <v>31261.536654520547</v>
      </c>
      <c r="C9522" s="34">
        <v>8.6922135753484326</v>
      </c>
      <c r="D9522" s="34">
        <v>4.4181609963561641</v>
      </c>
      <c r="E9522" s="3">
        <f t="shared" si="444"/>
        <v>271731.95329467615</v>
      </c>
      <c r="F9522" s="3">
        <f t="shared" si="445"/>
        <v>138118.50193316126</v>
      </c>
      <c r="G9522" s="3">
        <f t="shared" si="446"/>
        <v>133613.45136151489</v>
      </c>
    </row>
    <row r="9523" spans="1:7" x14ac:dyDescent="0.2">
      <c r="A9523">
        <v>9511</v>
      </c>
      <c r="B9523" s="125">
        <v>32545.913703680504</v>
      </c>
      <c r="C9523" s="34">
        <v>8.4486139459913829</v>
      </c>
      <c r="D9523" s="34">
        <v>4.8034741111041512</v>
      </c>
      <c r="E9523" s="3">
        <f t="shared" si="444"/>
        <v>274967.86040194717</v>
      </c>
      <c r="F9523" s="3">
        <f t="shared" si="445"/>
        <v>156333.45389785912</v>
      </c>
      <c r="G9523" s="3">
        <f t="shared" si="446"/>
        <v>118634.40650408805</v>
      </c>
    </row>
    <row r="9524" spans="1:7" x14ac:dyDescent="0.2">
      <c r="A9524">
        <v>9512</v>
      </c>
      <c r="B9524" s="125">
        <v>33654.33194975683</v>
      </c>
      <c r="C9524" s="34">
        <v>6.3702878125768621</v>
      </c>
      <c r="D9524" s="34">
        <v>5.135999584927049</v>
      </c>
      <c r="E9524" s="3">
        <f t="shared" si="444"/>
        <v>214387.78065995203</v>
      </c>
      <c r="F9524" s="3">
        <f t="shared" si="445"/>
        <v>172848.63492494822</v>
      </c>
      <c r="G9524" s="3">
        <f t="shared" si="446"/>
        <v>41539.145735003811</v>
      </c>
    </row>
    <row r="9525" spans="1:7" x14ac:dyDescent="0.2">
      <c r="A9525">
        <v>9513</v>
      </c>
      <c r="B9525" s="125">
        <v>34318.149395213346</v>
      </c>
      <c r="C9525" s="34">
        <v>7.3513398521827185</v>
      </c>
      <c r="D9525" s="34">
        <v>5.3351448185640038</v>
      </c>
      <c r="E9525" s="3">
        <f t="shared" ref="E9525:E9588" si="447">C9525*B9525</f>
        <v>252284.37930219213</v>
      </c>
      <c r="F9525" s="3">
        <f t="shared" ref="F9525:F9588" si="448">D9525*B9525</f>
        <v>183092.29692857788</v>
      </c>
      <c r="G9525" s="3">
        <f t="shared" ref="G9525:G9588" si="449">E9525-F9525</f>
        <v>69192.082373614248</v>
      </c>
    </row>
    <row r="9526" spans="1:7" x14ac:dyDescent="0.2">
      <c r="A9526">
        <v>9514</v>
      </c>
      <c r="B9526" s="125">
        <v>29493.933701624861</v>
      </c>
      <c r="C9526" s="34">
        <v>4.9532780141889816</v>
      </c>
      <c r="D9526" s="34">
        <v>3.8878801104874583</v>
      </c>
      <c r="E9526" s="3">
        <f t="shared" si="447"/>
        <v>146091.65335620588</v>
      </c>
      <c r="F9526" s="3">
        <f t="shared" si="448"/>
        <v>114668.87821858304</v>
      </c>
      <c r="G9526" s="3">
        <f t="shared" si="449"/>
        <v>31422.775137622841</v>
      </c>
    </row>
    <row r="9527" spans="1:7" x14ac:dyDescent="0.2">
      <c r="A9527">
        <v>9515</v>
      </c>
      <c r="B9527" s="125">
        <v>33491.742718789261</v>
      </c>
      <c r="C9527" s="34">
        <v>9.0708390618674457</v>
      </c>
      <c r="D9527" s="34">
        <v>5.0872228156367783</v>
      </c>
      <c r="E9527" s="3">
        <f t="shared" si="447"/>
        <v>303798.20810360822</v>
      </c>
      <c r="F9527" s="3">
        <f t="shared" si="448"/>
        <v>170379.95769446166</v>
      </c>
      <c r="G9527" s="3">
        <f t="shared" si="449"/>
        <v>133418.25040914657</v>
      </c>
    </row>
    <row r="9528" spans="1:7" x14ac:dyDescent="0.2">
      <c r="A9528">
        <v>9516</v>
      </c>
      <c r="B9528" s="125">
        <v>28465.136032346869</v>
      </c>
      <c r="C9528" s="34">
        <v>3.7559225549630355</v>
      </c>
      <c r="D9528" s="34">
        <v>3.5792408097040607</v>
      </c>
      <c r="E9528" s="3">
        <f t="shared" si="447"/>
        <v>106912.84645398261</v>
      </c>
      <c r="F9528" s="3">
        <f t="shared" si="448"/>
        <v>101883.57654075343</v>
      </c>
      <c r="G9528" s="3">
        <f t="shared" si="449"/>
        <v>5029.2699132291746</v>
      </c>
    </row>
    <row r="9529" spans="1:7" x14ac:dyDescent="0.2">
      <c r="A9529">
        <v>9517</v>
      </c>
      <c r="B9529" s="125">
        <v>23621.474205166101</v>
      </c>
      <c r="C9529" s="34">
        <v>9.8105083654518239</v>
      </c>
      <c r="D9529" s="34">
        <v>2.1261422615498304</v>
      </c>
      <c r="E9529" s="3">
        <f t="shared" si="447"/>
        <v>231738.67029408651</v>
      </c>
      <c r="F9529" s="3">
        <f t="shared" si="448"/>
        <v>50222.614587712837</v>
      </c>
      <c r="G9529" s="3">
        <f t="shared" si="449"/>
        <v>181516.05570637368</v>
      </c>
    </row>
    <row r="9530" spans="1:7" x14ac:dyDescent="0.2">
      <c r="A9530">
        <v>9518</v>
      </c>
      <c r="B9530" s="125">
        <v>31421.374664015253</v>
      </c>
      <c r="C9530" s="34">
        <v>6.3250091872832854</v>
      </c>
      <c r="D9530" s="34">
        <v>4.4661123992045759</v>
      </c>
      <c r="E9530" s="3">
        <f t="shared" si="447"/>
        <v>198740.48342696673</v>
      </c>
      <c r="F9530" s="3">
        <f t="shared" si="448"/>
        <v>140331.39098701105</v>
      </c>
      <c r="G9530" s="3">
        <f t="shared" si="449"/>
        <v>58409.092439955682</v>
      </c>
    </row>
    <row r="9531" spans="1:7" x14ac:dyDescent="0.2">
      <c r="A9531">
        <v>9519</v>
      </c>
      <c r="B9531" s="125">
        <v>32721.377969020046</v>
      </c>
      <c r="C9531" s="34">
        <v>9.9571587017708225</v>
      </c>
      <c r="D9531" s="34">
        <v>4.8561133907060139</v>
      </c>
      <c r="E9531" s="3">
        <f t="shared" si="447"/>
        <v>325811.95337816002</v>
      </c>
      <c r="F9531" s="3">
        <f t="shared" si="448"/>
        <v>158898.72171771099</v>
      </c>
      <c r="G9531" s="3">
        <f t="shared" si="449"/>
        <v>166913.23166044903</v>
      </c>
    </row>
    <row r="9532" spans="1:7" x14ac:dyDescent="0.2">
      <c r="A9532">
        <v>9520</v>
      </c>
      <c r="B9532" s="125">
        <v>30749.189867302426</v>
      </c>
      <c r="C9532" s="34">
        <v>6.9611580986093031</v>
      </c>
      <c r="D9532" s="34">
        <v>4.2644569601907278</v>
      </c>
      <c r="E9532" s="3">
        <f t="shared" si="447"/>
        <v>214049.9720704474</v>
      </c>
      <c r="F9532" s="3">
        <f t="shared" si="448"/>
        <v>131128.59674984403</v>
      </c>
      <c r="G9532" s="3">
        <f t="shared" si="449"/>
        <v>82921.375320603373</v>
      </c>
    </row>
    <row r="9533" spans="1:7" x14ac:dyDescent="0.2">
      <c r="A9533">
        <v>9521</v>
      </c>
      <c r="B9533" s="125">
        <v>36671.699994068127</v>
      </c>
      <c r="C9533" s="34">
        <v>7.7605641510745045</v>
      </c>
      <c r="D9533" s="34">
        <v>6.0412099982204381</v>
      </c>
      <c r="E9533" s="3">
        <f t="shared" si="447"/>
        <v>284593.0803329242</v>
      </c>
      <c r="F9533" s="3">
        <f t="shared" si="448"/>
        <v>221541.44065590476</v>
      </c>
      <c r="G9533" s="3">
        <f t="shared" si="449"/>
        <v>63051.639677019441</v>
      </c>
    </row>
    <row r="9534" spans="1:7" x14ac:dyDescent="0.2">
      <c r="A9534">
        <v>9522</v>
      </c>
      <c r="B9534" s="125">
        <v>33274.464434535708</v>
      </c>
      <c r="C9534" s="34">
        <v>6.7739727203006623</v>
      </c>
      <c r="D9534" s="34">
        <v>5.0220393303607125</v>
      </c>
      <c r="E9534" s="3">
        <f t="shared" si="447"/>
        <v>225400.31436215949</v>
      </c>
      <c r="F9534" s="3">
        <f t="shared" si="448"/>
        <v>167105.66908692705</v>
      </c>
      <c r="G9534" s="3">
        <f t="shared" si="449"/>
        <v>58294.64527523244</v>
      </c>
    </row>
    <row r="9535" spans="1:7" x14ac:dyDescent="0.2">
      <c r="A9535">
        <v>9523</v>
      </c>
      <c r="B9535" s="125">
        <v>21536.184752941132</v>
      </c>
      <c r="C9535" s="34">
        <v>7.8176804183458444</v>
      </c>
      <c r="D9535" s="34">
        <v>1.5005554258823395</v>
      </c>
      <c r="E9535" s="3">
        <f t="shared" si="447"/>
        <v>168363.00982894623</v>
      </c>
      <c r="F9535" s="3">
        <f t="shared" si="448"/>
        <v>32316.238883830327</v>
      </c>
      <c r="G9535" s="3">
        <f t="shared" si="449"/>
        <v>136046.77094511592</v>
      </c>
    </row>
    <row r="9536" spans="1:7" x14ac:dyDescent="0.2">
      <c r="A9536">
        <v>9524</v>
      </c>
      <c r="B9536" s="125">
        <v>27564.349742343416</v>
      </c>
      <c r="C9536" s="34">
        <v>12.199023351247888</v>
      </c>
      <c r="D9536" s="34">
        <v>3.3090049227030249</v>
      </c>
      <c r="E9536" s="3">
        <f t="shared" si="447"/>
        <v>336258.14616881107</v>
      </c>
      <c r="F9536" s="3">
        <f t="shared" si="448"/>
        <v>91210.568988522224</v>
      </c>
      <c r="G9536" s="3">
        <f t="shared" si="449"/>
        <v>245047.57718028885</v>
      </c>
    </row>
    <row r="9537" spans="1:7" x14ac:dyDescent="0.2">
      <c r="A9537">
        <v>9525</v>
      </c>
      <c r="B9537" s="125">
        <v>34146.63574748463</v>
      </c>
      <c r="C9537" s="34">
        <v>5.8584810378379188</v>
      </c>
      <c r="D9537" s="34">
        <v>5.283690724245389</v>
      </c>
      <c r="E9537" s="3">
        <f t="shared" si="447"/>
        <v>200047.41803259714</v>
      </c>
      <c r="F9537" s="3">
        <f t="shared" si="448"/>
        <v>180420.26256317055</v>
      </c>
      <c r="G9537" s="3">
        <f t="shared" si="449"/>
        <v>19627.155469426594</v>
      </c>
    </row>
    <row r="9538" spans="1:7" x14ac:dyDescent="0.2">
      <c r="A9538">
        <v>9526</v>
      </c>
      <c r="B9538" s="125">
        <v>26129.405845304951</v>
      </c>
      <c r="C9538" s="34">
        <v>6.9174000347702531</v>
      </c>
      <c r="D9538" s="34">
        <v>2.8785217535914853</v>
      </c>
      <c r="E9538" s="3">
        <f t="shared" si="447"/>
        <v>180747.55290283854</v>
      </c>
      <c r="F9538" s="3">
        <f t="shared" si="448"/>
        <v>75214.063134130818</v>
      </c>
      <c r="G9538" s="3">
        <f t="shared" si="449"/>
        <v>105533.48976870772</v>
      </c>
    </row>
    <row r="9539" spans="1:7" x14ac:dyDescent="0.2">
      <c r="A9539">
        <v>9527</v>
      </c>
      <c r="B9539" s="125">
        <v>34469.98385133245</v>
      </c>
      <c r="C9539" s="34">
        <v>5.9769938818208175</v>
      </c>
      <c r="D9539" s="34">
        <v>5.3806951553997351</v>
      </c>
      <c r="E9539" s="3">
        <f t="shared" si="447"/>
        <v>206026.88258587645</v>
      </c>
      <c r="F9539" s="3">
        <f t="shared" si="448"/>
        <v>185472.47511557161</v>
      </c>
      <c r="G9539" s="3">
        <f t="shared" si="449"/>
        <v>20554.407470304839</v>
      </c>
    </row>
    <row r="9540" spans="1:7" x14ac:dyDescent="0.2">
      <c r="A9540">
        <v>9528</v>
      </c>
      <c r="B9540" s="125">
        <v>27310.612089232542</v>
      </c>
      <c r="C9540" s="34">
        <v>2.6570824249647558</v>
      </c>
      <c r="D9540" s="34">
        <v>3.2328836267697625</v>
      </c>
      <c r="E9540" s="3">
        <f t="shared" si="447"/>
        <v>72566.547397329778</v>
      </c>
      <c r="F9540" s="3">
        <f t="shared" si="448"/>
        <v>88292.030660340213</v>
      </c>
      <c r="G9540" s="3">
        <f t="shared" si="449"/>
        <v>-15725.483263010436</v>
      </c>
    </row>
    <row r="9541" spans="1:7" x14ac:dyDescent="0.2">
      <c r="A9541">
        <v>9529</v>
      </c>
      <c r="B9541" s="125">
        <v>32798.099531456479</v>
      </c>
      <c r="C9541" s="34">
        <v>10.325947434655973</v>
      </c>
      <c r="D9541" s="34">
        <v>4.8791298594369437</v>
      </c>
      <c r="E9541" s="3">
        <f t="shared" si="447"/>
        <v>338671.45171843428</v>
      </c>
      <c r="F9541" s="3">
        <f t="shared" si="448"/>
        <v>160026.18675671413</v>
      </c>
      <c r="G9541" s="3">
        <f t="shared" si="449"/>
        <v>178645.26496172015</v>
      </c>
    </row>
    <row r="9542" spans="1:7" x14ac:dyDescent="0.2">
      <c r="A9542">
        <v>9530</v>
      </c>
      <c r="B9542" s="125">
        <v>37242.805823362665</v>
      </c>
      <c r="C9542" s="34">
        <v>8.0028393287720974</v>
      </c>
      <c r="D9542" s="34">
        <v>6.2125417470087996</v>
      </c>
      <c r="E9542" s="3">
        <f t="shared" si="447"/>
        <v>298048.19115702924</v>
      </c>
      <c r="F9542" s="3">
        <f t="shared" si="448"/>
        <v>231372.48595338297</v>
      </c>
      <c r="G9542" s="3">
        <f t="shared" si="449"/>
        <v>66675.70520364627</v>
      </c>
    </row>
    <row r="9543" spans="1:7" x14ac:dyDescent="0.2">
      <c r="A9543">
        <v>9531</v>
      </c>
      <c r="B9543" s="125">
        <v>40288.442099873442</v>
      </c>
      <c r="C9543" s="34">
        <v>4.984820427314844</v>
      </c>
      <c r="D9543" s="34">
        <v>7.1262326299620327</v>
      </c>
      <c r="E9543" s="3">
        <f t="shared" si="447"/>
        <v>200830.64916414049</v>
      </c>
      <c r="F9543" s="3">
        <f t="shared" si="448"/>
        <v>287104.81070245418</v>
      </c>
      <c r="G9543" s="3">
        <f t="shared" si="449"/>
        <v>-86274.161538313696</v>
      </c>
    </row>
    <row r="9544" spans="1:7" x14ac:dyDescent="0.2">
      <c r="A9544">
        <v>9532</v>
      </c>
      <c r="B9544" s="125">
        <v>28913.403233483201</v>
      </c>
      <c r="C9544" s="34">
        <v>6.1897474299330497</v>
      </c>
      <c r="D9544" s="34">
        <v>3.7137209700449603</v>
      </c>
      <c r="E9544" s="3">
        <f t="shared" si="447"/>
        <v>178966.66335507057</v>
      </c>
      <c r="F9544" s="3">
        <f t="shared" si="448"/>
        <v>107376.31190355233</v>
      </c>
      <c r="G9544" s="3">
        <f t="shared" si="449"/>
        <v>71590.351451518247</v>
      </c>
    </row>
    <row r="9545" spans="1:7" x14ac:dyDescent="0.2">
      <c r="A9545">
        <v>9533</v>
      </c>
      <c r="B9545" s="125">
        <v>26586.461038997164</v>
      </c>
      <c r="C9545" s="34">
        <v>6.4763178417779272</v>
      </c>
      <c r="D9545" s="34">
        <v>3.0156383116991492</v>
      </c>
      <c r="E9545" s="3">
        <f t="shared" si="447"/>
        <v>172182.37197659106</v>
      </c>
      <c r="F9545" s="3">
        <f t="shared" si="448"/>
        <v>80175.150481696619</v>
      </c>
      <c r="G9545" s="3">
        <f t="shared" si="449"/>
        <v>92007.221494894446</v>
      </c>
    </row>
    <row r="9546" spans="1:7" x14ac:dyDescent="0.2">
      <c r="A9546">
        <v>9534</v>
      </c>
      <c r="B9546" s="125">
        <v>40444.420441227499</v>
      </c>
      <c r="C9546" s="34">
        <v>7.8043904270161875</v>
      </c>
      <c r="D9546" s="34">
        <v>7.1730261323682498</v>
      </c>
      <c r="E9546" s="3">
        <f t="shared" si="447"/>
        <v>315644.04771773372</v>
      </c>
      <c r="F9546" s="3">
        <f t="shared" si="448"/>
        <v>290108.88473341346</v>
      </c>
      <c r="G9546" s="3">
        <f t="shared" si="449"/>
        <v>25535.162984320254</v>
      </c>
    </row>
    <row r="9547" spans="1:7" x14ac:dyDescent="0.2">
      <c r="A9547">
        <v>9535</v>
      </c>
      <c r="B9547" s="125">
        <v>26851.180840631947</v>
      </c>
      <c r="C9547" s="34">
        <v>7.4058157426479738</v>
      </c>
      <c r="D9547" s="34">
        <v>3.0950542521895841</v>
      </c>
      <c r="E9547" s="3">
        <f t="shared" si="447"/>
        <v>198854.89777823974</v>
      </c>
      <c r="F9547" s="3">
        <f t="shared" si="448"/>
        <v>83105.861437109401</v>
      </c>
      <c r="G9547" s="3">
        <f t="shared" si="449"/>
        <v>115749.03634113034</v>
      </c>
    </row>
    <row r="9548" spans="1:7" x14ac:dyDescent="0.2">
      <c r="A9548">
        <v>9536</v>
      </c>
      <c r="B9548" s="125">
        <v>27572.569300710689</v>
      </c>
      <c r="C9548" s="34">
        <v>9.8707282833929639</v>
      </c>
      <c r="D9548" s="34">
        <v>3.3114707902132068</v>
      </c>
      <c r="E9548" s="3">
        <f t="shared" si="447"/>
        <v>272161.33964233758</v>
      </c>
      <c r="F9548" s="3">
        <f t="shared" si="448"/>
        <v>91305.757850432827</v>
      </c>
      <c r="G9548" s="3">
        <f t="shared" si="449"/>
        <v>180855.58179190475</v>
      </c>
    </row>
    <row r="9549" spans="1:7" x14ac:dyDescent="0.2">
      <c r="A9549">
        <v>9537</v>
      </c>
      <c r="B9549" s="125">
        <v>32222.372332208557</v>
      </c>
      <c r="C9549" s="34">
        <v>7.5300811406195862</v>
      </c>
      <c r="D9549" s="34">
        <v>4.7064116996625671</v>
      </c>
      <c r="E9549" s="3">
        <f t="shared" si="447"/>
        <v>242637.078204786</v>
      </c>
      <c r="F9549" s="3">
        <f t="shared" si="448"/>
        <v>151651.75013518977</v>
      </c>
      <c r="G9549" s="3">
        <f t="shared" si="449"/>
        <v>90985.328069596231</v>
      </c>
    </row>
    <row r="9550" spans="1:7" x14ac:dyDescent="0.2">
      <c r="A9550">
        <v>9538</v>
      </c>
      <c r="B9550" s="125">
        <v>33009.733264217153</v>
      </c>
      <c r="C9550" s="34">
        <v>8.3654008651210461</v>
      </c>
      <c r="D9550" s="34">
        <v>4.942619979265146</v>
      </c>
      <c r="E9550" s="3">
        <f t="shared" si="447"/>
        <v>276139.65120589716</v>
      </c>
      <c r="F9550" s="3">
        <f t="shared" si="448"/>
        <v>163154.56714193299</v>
      </c>
      <c r="G9550" s="3">
        <f t="shared" si="449"/>
        <v>112985.08406396417</v>
      </c>
    </row>
    <row r="9551" spans="1:7" x14ac:dyDescent="0.2">
      <c r="A9551">
        <v>9539</v>
      </c>
      <c r="B9551" s="125">
        <v>25888.753547215834</v>
      </c>
      <c r="C9551" s="34">
        <v>3.1973904899205081</v>
      </c>
      <c r="D9551" s="34">
        <v>2.8063260641647503</v>
      </c>
      <c r="E9551" s="3">
        <f t="shared" si="447"/>
        <v>82776.454387763733</v>
      </c>
      <c r="F9551" s="3">
        <f t="shared" si="448"/>
        <v>72652.283848289429</v>
      </c>
      <c r="G9551" s="3">
        <f t="shared" si="449"/>
        <v>10124.170539474304</v>
      </c>
    </row>
    <row r="9552" spans="1:7" x14ac:dyDescent="0.2">
      <c r="A9552">
        <v>9540</v>
      </c>
      <c r="B9552" s="125">
        <v>39503.298061200418</v>
      </c>
      <c r="C9552" s="34">
        <v>11.011945182151976</v>
      </c>
      <c r="D9552" s="34">
        <v>6.8906894183601253</v>
      </c>
      <c r="E9552" s="3">
        <f t="shared" si="447"/>
        <v>435008.15276414942</v>
      </c>
      <c r="F9552" s="3">
        <f t="shared" si="448"/>
        <v>272204.95794063975</v>
      </c>
      <c r="G9552" s="3">
        <f t="shared" si="449"/>
        <v>162803.19482350966</v>
      </c>
    </row>
    <row r="9553" spans="1:7" x14ac:dyDescent="0.2">
      <c r="A9553">
        <v>9541</v>
      </c>
      <c r="B9553" s="125">
        <v>29784.085248857969</v>
      </c>
      <c r="C9553" s="34">
        <v>8.449460912932409</v>
      </c>
      <c r="D9553" s="34">
        <v>3.9749255746573908</v>
      </c>
      <c r="E9553" s="3">
        <f t="shared" si="447"/>
        <v>251659.46413767216</v>
      </c>
      <c r="F9553" s="3">
        <f t="shared" si="448"/>
        <v>118389.52217346148</v>
      </c>
      <c r="G9553" s="3">
        <f t="shared" si="449"/>
        <v>133269.94196421068</v>
      </c>
    </row>
    <row r="9554" spans="1:7" x14ac:dyDescent="0.2">
      <c r="A9554">
        <v>9542</v>
      </c>
      <c r="B9554" s="125">
        <v>31868.800582552445</v>
      </c>
      <c r="C9554" s="34">
        <v>7.9792635207995772</v>
      </c>
      <c r="D9554" s="34">
        <v>4.6003401747657335</v>
      </c>
      <c r="E9554" s="3">
        <f t="shared" si="447"/>
        <v>254289.55793999703</v>
      </c>
      <c r="F9554" s="3">
        <f t="shared" si="448"/>
        <v>146607.32364151362</v>
      </c>
      <c r="G9554" s="3">
        <f t="shared" si="449"/>
        <v>107682.23429848341</v>
      </c>
    </row>
    <row r="9555" spans="1:7" x14ac:dyDescent="0.2">
      <c r="A9555">
        <v>9543</v>
      </c>
      <c r="B9555" s="125">
        <v>40597.783985313959</v>
      </c>
      <c r="C9555" s="34">
        <v>10.980561930598924</v>
      </c>
      <c r="D9555" s="34">
        <v>7.2190351955941878</v>
      </c>
      <c r="E9555" s="3">
        <f t="shared" si="447"/>
        <v>445786.48129581712</v>
      </c>
      <c r="F9555" s="3">
        <f t="shared" si="448"/>
        <v>293076.83145311155</v>
      </c>
      <c r="G9555" s="3">
        <f t="shared" si="449"/>
        <v>152709.64984270558</v>
      </c>
    </row>
    <row r="9556" spans="1:7" x14ac:dyDescent="0.2">
      <c r="A9556">
        <v>9544</v>
      </c>
      <c r="B9556" s="125">
        <v>33676.336037197849</v>
      </c>
      <c r="C9556" s="34">
        <v>8.1855653408711078</v>
      </c>
      <c r="D9556" s="34">
        <v>5.1426008111593546</v>
      </c>
      <c r="E9556" s="3">
        <f t="shared" si="447"/>
        <v>275659.84907361539</v>
      </c>
      <c r="F9556" s="3">
        <f t="shared" si="448"/>
        <v>173183.95302176866</v>
      </c>
      <c r="G9556" s="3">
        <f t="shared" si="449"/>
        <v>102475.89605184674</v>
      </c>
    </row>
    <row r="9557" spans="1:7" x14ac:dyDescent="0.2">
      <c r="A9557">
        <v>9545</v>
      </c>
      <c r="B9557" s="125">
        <v>42474.662726627663</v>
      </c>
      <c r="C9557" s="34">
        <v>9.5460102531505981</v>
      </c>
      <c r="D9557" s="34">
        <v>7.7820988179882988</v>
      </c>
      <c r="E9557" s="3">
        <f t="shared" si="447"/>
        <v>405463.56588750123</v>
      </c>
      <c r="F9557" s="3">
        <f t="shared" si="448"/>
        <v>330542.02259934077</v>
      </c>
      <c r="G9557" s="3">
        <f t="shared" si="449"/>
        <v>74921.543288160465</v>
      </c>
    </row>
    <row r="9558" spans="1:7" x14ac:dyDescent="0.2">
      <c r="A9558">
        <v>9546</v>
      </c>
      <c r="B9558" s="125">
        <v>29764.485638034763</v>
      </c>
      <c r="C9558" s="34">
        <v>5.1559077494021039</v>
      </c>
      <c r="D9558" s="34">
        <v>3.9690456914104288</v>
      </c>
      <c r="E9558" s="3">
        <f t="shared" si="447"/>
        <v>153462.94215811105</v>
      </c>
      <c r="F9558" s="3">
        <f t="shared" si="448"/>
        <v>118136.60347868946</v>
      </c>
      <c r="G9558" s="3">
        <f t="shared" si="449"/>
        <v>35326.338679421591</v>
      </c>
    </row>
    <row r="9559" spans="1:7" x14ac:dyDescent="0.2">
      <c r="A9559">
        <v>9547</v>
      </c>
      <c r="B9559" s="125">
        <v>34613.61580210994</v>
      </c>
      <c r="C9559" s="34">
        <v>5.7590391608828213</v>
      </c>
      <c r="D9559" s="34">
        <v>5.423784740632982</v>
      </c>
      <c r="E9559" s="3">
        <f t="shared" si="447"/>
        <v>199341.1689041036</v>
      </c>
      <c r="F9559" s="3">
        <f t="shared" si="448"/>
        <v>187736.80120561656</v>
      </c>
      <c r="G9559" s="3">
        <f t="shared" si="449"/>
        <v>11604.36769848704</v>
      </c>
    </row>
    <row r="9560" spans="1:7" x14ac:dyDescent="0.2">
      <c r="A9560">
        <v>9548</v>
      </c>
      <c r="B9560" s="125">
        <v>40133.714313734323</v>
      </c>
      <c r="C9560" s="34">
        <v>9.253837922376988</v>
      </c>
      <c r="D9560" s="34">
        <v>7.0798142941202968</v>
      </c>
      <c r="E9560" s="3">
        <f t="shared" si="447"/>
        <v>371390.88748227881</v>
      </c>
      <c r="F9560" s="3">
        <f t="shared" si="448"/>
        <v>284139.24427451659</v>
      </c>
      <c r="G9560" s="3">
        <f t="shared" si="449"/>
        <v>87251.643207762216</v>
      </c>
    </row>
    <row r="9561" spans="1:7" x14ac:dyDescent="0.2">
      <c r="A9561">
        <v>9549</v>
      </c>
      <c r="B9561" s="125">
        <v>33615.536316384329</v>
      </c>
      <c r="C9561" s="34">
        <v>7.9433498487633187</v>
      </c>
      <c r="D9561" s="34">
        <v>5.1243608949152986</v>
      </c>
      <c r="E9561" s="3">
        <f t="shared" si="447"/>
        <v>267019.96531484928</v>
      </c>
      <c r="F9561" s="3">
        <f t="shared" si="448"/>
        <v>172258.13976128493</v>
      </c>
      <c r="G9561" s="3">
        <f t="shared" si="449"/>
        <v>94761.825553564355</v>
      </c>
    </row>
    <row r="9562" spans="1:7" x14ac:dyDescent="0.2">
      <c r="A9562">
        <v>9550</v>
      </c>
      <c r="B9562" s="125">
        <v>36741.310444805073</v>
      </c>
      <c r="C9562" s="34">
        <v>8.4475140258364263</v>
      </c>
      <c r="D9562" s="34">
        <v>6.0620931334415218</v>
      </c>
      <c r="E9562" s="3">
        <f t="shared" si="447"/>
        <v>310372.73531010124</v>
      </c>
      <c r="F9562" s="3">
        <f t="shared" si="448"/>
        <v>222729.2457610961</v>
      </c>
      <c r="G9562" s="3">
        <f t="shared" si="449"/>
        <v>87643.489549005142</v>
      </c>
    </row>
    <row r="9563" spans="1:7" x14ac:dyDescent="0.2">
      <c r="A9563">
        <v>9551</v>
      </c>
      <c r="B9563" s="125">
        <v>33260.401372709544</v>
      </c>
      <c r="C9563" s="34">
        <v>7.0802905358577846</v>
      </c>
      <c r="D9563" s="34">
        <v>5.0178204118128633</v>
      </c>
      <c r="E9563" s="3">
        <f t="shared" si="447"/>
        <v>235493.30505802666</v>
      </c>
      <c r="F9563" s="3">
        <f t="shared" si="448"/>
        <v>166894.72091307052</v>
      </c>
      <c r="G9563" s="3">
        <f t="shared" si="449"/>
        <v>68598.584144956141</v>
      </c>
    </row>
    <row r="9564" spans="1:7" x14ac:dyDescent="0.2">
      <c r="A9564">
        <v>9552</v>
      </c>
      <c r="B9564" s="125">
        <v>28189.456819555722</v>
      </c>
      <c r="C9564" s="34">
        <v>7.1263962328957859</v>
      </c>
      <c r="D9564" s="34">
        <v>3.4965370458667167</v>
      </c>
      <c r="E9564" s="3">
        <f t="shared" si="447"/>
        <v>200889.23888626031</v>
      </c>
      <c r="F9564" s="3">
        <f t="shared" si="448"/>
        <v>98565.480072436738</v>
      </c>
      <c r="G9564" s="3">
        <f t="shared" si="449"/>
        <v>102323.75881382357</v>
      </c>
    </row>
    <row r="9565" spans="1:7" x14ac:dyDescent="0.2">
      <c r="A9565">
        <v>9553</v>
      </c>
      <c r="B9565" s="125">
        <v>27806.150277493522</v>
      </c>
      <c r="C9565" s="34">
        <v>6.7636897458287422</v>
      </c>
      <c r="D9565" s="34">
        <v>3.3815450832480565</v>
      </c>
      <c r="E9565" s="3">
        <f t="shared" si="447"/>
        <v>188072.17350285596</v>
      </c>
      <c r="F9565" s="3">
        <f t="shared" si="448"/>
        <v>94027.750754914799</v>
      </c>
      <c r="G9565" s="3">
        <f t="shared" si="449"/>
        <v>94044.422747941164</v>
      </c>
    </row>
    <row r="9566" spans="1:7" x14ac:dyDescent="0.2">
      <c r="A9566">
        <v>9554</v>
      </c>
      <c r="B9566" s="125">
        <v>24021.924722356722</v>
      </c>
      <c r="C9566" s="34">
        <v>3.6101873976876959</v>
      </c>
      <c r="D9566" s="34">
        <v>2.2462774167070165</v>
      </c>
      <c r="E9566" s="3">
        <f t="shared" si="447"/>
        <v>86723.64990085474</v>
      </c>
      <c r="F9566" s="3">
        <f t="shared" si="448"/>
        <v>53959.907009665869</v>
      </c>
      <c r="G9566" s="3">
        <f t="shared" si="449"/>
        <v>32763.742891188871</v>
      </c>
    </row>
    <row r="9567" spans="1:7" x14ac:dyDescent="0.2">
      <c r="A9567">
        <v>9555</v>
      </c>
      <c r="B9567" s="125">
        <v>38753.635684580309</v>
      </c>
      <c r="C9567" s="34">
        <v>9.5220763316392549</v>
      </c>
      <c r="D9567" s="34">
        <v>6.6657907053740928</v>
      </c>
      <c r="E9567" s="3">
        <f t="shared" si="447"/>
        <v>369015.07711711258</v>
      </c>
      <c r="F9567" s="3">
        <f t="shared" si="448"/>
        <v>258323.6245457292</v>
      </c>
      <c r="G9567" s="3">
        <f t="shared" si="449"/>
        <v>110691.45257138339</v>
      </c>
    </row>
    <row r="9568" spans="1:7" x14ac:dyDescent="0.2">
      <c r="A9568">
        <v>9556</v>
      </c>
      <c r="B9568" s="125">
        <v>28641.168731875019</v>
      </c>
      <c r="C9568" s="34">
        <v>12.1531166061759</v>
      </c>
      <c r="D9568" s="34">
        <v>3.6320506195625057</v>
      </c>
      <c r="E9568" s="3">
        <f t="shared" si="447"/>
        <v>348079.46333563625</v>
      </c>
      <c r="F9568" s="3">
        <f t="shared" si="448"/>
        <v>104026.17463760093</v>
      </c>
      <c r="G9568" s="3">
        <f t="shared" si="449"/>
        <v>244053.28869803532</v>
      </c>
    </row>
    <row r="9569" spans="1:7" x14ac:dyDescent="0.2">
      <c r="A9569">
        <v>9557</v>
      </c>
      <c r="B9569" s="125">
        <v>30198.871676285286</v>
      </c>
      <c r="C9569" s="34">
        <v>9.1826926993308007</v>
      </c>
      <c r="D9569" s="34">
        <v>4.0993615028855857</v>
      </c>
      <c r="E9569" s="3">
        <f t="shared" si="447"/>
        <v>277306.95846985257</v>
      </c>
      <c r="F9569" s="3">
        <f t="shared" si="448"/>
        <v>123796.09198034579</v>
      </c>
      <c r="G9569" s="3">
        <f t="shared" si="449"/>
        <v>153510.86648950679</v>
      </c>
    </row>
    <row r="9570" spans="1:7" x14ac:dyDescent="0.2">
      <c r="A9570">
        <v>9558</v>
      </c>
      <c r="B9570" s="125">
        <v>43898.749530663714</v>
      </c>
      <c r="C9570" s="34">
        <v>3.7173486109240912</v>
      </c>
      <c r="D9570" s="34">
        <v>8.2093248591991141</v>
      </c>
      <c r="E9570" s="3">
        <f t="shared" si="447"/>
        <v>163186.95558911737</v>
      </c>
      <c r="F9570" s="3">
        <f t="shared" si="448"/>
        <v>360379.09580983309</v>
      </c>
      <c r="G9570" s="3">
        <f t="shared" si="449"/>
        <v>-197192.14022071572</v>
      </c>
    </row>
    <row r="9571" spans="1:7" x14ac:dyDescent="0.2">
      <c r="A9571">
        <v>9559</v>
      </c>
      <c r="B9571" s="125">
        <v>37375.728474026779</v>
      </c>
      <c r="C9571" s="34">
        <v>8.6224468052096199</v>
      </c>
      <c r="D9571" s="34">
        <v>6.2524185422080336</v>
      </c>
      <c r="E9571" s="3">
        <f t="shared" si="447"/>
        <v>322270.2305732544</v>
      </c>
      <c r="F9571" s="3">
        <f t="shared" si="448"/>
        <v>233688.69773953781</v>
      </c>
      <c r="G9571" s="3">
        <f t="shared" si="449"/>
        <v>88581.532833716599</v>
      </c>
    </row>
    <row r="9572" spans="1:7" x14ac:dyDescent="0.2">
      <c r="A9572">
        <v>9560</v>
      </c>
      <c r="B9572" s="125">
        <v>26814.64189098822</v>
      </c>
      <c r="C9572" s="34">
        <v>10.303613655385561</v>
      </c>
      <c r="D9572" s="34">
        <v>3.0840925672964659</v>
      </c>
      <c r="E9572" s="3">
        <f t="shared" si="447"/>
        <v>276287.71035225992</v>
      </c>
      <c r="F9572" s="3">
        <f t="shared" si="448"/>
        <v>82698.837750713225</v>
      </c>
      <c r="G9572" s="3">
        <f t="shared" si="449"/>
        <v>193588.8726015467</v>
      </c>
    </row>
    <row r="9573" spans="1:7" x14ac:dyDescent="0.2">
      <c r="A9573">
        <v>9561</v>
      </c>
      <c r="B9573" s="125">
        <v>31354.418800939107</v>
      </c>
      <c r="C9573" s="34">
        <v>7.9086327306940802</v>
      </c>
      <c r="D9573" s="34">
        <v>4.4460256402817322</v>
      </c>
      <c r="E9573" s="3">
        <f t="shared" si="447"/>
        <v>247970.58278099686</v>
      </c>
      <c r="F9573" s="3">
        <f t="shared" si="448"/>
        <v>139402.54992510687</v>
      </c>
      <c r="G9573" s="3">
        <f t="shared" si="449"/>
        <v>108568.03285588999</v>
      </c>
    </row>
    <row r="9574" spans="1:7" x14ac:dyDescent="0.2">
      <c r="A9574">
        <v>9562</v>
      </c>
      <c r="B9574" s="125">
        <v>31690.522567979293</v>
      </c>
      <c r="C9574" s="34">
        <v>8.0388865828426788</v>
      </c>
      <c r="D9574" s="34">
        <v>4.5468567703937879</v>
      </c>
      <c r="E9574" s="3">
        <f t="shared" si="447"/>
        <v>254756.51667500185</v>
      </c>
      <c r="F9574" s="3">
        <f t="shared" si="448"/>
        <v>144092.26709553378</v>
      </c>
      <c r="G9574" s="3">
        <f t="shared" si="449"/>
        <v>110664.24957946807</v>
      </c>
    </row>
    <row r="9575" spans="1:7" x14ac:dyDescent="0.2">
      <c r="A9575">
        <v>9563</v>
      </c>
      <c r="B9575" s="125">
        <v>31099.726178391371</v>
      </c>
      <c r="C9575" s="34">
        <v>10.003633881031419</v>
      </c>
      <c r="D9575" s="34">
        <v>4.3696178535174113</v>
      </c>
      <c r="E9575" s="3">
        <f t="shared" si="447"/>
        <v>311110.27448895568</v>
      </c>
      <c r="F9575" s="3">
        <f t="shared" si="448"/>
        <v>135893.91874860175</v>
      </c>
      <c r="G9575" s="3">
        <f t="shared" si="449"/>
        <v>175216.35574035393</v>
      </c>
    </row>
    <row r="9576" spans="1:7" x14ac:dyDescent="0.2">
      <c r="A9576">
        <v>9564</v>
      </c>
      <c r="B9576" s="125">
        <v>32943.044565209653</v>
      </c>
      <c r="C9576" s="34">
        <v>7.5167200950163533</v>
      </c>
      <c r="D9576" s="34">
        <v>4.922613369562896</v>
      </c>
      <c r="E9576" s="3">
        <f t="shared" si="447"/>
        <v>247623.64507433068</v>
      </c>
      <c r="F9576" s="3">
        <f t="shared" si="448"/>
        <v>162165.87161080734</v>
      </c>
      <c r="G9576" s="3">
        <f t="shared" si="449"/>
        <v>85457.773463523336</v>
      </c>
    </row>
    <row r="9577" spans="1:7" x14ac:dyDescent="0.2">
      <c r="A9577">
        <v>9565</v>
      </c>
      <c r="B9577" s="125">
        <v>36291.980271736044</v>
      </c>
      <c r="C9577" s="34">
        <v>7.1407889865513425</v>
      </c>
      <c r="D9577" s="34">
        <v>5.9272940815208131</v>
      </c>
      <c r="E9577" s="3">
        <f t="shared" si="447"/>
        <v>259153.37302455134</v>
      </c>
      <c r="F9577" s="3">
        <f t="shared" si="448"/>
        <v>215113.23987133117</v>
      </c>
      <c r="G9577" s="3">
        <f t="shared" si="449"/>
        <v>44040.133153220173</v>
      </c>
    </row>
    <row r="9578" spans="1:7" x14ac:dyDescent="0.2">
      <c r="A9578">
        <v>9566</v>
      </c>
      <c r="B9578" s="125">
        <v>43115.174370351247</v>
      </c>
      <c r="C9578" s="34">
        <v>9.0259896043862682</v>
      </c>
      <c r="D9578" s="34">
        <v>7.9742523111053742</v>
      </c>
      <c r="E9578" s="3">
        <f t="shared" si="447"/>
        <v>389157.11565809161</v>
      </c>
      <c r="F9578" s="3">
        <f t="shared" si="448"/>
        <v>343811.27886648464</v>
      </c>
      <c r="G9578" s="3">
        <f t="shared" si="449"/>
        <v>45345.836791606969</v>
      </c>
    </row>
    <row r="9579" spans="1:7" x14ac:dyDescent="0.2">
      <c r="A9579">
        <v>9567</v>
      </c>
      <c r="B9579" s="125">
        <v>37277.4632558421</v>
      </c>
      <c r="C9579" s="34">
        <v>10.934064013970783</v>
      </c>
      <c r="D9579" s="34">
        <v>6.22293897675263</v>
      </c>
      <c r="E9579" s="3">
        <f t="shared" si="447"/>
        <v>407594.16951782122</v>
      </c>
      <c r="F9579" s="3">
        <f t="shared" si="448"/>
        <v>231975.37904924381</v>
      </c>
      <c r="G9579" s="3">
        <f t="shared" si="449"/>
        <v>175618.79046857741</v>
      </c>
    </row>
    <row r="9580" spans="1:7" x14ac:dyDescent="0.2">
      <c r="A9580">
        <v>9568</v>
      </c>
      <c r="B9580" s="125">
        <v>31256.295691301581</v>
      </c>
      <c r="C9580" s="34">
        <v>8.4783714757650159</v>
      </c>
      <c r="D9580" s="34">
        <v>4.4165887073904742</v>
      </c>
      <c r="E9580" s="3">
        <f t="shared" si="447"/>
        <v>265002.48582720826</v>
      </c>
      <c r="F9580" s="3">
        <f t="shared" si="448"/>
        <v>138046.20258506009</v>
      </c>
      <c r="G9580" s="3">
        <f t="shared" si="449"/>
        <v>126956.28324214817</v>
      </c>
    </row>
    <row r="9581" spans="1:7" x14ac:dyDescent="0.2">
      <c r="A9581">
        <v>9569</v>
      </c>
      <c r="B9581" s="125">
        <v>40532.004781008232</v>
      </c>
      <c r="C9581" s="34">
        <v>9.3621331618196564</v>
      </c>
      <c r="D9581" s="34">
        <v>7.1993014343024697</v>
      </c>
      <c r="E9581" s="3">
        <f t="shared" si="447"/>
        <v>379466.02607531002</v>
      </c>
      <c r="F9581" s="3">
        <f t="shared" si="448"/>
        <v>291802.12015506712</v>
      </c>
      <c r="G9581" s="3">
        <f t="shared" si="449"/>
        <v>87663.905920242891</v>
      </c>
    </row>
    <row r="9582" spans="1:7" x14ac:dyDescent="0.2">
      <c r="A9582">
        <v>9570</v>
      </c>
      <c r="B9582" s="125">
        <v>36048.696123353671</v>
      </c>
      <c r="C9582" s="34">
        <v>9.8787432054523379</v>
      </c>
      <c r="D9582" s="34">
        <v>5.8543088370061014</v>
      </c>
      <c r="E9582" s="3">
        <f t="shared" si="447"/>
        <v>356115.81189399608</v>
      </c>
      <c r="F9582" s="3">
        <f t="shared" si="448"/>
        <v>211040.20027749697</v>
      </c>
      <c r="G9582" s="3">
        <f t="shared" si="449"/>
        <v>145075.61161649911</v>
      </c>
    </row>
    <row r="9583" spans="1:7" x14ac:dyDescent="0.2">
      <c r="A9583">
        <v>9571</v>
      </c>
      <c r="B9583" s="125">
        <v>33069.873601371888</v>
      </c>
      <c r="C9583" s="34">
        <v>8.9660993782745209</v>
      </c>
      <c r="D9583" s="34">
        <v>4.9606620804115664</v>
      </c>
      <c r="E9583" s="3">
        <f t="shared" si="447"/>
        <v>296507.77313687745</v>
      </c>
      <c r="F9583" s="3">
        <f t="shared" si="448"/>
        <v>164048.46797832902</v>
      </c>
      <c r="G9583" s="3">
        <f t="shared" si="449"/>
        <v>132459.30515854844</v>
      </c>
    </row>
    <row r="9584" spans="1:7" x14ac:dyDescent="0.2">
      <c r="A9584">
        <v>9572</v>
      </c>
      <c r="B9584" s="125">
        <v>35496.689682796365</v>
      </c>
      <c r="C9584" s="34">
        <v>8.1239328639712767</v>
      </c>
      <c r="D9584" s="34">
        <v>5.6887069048389094</v>
      </c>
      <c r="E9584" s="3">
        <f t="shared" si="447"/>
        <v>288372.72387625952</v>
      </c>
      <c r="F9584" s="3">
        <f t="shared" si="448"/>
        <v>201930.26369744775</v>
      </c>
      <c r="G9584" s="3">
        <f t="shared" si="449"/>
        <v>86442.460178811772</v>
      </c>
    </row>
    <row r="9585" spans="1:7" x14ac:dyDescent="0.2">
      <c r="A9585">
        <v>9573</v>
      </c>
      <c r="B9585" s="125">
        <v>29007.774677475914</v>
      </c>
      <c r="C9585" s="34">
        <v>9.7248567019123584</v>
      </c>
      <c r="D9585" s="34">
        <v>3.7420324032427743</v>
      </c>
      <c r="E9585" s="3">
        <f t="shared" si="447"/>
        <v>282096.45197981526</v>
      </c>
      <c r="F9585" s="3">
        <f t="shared" si="448"/>
        <v>108548.03278908008</v>
      </c>
      <c r="G9585" s="3">
        <f t="shared" si="449"/>
        <v>173548.41919073518</v>
      </c>
    </row>
    <row r="9586" spans="1:7" x14ac:dyDescent="0.2">
      <c r="A9586">
        <v>9574</v>
      </c>
      <c r="B9586" s="125">
        <v>32250.106236270745</v>
      </c>
      <c r="C9586" s="34">
        <v>7.0643004821322393</v>
      </c>
      <c r="D9586" s="34">
        <v>4.7147318708812236</v>
      </c>
      <c r="E9586" s="3">
        <f t="shared" si="447"/>
        <v>227824.44103370336</v>
      </c>
      <c r="F9586" s="3">
        <f t="shared" si="448"/>
        <v>152050.603711451</v>
      </c>
      <c r="G9586" s="3">
        <f t="shared" si="449"/>
        <v>75773.837322252366</v>
      </c>
    </row>
    <row r="9587" spans="1:7" x14ac:dyDescent="0.2">
      <c r="A9587">
        <v>9575</v>
      </c>
      <c r="B9587" s="125">
        <v>45124.293641302735</v>
      </c>
      <c r="C9587" s="34">
        <v>6.8497819458643789</v>
      </c>
      <c r="D9587" s="34">
        <v>8.5769880923908204</v>
      </c>
      <c r="E9587" s="3">
        <f t="shared" si="447"/>
        <v>309091.57190407824</v>
      </c>
      <c r="F9587" s="3">
        <f t="shared" si="448"/>
        <v>387030.52923900035</v>
      </c>
      <c r="G9587" s="3">
        <f t="shared" si="449"/>
        <v>-77938.957334922103</v>
      </c>
    </row>
    <row r="9588" spans="1:7" x14ac:dyDescent="0.2">
      <c r="A9588">
        <v>9576</v>
      </c>
      <c r="B9588" s="125">
        <v>31200.623246869305</v>
      </c>
      <c r="C9588" s="34">
        <v>4.3152731652371585</v>
      </c>
      <c r="D9588" s="34">
        <v>4.3998869740607915</v>
      </c>
      <c r="E9588" s="3">
        <f t="shared" si="447"/>
        <v>134639.21223588978</v>
      </c>
      <c r="F9588" s="3">
        <f t="shared" si="448"/>
        <v>137279.21580647858</v>
      </c>
      <c r="G9588" s="3">
        <f t="shared" si="449"/>
        <v>-2640.0035705888004</v>
      </c>
    </row>
    <row r="9589" spans="1:7" x14ac:dyDescent="0.2">
      <c r="A9589">
        <v>9577</v>
      </c>
      <c r="B9589" s="125">
        <v>38576.65938429907</v>
      </c>
      <c r="C9589" s="34">
        <v>9.9555443486751756</v>
      </c>
      <c r="D9589" s="34">
        <v>6.6126978152897209</v>
      </c>
      <c r="E9589" s="3">
        <f t="shared" ref="E9589:E9652" si="450">C9589*B9589</f>
        <v>384051.64332412579</v>
      </c>
      <c r="F9589" s="3">
        <f t="shared" ref="F9589:F9652" si="451">D9589*B9589</f>
        <v>255095.79123173017</v>
      </c>
      <c r="G9589" s="3">
        <f t="shared" ref="G9589:G9652" si="452">E9589-F9589</f>
        <v>128955.85209239562</v>
      </c>
    </row>
    <row r="9590" spans="1:7" x14ac:dyDescent="0.2">
      <c r="A9590">
        <v>9578</v>
      </c>
      <c r="B9590" s="125">
        <v>33984.376208346453</v>
      </c>
      <c r="C9590" s="34">
        <v>5.4838317484682193</v>
      </c>
      <c r="D9590" s="34">
        <v>5.235012862503936</v>
      </c>
      <c r="E9590" s="3">
        <f t="shared" si="450"/>
        <v>186364.60120321828</v>
      </c>
      <c r="F9590" s="3">
        <f t="shared" si="451"/>
        <v>177908.64657486643</v>
      </c>
      <c r="G9590" s="3">
        <f t="shared" si="452"/>
        <v>8455.954628351843</v>
      </c>
    </row>
    <row r="9591" spans="1:7" x14ac:dyDescent="0.2">
      <c r="A9591">
        <v>9579</v>
      </c>
      <c r="B9591" s="125">
        <v>36260.585651499219</v>
      </c>
      <c r="C9591" s="34">
        <v>6.6906630056182621</v>
      </c>
      <c r="D9591" s="34">
        <v>5.9178756954497658</v>
      </c>
      <c r="E9591" s="3">
        <f t="shared" si="450"/>
        <v>242607.35898053821</v>
      </c>
      <c r="F9591" s="3">
        <f t="shared" si="451"/>
        <v>214585.63852978175</v>
      </c>
      <c r="G9591" s="3">
        <f t="shared" si="452"/>
        <v>28021.72045075646</v>
      </c>
    </row>
    <row r="9592" spans="1:7" x14ac:dyDescent="0.2">
      <c r="A9592">
        <v>9580</v>
      </c>
      <c r="B9592" s="125">
        <v>27660.778918098891</v>
      </c>
      <c r="C9592" s="34">
        <v>13.874153430340812</v>
      </c>
      <c r="D9592" s="34">
        <v>3.3379336754296673</v>
      </c>
      <c r="E9592" s="3">
        <f t="shared" si="450"/>
        <v>383769.89071244054</v>
      </c>
      <c r="F9592" s="3">
        <f t="shared" si="451"/>
        <v>92329.845439337296</v>
      </c>
      <c r="G9592" s="3">
        <f t="shared" si="452"/>
        <v>291440.04527310323</v>
      </c>
    </row>
    <row r="9593" spans="1:7" x14ac:dyDescent="0.2">
      <c r="A9593">
        <v>9581</v>
      </c>
      <c r="B9593" s="125">
        <v>37771.7679419138</v>
      </c>
      <c r="C9593" s="34">
        <v>4.7146436574694235</v>
      </c>
      <c r="D9593" s="34">
        <v>6.3712303825741401</v>
      </c>
      <c r="E9593" s="3">
        <f t="shared" si="450"/>
        <v>178080.42615875081</v>
      </c>
      <c r="F9593" s="3">
        <f t="shared" si="451"/>
        <v>240652.63551506109</v>
      </c>
      <c r="G9593" s="3">
        <f t="shared" si="452"/>
        <v>-62572.209356310283</v>
      </c>
    </row>
    <row r="9594" spans="1:7" x14ac:dyDescent="0.2">
      <c r="A9594">
        <v>9582</v>
      </c>
      <c r="B9594" s="125">
        <v>31823.456587327179</v>
      </c>
      <c r="C9594" s="34">
        <v>8.4039549139633891</v>
      </c>
      <c r="D9594" s="34">
        <v>4.5867369761981536</v>
      </c>
      <c r="E9594" s="3">
        <f t="shared" si="450"/>
        <v>267442.89436636883</v>
      </c>
      <c r="F9594" s="3">
        <f t="shared" si="451"/>
        <v>145965.82503953026</v>
      </c>
      <c r="G9594" s="3">
        <f t="shared" si="452"/>
        <v>121477.06932683857</v>
      </c>
    </row>
    <row r="9595" spans="1:7" x14ac:dyDescent="0.2">
      <c r="A9595">
        <v>9583</v>
      </c>
      <c r="B9595" s="125">
        <v>30807.698798335856</v>
      </c>
      <c r="C9595" s="34">
        <v>6.0224515638838056</v>
      </c>
      <c r="D9595" s="34">
        <v>4.2820096395007567</v>
      </c>
      <c r="E9595" s="3">
        <f t="shared" si="450"/>
        <v>185537.87380769901</v>
      </c>
      <c r="F9595" s="3">
        <f t="shared" si="451"/>
        <v>131918.86322531002</v>
      </c>
      <c r="G9595" s="3">
        <f t="shared" si="452"/>
        <v>53619.01058238899</v>
      </c>
    </row>
    <row r="9596" spans="1:7" x14ac:dyDescent="0.2">
      <c r="A9596">
        <v>9584</v>
      </c>
      <c r="B9596" s="125">
        <v>33582.254494641325</v>
      </c>
      <c r="C9596" s="34">
        <v>8.200427052732266</v>
      </c>
      <c r="D9596" s="34">
        <v>5.1143763483923976</v>
      </c>
      <c r="E9596" s="3">
        <f t="shared" si="450"/>
        <v>275388.82824959647</v>
      </c>
      <c r="F9596" s="3">
        <f t="shared" si="451"/>
        <v>171752.28811308788</v>
      </c>
      <c r="G9596" s="3">
        <f t="shared" si="452"/>
        <v>103636.54013650859</v>
      </c>
    </row>
    <row r="9597" spans="1:7" x14ac:dyDescent="0.2">
      <c r="A9597">
        <v>9585</v>
      </c>
      <c r="B9597" s="125">
        <v>30149.361058457522</v>
      </c>
      <c r="C9597" s="34">
        <v>7.8370526554936077</v>
      </c>
      <c r="D9597" s="34">
        <v>4.0845083175372565</v>
      </c>
      <c r="E9597" s="3">
        <f t="shared" si="450"/>
        <v>236282.13014462008</v>
      </c>
      <c r="F9597" s="3">
        <f t="shared" si="451"/>
        <v>123145.31601170362</v>
      </c>
      <c r="G9597" s="3">
        <f t="shared" si="452"/>
        <v>113136.81413291646</v>
      </c>
    </row>
    <row r="9598" spans="1:7" x14ac:dyDescent="0.2">
      <c r="A9598">
        <v>9586</v>
      </c>
      <c r="B9598" s="125">
        <v>36041.636170731159</v>
      </c>
      <c r="C9598" s="34">
        <v>9.9278218132967595</v>
      </c>
      <c r="D9598" s="34">
        <v>5.8521908512193477</v>
      </c>
      <c r="E9598" s="3">
        <f t="shared" si="450"/>
        <v>357814.94176269032</v>
      </c>
      <c r="F9598" s="3">
        <f t="shared" si="451"/>
        <v>210922.53346132921</v>
      </c>
      <c r="G9598" s="3">
        <f t="shared" si="452"/>
        <v>146892.40830136111</v>
      </c>
    </row>
    <row r="9599" spans="1:7" x14ac:dyDescent="0.2">
      <c r="A9599">
        <v>9587</v>
      </c>
      <c r="B9599" s="125">
        <v>32354.55601842748</v>
      </c>
      <c r="C9599" s="34">
        <v>5.573155496866093</v>
      </c>
      <c r="D9599" s="34">
        <v>4.746066805528244</v>
      </c>
      <c r="E9599" s="3">
        <f t="shared" si="450"/>
        <v>180316.97172276105</v>
      </c>
      <c r="F9599" s="3">
        <f t="shared" si="451"/>
        <v>153556.88432666272</v>
      </c>
      <c r="G9599" s="3">
        <f t="shared" si="452"/>
        <v>26760.08739609833</v>
      </c>
    </row>
    <row r="9600" spans="1:7" x14ac:dyDescent="0.2">
      <c r="A9600">
        <v>9588</v>
      </c>
      <c r="B9600" s="125">
        <v>37607.444986670977</v>
      </c>
      <c r="C9600" s="34">
        <v>6.4288990617642412</v>
      </c>
      <c r="D9600" s="34">
        <v>6.321933496001293</v>
      </c>
      <c r="E9600" s="3">
        <f t="shared" si="450"/>
        <v>241774.46779015937</v>
      </c>
      <c r="F9600" s="3">
        <f t="shared" si="451"/>
        <v>237751.76616026115</v>
      </c>
      <c r="G9600" s="3">
        <f t="shared" si="452"/>
        <v>4022.7016298982198</v>
      </c>
    </row>
    <row r="9601" spans="1:7" x14ac:dyDescent="0.2">
      <c r="A9601">
        <v>9589</v>
      </c>
      <c r="B9601" s="125">
        <v>27443.659795418149</v>
      </c>
      <c r="C9601" s="34">
        <v>7.7835118392686127</v>
      </c>
      <c r="D9601" s="34">
        <v>3.2727979386254447</v>
      </c>
      <c r="E9601" s="3">
        <f t="shared" si="450"/>
        <v>213608.05093049721</v>
      </c>
      <c r="F9601" s="3">
        <f t="shared" si="451"/>
        <v>89817.553206782512</v>
      </c>
      <c r="G9601" s="3">
        <f t="shared" si="452"/>
        <v>123790.4977237147</v>
      </c>
    </row>
    <row r="9602" spans="1:7" x14ac:dyDescent="0.2">
      <c r="A9602">
        <v>9590</v>
      </c>
      <c r="B9602" s="125">
        <v>21316.087035112083</v>
      </c>
      <c r="C9602" s="34">
        <v>8.6133348051662324</v>
      </c>
      <c r="D9602" s="34">
        <v>1.4345261105336249</v>
      </c>
      <c r="E9602" s="3">
        <f t="shared" si="450"/>
        <v>183602.59436948359</v>
      </c>
      <c r="F9602" s="3">
        <f t="shared" si="451"/>
        <v>30578.483426275565</v>
      </c>
      <c r="G9602" s="3">
        <f t="shared" si="452"/>
        <v>153024.11094320801</v>
      </c>
    </row>
    <row r="9603" spans="1:7" x14ac:dyDescent="0.2">
      <c r="A9603">
        <v>9591</v>
      </c>
      <c r="B9603" s="125">
        <v>35607.841304036789</v>
      </c>
      <c r="C9603" s="34">
        <v>5.0356043377250899</v>
      </c>
      <c r="D9603" s="34">
        <v>5.7220523912110366</v>
      </c>
      <c r="E9603" s="3">
        <f t="shared" si="450"/>
        <v>179307.00012763427</v>
      </c>
      <c r="F9603" s="3">
        <f t="shared" si="451"/>
        <v>203749.93347962681</v>
      </c>
      <c r="G9603" s="3">
        <f t="shared" si="452"/>
        <v>-24442.933351992542</v>
      </c>
    </row>
    <row r="9604" spans="1:7" x14ac:dyDescent="0.2">
      <c r="A9604">
        <v>9592</v>
      </c>
      <c r="B9604" s="125">
        <v>35217.747657762608</v>
      </c>
      <c r="C9604" s="34">
        <v>10.644605956447776</v>
      </c>
      <c r="D9604" s="34">
        <v>5.6050242973287823</v>
      </c>
      <c r="E9604" s="3">
        <f t="shared" si="450"/>
        <v>374879.04649049457</v>
      </c>
      <c r="F9604" s="3">
        <f t="shared" si="451"/>
        <v>197396.33131895322</v>
      </c>
      <c r="G9604" s="3">
        <f t="shared" si="452"/>
        <v>177482.71517154135</v>
      </c>
    </row>
    <row r="9605" spans="1:7" x14ac:dyDescent="0.2">
      <c r="A9605">
        <v>9593</v>
      </c>
      <c r="B9605" s="125">
        <v>31807.796225431026</v>
      </c>
      <c r="C9605" s="34">
        <v>11.371508228156017</v>
      </c>
      <c r="D9605" s="34">
        <v>4.5820388676293078</v>
      </c>
      <c r="E9605" s="3">
        <f t="shared" si="450"/>
        <v>361702.61649699882</v>
      </c>
      <c r="F9605" s="3">
        <f t="shared" si="451"/>
        <v>145744.55859855775</v>
      </c>
      <c r="G9605" s="3">
        <f t="shared" si="452"/>
        <v>215958.05789844107</v>
      </c>
    </row>
    <row r="9606" spans="1:7" x14ac:dyDescent="0.2">
      <c r="A9606">
        <v>9594</v>
      </c>
      <c r="B9606" s="125">
        <v>26925.213709356263</v>
      </c>
      <c r="C9606" s="34">
        <v>9.1368996410965337</v>
      </c>
      <c r="D9606" s="34">
        <v>3.117264112806879</v>
      </c>
      <c r="E9606" s="3">
        <f t="shared" si="450"/>
        <v>246012.9754774647</v>
      </c>
      <c r="F9606" s="3">
        <f t="shared" si="451"/>
        <v>83933.002425832063</v>
      </c>
      <c r="G9606" s="3">
        <f t="shared" si="452"/>
        <v>162079.97305163264</v>
      </c>
    </row>
    <row r="9607" spans="1:7" x14ac:dyDescent="0.2">
      <c r="A9607">
        <v>9595</v>
      </c>
      <c r="B9607" s="125">
        <v>38966.582500316668</v>
      </c>
      <c r="C9607" s="34">
        <v>9.7548359210195486</v>
      </c>
      <c r="D9607" s="34">
        <v>6.7296747500950005</v>
      </c>
      <c r="E9607" s="3">
        <f t="shared" si="450"/>
        <v>380112.61869346077</v>
      </c>
      <c r="F9607" s="3">
        <f t="shared" si="451"/>
        <v>262232.42634987482</v>
      </c>
      <c r="G9607" s="3">
        <f t="shared" si="452"/>
        <v>117880.19234358595</v>
      </c>
    </row>
    <row r="9608" spans="1:7" x14ac:dyDescent="0.2">
      <c r="A9608">
        <v>9596</v>
      </c>
      <c r="B9608" s="125">
        <v>35584.370656389161</v>
      </c>
      <c r="C9608" s="34">
        <v>7.7423060449364129</v>
      </c>
      <c r="D9608" s="34">
        <v>5.7150111969167483</v>
      </c>
      <c r="E9608" s="3">
        <f t="shared" si="450"/>
        <v>275505.08803821972</v>
      </c>
      <c r="F9608" s="3">
        <f t="shared" si="451"/>
        <v>203365.07673649985</v>
      </c>
      <c r="G9608" s="3">
        <f t="shared" si="452"/>
        <v>72140.011301719875</v>
      </c>
    </row>
    <row r="9609" spans="1:7" x14ac:dyDescent="0.2">
      <c r="A9609">
        <v>9597</v>
      </c>
      <c r="B9609" s="125">
        <v>34358.502538262634</v>
      </c>
      <c r="C9609" s="34">
        <v>8.5243748546490679</v>
      </c>
      <c r="D9609" s="34">
        <v>5.3472507614787901</v>
      </c>
      <c r="E9609" s="3">
        <f t="shared" si="450"/>
        <v>292884.75508056214</v>
      </c>
      <c r="F9609" s="3">
        <f t="shared" si="451"/>
        <v>183723.52886099581</v>
      </c>
      <c r="G9609" s="3">
        <f t="shared" si="452"/>
        <v>109161.22621956634</v>
      </c>
    </row>
    <row r="9610" spans="1:7" x14ac:dyDescent="0.2">
      <c r="A9610">
        <v>9598</v>
      </c>
      <c r="B9610" s="125">
        <v>41934.1955000991</v>
      </c>
      <c r="C9610" s="34">
        <v>8.8487518243782688</v>
      </c>
      <c r="D9610" s="34">
        <v>7.6199586500297301</v>
      </c>
      <c r="E9610" s="3">
        <f t="shared" si="450"/>
        <v>371065.28893533692</v>
      </c>
      <c r="F9610" s="3">
        <f t="shared" si="451"/>
        <v>319536.83573301794</v>
      </c>
      <c r="G9610" s="3">
        <f t="shared" si="452"/>
        <v>51528.453202318982</v>
      </c>
    </row>
    <row r="9611" spans="1:7" x14ac:dyDescent="0.2">
      <c r="A9611">
        <v>9599</v>
      </c>
      <c r="B9611" s="125">
        <v>38237.076800024603</v>
      </c>
      <c r="C9611" s="34">
        <v>10.842369895006414</v>
      </c>
      <c r="D9611" s="34">
        <v>6.5108230400073808</v>
      </c>
      <c r="E9611" s="3">
        <f t="shared" si="450"/>
        <v>414580.53036963491</v>
      </c>
      <c r="F9611" s="3">
        <f t="shared" si="451"/>
        <v>248954.84061213187</v>
      </c>
      <c r="G9611" s="3">
        <f t="shared" si="452"/>
        <v>165625.68975750305</v>
      </c>
    </row>
    <row r="9612" spans="1:7" x14ac:dyDescent="0.2">
      <c r="A9612">
        <v>9600</v>
      </c>
      <c r="B9612" s="125">
        <v>36124.798092524521</v>
      </c>
      <c r="C9612" s="34">
        <v>7.3565580780341406</v>
      </c>
      <c r="D9612" s="34">
        <v>5.8771394277573563</v>
      </c>
      <c r="E9612" s="3">
        <f t="shared" si="450"/>
        <v>265754.17522491358</v>
      </c>
      <c r="F9612" s="3">
        <f t="shared" si="451"/>
        <v>212310.47518934961</v>
      </c>
      <c r="G9612" s="3">
        <f t="shared" si="452"/>
        <v>53443.700035563961</v>
      </c>
    </row>
    <row r="9613" spans="1:7" x14ac:dyDescent="0.2">
      <c r="A9613">
        <v>9601</v>
      </c>
      <c r="B9613" s="125">
        <v>39218.9900174262</v>
      </c>
      <c r="C9613" s="34">
        <v>8.9513513532510842</v>
      </c>
      <c r="D9613" s="34">
        <v>6.8053970052278601</v>
      </c>
      <c r="E9613" s="3">
        <f t="shared" si="450"/>
        <v>351062.95936562878</v>
      </c>
      <c r="F9613" s="3">
        <f t="shared" si="451"/>
        <v>266900.79721265362</v>
      </c>
      <c r="G9613" s="3">
        <f t="shared" si="452"/>
        <v>84162.162152975157</v>
      </c>
    </row>
    <row r="9614" spans="1:7" x14ac:dyDescent="0.2">
      <c r="A9614">
        <v>9602</v>
      </c>
      <c r="B9614" s="125">
        <v>36373.135620843619</v>
      </c>
      <c r="C9614" s="34">
        <v>9.8055146711049019</v>
      </c>
      <c r="D9614" s="34">
        <v>5.9516406862530857</v>
      </c>
      <c r="E9614" s="3">
        <f t="shared" si="450"/>
        <v>356657.31496427039</v>
      </c>
      <c r="F9614" s="3">
        <f t="shared" si="451"/>
        <v>216479.83384761427</v>
      </c>
      <c r="G9614" s="3">
        <f t="shared" si="452"/>
        <v>140177.48111665613</v>
      </c>
    </row>
    <row r="9615" spans="1:7" x14ac:dyDescent="0.2">
      <c r="A9615">
        <v>9603</v>
      </c>
      <c r="B9615" s="125">
        <v>32246.326148916502</v>
      </c>
      <c r="C9615" s="34">
        <v>11.996228770120069</v>
      </c>
      <c r="D9615" s="34">
        <v>4.7135978446749505</v>
      </c>
      <c r="E9615" s="3">
        <f t="shared" si="450"/>
        <v>386834.30547830724</v>
      </c>
      <c r="F9615" s="3">
        <f t="shared" si="451"/>
        <v>151996.21343421831</v>
      </c>
      <c r="G9615" s="3">
        <f t="shared" si="452"/>
        <v>234838.09204408893</v>
      </c>
    </row>
    <row r="9616" spans="1:7" x14ac:dyDescent="0.2">
      <c r="A9616">
        <v>9604</v>
      </c>
      <c r="B9616" s="125">
        <v>22099.798619629815</v>
      </c>
      <c r="C9616" s="34">
        <v>5.6062611040106276</v>
      </c>
      <c r="D9616" s="34">
        <v>1.6696395858889446</v>
      </c>
      <c r="E9616" s="3">
        <f t="shared" si="450"/>
        <v>123897.2414076984</v>
      </c>
      <c r="F9616" s="3">
        <f t="shared" si="451"/>
        <v>36898.69861550779</v>
      </c>
      <c r="G9616" s="3">
        <f t="shared" si="452"/>
        <v>86998.542792190608</v>
      </c>
    </row>
    <row r="9617" spans="1:7" x14ac:dyDescent="0.2">
      <c r="A9617">
        <v>9605</v>
      </c>
      <c r="B9617" s="125">
        <v>38774.338057729416</v>
      </c>
      <c r="C9617" s="34">
        <v>3.8025227897451259</v>
      </c>
      <c r="D9617" s="34">
        <v>6.6720014173188247</v>
      </c>
      <c r="E9617" s="3">
        <f t="shared" si="450"/>
        <v>147440.30412179788</v>
      </c>
      <c r="F9617" s="3">
        <f t="shared" si="451"/>
        <v>258702.43847676989</v>
      </c>
      <c r="G9617" s="3">
        <f t="shared" si="452"/>
        <v>-111262.13435497202</v>
      </c>
    </row>
    <row r="9618" spans="1:7" x14ac:dyDescent="0.2">
      <c r="A9618">
        <v>9606</v>
      </c>
      <c r="B9618" s="125">
        <v>27714.677847862709</v>
      </c>
      <c r="C9618" s="34">
        <v>10.264437171106692</v>
      </c>
      <c r="D9618" s="34">
        <v>3.3541033543588128</v>
      </c>
      <c r="E9618" s="3">
        <f t="shared" si="450"/>
        <v>284475.56948684924</v>
      </c>
      <c r="F9618" s="3">
        <f t="shared" si="451"/>
        <v>92957.893934490203</v>
      </c>
      <c r="G9618" s="3">
        <f t="shared" si="452"/>
        <v>191517.67555235903</v>
      </c>
    </row>
    <row r="9619" spans="1:7" x14ac:dyDescent="0.2">
      <c r="A9619">
        <v>9607</v>
      </c>
      <c r="B9619" s="125">
        <v>28543.250258545391</v>
      </c>
      <c r="C9619" s="34">
        <v>6.3881764364923583</v>
      </c>
      <c r="D9619" s="34">
        <v>3.6026750775636174</v>
      </c>
      <c r="E9619" s="3">
        <f t="shared" si="450"/>
        <v>182339.31872254409</v>
      </c>
      <c r="F9619" s="3">
        <f t="shared" si="451"/>
        <v>102832.05633912276</v>
      </c>
      <c r="G9619" s="3">
        <f t="shared" si="452"/>
        <v>79507.26238342133</v>
      </c>
    </row>
    <row r="9620" spans="1:7" x14ac:dyDescent="0.2">
      <c r="A9620">
        <v>9608</v>
      </c>
      <c r="B9620" s="125">
        <v>32139.801581971347</v>
      </c>
      <c r="C9620" s="34">
        <v>6.5330902063651592</v>
      </c>
      <c r="D9620" s="34">
        <v>4.6816404745914042</v>
      </c>
      <c r="E9620" s="3">
        <f t="shared" si="450"/>
        <v>209972.22294969647</v>
      </c>
      <c r="F9620" s="3">
        <f t="shared" si="451"/>
        <v>150466.9959314939</v>
      </c>
      <c r="G9620" s="3">
        <f t="shared" si="452"/>
        <v>59505.227018202568</v>
      </c>
    </row>
    <row r="9621" spans="1:7" x14ac:dyDescent="0.2">
      <c r="A9621">
        <v>9609</v>
      </c>
      <c r="B9621" s="125">
        <v>24559.5270405747</v>
      </c>
      <c r="C9621" s="34">
        <v>10.035528723354219</v>
      </c>
      <c r="D9621" s="34">
        <v>2.4075581121724099</v>
      </c>
      <c r="E9621" s="3">
        <f t="shared" si="450"/>
        <v>246467.83904768204</v>
      </c>
      <c r="F9621" s="3">
        <f t="shared" si="451"/>
        <v>59128.488557653276</v>
      </c>
      <c r="G9621" s="3">
        <f t="shared" si="452"/>
        <v>187339.35049002877</v>
      </c>
    </row>
    <row r="9622" spans="1:7" x14ac:dyDescent="0.2">
      <c r="A9622">
        <v>9610</v>
      </c>
      <c r="B9622" s="125">
        <v>31286.37722856272</v>
      </c>
      <c r="C9622" s="34">
        <v>5.3940361996938009</v>
      </c>
      <c r="D9622" s="34">
        <v>4.425613168568816</v>
      </c>
      <c r="E9622" s="3">
        <f t="shared" si="450"/>
        <v>168759.85132814312</v>
      </c>
      <c r="F9622" s="3">
        <f t="shared" si="451"/>
        <v>138461.40305953872</v>
      </c>
      <c r="G9622" s="3">
        <f t="shared" si="452"/>
        <v>30298.448268604407</v>
      </c>
    </row>
    <row r="9623" spans="1:7" x14ac:dyDescent="0.2">
      <c r="A9623">
        <v>9611</v>
      </c>
      <c r="B9623" s="125">
        <v>31545.759433166473</v>
      </c>
      <c r="C9623" s="34">
        <v>10.124468778674782</v>
      </c>
      <c r="D9623" s="34">
        <v>4.503427829949942</v>
      </c>
      <c r="E9623" s="3">
        <f t="shared" si="450"/>
        <v>319384.05648067943</v>
      </c>
      <c r="F9623" s="3">
        <f t="shared" si="451"/>
        <v>142064.05094822781</v>
      </c>
      <c r="G9623" s="3">
        <f t="shared" si="452"/>
        <v>177320.00553245161</v>
      </c>
    </row>
    <row r="9624" spans="1:7" x14ac:dyDescent="0.2">
      <c r="A9624">
        <v>9612</v>
      </c>
      <c r="B9624" s="125">
        <v>35869.002707650885</v>
      </c>
      <c r="C9624" s="34">
        <v>11.116122115898179</v>
      </c>
      <c r="D9624" s="34">
        <v>5.8004008122952655</v>
      </c>
      <c r="E9624" s="3">
        <f t="shared" si="450"/>
        <v>398724.21427372965</v>
      </c>
      <c r="F9624" s="3">
        <f t="shared" si="451"/>
        <v>208054.59244167927</v>
      </c>
      <c r="G9624" s="3">
        <f t="shared" si="452"/>
        <v>190669.62183205038</v>
      </c>
    </row>
    <row r="9625" spans="1:7" x14ac:dyDescent="0.2">
      <c r="A9625">
        <v>9613</v>
      </c>
      <c r="B9625" s="125">
        <v>33580.992570742615</v>
      </c>
      <c r="C9625" s="34">
        <v>7.4759718902059831</v>
      </c>
      <c r="D9625" s="34">
        <v>5.1139977712227846</v>
      </c>
      <c r="E9625" s="3">
        <f t="shared" si="450"/>
        <v>251050.55650408776</v>
      </c>
      <c r="F9625" s="3">
        <f t="shared" si="451"/>
        <v>171733.12116222663</v>
      </c>
      <c r="G9625" s="3">
        <f t="shared" si="452"/>
        <v>79317.435341861128</v>
      </c>
    </row>
    <row r="9626" spans="1:7" x14ac:dyDescent="0.2">
      <c r="A9626">
        <v>9614</v>
      </c>
      <c r="B9626" s="125">
        <v>34272.691713150358</v>
      </c>
      <c r="C9626" s="34">
        <v>6.486430285993265</v>
      </c>
      <c r="D9626" s="34">
        <v>5.3215075139451073</v>
      </c>
      <c r="E9626" s="3">
        <f t="shared" si="450"/>
        <v>222307.42551068889</v>
      </c>
      <c r="F9626" s="3">
        <f t="shared" si="451"/>
        <v>182382.38647465385</v>
      </c>
      <c r="G9626" s="3">
        <f t="shared" si="452"/>
        <v>39925.039036035043</v>
      </c>
    </row>
    <row r="9627" spans="1:7" x14ac:dyDescent="0.2">
      <c r="A9627">
        <v>9615</v>
      </c>
      <c r="B9627" s="125">
        <v>36014.283117575338</v>
      </c>
      <c r="C9627" s="34">
        <v>3.0784967950312421</v>
      </c>
      <c r="D9627" s="34">
        <v>5.8439849352726014</v>
      </c>
      <c r="E9627" s="3">
        <f t="shared" si="450"/>
        <v>110869.85515280344</v>
      </c>
      <c r="F9627" s="3">
        <f t="shared" si="451"/>
        <v>210466.92799375264</v>
      </c>
      <c r="G9627" s="3">
        <f t="shared" si="452"/>
        <v>-99597.0728409492</v>
      </c>
    </row>
    <row r="9628" spans="1:7" x14ac:dyDescent="0.2">
      <c r="A9628">
        <v>9616</v>
      </c>
      <c r="B9628" s="125">
        <v>28598.809016139945</v>
      </c>
      <c r="C9628" s="34">
        <v>9.7530055629322305</v>
      </c>
      <c r="D9628" s="34">
        <v>3.6193427048419835</v>
      </c>
      <c r="E9628" s="3">
        <f t="shared" si="450"/>
        <v>278924.34342764929</v>
      </c>
      <c r="F9628" s="3">
        <f t="shared" si="451"/>
        <v>103508.89077973526</v>
      </c>
      <c r="G9628" s="3">
        <f t="shared" si="452"/>
        <v>175415.45264791403</v>
      </c>
    </row>
    <row r="9629" spans="1:7" x14ac:dyDescent="0.2">
      <c r="A9629">
        <v>9617</v>
      </c>
      <c r="B9629" s="125">
        <v>41010.762792021502</v>
      </c>
      <c r="C9629" s="34">
        <v>8.7839673799026059</v>
      </c>
      <c r="D9629" s="34">
        <v>7.3429288376064505</v>
      </c>
      <c r="E9629" s="3">
        <f t="shared" si="450"/>
        <v>360237.2025900404</v>
      </c>
      <c r="F9629" s="3">
        <f t="shared" si="451"/>
        <v>301139.11275777232</v>
      </c>
      <c r="G9629" s="3">
        <f t="shared" si="452"/>
        <v>59098.089832268073</v>
      </c>
    </row>
    <row r="9630" spans="1:7" x14ac:dyDescent="0.2">
      <c r="A9630">
        <v>9618</v>
      </c>
      <c r="B9630" s="125">
        <v>38921.755780203035</v>
      </c>
      <c r="C9630" s="34">
        <v>5.417540953392745</v>
      </c>
      <c r="D9630" s="34">
        <v>6.7162267340609105</v>
      </c>
      <c r="E9630" s="3">
        <f t="shared" si="450"/>
        <v>210860.20591720074</v>
      </c>
      <c r="F9630" s="3">
        <f t="shared" si="451"/>
        <v>261407.33670758939</v>
      </c>
      <c r="G9630" s="3">
        <f t="shared" si="452"/>
        <v>-50547.130790388648</v>
      </c>
    </row>
    <row r="9631" spans="1:7" x14ac:dyDescent="0.2">
      <c r="A9631">
        <v>9619</v>
      </c>
      <c r="B9631" s="125">
        <v>34491.686668653507</v>
      </c>
      <c r="C9631" s="34">
        <v>8.6124480478320038</v>
      </c>
      <c r="D9631" s="34">
        <v>5.387206000596052</v>
      </c>
      <c r="E9631" s="3">
        <f t="shared" si="450"/>
        <v>297057.85951587802</v>
      </c>
      <c r="F9631" s="3">
        <f t="shared" si="451"/>
        <v>185813.82139204902</v>
      </c>
      <c r="G9631" s="3">
        <f t="shared" si="452"/>
        <v>111244.038123829</v>
      </c>
    </row>
    <row r="9632" spans="1:7" x14ac:dyDescent="0.2">
      <c r="A9632">
        <v>9620</v>
      </c>
      <c r="B9632" s="125">
        <v>30384.323330318672</v>
      </c>
      <c r="C9632" s="34">
        <v>10.203148596890969</v>
      </c>
      <c r="D9632" s="34">
        <v>4.1549969990956015</v>
      </c>
      <c r="E9632" s="3">
        <f t="shared" si="450"/>
        <v>310015.76595522248</v>
      </c>
      <c r="F9632" s="3">
        <f t="shared" si="451"/>
        <v>126246.77225702455</v>
      </c>
      <c r="G9632" s="3">
        <f t="shared" si="452"/>
        <v>183768.99369819794</v>
      </c>
    </row>
    <row r="9633" spans="1:7" x14ac:dyDescent="0.2">
      <c r="A9633">
        <v>9621</v>
      </c>
      <c r="B9633" s="125">
        <v>40995.164957886096</v>
      </c>
      <c r="C9633" s="34">
        <v>13.586343831964768</v>
      </c>
      <c r="D9633" s="34">
        <v>7.3382494873658288</v>
      </c>
      <c r="E9633" s="3">
        <f t="shared" si="450"/>
        <v>556974.40656595398</v>
      </c>
      <c r="F9633" s="3">
        <f t="shared" si="451"/>
        <v>300832.74823668523</v>
      </c>
      <c r="G9633" s="3">
        <f t="shared" si="452"/>
        <v>256141.65832926874</v>
      </c>
    </row>
    <row r="9634" spans="1:7" x14ac:dyDescent="0.2">
      <c r="A9634">
        <v>9622</v>
      </c>
      <c r="B9634" s="125">
        <v>35528.573156435392</v>
      </c>
      <c r="C9634" s="34">
        <v>5.4394484070217004</v>
      </c>
      <c r="D9634" s="34">
        <v>5.6982719469306176</v>
      </c>
      <c r="E9634" s="3">
        <f t="shared" si="450"/>
        <v>193255.84065952644</v>
      </c>
      <c r="F9634" s="3">
        <f t="shared" si="451"/>
        <v>202451.47173178798</v>
      </c>
      <c r="G9634" s="3">
        <f t="shared" si="452"/>
        <v>-9195.6310722615453</v>
      </c>
    </row>
    <row r="9635" spans="1:7" x14ac:dyDescent="0.2">
      <c r="A9635">
        <v>9623</v>
      </c>
      <c r="B9635" s="125">
        <v>34812.329025763553</v>
      </c>
      <c r="C9635" s="34">
        <v>5.9889082624140428</v>
      </c>
      <c r="D9635" s="34">
        <v>5.4833987077290658</v>
      </c>
      <c r="E9635" s="3">
        <f t="shared" si="450"/>
        <v>208487.84493627155</v>
      </c>
      <c r="F9635" s="3">
        <f t="shared" si="451"/>
        <v>190889.87999291092</v>
      </c>
      <c r="G9635" s="3">
        <f t="shared" si="452"/>
        <v>17597.964943360625</v>
      </c>
    </row>
    <row r="9636" spans="1:7" x14ac:dyDescent="0.2">
      <c r="A9636">
        <v>9624</v>
      </c>
      <c r="B9636" s="125">
        <v>32881.608198104892</v>
      </c>
      <c r="C9636" s="34">
        <v>4.6655309435736854</v>
      </c>
      <c r="D9636" s="34">
        <v>4.9041824594314676</v>
      </c>
      <c r="E9636" s="3">
        <f t="shared" si="450"/>
        <v>153410.16052272453</v>
      </c>
      <c r="F9636" s="3">
        <f t="shared" si="451"/>
        <v>161257.40616304395</v>
      </c>
      <c r="G9636" s="3">
        <f t="shared" si="452"/>
        <v>-7847.2456403194228</v>
      </c>
    </row>
    <row r="9637" spans="1:7" x14ac:dyDescent="0.2">
      <c r="A9637">
        <v>9625</v>
      </c>
      <c r="B9637" s="125">
        <v>33062.063315620413</v>
      </c>
      <c r="C9637" s="34">
        <v>9.5733235159132164</v>
      </c>
      <c r="D9637" s="34">
        <v>4.9583189946861239</v>
      </c>
      <c r="E9637" s="3">
        <f t="shared" si="450"/>
        <v>316513.82822404057</v>
      </c>
      <c r="F9637" s="3">
        <f t="shared" si="451"/>
        <v>163932.25654135598</v>
      </c>
      <c r="G9637" s="3">
        <f t="shared" si="452"/>
        <v>152581.57168268459</v>
      </c>
    </row>
    <row r="9638" spans="1:7" x14ac:dyDescent="0.2">
      <c r="A9638">
        <v>9626</v>
      </c>
      <c r="B9638" s="125">
        <v>29094.051618622849</v>
      </c>
      <c r="C9638" s="34">
        <v>7.5573176647667424</v>
      </c>
      <c r="D9638" s="34">
        <v>3.7679154855868546</v>
      </c>
      <c r="E9638" s="3">
        <f t="shared" si="450"/>
        <v>219872.99023705389</v>
      </c>
      <c r="F9638" s="3">
        <f t="shared" si="451"/>
        <v>109623.92763227233</v>
      </c>
      <c r="G9638" s="3">
        <f t="shared" si="452"/>
        <v>110249.06260478156</v>
      </c>
    </row>
    <row r="9639" spans="1:7" x14ac:dyDescent="0.2">
      <c r="A9639">
        <v>9627</v>
      </c>
      <c r="B9639" s="125">
        <v>31947.568508067867</v>
      </c>
      <c r="C9639" s="34">
        <v>7.3390986219310435</v>
      </c>
      <c r="D9639" s="34">
        <v>4.62397055242036</v>
      </c>
      <c r="E9639" s="3">
        <f t="shared" si="450"/>
        <v>234466.35601160847</v>
      </c>
      <c r="F9639" s="3">
        <f t="shared" si="451"/>
        <v>147724.61600273786</v>
      </c>
      <c r="G9639" s="3">
        <f t="shared" si="452"/>
        <v>86741.740008870605</v>
      </c>
    </row>
    <row r="9640" spans="1:7" x14ac:dyDescent="0.2">
      <c r="A9640">
        <v>9628</v>
      </c>
      <c r="B9640" s="125">
        <v>26314.237906072754</v>
      </c>
      <c r="C9640" s="34">
        <v>7.2877292243065313</v>
      </c>
      <c r="D9640" s="34">
        <v>2.9339713718218263</v>
      </c>
      <c r="E9640" s="3">
        <f t="shared" si="450"/>
        <v>191771.04060344113</v>
      </c>
      <c r="F9640" s="3">
        <f t="shared" si="451"/>
        <v>77205.220687726178</v>
      </c>
      <c r="G9640" s="3">
        <f t="shared" si="452"/>
        <v>114565.81991571495</v>
      </c>
    </row>
    <row r="9641" spans="1:7" x14ac:dyDescent="0.2">
      <c r="A9641">
        <v>9629</v>
      </c>
      <c r="B9641" s="125">
        <v>28533.814251014497</v>
      </c>
      <c r="C9641" s="34">
        <v>9.4001386716699926</v>
      </c>
      <c r="D9641" s="34">
        <v>3.5998442753043491</v>
      </c>
      <c r="E9641" s="3">
        <f t="shared" si="450"/>
        <v>268221.81079120975</v>
      </c>
      <c r="F9641" s="3">
        <f t="shared" si="451"/>
        <v>102717.28788411219</v>
      </c>
      <c r="G9641" s="3">
        <f t="shared" si="452"/>
        <v>165504.52290709756</v>
      </c>
    </row>
    <row r="9642" spans="1:7" x14ac:dyDescent="0.2">
      <c r="A9642">
        <v>9630</v>
      </c>
      <c r="B9642" s="125">
        <v>29240.650795864873</v>
      </c>
      <c r="C9642" s="34">
        <v>6.504509335361945</v>
      </c>
      <c r="D9642" s="34">
        <v>3.8118952387594618</v>
      </c>
      <c r="E9642" s="3">
        <f t="shared" si="450"/>
        <v>190196.08607376175</v>
      </c>
      <c r="F9642" s="3">
        <f t="shared" si="451"/>
        <v>111462.29754698537</v>
      </c>
      <c r="G9642" s="3">
        <f t="shared" si="452"/>
        <v>78733.788526776378</v>
      </c>
    </row>
    <row r="9643" spans="1:7" x14ac:dyDescent="0.2">
      <c r="A9643">
        <v>9631</v>
      </c>
      <c r="B9643" s="125">
        <v>31753.863189615891</v>
      </c>
      <c r="C9643" s="34">
        <v>7.8657500555054867</v>
      </c>
      <c r="D9643" s="34">
        <v>4.5658589568847674</v>
      </c>
      <c r="E9643" s="3">
        <f t="shared" si="450"/>
        <v>249767.95114623482</v>
      </c>
      <c r="F9643" s="3">
        <f t="shared" si="451"/>
        <v>144983.66066000122</v>
      </c>
      <c r="G9643" s="3">
        <f t="shared" si="452"/>
        <v>104784.2904862336</v>
      </c>
    </row>
    <row r="9644" spans="1:7" x14ac:dyDescent="0.2">
      <c r="A9644">
        <v>9632</v>
      </c>
      <c r="B9644" s="125">
        <v>35011.843741623103</v>
      </c>
      <c r="C9644" s="34">
        <v>8.7232301868498325</v>
      </c>
      <c r="D9644" s="34">
        <v>5.5432531224869308</v>
      </c>
      <c r="E9644" s="3">
        <f t="shared" si="450"/>
        <v>305416.37222419603</v>
      </c>
      <c r="F9644" s="3">
        <f t="shared" si="451"/>
        <v>194079.51214477676</v>
      </c>
      <c r="G9644" s="3">
        <f t="shared" si="452"/>
        <v>111336.86007941928</v>
      </c>
    </row>
    <row r="9645" spans="1:7" x14ac:dyDescent="0.2">
      <c r="A9645">
        <v>9633</v>
      </c>
      <c r="B9645" s="125">
        <v>37260.097591380123</v>
      </c>
      <c r="C9645" s="34">
        <v>7.9149252971619717</v>
      </c>
      <c r="D9645" s="34">
        <v>6.2177292774140369</v>
      </c>
      <c r="E9645" s="3">
        <f t="shared" si="450"/>
        <v>294910.88900073839</v>
      </c>
      <c r="F9645" s="3">
        <f t="shared" si="451"/>
        <v>231673.19967322843</v>
      </c>
      <c r="G9645" s="3">
        <f t="shared" si="452"/>
        <v>63237.689327509957</v>
      </c>
    </row>
    <row r="9646" spans="1:7" x14ac:dyDescent="0.2">
      <c r="A9646">
        <v>9634</v>
      </c>
      <c r="B9646" s="125">
        <v>34746.799932500813</v>
      </c>
      <c r="C9646" s="34">
        <v>7.1985305314301513</v>
      </c>
      <c r="D9646" s="34">
        <v>5.4637399797502439</v>
      </c>
      <c r="E9646" s="3">
        <f t="shared" si="450"/>
        <v>250125.90018360224</v>
      </c>
      <c r="F9646" s="3">
        <f t="shared" si="451"/>
        <v>189847.47995958777</v>
      </c>
      <c r="G9646" s="3">
        <f t="shared" si="452"/>
        <v>60278.420224014466</v>
      </c>
    </row>
    <row r="9647" spans="1:7" x14ac:dyDescent="0.2">
      <c r="A9647">
        <v>9635</v>
      </c>
      <c r="B9647" s="125">
        <v>38875.564818036743</v>
      </c>
      <c r="C9647" s="34">
        <v>5.9864071519841673</v>
      </c>
      <c r="D9647" s="34">
        <v>6.7023694454110228</v>
      </c>
      <c r="E9647" s="3">
        <f t="shared" si="450"/>
        <v>232724.95926411921</v>
      </c>
      <c r="F9647" s="3">
        <f t="shared" si="451"/>
        <v>260558.3978095052</v>
      </c>
      <c r="G9647" s="3">
        <f t="shared" si="452"/>
        <v>-27833.438545385987</v>
      </c>
    </row>
    <row r="9648" spans="1:7" x14ac:dyDescent="0.2">
      <c r="A9648">
        <v>9636</v>
      </c>
      <c r="B9648" s="125">
        <v>29643.772953741951</v>
      </c>
      <c r="C9648" s="34">
        <v>6.2358872330223676</v>
      </c>
      <c r="D9648" s="34">
        <v>3.9328318861225853</v>
      </c>
      <c r="E9648" s="3">
        <f t="shared" si="450"/>
        <v>184855.2253008532</v>
      </c>
      <c r="F9648" s="3">
        <f t="shared" si="451"/>
        <v>116583.97549745464</v>
      </c>
      <c r="G9648" s="3">
        <f t="shared" si="452"/>
        <v>68271.249803398561</v>
      </c>
    </row>
    <row r="9649" spans="1:7" x14ac:dyDescent="0.2">
      <c r="A9649">
        <v>9637</v>
      </c>
      <c r="B9649" s="125">
        <v>38509.834261086304</v>
      </c>
      <c r="C9649" s="34">
        <v>5.0007024785445537</v>
      </c>
      <c r="D9649" s="34">
        <v>6.5926502783258911</v>
      </c>
      <c r="E9649" s="3">
        <f t="shared" si="450"/>
        <v>192576.22363775424</v>
      </c>
      <c r="F9649" s="3">
        <f t="shared" si="451"/>
        <v>253881.86955963456</v>
      </c>
      <c r="G9649" s="3">
        <f t="shared" si="452"/>
        <v>-61305.645921880321</v>
      </c>
    </row>
    <row r="9650" spans="1:7" x14ac:dyDescent="0.2">
      <c r="A9650">
        <v>9638</v>
      </c>
      <c r="B9650" s="125">
        <v>40372.183824539185</v>
      </c>
      <c r="C9650" s="34">
        <v>11.12743395625148</v>
      </c>
      <c r="D9650" s="34">
        <v>7.1513551473617554</v>
      </c>
      <c r="E9650" s="3">
        <f t="shared" si="450"/>
        <v>449238.80917720404</v>
      </c>
      <c r="F9650" s="3">
        <f t="shared" si="451"/>
        <v>288715.82460385328</v>
      </c>
      <c r="G9650" s="3">
        <f t="shared" si="452"/>
        <v>160522.98457335075</v>
      </c>
    </row>
    <row r="9651" spans="1:7" x14ac:dyDescent="0.2">
      <c r="A9651">
        <v>9639</v>
      </c>
      <c r="B9651" s="125">
        <v>37906.850642494624</v>
      </c>
      <c r="C9651" s="34">
        <v>6.8976782105964958</v>
      </c>
      <c r="D9651" s="34">
        <v>6.4117551927483873</v>
      </c>
      <c r="E9651" s="3">
        <f t="shared" si="450"/>
        <v>261469.25770907095</v>
      </c>
      <c r="F9651" s="3">
        <f t="shared" si="451"/>
        <v>243049.44644775245</v>
      </c>
      <c r="G9651" s="3">
        <f t="shared" si="452"/>
        <v>18419.811261318508</v>
      </c>
    </row>
    <row r="9652" spans="1:7" x14ac:dyDescent="0.2">
      <c r="A9652">
        <v>9640</v>
      </c>
      <c r="B9652" s="125">
        <v>29020.905507232761</v>
      </c>
      <c r="C9652" s="34">
        <v>5.2020475524914218</v>
      </c>
      <c r="D9652" s="34">
        <v>3.7459716521698283</v>
      </c>
      <c r="E9652" s="3">
        <f t="shared" si="450"/>
        <v>150968.13046498501</v>
      </c>
      <c r="F9652" s="3">
        <f t="shared" si="451"/>
        <v>108711.48935039318</v>
      </c>
      <c r="G9652" s="3">
        <f t="shared" si="452"/>
        <v>42256.641114591825</v>
      </c>
    </row>
    <row r="9653" spans="1:7" x14ac:dyDescent="0.2">
      <c r="A9653">
        <v>9641</v>
      </c>
      <c r="B9653" s="125">
        <v>37901.439149019076</v>
      </c>
      <c r="C9653" s="34">
        <v>8.9522977961751167</v>
      </c>
      <c r="D9653" s="34">
        <v>6.4101317447057227</v>
      </c>
      <c r="E9653" s="3">
        <f t="shared" ref="E9653:E9716" si="453">C9653*B9653</f>
        <v>339304.97016562877</v>
      </c>
      <c r="F9653" s="3">
        <f t="shared" ref="F9653:F9716" si="454">D9653*B9653</f>
        <v>242953.21825915942</v>
      </c>
      <c r="G9653" s="3">
        <f t="shared" ref="G9653:G9716" si="455">E9653-F9653</f>
        <v>96351.751906469348</v>
      </c>
    </row>
    <row r="9654" spans="1:7" x14ac:dyDescent="0.2">
      <c r="A9654">
        <v>9642</v>
      </c>
      <c r="B9654" s="125">
        <v>33613.023837270681</v>
      </c>
      <c r="C9654" s="34">
        <v>5.1587897107383469</v>
      </c>
      <c r="D9654" s="34">
        <v>5.1236071511812042</v>
      </c>
      <c r="E9654" s="3">
        <f t="shared" si="453"/>
        <v>173402.52151851478</v>
      </c>
      <c r="F9654" s="3">
        <f t="shared" si="454"/>
        <v>172219.92930546435</v>
      </c>
      <c r="G9654" s="3">
        <f t="shared" si="455"/>
        <v>1182.5922130504332</v>
      </c>
    </row>
    <row r="9655" spans="1:7" x14ac:dyDescent="0.2">
      <c r="A9655">
        <v>9643</v>
      </c>
      <c r="B9655" s="125">
        <v>32009.345935685793</v>
      </c>
      <c r="C9655" s="34">
        <v>6.1416863192862365</v>
      </c>
      <c r="D9655" s="34">
        <v>4.6425037807057379</v>
      </c>
      <c r="E9655" s="3">
        <f t="shared" si="453"/>
        <v>196591.36202250194</v>
      </c>
      <c r="F9655" s="3">
        <f t="shared" si="454"/>
        <v>148603.50952433914</v>
      </c>
      <c r="G9655" s="3">
        <f t="shared" si="455"/>
        <v>47987.8524981628</v>
      </c>
    </row>
    <row r="9656" spans="1:7" x14ac:dyDescent="0.2">
      <c r="A9656">
        <v>9644</v>
      </c>
      <c r="B9656" s="125">
        <v>33069.902023081318</v>
      </c>
      <c r="C9656" s="34">
        <v>10.058425252471352</v>
      </c>
      <c r="D9656" s="34">
        <v>4.9606706069243955</v>
      </c>
      <c r="E9656" s="3">
        <f t="shared" si="453"/>
        <v>332631.13760571461</v>
      </c>
      <c r="F9656" s="3">
        <f t="shared" si="454"/>
        <v>164048.8909397691</v>
      </c>
      <c r="G9656" s="3">
        <f t="shared" si="455"/>
        <v>168582.24666594551</v>
      </c>
    </row>
    <row r="9657" spans="1:7" x14ac:dyDescent="0.2">
      <c r="A9657">
        <v>9645</v>
      </c>
      <c r="B9657" s="125">
        <v>36037.793555616168</v>
      </c>
      <c r="C9657" s="34">
        <v>4.3171717354271095</v>
      </c>
      <c r="D9657" s="34">
        <v>5.8510380666848505</v>
      </c>
      <c r="E9657" s="3">
        <f t="shared" si="453"/>
        <v>155581.34374546335</v>
      </c>
      <c r="F9657" s="3">
        <f t="shared" si="454"/>
        <v>210858.50193324019</v>
      </c>
      <c r="G9657" s="3">
        <f t="shared" si="455"/>
        <v>-55277.158187776833</v>
      </c>
    </row>
    <row r="9658" spans="1:7" x14ac:dyDescent="0.2">
      <c r="A9658">
        <v>9646</v>
      </c>
      <c r="B9658" s="125">
        <v>25187.578606883995</v>
      </c>
      <c r="C9658" s="34">
        <v>8.0005854872142663</v>
      </c>
      <c r="D9658" s="34">
        <v>2.5959735820651986</v>
      </c>
      <c r="E9658" s="3">
        <f t="shared" si="453"/>
        <v>201515.37586030463</v>
      </c>
      <c r="F9658" s="3">
        <f t="shared" si="454"/>
        <v>65386.288659661412</v>
      </c>
      <c r="G9658" s="3">
        <f t="shared" si="455"/>
        <v>136129.0872006432</v>
      </c>
    </row>
    <row r="9659" spans="1:7" x14ac:dyDescent="0.2">
      <c r="A9659">
        <v>9647</v>
      </c>
      <c r="B9659" s="125">
        <v>23004.70037315879</v>
      </c>
      <c r="C9659" s="34">
        <v>4.3827917781600263</v>
      </c>
      <c r="D9659" s="34">
        <v>1.9411101119476371</v>
      </c>
      <c r="E9659" s="3">
        <f t="shared" si="453"/>
        <v>100824.81165451523</v>
      </c>
      <c r="F9659" s="3">
        <f t="shared" si="454"/>
        <v>44654.656516664108</v>
      </c>
      <c r="G9659" s="3">
        <f t="shared" si="455"/>
        <v>56170.155137851121</v>
      </c>
    </row>
    <row r="9660" spans="1:7" x14ac:dyDescent="0.2">
      <c r="A9660">
        <v>9648</v>
      </c>
      <c r="B9660" s="125">
        <v>26965.777173055336</v>
      </c>
      <c r="C9660" s="34">
        <v>5.188064071451663</v>
      </c>
      <c r="D9660" s="34">
        <v>3.1294331519166008</v>
      </c>
      <c r="E9660" s="3">
        <f t="shared" si="453"/>
        <v>139900.1797102998</v>
      </c>
      <c r="F9660" s="3">
        <f t="shared" si="454"/>
        <v>84387.597052555284</v>
      </c>
      <c r="G9660" s="3">
        <f t="shared" si="455"/>
        <v>55512.582657744511</v>
      </c>
    </row>
    <row r="9661" spans="1:7" x14ac:dyDescent="0.2">
      <c r="A9661">
        <v>9649</v>
      </c>
      <c r="B9661" s="125">
        <v>36438.965984226321</v>
      </c>
      <c r="C9661" s="34">
        <v>9.059535748026974</v>
      </c>
      <c r="D9661" s="34">
        <v>5.9713897952678963</v>
      </c>
      <c r="E9661" s="3">
        <f t="shared" si="453"/>
        <v>330120.11495523725</v>
      </c>
      <c r="F9661" s="3">
        <f t="shared" si="454"/>
        <v>217591.26962832303</v>
      </c>
      <c r="G9661" s="3">
        <f t="shared" si="455"/>
        <v>112528.84532691422</v>
      </c>
    </row>
    <row r="9662" spans="1:7" x14ac:dyDescent="0.2">
      <c r="A9662">
        <v>9650</v>
      </c>
      <c r="B9662" s="125">
        <v>30686.952007991727</v>
      </c>
      <c r="C9662" s="34">
        <v>7.086162461026106</v>
      </c>
      <c r="D9662" s="34">
        <v>4.2457856023975182</v>
      </c>
      <c r="E9662" s="3">
        <f t="shared" si="453"/>
        <v>217452.72736234067</v>
      </c>
      <c r="F9662" s="3">
        <f t="shared" si="454"/>
        <v>130290.21901699489</v>
      </c>
      <c r="G9662" s="3">
        <f t="shared" si="455"/>
        <v>87162.508345345777</v>
      </c>
    </row>
    <row r="9663" spans="1:7" x14ac:dyDescent="0.2">
      <c r="A9663">
        <v>9651</v>
      </c>
      <c r="B9663" s="125">
        <v>43081.15926850494</v>
      </c>
      <c r="C9663" s="34">
        <v>4.577497540783952</v>
      </c>
      <c r="D9663" s="34">
        <v>7.964047780551482</v>
      </c>
      <c r="E9663" s="3">
        <f t="shared" si="453"/>
        <v>197203.90060570312</v>
      </c>
      <c r="F9663" s="3">
        <f t="shared" si="454"/>
        <v>343100.41085592168</v>
      </c>
      <c r="G9663" s="3">
        <f t="shared" si="455"/>
        <v>-145896.51025021856</v>
      </c>
    </row>
    <row r="9664" spans="1:7" x14ac:dyDescent="0.2">
      <c r="A9664">
        <v>9652</v>
      </c>
      <c r="B9664" s="125">
        <v>31432.01006768411</v>
      </c>
      <c r="C9664" s="34">
        <v>13.960509952274151</v>
      </c>
      <c r="D9664" s="34">
        <v>4.4693030203052331</v>
      </c>
      <c r="E9664" s="3">
        <f t="shared" si="453"/>
        <v>438806.88936988532</v>
      </c>
      <c r="F9664" s="3">
        <f t="shared" si="454"/>
        <v>140479.17752976509</v>
      </c>
      <c r="G9664" s="3">
        <f t="shared" si="455"/>
        <v>298327.71184012026</v>
      </c>
    </row>
    <row r="9665" spans="1:7" x14ac:dyDescent="0.2">
      <c r="A9665">
        <v>9653</v>
      </c>
      <c r="B9665" s="125">
        <v>38442.452072368702</v>
      </c>
      <c r="C9665" s="34">
        <v>5.5776688643236412</v>
      </c>
      <c r="D9665" s="34">
        <v>6.5724356217106106</v>
      </c>
      <c r="E9665" s="3">
        <f t="shared" si="453"/>
        <v>214419.26799230475</v>
      </c>
      <c r="F9665" s="3">
        <f t="shared" si="454"/>
        <v>252660.54138633894</v>
      </c>
      <c r="G9665" s="3">
        <f t="shared" si="455"/>
        <v>-38241.273394034186</v>
      </c>
    </row>
    <row r="9666" spans="1:7" x14ac:dyDescent="0.2">
      <c r="A9666">
        <v>9654</v>
      </c>
      <c r="B9666" s="125">
        <v>27452.675161649473</v>
      </c>
      <c r="C9666" s="34">
        <v>10.313697677891469</v>
      </c>
      <c r="D9666" s="34">
        <v>3.2755025484948419</v>
      </c>
      <c r="E9666" s="3">
        <f t="shared" si="453"/>
        <v>283138.59206661297</v>
      </c>
      <c r="F9666" s="3">
        <f t="shared" si="454"/>
        <v>89921.307454983893</v>
      </c>
      <c r="G9666" s="3">
        <f t="shared" si="455"/>
        <v>193217.28461162909</v>
      </c>
    </row>
    <row r="9667" spans="1:7" x14ac:dyDescent="0.2">
      <c r="A9667">
        <v>9655</v>
      </c>
      <c r="B9667" s="125">
        <v>29677.617525331676</v>
      </c>
      <c r="C9667" s="34">
        <v>5.297243226057617</v>
      </c>
      <c r="D9667" s="34">
        <v>3.9429852575995028</v>
      </c>
      <c r="E9667" s="3">
        <f t="shared" si="453"/>
        <v>157209.55840159205</v>
      </c>
      <c r="F9667" s="3">
        <f t="shared" si="454"/>
        <v>117018.40838305943</v>
      </c>
      <c r="G9667" s="3">
        <f t="shared" si="455"/>
        <v>40191.150018532615</v>
      </c>
    </row>
    <row r="9668" spans="1:7" x14ac:dyDescent="0.2">
      <c r="A9668">
        <v>9656</v>
      </c>
      <c r="B9668" s="125">
        <v>28524.810253466945</v>
      </c>
      <c r="C9668" s="34">
        <v>4.0190393721859436</v>
      </c>
      <c r="D9668" s="34">
        <v>3.5971430760400835</v>
      </c>
      <c r="E9668" s="3">
        <f t="shared" si="453"/>
        <v>114642.33549281696</v>
      </c>
      <c r="F9668" s="3">
        <f t="shared" si="454"/>
        <v>102607.8236986158</v>
      </c>
      <c r="G9668" s="3">
        <f t="shared" si="455"/>
        <v>12034.511794201157</v>
      </c>
    </row>
    <row r="9669" spans="1:7" x14ac:dyDescent="0.2">
      <c r="A9669">
        <v>9657</v>
      </c>
      <c r="B9669" s="125">
        <v>32151.505641914788</v>
      </c>
      <c r="C9669" s="34">
        <v>6.6496845849615056</v>
      </c>
      <c r="D9669" s="34">
        <v>4.6851516925744363</v>
      </c>
      <c r="E9669" s="3">
        <f t="shared" si="453"/>
        <v>213797.37145034363</v>
      </c>
      <c r="F9669" s="3">
        <f t="shared" si="454"/>
        <v>150634.6810770336</v>
      </c>
      <c r="G9669" s="3">
        <f t="shared" si="455"/>
        <v>63162.690373310033</v>
      </c>
    </row>
    <row r="9670" spans="1:7" x14ac:dyDescent="0.2">
      <c r="A9670">
        <v>9658</v>
      </c>
      <c r="B9670" s="125">
        <v>31835.717712775455</v>
      </c>
      <c r="C9670" s="34">
        <v>8.5450601747725159</v>
      </c>
      <c r="D9670" s="34">
        <v>4.5904153138326365</v>
      </c>
      <c r="E9670" s="3">
        <f t="shared" si="453"/>
        <v>272038.12356273748</v>
      </c>
      <c r="F9670" s="3">
        <f t="shared" si="454"/>
        <v>146139.16611557736</v>
      </c>
      <c r="G9670" s="3">
        <f t="shared" si="455"/>
        <v>125898.95744716012</v>
      </c>
    </row>
    <row r="9671" spans="1:7" x14ac:dyDescent="0.2">
      <c r="A9671">
        <v>9659</v>
      </c>
      <c r="B9671" s="125">
        <v>27988.049217848107</v>
      </c>
      <c r="C9671" s="34">
        <v>10.658936182342586</v>
      </c>
      <c r="D9671" s="34">
        <v>3.4361147653544322</v>
      </c>
      <c r="E9671" s="3">
        <f t="shared" si="453"/>
        <v>298322.8304813063</v>
      </c>
      <c r="F9671" s="3">
        <f t="shared" si="454"/>
        <v>96170.149170914447</v>
      </c>
      <c r="G9671" s="3">
        <f t="shared" si="455"/>
        <v>202152.68131039187</v>
      </c>
    </row>
    <row r="9672" spans="1:7" x14ac:dyDescent="0.2">
      <c r="A9672">
        <v>9660</v>
      </c>
      <c r="B9672" s="125">
        <v>19725.926498532295</v>
      </c>
      <c r="C9672" s="34">
        <v>10.235890406154795</v>
      </c>
      <c r="D9672" s="34">
        <v>0.95747794955968857</v>
      </c>
      <c r="E9672" s="3">
        <f t="shared" si="453"/>
        <v>201912.42179884136</v>
      </c>
      <c r="F9672" s="3">
        <f t="shared" si="454"/>
        <v>18887.139656979831</v>
      </c>
      <c r="G9672" s="3">
        <f t="shared" si="455"/>
        <v>183025.28214186153</v>
      </c>
    </row>
    <row r="9673" spans="1:7" x14ac:dyDescent="0.2">
      <c r="A9673">
        <v>9661</v>
      </c>
      <c r="B9673" s="125">
        <v>27954.977716754889</v>
      </c>
      <c r="C9673" s="34">
        <v>5.8614084739092505</v>
      </c>
      <c r="D9673" s="34">
        <v>3.4261933150264667</v>
      </c>
      <c r="E9673" s="3">
        <f t="shared" si="453"/>
        <v>163855.54327693139</v>
      </c>
      <c r="F9673" s="3">
        <f t="shared" si="454"/>
        <v>95779.157774859443</v>
      </c>
      <c r="G9673" s="3">
        <f t="shared" si="455"/>
        <v>68076.385502071949</v>
      </c>
    </row>
    <row r="9674" spans="1:7" x14ac:dyDescent="0.2">
      <c r="A9674">
        <v>9662</v>
      </c>
      <c r="B9674" s="125">
        <v>31108.650595152518</v>
      </c>
      <c r="C9674" s="34">
        <v>9.853146613939316</v>
      </c>
      <c r="D9674" s="34">
        <v>4.3722951785457553</v>
      </c>
      <c r="E9674" s="3">
        <f t="shared" si="453"/>
        <v>306518.09527584835</v>
      </c>
      <c r="F9674" s="3">
        <f t="shared" si="454"/>
        <v>136016.2030082499</v>
      </c>
      <c r="G9674" s="3">
        <f t="shared" si="455"/>
        <v>170501.89226759845</v>
      </c>
    </row>
    <row r="9675" spans="1:7" x14ac:dyDescent="0.2">
      <c r="A9675">
        <v>9663</v>
      </c>
      <c r="B9675" s="125">
        <v>32445.943182930001</v>
      </c>
      <c r="C9675" s="34">
        <v>9.2269310900592245</v>
      </c>
      <c r="D9675" s="34">
        <v>4.7734829548790003</v>
      </c>
      <c r="E9675" s="3">
        <f t="shared" si="453"/>
        <v>299376.48190087196</v>
      </c>
      <c r="F9675" s="3">
        <f t="shared" si="454"/>
        <v>154880.15673868885</v>
      </c>
      <c r="G9675" s="3">
        <f t="shared" si="455"/>
        <v>144496.32516218312</v>
      </c>
    </row>
    <row r="9676" spans="1:7" x14ac:dyDescent="0.2">
      <c r="A9676">
        <v>9664</v>
      </c>
      <c r="B9676" s="125">
        <v>37413.55208493676</v>
      </c>
      <c r="C9676" s="34">
        <v>9.211907374454313</v>
      </c>
      <c r="D9676" s="34">
        <v>6.2637656254810281</v>
      </c>
      <c r="E9676" s="3">
        <f t="shared" si="453"/>
        <v>344650.1763557595</v>
      </c>
      <c r="F9676" s="3">
        <f t="shared" si="454"/>
        <v>234349.72147677094</v>
      </c>
      <c r="G9676" s="3">
        <f t="shared" si="455"/>
        <v>110300.45487898856</v>
      </c>
    </row>
    <row r="9677" spans="1:7" x14ac:dyDescent="0.2">
      <c r="A9677">
        <v>9665</v>
      </c>
      <c r="B9677" s="125">
        <v>37127.390945707681</v>
      </c>
      <c r="C9677" s="34">
        <v>11.402311676836689</v>
      </c>
      <c r="D9677" s="34">
        <v>6.1779172837123042</v>
      </c>
      <c r="E9677" s="3">
        <f t="shared" si="453"/>
        <v>423338.08331072342</v>
      </c>
      <c r="F9677" s="3">
        <f t="shared" si="454"/>
        <v>229369.95022263119</v>
      </c>
      <c r="G9677" s="3">
        <f t="shared" si="455"/>
        <v>193968.13308809223</v>
      </c>
    </row>
    <row r="9678" spans="1:7" x14ac:dyDescent="0.2">
      <c r="A9678">
        <v>9666</v>
      </c>
      <c r="B9678" s="125">
        <v>29821.499587152153</v>
      </c>
      <c r="C9678" s="34">
        <v>9.1400231869629351</v>
      </c>
      <c r="D9678" s="34">
        <v>3.986149876145646</v>
      </c>
      <c r="E9678" s="3">
        <f t="shared" si="453"/>
        <v>272569.1976965763</v>
      </c>
      <c r="F9678" s="3">
        <f t="shared" si="454"/>
        <v>118872.96688580399</v>
      </c>
      <c r="G9678" s="3">
        <f t="shared" si="455"/>
        <v>153696.23081077231</v>
      </c>
    </row>
    <row r="9679" spans="1:7" x14ac:dyDescent="0.2">
      <c r="A9679">
        <v>9667</v>
      </c>
      <c r="B9679" s="125">
        <v>29302.814758731052</v>
      </c>
      <c r="C9679" s="34">
        <v>6.7820558544626692</v>
      </c>
      <c r="D9679" s="34">
        <v>3.8305444276193157</v>
      </c>
      <c r="E9679" s="3">
        <f t="shared" si="453"/>
        <v>198733.32638668705</v>
      </c>
      <c r="F9679" s="3">
        <f t="shared" si="454"/>
        <v>112245.73378761827</v>
      </c>
      <c r="G9679" s="3">
        <f t="shared" si="455"/>
        <v>86487.592599068783</v>
      </c>
    </row>
    <row r="9680" spans="1:7" x14ac:dyDescent="0.2">
      <c r="A9680">
        <v>9668</v>
      </c>
      <c r="B9680" s="125">
        <v>34540.13999889046</v>
      </c>
      <c r="C9680" s="34">
        <v>9.3367355222726474</v>
      </c>
      <c r="D9680" s="34">
        <v>5.4017419996671379</v>
      </c>
      <c r="E9680" s="3">
        <f t="shared" si="453"/>
        <v>322492.15207191085</v>
      </c>
      <c r="F9680" s="3">
        <f t="shared" si="454"/>
        <v>186576.92490638944</v>
      </c>
      <c r="G9680" s="3">
        <f t="shared" si="455"/>
        <v>135915.22716552141</v>
      </c>
    </row>
    <row r="9681" spans="1:7" x14ac:dyDescent="0.2">
      <c r="A9681">
        <v>9669</v>
      </c>
      <c r="B9681" s="125">
        <v>25162.56750258524</v>
      </c>
      <c r="C9681" s="34">
        <v>11.02856051348499</v>
      </c>
      <c r="D9681" s="34">
        <v>2.5884702507755719</v>
      </c>
      <c r="E9681" s="3">
        <f t="shared" si="453"/>
        <v>277506.89837691223</v>
      </c>
      <c r="F9681" s="3">
        <f t="shared" si="454"/>
        <v>65132.557413574068</v>
      </c>
      <c r="G9681" s="3">
        <f t="shared" si="455"/>
        <v>212374.34096333815</v>
      </c>
    </row>
    <row r="9682" spans="1:7" x14ac:dyDescent="0.2">
      <c r="A9682">
        <v>9670</v>
      </c>
      <c r="B9682" s="125">
        <v>36817.423782659695</v>
      </c>
      <c r="C9682" s="34">
        <v>3.8553530632343609</v>
      </c>
      <c r="D9682" s="34">
        <v>6.0849271347979084</v>
      </c>
      <c r="E9682" s="3">
        <f t="shared" si="453"/>
        <v>141944.16756087466</v>
      </c>
      <c r="F9682" s="3">
        <f t="shared" si="454"/>
        <v>224031.34100845983</v>
      </c>
      <c r="G9682" s="3">
        <f t="shared" si="455"/>
        <v>-82087.17344758517</v>
      </c>
    </row>
    <row r="9683" spans="1:7" x14ac:dyDescent="0.2">
      <c r="A9683">
        <v>9671</v>
      </c>
      <c r="B9683" s="125">
        <v>33425.821405936382</v>
      </c>
      <c r="C9683" s="34">
        <v>3.7988393362029456</v>
      </c>
      <c r="D9683" s="34">
        <v>5.0674464217809145</v>
      </c>
      <c r="E9683" s="3">
        <f t="shared" si="453"/>
        <v>126979.32520176558</v>
      </c>
      <c r="F9683" s="3">
        <f t="shared" si="454"/>
        <v>169383.55907860023</v>
      </c>
      <c r="G9683" s="3">
        <f t="shared" si="455"/>
        <v>-42404.233876834653</v>
      </c>
    </row>
    <row r="9684" spans="1:7" x14ac:dyDescent="0.2">
      <c r="A9684">
        <v>9672</v>
      </c>
      <c r="B9684" s="125">
        <v>39263.737156753428</v>
      </c>
      <c r="C9684" s="34">
        <v>7.4306534745192039</v>
      </c>
      <c r="D9684" s="34">
        <v>6.8188211470260285</v>
      </c>
      <c r="E9684" s="3">
        <f t="shared" si="453"/>
        <v>291755.22492643865</v>
      </c>
      <c r="F9684" s="3">
        <f t="shared" si="454"/>
        <v>267732.40123574191</v>
      </c>
      <c r="G9684" s="3">
        <f t="shared" si="455"/>
        <v>24022.823690696736</v>
      </c>
    </row>
    <row r="9685" spans="1:7" x14ac:dyDescent="0.2">
      <c r="A9685">
        <v>9673</v>
      </c>
      <c r="B9685" s="125">
        <v>35284.299932564842</v>
      </c>
      <c r="C9685" s="34">
        <v>8.6668329888270819</v>
      </c>
      <c r="D9685" s="34">
        <v>5.6249899797694525</v>
      </c>
      <c r="E9685" s="3">
        <f t="shared" si="453"/>
        <v>305803.13464322215</v>
      </c>
      <c r="F9685" s="3">
        <f t="shared" si="454"/>
        <v>198473.83356385719</v>
      </c>
      <c r="G9685" s="3">
        <f t="shared" si="455"/>
        <v>107329.30107936496</v>
      </c>
    </row>
    <row r="9686" spans="1:7" x14ac:dyDescent="0.2">
      <c r="A9686">
        <v>9674</v>
      </c>
      <c r="B9686" s="125">
        <v>32458.329363899771</v>
      </c>
      <c r="C9686" s="34">
        <v>12.682556209445465</v>
      </c>
      <c r="D9686" s="34">
        <v>4.7771988091699313</v>
      </c>
      <c r="E9686" s="3">
        <f t="shared" si="453"/>
        <v>411654.58662235312</v>
      </c>
      <c r="F9686" s="3">
        <f t="shared" si="454"/>
        <v>155059.89238486739</v>
      </c>
      <c r="G9686" s="3">
        <f t="shared" si="455"/>
        <v>256594.69423748573</v>
      </c>
    </row>
    <row r="9687" spans="1:7" x14ac:dyDescent="0.2">
      <c r="A9687">
        <v>9675</v>
      </c>
      <c r="B9687" s="125">
        <v>29473.651969775325</v>
      </c>
      <c r="C9687" s="34">
        <v>10.472370397299528</v>
      </c>
      <c r="D9687" s="34">
        <v>3.8817955909325974</v>
      </c>
      <c r="E9687" s="3">
        <f t="shared" si="453"/>
        <v>308659.00038858404</v>
      </c>
      <c r="F9687" s="3">
        <f t="shared" si="454"/>
        <v>114410.69226495572</v>
      </c>
      <c r="G9687" s="3">
        <f t="shared" si="455"/>
        <v>194248.30812362832</v>
      </c>
    </row>
    <row r="9688" spans="1:7" x14ac:dyDescent="0.2">
      <c r="A9688">
        <v>9676</v>
      </c>
      <c r="B9688" s="125">
        <v>39323.343165770872</v>
      </c>
      <c r="C9688" s="34">
        <v>6.6241562055511167</v>
      </c>
      <c r="D9688" s="34">
        <v>6.8367029497312615</v>
      </c>
      <c r="E9688" s="3">
        <f t="shared" si="453"/>
        <v>260483.9676545572</v>
      </c>
      <c r="F9688" s="3">
        <f t="shared" si="454"/>
        <v>268842.01621472038</v>
      </c>
      <c r="G9688" s="3">
        <f t="shared" si="455"/>
        <v>-8358.0485601631808</v>
      </c>
    </row>
    <row r="9689" spans="1:7" x14ac:dyDescent="0.2">
      <c r="A9689">
        <v>9677</v>
      </c>
      <c r="B9689" s="125">
        <v>35982.132479867665</v>
      </c>
      <c r="C9689" s="34">
        <v>8.4879893822362646</v>
      </c>
      <c r="D9689" s="34">
        <v>5.8343397439602995</v>
      </c>
      <c r="E9689" s="3">
        <f t="shared" si="453"/>
        <v>305415.9584393354</v>
      </c>
      <c r="F9689" s="3">
        <f t="shared" si="454"/>
        <v>209931.98559973668</v>
      </c>
      <c r="G9689" s="3">
        <f t="shared" si="455"/>
        <v>95483.972839598719</v>
      </c>
    </row>
    <row r="9690" spans="1:7" x14ac:dyDescent="0.2">
      <c r="A9690">
        <v>9678</v>
      </c>
      <c r="B9690" s="125">
        <v>30735.388285203022</v>
      </c>
      <c r="C9690" s="34">
        <v>3.2554617266287096</v>
      </c>
      <c r="D9690" s="34">
        <v>4.2603164855609066</v>
      </c>
      <c r="E9690" s="3">
        <f t="shared" si="453"/>
        <v>100057.88021555085</v>
      </c>
      <c r="F9690" s="3">
        <f t="shared" si="454"/>
        <v>130942.48140156599</v>
      </c>
      <c r="G9690" s="3">
        <f t="shared" si="455"/>
        <v>-30884.601186015148</v>
      </c>
    </row>
    <row r="9691" spans="1:7" x14ac:dyDescent="0.2">
      <c r="A9691">
        <v>9679</v>
      </c>
      <c r="B9691" s="125">
        <v>31356.396951915463</v>
      </c>
      <c r="C9691" s="34">
        <v>3.9538627081201412</v>
      </c>
      <c r="D9691" s="34">
        <v>4.446619085574639</v>
      </c>
      <c r="E9691" s="3">
        <f t="shared" si="453"/>
        <v>123978.88856919062</v>
      </c>
      <c r="F9691" s="3">
        <f t="shared" si="454"/>
        <v>139429.95314124174</v>
      </c>
      <c r="G9691" s="3">
        <f t="shared" si="455"/>
        <v>-15451.064572051124</v>
      </c>
    </row>
    <row r="9692" spans="1:7" x14ac:dyDescent="0.2">
      <c r="A9692">
        <v>9680</v>
      </c>
      <c r="B9692" s="125">
        <v>38603.364422479877</v>
      </c>
      <c r="C9692" s="34">
        <v>4.9612019867781783</v>
      </c>
      <c r="D9692" s="34">
        <v>6.6207093267439632</v>
      </c>
      <c r="E9692" s="3">
        <f t="shared" si="453"/>
        <v>191519.08826912922</v>
      </c>
      <c r="F9692" s="3">
        <f t="shared" si="454"/>
        <v>255581.6548756086</v>
      </c>
      <c r="G9692" s="3">
        <f t="shared" si="455"/>
        <v>-64062.566606479377</v>
      </c>
    </row>
    <row r="9693" spans="1:7" x14ac:dyDescent="0.2">
      <c r="A9693">
        <v>9681</v>
      </c>
      <c r="B9693" s="125">
        <v>34348.981265603448</v>
      </c>
      <c r="C9693" s="34">
        <v>10.067218929369119</v>
      </c>
      <c r="D9693" s="34">
        <v>5.3443943796810345</v>
      </c>
      <c r="E9693" s="3">
        <f t="shared" si="453"/>
        <v>345798.7144016283</v>
      </c>
      <c r="F9693" s="3">
        <f t="shared" si="454"/>
        <v>183574.50242366022</v>
      </c>
      <c r="G9693" s="3">
        <f t="shared" si="455"/>
        <v>162224.21197796808</v>
      </c>
    </row>
    <row r="9694" spans="1:7" x14ac:dyDescent="0.2">
      <c r="A9694">
        <v>9682</v>
      </c>
      <c r="B9694" s="125">
        <v>33580.577613784932</v>
      </c>
      <c r="C9694" s="34">
        <v>10.583954028523294</v>
      </c>
      <c r="D9694" s="34">
        <v>5.1138732841354795</v>
      </c>
      <c r="E9694" s="3">
        <f t="shared" si="453"/>
        <v>355415.28971555817</v>
      </c>
      <c r="F9694" s="3">
        <f t="shared" si="454"/>
        <v>171726.81872497272</v>
      </c>
      <c r="G9694" s="3">
        <f t="shared" si="455"/>
        <v>183688.47099058545</v>
      </c>
    </row>
    <row r="9695" spans="1:7" x14ac:dyDescent="0.2">
      <c r="A9695">
        <v>9683</v>
      </c>
      <c r="B9695" s="125">
        <v>23452.808412722312</v>
      </c>
      <c r="C9695" s="34">
        <v>9.7553759334987262</v>
      </c>
      <c r="D9695" s="34">
        <v>2.0755425238166936</v>
      </c>
      <c r="E9695" s="3">
        <f t="shared" si="453"/>
        <v>228790.96276242769</v>
      </c>
      <c r="F9695" s="3">
        <f t="shared" si="454"/>
        <v>48677.301163531054</v>
      </c>
      <c r="G9695" s="3">
        <f t="shared" si="455"/>
        <v>180113.66159889664</v>
      </c>
    </row>
    <row r="9696" spans="1:7" x14ac:dyDescent="0.2">
      <c r="A9696">
        <v>9684</v>
      </c>
      <c r="B9696" s="125">
        <v>32158.747493477655</v>
      </c>
      <c r="C9696" s="34">
        <v>8.5755197207690799</v>
      </c>
      <c r="D9696" s="34">
        <v>4.6873242480432964</v>
      </c>
      <c r="E9696" s="3">
        <f t="shared" si="453"/>
        <v>275777.97332555085</v>
      </c>
      <c r="F9696" s="3">
        <f t="shared" si="454"/>
        <v>150738.47691287939</v>
      </c>
      <c r="G9696" s="3">
        <f t="shared" si="455"/>
        <v>125039.49641267146</v>
      </c>
    </row>
    <row r="9697" spans="1:7" x14ac:dyDescent="0.2">
      <c r="A9697">
        <v>9685</v>
      </c>
      <c r="B9697" s="125">
        <v>39311.474259912735</v>
      </c>
      <c r="C9697" s="34">
        <v>8.1512631797595532</v>
      </c>
      <c r="D9697" s="34">
        <v>6.8331422779738205</v>
      </c>
      <c r="E9697" s="3">
        <f t="shared" si="453"/>
        <v>320438.17267689208</v>
      </c>
      <c r="F9697" s="3">
        <f t="shared" si="454"/>
        <v>268620.89677488932</v>
      </c>
      <c r="G9697" s="3">
        <f t="shared" si="455"/>
        <v>51817.275902002759</v>
      </c>
    </row>
    <row r="9698" spans="1:7" x14ac:dyDescent="0.2">
      <c r="A9698">
        <v>9686</v>
      </c>
      <c r="B9698" s="125">
        <v>28593.090568202548</v>
      </c>
      <c r="C9698" s="34">
        <v>11.94547896576114</v>
      </c>
      <c r="D9698" s="34">
        <v>3.6176271704607643</v>
      </c>
      <c r="E9698" s="3">
        <f t="shared" si="453"/>
        <v>341558.16194856679</v>
      </c>
      <c r="F9698" s="3">
        <f t="shared" si="454"/>
        <v>103439.14132697495</v>
      </c>
      <c r="G9698" s="3">
        <f t="shared" si="455"/>
        <v>238119.02062159183</v>
      </c>
    </row>
    <row r="9699" spans="1:7" x14ac:dyDescent="0.2">
      <c r="A9699">
        <v>9687</v>
      </c>
      <c r="B9699" s="125">
        <v>40406.994734249543</v>
      </c>
      <c r="C9699" s="34">
        <v>8.7231108156702248</v>
      </c>
      <c r="D9699" s="34">
        <v>7.161798420274863</v>
      </c>
      <c r="E9699" s="3">
        <f t="shared" si="453"/>
        <v>352474.69279506203</v>
      </c>
      <c r="F9699" s="3">
        <f t="shared" si="454"/>
        <v>289386.75105580309</v>
      </c>
      <c r="G9699" s="3">
        <f t="shared" si="455"/>
        <v>63087.941739258938</v>
      </c>
    </row>
    <row r="9700" spans="1:7" x14ac:dyDescent="0.2">
      <c r="A9700">
        <v>9688</v>
      </c>
      <c r="B9700" s="125">
        <v>32386.160959314089</v>
      </c>
      <c r="C9700" s="34">
        <v>5.7052482336148387</v>
      </c>
      <c r="D9700" s="34">
        <v>4.7555482877942268</v>
      </c>
      <c r="E9700" s="3">
        <f t="shared" si="453"/>
        <v>184771.08760669257</v>
      </c>
      <c r="F9700" s="3">
        <f t="shared" si="454"/>
        <v>154013.95229829435</v>
      </c>
      <c r="G9700" s="3">
        <f t="shared" si="455"/>
        <v>30757.135308398225</v>
      </c>
    </row>
    <row r="9701" spans="1:7" x14ac:dyDescent="0.2">
      <c r="A9701">
        <v>9689</v>
      </c>
      <c r="B9701" s="125">
        <v>34721.345449534943</v>
      </c>
      <c r="C9701" s="34">
        <v>4.7165877023944631</v>
      </c>
      <c r="D9701" s="34">
        <v>5.456103634860483</v>
      </c>
      <c r="E9701" s="3">
        <f t="shared" si="453"/>
        <v>163766.27095786648</v>
      </c>
      <c r="F9701" s="3">
        <f t="shared" si="454"/>
        <v>189443.25911445409</v>
      </c>
      <c r="G9701" s="3">
        <f t="shared" si="455"/>
        <v>-25676.988156587613</v>
      </c>
    </row>
    <row r="9702" spans="1:7" x14ac:dyDescent="0.2">
      <c r="A9702">
        <v>9690</v>
      </c>
      <c r="B9702" s="125">
        <v>30642.187815638841</v>
      </c>
      <c r="C9702" s="34">
        <v>9.8360310605203267</v>
      </c>
      <c r="D9702" s="34">
        <v>4.2323563446916523</v>
      </c>
      <c r="E9702" s="3">
        <f t="shared" si="453"/>
        <v>301397.51111692115</v>
      </c>
      <c r="F9702" s="3">
        <f t="shared" si="454"/>
        <v>129688.65801675229</v>
      </c>
      <c r="G9702" s="3">
        <f t="shared" si="455"/>
        <v>171708.85310016887</v>
      </c>
    </row>
    <row r="9703" spans="1:7" x14ac:dyDescent="0.2">
      <c r="A9703">
        <v>9691</v>
      </c>
      <c r="B9703" s="125">
        <v>28920.053913489915</v>
      </c>
      <c r="C9703" s="34">
        <v>9.5043610801512841</v>
      </c>
      <c r="D9703" s="34">
        <v>3.7157161740469746</v>
      </c>
      <c r="E9703" s="3">
        <f t="shared" si="453"/>
        <v>274866.63485125039</v>
      </c>
      <c r="F9703" s="3">
        <f t="shared" si="454"/>
        <v>107458.71208066499</v>
      </c>
      <c r="G9703" s="3">
        <f t="shared" si="455"/>
        <v>167407.9227705854</v>
      </c>
    </row>
    <row r="9704" spans="1:7" x14ac:dyDescent="0.2">
      <c r="A9704">
        <v>9692</v>
      </c>
      <c r="B9704" s="125">
        <v>30228.805420657387</v>
      </c>
      <c r="C9704" s="34">
        <v>7.3294352407247061</v>
      </c>
      <c r="D9704" s="34">
        <v>4.1083416261972161</v>
      </c>
      <c r="E9704" s="3">
        <f t="shared" si="453"/>
        <v>221560.07173517629</v>
      </c>
      <c r="F9704" s="3">
        <f t="shared" si="454"/>
        <v>124190.25961990279</v>
      </c>
      <c r="G9704" s="3">
        <f t="shared" si="455"/>
        <v>97369.812115273497</v>
      </c>
    </row>
    <row r="9705" spans="1:7" x14ac:dyDescent="0.2">
      <c r="A9705">
        <v>9693</v>
      </c>
      <c r="B9705" s="125">
        <v>34039.400637803716</v>
      </c>
      <c r="C9705" s="34">
        <v>7.1966376455820864</v>
      </c>
      <c r="D9705" s="34">
        <v>5.2515201913411147</v>
      </c>
      <c r="E9705" s="3">
        <f t="shared" si="453"/>
        <v>244969.2320630691</v>
      </c>
      <c r="F9705" s="3">
        <f t="shared" si="454"/>
        <v>178758.59975057584</v>
      </c>
      <c r="G9705" s="3">
        <f t="shared" si="455"/>
        <v>66210.632312493253</v>
      </c>
    </row>
    <row r="9706" spans="1:7" x14ac:dyDescent="0.2">
      <c r="A9706">
        <v>9694</v>
      </c>
      <c r="B9706" s="125">
        <v>33869.967459205305</v>
      </c>
      <c r="C9706" s="34">
        <v>7.3211076798615977</v>
      </c>
      <c r="D9706" s="34">
        <v>5.2006902377615916</v>
      </c>
      <c r="E9706" s="3">
        <f t="shared" si="453"/>
        <v>247965.67888225036</v>
      </c>
      <c r="F9706" s="3">
        <f t="shared" si="454"/>
        <v>176147.20911839179</v>
      </c>
      <c r="G9706" s="3">
        <f t="shared" si="455"/>
        <v>71818.469763858564</v>
      </c>
    </row>
    <row r="9707" spans="1:7" x14ac:dyDescent="0.2">
      <c r="A9707">
        <v>9695</v>
      </c>
      <c r="B9707" s="125">
        <v>40061.204848635476</v>
      </c>
      <c r="C9707" s="34">
        <v>10.463343662384432</v>
      </c>
      <c r="D9707" s="34">
        <v>7.0580614545906428</v>
      </c>
      <c r="E9707" s="3">
        <f t="shared" si="453"/>
        <v>419174.15386045451</v>
      </c>
      <c r="F9707" s="3">
        <f t="shared" si="454"/>
        <v>282754.44576661382</v>
      </c>
      <c r="G9707" s="3">
        <f t="shared" si="455"/>
        <v>136419.70809384069</v>
      </c>
    </row>
    <row r="9708" spans="1:7" x14ac:dyDescent="0.2">
      <c r="A9708">
        <v>9696</v>
      </c>
      <c r="B9708" s="125">
        <v>43654.914001118392</v>
      </c>
      <c r="C9708" s="34">
        <v>7.469633849003003</v>
      </c>
      <c r="D9708" s="34">
        <v>8.1361742003355175</v>
      </c>
      <c r="E9708" s="3">
        <f t="shared" si="453"/>
        <v>326086.22329806903</v>
      </c>
      <c r="F9708" s="3">
        <f t="shared" si="454"/>
        <v>355183.98501376522</v>
      </c>
      <c r="G9708" s="3">
        <f t="shared" si="455"/>
        <v>-29097.761715696193</v>
      </c>
    </row>
    <row r="9709" spans="1:7" x14ac:dyDescent="0.2">
      <c r="A9709">
        <v>9697</v>
      </c>
      <c r="B9709" s="125">
        <v>38980.679668194149</v>
      </c>
      <c r="C9709" s="34">
        <v>8.9499927955403109</v>
      </c>
      <c r="D9709" s="34">
        <v>6.7339039004582446</v>
      </c>
      <c r="E9709" s="3">
        <f t="shared" si="453"/>
        <v>348876.80219560233</v>
      </c>
      <c r="F9709" s="3">
        <f t="shared" si="454"/>
        <v>262492.15086016594</v>
      </c>
      <c r="G9709" s="3">
        <f t="shared" si="455"/>
        <v>86384.651335436385</v>
      </c>
    </row>
    <row r="9710" spans="1:7" x14ac:dyDescent="0.2">
      <c r="A9710">
        <v>9698</v>
      </c>
      <c r="B9710" s="125">
        <v>31785.911509169615</v>
      </c>
      <c r="C9710" s="34">
        <v>7.1976380897540366</v>
      </c>
      <c r="D9710" s="34">
        <v>4.5754734527508845</v>
      </c>
      <c r="E9710" s="3">
        <f t="shared" si="453"/>
        <v>228783.48739595045</v>
      </c>
      <c r="F9710" s="3">
        <f t="shared" si="454"/>
        <v>145435.59428169439</v>
      </c>
      <c r="G9710" s="3">
        <f t="shared" si="455"/>
        <v>83347.893114256061</v>
      </c>
    </row>
    <row r="9711" spans="1:7" x14ac:dyDescent="0.2">
      <c r="A9711">
        <v>9699</v>
      </c>
      <c r="B9711" s="125">
        <v>39403.969871083042</v>
      </c>
      <c r="C9711" s="34">
        <v>11.790080427279463</v>
      </c>
      <c r="D9711" s="34">
        <v>6.8608909613249125</v>
      </c>
      <c r="E9711" s="3">
        <f t="shared" si="453"/>
        <v>464575.97393416584</v>
      </c>
      <c r="F9711" s="3">
        <f t="shared" si="454"/>
        <v>270346.34072883282</v>
      </c>
      <c r="G9711" s="3">
        <f t="shared" si="455"/>
        <v>194229.63320533303</v>
      </c>
    </row>
    <row r="9712" spans="1:7" x14ac:dyDescent="0.2">
      <c r="A9712">
        <v>9700</v>
      </c>
      <c r="B9712" s="125">
        <v>30533.372458913596</v>
      </c>
      <c r="C9712" s="34">
        <v>8.9775362741493154</v>
      </c>
      <c r="D9712" s="34">
        <v>4.1997117376740789</v>
      </c>
      <c r="E9712" s="3">
        <f t="shared" si="453"/>
        <v>274114.45882200851</v>
      </c>
      <c r="F9712" s="3">
        <f t="shared" si="454"/>
        <v>128231.36270647388</v>
      </c>
      <c r="G9712" s="3">
        <f t="shared" si="455"/>
        <v>145883.09611553463</v>
      </c>
    </row>
    <row r="9713" spans="1:7" x14ac:dyDescent="0.2">
      <c r="A9713">
        <v>9701</v>
      </c>
      <c r="B9713" s="125">
        <v>39881.170372419525</v>
      </c>
      <c r="C9713" s="34">
        <v>12.36575646745041</v>
      </c>
      <c r="D9713" s="34">
        <v>7.0040511117258575</v>
      </c>
      <c r="E9713" s="3">
        <f t="shared" si="453"/>
        <v>493160.84046223841</v>
      </c>
      <c r="F9713" s="3">
        <f t="shared" si="454"/>
        <v>279329.75568387331</v>
      </c>
      <c r="G9713" s="3">
        <f t="shared" si="455"/>
        <v>213831.0847783651</v>
      </c>
    </row>
    <row r="9714" spans="1:7" x14ac:dyDescent="0.2">
      <c r="A9714">
        <v>9702</v>
      </c>
      <c r="B9714" s="125">
        <v>32519.424670491368</v>
      </c>
      <c r="C9714" s="34">
        <v>7.011873796916916</v>
      </c>
      <c r="D9714" s="34">
        <v>4.7955274011474103</v>
      </c>
      <c r="E9714" s="3">
        <f t="shared" si="453"/>
        <v>228022.10173783192</v>
      </c>
      <c r="F9714" s="3">
        <f t="shared" si="454"/>
        <v>155947.79207689044</v>
      </c>
      <c r="G9714" s="3">
        <f t="shared" si="455"/>
        <v>72074.309660941479</v>
      </c>
    </row>
    <row r="9715" spans="1:7" x14ac:dyDescent="0.2">
      <c r="A9715">
        <v>9703</v>
      </c>
      <c r="B9715" s="125">
        <v>30947.783719776431</v>
      </c>
      <c r="C9715" s="34">
        <v>9.7190700418723281</v>
      </c>
      <c r="D9715" s="34">
        <v>4.3240351159329293</v>
      </c>
      <c r="E9715" s="3">
        <f t="shared" si="453"/>
        <v>300783.67761322326</v>
      </c>
      <c r="F9715" s="3">
        <f t="shared" si="454"/>
        <v>133819.30356461072</v>
      </c>
      <c r="G9715" s="3">
        <f t="shared" si="455"/>
        <v>166964.37404861255</v>
      </c>
    </row>
    <row r="9716" spans="1:7" x14ac:dyDescent="0.2">
      <c r="A9716">
        <v>9704</v>
      </c>
      <c r="B9716" s="125">
        <v>28105.692357522435</v>
      </c>
      <c r="C9716" s="34">
        <v>4.8608108247281052</v>
      </c>
      <c r="D9716" s="34">
        <v>3.4714077072567306</v>
      </c>
      <c r="E9716" s="3">
        <f t="shared" si="453"/>
        <v>136616.45364792304</v>
      </c>
      <c r="F9716" s="3">
        <f t="shared" si="454"/>
        <v>97566.317067689975</v>
      </c>
      <c r="G9716" s="3">
        <f t="shared" si="455"/>
        <v>39050.136580233069</v>
      </c>
    </row>
    <row r="9717" spans="1:7" x14ac:dyDescent="0.2">
      <c r="A9717">
        <v>9705</v>
      </c>
      <c r="B9717" s="125">
        <v>36332.412995571736</v>
      </c>
      <c r="C9717" s="34">
        <v>6.6596122880655457</v>
      </c>
      <c r="D9717" s="34">
        <v>5.9394238986715209</v>
      </c>
      <c r="E9717" s="3">
        <f t="shared" ref="E9717:E9780" si="456">C9717*B9717</f>
        <v>241959.78404038187</v>
      </c>
      <c r="F9717" s="3">
        <f t="shared" ref="F9717:F9780" si="457">D9717*B9717</f>
        <v>215793.60204230252</v>
      </c>
      <c r="G9717" s="3">
        <f t="shared" ref="G9717:G9780" si="458">E9717-F9717</f>
        <v>26166.181998079352</v>
      </c>
    </row>
    <row r="9718" spans="1:7" x14ac:dyDescent="0.2">
      <c r="A9718">
        <v>9706</v>
      </c>
      <c r="B9718" s="125">
        <v>35198.341314563528</v>
      </c>
      <c r="C9718" s="34">
        <v>8.7781295607856009</v>
      </c>
      <c r="D9718" s="34">
        <v>5.5992023943690583</v>
      </c>
      <c r="E9718" s="3">
        <f t="shared" si="456"/>
        <v>308975.6003839912</v>
      </c>
      <c r="F9718" s="3">
        <f t="shared" si="457"/>
        <v>197082.63696632345</v>
      </c>
      <c r="G9718" s="3">
        <f t="shared" si="458"/>
        <v>111892.96341766775</v>
      </c>
    </row>
    <row r="9719" spans="1:7" x14ac:dyDescent="0.2">
      <c r="A9719">
        <v>9707</v>
      </c>
      <c r="B9719" s="125">
        <v>31630.893821594305</v>
      </c>
      <c r="C9719" s="34">
        <v>6.1997063969174633</v>
      </c>
      <c r="D9719" s="34">
        <v>4.5289681464782916</v>
      </c>
      <c r="E9719" s="3">
        <f t="shared" si="456"/>
        <v>196102.25476595529</v>
      </c>
      <c r="F9719" s="3">
        <f t="shared" si="457"/>
        <v>143255.31056263761</v>
      </c>
      <c r="G9719" s="3">
        <f t="shared" si="458"/>
        <v>52846.944203317689</v>
      </c>
    </row>
    <row r="9720" spans="1:7" x14ac:dyDescent="0.2">
      <c r="A9720">
        <v>9708</v>
      </c>
      <c r="B9720" s="125">
        <v>26074.358678480145</v>
      </c>
      <c r="C9720" s="34">
        <v>10.608555860206252</v>
      </c>
      <c r="D9720" s="34">
        <v>2.8620076035440434</v>
      </c>
      <c r="E9720" s="3">
        <f t="shared" si="456"/>
        <v>276611.29055971029</v>
      </c>
      <c r="F9720" s="3">
        <f t="shared" si="457"/>
        <v>74625.012795344795</v>
      </c>
      <c r="G9720" s="3">
        <f t="shared" si="458"/>
        <v>201986.27776436548</v>
      </c>
    </row>
    <row r="9721" spans="1:7" x14ac:dyDescent="0.2">
      <c r="A9721">
        <v>9709</v>
      </c>
      <c r="B9721" s="125">
        <v>35350.602096324088</v>
      </c>
      <c r="C9721" s="34">
        <v>6.1934308834752301</v>
      </c>
      <c r="D9721" s="34">
        <v>5.6448806288972264</v>
      </c>
      <c r="E9721" s="3">
        <f t="shared" si="456"/>
        <v>218941.51077281783</v>
      </c>
      <c r="F9721" s="3">
        <f t="shared" si="457"/>
        <v>199549.92899339352</v>
      </c>
      <c r="G9721" s="3">
        <f t="shared" si="458"/>
        <v>19391.581779424305</v>
      </c>
    </row>
    <row r="9722" spans="1:7" x14ac:dyDescent="0.2">
      <c r="A9722">
        <v>9710</v>
      </c>
      <c r="B9722" s="125">
        <v>36404.240339644253</v>
      </c>
      <c r="C9722" s="34">
        <v>10.867557213903638</v>
      </c>
      <c r="D9722" s="34">
        <v>5.960972101893276</v>
      </c>
      <c r="E9722" s="3">
        <f t="shared" si="456"/>
        <v>395625.16471978271</v>
      </c>
      <c r="F9722" s="3">
        <f t="shared" si="457"/>
        <v>217004.6610552372</v>
      </c>
      <c r="G9722" s="3">
        <f t="shared" si="458"/>
        <v>178620.50366454551</v>
      </c>
    </row>
    <row r="9723" spans="1:7" x14ac:dyDescent="0.2">
      <c r="A9723">
        <v>9711</v>
      </c>
      <c r="B9723" s="125">
        <v>32784.360477117822</v>
      </c>
      <c r="C9723" s="34">
        <v>8.5590209184447303</v>
      </c>
      <c r="D9723" s="34">
        <v>4.8750081431353465</v>
      </c>
      <c r="E9723" s="3">
        <f t="shared" si="456"/>
        <v>280602.02712148411</v>
      </c>
      <c r="F9723" s="3">
        <f t="shared" si="457"/>
        <v>159824.02429343399</v>
      </c>
      <c r="G9723" s="3">
        <f t="shared" si="458"/>
        <v>120778.00282805011</v>
      </c>
    </row>
    <row r="9724" spans="1:7" x14ac:dyDescent="0.2">
      <c r="A9724">
        <v>9712</v>
      </c>
      <c r="B9724" s="125">
        <v>32312.832948983647</v>
      </c>
      <c r="C9724" s="34">
        <v>7.3543639220661134</v>
      </c>
      <c r="D9724" s="34">
        <v>4.7335498846950941</v>
      </c>
      <c r="E9724" s="3">
        <f t="shared" si="456"/>
        <v>237640.3328597545</v>
      </c>
      <c r="F9724" s="3">
        <f t="shared" si="457"/>
        <v>152954.40667983337</v>
      </c>
      <c r="G9724" s="3">
        <f t="shared" si="458"/>
        <v>84685.926179921138</v>
      </c>
    </row>
    <row r="9725" spans="1:7" x14ac:dyDescent="0.2">
      <c r="A9725">
        <v>9713</v>
      </c>
      <c r="B9725" s="125">
        <v>35736.489329602569</v>
      </c>
      <c r="C9725" s="34">
        <v>12.236380846123211</v>
      </c>
      <c r="D9725" s="34">
        <v>5.7606467988807708</v>
      </c>
      <c r="E9725" s="3">
        <f t="shared" si="456"/>
        <v>437285.29354043538</v>
      </c>
      <c r="F9725" s="3">
        <f t="shared" si="457"/>
        <v>205865.29285981186</v>
      </c>
      <c r="G9725" s="3">
        <f t="shared" si="458"/>
        <v>231420.00068062352</v>
      </c>
    </row>
    <row r="9726" spans="1:7" x14ac:dyDescent="0.2">
      <c r="A9726">
        <v>9714</v>
      </c>
      <c r="B9726" s="125">
        <v>30993.741623925394</v>
      </c>
      <c r="C9726" s="34">
        <v>6.9541947797988541</v>
      </c>
      <c r="D9726" s="34">
        <v>4.3378224871776183</v>
      </c>
      <c r="E9726" s="3">
        <f t="shared" si="456"/>
        <v>215536.51620753645</v>
      </c>
      <c r="F9726" s="3">
        <f t="shared" si="457"/>
        <v>134445.34937803654</v>
      </c>
      <c r="G9726" s="3">
        <f t="shared" si="458"/>
        <v>81091.166829499911</v>
      </c>
    </row>
    <row r="9727" spans="1:7" x14ac:dyDescent="0.2">
      <c r="A9727">
        <v>9715</v>
      </c>
      <c r="B9727" s="125">
        <v>41470.898899015971</v>
      </c>
      <c r="C9727" s="34">
        <v>6.9837760949740186</v>
      </c>
      <c r="D9727" s="34">
        <v>7.4809696697047912</v>
      </c>
      <c r="E9727" s="3">
        <f t="shared" si="456"/>
        <v>289623.47236803209</v>
      </c>
      <c r="F9727" s="3">
        <f t="shared" si="457"/>
        <v>310242.53683893231</v>
      </c>
      <c r="G9727" s="3">
        <f t="shared" si="458"/>
        <v>-20619.064470900223</v>
      </c>
    </row>
    <row r="9728" spans="1:7" x14ac:dyDescent="0.2">
      <c r="A9728">
        <v>9716</v>
      </c>
      <c r="B9728" s="125">
        <v>31260.297467989381</v>
      </c>
      <c r="C9728" s="34">
        <v>6.0132201926608104</v>
      </c>
      <c r="D9728" s="34">
        <v>4.4177892403968144</v>
      </c>
      <c r="E9728" s="3">
        <f t="shared" si="456"/>
        <v>187975.05196309736</v>
      </c>
      <c r="F9728" s="3">
        <f t="shared" si="457"/>
        <v>138101.40580568727</v>
      </c>
      <c r="G9728" s="3">
        <f t="shared" si="458"/>
        <v>49873.646157410083</v>
      </c>
    </row>
    <row r="9729" spans="1:7" x14ac:dyDescent="0.2">
      <c r="A9729">
        <v>9717</v>
      </c>
      <c r="B9729" s="125">
        <v>39694.12141831615</v>
      </c>
      <c r="C9729" s="34">
        <v>7.7122756667522481</v>
      </c>
      <c r="D9729" s="34">
        <v>6.947936425494845</v>
      </c>
      <c r="E9729" s="3">
        <f t="shared" si="456"/>
        <v>306132.00672758889</v>
      </c>
      <c r="F9729" s="3">
        <f t="shared" si="457"/>
        <v>275792.23208033387</v>
      </c>
      <c r="G9729" s="3">
        <f t="shared" si="458"/>
        <v>30339.774647255021</v>
      </c>
    </row>
    <row r="9730" spans="1:7" x14ac:dyDescent="0.2">
      <c r="A9730">
        <v>9718</v>
      </c>
      <c r="B9730" s="125">
        <v>27022.347743505612</v>
      </c>
      <c r="C9730" s="34">
        <v>8.1219945033881231</v>
      </c>
      <c r="D9730" s="34">
        <v>3.1464043230516836</v>
      </c>
      <c r="E9730" s="3">
        <f t="shared" si="456"/>
        <v>219475.35984139502</v>
      </c>
      <c r="F9730" s="3">
        <f t="shared" si="457"/>
        <v>85023.231759171962</v>
      </c>
      <c r="G9730" s="3">
        <f t="shared" si="458"/>
        <v>134452.12808222306</v>
      </c>
    </row>
    <row r="9731" spans="1:7" x14ac:dyDescent="0.2">
      <c r="A9731">
        <v>9719</v>
      </c>
      <c r="B9731" s="125">
        <v>38456.719770502765</v>
      </c>
      <c r="C9731" s="34">
        <v>8.3736005282917176</v>
      </c>
      <c r="D9731" s="34">
        <v>6.5767159311508294</v>
      </c>
      <c r="E9731" s="3">
        <f t="shared" si="456"/>
        <v>322021.20898664847</v>
      </c>
      <c r="F9731" s="3">
        <f t="shared" si="457"/>
        <v>252918.92157446861</v>
      </c>
      <c r="G9731" s="3">
        <f t="shared" si="458"/>
        <v>69102.287412179867</v>
      </c>
    </row>
    <row r="9732" spans="1:7" x14ac:dyDescent="0.2">
      <c r="A9732">
        <v>9720</v>
      </c>
      <c r="B9732" s="125">
        <v>28057.90977962804</v>
      </c>
      <c r="C9732" s="34">
        <v>9.9530688177837874</v>
      </c>
      <c r="D9732" s="34">
        <v>3.4570729338884121</v>
      </c>
      <c r="E9732" s="3">
        <f t="shared" si="456"/>
        <v>279262.30691980664</v>
      </c>
      <c r="F9732" s="3">
        <f t="shared" si="457"/>
        <v>96998.240480635082</v>
      </c>
      <c r="G9732" s="3">
        <f t="shared" si="458"/>
        <v>182264.06643917155</v>
      </c>
    </row>
    <row r="9733" spans="1:7" x14ac:dyDescent="0.2">
      <c r="A9733">
        <v>9721</v>
      </c>
      <c r="B9733" s="125">
        <v>37468.110398359364</v>
      </c>
      <c r="C9733" s="34">
        <v>6.4163736144182622</v>
      </c>
      <c r="D9733" s="34">
        <v>6.2801331195078092</v>
      </c>
      <c r="E9733" s="3">
        <f t="shared" si="456"/>
        <v>240409.39494214355</v>
      </c>
      <c r="F9733" s="3">
        <f t="shared" si="457"/>
        <v>235304.72103811157</v>
      </c>
      <c r="G9733" s="3">
        <f t="shared" si="458"/>
        <v>5104.6739040319808</v>
      </c>
    </row>
    <row r="9734" spans="1:7" x14ac:dyDescent="0.2">
      <c r="A9734">
        <v>9722</v>
      </c>
      <c r="B9734" s="125">
        <v>38326.741608935641</v>
      </c>
      <c r="C9734" s="34">
        <v>11.72863269149093</v>
      </c>
      <c r="D9734" s="34">
        <v>6.5377224826806923</v>
      </c>
      <c r="E9734" s="3">
        <f t="shared" si="456"/>
        <v>449520.27459288825</v>
      </c>
      <c r="F9734" s="3">
        <f t="shared" si="457"/>
        <v>250569.6003046321</v>
      </c>
      <c r="G9734" s="3">
        <f t="shared" si="458"/>
        <v>198950.67428825615</v>
      </c>
    </row>
    <row r="9735" spans="1:7" x14ac:dyDescent="0.2">
      <c r="A9735">
        <v>9723</v>
      </c>
      <c r="B9735" s="125">
        <v>32793.125732306158</v>
      </c>
      <c r="C9735" s="34">
        <v>7.679556594855967</v>
      </c>
      <c r="D9735" s="34">
        <v>4.8776377196918475</v>
      </c>
      <c r="E9735" s="3">
        <f t="shared" si="456"/>
        <v>251836.66498347267</v>
      </c>
      <c r="F9735" s="3">
        <f t="shared" si="457"/>
        <v>159952.98701849385</v>
      </c>
      <c r="G9735" s="3">
        <f t="shared" si="458"/>
        <v>91883.677964978822</v>
      </c>
    </row>
    <row r="9736" spans="1:7" x14ac:dyDescent="0.2">
      <c r="A9736">
        <v>9724</v>
      </c>
      <c r="B9736" s="125">
        <v>27903.875483199023</v>
      </c>
      <c r="C9736" s="34">
        <v>7.4632872812871938</v>
      </c>
      <c r="D9736" s="34">
        <v>3.4108626449597068</v>
      </c>
      <c r="E9736" s="3">
        <f t="shared" si="456"/>
        <v>208254.63899238082</v>
      </c>
      <c r="F9736" s="3">
        <f t="shared" si="457"/>
        <v>95176.286535250532</v>
      </c>
      <c r="G9736" s="3">
        <f t="shared" si="458"/>
        <v>113078.35245713028</v>
      </c>
    </row>
    <row r="9737" spans="1:7" x14ac:dyDescent="0.2">
      <c r="A9737">
        <v>9725</v>
      </c>
      <c r="B9737" s="125">
        <v>23838.934388360009</v>
      </c>
      <c r="C9737" s="34">
        <v>2.5085619401652366</v>
      </c>
      <c r="D9737" s="34">
        <v>2.1913803165080026</v>
      </c>
      <c r="E9737" s="3">
        <f t="shared" si="456"/>
        <v>59801.443500736161</v>
      </c>
      <c r="F9737" s="3">
        <f t="shared" si="457"/>
        <v>52240.171585177864</v>
      </c>
      <c r="G9737" s="3">
        <f t="shared" si="458"/>
        <v>7561.2719155582963</v>
      </c>
    </row>
    <row r="9738" spans="1:7" x14ac:dyDescent="0.2">
      <c r="A9738">
        <v>9726</v>
      </c>
      <c r="B9738" s="125">
        <v>38808.751063507749</v>
      </c>
      <c r="C9738" s="34">
        <v>9.4682598248327849</v>
      </c>
      <c r="D9738" s="34">
        <v>6.6823253190523246</v>
      </c>
      <c r="E9738" s="3">
        <f t="shared" si="456"/>
        <v>367451.33854654705</v>
      </c>
      <c r="F9738" s="3">
        <f t="shared" si="457"/>
        <v>259332.69983247665</v>
      </c>
      <c r="G9738" s="3">
        <f t="shared" si="458"/>
        <v>108118.6387140704</v>
      </c>
    </row>
    <row r="9739" spans="1:7" x14ac:dyDescent="0.2">
      <c r="A9739">
        <v>9727</v>
      </c>
      <c r="B9739" s="125">
        <v>37964.10333397123</v>
      </c>
      <c r="C9739" s="34">
        <v>6.3229145072982647</v>
      </c>
      <c r="D9739" s="34">
        <v>6.4289310001913691</v>
      </c>
      <c r="E9739" s="3">
        <f t="shared" si="456"/>
        <v>240043.77972693712</v>
      </c>
      <c r="F9739" s="3">
        <f t="shared" si="457"/>
        <v>244068.60081823615</v>
      </c>
      <c r="G9739" s="3">
        <f t="shared" si="458"/>
        <v>-4024.8210912990326</v>
      </c>
    </row>
    <row r="9740" spans="1:7" x14ac:dyDescent="0.2">
      <c r="A9740">
        <v>9728</v>
      </c>
      <c r="B9740" s="125">
        <v>29563.032561592059</v>
      </c>
      <c r="C9740" s="34">
        <v>6.6410813335169223</v>
      </c>
      <c r="D9740" s="34">
        <v>3.9086097684776178</v>
      </c>
      <c r="E9740" s="3">
        <f t="shared" si="456"/>
        <v>196330.50370694199</v>
      </c>
      <c r="F9740" s="3">
        <f t="shared" si="457"/>
        <v>115550.35785606061</v>
      </c>
      <c r="G9740" s="3">
        <f t="shared" si="458"/>
        <v>80780.145850881381</v>
      </c>
    </row>
    <row r="9741" spans="1:7" x14ac:dyDescent="0.2">
      <c r="A9741">
        <v>9729</v>
      </c>
      <c r="B9741" s="125">
        <v>30308.568106002873</v>
      </c>
      <c r="C9741" s="34">
        <v>9.0402857242297614</v>
      </c>
      <c r="D9741" s="34">
        <v>4.1322704318008618</v>
      </c>
      <c r="E9741" s="3">
        <f t="shared" si="456"/>
        <v>273998.11557054322</v>
      </c>
      <c r="F9741" s="3">
        <f t="shared" si="457"/>
        <v>125243.19981465832</v>
      </c>
      <c r="G9741" s="3">
        <f t="shared" si="458"/>
        <v>148754.9157558849</v>
      </c>
    </row>
    <row r="9742" spans="1:7" x14ac:dyDescent="0.2">
      <c r="A9742">
        <v>9730</v>
      </c>
      <c r="B9742" s="125">
        <v>34857.030690355692</v>
      </c>
      <c r="C9742" s="34">
        <v>4.645806277228985</v>
      </c>
      <c r="D9742" s="34">
        <v>5.4968092071067076</v>
      </c>
      <c r="E9742" s="3">
        <f t="shared" si="456"/>
        <v>161939.01198681784</v>
      </c>
      <c r="F9742" s="3">
        <f t="shared" si="457"/>
        <v>191602.44723114825</v>
      </c>
      <c r="G9742" s="3">
        <f t="shared" si="458"/>
        <v>-29663.435244330409</v>
      </c>
    </row>
    <row r="9743" spans="1:7" x14ac:dyDescent="0.2">
      <c r="A9743">
        <v>9731</v>
      </c>
      <c r="B9743" s="125">
        <v>30603.517237787833</v>
      </c>
      <c r="C9743" s="34">
        <v>4.9964051160786767</v>
      </c>
      <c r="D9743" s="34">
        <v>4.22075517133635</v>
      </c>
      <c r="E9743" s="3">
        <f t="shared" si="456"/>
        <v>152907.57009688512</v>
      </c>
      <c r="F9743" s="3">
        <f t="shared" si="457"/>
        <v>129169.95364247412</v>
      </c>
      <c r="G9743" s="3">
        <f t="shared" si="458"/>
        <v>23737.616454410992</v>
      </c>
    </row>
    <row r="9744" spans="1:7" x14ac:dyDescent="0.2">
      <c r="A9744">
        <v>9732</v>
      </c>
      <c r="B9744" s="125">
        <v>37236.052825202001</v>
      </c>
      <c r="C9744" s="34">
        <v>6.6277998687000945</v>
      </c>
      <c r="D9744" s="34">
        <v>6.2105158475606004</v>
      </c>
      <c r="E9744" s="3">
        <f t="shared" si="456"/>
        <v>246793.10602578361</v>
      </c>
      <c r="F9744" s="3">
        <f t="shared" si="457"/>
        <v>231255.09617152071</v>
      </c>
      <c r="G9744" s="3">
        <f t="shared" si="458"/>
        <v>15538.009854262898</v>
      </c>
    </row>
    <row r="9745" spans="1:7" x14ac:dyDescent="0.2">
      <c r="A9745">
        <v>9733</v>
      </c>
      <c r="B9745" s="125">
        <v>31711.713794530602</v>
      </c>
      <c r="C9745" s="34">
        <v>13.143965609022416</v>
      </c>
      <c r="D9745" s="34">
        <v>4.5532141383591807</v>
      </c>
      <c r="E9745" s="3">
        <f t="shared" si="456"/>
        <v>416817.67551847198</v>
      </c>
      <c r="F9745" s="3">
        <f t="shared" si="457"/>
        <v>144390.22360085661</v>
      </c>
      <c r="G9745" s="3">
        <f t="shared" si="458"/>
        <v>272427.45191761537</v>
      </c>
    </row>
    <row r="9746" spans="1:7" x14ac:dyDescent="0.2">
      <c r="A9746">
        <v>9734</v>
      </c>
      <c r="B9746" s="125">
        <v>33265.210325945169</v>
      </c>
      <c r="C9746" s="34">
        <v>12.691491994890384</v>
      </c>
      <c r="D9746" s="34">
        <v>5.0192630977835506</v>
      </c>
      <c r="E9746" s="3">
        <f t="shared" si="456"/>
        <v>422185.15056007804</v>
      </c>
      <c r="F9746" s="3">
        <f t="shared" si="457"/>
        <v>166966.8426290249</v>
      </c>
      <c r="G9746" s="3">
        <f t="shared" si="458"/>
        <v>255218.30793105313</v>
      </c>
    </row>
    <row r="9747" spans="1:7" x14ac:dyDescent="0.2">
      <c r="A9747">
        <v>9735</v>
      </c>
      <c r="B9747" s="125">
        <v>34491.618456550874</v>
      </c>
      <c r="C9747" s="34">
        <v>12.848470780416392</v>
      </c>
      <c r="D9747" s="34">
        <v>5.3871855369652621</v>
      </c>
      <c r="E9747" s="3">
        <f t="shared" si="456"/>
        <v>443164.55190826464</v>
      </c>
      <c r="F9747" s="3">
        <f t="shared" si="457"/>
        <v>185812.74809565497</v>
      </c>
      <c r="G9747" s="3">
        <f t="shared" si="458"/>
        <v>257351.80381260967</v>
      </c>
    </row>
    <row r="9748" spans="1:7" x14ac:dyDescent="0.2">
      <c r="A9748">
        <v>9736</v>
      </c>
      <c r="B9748" s="125">
        <v>28987.799900088226</v>
      </c>
      <c r="C9748" s="34">
        <v>5.9152960349892965</v>
      </c>
      <c r="D9748" s="34">
        <v>3.7360399700264679</v>
      </c>
      <c r="E9748" s="3">
        <f t="shared" si="456"/>
        <v>171471.41781205501</v>
      </c>
      <c r="F9748" s="3">
        <f t="shared" si="457"/>
        <v>108299.57906985887</v>
      </c>
      <c r="G9748" s="3">
        <f t="shared" si="458"/>
        <v>63171.838742196138</v>
      </c>
    </row>
    <row r="9749" spans="1:7" x14ac:dyDescent="0.2">
      <c r="A9749">
        <v>9737</v>
      </c>
      <c r="B9749" s="125">
        <v>34571.005975331878</v>
      </c>
      <c r="C9749" s="34">
        <v>11.85780367651023</v>
      </c>
      <c r="D9749" s="34">
        <v>5.4110017925995635</v>
      </c>
      <c r="E9749" s="3">
        <f t="shared" si="456"/>
        <v>409936.20175494748</v>
      </c>
      <c r="F9749" s="3">
        <f t="shared" si="457"/>
        <v>187063.77530449102</v>
      </c>
      <c r="G9749" s="3">
        <f t="shared" si="458"/>
        <v>222872.42645045646</v>
      </c>
    </row>
    <row r="9750" spans="1:7" x14ac:dyDescent="0.2">
      <c r="A9750">
        <v>9738</v>
      </c>
      <c r="B9750" s="125">
        <v>41373.901289071888</v>
      </c>
      <c r="C9750" s="34">
        <v>3.5214434521622024</v>
      </c>
      <c r="D9750" s="34">
        <v>7.4518703867215663</v>
      </c>
      <c r="E9750" s="3">
        <f t="shared" si="456"/>
        <v>145695.85378480749</v>
      </c>
      <c r="F9750" s="3">
        <f t="shared" si="457"/>
        <v>308312.94979917601</v>
      </c>
      <c r="G9750" s="3">
        <f t="shared" si="458"/>
        <v>-162617.09601436852</v>
      </c>
    </row>
    <row r="9751" spans="1:7" x14ac:dyDescent="0.2">
      <c r="A9751">
        <v>9739</v>
      </c>
      <c r="B9751" s="125">
        <v>35717.310360078933</v>
      </c>
      <c r="C9751" s="34">
        <v>7.0504505831268034</v>
      </c>
      <c r="D9751" s="34">
        <v>5.7548931080236798</v>
      </c>
      <c r="E9751" s="3">
        <f t="shared" si="456"/>
        <v>251823.13165593953</v>
      </c>
      <c r="F9751" s="3">
        <f t="shared" si="457"/>
        <v>205549.30322836104</v>
      </c>
      <c r="G9751" s="3">
        <f t="shared" si="458"/>
        <v>46273.828427578497</v>
      </c>
    </row>
    <row r="9752" spans="1:7" x14ac:dyDescent="0.2">
      <c r="A9752">
        <v>9740</v>
      </c>
      <c r="B9752" s="125">
        <v>35718.077746233554</v>
      </c>
      <c r="C9752" s="34">
        <v>9.5388025076390477</v>
      </c>
      <c r="D9752" s="34">
        <v>5.7551233238700661</v>
      </c>
      <c r="E9752" s="3">
        <f t="shared" si="456"/>
        <v>340707.68957381911</v>
      </c>
      <c r="F9752" s="3">
        <f t="shared" si="457"/>
        <v>205561.9423211531</v>
      </c>
      <c r="G9752" s="3">
        <f t="shared" si="458"/>
        <v>135145.74725266601</v>
      </c>
    </row>
    <row r="9753" spans="1:7" x14ac:dyDescent="0.2">
      <c r="A9753">
        <v>9741</v>
      </c>
      <c r="B9753" s="125">
        <v>34519.949216511101</v>
      </c>
      <c r="C9753" s="34">
        <v>5.3888805016031256</v>
      </c>
      <c r="D9753" s="34">
        <v>5.3956847649533302</v>
      </c>
      <c r="E9753" s="3">
        <f t="shared" si="456"/>
        <v>186023.88124918676</v>
      </c>
      <c r="F9753" s="3">
        <f t="shared" si="457"/>
        <v>186258.7640744916</v>
      </c>
      <c r="G9753" s="3">
        <f t="shared" si="458"/>
        <v>-234.88282530484139</v>
      </c>
    </row>
    <row r="9754" spans="1:7" x14ac:dyDescent="0.2">
      <c r="A9754">
        <v>9742</v>
      </c>
      <c r="B9754" s="125">
        <v>40106.725058459211</v>
      </c>
      <c r="C9754" s="34">
        <v>9.8847401861421531</v>
      </c>
      <c r="D9754" s="34">
        <v>7.0717175175377633</v>
      </c>
      <c r="E9754" s="3">
        <f t="shared" si="456"/>
        <v>396444.55691990623</v>
      </c>
      <c r="F9754" s="3">
        <f t="shared" si="457"/>
        <v>283623.43016697676</v>
      </c>
      <c r="G9754" s="3">
        <f t="shared" si="458"/>
        <v>112821.12675292947</v>
      </c>
    </row>
    <row r="9755" spans="1:7" x14ac:dyDescent="0.2">
      <c r="A9755">
        <v>9743</v>
      </c>
      <c r="B9755" s="125">
        <v>35059.495579654118</v>
      </c>
      <c r="C9755" s="34">
        <v>9.8455182271281956</v>
      </c>
      <c r="D9755" s="34">
        <v>5.5575486738962354</v>
      </c>
      <c r="E9755" s="3">
        <f t="shared" si="456"/>
        <v>345178.902763405</v>
      </c>
      <c r="F9755" s="3">
        <f t="shared" si="457"/>
        <v>194844.85316617767</v>
      </c>
      <c r="G9755" s="3">
        <f t="shared" si="458"/>
        <v>150334.04959722733</v>
      </c>
    </row>
    <row r="9756" spans="1:7" x14ac:dyDescent="0.2">
      <c r="A9756">
        <v>9744</v>
      </c>
      <c r="B9756" s="125">
        <v>33646.561454398558</v>
      </c>
      <c r="C9756" s="34">
        <v>5.1296517742302967</v>
      </c>
      <c r="D9756" s="34">
        <v>5.1336684363195673</v>
      </c>
      <c r="E9756" s="3">
        <f t="shared" si="456"/>
        <v>172595.14366130426</v>
      </c>
      <c r="F9756" s="3">
        <f t="shared" si="457"/>
        <v>172730.29052913247</v>
      </c>
      <c r="G9756" s="3">
        <f t="shared" si="458"/>
        <v>-135.14686782821082</v>
      </c>
    </row>
    <row r="9757" spans="1:7" x14ac:dyDescent="0.2">
      <c r="A9757">
        <v>9745</v>
      </c>
      <c r="B9757" s="125">
        <v>29251.041772832628</v>
      </c>
      <c r="C9757" s="34">
        <v>8.1962177975656232</v>
      </c>
      <c r="D9757" s="34">
        <v>3.8150125318497885</v>
      </c>
      <c r="E9757" s="3">
        <f t="shared" si="456"/>
        <v>239747.90917582629</v>
      </c>
      <c r="F9757" s="3">
        <f t="shared" si="457"/>
        <v>111593.09093301813</v>
      </c>
      <c r="G9757" s="3">
        <f t="shared" si="458"/>
        <v>128154.81824280816</v>
      </c>
    </row>
    <row r="9758" spans="1:7" x14ac:dyDescent="0.2">
      <c r="A9758">
        <v>9746</v>
      </c>
      <c r="B9758" s="125">
        <v>34135.056743062683</v>
      </c>
      <c r="C9758" s="34">
        <v>6.0596726345538627</v>
      </c>
      <c r="D9758" s="34">
        <v>5.280217022918805</v>
      </c>
      <c r="E9758" s="3">
        <f t="shared" si="456"/>
        <v>206847.26922488023</v>
      </c>
      <c r="F9758" s="3">
        <f t="shared" si="457"/>
        <v>180240.50769301891</v>
      </c>
      <c r="G9758" s="3">
        <f t="shared" si="458"/>
        <v>26606.761531861324</v>
      </c>
    </row>
    <row r="9759" spans="1:7" x14ac:dyDescent="0.2">
      <c r="A9759">
        <v>9747</v>
      </c>
      <c r="B9759" s="125">
        <v>37884.909082814353</v>
      </c>
      <c r="C9759" s="34">
        <v>12.745993464894127</v>
      </c>
      <c r="D9759" s="34">
        <v>6.4051727248443058</v>
      </c>
      <c r="E9759" s="3">
        <f t="shared" si="456"/>
        <v>482880.8035876599</v>
      </c>
      <c r="F9759" s="3">
        <f t="shared" si="457"/>
        <v>242659.38634044881</v>
      </c>
      <c r="G9759" s="3">
        <f t="shared" si="458"/>
        <v>240221.41724721109</v>
      </c>
    </row>
    <row r="9760" spans="1:7" x14ac:dyDescent="0.2">
      <c r="A9760">
        <v>9748</v>
      </c>
      <c r="B9760" s="125">
        <v>30047.440808440093</v>
      </c>
      <c r="C9760" s="34">
        <v>8.60711613514286</v>
      </c>
      <c r="D9760" s="34">
        <v>4.0539322425320279</v>
      </c>
      <c r="E9760" s="3">
        <f t="shared" si="456"/>
        <v>258621.81260207476</v>
      </c>
      <c r="F9760" s="3">
        <f t="shared" si="457"/>
        <v>121810.28909890792</v>
      </c>
      <c r="G9760" s="3">
        <f t="shared" si="458"/>
        <v>136811.52350316686</v>
      </c>
    </row>
    <row r="9761" spans="1:7" x14ac:dyDescent="0.2">
      <c r="A9761">
        <v>9749</v>
      </c>
      <c r="B9761" s="125">
        <v>42754.741620038636</v>
      </c>
      <c r="C9761" s="34">
        <v>11.574928086891305</v>
      </c>
      <c r="D9761" s="34">
        <v>7.8661224860115908</v>
      </c>
      <c r="E9761" s="3">
        <f t="shared" si="456"/>
        <v>494883.05962556583</v>
      </c>
      <c r="F9761" s="3">
        <f t="shared" si="457"/>
        <v>336314.03444100154</v>
      </c>
      <c r="G9761" s="3">
        <f t="shared" si="458"/>
        <v>158569.02518456429</v>
      </c>
    </row>
    <row r="9762" spans="1:7" x14ac:dyDescent="0.2">
      <c r="A9762">
        <v>9750</v>
      </c>
      <c r="B9762" s="125">
        <v>26507.300893891603</v>
      </c>
      <c r="C9762" s="34">
        <v>8.4645130502467509</v>
      </c>
      <c r="D9762" s="34">
        <v>2.9918902681674808</v>
      </c>
      <c r="E9762" s="3">
        <f t="shared" si="456"/>
        <v>224371.39434316283</v>
      </c>
      <c r="F9762" s="3">
        <f t="shared" si="457"/>
        <v>79306.935579821453</v>
      </c>
      <c r="G9762" s="3">
        <f t="shared" si="458"/>
        <v>145064.45876334136</v>
      </c>
    </row>
    <row r="9763" spans="1:7" x14ac:dyDescent="0.2">
      <c r="A9763">
        <v>9751</v>
      </c>
      <c r="B9763" s="125">
        <v>27804.956565697445</v>
      </c>
      <c r="C9763" s="34">
        <v>5.9088727286580252</v>
      </c>
      <c r="D9763" s="34">
        <v>3.3811869697092334</v>
      </c>
      <c r="E9763" s="3">
        <f t="shared" si="456"/>
        <v>164295.94957257053</v>
      </c>
      <c r="F9763" s="3">
        <f t="shared" si="457"/>
        <v>94013.756833267398</v>
      </c>
      <c r="G9763" s="3">
        <f t="shared" si="458"/>
        <v>70282.192739303136</v>
      </c>
    </row>
    <row r="9764" spans="1:7" x14ac:dyDescent="0.2">
      <c r="A9764">
        <v>9752</v>
      </c>
      <c r="B9764" s="125">
        <v>27752.933468756033</v>
      </c>
      <c r="C9764" s="34">
        <v>9.9715628241101513</v>
      </c>
      <c r="D9764" s="34">
        <v>3.3655800406268099</v>
      </c>
      <c r="E9764" s="3">
        <f t="shared" si="456"/>
        <v>276740.11963705003</v>
      </c>
      <c r="F9764" s="3">
        <f t="shared" si="457"/>
        <v>93404.718951289076</v>
      </c>
      <c r="G9764" s="3">
        <f t="shared" si="458"/>
        <v>183335.40068576095</v>
      </c>
    </row>
    <row r="9765" spans="1:7" x14ac:dyDescent="0.2">
      <c r="A9765">
        <v>9753</v>
      </c>
      <c r="B9765" s="125">
        <v>31811.780949093169</v>
      </c>
      <c r="C9765" s="34">
        <v>9.4345914678415284</v>
      </c>
      <c r="D9765" s="34">
        <v>4.5832342847279506</v>
      </c>
      <c r="E9765" s="3">
        <f t="shared" si="456"/>
        <v>300131.15711915807</v>
      </c>
      <c r="F9765" s="3">
        <f t="shared" si="457"/>
        <v>145800.84510413927</v>
      </c>
      <c r="G9765" s="3">
        <f t="shared" si="458"/>
        <v>154330.3120150188</v>
      </c>
    </row>
    <row r="9766" spans="1:7" x14ac:dyDescent="0.2">
      <c r="A9766">
        <v>9754</v>
      </c>
      <c r="B9766" s="125">
        <v>29728.634493759251</v>
      </c>
      <c r="C9766" s="34">
        <v>12.294133759685792</v>
      </c>
      <c r="D9766" s="34">
        <v>3.9582903481277754</v>
      </c>
      <c r="E9766" s="3">
        <f t="shared" si="456"/>
        <v>365487.80895908515</v>
      </c>
      <c r="F9766" s="3">
        <f t="shared" si="457"/>
        <v>117674.5669796657</v>
      </c>
      <c r="G9766" s="3">
        <f t="shared" si="458"/>
        <v>247813.24197941943</v>
      </c>
    </row>
    <row r="9767" spans="1:7" x14ac:dyDescent="0.2">
      <c r="A9767">
        <v>9755</v>
      </c>
      <c r="B9767" s="125">
        <v>36482.280669398257</v>
      </c>
      <c r="C9767" s="34">
        <v>7.8418360291907447</v>
      </c>
      <c r="D9767" s="34">
        <v>5.984384200819477</v>
      </c>
      <c r="E9767" s="3">
        <f t="shared" si="456"/>
        <v>286088.06298033631</v>
      </c>
      <c r="F9767" s="3">
        <f t="shared" si="457"/>
        <v>218323.98404780874</v>
      </c>
      <c r="G9767" s="3">
        <f t="shared" si="458"/>
        <v>67764.078932527569</v>
      </c>
    </row>
    <row r="9768" spans="1:7" x14ac:dyDescent="0.2">
      <c r="A9768">
        <v>9756</v>
      </c>
      <c r="B9768" s="125">
        <v>30171.404936291743</v>
      </c>
      <c r="C9768" s="34">
        <v>8.5430450755739002</v>
      </c>
      <c r="D9768" s="34">
        <v>4.0911214808875229</v>
      </c>
      <c r="E9768" s="3">
        <f t="shared" si="456"/>
        <v>257755.67236413324</v>
      </c>
      <c r="F9768" s="3">
        <f t="shared" si="457"/>
        <v>123434.88284341899</v>
      </c>
      <c r="G9768" s="3">
        <f t="shared" si="458"/>
        <v>134320.78952071426</v>
      </c>
    </row>
    <row r="9769" spans="1:7" x14ac:dyDescent="0.2">
      <c r="A9769">
        <v>9757</v>
      </c>
      <c r="B9769" s="125">
        <v>30223.598563489737</v>
      </c>
      <c r="C9769" s="34">
        <v>8.5054744178778492</v>
      </c>
      <c r="D9769" s="34">
        <v>4.1067795690469211</v>
      </c>
      <c r="E9769" s="3">
        <f t="shared" si="456"/>
        <v>257066.04439797168</v>
      </c>
      <c r="F9769" s="3">
        <f t="shared" si="457"/>
        <v>124121.65708361553</v>
      </c>
      <c r="G9769" s="3">
        <f t="shared" si="458"/>
        <v>132944.38731435617</v>
      </c>
    </row>
    <row r="9770" spans="1:7" x14ac:dyDescent="0.2">
      <c r="A9770">
        <v>9758</v>
      </c>
      <c r="B9770" s="125">
        <v>36028.732714649756</v>
      </c>
      <c r="C9770" s="34">
        <v>2.1033820505253971</v>
      </c>
      <c r="D9770" s="34">
        <v>5.8483198143949267</v>
      </c>
      <c r="E9770" s="3">
        <f t="shared" si="456"/>
        <v>75782.189695171459</v>
      </c>
      <c r="F9770" s="3">
        <f t="shared" si="457"/>
        <v>210707.55142262488</v>
      </c>
      <c r="G9770" s="3">
        <f t="shared" si="458"/>
        <v>-134925.36172745342</v>
      </c>
    </row>
    <row r="9771" spans="1:7" x14ac:dyDescent="0.2">
      <c r="A9771">
        <v>9759</v>
      </c>
      <c r="B9771" s="125">
        <v>35820.816541482578</v>
      </c>
      <c r="C9771" s="34">
        <v>5.2424916450108867</v>
      </c>
      <c r="D9771" s="34">
        <v>5.7859449624447734</v>
      </c>
      <c r="E9771" s="3">
        <f t="shared" si="456"/>
        <v>187790.33143619017</v>
      </c>
      <c r="F9771" s="3">
        <f t="shared" si="457"/>
        <v>207257.27301884952</v>
      </c>
      <c r="G9771" s="3">
        <f t="shared" si="458"/>
        <v>-19466.941582659347</v>
      </c>
    </row>
    <row r="9772" spans="1:7" x14ac:dyDescent="0.2">
      <c r="A9772">
        <v>9760</v>
      </c>
      <c r="B9772" s="125">
        <v>31202.959511384484</v>
      </c>
      <c r="C9772" s="34">
        <v>5.516380290107918</v>
      </c>
      <c r="D9772" s="34">
        <v>4.4005878534153453</v>
      </c>
      <c r="E9772" s="3">
        <f t="shared" si="456"/>
        <v>172127.39084163675</v>
      </c>
      <c r="F9772" s="3">
        <f t="shared" si="457"/>
        <v>137311.36461640938</v>
      </c>
      <c r="G9772" s="3">
        <f t="shared" si="458"/>
        <v>34816.026225227368</v>
      </c>
    </row>
    <row r="9773" spans="1:7" x14ac:dyDescent="0.2">
      <c r="A9773">
        <v>9761</v>
      </c>
      <c r="B9773" s="125">
        <v>36596.712155906949</v>
      </c>
      <c r="C9773" s="34">
        <v>6.3404819658971974</v>
      </c>
      <c r="D9773" s="34">
        <v>6.0187136467720848</v>
      </c>
      <c r="E9773" s="3">
        <f t="shared" si="456"/>
        <v>232040.79343565876</v>
      </c>
      <c r="F9773" s="3">
        <f t="shared" si="457"/>
        <v>220265.13087974701</v>
      </c>
      <c r="G9773" s="3">
        <f t="shared" si="458"/>
        <v>11775.662555911753</v>
      </c>
    </row>
    <row r="9774" spans="1:7" x14ac:dyDescent="0.2">
      <c r="A9774">
        <v>9762</v>
      </c>
      <c r="B9774" s="125">
        <v>25439.076629291754</v>
      </c>
      <c r="C9774" s="34">
        <v>1.9181179797742516</v>
      </c>
      <c r="D9774" s="34">
        <v>2.6714229887875263</v>
      </c>
      <c r="E9774" s="3">
        <f t="shared" si="456"/>
        <v>48795.150271499479</v>
      </c>
      <c r="F9774" s="3">
        <f t="shared" si="457"/>
        <v>67958.534121017481</v>
      </c>
      <c r="G9774" s="3">
        <f t="shared" si="458"/>
        <v>-19163.383849518003</v>
      </c>
    </row>
    <row r="9775" spans="1:7" x14ac:dyDescent="0.2">
      <c r="A9775">
        <v>9763</v>
      </c>
      <c r="B9775" s="125">
        <v>29210.262304141885</v>
      </c>
      <c r="C9775" s="34">
        <v>11.622733402153244</v>
      </c>
      <c r="D9775" s="34">
        <v>3.8027786912425654</v>
      </c>
      <c r="E9775" s="3">
        <f t="shared" si="456"/>
        <v>339503.09136800765</v>
      </c>
      <c r="F9775" s="3">
        <f t="shared" si="457"/>
        <v>111080.16305579671</v>
      </c>
      <c r="G9775" s="3">
        <f t="shared" si="458"/>
        <v>228422.92831221095</v>
      </c>
    </row>
    <row r="9776" spans="1:7" x14ac:dyDescent="0.2">
      <c r="A9776">
        <v>9764</v>
      </c>
      <c r="B9776" s="125">
        <v>35558.114681217354</v>
      </c>
      <c r="C9776" s="34">
        <v>4.1854200591915287</v>
      </c>
      <c r="D9776" s="34">
        <v>5.7071344043652061</v>
      </c>
      <c r="E9776" s="3">
        <f t="shared" si="456"/>
        <v>148825.64645379991</v>
      </c>
      <c r="F9776" s="3">
        <f t="shared" si="457"/>
        <v>202934.93965153908</v>
      </c>
      <c r="G9776" s="3">
        <f t="shared" si="458"/>
        <v>-54109.293197739171</v>
      </c>
    </row>
    <row r="9777" spans="1:7" x14ac:dyDescent="0.2">
      <c r="A9777">
        <v>9765</v>
      </c>
      <c r="B9777" s="125">
        <v>27410.133546974044</v>
      </c>
      <c r="C9777" s="34">
        <v>9.1619874840107514</v>
      </c>
      <c r="D9777" s="34">
        <v>3.2627400640922133</v>
      </c>
      <c r="E9777" s="3">
        <f t="shared" si="456"/>
        <v>251131.30049243942</v>
      </c>
      <c r="F9777" s="3">
        <f t="shared" si="457"/>
        <v>89432.140885830217</v>
      </c>
      <c r="G9777" s="3">
        <f t="shared" si="458"/>
        <v>161699.1596066092</v>
      </c>
    </row>
    <row r="9778" spans="1:7" x14ac:dyDescent="0.2">
      <c r="A9778">
        <v>9766</v>
      </c>
      <c r="B9778" s="125">
        <v>40423.07005310338</v>
      </c>
      <c r="C9778" s="34">
        <v>6.6300252885484952</v>
      </c>
      <c r="D9778" s="34">
        <v>7.166621015931014</v>
      </c>
      <c r="E9778" s="3">
        <f t="shared" si="456"/>
        <v>268005.97669284279</v>
      </c>
      <c r="F9778" s="3">
        <f t="shared" si="457"/>
        <v>289696.8233710223</v>
      </c>
      <c r="G9778" s="3">
        <f t="shared" si="458"/>
        <v>-21690.846678179514</v>
      </c>
    </row>
    <row r="9779" spans="1:7" x14ac:dyDescent="0.2">
      <c r="A9779">
        <v>9767</v>
      </c>
      <c r="B9779" s="125">
        <v>25132.099430075847</v>
      </c>
      <c r="C9779" s="34">
        <v>4.9614066230860772</v>
      </c>
      <c r="D9779" s="34">
        <v>2.579329829022754</v>
      </c>
      <c r="E9779" s="3">
        <f t="shared" si="456"/>
        <v>124690.56456443614</v>
      </c>
      <c r="F9779" s="3">
        <f t="shared" si="457"/>
        <v>64823.973725960386</v>
      </c>
      <c r="G9779" s="3">
        <f t="shared" si="458"/>
        <v>59866.590838475749</v>
      </c>
    </row>
    <row r="9780" spans="1:7" x14ac:dyDescent="0.2">
      <c r="A9780">
        <v>9768</v>
      </c>
      <c r="B9780" s="125">
        <v>34579.487013425911</v>
      </c>
      <c r="C9780" s="34">
        <v>4.1066009745991323</v>
      </c>
      <c r="D9780" s="34">
        <v>5.4135461040277733</v>
      </c>
      <c r="E9780" s="3">
        <f t="shared" si="456"/>
        <v>142004.15507047289</v>
      </c>
      <c r="F9780" s="3">
        <f t="shared" si="457"/>
        <v>187197.64720081081</v>
      </c>
      <c r="G9780" s="3">
        <f t="shared" si="458"/>
        <v>-45193.492130337923</v>
      </c>
    </row>
    <row r="9781" spans="1:7" x14ac:dyDescent="0.2">
      <c r="A9781">
        <v>9769</v>
      </c>
      <c r="B9781" s="125">
        <v>39657.957635236904</v>
      </c>
      <c r="C9781" s="34">
        <v>6.3235795752989361</v>
      </c>
      <c r="D9781" s="34">
        <v>6.9370872905710712</v>
      </c>
      <c r="E9781" s="3">
        <f t="shared" ref="E9781:E9844" si="459">C9781*B9781</f>
        <v>250780.25090025458</v>
      </c>
      <c r="F9781" s="3">
        <f t="shared" ref="F9781:F9844" si="460">D9781*B9781</f>
        <v>275110.71388140792</v>
      </c>
      <c r="G9781" s="3">
        <f t="shared" ref="G9781:G9844" si="461">E9781-F9781</f>
        <v>-24330.462981153338</v>
      </c>
    </row>
    <row r="9782" spans="1:7" x14ac:dyDescent="0.2">
      <c r="A9782">
        <v>9770</v>
      </c>
      <c r="B9782" s="125">
        <v>27889.687365851365</v>
      </c>
      <c r="C9782" s="34">
        <v>9.4968634332035435</v>
      </c>
      <c r="D9782" s="34">
        <v>3.4066062097554095</v>
      </c>
      <c r="E9782" s="3">
        <f t="shared" si="459"/>
        <v>264864.55210823269</v>
      </c>
      <c r="F9782" s="3">
        <f t="shared" si="460"/>
        <v>95009.18216864625</v>
      </c>
      <c r="G9782" s="3">
        <f t="shared" si="461"/>
        <v>169855.36993958644</v>
      </c>
    </row>
    <row r="9783" spans="1:7" x14ac:dyDescent="0.2">
      <c r="A9783">
        <v>9771</v>
      </c>
      <c r="B9783" s="125">
        <v>28702.252669782843</v>
      </c>
      <c r="C9783" s="34">
        <v>8.6611173830606276</v>
      </c>
      <c r="D9783" s="34">
        <v>3.650375800934853</v>
      </c>
      <c r="E9783" s="3">
        <f t="shared" si="459"/>
        <v>248593.57953125448</v>
      </c>
      <c r="F9783" s="3">
        <f t="shared" si="460"/>
        <v>104774.00857809307</v>
      </c>
      <c r="G9783" s="3">
        <f t="shared" si="461"/>
        <v>143819.5709531614</v>
      </c>
    </row>
    <row r="9784" spans="1:7" x14ac:dyDescent="0.2">
      <c r="A9784">
        <v>9772</v>
      </c>
      <c r="B9784" s="125">
        <v>34747.487737869029</v>
      </c>
      <c r="C9784" s="34">
        <v>5.646318661281839</v>
      </c>
      <c r="D9784" s="34">
        <v>5.4639463213607087</v>
      </c>
      <c r="E9784" s="3">
        <f t="shared" si="459"/>
        <v>196195.38844699177</v>
      </c>
      <c r="F9784" s="3">
        <f t="shared" si="460"/>
        <v>189858.40780185582</v>
      </c>
      <c r="G9784" s="3">
        <f t="shared" si="461"/>
        <v>6336.9806451359473</v>
      </c>
    </row>
    <row r="9785" spans="1:7" x14ac:dyDescent="0.2">
      <c r="A9785">
        <v>9773</v>
      </c>
      <c r="B9785" s="125">
        <v>36536.696874273708</v>
      </c>
      <c r="C9785" s="34">
        <v>7.9675907247365103</v>
      </c>
      <c r="D9785" s="34">
        <v>6.0007090622821124</v>
      </c>
      <c r="E9785" s="3">
        <f t="shared" si="459"/>
        <v>291109.44712797267</v>
      </c>
      <c r="F9785" s="3">
        <f t="shared" si="460"/>
        <v>219246.08803930876</v>
      </c>
      <c r="G9785" s="3">
        <f t="shared" si="461"/>
        <v>71863.359088663914</v>
      </c>
    </row>
    <row r="9786" spans="1:7" x14ac:dyDescent="0.2">
      <c r="A9786">
        <v>9774</v>
      </c>
      <c r="B9786" s="125">
        <v>39478.480224525789</v>
      </c>
      <c r="C9786" s="34">
        <v>8.5169198402654729</v>
      </c>
      <c r="D9786" s="34">
        <v>6.8832440673577366</v>
      </c>
      <c r="E9786" s="3">
        <f t="shared" si="459"/>
        <v>336235.05148779182</v>
      </c>
      <c r="F9786" s="3">
        <f t="shared" si="460"/>
        <v>271740.01479376684</v>
      </c>
      <c r="G9786" s="3">
        <f t="shared" si="461"/>
        <v>64495.036694024981</v>
      </c>
    </row>
    <row r="9787" spans="1:7" x14ac:dyDescent="0.2">
      <c r="A9787">
        <v>9775</v>
      </c>
      <c r="B9787" s="125">
        <v>28200.825503327884</v>
      </c>
      <c r="C9787" s="34">
        <v>4.2473680170660373</v>
      </c>
      <c r="D9787" s="34">
        <v>3.4999476509983651</v>
      </c>
      <c r="E9787" s="3">
        <f t="shared" si="459"/>
        <v>119779.28429769509</v>
      </c>
      <c r="F9787" s="3">
        <f t="shared" si="460"/>
        <v>98701.41297658722</v>
      </c>
      <c r="G9787" s="3">
        <f t="shared" si="461"/>
        <v>21077.871321107872</v>
      </c>
    </row>
    <row r="9788" spans="1:7" x14ac:dyDescent="0.2">
      <c r="A9788">
        <v>9776</v>
      </c>
      <c r="B9788" s="125">
        <v>31644.826143557089</v>
      </c>
      <c r="C9788" s="34">
        <v>8.2193843329223455</v>
      </c>
      <c r="D9788" s="34">
        <v>4.5331478430671268</v>
      </c>
      <c r="E9788" s="3">
        <f t="shared" si="459"/>
        <v>260100.98822240459</v>
      </c>
      <c r="F9788" s="3">
        <f t="shared" si="460"/>
        <v>143450.67537690004</v>
      </c>
      <c r="G9788" s="3">
        <f t="shared" si="461"/>
        <v>116650.31284550455</v>
      </c>
    </row>
    <row r="9789" spans="1:7" x14ac:dyDescent="0.2">
      <c r="A9789">
        <v>9777</v>
      </c>
      <c r="B9789" s="125">
        <v>38922.847173845163</v>
      </c>
      <c r="C9789" s="34">
        <v>5.2487785271368921</v>
      </c>
      <c r="D9789" s="34">
        <v>6.7165541521535488</v>
      </c>
      <c r="E9789" s="3">
        <f t="shared" si="459"/>
        <v>204297.40446110934</v>
      </c>
      <c r="F9789" s="3">
        <f t="shared" si="460"/>
        <v>261427.41079912774</v>
      </c>
      <c r="G9789" s="3">
        <f t="shared" si="461"/>
        <v>-57130.0063380184</v>
      </c>
    </row>
    <row r="9790" spans="1:7" x14ac:dyDescent="0.2">
      <c r="A9790">
        <v>9778</v>
      </c>
      <c r="B9790" s="125">
        <v>31435.846998457215</v>
      </c>
      <c r="C9790" s="34">
        <v>7.0256497994778329</v>
      </c>
      <c r="D9790" s="34">
        <v>4.4704540995371644</v>
      </c>
      <c r="E9790" s="3">
        <f t="shared" si="459"/>
        <v>220857.25216112676</v>
      </c>
      <c r="F9790" s="3">
        <f t="shared" si="460"/>
        <v>140532.51108667612</v>
      </c>
      <c r="G9790" s="3">
        <f t="shared" si="461"/>
        <v>80324.741074450634</v>
      </c>
    </row>
    <row r="9791" spans="1:7" x14ac:dyDescent="0.2">
      <c r="A9791">
        <v>9779</v>
      </c>
      <c r="B9791" s="125">
        <v>35588.594122410519</v>
      </c>
      <c r="C9791" s="34">
        <v>12.347930371295661</v>
      </c>
      <c r="D9791" s="34">
        <v>5.7162782367231557</v>
      </c>
      <c r="E9791" s="3">
        <f t="shared" si="459"/>
        <v>439445.48223582708</v>
      </c>
      <c r="F9791" s="3">
        <f t="shared" si="460"/>
        <v>203434.30605750886</v>
      </c>
      <c r="G9791" s="3">
        <f t="shared" si="461"/>
        <v>236011.17617831822</v>
      </c>
    </row>
    <row r="9792" spans="1:7" x14ac:dyDescent="0.2">
      <c r="A9792">
        <v>9780</v>
      </c>
      <c r="B9792" s="125">
        <v>35007.097316148225</v>
      </c>
      <c r="C9792" s="34">
        <v>10.909200702561066</v>
      </c>
      <c r="D9792" s="34">
        <v>5.5418291948444676</v>
      </c>
      <c r="E9792" s="3">
        <f t="shared" si="459"/>
        <v>381899.45063594781</v>
      </c>
      <c r="F9792" s="3">
        <f t="shared" si="460"/>
        <v>194003.35393339163</v>
      </c>
      <c r="G9792" s="3">
        <f t="shared" si="461"/>
        <v>187896.09670255618</v>
      </c>
    </row>
    <row r="9793" spans="1:7" x14ac:dyDescent="0.2">
      <c r="A9793">
        <v>9781</v>
      </c>
      <c r="B9793" s="125">
        <v>37877.485332311131</v>
      </c>
      <c r="C9793" s="34">
        <v>11.039531293325126</v>
      </c>
      <c r="D9793" s="34">
        <v>6.4029455996933393</v>
      </c>
      <c r="E9793" s="3">
        <f t="shared" si="459"/>
        <v>418149.6846385122</v>
      </c>
      <c r="F9793" s="3">
        <f t="shared" si="460"/>
        <v>242527.47803597056</v>
      </c>
      <c r="G9793" s="3">
        <f t="shared" si="461"/>
        <v>175622.20660254164</v>
      </c>
    </row>
    <row r="9794" spans="1:7" x14ac:dyDescent="0.2">
      <c r="A9794">
        <v>9782</v>
      </c>
      <c r="B9794" s="125">
        <v>38192.056812286843</v>
      </c>
      <c r="C9794" s="34">
        <v>5.2585385421552928</v>
      </c>
      <c r="D9794" s="34">
        <v>6.4973170436860528</v>
      </c>
      <c r="E9794" s="3">
        <f t="shared" si="459"/>
        <v>200834.40275159499</v>
      </c>
      <c r="F9794" s="3">
        <f t="shared" si="460"/>
        <v>248145.90165989732</v>
      </c>
      <c r="G9794" s="3">
        <f t="shared" si="461"/>
        <v>-47311.498908302339</v>
      </c>
    </row>
    <row r="9795" spans="1:7" x14ac:dyDescent="0.2">
      <c r="A9795">
        <v>9783</v>
      </c>
      <c r="B9795" s="125">
        <v>28979.682659874903</v>
      </c>
      <c r="C9795" s="34">
        <v>9.0922917681455147</v>
      </c>
      <c r="D9795" s="34">
        <v>3.7336047979624709</v>
      </c>
      <c r="E9795" s="3">
        <f t="shared" si="459"/>
        <v>263491.73009184987</v>
      </c>
      <c r="F9795" s="3">
        <f t="shared" si="460"/>
        <v>108198.68222233876</v>
      </c>
      <c r="G9795" s="3">
        <f t="shared" si="461"/>
        <v>155293.04786951112</v>
      </c>
    </row>
    <row r="9796" spans="1:7" x14ac:dyDescent="0.2">
      <c r="A9796">
        <v>9784</v>
      </c>
      <c r="B9796" s="125">
        <v>43421.992407994345</v>
      </c>
      <c r="C9796" s="34">
        <v>7.5975969113715109</v>
      </c>
      <c r="D9796" s="34">
        <v>8.0662977223983034</v>
      </c>
      <c r="E9796" s="3">
        <f t="shared" si="459"/>
        <v>329902.79540457501</v>
      </c>
      <c r="F9796" s="3">
        <f t="shared" si="460"/>
        <v>350254.71846260119</v>
      </c>
      <c r="G9796" s="3">
        <f t="shared" si="461"/>
        <v>-20351.923058026179</v>
      </c>
    </row>
    <row r="9797" spans="1:7" x14ac:dyDescent="0.2">
      <c r="A9797">
        <v>9785</v>
      </c>
      <c r="B9797" s="125">
        <v>22287.154528195038</v>
      </c>
      <c r="C9797" s="34">
        <v>11.13913801619492</v>
      </c>
      <c r="D9797" s="34">
        <v>1.7258463584585115</v>
      </c>
      <c r="E9797" s="3">
        <f t="shared" si="459"/>
        <v>248259.69027782811</v>
      </c>
      <c r="F9797" s="3">
        <f t="shared" si="460"/>
        <v>38464.20448288753</v>
      </c>
      <c r="G9797" s="3">
        <f t="shared" si="461"/>
        <v>209795.48579494059</v>
      </c>
    </row>
    <row r="9798" spans="1:7" x14ac:dyDescent="0.2">
      <c r="A9798">
        <v>9786</v>
      </c>
      <c r="B9798" s="125">
        <v>27804.422237560153</v>
      </c>
      <c r="C9798" s="34">
        <v>8.920664433579077</v>
      </c>
      <c r="D9798" s="34">
        <v>3.3810266712680459</v>
      </c>
      <c r="E9798" s="3">
        <f t="shared" si="459"/>
        <v>248033.92055081803</v>
      </c>
      <c r="F9798" s="3">
        <f t="shared" si="460"/>
        <v>94007.493164389234</v>
      </c>
      <c r="G9798" s="3">
        <f t="shared" si="461"/>
        <v>154026.42738642881</v>
      </c>
    </row>
    <row r="9799" spans="1:7" x14ac:dyDescent="0.2">
      <c r="A9799">
        <v>9787</v>
      </c>
      <c r="B9799" s="125">
        <v>36415.836397091858</v>
      </c>
      <c r="C9799" s="34">
        <v>3.5524458528088871</v>
      </c>
      <c r="D9799" s="34">
        <v>5.9644509191275574</v>
      </c>
      <c r="E9799" s="3">
        <f t="shared" si="459"/>
        <v>129365.28698541589</v>
      </c>
      <c r="F9799" s="3">
        <f t="shared" si="460"/>
        <v>217200.4688694333</v>
      </c>
      <c r="G9799" s="3">
        <f t="shared" si="461"/>
        <v>-87835.181884017409</v>
      </c>
    </row>
    <row r="9800" spans="1:7" x14ac:dyDescent="0.2">
      <c r="A9800">
        <v>9788</v>
      </c>
      <c r="B9800" s="125">
        <v>27214.262494263472</v>
      </c>
      <c r="C9800" s="34">
        <v>6.2884503424429568</v>
      </c>
      <c r="D9800" s="34">
        <v>3.2039787482790416</v>
      </c>
      <c r="E9800" s="3">
        <f t="shared" si="459"/>
        <v>171135.53830138364</v>
      </c>
      <c r="F9800" s="3">
        <f t="shared" si="460"/>
        <v>87193.918681707553</v>
      </c>
      <c r="G9800" s="3">
        <f t="shared" si="461"/>
        <v>83941.619619676087</v>
      </c>
    </row>
    <row r="9801" spans="1:7" x14ac:dyDescent="0.2">
      <c r="A9801">
        <v>9789</v>
      </c>
      <c r="B9801" s="125">
        <v>35070.966581580229</v>
      </c>
      <c r="C9801" s="34">
        <v>10.365811724303057</v>
      </c>
      <c r="D9801" s="34">
        <v>5.5609899744740687</v>
      </c>
      <c r="E9801" s="3">
        <f t="shared" si="459"/>
        <v>363539.03657398507</v>
      </c>
      <c r="F9801" s="3">
        <f t="shared" si="460"/>
        <v>195029.29355528275</v>
      </c>
      <c r="G9801" s="3">
        <f t="shared" si="461"/>
        <v>168509.74301870231</v>
      </c>
    </row>
    <row r="9802" spans="1:7" x14ac:dyDescent="0.2">
      <c r="A9802">
        <v>9790</v>
      </c>
      <c r="B9802" s="125">
        <v>39105.041699977824</v>
      </c>
      <c r="C9802" s="34">
        <v>6.9328472338456777</v>
      </c>
      <c r="D9802" s="34">
        <v>6.7712125099933473</v>
      </c>
      <c r="E9802" s="3">
        <f t="shared" si="459"/>
        <v>271109.28017911111</v>
      </c>
      <c r="F9802" s="3">
        <f t="shared" si="460"/>
        <v>264788.54756270134</v>
      </c>
      <c r="G9802" s="3">
        <f t="shared" si="461"/>
        <v>6320.7326164097758</v>
      </c>
    </row>
    <row r="9803" spans="1:7" x14ac:dyDescent="0.2">
      <c r="A9803">
        <v>9791</v>
      </c>
      <c r="B9803" s="125">
        <v>35332.491783075035</v>
      </c>
      <c r="C9803" s="34">
        <v>13.120364221511409</v>
      </c>
      <c r="D9803" s="34">
        <v>5.6394475349225104</v>
      </c>
      <c r="E9803" s="3">
        <f t="shared" si="459"/>
        <v>463575.16104750353</v>
      </c>
      <c r="F9803" s="3">
        <f t="shared" si="460"/>
        <v>199255.73368873235</v>
      </c>
      <c r="G9803" s="3">
        <f t="shared" si="461"/>
        <v>264319.42735877121</v>
      </c>
    </row>
    <row r="9804" spans="1:7" x14ac:dyDescent="0.2">
      <c r="A9804">
        <v>9792</v>
      </c>
      <c r="B9804" s="125">
        <v>34129.065446714754</v>
      </c>
      <c r="C9804" s="34">
        <v>6.4991404744505417</v>
      </c>
      <c r="D9804" s="34">
        <v>5.2784196340144263</v>
      </c>
      <c r="E9804" s="3">
        <f t="shared" si="459"/>
        <v>221809.5905999153</v>
      </c>
      <c r="F9804" s="3">
        <f t="shared" si="460"/>
        <v>180147.52914450251</v>
      </c>
      <c r="G9804" s="3">
        <f t="shared" si="461"/>
        <v>41662.061455412797</v>
      </c>
    </row>
    <row r="9805" spans="1:7" x14ac:dyDescent="0.2">
      <c r="A9805">
        <v>9793</v>
      </c>
      <c r="B9805" s="125">
        <v>40612.836122628301</v>
      </c>
      <c r="C9805" s="34">
        <v>7.6551593994809082</v>
      </c>
      <c r="D9805" s="34">
        <v>7.2235508367884904</v>
      </c>
      <c r="E9805" s="3">
        <f t="shared" si="459"/>
        <v>310897.73418371583</v>
      </c>
      <c r="F9805" s="3">
        <f t="shared" si="460"/>
        <v>293368.88635796547</v>
      </c>
      <c r="G9805" s="3">
        <f t="shared" si="461"/>
        <v>17528.847825750359</v>
      </c>
    </row>
    <row r="9806" spans="1:7" x14ac:dyDescent="0.2">
      <c r="A9806">
        <v>9794</v>
      </c>
      <c r="B9806" s="125">
        <v>30325.598394293571</v>
      </c>
      <c r="C9806" s="34">
        <v>8.352869733433181</v>
      </c>
      <c r="D9806" s="34">
        <v>4.1373795182880713</v>
      </c>
      <c r="E9806" s="3">
        <f t="shared" si="459"/>
        <v>253305.77297594465</v>
      </c>
      <c r="F9806" s="3">
        <f t="shared" si="460"/>
        <v>125468.50967637984</v>
      </c>
      <c r="G9806" s="3">
        <f t="shared" si="461"/>
        <v>127837.26329956482</v>
      </c>
    </row>
    <row r="9807" spans="1:7" x14ac:dyDescent="0.2">
      <c r="A9807">
        <v>9795</v>
      </c>
      <c r="B9807" s="125">
        <v>42674.114914726466</v>
      </c>
      <c r="C9807" s="34">
        <v>9.8280729818798136</v>
      </c>
      <c r="D9807" s="34">
        <v>7.8419344744179398</v>
      </c>
      <c r="E9807" s="3">
        <f t="shared" si="459"/>
        <v>419404.31581905758</v>
      </c>
      <c r="F9807" s="3">
        <f t="shared" si="460"/>
        <v>334647.61291506625</v>
      </c>
      <c r="G9807" s="3">
        <f t="shared" si="461"/>
        <v>84756.702903991332</v>
      </c>
    </row>
    <row r="9808" spans="1:7" x14ac:dyDescent="0.2">
      <c r="A9808">
        <v>9796</v>
      </c>
      <c r="B9808" s="125">
        <v>31952.411567354808</v>
      </c>
      <c r="C9808" s="34">
        <v>7.400691308437672</v>
      </c>
      <c r="D9808" s="34">
        <v>4.6254234702064423</v>
      </c>
      <c r="E9808" s="3">
        <f t="shared" si="459"/>
        <v>236469.93457014606</v>
      </c>
      <c r="F9808" s="3">
        <f t="shared" si="460"/>
        <v>147793.43439333874</v>
      </c>
      <c r="G9808" s="3">
        <f t="shared" si="461"/>
        <v>88676.500176807313</v>
      </c>
    </row>
    <row r="9809" spans="1:7" x14ac:dyDescent="0.2">
      <c r="A9809">
        <v>9797</v>
      </c>
      <c r="B9809" s="125">
        <v>31642.307980101556</v>
      </c>
      <c r="C9809" s="34">
        <v>7.441638465214055</v>
      </c>
      <c r="D9809" s="34">
        <v>4.5323923940304667</v>
      </c>
      <c r="E9809" s="3">
        <f t="shared" si="459"/>
        <v>235470.61619287339</v>
      </c>
      <c r="F9809" s="3">
        <f t="shared" si="460"/>
        <v>143415.35601858184</v>
      </c>
      <c r="G9809" s="3">
        <f t="shared" si="461"/>
        <v>92055.260174291558</v>
      </c>
    </row>
    <row r="9810" spans="1:7" x14ac:dyDescent="0.2">
      <c r="A9810">
        <v>9798</v>
      </c>
      <c r="B9810" s="125">
        <v>35220.766043304116</v>
      </c>
      <c r="C9810" s="34">
        <v>6.8607754630720592</v>
      </c>
      <c r="D9810" s="34">
        <v>5.6059298129912349</v>
      </c>
      <c r="E9810" s="3">
        <f t="shared" si="459"/>
        <v>241641.76746050245</v>
      </c>
      <c r="F9810" s="3">
        <f t="shared" si="460"/>
        <v>197445.14239854788</v>
      </c>
      <c r="G9810" s="3">
        <f t="shared" si="461"/>
        <v>44196.625061954575</v>
      </c>
    </row>
    <row r="9811" spans="1:7" x14ac:dyDescent="0.2">
      <c r="A9811">
        <v>9799</v>
      </c>
      <c r="B9811" s="125">
        <v>27373.208062082063</v>
      </c>
      <c r="C9811" s="34">
        <v>8.7533287771366304</v>
      </c>
      <c r="D9811" s="34">
        <v>3.251662418624619</v>
      </c>
      <c r="E9811" s="3">
        <f t="shared" si="459"/>
        <v>239606.68985237135</v>
      </c>
      <c r="F9811" s="3">
        <f t="shared" si="460"/>
        <v>89008.43193266468</v>
      </c>
      <c r="G9811" s="3">
        <f t="shared" si="461"/>
        <v>150598.25791970667</v>
      </c>
    </row>
    <row r="9812" spans="1:7" x14ac:dyDescent="0.2">
      <c r="A9812">
        <v>9800</v>
      </c>
      <c r="B9812" s="125">
        <v>36066.488113457104</v>
      </c>
      <c r="C9812" s="34">
        <v>9.8491107312001986</v>
      </c>
      <c r="D9812" s="34">
        <v>5.8596464340371313</v>
      </c>
      <c r="E9812" s="3">
        <f t="shared" si="459"/>
        <v>355222.8351149548</v>
      </c>
      <c r="F9812" s="3">
        <f t="shared" si="460"/>
        <v>211336.86846226151</v>
      </c>
      <c r="G9812" s="3">
        <f t="shared" si="461"/>
        <v>143885.96665269329</v>
      </c>
    </row>
    <row r="9813" spans="1:7" x14ac:dyDescent="0.2">
      <c r="A9813">
        <v>9801</v>
      </c>
      <c r="B9813" s="125">
        <v>36732.624770403141</v>
      </c>
      <c r="C9813" s="34">
        <v>7.7586257904913509</v>
      </c>
      <c r="D9813" s="34">
        <v>6.0594874311209423</v>
      </c>
      <c r="E9813" s="3">
        <f t="shared" si="459"/>
        <v>284994.68989609124</v>
      </c>
      <c r="F9813" s="3">
        <f t="shared" si="460"/>
        <v>222580.87810833962</v>
      </c>
      <c r="G9813" s="3">
        <f t="shared" si="461"/>
        <v>62413.81178775162</v>
      </c>
    </row>
    <row r="9814" spans="1:7" x14ac:dyDescent="0.2">
      <c r="A9814">
        <v>9802</v>
      </c>
      <c r="B9814" s="125">
        <v>32472.187789418036</v>
      </c>
      <c r="C9814" s="34">
        <v>5.238711557656643</v>
      </c>
      <c r="D9814" s="34">
        <v>4.7813563368254108</v>
      </c>
      <c r="E9814" s="3">
        <f t="shared" si="459"/>
        <v>170112.42547482118</v>
      </c>
      <c r="F9814" s="3">
        <f t="shared" si="460"/>
        <v>155261.10085751864</v>
      </c>
      <c r="G9814" s="3">
        <f t="shared" si="461"/>
        <v>14851.32461730254</v>
      </c>
    </row>
    <row r="9815" spans="1:7" x14ac:dyDescent="0.2">
      <c r="A9815">
        <v>9803</v>
      </c>
      <c r="B9815" s="125">
        <v>34579.839442622848</v>
      </c>
      <c r="C9815" s="34">
        <v>8.933818000703468</v>
      </c>
      <c r="D9815" s="34">
        <v>5.4136518327868544</v>
      </c>
      <c r="E9815" s="3">
        <f t="shared" si="459"/>
        <v>308929.99207393976</v>
      </c>
      <c r="F9815" s="3">
        <f t="shared" si="460"/>
        <v>187203.21117603034</v>
      </c>
      <c r="G9815" s="3">
        <f t="shared" si="461"/>
        <v>121726.78089790943</v>
      </c>
    </row>
    <row r="9816" spans="1:7" x14ac:dyDescent="0.2">
      <c r="A9816">
        <v>9804</v>
      </c>
      <c r="B9816" s="125">
        <v>31362.774783511646</v>
      </c>
      <c r="C9816" s="34">
        <v>12.548917331703706</v>
      </c>
      <c r="D9816" s="34">
        <v>4.4485324350534938</v>
      </c>
      <c r="E9816" s="3">
        <f t="shared" si="459"/>
        <v>393568.86805112922</v>
      </c>
      <c r="F9816" s="3">
        <f t="shared" si="460"/>
        <v>139518.32087772936</v>
      </c>
      <c r="G9816" s="3">
        <f t="shared" si="461"/>
        <v>254050.54717339986</v>
      </c>
    </row>
    <row r="9817" spans="1:7" x14ac:dyDescent="0.2">
      <c r="A9817">
        <v>9805</v>
      </c>
      <c r="B9817" s="125">
        <v>38540.768449630355</v>
      </c>
      <c r="C9817" s="34">
        <v>8.8280579777419916</v>
      </c>
      <c r="D9817" s="34">
        <v>6.6019305348891066</v>
      </c>
      <c r="E9817" s="3">
        <f t="shared" si="459"/>
        <v>340240.13838006608</v>
      </c>
      <c r="F9817" s="3">
        <f t="shared" si="460"/>
        <v>254443.47606570533</v>
      </c>
      <c r="G9817" s="3">
        <f t="shared" si="461"/>
        <v>85796.662314360758</v>
      </c>
    </row>
    <row r="9818" spans="1:7" x14ac:dyDescent="0.2">
      <c r="A9818">
        <v>9806</v>
      </c>
      <c r="B9818" s="125">
        <v>32626.250507556484</v>
      </c>
      <c r="C9818" s="34">
        <v>7.4423092175566126</v>
      </c>
      <c r="D9818" s="34">
        <v>4.8275751522669452</v>
      </c>
      <c r="E9818" s="3">
        <f t="shared" si="459"/>
        <v>242814.64488669872</v>
      </c>
      <c r="F9818" s="3">
        <f t="shared" si="460"/>
        <v>157505.67626191649</v>
      </c>
      <c r="G9818" s="3">
        <f t="shared" si="461"/>
        <v>85308.968624782225</v>
      </c>
    </row>
    <row r="9819" spans="1:7" x14ac:dyDescent="0.2">
      <c r="A9819">
        <v>9807</v>
      </c>
      <c r="B9819" s="125">
        <v>32570.413217209512</v>
      </c>
      <c r="C9819" s="34">
        <v>4.4862013257516082</v>
      </c>
      <c r="D9819" s="34">
        <v>4.8108239651628537</v>
      </c>
      <c r="E9819" s="3">
        <f t="shared" si="459"/>
        <v>146117.43095532301</v>
      </c>
      <c r="F9819" s="3">
        <f t="shared" si="460"/>
        <v>156690.52446060849</v>
      </c>
      <c r="G9819" s="3">
        <f t="shared" si="461"/>
        <v>-10573.093505285477</v>
      </c>
    </row>
    <row r="9820" spans="1:7" x14ac:dyDescent="0.2">
      <c r="A9820">
        <v>9808</v>
      </c>
      <c r="B9820" s="125">
        <v>27172.391631930601</v>
      </c>
      <c r="C9820" s="34">
        <v>7.6107248989574146</v>
      </c>
      <c r="D9820" s="34">
        <v>3.1914174895791803</v>
      </c>
      <c r="E9820" s="3">
        <f t="shared" si="459"/>
        <v>206801.59755735632</v>
      </c>
      <c r="F9820" s="3">
        <f t="shared" si="460"/>
        <v>86718.445887838287</v>
      </c>
      <c r="G9820" s="3">
        <f t="shared" si="461"/>
        <v>120083.15166951803</v>
      </c>
    </row>
    <row r="9821" spans="1:7" x14ac:dyDescent="0.2">
      <c r="A9821">
        <v>9809</v>
      </c>
      <c r="B9821" s="125">
        <v>31479.917701099999</v>
      </c>
      <c r="C9821" s="34">
        <v>9.0813664630404674</v>
      </c>
      <c r="D9821" s="34">
        <v>4.4836753103299998</v>
      </c>
      <c r="E9821" s="3">
        <f t="shared" si="459"/>
        <v>285880.66887004348</v>
      </c>
      <c r="F9821" s="3">
        <f t="shared" si="460"/>
        <v>141145.72976764239</v>
      </c>
      <c r="G9821" s="3">
        <f t="shared" si="461"/>
        <v>144734.93910240108</v>
      </c>
    </row>
    <row r="9822" spans="1:7" x14ac:dyDescent="0.2">
      <c r="A9822">
        <v>9810</v>
      </c>
      <c r="B9822" s="125">
        <v>30545.1731526691</v>
      </c>
      <c r="C9822" s="34">
        <v>9.9005227613888565</v>
      </c>
      <c r="D9822" s="34">
        <v>4.20325194580073</v>
      </c>
      <c r="E9822" s="3">
        <f t="shared" si="459"/>
        <v>302413.18204856425</v>
      </c>
      <c r="F9822" s="3">
        <f t="shared" si="460"/>
        <v>128389.05848877662</v>
      </c>
      <c r="G9822" s="3">
        <f t="shared" si="461"/>
        <v>174024.12355978764</v>
      </c>
    </row>
    <row r="9823" spans="1:7" x14ac:dyDescent="0.2">
      <c r="A9823">
        <v>9811</v>
      </c>
      <c r="B9823" s="125">
        <v>34958.939571689349</v>
      </c>
      <c r="C9823" s="34">
        <v>8.2946791255453718</v>
      </c>
      <c r="D9823" s="34">
        <v>5.5273818715068046</v>
      </c>
      <c r="E9823" s="3">
        <f t="shared" si="459"/>
        <v>289973.18631649372</v>
      </c>
      <c r="F9823" s="3">
        <f t="shared" si="460"/>
        <v>193231.40883565755</v>
      </c>
      <c r="G9823" s="3">
        <f t="shared" si="461"/>
        <v>96741.777480836172</v>
      </c>
    </row>
    <row r="9824" spans="1:7" x14ac:dyDescent="0.2">
      <c r="A9824">
        <v>9812</v>
      </c>
      <c r="B9824" s="125">
        <v>29378.405137132155</v>
      </c>
      <c r="C9824" s="34">
        <v>2.0022007649531588</v>
      </c>
      <c r="D9824" s="34">
        <v>3.8532215411396464</v>
      </c>
      <c r="E9824" s="3">
        <f t="shared" si="459"/>
        <v>58821.465238669807</v>
      </c>
      <c r="F9824" s="3">
        <f t="shared" si="460"/>
        <v>113201.50351872527</v>
      </c>
      <c r="G9824" s="3">
        <f t="shared" si="461"/>
        <v>-54380.038280055458</v>
      </c>
    </row>
    <row r="9825" spans="1:7" x14ac:dyDescent="0.2">
      <c r="A9825">
        <v>9813</v>
      </c>
      <c r="B9825" s="125">
        <v>38251.139861850766</v>
      </c>
      <c r="C9825" s="34">
        <v>4.9067232541419799</v>
      </c>
      <c r="D9825" s="34">
        <v>6.5150419585552299</v>
      </c>
      <c r="E9825" s="3">
        <f t="shared" si="459"/>
        <v>187687.75745758039</v>
      </c>
      <c r="F9825" s="3">
        <f t="shared" si="460"/>
        <v>249207.78116252224</v>
      </c>
      <c r="G9825" s="3">
        <f t="shared" si="461"/>
        <v>-61520.02370494185</v>
      </c>
    </row>
    <row r="9826" spans="1:7" x14ac:dyDescent="0.2">
      <c r="A9826">
        <v>9814</v>
      </c>
      <c r="B9826" s="125">
        <v>25309.268997981213</v>
      </c>
      <c r="C9826" s="34">
        <v>11.525838110363111</v>
      </c>
      <c r="D9826" s="34">
        <v>2.6324806993943639</v>
      </c>
      <c r="E9826" s="3">
        <f t="shared" si="459"/>
        <v>291710.53716236347</v>
      </c>
      <c r="F9826" s="3">
        <f t="shared" si="460"/>
        <v>66626.16215296567</v>
      </c>
      <c r="G9826" s="3">
        <f t="shared" si="461"/>
        <v>225084.3750093978</v>
      </c>
    </row>
    <row r="9827" spans="1:7" x14ac:dyDescent="0.2">
      <c r="A9827">
        <v>9815</v>
      </c>
      <c r="B9827" s="125">
        <v>26233.815837068483</v>
      </c>
      <c r="C9827" s="34">
        <v>8.251640130954911</v>
      </c>
      <c r="D9827" s="34">
        <v>2.909844751120545</v>
      </c>
      <c r="E9827" s="3">
        <f t="shared" si="459"/>
        <v>216472.00754923481</v>
      </c>
      <c r="F9827" s="3">
        <f t="shared" si="460"/>
        <v>76336.331315356758</v>
      </c>
      <c r="G9827" s="3">
        <f t="shared" si="461"/>
        <v>140135.67623387807</v>
      </c>
    </row>
    <row r="9828" spans="1:7" x14ac:dyDescent="0.2">
      <c r="A9828">
        <v>9816</v>
      </c>
      <c r="B9828" s="125">
        <v>38813.33264306793</v>
      </c>
      <c r="C9828" s="34">
        <v>6.3896032063057646</v>
      </c>
      <c r="D9828" s="34">
        <v>6.683699792920379</v>
      </c>
      <c r="E9828" s="3">
        <f t="shared" si="459"/>
        <v>248001.79470355905</v>
      </c>
      <c r="F9828" s="3">
        <f t="shared" si="460"/>
        <v>259416.66334902291</v>
      </c>
      <c r="G9828" s="3">
        <f t="shared" si="461"/>
        <v>-11414.868645463866</v>
      </c>
    </row>
    <row r="9829" spans="1:7" x14ac:dyDescent="0.2">
      <c r="A9829">
        <v>9817</v>
      </c>
      <c r="B9829" s="125">
        <v>26873.07692557713</v>
      </c>
      <c r="C9829" s="34">
        <v>7.309241616174404</v>
      </c>
      <c r="D9829" s="34">
        <v>3.1016230776731391</v>
      </c>
      <c r="E9829" s="3">
        <f t="shared" si="459"/>
        <v>196421.81221908447</v>
      </c>
      <c r="F9829" s="3">
        <f t="shared" si="460"/>
        <v>83350.155560455561</v>
      </c>
      <c r="G9829" s="3">
        <f t="shared" si="461"/>
        <v>113071.65665862891</v>
      </c>
    </row>
    <row r="9830" spans="1:7" x14ac:dyDescent="0.2">
      <c r="A9830">
        <v>9818</v>
      </c>
      <c r="B9830" s="125">
        <v>30324.83100813895</v>
      </c>
      <c r="C9830" s="34">
        <v>5.7750917423691135</v>
      </c>
      <c r="D9830" s="34">
        <v>4.137149302441685</v>
      </c>
      <c r="E9830" s="3">
        <f t="shared" si="459"/>
        <v>175128.68114384208</v>
      </c>
      <c r="F9830" s="3">
        <f t="shared" si="460"/>
        <v>125458.35345198403</v>
      </c>
      <c r="G9830" s="3">
        <f t="shared" si="461"/>
        <v>49670.327691858052</v>
      </c>
    </row>
    <row r="9831" spans="1:7" x14ac:dyDescent="0.2">
      <c r="A9831">
        <v>9819</v>
      </c>
      <c r="B9831" s="125">
        <v>26659.015978831099</v>
      </c>
      <c r="C9831" s="34">
        <v>8.5355104804039001</v>
      </c>
      <c r="D9831" s="34">
        <v>3.0374047936493298</v>
      </c>
      <c r="E9831" s="3">
        <f t="shared" si="459"/>
        <v>227548.31028456788</v>
      </c>
      <c r="F9831" s="3">
        <f t="shared" si="460"/>
        <v>80974.222928075658</v>
      </c>
      <c r="G9831" s="3">
        <f t="shared" si="461"/>
        <v>146574.08735649224</v>
      </c>
    </row>
    <row r="9832" spans="1:7" x14ac:dyDescent="0.2">
      <c r="A9832">
        <v>9820</v>
      </c>
      <c r="B9832" s="125">
        <v>38938.922492698999</v>
      </c>
      <c r="C9832" s="34">
        <v>10.404181032034103</v>
      </c>
      <c r="D9832" s="34">
        <v>6.7213767478096997</v>
      </c>
      <c r="E9832" s="3">
        <f t="shared" si="459"/>
        <v>405127.59880638501</v>
      </c>
      <c r="F9832" s="3">
        <f t="shared" si="460"/>
        <v>261723.16822719117</v>
      </c>
      <c r="G9832" s="3">
        <f t="shared" si="461"/>
        <v>143404.43057919384</v>
      </c>
    </row>
    <row r="9833" spans="1:7" x14ac:dyDescent="0.2">
      <c r="A9833">
        <v>9821</v>
      </c>
      <c r="B9833" s="125">
        <v>33746.139755558921</v>
      </c>
      <c r="C9833" s="34">
        <v>8.8237691417889437</v>
      </c>
      <c r="D9833" s="34">
        <v>5.1635419266676763</v>
      </c>
      <c r="E9833" s="3">
        <f t="shared" si="459"/>
        <v>297768.14662959788</v>
      </c>
      <c r="F9833" s="3">
        <f t="shared" si="460"/>
        <v>174249.60749101537</v>
      </c>
      <c r="G9833" s="3">
        <f t="shared" si="461"/>
        <v>123518.53913858251</v>
      </c>
    </row>
    <row r="9834" spans="1:7" x14ac:dyDescent="0.2">
      <c r="A9834">
        <v>9822</v>
      </c>
      <c r="B9834" s="125">
        <v>26517.725976910675</v>
      </c>
      <c r="C9834" s="34">
        <v>8.0924842424865346</v>
      </c>
      <c r="D9834" s="34">
        <v>2.9950177930732025</v>
      </c>
      <c r="E9834" s="3">
        <f t="shared" si="459"/>
        <v>214594.2796147255</v>
      </c>
      <c r="F9834" s="3">
        <f t="shared" si="460"/>
        <v>79421.06113268694</v>
      </c>
      <c r="G9834" s="3">
        <f t="shared" si="461"/>
        <v>135173.21848203856</v>
      </c>
    </row>
    <row r="9835" spans="1:7" x14ac:dyDescent="0.2">
      <c r="A9835">
        <v>9823</v>
      </c>
      <c r="B9835" s="125">
        <v>38442.406597633613</v>
      </c>
      <c r="C9835" s="34">
        <v>7.9555939211859368</v>
      </c>
      <c r="D9835" s="34">
        <v>6.572421979290084</v>
      </c>
      <c r="E9835" s="3">
        <f t="shared" si="459"/>
        <v>305832.17624389211</v>
      </c>
      <c r="F9835" s="3">
        <f t="shared" si="460"/>
        <v>252659.71805909328</v>
      </c>
      <c r="G9835" s="3">
        <f t="shared" si="461"/>
        <v>53172.45818479883</v>
      </c>
    </row>
    <row r="9836" spans="1:7" x14ac:dyDescent="0.2">
      <c r="A9836">
        <v>9824</v>
      </c>
      <c r="B9836" s="125">
        <v>26667.542491660221</v>
      </c>
      <c r="C9836" s="34">
        <v>7.4479424003657186</v>
      </c>
      <c r="D9836" s="34">
        <v>3.0399627474980662</v>
      </c>
      <c r="E9836" s="3">
        <f t="shared" si="459"/>
        <v>198618.32043719062</v>
      </c>
      <c r="F9836" s="3">
        <f t="shared" si="460"/>
        <v>81068.335741968825</v>
      </c>
      <c r="G9836" s="3">
        <f t="shared" si="461"/>
        <v>117549.98469522179</v>
      </c>
    </row>
    <row r="9837" spans="1:7" x14ac:dyDescent="0.2">
      <c r="A9837">
        <v>9825</v>
      </c>
      <c r="B9837" s="125">
        <v>36381.696239724057</v>
      </c>
      <c r="C9837" s="34">
        <v>10.339822913199896</v>
      </c>
      <c r="D9837" s="34">
        <v>5.954208871917217</v>
      </c>
      <c r="E9837" s="3">
        <f t="shared" si="459"/>
        <v>376180.2964005773</v>
      </c>
      <c r="F9837" s="3">
        <f t="shared" si="460"/>
        <v>216624.21852596223</v>
      </c>
      <c r="G9837" s="3">
        <f t="shared" si="461"/>
        <v>159556.07787461506</v>
      </c>
    </row>
    <row r="9838" spans="1:7" x14ac:dyDescent="0.2">
      <c r="A9838">
        <v>9826</v>
      </c>
      <c r="B9838" s="125">
        <v>37582.820417620474</v>
      </c>
      <c r="C9838" s="34">
        <v>8.4763847982758307</v>
      </c>
      <c r="D9838" s="34">
        <v>6.3145461252861423</v>
      </c>
      <c r="E9838" s="3">
        <f t="shared" si="459"/>
        <v>318566.4476642487</v>
      </c>
      <c r="F9838" s="3">
        <f t="shared" si="460"/>
        <v>237318.45304541028</v>
      </c>
      <c r="G9838" s="3">
        <f t="shared" si="461"/>
        <v>81247.99461883842</v>
      </c>
    </row>
    <row r="9839" spans="1:7" x14ac:dyDescent="0.2">
      <c r="A9839">
        <v>9827</v>
      </c>
      <c r="B9839" s="125">
        <v>35565.060947002145</v>
      </c>
      <c r="C9839" s="34">
        <v>7.8464033978962107</v>
      </c>
      <c r="D9839" s="34">
        <v>5.7092182841006434</v>
      </c>
      <c r="E9839" s="3">
        <f t="shared" si="459"/>
        <v>279057.81506094342</v>
      </c>
      <c r="F9839" s="3">
        <f t="shared" si="460"/>
        <v>203048.69623377838</v>
      </c>
      <c r="G9839" s="3">
        <f t="shared" si="461"/>
        <v>76009.118827165046</v>
      </c>
    </row>
    <row r="9840" spans="1:7" x14ac:dyDescent="0.2">
      <c r="A9840">
        <v>9828</v>
      </c>
      <c r="B9840" s="125">
        <v>32676.426193384919</v>
      </c>
      <c r="C9840" s="34">
        <v>10.224265926997759</v>
      </c>
      <c r="D9840" s="34">
        <v>4.8426278580154758</v>
      </c>
      <c r="E9840" s="3">
        <f t="shared" si="459"/>
        <v>334092.47094508255</v>
      </c>
      <c r="F9840" s="3">
        <f t="shared" si="460"/>
        <v>158239.7717844724</v>
      </c>
      <c r="G9840" s="3">
        <f t="shared" si="461"/>
        <v>175852.69916061015</v>
      </c>
    </row>
    <row r="9841" spans="1:7" x14ac:dyDescent="0.2">
      <c r="A9841">
        <v>9829</v>
      </c>
      <c r="B9841" s="125">
        <v>30991.962424915051</v>
      </c>
      <c r="C9841" s="34">
        <v>6.3167015216167783</v>
      </c>
      <c r="D9841" s="34">
        <v>4.3372887274745153</v>
      </c>
      <c r="E9841" s="3">
        <f t="shared" si="459"/>
        <v>195766.97620735093</v>
      </c>
      <c r="F9841" s="3">
        <f t="shared" si="460"/>
        <v>134421.0892678978</v>
      </c>
      <c r="G9841" s="3">
        <f t="shared" si="461"/>
        <v>61345.886939453136</v>
      </c>
    </row>
    <row r="9842" spans="1:7" x14ac:dyDescent="0.2">
      <c r="A9842">
        <v>9830</v>
      </c>
      <c r="B9842" s="125">
        <v>37171.819761889288</v>
      </c>
      <c r="C9842" s="34">
        <v>1.4668267087545246</v>
      </c>
      <c r="D9842" s="34">
        <v>6.1912459285667865</v>
      </c>
      <c r="E9842" s="3">
        <f t="shared" si="459"/>
        <v>54524.618039748464</v>
      </c>
      <c r="F9842" s="3">
        <f t="shared" si="460"/>
        <v>230139.87775821547</v>
      </c>
      <c r="G9842" s="3">
        <f t="shared" si="461"/>
        <v>-175615.25971846702</v>
      </c>
    </row>
    <row r="9843" spans="1:7" x14ac:dyDescent="0.2">
      <c r="A9843">
        <v>9831</v>
      </c>
      <c r="B9843" s="125">
        <v>38685.412213263568</v>
      </c>
      <c r="C9843" s="34">
        <v>7.1303184287971817</v>
      </c>
      <c r="D9843" s="34">
        <v>6.6453236639790703</v>
      </c>
      <c r="E9843" s="3">
        <f t="shared" si="459"/>
        <v>275839.30762984877</v>
      </c>
      <c r="F9843" s="3">
        <f t="shared" si="460"/>
        <v>257077.08523158531</v>
      </c>
      <c r="G9843" s="3">
        <f t="shared" si="461"/>
        <v>18762.22239826346</v>
      </c>
    </row>
    <row r="9844" spans="1:7" x14ac:dyDescent="0.2">
      <c r="A9844">
        <v>9832</v>
      </c>
      <c r="B9844" s="125">
        <v>32296.734892762266</v>
      </c>
      <c r="C9844" s="34">
        <v>5.9853384957095841</v>
      </c>
      <c r="D9844" s="34">
        <v>4.7287204678286798</v>
      </c>
      <c r="E9844" s="3">
        <f t="shared" si="459"/>
        <v>193306.89063937694</v>
      </c>
      <c r="F9844" s="3">
        <f t="shared" si="460"/>
        <v>152722.23133144164</v>
      </c>
      <c r="G9844" s="3">
        <f t="shared" si="461"/>
        <v>40584.659307935304</v>
      </c>
    </row>
    <row r="9845" spans="1:7" x14ac:dyDescent="0.2">
      <c r="A9845">
        <v>9833</v>
      </c>
      <c r="B9845" s="125">
        <v>32595.98707135499</v>
      </c>
      <c r="C9845" s="34">
        <v>5.5224682202679105</v>
      </c>
      <c r="D9845" s="34">
        <v>4.818496121406497</v>
      </c>
      <c r="E9845" s="3">
        <f t="shared" ref="E9845:E9908" si="462">C9845*B9845</f>
        <v>180010.30270982161</v>
      </c>
      <c r="F9845" s="3">
        <f t="shared" ref="F9845:F9908" si="463">D9845*B9845</f>
        <v>157063.63727674034</v>
      </c>
      <c r="G9845" s="3">
        <f t="shared" ref="G9845:G9908" si="464">E9845-F9845</f>
        <v>22946.665433081274</v>
      </c>
    </row>
    <row r="9846" spans="1:7" x14ac:dyDescent="0.2">
      <c r="A9846">
        <v>9834</v>
      </c>
      <c r="B9846" s="125">
        <v>27974.088474175893</v>
      </c>
      <c r="C9846" s="34">
        <v>6.1922258029953809</v>
      </c>
      <c r="D9846" s="34">
        <v>3.4319265422527678</v>
      </c>
      <c r="E9846" s="3">
        <f t="shared" si="462"/>
        <v>173221.87246506766</v>
      </c>
      <c r="F9846" s="3">
        <f t="shared" si="463"/>
        <v>96005.016729851472</v>
      </c>
      <c r="G9846" s="3">
        <f t="shared" si="464"/>
        <v>77216.855735216188</v>
      </c>
    </row>
    <row r="9847" spans="1:7" x14ac:dyDescent="0.2">
      <c r="A9847">
        <v>9835</v>
      </c>
      <c r="B9847" s="125">
        <v>27852.591350702802</v>
      </c>
      <c r="C9847" s="34">
        <v>7.2578693763789488</v>
      </c>
      <c r="D9847" s="34">
        <v>3.3954774052108405</v>
      </c>
      <c r="E9847" s="3">
        <f t="shared" si="462"/>
        <v>202150.46981706304</v>
      </c>
      <c r="F9847" s="3">
        <f t="shared" si="463"/>
        <v>94572.844607882245</v>
      </c>
      <c r="G9847" s="3">
        <f t="shared" si="464"/>
        <v>107577.6252091808</v>
      </c>
    </row>
    <row r="9848" spans="1:7" x14ac:dyDescent="0.2">
      <c r="A9848">
        <v>9836</v>
      </c>
      <c r="B9848" s="125">
        <v>19512.195243615657</v>
      </c>
      <c r="C9848" s="34">
        <v>12.162211553193629</v>
      </c>
      <c r="D9848" s="34">
        <v>0.89335857308469713</v>
      </c>
      <c r="E9848" s="3">
        <f t="shared" si="462"/>
        <v>237311.44642007211</v>
      </c>
      <c r="F9848" s="3">
        <f t="shared" si="463"/>
        <v>17431.386900586498</v>
      </c>
      <c r="G9848" s="3">
        <f t="shared" si="464"/>
        <v>219880.05951948563</v>
      </c>
    </row>
    <row r="9849" spans="1:7" x14ac:dyDescent="0.2">
      <c r="A9849">
        <v>9837</v>
      </c>
      <c r="B9849" s="125">
        <v>44007.252248585224</v>
      </c>
      <c r="C9849" s="34">
        <v>10.126688514181296</v>
      </c>
      <c r="D9849" s="34">
        <v>8.2418756745755672</v>
      </c>
      <c r="E9849" s="3">
        <f t="shared" si="462"/>
        <v>445647.73588642699</v>
      </c>
      <c r="F9849" s="3">
        <f t="shared" si="463"/>
        <v>362702.30181252549</v>
      </c>
      <c r="G9849" s="3">
        <f t="shared" si="464"/>
        <v>82945.434073901502</v>
      </c>
    </row>
    <row r="9850" spans="1:7" x14ac:dyDescent="0.2">
      <c r="A9850">
        <v>9838</v>
      </c>
      <c r="B9850" s="125">
        <v>29265.389051753096</v>
      </c>
      <c r="C9850" s="34">
        <v>3.5948851493303664</v>
      </c>
      <c r="D9850" s="34">
        <v>3.8193167155259289</v>
      </c>
      <c r="E9850" s="3">
        <f t="shared" si="462"/>
        <v>105205.7124915227</v>
      </c>
      <c r="F9850" s="3">
        <f t="shared" si="463"/>
        <v>111773.78959173012</v>
      </c>
      <c r="G9850" s="3">
        <f t="shared" si="464"/>
        <v>-6568.077100207418</v>
      </c>
    </row>
    <row r="9851" spans="1:7" x14ac:dyDescent="0.2">
      <c r="A9851">
        <v>9839</v>
      </c>
      <c r="B9851" s="125">
        <v>35446.54241867736</v>
      </c>
      <c r="C9851" s="34">
        <v>13.420542947831564</v>
      </c>
      <c r="D9851" s="34">
        <v>5.6736627256032079</v>
      </c>
      <c r="E9851" s="3">
        <f t="shared" si="462"/>
        <v>475711.84488199285</v>
      </c>
      <c r="F9851" s="3">
        <f t="shared" si="463"/>
        <v>201111.72647236273</v>
      </c>
      <c r="G9851" s="3">
        <f t="shared" si="464"/>
        <v>274600.11840963014</v>
      </c>
    </row>
    <row r="9852" spans="1:7" x14ac:dyDescent="0.2">
      <c r="A9852">
        <v>9840</v>
      </c>
      <c r="B9852" s="125">
        <v>33772.725422560121</v>
      </c>
      <c r="C9852" s="34">
        <v>9.3010321708861738</v>
      </c>
      <c r="D9852" s="34">
        <v>5.1715176267680363</v>
      </c>
      <c r="E9852" s="3">
        <f t="shared" si="462"/>
        <v>314121.20565373701</v>
      </c>
      <c r="F9852" s="3">
        <f t="shared" si="463"/>
        <v>174656.24482676663</v>
      </c>
      <c r="G9852" s="3">
        <f t="shared" si="464"/>
        <v>139464.96082697037</v>
      </c>
    </row>
    <row r="9853" spans="1:7" x14ac:dyDescent="0.2">
      <c r="A9853">
        <v>9841</v>
      </c>
      <c r="B9853" s="125">
        <v>33437.525465879822</v>
      </c>
      <c r="C9853" s="34">
        <v>8.4452260782272788</v>
      </c>
      <c r="D9853" s="34">
        <v>5.0709576397639466</v>
      </c>
      <c r="E9853" s="3">
        <f t="shared" si="462"/>
        <v>282387.46205583704</v>
      </c>
      <c r="F9853" s="3">
        <f t="shared" si="463"/>
        <v>169560.27521600481</v>
      </c>
      <c r="G9853" s="3">
        <f t="shared" si="464"/>
        <v>112827.18683983223</v>
      </c>
    </row>
    <row r="9854" spans="1:7" x14ac:dyDescent="0.2">
      <c r="A9854">
        <v>9842</v>
      </c>
      <c r="B9854" s="125">
        <v>33963.349827709841</v>
      </c>
      <c r="C9854" s="34">
        <v>6.8231536462990334</v>
      </c>
      <c r="D9854" s="34">
        <v>5.2287049483129522</v>
      </c>
      <c r="E9854" s="3">
        <f t="shared" si="462"/>
        <v>231737.15421746805</v>
      </c>
      <c r="F9854" s="3">
        <f t="shared" si="463"/>
        <v>177584.33530543029</v>
      </c>
      <c r="G9854" s="3">
        <f t="shared" si="464"/>
        <v>54152.818912037765</v>
      </c>
    </row>
    <row r="9855" spans="1:7" x14ac:dyDescent="0.2">
      <c r="A9855">
        <v>9843</v>
      </c>
      <c r="B9855" s="125">
        <v>38758.603799388744</v>
      </c>
      <c r="C9855" s="34">
        <v>13.338233677321114</v>
      </c>
      <c r="D9855" s="34">
        <v>6.6672811398166232</v>
      </c>
      <c r="E9855" s="3">
        <f t="shared" si="462"/>
        <v>516971.31448295299</v>
      </c>
      <c r="F9855" s="3">
        <f t="shared" si="463"/>
        <v>258414.50811728949</v>
      </c>
      <c r="G9855" s="3">
        <f t="shared" si="464"/>
        <v>258556.80636566351</v>
      </c>
    </row>
    <row r="9856" spans="1:7" x14ac:dyDescent="0.2">
      <c r="A9856">
        <v>9844</v>
      </c>
      <c r="B9856" s="125">
        <v>36916.59281120426</v>
      </c>
      <c r="C9856" s="34">
        <v>11.152138106088387</v>
      </c>
      <c r="D9856" s="34">
        <v>6.1146778433612781</v>
      </c>
      <c r="E9856" s="3">
        <f t="shared" si="462"/>
        <v>411698.94143677963</v>
      </c>
      <c r="F9856" s="3">
        <f t="shared" si="463"/>
        <v>225733.07211506093</v>
      </c>
      <c r="G9856" s="3">
        <f t="shared" si="464"/>
        <v>185965.8693217187</v>
      </c>
    </row>
    <row r="9857" spans="1:7" x14ac:dyDescent="0.2">
      <c r="A9857">
        <v>9845</v>
      </c>
      <c r="B9857" s="125">
        <v>28128.793522947468</v>
      </c>
      <c r="C9857" s="34">
        <v>7.6252995515533257</v>
      </c>
      <c r="D9857" s="34">
        <v>3.4783380568842404</v>
      </c>
      <c r="E9857" s="3">
        <f t="shared" si="462"/>
        <v>214490.47663626741</v>
      </c>
      <c r="F9857" s="3">
        <f t="shared" si="463"/>
        <v>97841.453005107105</v>
      </c>
      <c r="G9857" s="3">
        <f t="shared" si="464"/>
        <v>116649.02363116031</v>
      </c>
    </row>
    <row r="9858" spans="1:7" x14ac:dyDescent="0.2">
      <c r="A9858">
        <v>9846</v>
      </c>
      <c r="B9858" s="125">
        <v>29248.165495838271</v>
      </c>
      <c r="C9858" s="34">
        <v>6.7163846526527777</v>
      </c>
      <c r="D9858" s="34">
        <v>3.8141496487514814</v>
      </c>
      <c r="E9858" s="3">
        <f t="shared" si="462"/>
        <v>196441.92985449667</v>
      </c>
      <c r="F9858" s="3">
        <f t="shared" si="463"/>
        <v>111556.88015257675</v>
      </c>
      <c r="G9858" s="3">
        <f t="shared" si="464"/>
        <v>84885.049701919925</v>
      </c>
    </row>
    <row r="9859" spans="1:7" x14ac:dyDescent="0.2">
      <c r="A9859">
        <v>9847</v>
      </c>
      <c r="B9859" s="125">
        <v>36679.578491922235</v>
      </c>
      <c r="C9859" s="34">
        <v>6.6596151302364888</v>
      </c>
      <c r="D9859" s="34">
        <v>6.0435735475766705</v>
      </c>
      <c r="E9859" s="3">
        <f t="shared" si="462"/>
        <v>244271.87589550222</v>
      </c>
      <c r="F9859" s="3">
        <f t="shared" si="463"/>
        <v>221675.73031004341</v>
      </c>
      <c r="G9859" s="3">
        <f t="shared" si="464"/>
        <v>22596.145585458813</v>
      </c>
    </row>
    <row r="9860" spans="1:7" x14ac:dyDescent="0.2">
      <c r="A9860">
        <v>9848</v>
      </c>
      <c r="B9860" s="125">
        <v>37414.222837279318</v>
      </c>
      <c r="C9860" s="34">
        <v>8.831175839266507</v>
      </c>
      <c r="D9860" s="34">
        <v>6.2639668511837954</v>
      </c>
      <c r="E9860" s="3">
        <f t="shared" si="462"/>
        <v>330411.58076551429</v>
      </c>
      <c r="F9860" s="3">
        <f t="shared" si="463"/>
        <v>234361.45161552136</v>
      </c>
      <c r="G9860" s="3">
        <f t="shared" si="464"/>
        <v>96050.129149992921</v>
      </c>
    </row>
    <row r="9861" spans="1:7" x14ac:dyDescent="0.2">
      <c r="A9861">
        <v>9849</v>
      </c>
      <c r="B9861" s="125">
        <v>32132.468780938303</v>
      </c>
      <c r="C9861" s="34">
        <v>6.8658373695216142</v>
      </c>
      <c r="D9861" s="34">
        <v>4.6794406342814909</v>
      </c>
      <c r="E9861" s="3">
        <f t="shared" si="462"/>
        <v>220616.30493115282</v>
      </c>
      <c r="F9861" s="3">
        <f t="shared" si="463"/>
        <v>150361.98009330413</v>
      </c>
      <c r="G9861" s="3">
        <f t="shared" si="464"/>
        <v>70254.32483784869</v>
      </c>
    </row>
    <row r="9862" spans="1:7" x14ac:dyDescent="0.2">
      <c r="A9862">
        <v>9850</v>
      </c>
      <c r="B9862" s="125">
        <v>32297.360170369735</v>
      </c>
      <c r="C9862" s="34">
        <v>10.681662181203137</v>
      </c>
      <c r="D9862" s="34">
        <v>4.7289080511109205</v>
      </c>
      <c r="E9862" s="3">
        <f t="shared" si="462"/>
        <v>344989.49068453489</v>
      </c>
      <c r="F9862" s="3">
        <f t="shared" si="463"/>
        <v>152731.24653929062</v>
      </c>
      <c r="G9862" s="3">
        <f t="shared" si="464"/>
        <v>192258.24414524427</v>
      </c>
    </row>
    <row r="9863" spans="1:7" x14ac:dyDescent="0.2">
      <c r="A9863">
        <v>9851</v>
      </c>
      <c r="B9863" s="125">
        <v>30258.022937951842</v>
      </c>
      <c r="C9863" s="34">
        <v>6.4576675160496961</v>
      </c>
      <c r="D9863" s="34">
        <v>4.1171068813855527</v>
      </c>
      <c r="E9863" s="3">
        <f t="shared" si="462"/>
        <v>195396.25182629819</v>
      </c>
      <c r="F9863" s="3">
        <f t="shared" si="463"/>
        <v>124575.51445496343</v>
      </c>
      <c r="G9863" s="3">
        <f t="shared" si="464"/>
        <v>70820.737371334762</v>
      </c>
    </row>
    <row r="9864" spans="1:7" x14ac:dyDescent="0.2">
      <c r="A9864">
        <v>9852</v>
      </c>
      <c r="B9864" s="125">
        <v>32707.394487980288</v>
      </c>
      <c r="C9864" s="34">
        <v>3.1531435726792552</v>
      </c>
      <c r="D9864" s="34">
        <v>4.8519183463940863</v>
      </c>
      <c r="E9864" s="3">
        <f t="shared" si="462"/>
        <v>103131.11070885994</v>
      </c>
      <c r="F9864" s="3">
        <f t="shared" si="463"/>
        <v>158693.60737898038</v>
      </c>
      <c r="G9864" s="3">
        <f t="shared" si="464"/>
        <v>-55562.496670120439</v>
      </c>
    </row>
    <row r="9865" spans="1:7" x14ac:dyDescent="0.2">
      <c r="A9865">
        <v>9853</v>
      </c>
      <c r="B9865" s="125">
        <v>35001.856352929259</v>
      </c>
      <c r="C9865" s="34">
        <v>7.7461031853163149</v>
      </c>
      <c r="D9865" s="34">
        <v>5.5402569058787776</v>
      </c>
      <c r="E9865" s="3">
        <f t="shared" si="462"/>
        <v>271127.99098740943</v>
      </c>
      <c r="F9865" s="3">
        <f t="shared" si="463"/>
        <v>193919.27637789329</v>
      </c>
      <c r="G9865" s="3">
        <f t="shared" si="464"/>
        <v>77208.714609516144</v>
      </c>
    </row>
    <row r="9866" spans="1:7" x14ac:dyDescent="0.2">
      <c r="A9866">
        <v>9854</v>
      </c>
      <c r="B9866" s="125">
        <v>29651.28765371535</v>
      </c>
      <c r="C9866" s="34">
        <v>9.4048850971448701</v>
      </c>
      <c r="D9866" s="34">
        <v>3.9350862961146049</v>
      </c>
      <c r="E9866" s="3">
        <f t="shared" si="462"/>
        <v>278866.95336558315</v>
      </c>
      <c r="F9866" s="3">
        <f t="shared" si="463"/>
        <v>116680.37570828745</v>
      </c>
      <c r="G9866" s="3">
        <f t="shared" si="464"/>
        <v>162186.57765729568</v>
      </c>
    </row>
    <row r="9867" spans="1:7" x14ac:dyDescent="0.2">
      <c r="A9867">
        <v>9855</v>
      </c>
      <c r="B9867" s="125">
        <v>35668.186277499422</v>
      </c>
      <c r="C9867" s="34">
        <v>5.3979981859883992</v>
      </c>
      <c r="D9867" s="34">
        <v>5.7401558832498267</v>
      </c>
      <c r="E9867" s="3">
        <f t="shared" si="462"/>
        <v>192536.8048234382</v>
      </c>
      <c r="F9867" s="3">
        <f t="shared" si="463"/>
        <v>204740.94930563905</v>
      </c>
      <c r="G9867" s="3">
        <f t="shared" si="464"/>
        <v>-12204.144482200849</v>
      </c>
    </row>
    <row r="9868" spans="1:7" x14ac:dyDescent="0.2">
      <c r="A9868">
        <v>9856</v>
      </c>
      <c r="B9868" s="125">
        <v>33425.99762053485</v>
      </c>
      <c r="C9868" s="34">
        <v>12.911271389573812</v>
      </c>
      <c r="D9868" s="34">
        <v>5.0674992861604551</v>
      </c>
      <c r="E9868" s="3">
        <f t="shared" si="462"/>
        <v>431572.12674597395</v>
      </c>
      <c r="F9868" s="3">
        <f t="shared" si="463"/>
        <v>169386.21908126143</v>
      </c>
      <c r="G9868" s="3">
        <f t="shared" si="464"/>
        <v>262185.90766471252</v>
      </c>
    </row>
    <row r="9869" spans="1:7" x14ac:dyDescent="0.2">
      <c r="A9869">
        <v>9857</v>
      </c>
      <c r="B9869" s="125">
        <v>27483.42745125317</v>
      </c>
      <c r="C9869" s="34">
        <v>6.4815246989455773</v>
      </c>
      <c r="D9869" s="34">
        <v>3.284728235375951</v>
      </c>
      <c r="E9869" s="3">
        <f t="shared" si="462"/>
        <v>178134.51383697632</v>
      </c>
      <c r="F9869" s="3">
        <f t="shared" si="463"/>
        <v>90275.590154037796</v>
      </c>
      <c r="G9869" s="3">
        <f t="shared" si="464"/>
        <v>87858.923682938519</v>
      </c>
    </row>
    <row r="9870" spans="1:7" x14ac:dyDescent="0.2">
      <c r="A9870">
        <v>9858</v>
      </c>
      <c r="B9870" s="125">
        <v>34660.432041883701</v>
      </c>
      <c r="C9870" s="34">
        <v>4.3109701184293954</v>
      </c>
      <c r="D9870" s="34">
        <v>5.4378296125651104</v>
      </c>
      <c r="E9870" s="3">
        <f t="shared" si="462"/>
        <v>149420.08682441339</v>
      </c>
      <c r="F9870" s="3">
        <f t="shared" si="463"/>
        <v>188477.52374165578</v>
      </c>
      <c r="G9870" s="3">
        <f t="shared" si="464"/>
        <v>-39057.43691724239</v>
      </c>
    </row>
    <row r="9871" spans="1:7" x14ac:dyDescent="0.2">
      <c r="A9871">
        <v>9859</v>
      </c>
      <c r="B9871" s="125">
        <v>28251.92773688375</v>
      </c>
      <c r="C9871" s="34">
        <v>11.131179937554407</v>
      </c>
      <c r="D9871" s="34">
        <v>3.5152783210651251</v>
      </c>
      <c r="E9871" s="3">
        <f t="shared" si="462"/>
        <v>314477.29122203728</v>
      </c>
      <c r="F9871" s="3">
        <f t="shared" si="463"/>
        <v>99313.389101765948</v>
      </c>
      <c r="G9871" s="3">
        <f t="shared" si="464"/>
        <v>215163.90212027135</v>
      </c>
    </row>
    <row r="9872" spans="1:7" x14ac:dyDescent="0.2">
      <c r="A9872">
        <v>9860</v>
      </c>
      <c r="B9872" s="125">
        <v>28123.279711317969</v>
      </c>
      <c r="C9872" s="34">
        <v>11.527372882672353</v>
      </c>
      <c r="D9872" s="34">
        <v>3.4766839133953908</v>
      </c>
      <c r="E9872" s="3">
        <f t="shared" si="462"/>
        <v>324187.53191605629</v>
      </c>
      <c r="F9872" s="3">
        <f t="shared" si="463"/>
        <v>97775.754164258149</v>
      </c>
      <c r="G9872" s="3">
        <f t="shared" si="464"/>
        <v>226411.77775179816</v>
      </c>
    </row>
    <row r="9873" spans="1:7" x14ac:dyDescent="0.2">
      <c r="A9873">
        <v>9861</v>
      </c>
      <c r="B9873" s="125">
        <v>37367.21332988143</v>
      </c>
      <c r="C9873" s="34">
        <v>4.2138417686219327</v>
      </c>
      <c r="D9873" s="34">
        <v>6.2498639989644289</v>
      </c>
      <c r="E9873" s="3">
        <f t="shared" si="462"/>
        <v>157459.52430646063</v>
      </c>
      <c r="F9873" s="3">
        <f t="shared" si="463"/>
        <v>233540.00133204967</v>
      </c>
      <c r="G9873" s="3">
        <f t="shared" si="464"/>
        <v>-76080.477025589033</v>
      </c>
    </row>
    <row r="9874" spans="1:7" x14ac:dyDescent="0.2">
      <c r="A9874">
        <v>9862</v>
      </c>
      <c r="B9874" s="125">
        <v>24345.84126039315</v>
      </c>
      <c r="C9874" s="34">
        <v>9.2238103863637662</v>
      </c>
      <c r="D9874" s="34">
        <v>2.343452378117945</v>
      </c>
      <c r="E9874" s="3">
        <f t="shared" si="462"/>
        <v>224561.42348237787</v>
      </c>
      <c r="F9874" s="3">
        <f t="shared" si="463"/>
        <v>57053.319598950315</v>
      </c>
      <c r="G9874" s="3">
        <f t="shared" si="464"/>
        <v>167508.10388342757</v>
      </c>
    </row>
    <row r="9875" spans="1:7" x14ac:dyDescent="0.2">
      <c r="A9875">
        <v>9863</v>
      </c>
      <c r="B9875" s="125">
        <v>31081.371438441216</v>
      </c>
      <c r="C9875" s="34">
        <v>6.4324119850498391</v>
      </c>
      <c r="D9875" s="34">
        <v>4.3641114315323648</v>
      </c>
      <c r="E9875" s="3">
        <f t="shared" si="462"/>
        <v>199928.18615241503</v>
      </c>
      <c r="F9875" s="3">
        <f t="shared" si="463"/>
        <v>135642.56840220487</v>
      </c>
      <c r="G9875" s="3">
        <f t="shared" si="464"/>
        <v>64285.617750210164</v>
      </c>
    </row>
    <row r="9876" spans="1:7" x14ac:dyDescent="0.2">
      <c r="A9876">
        <v>9864</v>
      </c>
      <c r="B9876" s="125">
        <v>41825.920155853033</v>
      </c>
      <c r="C9876" s="34">
        <v>5.9181552589579951</v>
      </c>
      <c r="D9876" s="34">
        <v>7.5874760467559099</v>
      </c>
      <c r="E9876" s="3">
        <f t="shared" si="462"/>
        <v>247532.28933111884</v>
      </c>
      <c r="F9876" s="3">
        <f t="shared" si="463"/>
        <v>317353.16731606011</v>
      </c>
      <c r="G9876" s="3">
        <f t="shared" si="464"/>
        <v>-69820.877984941268</v>
      </c>
    </row>
    <row r="9877" spans="1:7" x14ac:dyDescent="0.2">
      <c r="A9877">
        <v>9865</v>
      </c>
      <c r="B9877" s="125">
        <v>35101.26412383304</v>
      </c>
      <c r="C9877" s="34">
        <v>7.0706385233352194</v>
      </c>
      <c r="D9877" s="34">
        <v>5.5700792371499119</v>
      </c>
      <c r="E9877" s="3">
        <f t="shared" si="462"/>
        <v>248188.35033173836</v>
      </c>
      <c r="F9877" s="3">
        <f t="shared" si="463"/>
        <v>195516.82249387752</v>
      </c>
      <c r="G9877" s="3">
        <f t="shared" si="464"/>
        <v>52671.527837860835</v>
      </c>
    </row>
    <row r="9878" spans="1:7" x14ac:dyDescent="0.2">
      <c r="A9878">
        <v>9866</v>
      </c>
      <c r="B9878" s="125">
        <v>36115.157448685728</v>
      </c>
      <c r="C9878" s="34">
        <v>5.7388881688966649</v>
      </c>
      <c r="D9878" s="34">
        <v>5.8742472346057184</v>
      </c>
      <c r="E9878" s="3">
        <f t="shared" si="462"/>
        <v>207260.84980010279</v>
      </c>
      <c r="F9878" s="3">
        <f t="shared" si="463"/>
        <v>212149.36377029226</v>
      </c>
      <c r="G9878" s="3">
        <f t="shared" si="464"/>
        <v>-4888.5139701894659</v>
      </c>
    </row>
    <row r="9879" spans="1:7" x14ac:dyDescent="0.2">
      <c r="A9879">
        <v>9867</v>
      </c>
      <c r="B9879" s="125">
        <v>44014.255357788876</v>
      </c>
      <c r="C9879" s="34">
        <v>9.038006303133443</v>
      </c>
      <c r="D9879" s="34">
        <v>8.2439766073366627</v>
      </c>
      <c r="E9879" s="3">
        <f t="shared" si="462"/>
        <v>397801.11735142075</v>
      </c>
      <c r="F9879" s="3">
        <f t="shared" si="463"/>
        <v>362852.49155895389</v>
      </c>
      <c r="G9879" s="3">
        <f t="shared" si="464"/>
        <v>34948.625792466861</v>
      </c>
    </row>
    <row r="9880" spans="1:7" x14ac:dyDescent="0.2">
      <c r="A9880">
        <v>9868</v>
      </c>
      <c r="B9880" s="125">
        <v>27278.57513836259</v>
      </c>
      <c r="C9880" s="34">
        <v>7.8720795701956376</v>
      </c>
      <c r="D9880" s="34">
        <v>3.2232725415087771</v>
      </c>
      <c r="E9880" s="3">
        <f t="shared" si="462"/>
        <v>214739.1140507508</v>
      </c>
      <c r="F9880" s="3">
        <f t="shared" si="463"/>
        <v>87926.282214968131</v>
      </c>
      <c r="G9880" s="3">
        <f t="shared" si="464"/>
        <v>126812.83183578266</v>
      </c>
    </row>
    <row r="9881" spans="1:7" x14ac:dyDescent="0.2">
      <c r="A9881">
        <v>9869</v>
      </c>
      <c r="B9881" s="125">
        <v>26336.793374676723</v>
      </c>
      <c r="C9881" s="34">
        <v>8.4201922365609789</v>
      </c>
      <c r="D9881" s="34">
        <v>2.9407380124030169</v>
      </c>
      <c r="E9881" s="3">
        <f t="shared" si="462"/>
        <v>221760.86310936356</v>
      </c>
      <c r="F9881" s="3">
        <f t="shared" si="463"/>
        <v>77449.609401715774</v>
      </c>
      <c r="G9881" s="3">
        <f t="shared" si="464"/>
        <v>144311.25370764779</v>
      </c>
    </row>
    <row r="9882" spans="1:7" x14ac:dyDescent="0.2">
      <c r="A9882">
        <v>9870</v>
      </c>
      <c r="B9882" s="125">
        <v>40537.484486586414</v>
      </c>
      <c r="C9882" s="34">
        <v>5.638013837786275</v>
      </c>
      <c r="D9882" s="34">
        <v>7.2009453459759243</v>
      </c>
      <c r="E9882" s="3">
        <f t="shared" si="462"/>
        <v>228550.89848442064</v>
      </c>
      <c r="F9882" s="3">
        <f t="shared" si="463"/>
        <v>291908.21025125566</v>
      </c>
      <c r="G9882" s="3">
        <f t="shared" si="464"/>
        <v>-63357.311766835017</v>
      </c>
    </row>
    <row r="9883" spans="1:7" x14ac:dyDescent="0.2">
      <c r="A9883">
        <v>9871</v>
      </c>
      <c r="B9883" s="125">
        <v>29297.300947101554</v>
      </c>
      <c r="C9883" s="34">
        <v>6.0662835241673747</v>
      </c>
      <c r="D9883" s="34">
        <v>3.8288902841304662</v>
      </c>
      <c r="E9883" s="3">
        <f t="shared" si="462"/>
        <v>177725.73403797537</v>
      </c>
      <c r="F9883" s="3">
        <f t="shared" si="463"/>
        <v>112176.15094760344</v>
      </c>
      <c r="G9883" s="3">
        <f t="shared" si="464"/>
        <v>65549.583090371932</v>
      </c>
    </row>
    <row r="9884" spans="1:7" x14ac:dyDescent="0.2">
      <c r="A9884">
        <v>9872</v>
      </c>
      <c r="B9884" s="125">
        <v>27961.480603872566</v>
      </c>
      <c r="C9884" s="34">
        <v>4.8418364915123675</v>
      </c>
      <c r="D9884" s="34">
        <v>3.4281441811617697</v>
      </c>
      <c r="E9884" s="3">
        <f t="shared" si="462"/>
        <v>135384.91714454547</v>
      </c>
      <c r="F9884" s="3">
        <f t="shared" si="463"/>
        <v>95855.98702883342</v>
      </c>
      <c r="G9884" s="3">
        <f t="shared" si="464"/>
        <v>39528.93011571205</v>
      </c>
    </row>
    <row r="9885" spans="1:7" x14ac:dyDescent="0.2">
      <c r="A9885">
        <v>9873</v>
      </c>
      <c r="B9885" s="125">
        <v>31466.832346078241</v>
      </c>
      <c r="C9885" s="34">
        <v>6.4728447088855319</v>
      </c>
      <c r="D9885" s="34">
        <v>4.4797497038234724</v>
      </c>
      <c r="E9885" s="3">
        <f t="shared" si="462"/>
        <v>203679.91925670064</v>
      </c>
      <c r="F9885" s="3">
        <f t="shared" si="463"/>
        <v>140963.53288260687</v>
      </c>
      <c r="G9885" s="3">
        <f t="shared" si="464"/>
        <v>62716.386374093767</v>
      </c>
    </row>
    <row r="9886" spans="1:7" x14ac:dyDescent="0.2">
      <c r="A9886">
        <v>9874</v>
      </c>
      <c r="B9886" s="125">
        <v>36866.616077341838</v>
      </c>
      <c r="C9886" s="34">
        <v>9.6044111816881923</v>
      </c>
      <c r="D9886" s="34">
        <v>6.0996848232025513</v>
      </c>
      <c r="E9886" s="3">
        <f t="shared" si="462"/>
        <v>354082.13968422764</v>
      </c>
      <c r="F9886" s="3">
        <f t="shared" si="463"/>
        <v>224874.73856979719</v>
      </c>
      <c r="G9886" s="3">
        <f t="shared" si="464"/>
        <v>129207.40111443045</v>
      </c>
    </row>
    <row r="9887" spans="1:7" x14ac:dyDescent="0.2">
      <c r="A9887">
        <v>9875</v>
      </c>
      <c r="B9887" s="125">
        <v>27297.890532091493</v>
      </c>
      <c r="C9887" s="34">
        <v>8.3455028263488202</v>
      </c>
      <c r="D9887" s="34">
        <v>3.2290671596274478</v>
      </c>
      <c r="E9887" s="3">
        <f t="shared" si="462"/>
        <v>227814.62258893024</v>
      </c>
      <c r="F9887" s="3">
        <f t="shared" si="463"/>
        <v>88146.721844281681</v>
      </c>
      <c r="G9887" s="3">
        <f t="shared" si="464"/>
        <v>139667.90074464856</v>
      </c>
    </row>
    <row r="9888" spans="1:7" x14ac:dyDescent="0.2">
      <c r="A9888">
        <v>9876</v>
      </c>
      <c r="B9888" s="125">
        <v>41893.22276378423</v>
      </c>
      <c r="C9888" s="34">
        <v>5.9053370680048829</v>
      </c>
      <c r="D9888" s="34">
        <v>7.6076668291352689</v>
      </c>
      <c r="E9888" s="3">
        <f t="shared" si="462"/>
        <v>247393.60128516098</v>
      </c>
      <c r="F9888" s="3">
        <f t="shared" si="463"/>
        <v>318709.68118561583</v>
      </c>
      <c r="G9888" s="3">
        <f t="shared" si="464"/>
        <v>-71316.079900454846</v>
      </c>
    </row>
    <row r="9889" spans="1:7" x14ac:dyDescent="0.2">
      <c r="A9889">
        <v>9877</v>
      </c>
      <c r="B9889" s="125">
        <v>37457.25330535695</v>
      </c>
      <c r="C9889" s="34">
        <v>4.7458052196889184</v>
      </c>
      <c r="D9889" s="34">
        <v>6.2768759916070849</v>
      </c>
      <c r="E9889" s="3">
        <f t="shared" si="462"/>
        <v>177764.828251773</v>
      </c>
      <c r="F9889" s="3">
        <f t="shared" si="463"/>
        <v>235114.53398394017</v>
      </c>
      <c r="G9889" s="3">
        <f t="shared" si="464"/>
        <v>-57349.705732167175</v>
      </c>
    </row>
    <row r="9890" spans="1:7" x14ac:dyDescent="0.2">
      <c r="A9890">
        <v>9878</v>
      </c>
      <c r="B9890" s="125">
        <v>36202.611048603081</v>
      </c>
      <c r="C9890" s="34">
        <v>4.8197244015755132</v>
      </c>
      <c r="D9890" s="34">
        <v>5.9004833145809243</v>
      </c>
      <c r="E9890" s="3">
        <f t="shared" si="462"/>
        <v>174486.60787169955</v>
      </c>
      <c r="F9890" s="3">
        <f t="shared" si="463"/>
        <v>213612.9024365455</v>
      </c>
      <c r="G9890" s="3">
        <f t="shared" si="464"/>
        <v>-39126.294564845943</v>
      </c>
    </row>
    <row r="9891" spans="1:7" x14ac:dyDescent="0.2">
      <c r="A9891">
        <v>9879</v>
      </c>
      <c r="B9891" s="125">
        <v>32366.822828217642</v>
      </c>
      <c r="C9891" s="34">
        <v>9.4273950910137501</v>
      </c>
      <c r="D9891" s="34">
        <v>4.7497468484652927</v>
      </c>
      <c r="E9891" s="3">
        <f t="shared" si="462"/>
        <v>305134.82664245076</v>
      </c>
      <c r="F9891" s="3">
        <f t="shared" si="463"/>
        <v>153734.21472316125</v>
      </c>
      <c r="G9891" s="3">
        <f t="shared" si="464"/>
        <v>151400.61191928951</v>
      </c>
    </row>
    <row r="9892" spans="1:7" x14ac:dyDescent="0.2">
      <c r="A9892">
        <v>9880</v>
      </c>
      <c r="B9892" s="125">
        <v>23656.899023800157</v>
      </c>
      <c r="C9892" s="34">
        <v>8.4781384177476866</v>
      </c>
      <c r="D9892" s="34">
        <v>2.1367697071400471</v>
      </c>
      <c r="E9892" s="3">
        <f t="shared" si="462"/>
        <v>200566.46445845786</v>
      </c>
      <c r="F9892" s="3">
        <f t="shared" si="463"/>
        <v>50549.345198927127</v>
      </c>
      <c r="G9892" s="3">
        <f t="shared" si="464"/>
        <v>150017.11925953074</v>
      </c>
    </row>
    <row r="9893" spans="1:7" x14ac:dyDescent="0.2">
      <c r="A9893">
        <v>9881</v>
      </c>
      <c r="B9893" s="125">
        <v>46285.718375466764</v>
      </c>
      <c r="C9893" s="34">
        <v>4.7687926982762292</v>
      </c>
      <c r="D9893" s="34">
        <v>8.9254155126400292</v>
      </c>
      <c r="E9893" s="3">
        <f t="shared" si="462"/>
        <v>220726.99582339579</v>
      </c>
      <c r="F9893" s="3">
        <f t="shared" si="463"/>
        <v>413119.26880207873</v>
      </c>
      <c r="G9893" s="3">
        <f t="shared" si="464"/>
        <v>-192392.27297868294</v>
      </c>
    </row>
    <row r="9894" spans="1:7" x14ac:dyDescent="0.2">
      <c r="A9894">
        <v>9882</v>
      </c>
      <c r="B9894" s="125">
        <v>32478.923734553042</v>
      </c>
      <c r="C9894" s="34">
        <v>9.2183420494693564</v>
      </c>
      <c r="D9894" s="34">
        <v>4.7833771203659126</v>
      </c>
      <c r="E9894" s="3">
        <f t="shared" si="462"/>
        <v>299401.82838373864</v>
      </c>
      <c r="F9894" s="3">
        <f t="shared" si="463"/>
        <v>155358.94068597042</v>
      </c>
      <c r="G9894" s="3">
        <f t="shared" si="464"/>
        <v>144042.88769776822</v>
      </c>
    </row>
    <row r="9895" spans="1:7" x14ac:dyDescent="0.2">
      <c r="A9895">
        <v>9883</v>
      </c>
      <c r="B9895" s="125">
        <v>33805.75144891825</v>
      </c>
      <c r="C9895" s="34">
        <v>6.2717554303235374</v>
      </c>
      <c r="D9895" s="34">
        <v>5.1814254346754751</v>
      </c>
      <c r="E9895" s="3">
        <f t="shared" si="462"/>
        <v>212021.40522592084</v>
      </c>
      <c r="F9895" s="3">
        <f t="shared" si="463"/>
        <v>175161.98039574231</v>
      </c>
      <c r="G9895" s="3">
        <f t="shared" si="464"/>
        <v>36859.424830178526</v>
      </c>
    </row>
    <row r="9896" spans="1:7" x14ac:dyDescent="0.2">
      <c r="A9896">
        <v>9884</v>
      </c>
      <c r="B9896" s="125">
        <v>33216.597834135406</v>
      </c>
      <c r="C9896" s="34">
        <v>7.964614971759147</v>
      </c>
      <c r="D9896" s="34">
        <v>5.0046793502406217</v>
      </c>
      <c r="E9896" s="3">
        <f t="shared" si="462"/>
        <v>264557.41242065729</v>
      </c>
      <c r="F9896" s="3">
        <f t="shared" si="463"/>
        <v>166238.42126574484</v>
      </c>
      <c r="G9896" s="3">
        <f t="shared" si="464"/>
        <v>98318.991154912452</v>
      </c>
    </row>
    <row r="9897" spans="1:7" x14ac:dyDescent="0.2">
      <c r="A9897">
        <v>9885</v>
      </c>
      <c r="B9897" s="125">
        <v>32104.26307649957</v>
      </c>
      <c r="C9897" s="34">
        <v>8.6552312470375909</v>
      </c>
      <c r="D9897" s="34">
        <v>4.670978922949871</v>
      </c>
      <c r="E9897" s="3">
        <f t="shared" si="462"/>
        <v>277869.82094283425</v>
      </c>
      <c r="F9897" s="3">
        <f t="shared" si="463"/>
        <v>149958.33616716729</v>
      </c>
      <c r="G9897" s="3">
        <f t="shared" si="464"/>
        <v>127911.48477566696</v>
      </c>
    </row>
    <row r="9898" spans="1:7" x14ac:dyDescent="0.2">
      <c r="A9898">
        <v>9886</v>
      </c>
      <c r="B9898" s="125">
        <v>32914.196530137793</v>
      </c>
      <c r="C9898" s="34">
        <v>11.52704319084296</v>
      </c>
      <c r="D9898" s="34">
        <v>4.9139589590413379</v>
      </c>
      <c r="E9898" s="3">
        <f t="shared" si="462"/>
        <v>379403.3649947918</v>
      </c>
      <c r="F9898" s="3">
        <f t="shared" si="463"/>
        <v>161739.01091891792</v>
      </c>
      <c r="G9898" s="3">
        <f t="shared" si="464"/>
        <v>217664.35407587388</v>
      </c>
    </row>
    <row r="9899" spans="1:7" x14ac:dyDescent="0.2">
      <c r="A9899">
        <v>9887</v>
      </c>
      <c r="B9899" s="125">
        <v>26957.136973388493</v>
      </c>
      <c r="C9899" s="34">
        <v>9.5631087535439292</v>
      </c>
      <c r="D9899" s="34">
        <v>3.1268410920165479</v>
      </c>
      <c r="E9899" s="3">
        <f t="shared" si="462"/>
        <v>257794.03256069421</v>
      </c>
      <c r="F9899" s="3">
        <f t="shared" si="463"/>
        <v>84290.683611509739</v>
      </c>
      <c r="G9899" s="3">
        <f t="shared" si="464"/>
        <v>173503.34894918447</v>
      </c>
    </row>
    <row r="9900" spans="1:7" x14ac:dyDescent="0.2">
      <c r="A9900">
        <v>9888</v>
      </c>
      <c r="B9900" s="125">
        <v>32286.565605128068</v>
      </c>
      <c r="C9900" s="34">
        <v>11.648472102213418</v>
      </c>
      <c r="D9900" s="34">
        <v>4.7256696815384203</v>
      </c>
      <c r="E9900" s="3">
        <f t="shared" si="462"/>
        <v>376089.15872761759</v>
      </c>
      <c r="F9900" s="3">
        <f t="shared" si="463"/>
        <v>152575.64420115488</v>
      </c>
      <c r="G9900" s="3">
        <f t="shared" si="464"/>
        <v>223513.51452646271</v>
      </c>
    </row>
    <row r="9901" spans="1:7" x14ac:dyDescent="0.2">
      <c r="A9901">
        <v>9889</v>
      </c>
      <c r="B9901" s="125">
        <v>24629.194334730506</v>
      </c>
      <c r="C9901" s="34">
        <v>3.8956550472066738</v>
      </c>
      <c r="D9901" s="34">
        <v>2.4284583004191518</v>
      </c>
      <c r="E9901" s="3">
        <f t="shared" si="462"/>
        <v>95946.845218726914</v>
      </c>
      <c r="F9901" s="3">
        <f t="shared" si="463"/>
        <v>59810.971414812644</v>
      </c>
      <c r="G9901" s="3">
        <f t="shared" si="464"/>
        <v>36135.87380391427</v>
      </c>
    </row>
    <row r="9902" spans="1:7" x14ac:dyDescent="0.2">
      <c r="A9902">
        <v>9890</v>
      </c>
      <c r="B9902" s="125">
        <v>34280.547473636921</v>
      </c>
      <c r="C9902" s="34">
        <v>9.8320747585676145</v>
      </c>
      <c r="D9902" s="34">
        <v>5.3238642420910764</v>
      </c>
      <c r="E9902" s="3">
        <f t="shared" si="462"/>
        <v>337048.9055254244</v>
      </c>
      <c r="F9902" s="3">
        <f t="shared" si="463"/>
        <v>182504.9808942012</v>
      </c>
      <c r="G9902" s="3">
        <f t="shared" si="464"/>
        <v>154543.9246312232</v>
      </c>
    </row>
    <row r="9903" spans="1:7" x14ac:dyDescent="0.2">
      <c r="A9903">
        <v>9891</v>
      </c>
      <c r="B9903" s="125">
        <v>21989.658811245114</v>
      </c>
      <c r="C9903" s="34">
        <v>8.7642256605322473</v>
      </c>
      <c r="D9903" s="34">
        <v>1.6365976433735341</v>
      </c>
      <c r="E9903" s="3">
        <f t="shared" si="462"/>
        <v>192722.33201986345</v>
      </c>
      <c r="F9903" s="3">
        <f t="shared" si="463"/>
        <v>35988.223789071824</v>
      </c>
      <c r="G9903" s="3">
        <f t="shared" si="464"/>
        <v>156734.10823079164</v>
      </c>
    </row>
    <row r="9904" spans="1:7" x14ac:dyDescent="0.2">
      <c r="A9904">
        <v>9892</v>
      </c>
      <c r="B9904" s="125">
        <v>34720.839543107082</v>
      </c>
      <c r="C9904" s="34">
        <v>9.192211129819043</v>
      </c>
      <c r="D9904" s="34">
        <v>5.4559518629321246</v>
      </c>
      <c r="E9904" s="3">
        <f t="shared" si="462"/>
        <v>319161.28768481006</v>
      </c>
      <c r="F9904" s="3">
        <f t="shared" si="463"/>
        <v>189435.22918778248</v>
      </c>
      <c r="G9904" s="3">
        <f t="shared" si="464"/>
        <v>129726.05849702758</v>
      </c>
    </row>
    <row r="9905" spans="1:7" x14ac:dyDescent="0.2">
      <c r="A9905">
        <v>9893</v>
      </c>
      <c r="B9905" s="125">
        <v>35191.559894693433</v>
      </c>
      <c r="C9905" s="34">
        <v>10.589501946204109</v>
      </c>
      <c r="D9905" s="34">
        <v>5.59716796840803</v>
      </c>
      <c r="E9905" s="3">
        <f t="shared" si="462"/>
        <v>372661.09199481457</v>
      </c>
      <c r="F9905" s="3">
        <f t="shared" si="463"/>
        <v>196973.07180089076</v>
      </c>
      <c r="G9905" s="3">
        <f t="shared" si="464"/>
        <v>175688.02019392382</v>
      </c>
    </row>
    <row r="9906" spans="1:7" x14ac:dyDescent="0.2">
      <c r="A9906">
        <v>9894</v>
      </c>
      <c r="B9906" s="125">
        <v>43583.609616499394</v>
      </c>
      <c r="C9906" s="34">
        <v>7.8350091345855617</v>
      </c>
      <c r="D9906" s="34">
        <v>8.1147828849498183</v>
      </c>
      <c r="E9906" s="3">
        <f t="shared" si="462"/>
        <v>341477.97946348391</v>
      </c>
      <c r="F9906" s="3">
        <f t="shared" si="463"/>
        <v>353671.52938030357</v>
      </c>
      <c r="G9906" s="3">
        <f t="shared" si="464"/>
        <v>-12193.549916819669</v>
      </c>
    </row>
    <row r="9907" spans="1:7" x14ac:dyDescent="0.2">
      <c r="A9907">
        <v>9895</v>
      </c>
      <c r="B9907" s="125">
        <v>42400.129635817371</v>
      </c>
      <c r="C9907" s="34">
        <v>6.768740283594525</v>
      </c>
      <c r="D9907" s="34">
        <v>7.7597388907452114</v>
      </c>
      <c r="E9907" s="3">
        <f t="shared" si="462"/>
        <v>286995.46549558709</v>
      </c>
      <c r="F9907" s="3">
        <f t="shared" si="463"/>
        <v>329013.93490769068</v>
      </c>
      <c r="G9907" s="3">
        <f t="shared" si="464"/>
        <v>-42018.469412103586</v>
      </c>
    </row>
    <row r="9908" spans="1:7" x14ac:dyDescent="0.2">
      <c r="A9908">
        <v>9896</v>
      </c>
      <c r="B9908" s="125">
        <v>26845.064488762524</v>
      </c>
      <c r="C9908" s="34">
        <v>3.3055521473288536</v>
      </c>
      <c r="D9908" s="34">
        <v>3.0932193466287572</v>
      </c>
      <c r="E9908" s="3">
        <f t="shared" si="462"/>
        <v>88737.760566010518</v>
      </c>
      <c r="F9908" s="3">
        <f t="shared" si="463"/>
        <v>83037.672838136859</v>
      </c>
      <c r="G9908" s="3">
        <f t="shared" si="464"/>
        <v>5700.0877278736589</v>
      </c>
    </row>
    <row r="9909" spans="1:7" x14ac:dyDescent="0.2">
      <c r="A9909">
        <v>9897</v>
      </c>
      <c r="B9909" s="125">
        <v>32941.509792900411</v>
      </c>
      <c r="C9909" s="34">
        <v>9.0948923545583966</v>
      </c>
      <c r="D9909" s="34">
        <v>4.9221529378701234</v>
      </c>
      <c r="E9909" s="3">
        <f t="shared" ref="E9909:E9972" si="465">C9909*B9909</f>
        <v>299599.4855630605</v>
      </c>
      <c r="F9909" s="3">
        <f t="shared" ref="F9909:F9972" si="466">D9909*B9909</f>
        <v>162143.14920500221</v>
      </c>
      <c r="G9909" s="3">
        <f t="shared" ref="G9909:G9972" si="467">E9909-F9909</f>
        <v>137456.3363580583</v>
      </c>
    </row>
    <row r="9910" spans="1:7" x14ac:dyDescent="0.2">
      <c r="A9910">
        <v>9898</v>
      </c>
      <c r="B9910" s="125">
        <v>35469.802745675202</v>
      </c>
      <c r="C9910" s="34">
        <v>9.8978653315571137</v>
      </c>
      <c r="D9910" s="34">
        <v>5.6806408237025607</v>
      </c>
      <c r="E9910" s="3">
        <f t="shared" si="465"/>
        <v>351075.33091358788</v>
      </c>
      <c r="F9910" s="3">
        <f t="shared" si="466"/>
        <v>201491.20948575973</v>
      </c>
      <c r="G9910" s="3">
        <f t="shared" si="467"/>
        <v>149584.12142782815</v>
      </c>
    </row>
    <row r="9911" spans="1:7" x14ac:dyDescent="0.2">
      <c r="A9911">
        <v>9899</v>
      </c>
      <c r="B9911" s="125">
        <v>36027.209311024286</v>
      </c>
      <c r="C9911" s="34">
        <v>5.989482380944537</v>
      </c>
      <c r="D9911" s="34">
        <v>5.8478627933072858</v>
      </c>
      <c r="E9911" s="3">
        <f t="shared" si="465"/>
        <v>215784.33540298094</v>
      </c>
      <c r="F9911" s="3">
        <f t="shared" si="466"/>
        <v>210682.17687663273</v>
      </c>
      <c r="G9911" s="3">
        <f t="shared" si="467"/>
        <v>5102.158526348212</v>
      </c>
    </row>
    <row r="9912" spans="1:7" x14ac:dyDescent="0.2">
      <c r="A9912">
        <v>9900</v>
      </c>
      <c r="B9912" s="125">
        <v>41855.751582071185</v>
      </c>
      <c r="C9912" s="34">
        <v>5.9271649408474332</v>
      </c>
      <c r="D9912" s="34">
        <v>7.5964254746213555</v>
      </c>
      <c r="E9912" s="3">
        <f t="shared" si="465"/>
        <v>248085.94335007182</v>
      </c>
      <c r="F9912" s="3">
        <f t="shared" si="466"/>
        <v>317954.09757746867</v>
      </c>
      <c r="G9912" s="3">
        <f t="shared" si="467"/>
        <v>-69868.154227396852</v>
      </c>
    </row>
    <row r="9913" spans="1:7" x14ac:dyDescent="0.2">
      <c r="A9913">
        <v>9901</v>
      </c>
      <c r="B9913" s="125">
        <v>34931.154508550186</v>
      </c>
      <c r="C9913" s="34">
        <v>7.776221670799714</v>
      </c>
      <c r="D9913" s="34">
        <v>5.5190463525650557</v>
      </c>
      <c r="E9913" s="3">
        <f t="shared" si="465"/>
        <v>271632.40067544108</v>
      </c>
      <c r="F9913" s="3">
        <f t="shared" si="466"/>
        <v>192786.66088130031</v>
      </c>
      <c r="G9913" s="3">
        <f t="shared" si="467"/>
        <v>78845.739794140769</v>
      </c>
    </row>
    <row r="9914" spans="1:7" x14ac:dyDescent="0.2">
      <c r="A9914">
        <v>9902</v>
      </c>
      <c r="B9914" s="125">
        <v>28349.414200230036</v>
      </c>
      <c r="C9914" s="34">
        <v>5.1287309108447516</v>
      </c>
      <c r="D9914" s="34">
        <v>3.5445242600690108</v>
      </c>
      <c r="E9914" s="3">
        <f t="shared" si="465"/>
        <v>145396.51691306094</v>
      </c>
      <c r="F9914" s="3">
        <f t="shared" si="466"/>
        <v>100485.18639146027</v>
      </c>
      <c r="G9914" s="3">
        <f t="shared" si="467"/>
        <v>44911.33052160067</v>
      </c>
    </row>
    <row r="9915" spans="1:7" x14ac:dyDescent="0.2">
      <c r="A9915">
        <v>9903</v>
      </c>
      <c r="B9915" s="125">
        <v>23166.363056398928</v>
      </c>
      <c r="C9915" s="34">
        <v>6.3630260658173938</v>
      </c>
      <c r="D9915" s="34">
        <v>1.9896089169196784</v>
      </c>
      <c r="E9915" s="3">
        <f t="shared" si="465"/>
        <v>147408.1719780555</v>
      </c>
      <c r="F9915" s="3">
        <f t="shared" si="466"/>
        <v>46092.00250960992</v>
      </c>
      <c r="G9915" s="3">
        <f t="shared" si="467"/>
        <v>101316.16946844559</v>
      </c>
    </row>
    <row r="9916" spans="1:7" x14ac:dyDescent="0.2">
      <c r="A9916">
        <v>9904</v>
      </c>
      <c r="B9916" s="125">
        <v>27259.384800155181</v>
      </c>
      <c r="C9916" s="34">
        <v>9.0369262781750876</v>
      </c>
      <c r="D9916" s="34">
        <v>3.2175154400465544</v>
      </c>
      <c r="E9916" s="3">
        <f t="shared" si="465"/>
        <v>246341.05082740891</v>
      </c>
      <c r="F9916" s="3">
        <f t="shared" si="466"/>
        <v>87707.491480669662</v>
      </c>
      <c r="G9916" s="3">
        <f t="shared" si="467"/>
        <v>158633.55934673926</v>
      </c>
    </row>
    <row r="9917" spans="1:7" x14ac:dyDescent="0.2">
      <c r="A9917">
        <v>9905</v>
      </c>
      <c r="B9917" s="125">
        <v>31280.800889172475</v>
      </c>
      <c r="C9917" s="34">
        <v>10.282229161210125</v>
      </c>
      <c r="D9917" s="34">
        <v>4.4239402667517425</v>
      </c>
      <c r="E9917" s="3">
        <f t="shared" si="465"/>
        <v>321636.36308865686</v>
      </c>
      <c r="F9917" s="3">
        <f t="shared" si="466"/>
        <v>138384.39462985381</v>
      </c>
      <c r="G9917" s="3">
        <f t="shared" si="467"/>
        <v>183251.96845880305</v>
      </c>
    </row>
    <row r="9918" spans="1:7" x14ac:dyDescent="0.2">
      <c r="A9918">
        <v>9906</v>
      </c>
      <c r="B9918" s="125">
        <v>32269.234046717407</v>
      </c>
      <c r="C9918" s="34">
        <v>10.290761358381133</v>
      </c>
      <c r="D9918" s="34">
        <v>4.7204702140152222</v>
      </c>
      <c r="E9918" s="3">
        <f t="shared" si="465"/>
        <v>332074.98679251631</v>
      </c>
      <c r="F9918" s="3">
        <f t="shared" si="466"/>
        <v>152325.95814661542</v>
      </c>
      <c r="G9918" s="3">
        <f t="shared" si="467"/>
        <v>179749.02864590089</v>
      </c>
    </row>
    <row r="9919" spans="1:7" x14ac:dyDescent="0.2">
      <c r="A9919">
        <v>9907</v>
      </c>
      <c r="B9919" s="125">
        <v>28936.157654053182</v>
      </c>
      <c r="C9919" s="34">
        <v>10.91911419481039</v>
      </c>
      <c r="D9919" s="34">
        <v>3.7205472962159547</v>
      </c>
      <c r="E9919" s="3">
        <f t="shared" si="465"/>
        <v>315957.20978364343</v>
      </c>
      <c r="F9919" s="3">
        <f t="shared" si="466"/>
        <v>107658.34312266616</v>
      </c>
      <c r="G9919" s="3">
        <f t="shared" si="467"/>
        <v>208298.86666097725</v>
      </c>
    </row>
    <row r="9920" spans="1:7" x14ac:dyDescent="0.2">
      <c r="A9920">
        <v>9908</v>
      </c>
      <c r="B9920" s="125">
        <v>30014.835423381533</v>
      </c>
      <c r="C9920" s="34">
        <v>7.1741731264482951</v>
      </c>
      <c r="D9920" s="34">
        <v>4.04415062701446</v>
      </c>
      <c r="E9920" s="3">
        <f t="shared" si="465"/>
        <v>215331.62568919212</v>
      </c>
      <c r="F9920" s="3">
        <f t="shared" si="466"/>
        <v>121384.51549720425</v>
      </c>
      <c r="G9920" s="3">
        <f t="shared" si="467"/>
        <v>93947.110191987871</v>
      </c>
    </row>
    <row r="9921" spans="1:7" x14ac:dyDescent="0.2">
      <c r="A9921">
        <v>9909</v>
      </c>
      <c r="B9921" s="125">
        <v>29038.345068139257</v>
      </c>
      <c r="C9921" s="34">
        <v>6.3693186322852853</v>
      </c>
      <c r="D9921" s="34">
        <v>3.7512035204417771</v>
      </c>
      <c r="E9921" s="3">
        <f t="shared" si="465"/>
        <v>184954.4722932289</v>
      </c>
      <c r="F9921" s="3">
        <f t="shared" si="466"/>
        <v>108928.74224740709</v>
      </c>
      <c r="G9921" s="3">
        <f t="shared" si="467"/>
        <v>76025.730045821809</v>
      </c>
    </row>
    <row r="9922" spans="1:7" x14ac:dyDescent="0.2">
      <c r="A9922">
        <v>9910</v>
      </c>
      <c r="B9922" s="125">
        <v>31069.144419044256</v>
      </c>
      <c r="C9922" s="34">
        <v>6.627765762648778</v>
      </c>
      <c r="D9922" s="34">
        <v>4.3604433257132769</v>
      </c>
      <c r="E9922" s="3">
        <f t="shared" si="465"/>
        <v>205919.01165533188</v>
      </c>
      <c r="F9922" s="3">
        <f t="shared" si="466"/>
        <v>135475.24341764342</v>
      </c>
      <c r="G9922" s="3">
        <f t="shared" si="467"/>
        <v>70443.768237688462</v>
      </c>
    </row>
    <row r="9923" spans="1:7" x14ac:dyDescent="0.2">
      <c r="A9923">
        <v>9911</v>
      </c>
      <c r="B9923" s="125">
        <v>43180.794413084164</v>
      </c>
      <c r="C9923" s="34">
        <v>11.176700147378142</v>
      </c>
      <c r="D9923" s="34">
        <v>7.9939383239252493</v>
      </c>
      <c r="E9923" s="3">
        <f t="shared" si="465"/>
        <v>482618.791280623</v>
      </c>
      <c r="F9923" s="3">
        <f t="shared" si="466"/>
        <v>345184.60731629079</v>
      </c>
      <c r="G9923" s="3">
        <f t="shared" si="467"/>
        <v>137434.18396433222</v>
      </c>
    </row>
    <row r="9924" spans="1:7" x14ac:dyDescent="0.2">
      <c r="A9924">
        <v>9912</v>
      </c>
      <c r="B9924" s="125">
        <v>41871.667739352211</v>
      </c>
      <c r="C9924" s="34">
        <v>1.8279870548285544</v>
      </c>
      <c r="D9924" s="34">
        <v>7.6012003218056634</v>
      </c>
      <c r="E9924" s="3">
        <f t="shared" si="465"/>
        <v>76540.866591618236</v>
      </c>
      <c r="F9924" s="3">
        <f t="shared" si="466"/>
        <v>318274.93429490383</v>
      </c>
      <c r="G9924" s="3">
        <f t="shared" si="467"/>
        <v>-241734.0677032856</v>
      </c>
    </row>
    <row r="9925" spans="1:7" x14ac:dyDescent="0.2">
      <c r="A9925">
        <v>9913</v>
      </c>
      <c r="B9925" s="125">
        <v>31848.825805164757</v>
      </c>
      <c r="C9925" s="34">
        <v>11.484944954834646</v>
      </c>
      <c r="D9925" s="34">
        <v>4.5943477415494272</v>
      </c>
      <c r="E9925" s="3">
        <f t="shared" si="465"/>
        <v>365782.01124843443</v>
      </c>
      <c r="F9925" s="3">
        <f t="shared" si="466"/>
        <v>146324.58090895982</v>
      </c>
      <c r="G9925" s="3">
        <f t="shared" si="467"/>
        <v>219457.43033947461</v>
      </c>
    </row>
    <row r="9926" spans="1:7" x14ac:dyDescent="0.2">
      <c r="A9926">
        <v>9914</v>
      </c>
      <c r="B9926" s="125">
        <v>26509.415469073225</v>
      </c>
      <c r="C9926" s="34">
        <v>8.0228112639888423</v>
      </c>
      <c r="D9926" s="34">
        <v>2.9925246407219674</v>
      </c>
      <c r="E9926" s="3">
        <f t="shared" si="465"/>
        <v>212680.03702704073</v>
      </c>
      <c r="F9926" s="3">
        <f t="shared" si="466"/>
        <v>79330.079002337719</v>
      </c>
      <c r="G9926" s="3">
        <f t="shared" si="467"/>
        <v>133349.95802470302</v>
      </c>
    </row>
    <row r="9927" spans="1:7" x14ac:dyDescent="0.2">
      <c r="A9927">
        <v>9915</v>
      </c>
      <c r="B9927" s="125">
        <v>30585.156813495792</v>
      </c>
      <c r="C9927" s="34">
        <v>9.1518778819663567</v>
      </c>
      <c r="D9927" s="34">
        <v>4.2152470440487377</v>
      </c>
      <c r="E9927" s="3">
        <f t="shared" si="465"/>
        <v>279911.62015790475</v>
      </c>
      <c r="F9927" s="3">
        <f t="shared" si="466"/>
        <v>128923.99184985524</v>
      </c>
      <c r="G9927" s="3">
        <f t="shared" si="467"/>
        <v>150987.62830804952</v>
      </c>
    </row>
    <row r="9928" spans="1:7" x14ac:dyDescent="0.2">
      <c r="A9928">
        <v>9916</v>
      </c>
      <c r="B9928" s="125">
        <v>30574.055293792277</v>
      </c>
      <c r="C9928" s="34">
        <v>11.800892045546789</v>
      </c>
      <c r="D9928" s="34">
        <v>4.211916588137683</v>
      </c>
      <c r="E9928" s="3">
        <f t="shared" si="465"/>
        <v>360801.12591662095</v>
      </c>
      <c r="F9928" s="3">
        <f t="shared" si="466"/>
        <v>128775.37065856243</v>
      </c>
      <c r="G9928" s="3">
        <f t="shared" si="467"/>
        <v>232025.75525805852</v>
      </c>
    </row>
    <row r="9929" spans="1:7" x14ac:dyDescent="0.2">
      <c r="A9929">
        <v>9917</v>
      </c>
      <c r="B9929" s="125">
        <v>30911.722254851134</v>
      </c>
      <c r="C9929" s="34">
        <v>10.166967760786065</v>
      </c>
      <c r="D9929" s="34">
        <v>4.3132166764553403</v>
      </c>
      <c r="E9929" s="3">
        <f t="shared" si="465"/>
        <v>314278.48359544459</v>
      </c>
      <c r="F9929" s="3">
        <f t="shared" si="466"/>
        <v>133328.95592757958</v>
      </c>
      <c r="G9929" s="3">
        <f t="shared" si="467"/>
        <v>180949.52766786501</v>
      </c>
    </row>
    <row r="9930" spans="1:7" x14ac:dyDescent="0.2">
      <c r="A9930">
        <v>9918</v>
      </c>
      <c r="B9930" s="125">
        <v>33693.707386001712</v>
      </c>
      <c r="C9930" s="34">
        <v>9.7750153347151354</v>
      </c>
      <c r="D9930" s="34">
        <v>5.1478122158005135</v>
      </c>
      <c r="E9930" s="3">
        <f t="shared" si="465"/>
        <v>329356.50638157135</v>
      </c>
      <c r="F9930" s="3">
        <f t="shared" si="466"/>
        <v>173448.8784772676</v>
      </c>
      <c r="G9930" s="3">
        <f t="shared" si="467"/>
        <v>155907.62790430375</v>
      </c>
    </row>
    <row r="9931" spans="1:7" x14ac:dyDescent="0.2">
      <c r="A9931">
        <v>9919</v>
      </c>
      <c r="B9931" s="125">
        <v>28217.275988746202</v>
      </c>
      <c r="C9931" s="34">
        <v>8.9602331374480855</v>
      </c>
      <c r="D9931" s="34">
        <v>3.5048827966238605</v>
      </c>
      <c r="E9931" s="3">
        <f t="shared" si="465"/>
        <v>252833.37136288191</v>
      </c>
      <c r="F9931" s="3">
        <f t="shared" si="466"/>
        <v>98898.245180544094</v>
      </c>
      <c r="G9931" s="3">
        <f t="shared" si="467"/>
        <v>153935.12618233782</v>
      </c>
    </row>
    <row r="9932" spans="1:7" x14ac:dyDescent="0.2">
      <c r="A9932">
        <v>9920</v>
      </c>
      <c r="B9932" s="125">
        <v>37096.93424188206</v>
      </c>
      <c r="C9932" s="34">
        <v>11.373151002961094</v>
      </c>
      <c r="D9932" s="34">
        <v>6.1687802725646179</v>
      </c>
      <c r="E9932" s="3">
        <f t="shared" si="465"/>
        <v>421909.03487984271</v>
      </c>
      <c r="F9932" s="3">
        <f t="shared" si="466"/>
        <v>228842.83612394892</v>
      </c>
      <c r="G9932" s="3">
        <f t="shared" si="467"/>
        <v>193066.1987558938</v>
      </c>
    </row>
    <row r="9933" spans="1:7" x14ac:dyDescent="0.2">
      <c r="A9933">
        <v>9921</v>
      </c>
      <c r="B9933" s="125">
        <v>28423.617599210935</v>
      </c>
      <c r="C9933" s="34">
        <v>7.6827568793378305</v>
      </c>
      <c r="D9933" s="34">
        <v>3.5667852797632804</v>
      </c>
      <c r="E9933" s="3">
        <f t="shared" si="465"/>
        <v>218371.74364600563</v>
      </c>
      <c r="F9933" s="3">
        <f t="shared" si="466"/>
        <v>101380.94085048608</v>
      </c>
      <c r="G9933" s="3">
        <f t="shared" si="467"/>
        <v>116990.80279551956</v>
      </c>
    </row>
    <row r="9934" spans="1:7" x14ac:dyDescent="0.2">
      <c r="A9934">
        <v>9922</v>
      </c>
      <c r="B9934" s="125">
        <v>34725.48365042801</v>
      </c>
      <c r="C9934" s="34">
        <v>11.658044533949578</v>
      </c>
      <c r="D9934" s="34">
        <v>5.457345095128403</v>
      </c>
      <c r="E9934" s="3">
        <f t="shared" si="465"/>
        <v>404831.23485962773</v>
      </c>
      <c r="F9934" s="3">
        <f t="shared" si="466"/>
        <v>189508.94787562484</v>
      </c>
      <c r="G9934" s="3">
        <f t="shared" si="467"/>
        <v>215322.28698400289</v>
      </c>
    </row>
    <row r="9935" spans="1:7" x14ac:dyDescent="0.2">
      <c r="A9935">
        <v>9923</v>
      </c>
      <c r="B9935" s="125">
        <v>34455.431936104083</v>
      </c>
      <c r="C9935" s="34">
        <v>10.861759185179835</v>
      </c>
      <c r="D9935" s="34">
        <v>5.376329580831225</v>
      </c>
      <c r="E9935" s="3">
        <f t="shared" si="465"/>
        <v>374246.60431131715</v>
      </c>
      <c r="F9935" s="3">
        <f t="shared" si="466"/>
        <v>185243.75793839328</v>
      </c>
      <c r="G9935" s="3">
        <f t="shared" si="467"/>
        <v>189002.84637292387</v>
      </c>
    </row>
    <row r="9936" spans="1:7" x14ac:dyDescent="0.2">
      <c r="A9936">
        <v>9924</v>
      </c>
      <c r="B9936" s="125">
        <v>29333.561363992863</v>
      </c>
      <c r="C9936" s="34">
        <v>8.1431061491530272</v>
      </c>
      <c r="D9936" s="34">
        <v>3.839768409197859</v>
      </c>
      <c r="E9936" s="3">
        <f t="shared" si="465"/>
        <v>238866.30391968795</v>
      </c>
      <c r="F9936" s="3">
        <f t="shared" si="466"/>
        <v>112634.08225472666</v>
      </c>
      <c r="G9936" s="3">
        <f t="shared" si="467"/>
        <v>126232.2216649613</v>
      </c>
    </row>
    <row r="9937" spans="1:7" x14ac:dyDescent="0.2">
      <c r="A9937">
        <v>9925</v>
      </c>
      <c r="B9937" s="125">
        <v>26777.352608215529</v>
      </c>
      <c r="C9937" s="34">
        <v>4.8683539464109344</v>
      </c>
      <c r="D9937" s="34">
        <v>3.0729057824646588</v>
      </c>
      <c r="E9937" s="3">
        <f t="shared" si="465"/>
        <v>130361.63024464319</v>
      </c>
      <c r="F9937" s="3">
        <f t="shared" si="466"/>
        <v>82284.28166888062</v>
      </c>
      <c r="G9937" s="3">
        <f t="shared" si="467"/>
        <v>48077.348575762575</v>
      </c>
    </row>
    <row r="9938" spans="1:7" x14ac:dyDescent="0.2">
      <c r="A9938">
        <v>9926</v>
      </c>
      <c r="B9938" s="125">
        <v>31183.365584903164</v>
      </c>
      <c r="C9938" s="34">
        <v>8.0702527813700726</v>
      </c>
      <c r="D9938" s="34">
        <v>4.3947096754709492</v>
      </c>
      <c r="E9938" s="3">
        <f t="shared" si="465"/>
        <v>251657.64284404455</v>
      </c>
      <c r="F9938" s="3">
        <f t="shared" si="466"/>
        <v>137041.83844972175</v>
      </c>
      <c r="G9938" s="3">
        <f t="shared" si="467"/>
        <v>114615.8043943228</v>
      </c>
    </row>
    <row r="9939" spans="1:7" x14ac:dyDescent="0.2">
      <c r="A9939">
        <v>9927</v>
      </c>
      <c r="B9939" s="125">
        <v>33392.806748262024</v>
      </c>
      <c r="C9939" s="34">
        <v>11.140098669973668</v>
      </c>
      <c r="D9939" s="34">
        <v>5.0575420244786073</v>
      </c>
      <c r="E9939" s="3">
        <f t="shared" si="465"/>
        <v>371999.1620430015</v>
      </c>
      <c r="F9939" s="3">
        <f t="shared" si="466"/>
        <v>168885.52344462802</v>
      </c>
      <c r="G9939" s="3">
        <f t="shared" si="467"/>
        <v>203113.63859837348</v>
      </c>
    </row>
    <row r="9940" spans="1:7" x14ac:dyDescent="0.2">
      <c r="A9940">
        <v>9928</v>
      </c>
      <c r="B9940" s="125">
        <v>35141.043148351833</v>
      </c>
      <c r="C9940" s="34">
        <v>10.213505467807408</v>
      </c>
      <c r="D9940" s="34">
        <v>5.58201294450555</v>
      </c>
      <c r="E9940" s="3">
        <f t="shared" si="465"/>
        <v>358913.2363401475</v>
      </c>
      <c r="F9940" s="3">
        <f t="shared" si="466"/>
        <v>196157.75773752801</v>
      </c>
      <c r="G9940" s="3">
        <f t="shared" si="467"/>
        <v>162755.47860261949</v>
      </c>
    </row>
    <row r="9941" spans="1:7" x14ac:dyDescent="0.2">
      <c r="A9941">
        <v>9929</v>
      </c>
      <c r="B9941" s="125">
        <v>30229.794496145565</v>
      </c>
      <c r="C9941" s="34">
        <v>9.9975345821876545</v>
      </c>
      <c r="D9941" s="34">
        <v>4.1086383488436695</v>
      </c>
      <c r="E9941" s="3">
        <f t="shared" si="465"/>
        <v>302223.41588764131</v>
      </c>
      <c r="F9941" s="3">
        <f t="shared" si="466"/>
        <v>124203.29294452697</v>
      </c>
      <c r="G9941" s="3">
        <f t="shared" si="467"/>
        <v>178020.12294311434</v>
      </c>
    </row>
    <row r="9942" spans="1:7" x14ac:dyDescent="0.2">
      <c r="A9942">
        <v>9930</v>
      </c>
      <c r="B9942" s="125">
        <v>35572.382379351417</v>
      </c>
      <c r="C9942" s="34">
        <v>8.2694889644772047</v>
      </c>
      <c r="D9942" s="34">
        <v>5.711414713805425</v>
      </c>
      <c r="E9942" s="3">
        <f t="shared" si="465"/>
        <v>294165.4235262099</v>
      </c>
      <c r="F9942" s="3">
        <f t="shared" si="466"/>
        <v>203168.62812654051</v>
      </c>
      <c r="G9942" s="3">
        <f t="shared" si="467"/>
        <v>90996.795399669383</v>
      </c>
    </row>
    <row r="9943" spans="1:7" x14ac:dyDescent="0.2">
      <c r="A9943">
        <v>9931</v>
      </c>
      <c r="B9943" s="125">
        <v>29636.980165188084</v>
      </c>
      <c r="C9943" s="34">
        <v>10.834997303580167</v>
      </c>
      <c r="D9943" s="34">
        <v>3.9307940495564253</v>
      </c>
      <c r="E9943" s="3">
        <f t="shared" si="465"/>
        <v>321116.60017607181</v>
      </c>
      <c r="F9943" s="3">
        <f t="shared" si="466"/>
        <v>116496.86528014313</v>
      </c>
      <c r="G9943" s="3">
        <f t="shared" si="467"/>
        <v>204619.73489592868</v>
      </c>
    </row>
    <row r="9944" spans="1:7" x14ac:dyDescent="0.2">
      <c r="A9944">
        <v>9932</v>
      </c>
      <c r="B9944" s="125">
        <v>37193.909114458598</v>
      </c>
      <c r="C9944" s="34">
        <v>3.0804522086400539</v>
      </c>
      <c r="D9944" s="34">
        <v>6.1978727343375795</v>
      </c>
      <c r="E9944" s="3">
        <f t="shared" si="465"/>
        <v>114574.05947959142</v>
      </c>
      <c r="F9944" s="3">
        <f t="shared" si="466"/>
        <v>230523.11518393294</v>
      </c>
      <c r="G9944" s="3">
        <f t="shared" si="467"/>
        <v>-115949.05570434152</v>
      </c>
    </row>
    <row r="9945" spans="1:7" x14ac:dyDescent="0.2">
      <c r="A9945">
        <v>9933</v>
      </c>
      <c r="B9945" s="125">
        <v>32418.050117295003</v>
      </c>
      <c r="C9945" s="34">
        <v>8.1305124897044152</v>
      </c>
      <c r="D9945" s="34">
        <v>4.7651150351885008</v>
      </c>
      <c r="E9945" s="3">
        <f t="shared" si="465"/>
        <v>263575.36137053068</v>
      </c>
      <c r="F9945" s="3">
        <f t="shared" si="466"/>
        <v>154475.73802541677</v>
      </c>
      <c r="G9945" s="3">
        <f t="shared" si="467"/>
        <v>109099.62334511391</v>
      </c>
    </row>
    <row r="9946" spans="1:7" x14ac:dyDescent="0.2">
      <c r="A9946">
        <v>9934</v>
      </c>
      <c r="B9946" s="125">
        <v>38119.081231153337</v>
      </c>
      <c r="C9946" s="34">
        <v>7.2146967997541651</v>
      </c>
      <c r="D9946" s="34">
        <v>6.4754243693460012</v>
      </c>
      <c r="E9946" s="3">
        <f t="shared" si="465"/>
        <v>275017.61336797103</v>
      </c>
      <c r="F9946" s="3">
        <f t="shared" si="466"/>
        <v>246837.22754129008</v>
      </c>
      <c r="G9946" s="3">
        <f t="shared" si="467"/>
        <v>28180.385826680955</v>
      </c>
    </row>
    <row r="9947" spans="1:7" x14ac:dyDescent="0.2">
      <c r="A9947">
        <v>9935</v>
      </c>
      <c r="B9947" s="125">
        <v>30650.356214929139</v>
      </c>
      <c r="C9947" s="34">
        <v>7.6432762827680563</v>
      </c>
      <c r="D9947" s="34">
        <v>4.2348068644787418</v>
      </c>
      <c r="E9947" s="3">
        <f t="shared" si="465"/>
        <v>234269.14071596038</v>
      </c>
      <c r="F9947" s="3">
        <f t="shared" si="466"/>
        <v>129798.33889770058</v>
      </c>
      <c r="G9947" s="3">
        <f t="shared" si="467"/>
        <v>104470.8018182598</v>
      </c>
    </row>
    <row r="9948" spans="1:7" x14ac:dyDescent="0.2">
      <c r="A9948">
        <v>9936</v>
      </c>
      <c r="B9948" s="125">
        <v>37559.844307716936</v>
      </c>
      <c r="C9948" s="34">
        <v>16.057031664066017</v>
      </c>
      <c r="D9948" s="34">
        <v>6.3076532923150808</v>
      </c>
      <c r="E9948" s="3">
        <f t="shared" si="465"/>
        <v>603099.6093464006</v>
      </c>
      <c r="F9948" s="3">
        <f t="shared" si="466"/>
        <v>236914.47560641257</v>
      </c>
      <c r="G9948" s="3">
        <f t="shared" si="467"/>
        <v>366185.13373998803</v>
      </c>
    </row>
    <row r="9949" spans="1:7" x14ac:dyDescent="0.2">
      <c r="A9949">
        <v>9937</v>
      </c>
      <c r="B9949" s="125">
        <v>35062.906184785767</v>
      </c>
      <c r="C9949" s="34">
        <v>6.9094874308648286</v>
      </c>
      <c r="D9949" s="34">
        <v>5.55857185543573</v>
      </c>
      <c r="E9949" s="3">
        <f t="shared" si="465"/>
        <v>242266.70957336991</v>
      </c>
      <c r="F9949" s="3">
        <f t="shared" si="466"/>
        <v>194899.68348853354</v>
      </c>
      <c r="G9949" s="3">
        <f t="shared" si="467"/>
        <v>47367.026084836369</v>
      </c>
    </row>
    <row r="9950" spans="1:7" x14ac:dyDescent="0.2">
      <c r="A9950">
        <v>9938</v>
      </c>
      <c r="B9950" s="125">
        <v>37432.890216033207</v>
      </c>
      <c r="C9950" s="34">
        <v>11.153428451696527</v>
      </c>
      <c r="D9950" s="34">
        <v>6.2695670648099622</v>
      </c>
      <c r="E9950" s="3">
        <f t="shared" si="465"/>
        <v>417505.06276473735</v>
      </c>
      <c r="F9950" s="3">
        <f t="shared" si="466"/>
        <v>234688.01563908887</v>
      </c>
      <c r="G9950" s="3">
        <f t="shared" si="467"/>
        <v>182817.04712564847</v>
      </c>
    </row>
    <row r="9951" spans="1:7" x14ac:dyDescent="0.2">
      <c r="A9951">
        <v>9939</v>
      </c>
      <c r="B9951" s="125">
        <v>40912.332727922127</v>
      </c>
      <c r="C9951" s="34">
        <v>1.4017978375777602</v>
      </c>
      <c r="D9951" s="34">
        <v>7.313399818376638</v>
      </c>
      <c r="E9951" s="3">
        <f t="shared" si="465"/>
        <v>57350.819548263062</v>
      </c>
      <c r="F9951" s="3">
        <f t="shared" si="466"/>
        <v>299208.24674175028</v>
      </c>
      <c r="G9951" s="3">
        <f t="shared" si="467"/>
        <v>-241857.42719348721</v>
      </c>
    </row>
    <row r="9952" spans="1:7" x14ac:dyDescent="0.2">
      <c r="A9952">
        <v>9940</v>
      </c>
      <c r="B9952" s="125">
        <v>30576.130078580696</v>
      </c>
      <c r="C9952" s="34">
        <v>10.259656639580498</v>
      </c>
      <c r="D9952" s="34">
        <v>4.2125390235742088</v>
      </c>
      <c r="E9952" s="3">
        <f t="shared" si="465"/>
        <v>313700.59597338742</v>
      </c>
      <c r="F9952" s="3">
        <f t="shared" si="466"/>
        <v>128803.14114590232</v>
      </c>
      <c r="G9952" s="3">
        <f t="shared" si="467"/>
        <v>184897.45482748508</v>
      </c>
    </row>
    <row r="9953" spans="1:7" x14ac:dyDescent="0.2">
      <c r="A9953">
        <v>9941</v>
      </c>
      <c r="B9953" s="125">
        <v>36560.411948622437</v>
      </c>
      <c r="C9953" s="34">
        <v>9.6902504285098985</v>
      </c>
      <c r="D9953" s="34">
        <v>6.0078235845867312</v>
      </c>
      <c r="E9953" s="3">
        <f t="shared" si="465"/>
        <v>354279.54755163699</v>
      </c>
      <c r="F9953" s="3">
        <f t="shared" si="466"/>
        <v>219648.50516714042</v>
      </c>
      <c r="G9953" s="3">
        <f t="shared" si="467"/>
        <v>134631.04238449657</v>
      </c>
    </row>
    <row r="9954" spans="1:7" x14ac:dyDescent="0.2">
      <c r="A9954">
        <v>9942</v>
      </c>
      <c r="B9954" s="125">
        <v>30707.620275089517</v>
      </c>
      <c r="C9954" s="34">
        <v>10.526451226003701</v>
      </c>
      <c r="D9954" s="34">
        <v>4.2519860825268552</v>
      </c>
      <c r="E9954" s="3">
        <f t="shared" si="465"/>
        <v>323242.26709237217</v>
      </c>
      <c r="F9954" s="3">
        <f t="shared" si="466"/>
        <v>130568.3740372001</v>
      </c>
      <c r="G9954" s="3">
        <f t="shared" si="467"/>
        <v>192673.89305517206</v>
      </c>
    </row>
    <row r="9955" spans="1:7" x14ac:dyDescent="0.2">
      <c r="A9955">
        <v>9943</v>
      </c>
      <c r="B9955" s="125">
        <v>32295.734448590316</v>
      </c>
      <c r="C9955" s="34">
        <v>6.5769534305291018</v>
      </c>
      <c r="D9955" s="34">
        <v>4.7284203345770948</v>
      </c>
      <c r="E9955" s="3">
        <f t="shared" si="465"/>
        <v>212407.54147311297</v>
      </c>
      <c r="F9955" s="3">
        <f t="shared" si="466"/>
        <v>152707.80748681643</v>
      </c>
      <c r="G9955" s="3">
        <f t="shared" si="467"/>
        <v>59699.733986296545</v>
      </c>
    </row>
    <row r="9956" spans="1:7" x14ac:dyDescent="0.2">
      <c r="A9956">
        <v>9944</v>
      </c>
      <c r="B9956" s="125">
        <v>27679.980624990072</v>
      </c>
      <c r="C9956" s="34">
        <v>6.9799960076197749</v>
      </c>
      <c r="D9956" s="34">
        <v>3.3436941874970216</v>
      </c>
      <c r="E9956" s="3">
        <f t="shared" si="465"/>
        <v>193206.15425342342</v>
      </c>
      <c r="F9956" s="3">
        <f t="shared" si="466"/>
        <v>92553.39032580948</v>
      </c>
      <c r="G9956" s="3">
        <f t="shared" si="467"/>
        <v>100652.76392761394</v>
      </c>
    </row>
    <row r="9957" spans="1:7" x14ac:dyDescent="0.2">
      <c r="A9957">
        <v>9945</v>
      </c>
      <c r="B9957" s="125">
        <v>37148.570803575218</v>
      </c>
      <c r="C9957" s="34">
        <v>10.900895879065502</v>
      </c>
      <c r="D9957" s="34">
        <v>6.1842712410725653</v>
      </c>
      <c r="E9957" s="3">
        <f t="shared" si="465"/>
        <v>404952.70238586608</v>
      </c>
      <c r="F9957" s="3">
        <f t="shared" si="466"/>
        <v>229736.83806749817</v>
      </c>
      <c r="G9957" s="3">
        <f t="shared" si="467"/>
        <v>175215.86431836791</v>
      </c>
    </row>
    <row r="9958" spans="1:7" x14ac:dyDescent="0.2">
      <c r="A9958">
        <v>9946</v>
      </c>
      <c r="B9958" s="125">
        <v>26118.491908883676</v>
      </c>
      <c r="C9958" s="34">
        <v>8.3421291694394313</v>
      </c>
      <c r="D9958" s="34">
        <v>2.8752475726651028</v>
      </c>
      <c r="E9958" s="3">
        <f t="shared" si="465"/>
        <v>217883.83321486629</v>
      </c>
      <c r="F9958" s="3">
        <f t="shared" si="466"/>
        <v>75097.130462690911</v>
      </c>
      <c r="G9958" s="3">
        <f t="shared" si="467"/>
        <v>142786.70275217539</v>
      </c>
    </row>
    <row r="9959" spans="1:7" x14ac:dyDescent="0.2">
      <c r="A9959">
        <v>9947</v>
      </c>
      <c r="B9959" s="125">
        <v>29523.901552048279</v>
      </c>
      <c r="C9959" s="34">
        <v>6.2345059379440499</v>
      </c>
      <c r="D9959" s="34">
        <v>3.8968704656144837</v>
      </c>
      <c r="E9959" s="3">
        <f t="shared" si="465"/>
        <v>184066.93953752055</v>
      </c>
      <c r="F9959" s="3">
        <f t="shared" si="466"/>
        <v>115050.81998788656</v>
      </c>
      <c r="G9959" s="3">
        <f t="shared" si="467"/>
        <v>69016.119549633993</v>
      </c>
    </row>
    <row r="9960" spans="1:7" x14ac:dyDescent="0.2">
      <c r="A9960">
        <v>9948</v>
      </c>
      <c r="B9960" s="125">
        <v>27302.131051138509</v>
      </c>
      <c r="C9960" s="34">
        <v>6.0940856403321959</v>
      </c>
      <c r="D9960" s="34">
        <v>3.2303393153415527</v>
      </c>
      <c r="E9960" s="3">
        <f t="shared" si="465"/>
        <v>166381.52478921096</v>
      </c>
      <c r="F9960" s="3">
        <f t="shared" si="466"/>
        <v>88195.147327100116</v>
      </c>
      <c r="G9960" s="3">
        <f t="shared" si="467"/>
        <v>78186.377462110846</v>
      </c>
    </row>
    <row r="9961" spans="1:7" x14ac:dyDescent="0.2">
      <c r="A9961">
        <v>9949</v>
      </c>
      <c r="B9961" s="125">
        <v>37287.075477971463</v>
      </c>
      <c r="C9961" s="34">
        <v>8.8367265991182649</v>
      </c>
      <c r="D9961" s="34">
        <v>6.2258226433914388</v>
      </c>
      <c r="E9961" s="3">
        <f t="shared" si="465"/>
        <v>329495.69167952082</v>
      </c>
      <c r="F9961" s="3">
        <f t="shared" si="466"/>
        <v>232142.71881660039</v>
      </c>
      <c r="G9961" s="3">
        <f t="shared" si="467"/>
        <v>97352.972862920433</v>
      </c>
    </row>
    <row r="9962" spans="1:7" x14ac:dyDescent="0.2">
      <c r="A9962">
        <v>9950</v>
      </c>
      <c r="B9962" s="125">
        <v>34234.851049214718</v>
      </c>
      <c r="C9962" s="34">
        <v>7.4004610925912857</v>
      </c>
      <c r="D9962" s="34">
        <v>5.3101553147644154</v>
      </c>
      <c r="E9962" s="3">
        <f t="shared" si="465"/>
        <v>253353.68320037148</v>
      </c>
      <c r="F9962" s="3">
        <f t="shared" si="466"/>
        <v>181792.37624915567</v>
      </c>
      <c r="G9962" s="3">
        <f t="shared" si="467"/>
        <v>71561.306951215811</v>
      </c>
    </row>
    <row r="9963" spans="1:7" x14ac:dyDescent="0.2">
      <c r="A9963">
        <v>9951</v>
      </c>
      <c r="B9963" s="125">
        <v>26215.12572094705</v>
      </c>
      <c r="C9963" s="34">
        <v>10.19363300857367</v>
      </c>
      <c r="D9963" s="34">
        <v>2.9042377162841149</v>
      </c>
      <c r="E9963" s="3">
        <f t="shared" si="465"/>
        <v>267227.37087295449</v>
      </c>
      <c r="F9963" s="3">
        <f t="shared" si="466"/>
        <v>76134.956855904224</v>
      </c>
      <c r="G9963" s="3">
        <f t="shared" si="467"/>
        <v>191092.41401705027</v>
      </c>
    </row>
    <row r="9964" spans="1:7" x14ac:dyDescent="0.2">
      <c r="A9964">
        <v>9952</v>
      </c>
      <c r="B9964" s="125">
        <v>32012.06305110734</v>
      </c>
      <c r="C9964" s="34">
        <v>8.9420858759767725</v>
      </c>
      <c r="D9964" s="34">
        <v>4.6433189153322019</v>
      </c>
      <c r="E9964" s="3">
        <f t="shared" si="465"/>
        <v>286254.61687018484</v>
      </c>
      <c r="F9964" s="3">
        <f t="shared" si="466"/>
        <v>148642.21788401378</v>
      </c>
      <c r="G9964" s="3">
        <f t="shared" si="467"/>
        <v>137612.39898617106</v>
      </c>
    </row>
    <row r="9965" spans="1:7" x14ac:dyDescent="0.2">
      <c r="A9965">
        <v>9953</v>
      </c>
      <c r="B9965" s="125">
        <v>23632.297192117199</v>
      </c>
      <c r="C9965" s="34">
        <v>8.8721713129489217</v>
      </c>
      <c r="D9965" s="34">
        <v>2.1293891576351598</v>
      </c>
      <c r="E9965" s="3">
        <f t="shared" si="465"/>
        <v>209669.78920698556</v>
      </c>
      <c r="F9965" s="3">
        <f t="shared" si="466"/>
        <v>50322.357410906196</v>
      </c>
      <c r="G9965" s="3">
        <f t="shared" si="467"/>
        <v>159347.43179607936</v>
      </c>
    </row>
    <row r="9966" spans="1:7" x14ac:dyDescent="0.2">
      <c r="A9966">
        <v>9954</v>
      </c>
      <c r="B9966" s="125">
        <v>35619.619260424748</v>
      </c>
      <c r="C9966" s="34">
        <v>4.4687049214262515</v>
      </c>
      <c r="D9966" s="34">
        <v>5.7255857781274244</v>
      </c>
      <c r="E9966" s="3">
        <f t="shared" si="465"/>
        <v>159173.56788838937</v>
      </c>
      <c r="F9966" s="3">
        <f t="shared" si="466"/>
        <v>203943.18545980164</v>
      </c>
      <c r="G9966" s="3">
        <f t="shared" si="467"/>
        <v>-44769.617571412266</v>
      </c>
    </row>
    <row r="9967" spans="1:7" x14ac:dyDescent="0.2">
      <c r="A9967">
        <v>9955</v>
      </c>
      <c r="B9967" s="125">
        <v>35959.980599537608</v>
      </c>
      <c r="C9967" s="34">
        <v>3.9862407195032574</v>
      </c>
      <c r="D9967" s="34">
        <v>5.8276941798612825</v>
      </c>
      <c r="E9967" s="3">
        <f t="shared" si="465"/>
        <v>143345.13893842397</v>
      </c>
      <c r="F9967" s="3">
        <f t="shared" si="466"/>
        <v>209563.76964784996</v>
      </c>
      <c r="G9967" s="3">
        <f t="shared" si="467"/>
        <v>-66218.630709425983</v>
      </c>
    </row>
    <row r="9968" spans="1:7" x14ac:dyDescent="0.2">
      <c r="A9968">
        <v>9956</v>
      </c>
      <c r="B9968" s="125">
        <v>37933.521574624116</v>
      </c>
      <c r="C9968" s="34">
        <v>10.11090309676365</v>
      </c>
      <c r="D9968" s="34">
        <v>6.4197564723872347</v>
      </c>
      <c r="E9968" s="3">
        <f t="shared" si="465"/>
        <v>383542.16076001769</v>
      </c>
      <c r="F9968" s="3">
        <f t="shared" si="466"/>
        <v>243523.97064913396</v>
      </c>
      <c r="G9968" s="3">
        <f t="shared" si="467"/>
        <v>140018.19011088373</v>
      </c>
    </row>
    <row r="9969" spans="1:7" x14ac:dyDescent="0.2">
      <c r="A9969">
        <v>9957</v>
      </c>
      <c r="B9969" s="125">
        <v>27033.375366764609</v>
      </c>
      <c r="C9969" s="34">
        <v>7.8694107716801227</v>
      </c>
      <c r="D9969" s="34">
        <v>3.1497126100293826</v>
      </c>
      <c r="E9969" s="3">
        <f t="shared" si="465"/>
        <v>212736.73530608951</v>
      </c>
      <c r="F9969" s="3">
        <f t="shared" si="466"/>
        <v>85147.363284356179</v>
      </c>
      <c r="G9969" s="3">
        <f t="shared" si="467"/>
        <v>127589.37202173333</v>
      </c>
    </row>
    <row r="9970" spans="1:7" x14ac:dyDescent="0.2">
      <c r="A9970">
        <v>9958</v>
      </c>
      <c r="B9970" s="125">
        <v>36598.6107260969</v>
      </c>
      <c r="C9970" s="34">
        <v>7.4647652101775748</v>
      </c>
      <c r="D9970" s="34">
        <v>6.0192832178290701</v>
      </c>
      <c r="E9970" s="3">
        <f t="shared" si="465"/>
        <v>273200.03608899994</v>
      </c>
      <c r="F9970" s="3">
        <f t="shared" si="466"/>
        <v>220297.40333945406</v>
      </c>
      <c r="G9970" s="3">
        <f t="shared" si="467"/>
        <v>52902.632749545883</v>
      </c>
    </row>
    <row r="9971" spans="1:7" x14ac:dyDescent="0.2">
      <c r="A9971">
        <v>9959</v>
      </c>
      <c r="B9971" s="125">
        <v>26322.275565499673</v>
      </c>
      <c r="C9971" s="34">
        <v>11.036097950825933</v>
      </c>
      <c r="D9971" s="34">
        <v>2.9363826696499018</v>
      </c>
      <c r="E9971" s="3">
        <f t="shared" si="465"/>
        <v>290495.21142948646</v>
      </c>
      <c r="F9971" s="3">
        <f t="shared" si="466"/>
        <v>77292.273796282301</v>
      </c>
      <c r="G9971" s="3">
        <f t="shared" si="467"/>
        <v>213202.93763320416</v>
      </c>
    </row>
    <row r="9972" spans="1:7" x14ac:dyDescent="0.2">
      <c r="A9972">
        <v>9960</v>
      </c>
      <c r="B9972" s="125">
        <v>31364.411873974837</v>
      </c>
      <c r="C9972" s="34">
        <v>9.6420756310253637</v>
      </c>
      <c r="D9972" s="34">
        <v>4.4490235621924512</v>
      </c>
      <c r="E9972" s="3">
        <f t="shared" si="465"/>
        <v>302418.03141149535</v>
      </c>
      <c r="F9972" s="3">
        <f t="shared" si="466"/>
        <v>139541.00744162276</v>
      </c>
      <c r="G9972" s="3">
        <f t="shared" si="467"/>
        <v>162877.02396987259</v>
      </c>
    </row>
    <row r="9973" spans="1:7" x14ac:dyDescent="0.2">
      <c r="A9973">
        <v>9961</v>
      </c>
      <c r="B9973" s="125">
        <v>39850.702299910132</v>
      </c>
      <c r="C9973" s="34">
        <v>7.1849136904420448</v>
      </c>
      <c r="D9973" s="34">
        <v>6.9949106899730396</v>
      </c>
      <c r="E9973" s="3">
        <f t="shared" ref="E9973:E10012" si="468">C9973*B9973</f>
        <v>286323.85652835458</v>
      </c>
      <c r="F9973" s="3">
        <f t="shared" ref="F9973:F10012" si="469">D9973*B9973</f>
        <v>278752.10352057457</v>
      </c>
      <c r="G9973" s="3">
        <f t="shared" ref="G9973:G10012" si="470">E9973-F9973</f>
        <v>7571.7530077800038</v>
      </c>
    </row>
    <row r="9974" spans="1:7" x14ac:dyDescent="0.2">
      <c r="A9974">
        <v>9962</v>
      </c>
      <c r="B9974" s="125">
        <v>35014.913286241586</v>
      </c>
      <c r="C9974" s="34">
        <v>8.3275204107922036</v>
      </c>
      <c r="D9974" s="34">
        <v>5.5441739858724759</v>
      </c>
      <c r="E9974" s="3">
        <f t="shared" si="468"/>
        <v>291587.40507329593</v>
      </c>
      <c r="F9974" s="3">
        <f t="shared" si="469"/>
        <v>194128.77135916112</v>
      </c>
      <c r="G9974" s="3">
        <f t="shared" si="470"/>
        <v>97458.633714134805</v>
      </c>
    </row>
    <row r="9975" spans="1:7" x14ac:dyDescent="0.2">
      <c r="A9975">
        <v>9963</v>
      </c>
      <c r="B9975" s="125">
        <v>35092.146439447766</v>
      </c>
      <c r="C9975" s="34">
        <v>7.3911643514366006</v>
      </c>
      <c r="D9975" s="34">
        <v>5.5673439318343299</v>
      </c>
      <c r="E9975" s="3">
        <f t="shared" si="468"/>
        <v>259371.82177863916</v>
      </c>
      <c r="F9975" s="3">
        <f t="shared" si="469"/>
        <v>195370.0485347012</v>
      </c>
      <c r="G9975" s="3">
        <f t="shared" si="470"/>
        <v>64001.773243937962</v>
      </c>
    </row>
    <row r="9976" spans="1:7" x14ac:dyDescent="0.2">
      <c r="A9976">
        <v>9964</v>
      </c>
      <c r="B9976" s="125">
        <v>31186.139543743571</v>
      </c>
      <c r="C9976" s="34">
        <v>8.6075254077586578</v>
      </c>
      <c r="D9976" s="34">
        <v>4.3955418631230714</v>
      </c>
      <c r="E9976" s="3">
        <f t="shared" si="468"/>
        <v>268435.48849267978</v>
      </c>
      <c r="F9976" s="3">
        <f t="shared" si="469"/>
        <v>137079.9819137227</v>
      </c>
      <c r="G9976" s="3">
        <f t="shared" si="470"/>
        <v>131355.50657895708</v>
      </c>
    </row>
    <row r="9977" spans="1:7" x14ac:dyDescent="0.2">
      <c r="A9977">
        <v>9965</v>
      </c>
      <c r="B9977" s="125">
        <v>41231.747267184779</v>
      </c>
      <c r="C9977" s="34">
        <v>13.702031558030285</v>
      </c>
      <c r="D9977" s="34">
        <v>7.4092241801554337</v>
      </c>
      <c r="E9977" s="3">
        <f t="shared" si="468"/>
        <v>564958.70224769483</v>
      </c>
      <c r="F9977" s="3">
        <f t="shared" si="469"/>
        <v>305495.25884208322</v>
      </c>
      <c r="G9977" s="3">
        <f t="shared" si="470"/>
        <v>259463.44340561162</v>
      </c>
    </row>
    <row r="9978" spans="1:7" x14ac:dyDescent="0.2">
      <c r="A9978">
        <v>9966</v>
      </c>
      <c r="B9978" s="125">
        <v>31920.005134262261</v>
      </c>
      <c r="C9978" s="34">
        <v>7.4936814573520678</v>
      </c>
      <c r="D9978" s="34">
        <v>4.6157015402786783</v>
      </c>
      <c r="E9978" s="3">
        <f t="shared" si="468"/>
        <v>239198.35059320391</v>
      </c>
      <c r="F9978" s="3">
        <f t="shared" si="469"/>
        <v>147333.21686391762</v>
      </c>
      <c r="G9978" s="3">
        <f t="shared" si="470"/>
        <v>91865.133729286288</v>
      </c>
    </row>
    <row r="9979" spans="1:7" x14ac:dyDescent="0.2">
      <c r="A9979">
        <v>9967</v>
      </c>
      <c r="B9979" s="125">
        <v>30444.082816567039</v>
      </c>
      <c r="C9979" s="34">
        <v>9.8814034774550237</v>
      </c>
      <c r="D9979" s="34">
        <v>4.1729248449701117</v>
      </c>
      <c r="E9979" s="3">
        <f t="shared" si="468"/>
        <v>300830.26581155427</v>
      </c>
      <c r="F9979" s="3">
        <f t="shared" si="469"/>
        <v>127040.86956758026</v>
      </c>
      <c r="G9979" s="3">
        <f t="shared" si="470"/>
        <v>173789.39624397401</v>
      </c>
    </row>
    <row r="9980" spans="1:7" x14ac:dyDescent="0.2">
      <c r="A9980">
        <v>9968</v>
      </c>
      <c r="B9980" s="125">
        <v>33786.072257308639</v>
      </c>
      <c r="C9980" s="34">
        <v>2.9948005451005884</v>
      </c>
      <c r="D9980" s="34">
        <v>5.1755216771925916</v>
      </c>
      <c r="E9980" s="3">
        <f t="shared" si="468"/>
        <v>101182.54761299578</v>
      </c>
      <c r="F9980" s="3">
        <f t="shared" si="469"/>
        <v>174860.54935489609</v>
      </c>
      <c r="G9980" s="3">
        <f t="shared" si="470"/>
        <v>-73678.001741900312</v>
      </c>
    </row>
    <row r="9981" spans="1:7" x14ac:dyDescent="0.2">
      <c r="A9981">
        <v>9969</v>
      </c>
      <c r="B9981" s="125">
        <v>30546.753399713431</v>
      </c>
      <c r="C9981" s="34">
        <v>7.8591334815500886</v>
      </c>
      <c r="D9981" s="34">
        <v>4.2037260199140292</v>
      </c>
      <c r="E9981" s="3">
        <f t="shared" si="468"/>
        <v>240071.01239634183</v>
      </c>
      <c r="F9981" s="3">
        <f t="shared" si="469"/>
        <v>128410.18209027268</v>
      </c>
      <c r="G9981" s="3">
        <f t="shared" si="470"/>
        <v>111660.83030606915</v>
      </c>
    </row>
    <row r="9982" spans="1:7" x14ac:dyDescent="0.2">
      <c r="A9982">
        <v>9970</v>
      </c>
      <c r="B9982" s="125">
        <v>32970.710257169208</v>
      </c>
      <c r="C9982" s="34">
        <v>11.117185087830876</v>
      </c>
      <c r="D9982" s="34">
        <v>4.9309130771507625</v>
      </c>
      <c r="E9982" s="3">
        <f t="shared" si="468"/>
        <v>366541.48840619402</v>
      </c>
      <c r="F9982" s="3">
        <f t="shared" si="469"/>
        <v>162575.70637002442</v>
      </c>
      <c r="G9982" s="3">
        <f t="shared" si="470"/>
        <v>203965.78203616961</v>
      </c>
    </row>
    <row r="9983" spans="1:7" x14ac:dyDescent="0.2">
      <c r="A9983">
        <v>9971</v>
      </c>
      <c r="B9983" s="125">
        <v>37175.71922042314</v>
      </c>
      <c r="C9983" s="34">
        <v>9.5286559573723935</v>
      </c>
      <c r="D9983" s="34">
        <v>6.1924157661269419</v>
      </c>
      <c r="E9983" s="3">
        <f t="shared" si="468"/>
        <v>354234.63841928833</v>
      </c>
      <c r="F9983" s="3">
        <f t="shared" si="469"/>
        <v>230207.50981765662</v>
      </c>
      <c r="G9983" s="3">
        <f t="shared" si="470"/>
        <v>124027.1286016317</v>
      </c>
    </row>
    <row r="9984" spans="1:7" x14ac:dyDescent="0.2">
      <c r="A9984">
        <v>9972</v>
      </c>
      <c r="B9984" s="125">
        <v>35565.822648814879</v>
      </c>
      <c r="C9984" s="34">
        <v>8.6750951797585003</v>
      </c>
      <c r="D9984" s="34">
        <v>5.7094467946444638</v>
      </c>
      <c r="E9984" s="3">
        <f t="shared" si="468"/>
        <v>308536.89662487968</v>
      </c>
      <c r="F9984" s="3">
        <f t="shared" si="469"/>
        <v>203061.1721211696</v>
      </c>
      <c r="G9984" s="3">
        <f t="shared" si="470"/>
        <v>105475.72450371008</v>
      </c>
    </row>
    <row r="9985" spans="1:7" x14ac:dyDescent="0.2">
      <c r="A9985">
        <v>9973</v>
      </c>
      <c r="B9985" s="125">
        <v>31598.959188878303</v>
      </c>
      <c r="C9985" s="34">
        <v>7.0278496397877461</v>
      </c>
      <c r="D9985" s="34">
        <v>4.519387756663491</v>
      </c>
      <c r="E9985" s="3">
        <f t="shared" si="468"/>
        <v>222072.73395322607</v>
      </c>
      <c r="F9985" s="3">
        <f t="shared" si="469"/>
        <v>142807.94928152591</v>
      </c>
      <c r="G9985" s="3">
        <f t="shared" si="470"/>
        <v>79264.784671700152</v>
      </c>
    </row>
    <row r="9986" spans="1:7" x14ac:dyDescent="0.2">
      <c r="A9986">
        <v>9974</v>
      </c>
      <c r="B9986" s="125">
        <v>31322.467115197447</v>
      </c>
      <c r="C9986" s="34">
        <v>7.5634340166361653</v>
      </c>
      <c r="D9986" s="34">
        <v>4.4364401345592341</v>
      </c>
      <c r="E9986" s="3">
        <f t="shared" si="468"/>
        <v>236905.41326405204</v>
      </c>
      <c r="F9986" s="3">
        <f t="shared" si="469"/>
        <v>138960.25022327376</v>
      </c>
      <c r="G9986" s="3">
        <f t="shared" si="470"/>
        <v>97945.16304077828</v>
      </c>
    </row>
    <row r="9987" spans="1:7" x14ac:dyDescent="0.2">
      <c r="A9987">
        <v>9975</v>
      </c>
      <c r="B9987" s="125">
        <v>32086.851937302505</v>
      </c>
      <c r="C9987" s="34">
        <v>8.3093305167567451</v>
      </c>
      <c r="D9987" s="34">
        <v>4.6657555811907514</v>
      </c>
      <c r="E9987" s="3">
        <f t="shared" si="468"/>
        <v>266620.25798928301</v>
      </c>
      <c r="F9987" s="3">
        <f t="shared" si="469"/>
        <v>149709.40850931042</v>
      </c>
      <c r="G9987" s="3">
        <f t="shared" si="470"/>
        <v>116910.84947997259</v>
      </c>
    </row>
    <row r="9988" spans="1:7" x14ac:dyDescent="0.2">
      <c r="A9988">
        <v>9976</v>
      </c>
      <c r="B9988" s="125">
        <v>35768.452384028002</v>
      </c>
      <c r="C9988" s="34">
        <v>2.5684521662769839</v>
      </c>
      <c r="D9988" s="34">
        <v>5.7702357152084005</v>
      </c>
      <c r="E9988" s="3">
        <f t="shared" si="468"/>
        <v>91869.559010131867</v>
      </c>
      <c r="F9988" s="3">
        <f t="shared" si="469"/>
        <v>206392.40142404943</v>
      </c>
      <c r="G9988" s="3">
        <f t="shared" si="470"/>
        <v>-114522.84241391756</v>
      </c>
    </row>
    <row r="9989" spans="1:7" x14ac:dyDescent="0.2">
      <c r="A9989">
        <v>9977</v>
      </c>
      <c r="B9989" s="125">
        <v>42225.14285519626</v>
      </c>
      <c r="C9989" s="34">
        <v>7.9774018988318858</v>
      </c>
      <c r="D9989" s="34">
        <v>7.707242856558878</v>
      </c>
      <c r="E9989" s="3">
        <f t="shared" si="468"/>
        <v>336846.93479149026</v>
      </c>
      <c r="F9989" s="3">
        <f t="shared" si="469"/>
        <v>325439.43063788954</v>
      </c>
      <c r="G9989" s="3">
        <f t="shared" si="470"/>
        <v>11407.504153600719</v>
      </c>
    </row>
    <row r="9990" spans="1:7" x14ac:dyDescent="0.2">
      <c r="A9990">
        <v>9978</v>
      </c>
      <c r="B9990" s="125">
        <v>33206.525180313271</v>
      </c>
      <c r="C9990" s="34">
        <v>11.085585831286153</v>
      </c>
      <c r="D9990" s="34">
        <v>5.0016575540939812</v>
      </c>
      <c r="E9990" s="3">
        <f t="shared" si="468"/>
        <v>368113.78504512768</v>
      </c>
      <c r="F9990" s="3">
        <f t="shared" si="469"/>
        <v>166087.66751332587</v>
      </c>
      <c r="G9990" s="3">
        <f t="shared" si="470"/>
        <v>202026.11753180181</v>
      </c>
    </row>
    <row r="9991" spans="1:7" x14ac:dyDescent="0.2">
      <c r="A9991">
        <v>9979</v>
      </c>
      <c r="B9991" s="125">
        <v>39856.727702309377</v>
      </c>
      <c r="C9991" s="34">
        <v>7.7916802385589108</v>
      </c>
      <c r="D9991" s="34">
        <v>6.9967183106928132</v>
      </c>
      <c r="E9991" s="3">
        <f t="shared" si="468"/>
        <v>310550.87761170749</v>
      </c>
      <c r="F9991" s="3">
        <f t="shared" si="469"/>
        <v>278866.29651904554</v>
      </c>
      <c r="G9991" s="3">
        <f t="shared" si="470"/>
        <v>31684.581092661945</v>
      </c>
    </row>
    <row r="9992" spans="1:7" x14ac:dyDescent="0.2">
      <c r="A9992">
        <v>9980</v>
      </c>
      <c r="B9992" s="125">
        <v>42831.139174987562</v>
      </c>
      <c r="C9992" s="34">
        <v>7.5790147977459128</v>
      </c>
      <c r="D9992" s="34">
        <v>7.8890417524962686</v>
      </c>
      <c r="E9992" s="3">
        <f t="shared" si="468"/>
        <v>324617.8376115454</v>
      </c>
      <c r="F9992" s="3">
        <f t="shared" si="469"/>
        <v>337896.64525845548</v>
      </c>
      <c r="G9992" s="3">
        <f t="shared" si="470"/>
        <v>-13278.807646910078</v>
      </c>
    </row>
    <row r="9993" spans="1:7" x14ac:dyDescent="0.2">
      <c r="A9993">
        <v>9981</v>
      </c>
      <c r="B9993" s="125">
        <v>31469.810941226548</v>
      </c>
      <c r="C9993" s="34">
        <v>9.5131007558011333</v>
      </c>
      <c r="D9993" s="34">
        <v>4.4806432823679643</v>
      </c>
      <c r="E9993" s="3">
        <f t="shared" si="468"/>
        <v>299375.48224990105</v>
      </c>
      <c r="F9993" s="3">
        <f t="shared" si="469"/>
        <v>141004.99699119659</v>
      </c>
      <c r="G9993" s="3">
        <f t="shared" si="470"/>
        <v>158370.48525870446</v>
      </c>
    </row>
    <row r="9994" spans="1:7" x14ac:dyDescent="0.2">
      <c r="A9994">
        <v>9982</v>
      </c>
      <c r="B9994" s="125">
        <v>33538.439587383415</v>
      </c>
      <c r="C9994" s="34">
        <v>11.695311079354724</v>
      </c>
      <c r="D9994" s="34">
        <v>5.1012318762150244</v>
      </c>
      <c r="E9994" s="3">
        <f t="shared" si="468"/>
        <v>392242.48409059434</v>
      </c>
      <c r="F9994" s="3">
        <f t="shared" si="469"/>
        <v>171087.35710167215</v>
      </c>
      <c r="G9994" s="3">
        <f t="shared" si="470"/>
        <v>221155.12698892219</v>
      </c>
    </row>
    <row r="9995" spans="1:7" x14ac:dyDescent="0.2">
      <c r="A9995">
        <v>9983</v>
      </c>
      <c r="B9995" s="125">
        <v>35370.008439523168</v>
      </c>
      <c r="C9995" s="34">
        <v>9.8029084003501339</v>
      </c>
      <c r="D9995" s="34">
        <v>5.6507025318569504</v>
      </c>
      <c r="E9995" s="3">
        <f t="shared" si="468"/>
        <v>346728.95285225677</v>
      </c>
      <c r="F9995" s="3">
        <f t="shared" si="469"/>
        <v>199865.39624101526</v>
      </c>
      <c r="G9995" s="3">
        <f t="shared" si="470"/>
        <v>146863.55661124151</v>
      </c>
    </row>
    <row r="9996" spans="1:7" x14ac:dyDescent="0.2">
      <c r="A9996">
        <v>9984</v>
      </c>
      <c r="B9996" s="125">
        <v>32412.41125014401</v>
      </c>
      <c r="C9996" s="34">
        <v>8.332821059600974</v>
      </c>
      <c r="D9996" s="34">
        <v>4.7634233750432031</v>
      </c>
      <c r="E9996" s="3">
        <f t="shared" si="468"/>
        <v>270086.82305764756</v>
      </c>
      <c r="F9996" s="3">
        <f t="shared" si="469"/>
        <v>154394.03739044926</v>
      </c>
      <c r="G9996" s="3">
        <f t="shared" si="470"/>
        <v>115692.7856671983</v>
      </c>
    </row>
    <row r="9997" spans="1:7" x14ac:dyDescent="0.2">
      <c r="A9997">
        <v>9985</v>
      </c>
      <c r="B9997" s="125">
        <v>31450.631971702911</v>
      </c>
      <c r="C9997" s="34">
        <v>8.0001620037437533</v>
      </c>
      <c r="D9997" s="34">
        <v>4.4748895915108733</v>
      </c>
      <c r="E9997" s="3">
        <f t="shared" si="468"/>
        <v>251610.15089374612</v>
      </c>
      <c r="F9997" s="3">
        <f t="shared" si="469"/>
        <v>140738.10565661246</v>
      </c>
      <c r="G9997" s="3">
        <f t="shared" si="470"/>
        <v>110872.04523713366</v>
      </c>
    </row>
    <row r="9998" spans="1:7" x14ac:dyDescent="0.2">
      <c r="A9998">
        <v>9986</v>
      </c>
      <c r="B9998" s="125">
        <v>30900.057985300897</v>
      </c>
      <c r="C9998" s="34">
        <v>11.824789018835872</v>
      </c>
      <c r="D9998" s="34">
        <v>4.309717395590269</v>
      </c>
      <c r="E9998" s="3">
        <f t="shared" si="468"/>
        <v>365386.66634597775</v>
      </c>
      <c r="F9998" s="3">
        <f t="shared" si="469"/>
        <v>133170.51742399926</v>
      </c>
      <c r="G9998" s="3">
        <f t="shared" si="470"/>
        <v>232216.14892197849</v>
      </c>
    </row>
    <row r="9999" spans="1:7" x14ac:dyDescent="0.2">
      <c r="A9999">
        <v>9987</v>
      </c>
      <c r="B9999" s="125">
        <v>32683.969315067749</v>
      </c>
      <c r="C9999" s="34">
        <v>10.555236733314814</v>
      </c>
      <c r="D9999" s="34">
        <v>4.8448907945203246</v>
      </c>
      <c r="E9999" s="3">
        <f t="shared" si="468"/>
        <v>344987.03350493731</v>
      </c>
      <c r="F9999" s="3">
        <f t="shared" si="469"/>
        <v>158350.26206295649</v>
      </c>
      <c r="G9999" s="3">
        <f t="shared" si="470"/>
        <v>186636.77144198082</v>
      </c>
    </row>
    <row r="10000" spans="1:7" x14ac:dyDescent="0.2">
      <c r="A10000">
        <v>9988</v>
      </c>
      <c r="B10000" s="125">
        <v>31846.813548137085</v>
      </c>
      <c r="C10000" s="34">
        <v>7.0053197507222649</v>
      </c>
      <c r="D10000" s="34">
        <v>4.5937440644411254</v>
      </c>
      <c r="E10000" s="3">
        <f t="shared" si="468"/>
        <v>223097.11194633413</v>
      </c>
      <c r="F10000" s="3">
        <f t="shared" si="469"/>
        <v>146296.11070811795</v>
      </c>
      <c r="G10000" s="3">
        <f t="shared" si="470"/>
        <v>76801.00123821618</v>
      </c>
    </row>
    <row r="10001" spans="1:7" x14ac:dyDescent="0.2">
      <c r="A10001">
        <v>9989</v>
      </c>
      <c r="B10001" s="125">
        <v>33091.940216573654</v>
      </c>
      <c r="C10001" s="34">
        <v>8.0049567461246625</v>
      </c>
      <c r="D10001" s="34">
        <v>4.9672820649720961</v>
      </c>
      <c r="E10001" s="3">
        <f t="shared" si="468"/>
        <v>264899.55007901532</v>
      </c>
      <c r="F10001" s="3">
        <f t="shared" si="469"/>
        <v>164377.00113291515</v>
      </c>
      <c r="G10001" s="3">
        <f t="shared" si="470"/>
        <v>100522.54894610017</v>
      </c>
    </row>
    <row r="10002" spans="1:7" x14ac:dyDescent="0.2">
      <c r="A10002">
        <v>9990</v>
      </c>
      <c r="B10002" s="125">
        <v>29963.824139295844</v>
      </c>
      <c r="C10002" s="34">
        <v>10.036219370893377</v>
      </c>
      <c r="D10002" s="34">
        <v>4.0288472417887533</v>
      </c>
      <c r="E10002" s="3">
        <f t="shared" si="468"/>
        <v>300723.51225284353</v>
      </c>
      <c r="F10002" s="3">
        <f t="shared" si="469"/>
        <v>120719.67023704533</v>
      </c>
      <c r="G10002" s="3">
        <f t="shared" si="470"/>
        <v>180003.8420157982</v>
      </c>
    </row>
    <row r="10003" spans="1:7" x14ac:dyDescent="0.2">
      <c r="A10003">
        <v>9991</v>
      </c>
      <c r="B10003" s="125">
        <v>33831.603835816146</v>
      </c>
      <c r="C10003" s="34">
        <v>7.8538385170832044</v>
      </c>
      <c r="D10003" s="34">
        <v>5.1891811507448438</v>
      </c>
      <c r="E10003" s="3">
        <f t="shared" si="468"/>
        <v>265707.95330043271</v>
      </c>
      <c r="F10003" s="3">
        <f t="shared" si="469"/>
        <v>175558.32092428411</v>
      </c>
      <c r="G10003" s="3">
        <f t="shared" si="470"/>
        <v>90149.632376148598</v>
      </c>
    </row>
    <row r="10004" spans="1:7" x14ac:dyDescent="0.2">
      <c r="A10004">
        <v>9992</v>
      </c>
      <c r="B10004" s="125">
        <v>39842.69874653453</v>
      </c>
      <c r="C10004" s="34">
        <v>9.4026682038092986</v>
      </c>
      <c r="D10004" s="34">
        <v>6.992509623960359</v>
      </c>
      <c r="E10004" s="3">
        <f t="shared" si="468"/>
        <v>374627.67665799282</v>
      </c>
      <c r="F10004" s="3">
        <f t="shared" si="469"/>
        <v>278600.45442969602</v>
      </c>
      <c r="G10004" s="3">
        <f t="shared" si="470"/>
        <v>96027.2222282968</v>
      </c>
    </row>
    <row r="10005" spans="1:7" x14ac:dyDescent="0.2">
      <c r="A10005">
        <v>9993</v>
      </c>
      <c r="B10005" s="125">
        <v>29055.795997729525</v>
      </c>
      <c r="C10005" s="34">
        <v>4.3479808684496675</v>
      </c>
      <c r="D10005" s="34">
        <v>3.7564387993188575</v>
      </c>
      <c r="E10005" s="3">
        <f t="shared" si="468"/>
        <v>126334.04511570439</v>
      </c>
      <c r="F10005" s="3">
        <f t="shared" si="469"/>
        <v>109146.31943096477</v>
      </c>
      <c r="G10005" s="3">
        <f t="shared" si="470"/>
        <v>17187.72568473962</v>
      </c>
    </row>
    <row r="10006" spans="1:7" x14ac:dyDescent="0.2">
      <c r="A10006">
        <v>9994</v>
      </c>
      <c r="B10006" s="125">
        <v>39857.682671746239</v>
      </c>
      <c r="C10006" s="34">
        <v>9.1355979268046212</v>
      </c>
      <c r="D10006" s="34">
        <v>6.9970048015238717</v>
      </c>
      <c r="E10006" s="3">
        <f t="shared" si="468"/>
        <v>364123.76318324142</v>
      </c>
      <c r="F10006" s="3">
        <f t="shared" si="469"/>
        <v>278884.39703182323</v>
      </c>
      <c r="G10006" s="3">
        <f t="shared" si="470"/>
        <v>85239.366151418188</v>
      </c>
    </row>
    <row r="10007" spans="1:7" x14ac:dyDescent="0.2">
      <c r="A10007">
        <v>9995</v>
      </c>
      <c r="B10007" s="125">
        <v>33204.052491592825</v>
      </c>
      <c r="C10007" s="34">
        <v>8.7015444225544343</v>
      </c>
      <c r="D10007" s="34">
        <v>5.0009157474778476</v>
      </c>
      <c r="E10007" s="3">
        <f t="shared" si="468"/>
        <v>288926.53776442423</v>
      </c>
      <c r="F10007" s="3">
        <f t="shared" si="469"/>
        <v>166050.66898528763</v>
      </c>
      <c r="G10007" s="3">
        <f t="shared" si="470"/>
        <v>122875.8687791366</v>
      </c>
    </row>
    <row r="10008" spans="1:7" x14ac:dyDescent="0.2">
      <c r="A10008">
        <v>9996</v>
      </c>
      <c r="B10008" s="125">
        <v>34358.286533270963</v>
      </c>
      <c r="C10008" s="34">
        <v>8.9413724910700694</v>
      </c>
      <c r="D10008" s="34">
        <v>5.3471859599812888</v>
      </c>
      <c r="E10008" s="3">
        <f t="shared" si="468"/>
        <v>307210.23804889218</v>
      </c>
      <c r="F10008" s="3">
        <f t="shared" si="469"/>
        <v>183720.14735972066</v>
      </c>
      <c r="G10008" s="3">
        <f t="shared" si="470"/>
        <v>123490.09068917151</v>
      </c>
    </row>
    <row r="10009" spans="1:7" x14ac:dyDescent="0.2">
      <c r="A10009">
        <v>9997</v>
      </c>
      <c r="B10009" s="125">
        <v>35537.832949367817</v>
      </c>
      <c r="C10009" s="34">
        <v>10.628104311952484</v>
      </c>
      <c r="D10009" s="34">
        <v>5.7010498848103452</v>
      </c>
      <c r="E10009" s="3">
        <f t="shared" si="468"/>
        <v>377699.79560662317</v>
      </c>
      <c r="F10009" s="3">
        <f t="shared" si="469"/>
        <v>202602.95844240268</v>
      </c>
      <c r="G10009" s="3">
        <f t="shared" si="470"/>
        <v>175096.83716422049</v>
      </c>
    </row>
    <row r="10010" spans="1:7" x14ac:dyDescent="0.2">
      <c r="A10010">
        <v>9998</v>
      </c>
      <c r="B10010" s="125">
        <v>36761.069217201089</v>
      </c>
      <c r="C10010" s="34">
        <v>8.2172043878090335</v>
      </c>
      <c r="D10010" s="34">
        <v>6.0680207651603268</v>
      </c>
      <c r="E10010" s="3">
        <f t="shared" si="468"/>
        <v>302073.2192721364</v>
      </c>
      <c r="F10010" s="3">
        <f t="shared" si="469"/>
        <v>223066.93135947231</v>
      </c>
      <c r="G10010" s="3">
        <f t="shared" si="470"/>
        <v>79006.287912664091</v>
      </c>
    </row>
    <row r="10011" spans="1:7" x14ac:dyDescent="0.2">
      <c r="A10011">
        <v>9999</v>
      </c>
      <c r="B10011" s="125">
        <v>26712.426055192715</v>
      </c>
      <c r="C10011" s="34">
        <v>6.8062654665554874</v>
      </c>
      <c r="D10011" s="34">
        <v>3.0534278165578144</v>
      </c>
      <c r="E10011" s="3">
        <f t="shared" si="468"/>
        <v>181811.86298737521</v>
      </c>
      <c r="F10011" s="3">
        <f t="shared" si="469"/>
        <v>81564.464764669159</v>
      </c>
      <c r="G10011" s="3">
        <f t="shared" si="470"/>
        <v>100247.39822270605</v>
      </c>
    </row>
    <row r="10012" spans="1:7" x14ac:dyDescent="0.2">
      <c r="A10012">
        <v>10000</v>
      </c>
      <c r="B10012" s="125">
        <v>33443.755504586967</v>
      </c>
      <c r="C10012" s="34">
        <v>8.0229476881941082</v>
      </c>
      <c r="D10012" s="34">
        <v>5.07282665137609</v>
      </c>
      <c r="E10012" s="3">
        <f t="shared" si="468"/>
        <v>268317.50091005501</v>
      </c>
      <c r="F10012" s="3">
        <f t="shared" si="469"/>
        <v>169654.37424577458</v>
      </c>
      <c r="G10012" s="3">
        <f t="shared" si="470"/>
        <v>98663.126664280426</v>
      </c>
    </row>
  </sheetData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A20EB-42B0-714D-842A-927AA394E396}">
  <dimension ref="A1:N40"/>
  <sheetViews>
    <sheetView workbookViewId="0">
      <selection activeCell="O27" sqref="O27"/>
    </sheetView>
  </sheetViews>
  <sheetFormatPr baseColWidth="10" defaultRowHeight="15" x14ac:dyDescent="0.2"/>
  <cols>
    <col min="2" max="2" width="22.1640625" customWidth="1"/>
    <col min="6" max="6" width="16.83203125" customWidth="1"/>
    <col min="7" max="7" width="14.33203125" customWidth="1"/>
    <col min="8" max="8" width="12.33203125" customWidth="1"/>
    <col min="9" max="11" width="12" customWidth="1"/>
    <col min="12" max="12" width="11.83203125" customWidth="1"/>
    <col min="13" max="13" width="17.83203125" customWidth="1"/>
  </cols>
  <sheetData>
    <row r="1" spans="1:13" ht="51" x14ac:dyDescent="0.2">
      <c r="A1" s="156" t="s">
        <v>39</v>
      </c>
      <c r="B1" s="157" t="s">
        <v>58</v>
      </c>
      <c r="C1" s="157" t="s">
        <v>59</v>
      </c>
      <c r="D1" s="157" t="s">
        <v>49</v>
      </c>
      <c r="E1" s="157" t="s">
        <v>60</v>
      </c>
      <c r="F1" s="157" t="s">
        <v>61</v>
      </c>
      <c r="G1" s="157" t="s">
        <v>62</v>
      </c>
      <c r="H1" s="157" t="s">
        <v>63</v>
      </c>
      <c r="I1" s="157" t="s">
        <v>64</v>
      </c>
      <c r="J1" s="157" t="s">
        <v>65</v>
      </c>
      <c r="K1" s="157" t="s">
        <v>66</v>
      </c>
      <c r="L1" s="157" t="s">
        <v>67</v>
      </c>
      <c r="M1" s="157" t="s">
        <v>68</v>
      </c>
    </row>
    <row r="2" spans="1:13" x14ac:dyDescent="0.2">
      <c r="A2" s="40">
        <v>1</v>
      </c>
      <c r="B2" s="23">
        <f>'Sequacor Demand Forecast'!I6</f>
        <v>8000.15</v>
      </c>
      <c r="C2" s="9">
        <f t="shared" ref="C2:C21" si="0">MIN($B$30,B2)</f>
        <v>8000.15</v>
      </c>
      <c r="D2" s="8">
        <v>8</v>
      </c>
      <c r="E2" s="8">
        <v>1</v>
      </c>
      <c r="F2" s="8">
        <v>1.5</v>
      </c>
      <c r="G2" s="8">
        <f>(E2+B25)*$B$30</f>
        <v>232409.48409381221</v>
      </c>
      <c r="H2" s="8">
        <f t="shared" ref="H2:H21" si="1">F2*C2</f>
        <v>12000.224999999999</v>
      </c>
      <c r="I2" s="9">
        <f t="shared" ref="I2:I21" si="2">C2-$B$30</f>
        <v>-25201.2048705446</v>
      </c>
      <c r="J2" s="9">
        <f t="shared" ref="J2:J21" si="3">C2*D2</f>
        <v>64001.2</v>
      </c>
      <c r="K2" s="11">
        <f>J2-H2</f>
        <v>52000.974999999999</v>
      </c>
      <c r="L2" s="11">
        <f>G2+H2</f>
        <v>244409.70909381221</v>
      </c>
      <c r="M2" s="11">
        <f>K2-G2</f>
        <v>-180408.5090938122</v>
      </c>
    </row>
    <row r="3" spans="1:13" x14ac:dyDescent="0.2">
      <c r="A3" s="40">
        <v>2</v>
      </c>
      <c r="B3" s="23">
        <f>'Sequacor Demand Forecast'!I7</f>
        <v>17193.55</v>
      </c>
      <c r="C3" s="9">
        <f t="shared" si="0"/>
        <v>17193.55</v>
      </c>
      <c r="D3" s="8">
        <f>(1+$B$27)*D2</f>
        <v>8.4</v>
      </c>
      <c r="E3" s="8">
        <f>E2*(1+$B$27)</f>
        <v>1.05</v>
      </c>
      <c r="F3" s="8">
        <f>(1+$B$27)*F2</f>
        <v>1.5750000000000002</v>
      </c>
      <c r="G3" s="8">
        <f t="shared" ref="G3:G21" si="4">E3*$B$30</f>
        <v>34861.422614071831</v>
      </c>
      <c r="H3" s="8">
        <f t="shared" si="1"/>
        <v>27079.841250000001</v>
      </c>
      <c r="I3" s="9">
        <f t="shared" si="2"/>
        <v>-16007.804870544602</v>
      </c>
      <c r="J3" s="9">
        <f t="shared" si="3"/>
        <v>144425.82</v>
      </c>
      <c r="K3" s="11">
        <f t="shared" ref="K3:K21" si="5">J3-H3</f>
        <v>117345.97875000001</v>
      </c>
      <c r="L3" s="11">
        <f t="shared" ref="L3:L21" si="6">G3+H3</f>
        <v>61941.263864071836</v>
      </c>
      <c r="M3" s="11">
        <f t="shared" ref="M3:M21" si="7">K3-G3</f>
        <v>82484.556135928171</v>
      </c>
    </row>
    <row r="4" spans="1:13" x14ac:dyDescent="0.2">
      <c r="A4" s="40">
        <v>3</v>
      </c>
      <c r="B4" s="23">
        <f>'Sequacor Demand Forecast'!I8</f>
        <v>21208.674999999999</v>
      </c>
      <c r="C4" s="9">
        <f t="shared" si="0"/>
        <v>21208.674999999999</v>
      </c>
      <c r="D4" s="8">
        <f t="shared" ref="D4:D21" si="8">(1+$B$27)*D3</f>
        <v>8.82</v>
      </c>
      <c r="E4" s="8">
        <f t="shared" ref="E4:E21" si="9">E3*(1+$B$27)</f>
        <v>1.1025</v>
      </c>
      <c r="F4" s="8">
        <f t="shared" ref="F4:F21" si="10">(1+$B$27)*F3</f>
        <v>1.6537500000000003</v>
      </c>
      <c r="G4" s="8">
        <f t="shared" si="4"/>
        <v>36604.493744775427</v>
      </c>
      <c r="H4" s="8">
        <f t="shared" si="1"/>
        <v>35073.846281250007</v>
      </c>
      <c r="I4" s="9">
        <f t="shared" si="2"/>
        <v>-11992.679870544602</v>
      </c>
      <c r="J4" s="9">
        <f t="shared" si="3"/>
        <v>187060.5135</v>
      </c>
      <c r="K4" s="11">
        <f t="shared" si="5"/>
        <v>151986.66721874999</v>
      </c>
      <c r="L4" s="11">
        <f t="shared" si="6"/>
        <v>71678.340026025428</v>
      </c>
      <c r="M4" s="11">
        <f t="shared" si="7"/>
        <v>115382.17347397457</v>
      </c>
    </row>
    <row r="5" spans="1:13" x14ac:dyDescent="0.2">
      <c r="A5" s="40">
        <v>4</v>
      </c>
      <c r="B5" s="23">
        <f>'Sequacor Demand Forecast'!I9</f>
        <v>27109.35</v>
      </c>
      <c r="C5" s="9">
        <f t="shared" si="0"/>
        <v>27109.35</v>
      </c>
      <c r="D5" s="8">
        <f t="shared" si="8"/>
        <v>9.261000000000001</v>
      </c>
      <c r="E5" s="8">
        <f t="shared" si="9"/>
        <v>1.1576250000000001</v>
      </c>
      <c r="F5" s="8">
        <f t="shared" si="10"/>
        <v>1.7364375000000003</v>
      </c>
      <c r="G5" s="8">
        <f t="shared" si="4"/>
        <v>38434.718432014197</v>
      </c>
      <c r="H5" s="8">
        <f t="shared" si="1"/>
        <v>47073.691940625009</v>
      </c>
      <c r="I5" s="9">
        <f t="shared" si="2"/>
        <v>-6092.0048705446025</v>
      </c>
      <c r="J5" s="9">
        <f t="shared" si="3"/>
        <v>251059.69035000002</v>
      </c>
      <c r="K5" s="11">
        <f t="shared" si="5"/>
        <v>203985.99840937502</v>
      </c>
      <c r="L5" s="11">
        <f t="shared" si="6"/>
        <v>85508.410372639206</v>
      </c>
      <c r="M5" s="11">
        <f t="shared" si="7"/>
        <v>165551.27997736083</v>
      </c>
    </row>
    <row r="6" spans="1:13" x14ac:dyDescent="0.2">
      <c r="A6" s="40">
        <v>5</v>
      </c>
      <c r="B6" s="23">
        <f>'Sequacor Demand Forecast'!I10</f>
        <v>28169.3</v>
      </c>
      <c r="C6" s="9">
        <f t="shared" si="0"/>
        <v>28169.3</v>
      </c>
      <c r="D6" s="8">
        <f t="shared" si="8"/>
        <v>9.7240500000000019</v>
      </c>
      <c r="E6" s="8">
        <f t="shared" si="9"/>
        <v>1.2155062500000002</v>
      </c>
      <c r="F6" s="8">
        <f t="shared" si="10"/>
        <v>1.8232593750000003</v>
      </c>
      <c r="G6" s="8">
        <f t="shared" si="4"/>
        <v>40356.454353614914</v>
      </c>
      <c r="H6" s="8">
        <f t="shared" si="1"/>
        <v>51359.940312187508</v>
      </c>
      <c r="I6" s="9">
        <f t="shared" si="2"/>
        <v>-5032.0548705446017</v>
      </c>
      <c r="J6" s="9">
        <f t="shared" si="3"/>
        <v>273919.68166500004</v>
      </c>
      <c r="K6" s="11">
        <f t="shared" si="5"/>
        <v>222559.74135281253</v>
      </c>
      <c r="L6" s="11">
        <f t="shared" si="6"/>
        <v>91716.394665802422</v>
      </c>
      <c r="M6" s="11">
        <f t="shared" si="7"/>
        <v>182203.28699919762</v>
      </c>
    </row>
    <row r="7" spans="1:13" x14ac:dyDescent="0.2">
      <c r="A7" s="40">
        <v>6</v>
      </c>
      <c r="B7" s="23">
        <f>'Sequacor Demand Forecast'!I11</f>
        <v>30027.974999999999</v>
      </c>
      <c r="C7" s="9">
        <f t="shared" si="0"/>
        <v>30027.974999999999</v>
      </c>
      <c r="D7" s="8">
        <f t="shared" si="8"/>
        <v>10.210252500000003</v>
      </c>
      <c r="E7" s="8">
        <f t="shared" si="9"/>
        <v>1.2762815625000004</v>
      </c>
      <c r="F7" s="8">
        <f t="shared" si="10"/>
        <v>1.9144223437500005</v>
      </c>
      <c r="G7" s="8">
        <f t="shared" si="4"/>
        <v>42374.277071295663</v>
      </c>
      <c r="H7" s="8">
        <f t="shared" si="1"/>
        <v>57486.22627756642</v>
      </c>
      <c r="I7" s="9">
        <f t="shared" si="2"/>
        <v>-3173.3798705446025</v>
      </c>
      <c r="J7" s="9">
        <f t="shared" si="3"/>
        <v>306593.20681368758</v>
      </c>
      <c r="K7" s="11">
        <f t="shared" si="5"/>
        <v>249106.98053612115</v>
      </c>
      <c r="L7" s="11">
        <f t="shared" si="6"/>
        <v>99860.503348862083</v>
      </c>
      <c r="M7" s="11">
        <f t="shared" si="7"/>
        <v>206732.70346482549</v>
      </c>
    </row>
    <row r="8" spans="1:13" x14ac:dyDescent="0.2">
      <c r="A8" s="40">
        <v>7</v>
      </c>
      <c r="B8" s="23">
        <f>'Sequacor Demand Forecast'!I12</f>
        <v>30347.25</v>
      </c>
      <c r="C8" s="9">
        <f t="shared" si="0"/>
        <v>30347.25</v>
      </c>
      <c r="D8" s="8">
        <f t="shared" si="8"/>
        <v>10.720765125000003</v>
      </c>
      <c r="E8" s="8">
        <f t="shared" si="9"/>
        <v>1.3400956406250004</v>
      </c>
      <c r="F8" s="8">
        <f t="shared" si="10"/>
        <v>2.0101434609375008</v>
      </c>
      <c r="G8" s="8">
        <f t="shared" si="4"/>
        <v>44492.990924860445</v>
      </c>
      <c r="H8" s="8">
        <f t="shared" si="1"/>
        <v>61002.32614493557</v>
      </c>
      <c r="I8" s="9">
        <f t="shared" si="2"/>
        <v>-2854.104870544601</v>
      </c>
      <c r="J8" s="9">
        <f t="shared" si="3"/>
        <v>325345.73943965638</v>
      </c>
      <c r="K8" s="11">
        <f t="shared" si="5"/>
        <v>264343.41329472081</v>
      </c>
      <c r="L8" s="11">
        <f t="shared" si="6"/>
        <v>105495.31706979602</v>
      </c>
      <c r="M8" s="11">
        <f t="shared" si="7"/>
        <v>219850.42236986037</v>
      </c>
    </row>
    <row r="9" spans="1:13" x14ac:dyDescent="0.2">
      <c r="A9" s="40">
        <v>8</v>
      </c>
      <c r="B9" s="23">
        <f>'Sequacor Demand Forecast'!I13</f>
        <v>31096.524999999998</v>
      </c>
      <c r="C9" s="9">
        <f t="shared" si="0"/>
        <v>31096.524999999998</v>
      </c>
      <c r="D9" s="8">
        <f t="shared" si="8"/>
        <v>11.256803381250004</v>
      </c>
      <c r="E9" s="8">
        <f t="shared" si="9"/>
        <v>1.4071004226562505</v>
      </c>
      <c r="F9" s="8">
        <f t="shared" si="10"/>
        <v>2.1106506339843758</v>
      </c>
      <c r="G9" s="8">
        <f t="shared" si="4"/>
        <v>46717.64047110347</v>
      </c>
      <c r="H9" s="8">
        <f t="shared" si="1"/>
        <v>65633.900205960992</v>
      </c>
      <c r="I9" s="9">
        <f t="shared" si="2"/>
        <v>-2104.8298705446032</v>
      </c>
      <c r="J9" s="9">
        <f t="shared" si="3"/>
        <v>350047.46776512527</v>
      </c>
      <c r="K9" s="11">
        <f t="shared" si="5"/>
        <v>284413.56755916425</v>
      </c>
      <c r="L9" s="11">
        <f t="shared" si="6"/>
        <v>112351.54067706446</v>
      </c>
      <c r="M9" s="11">
        <f t="shared" si="7"/>
        <v>237695.92708806077</v>
      </c>
    </row>
    <row r="10" spans="1:13" x14ac:dyDescent="0.2">
      <c r="A10" s="40">
        <v>9</v>
      </c>
      <c r="B10" s="23">
        <f>'Sequacor Demand Forecast'!I14</f>
        <v>31061.05</v>
      </c>
      <c r="C10" s="9">
        <f t="shared" si="0"/>
        <v>31061.05</v>
      </c>
      <c r="D10" s="8">
        <f t="shared" si="8"/>
        <v>11.819643550312504</v>
      </c>
      <c r="E10" s="8">
        <f t="shared" si="9"/>
        <v>1.477455443789063</v>
      </c>
      <c r="F10" s="8">
        <f t="shared" si="10"/>
        <v>2.2161831656835949</v>
      </c>
      <c r="G10" s="8">
        <f t="shared" si="4"/>
        <v>49053.522494658646</v>
      </c>
      <c r="H10" s="8">
        <f t="shared" si="1"/>
        <v>68836.976118456427</v>
      </c>
      <c r="I10" s="9">
        <f t="shared" si="2"/>
        <v>-2140.3048705446017</v>
      </c>
      <c r="J10" s="9">
        <f t="shared" si="3"/>
        <v>367130.53929843422</v>
      </c>
      <c r="K10" s="11">
        <f t="shared" si="5"/>
        <v>298293.56317997782</v>
      </c>
      <c r="L10" s="11">
        <f t="shared" si="6"/>
        <v>117890.49861311508</v>
      </c>
      <c r="M10" s="11">
        <f t="shared" si="7"/>
        <v>249240.04068531917</v>
      </c>
    </row>
    <row r="11" spans="1:13" x14ac:dyDescent="0.2">
      <c r="A11" s="40">
        <v>10</v>
      </c>
      <c r="B11" s="23">
        <f>'Sequacor Demand Forecast'!I15</f>
        <v>31889.875</v>
      </c>
      <c r="C11" s="9">
        <f t="shared" si="0"/>
        <v>31889.875</v>
      </c>
      <c r="D11" s="8">
        <f t="shared" si="8"/>
        <v>12.41062572782813</v>
      </c>
      <c r="E11" s="8">
        <f t="shared" si="9"/>
        <v>1.5513282159785162</v>
      </c>
      <c r="F11" s="8">
        <f t="shared" si="10"/>
        <v>2.3269923239677746</v>
      </c>
      <c r="G11" s="8">
        <f t="shared" si="4"/>
        <v>51506.198619391573</v>
      </c>
      <c r="H11" s="8">
        <f t="shared" si="1"/>
        <v>74207.494337291835</v>
      </c>
      <c r="I11" s="9">
        <f t="shared" si="2"/>
        <v>-1311.479870544601</v>
      </c>
      <c r="J11" s="9">
        <f t="shared" si="3"/>
        <v>395773.30313222308</v>
      </c>
      <c r="K11" s="11">
        <f t="shared" si="5"/>
        <v>321565.80879493128</v>
      </c>
      <c r="L11" s="11">
        <f t="shared" si="6"/>
        <v>125713.6929566834</v>
      </c>
      <c r="M11" s="11">
        <f t="shared" si="7"/>
        <v>270059.61017553968</v>
      </c>
    </row>
    <row r="12" spans="1:13" x14ac:dyDescent="0.2">
      <c r="A12" s="40">
        <v>11</v>
      </c>
      <c r="B12" s="23">
        <f>'Sequacor Demand Forecast'!I16</f>
        <v>32029.625</v>
      </c>
      <c r="C12" s="9">
        <f t="shared" si="0"/>
        <v>32029.625</v>
      </c>
      <c r="D12" s="8">
        <f t="shared" si="8"/>
        <v>13.031157014219536</v>
      </c>
      <c r="E12" s="8">
        <f t="shared" si="9"/>
        <v>1.628894626777442</v>
      </c>
      <c r="F12" s="8">
        <f t="shared" si="10"/>
        <v>2.4433419401661634</v>
      </c>
      <c r="G12" s="8">
        <f t="shared" si="4"/>
        <v>54081.508550361155</v>
      </c>
      <c r="H12" s="8">
        <f t="shared" si="1"/>
        <v>78259.326090294649</v>
      </c>
      <c r="I12" s="9">
        <f t="shared" si="2"/>
        <v>-1171.729870544601</v>
      </c>
      <c r="J12" s="9">
        <f t="shared" si="3"/>
        <v>417383.07248157141</v>
      </c>
      <c r="K12" s="11">
        <f t="shared" si="5"/>
        <v>339123.74639127677</v>
      </c>
      <c r="L12" s="11">
        <f t="shared" si="6"/>
        <v>132340.83464065581</v>
      </c>
      <c r="M12" s="11">
        <f t="shared" si="7"/>
        <v>285042.23784091562</v>
      </c>
    </row>
    <row r="13" spans="1:13" x14ac:dyDescent="0.2">
      <c r="A13" s="40">
        <v>12</v>
      </c>
      <c r="B13" s="23">
        <f>'Sequacor Demand Forecast'!I17</f>
        <v>32453.174999999999</v>
      </c>
      <c r="C13" s="9">
        <f t="shared" si="0"/>
        <v>32453.174999999999</v>
      </c>
      <c r="D13" s="8">
        <f t="shared" si="8"/>
        <v>13.682714864930514</v>
      </c>
      <c r="E13" s="8">
        <f t="shared" si="9"/>
        <v>1.7103393581163142</v>
      </c>
      <c r="F13" s="8">
        <f t="shared" si="10"/>
        <v>2.5655090371744715</v>
      </c>
      <c r="G13" s="8">
        <f t="shared" si="4"/>
        <v>56785.583977879214</v>
      </c>
      <c r="H13" s="8">
        <f t="shared" si="1"/>
        <v>83258.91374750463</v>
      </c>
      <c r="I13" s="9">
        <f t="shared" si="2"/>
        <v>-748.17987054460173</v>
      </c>
      <c r="J13" s="9">
        <f t="shared" si="3"/>
        <v>444047.53998669132</v>
      </c>
      <c r="K13" s="11">
        <f t="shared" si="5"/>
        <v>360788.62623918668</v>
      </c>
      <c r="L13" s="11">
        <f t="shared" si="6"/>
        <v>140044.49772538384</v>
      </c>
      <c r="M13" s="11">
        <f t="shared" si="7"/>
        <v>304003.04226130748</v>
      </c>
    </row>
    <row r="14" spans="1:13" x14ac:dyDescent="0.2">
      <c r="A14" s="40">
        <v>13</v>
      </c>
      <c r="B14" s="23">
        <f>'Sequacor Demand Forecast'!I18</f>
        <v>32825.677101922032</v>
      </c>
      <c r="C14" s="9">
        <f t="shared" si="0"/>
        <v>32825.677101922032</v>
      </c>
      <c r="D14" s="8">
        <f t="shared" si="8"/>
        <v>14.366850608177041</v>
      </c>
      <c r="E14" s="8">
        <f t="shared" si="9"/>
        <v>1.7958563260221301</v>
      </c>
      <c r="F14" s="8">
        <f t="shared" si="10"/>
        <v>2.6937844890331952</v>
      </c>
      <c r="G14" s="8">
        <f t="shared" si="4"/>
        <v>59624.863176773179</v>
      </c>
      <c r="H14" s="8">
        <f t="shared" si="1"/>
        <v>88425.299819169697</v>
      </c>
      <c r="I14" s="9">
        <f t="shared" si="2"/>
        <v>-375.67776862256869</v>
      </c>
      <c r="J14" s="9">
        <f t="shared" si="3"/>
        <v>471601.59903557168</v>
      </c>
      <c r="K14" s="11">
        <f t="shared" si="5"/>
        <v>383176.299216402</v>
      </c>
      <c r="L14" s="11">
        <f t="shared" si="6"/>
        <v>148050.16299594287</v>
      </c>
      <c r="M14" s="11">
        <f t="shared" si="7"/>
        <v>323551.43603962881</v>
      </c>
    </row>
    <row r="15" spans="1:13" x14ac:dyDescent="0.2">
      <c r="A15" s="40">
        <v>14</v>
      </c>
      <c r="B15" s="23">
        <f>'Sequacor Demand Forecast'!I19</f>
        <v>33201.354804587361</v>
      </c>
      <c r="C15" s="9">
        <f t="shared" si="0"/>
        <v>33201.354804587361</v>
      </c>
      <c r="D15" s="8">
        <f t="shared" si="8"/>
        <v>15.085193138585893</v>
      </c>
      <c r="E15" s="8">
        <f t="shared" si="9"/>
        <v>1.8856491423232367</v>
      </c>
      <c r="F15" s="8">
        <f t="shared" si="10"/>
        <v>2.828473713484855</v>
      </c>
      <c r="G15" s="8">
        <f t="shared" si="4"/>
        <v>62606.106335611847</v>
      </c>
      <c r="H15" s="8">
        <f t="shared" si="1"/>
        <v>93909.159316859441</v>
      </c>
      <c r="I15" s="9">
        <f t="shared" si="2"/>
        <v>-6.5957239712588489E-5</v>
      </c>
      <c r="J15" s="9">
        <f t="shared" si="3"/>
        <v>500848.84968991706</v>
      </c>
      <c r="K15" s="11">
        <f t="shared" si="5"/>
        <v>406939.69037305762</v>
      </c>
      <c r="L15" s="11">
        <f t="shared" si="6"/>
        <v>156515.26565247128</v>
      </c>
      <c r="M15" s="11">
        <f t="shared" si="7"/>
        <v>344333.58403744578</v>
      </c>
    </row>
    <row r="16" spans="1:13" x14ac:dyDescent="0.2">
      <c r="A16" s="40">
        <v>15</v>
      </c>
      <c r="B16" s="23">
        <f>'Sequacor Demand Forecast'!I20</f>
        <v>33577.03250725269</v>
      </c>
      <c r="C16" s="9">
        <f t="shared" si="0"/>
        <v>33201.354870544601</v>
      </c>
      <c r="D16" s="8">
        <f t="shared" si="8"/>
        <v>15.839452795515189</v>
      </c>
      <c r="E16" s="8">
        <f t="shared" si="9"/>
        <v>1.9799315994393987</v>
      </c>
      <c r="F16" s="8">
        <f t="shared" si="10"/>
        <v>2.9698973991590978</v>
      </c>
      <c r="G16" s="8">
        <f t="shared" si="4"/>
        <v>65736.411652392446</v>
      </c>
      <c r="H16" s="8">
        <f t="shared" si="1"/>
        <v>98604.617478588654</v>
      </c>
      <c r="I16" s="9">
        <f t="shared" si="2"/>
        <v>0</v>
      </c>
      <c r="J16" s="9">
        <f t="shared" si="3"/>
        <v>525891.29321913957</v>
      </c>
      <c r="K16" s="11">
        <f t="shared" si="5"/>
        <v>427286.67574055091</v>
      </c>
      <c r="L16" s="11">
        <f t="shared" si="6"/>
        <v>164341.0291309811</v>
      </c>
      <c r="M16" s="11">
        <f t="shared" si="7"/>
        <v>361550.2640881585</v>
      </c>
    </row>
    <row r="17" spans="1:14" x14ac:dyDescent="0.2">
      <c r="A17" s="40">
        <v>16</v>
      </c>
      <c r="B17" s="23">
        <f>'Sequacor Demand Forecast'!I21</f>
        <v>33952.710209918019</v>
      </c>
      <c r="C17" s="9">
        <f t="shared" si="0"/>
        <v>33201.354870544601</v>
      </c>
      <c r="D17" s="8">
        <f t="shared" si="8"/>
        <v>16.63142543529095</v>
      </c>
      <c r="E17" s="8">
        <f t="shared" si="9"/>
        <v>2.0789281794113688</v>
      </c>
      <c r="F17" s="8">
        <f t="shared" si="10"/>
        <v>3.1183922691170527</v>
      </c>
      <c r="G17" s="8">
        <f t="shared" si="4"/>
        <v>69023.232235012067</v>
      </c>
      <c r="H17" s="8">
        <f t="shared" si="1"/>
        <v>103534.84835251809</v>
      </c>
      <c r="I17" s="9">
        <f t="shared" si="2"/>
        <v>0</v>
      </c>
      <c r="J17" s="9">
        <f t="shared" si="3"/>
        <v>552185.85788009653</v>
      </c>
      <c r="K17" s="11">
        <f t="shared" si="5"/>
        <v>448651.00952757843</v>
      </c>
      <c r="L17" s="11">
        <f t="shared" si="6"/>
        <v>172558.08058753016</v>
      </c>
      <c r="M17" s="11">
        <f t="shared" si="7"/>
        <v>379627.77729256637</v>
      </c>
    </row>
    <row r="18" spans="1:14" x14ac:dyDescent="0.2">
      <c r="A18" s="40">
        <v>17</v>
      </c>
      <c r="B18" s="23">
        <f>'Sequacor Demand Forecast'!I22</f>
        <v>34328.387912583348</v>
      </c>
      <c r="C18" s="9">
        <f t="shared" si="0"/>
        <v>33201.354870544601</v>
      </c>
      <c r="D18" s="8">
        <f t="shared" si="8"/>
        <v>17.462996707055499</v>
      </c>
      <c r="E18" s="8">
        <f t="shared" si="9"/>
        <v>2.1828745883819374</v>
      </c>
      <c r="F18" s="8">
        <f t="shared" si="10"/>
        <v>3.2743118825729054</v>
      </c>
      <c r="G18" s="8">
        <f t="shared" si="4"/>
        <v>72474.393846762672</v>
      </c>
      <c r="H18" s="8">
        <f t="shared" si="1"/>
        <v>108711.590770144</v>
      </c>
      <c r="I18" s="9">
        <f t="shared" si="2"/>
        <v>0</v>
      </c>
      <c r="J18" s="9">
        <f t="shared" si="3"/>
        <v>579795.15077410138</v>
      </c>
      <c r="K18" s="11">
        <f t="shared" si="5"/>
        <v>471083.56000395736</v>
      </c>
      <c r="L18" s="11">
        <f t="shared" si="6"/>
        <v>181185.98461690667</v>
      </c>
      <c r="M18" s="11">
        <f t="shared" si="7"/>
        <v>398609.1661571947</v>
      </c>
    </row>
    <row r="19" spans="1:14" x14ac:dyDescent="0.2">
      <c r="A19" s="40">
        <v>18</v>
      </c>
      <c r="B19" s="23">
        <f>'Sequacor Demand Forecast'!I23</f>
        <v>34704.065615248677</v>
      </c>
      <c r="C19" s="9">
        <f t="shared" si="0"/>
        <v>33201.354870544601</v>
      </c>
      <c r="D19" s="8">
        <f t="shared" si="8"/>
        <v>18.336146542408276</v>
      </c>
      <c r="E19" s="8">
        <f t="shared" si="9"/>
        <v>2.2920183178010345</v>
      </c>
      <c r="F19" s="8">
        <f t="shared" si="10"/>
        <v>3.4380274767015506</v>
      </c>
      <c r="G19" s="8">
        <f t="shared" si="4"/>
        <v>76098.113539100814</v>
      </c>
      <c r="H19" s="8">
        <f t="shared" si="1"/>
        <v>114147.1703086512</v>
      </c>
      <c r="I19" s="9">
        <f t="shared" si="2"/>
        <v>0</v>
      </c>
      <c r="J19" s="9">
        <f t="shared" si="3"/>
        <v>608784.90831280651</v>
      </c>
      <c r="K19" s="11">
        <f t="shared" si="5"/>
        <v>494637.73800415534</v>
      </c>
      <c r="L19" s="11">
        <f t="shared" si="6"/>
        <v>190245.28384775203</v>
      </c>
      <c r="M19" s="11">
        <f t="shared" si="7"/>
        <v>418539.62446505454</v>
      </c>
    </row>
    <row r="20" spans="1:14" x14ac:dyDescent="0.2">
      <c r="A20" s="40">
        <v>19</v>
      </c>
      <c r="B20" s="23">
        <f>'Sequacor Demand Forecast'!I24</f>
        <v>35079.743317914006</v>
      </c>
      <c r="C20" s="9">
        <f t="shared" si="0"/>
        <v>33201.354870544601</v>
      </c>
      <c r="D20" s="8">
        <f t="shared" si="8"/>
        <v>19.252953869528689</v>
      </c>
      <c r="E20" s="8">
        <f t="shared" si="9"/>
        <v>2.4066192336910861</v>
      </c>
      <c r="F20" s="8">
        <f t="shared" si="10"/>
        <v>3.6099288505366283</v>
      </c>
      <c r="G20" s="8">
        <f t="shared" si="4"/>
        <v>79903.019216055851</v>
      </c>
      <c r="H20" s="8">
        <f t="shared" si="1"/>
        <v>119854.52882408375</v>
      </c>
      <c r="I20" s="9">
        <f t="shared" si="2"/>
        <v>0</v>
      </c>
      <c r="J20" s="9">
        <f t="shared" si="3"/>
        <v>639224.15372844681</v>
      </c>
      <c r="K20" s="11">
        <f t="shared" si="5"/>
        <v>519369.62490436307</v>
      </c>
      <c r="L20" s="11">
        <f t="shared" si="6"/>
        <v>199757.54804013961</v>
      </c>
      <c r="M20" s="11">
        <f t="shared" si="7"/>
        <v>439466.6056883072</v>
      </c>
    </row>
    <row r="21" spans="1:14" x14ac:dyDescent="0.2">
      <c r="A21" s="40">
        <v>20</v>
      </c>
      <c r="B21" s="23">
        <f>'Sequacor Demand Forecast'!I25</f>
        <v>35455.421020579335</v>
      </c>
      <c r="C21" s="9">
        <f t="shared" si="0"/>
        <v>33201.354870544601</v>
      </c>
      <c r="D21" s="8">
        <f t="shared" si="8"/>
        <v>20.215601563005123</v>
      </c>
      <c r="E21" s="8">
        <f t="shared" si="9"/>
        <v>2.5269501953756404</v>
      </c>
      <c r="F21" s="8">
        <f t="shared" si="10"/>
        <v>3.7904252930634597</v>
      </c>
      <c r="G21" s="8">
        <f t="shared" si="4"/>
        <v>83898.17017685865</v>
      </c>
      <c r="H21" s="8">
        <f t="shared" si="1"/>
        <v>125847.25526528794</v>
      </c>
      <c r="I21" s="9">
        <f t="shared" si="2"/>
        <v>0</v>
      </c>
      <c r="J21" s="9">
        <f t="shared" si="3"/>
        <v>671185.3614148692</v>
      </c>
      <c r="K21" s="11">
        <f t="shared" si="5"/>
        <v>545338.10614958126</v>
      </c>
      <c r="L21" s="11">
        <f t="shared" si="6"/>
        <v>209745.4254421466</v>
      </c>
      <c r="M21" s="11">
        <f t="shared" si="7"/>
        <v>461439.9359727226</v>
      </c>
    </row>
    <row r="22" spans="1:14" ht="17" thickBot="1" x14ac:dyDescent="0.25">
      <c r="A22" s="6"/>
      <c r="B22" s="7"/>
      <c r="C22" s="88"/>
      <c r="D22" s="89"/>
      <c r="E22" s="89"/>
      <c r="F22" s="89"/>
      <c r="G22" s="89"/>
      <c r="H22" s="89"/>
      <c r="I22" s="89"/>
      <c r="J22" s="89"/>
      <c r="K22" s="89"/>
      <c r="L22" s="90" t="s">
        <v>69</v>
      </c>
      <c r="M22" s="148">
        <f>SUM(M2:M21)</f>
        <v>5264955.1651195567</v>
      </c>
    </row>
    <row r="23" spans="1:14" ht="16" x14ac:dyDescent="0.2">
      <c r="A23" s="91" t="s">
        <v>49</v>
      </c>
      <c r="B23" s="151">
        <v>8</v>
      </c>
      <c r="C23" s="31"/>
      <c r="D23" s="29"/>
      <c r="E23" s="83"/>
      <c r="F23" s="6"/>
      <c r="G23" s="31"/>
      <c r="H23" s="29"/>
      <c r="I23" s="83"/>
      <c r="J23" s="6"/>
      <c r="K23" s="31"/>
      <c r="L23" s="29"/>
      <c r="M23" s="83"/>
    </row>
    <row r="24" spans="1:14" ht="16" x14ac:dyDescent="0.2">
      <c r="A24" s="91" t="s">
        <v>72</v>
      </c>
      <c r="B24" s="151">
        <v>1.5</v>
      </c>
      <c r="C24" s="31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4" ht="48" x14ac:dyDescent="0.2">
      <c r="A25" s="91" t="s">
        <v>73</v>
      </c>
      <c r="B25" s="151">
        <v>6</v>
      </c>
      <c r="C25" s="31"/>
      <c r="D25" s="207"/>
      <c r="I25" s="207"/>
      <c r="N25" s="207"/>
    </row>
    <row r="26" spans="1:14" ht="16" x14ac:dyDescent="0.2">
      <c r="A26" s="91" t="s">
        <v>51</v>
      </c>
      <c r="B26" s="158">
        <v>0.1</v>
      </c>
      <c r="C26" s="31"/>
      <c r="D26" s="207"/>
      <c r="I26" s="207"/>
      <c r="N26" s="207"/>
    </row>
    <row r="27" spans="1:14" ht="64" x14ac:dyDescent="0.2">
      <c r="A27" s="91" t="s">
        <v>57</v>
      </c>
      <c r="B27" s="158">
        <v>0.05</v>
      </c>
      <c r="C27" s="6"/>
      <c r="D27" s="207"/>
      <c r="I27" s="207"/>
      <c r="N27" s="207"/>
    </row>
    <row r="28" spans="1:14" ht="16" x14ac:dyDescent="0.2">
      <c r="A28" s="91" t="s">
        <v>50</v>
      </c>
      <c r="B28" s="159">
        <f>NPV(B26,M2:M21)</f>
        <v>1612202.1291816924</v>
      </c>
      <c r="C28" s="6"/>
      <c r="D28" s="207"/>
      <c r="I28" s="207"/>
      <c r="N28" s="207"/>
    </row>
    <row r="29" spans="1:14" ht="17" thickBot="1" x14ac:dyDescent="0.25">
      <c r="A29" s="91" t="s">
        <v>52</v>
      </c>
      <c r="B29" s="160">
        <f>IRR(M2:M21)</f>
        <v>0.70774338834354222</v>
      </c>
      <c r="C29" s="29"/>
      <c r="D29" s="207"/>
      <c r="I29" s="207"/>
      <c r="N29" s="207"/>
    </row>
    <row r="30" spans="1:14" ht="33" thickBot="1" x14ac:dyDescent="0.25">
      <c r="A30" s="161" t="s">
        <v>54</v>
      </c>
      <c r="B30" s="162">
        <v>33201.354870544601</v>
      </c>
      <c r="C30" s="31"/>
      <c r="D30" s="207"/>
      <c r="I30" s="207"/>
      <c r="N30" s="207"/>
    </row>
    <row r="31" spans="1:14" x14ac:dyDescent="0.2">
      <c r="D31" s="207"/>
      <c r="I31" s="207"/>
      <c r="N31" s="207"/>
    </row>
    <row r="32" spans="1:14" x14ac:dyDescent="0.2">
      <c r="D32" s="207"/>
      <c r="I32" s="207"/>
      <c r="N32" s="207"/>
    </row>
    <row r="33" spans="4:14" x14ac:dyDescent="0.2">
      <c r="D33" s="207"/>
      <c r="I33" s="207"/>
      <c r="N33" s="207"/>
    </row>
    <row r="34" spans="4:14" x14ac:dyDescent="0.2">
      <c r="D34" s="207"/>
      <c r="I34" s="207"/>
      <c r="N34" s="207"/>
    </row>
    <row r="35" spans="4:14" x14ac:dyDescent="0.2">
      <c r="N35" s="207"/>
    </row>
    <row r="36" spans="4:14" x14ac:dyDescent="0.2">
      <c r="N36" s="207"/>
    </row>
    <row r="40" spans="4:14" x14ac:dyDescent="0.2">
      <c r="D40" s="207"/>
      <c r="I40" s="207"/>
    </row>
  </sheetData>
  <scenarios current="4" sqref="M22 B28 B29">
    <scenario name="Optimistic" locked="1" count="4" user="Aman Kumar Singh" comment="Created by Aman Kumar Singh on 10/02/2024_x000a_Modified by Aman Kumar Singh on 10/02/2024">
      <inputCells r="B25" val="5" numFmtId="164"/>
      <inputCells r="B24" val="1" numFmtId="164"/>
      <inputCells r="B23" val="10" numFmtId="164"/>
      <inputCells r="B30" val="33000" numFmtId="3"/>
    </scenario>
    <scenario name="Pessimistic" locked="1" count="4" user="Aman Kumar Singh" comment="Created by Aman Kumar Singh on 10/02/2024_x000a_Modified by Aman Kumar Singh on 10/02/2024">
      <inputCells r="B25" val="8" numFmtId="164"/>
      <inputCells r="B24" val="2" numFmtId="164"/>
      <inputCells r="B23" val="6" numFmtId="164"/>
      <inputCells r="B30" val="25000" numFmtId="3"/>
    </scenario>
    <scenario name="Conservative" locked="1" count="4" user="Aman Kumar Singh" comment="Created by Aman Kumar Singh on 10/02/2024_x000a_Modified by Aman Kumar Singh on 10/02/2024">
      <inputCells r="B25" val="5.5" numFmtId="164"/>
      <inputCells r="B24" val="1.25" numFmtId="164"/>
      <inputCells r="B23" val="9" numFmtId="164"/>
      <inputCells r="B30" val="32000" numFmtId="3"/>
    </scenario>
    <scenario name="High-Growth" locked="1" count="4" user="Aman Kumar Singh" comment="Created by Aman Kumar Singh on 10/02/2024_x000a_Modified by Aman Kumar Singh on 10/02/2024">
      <inputCells r="B25" val="4" numFmtId="164"/>
      <inputCells r="B24" val="1" numFmtId="164"/>
      <inputCells r="B23" val="10" numFmtId="164"/>
      <inputCells r="B30" val="40000" numFmtId="3"/>
    </scenario>
    <scenario name="Transformation" locked="1" count="4" user="Aman Kumar Singh" comment="Created by Aman Kumar Singh on 10/02/2024_x000a_Modified by Aman Kumar Singh on 10/02/2024">
      <inputCells r="B25" val="5.5" numFmtId="164"/>
      <inputCells r="B24" val="1.751.5" numFmtId="164"/>
      <inputCells r="B23" val="8.25" numFmtId="164"/>
      <inputCells r="B30" val="32000" numFmtId="3"/>
    </scenario>
  </scenarios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7B98A-B95C-C64E-A875-2809E11AABA6}">
  <sheetPr>
    <outlinePr summaryBelow="0"/>
  </sheetPr>
  <dimension ref="B1:I16"/>
  <sheetViews>
    <sheetView showGridLines="0" workbookViewId="0">
      <selection activeCell="K27" sqref="K27"/>
    </sheetView>
  </sheetViews>
  <sheetFormatPr baseColWidth="10" defaultRowHeight="15" outlineLevelRow="1" outlineLevelCol="1" x14ac:dyDescent="0.2"/>
  <cols>
    <col min="3" max="3" width="15" bestFit="1" customWidth="1"/>
    <col min="4" max="9" width="11.33203125" bestFit="1" customWidth="1" outlineLevel="1"/>
  </cols>
  <sheetData>
    <row r="1" spans="2:9" ht="16" thickBot="1" x14ac:dyDescent="0.25"/>
    <row r="2" spans="2:9" ht="16" x14ac:dyDescent="0.2">
      <c r="B2" s="209" t="s">
        <v>167</v>
      </c>
      <c r="C2" s="209"/>
      <c r="D2" s="214"/>
      <c r="E2" s="214"/>
      <c r="F2" s="214"/>
      <c r="G2" s="214"/>
      <c r="H2" s="214"/>
      <c r="I2" s="214"/>
    </row>
    <row r="3" spans="2:9" ht="16" collapsed="1" x14ac:dyDescent="0.2">
      <c r="B3" s="208"/>
      <c r="C3" s="208"/>
      <c r="D3" s="215" t="s">
        <v>168</v>
      </c>
      <c r="E3" s="215" t="s">
        <v>126</v>
      </c>
      <c r="F3" s="215" t="s">
        <v>128</v>
      </c>
      <c r="G3" s="215" t="s">
        <v>169</v>
      </c>
      <c r="H3" s="215" t="s">
        <v>170</v>
      </c>
      <c r="I3" s="215" t="s">
        <v>171</v>
      </c>
    </row>
    <row r="4" spans="2:9" ht="72" hidden="1" outlineLevel="1" x14ac:dyDescent="0.2">
      <c r="B4" s="211"/>
      <c r="C4" s="211"/>
      <c r="E4" s="217" t="s">
        <v>180</v>
      </c>
      <c r="F4" s="217" t="s">
        <v>180</v>
      </c>
      <c r="G4" s="217" t="s">
        <v>180</v>
      </c>
      <c r="H4" s="217" t="s">
        <v>180</v>
      </c>
      <c r="I4" s="217" t="s">
        <v>180</v>
      </c>
    </row>
    <row r="5" spans="2:9" x14ac:dyDescent="0.2">
      <c r="B5" s="212" t="s">
        <v>172</v>
      </c>
      <c r="C5" s="212"/>
      <c r="D5" s="210"/>
      <c r="E5" s="210"/>
      <c r="F5" s="210"/>
      <c r="G5" s="210"/>
      <c r="H5" s="210"/>
      <c r="I5" s="210"/>
    </row>
    <row r="6" spans="2:9" outlineLevel="1" x14ac:dyDescent="0.2">
      <c r="B6" s="211"/>
      <c r="C6" s="211" t="s">
        <v>174</v>
      </c>
      <c r="D6" s="36">
        <v>6</v>
      </c>
      <c r="E6" s="216">
        <v>5</v>
      </c>
      <c r="F6" s="216">
        <v>8</v>
      </c>
      <c r="G6" s="216">
        <v>5.5</v>
      </c>
      <c r="H6" s="216">
        <v>4</v>
      </c>
      <c r="I6" s="216">
        <v>5.5</v>
      </c>
    </row>
    <row r="7" spans="2:9" outlineLevel="1" x14ac:dyDescent="0.2">
      <c r="B7" s="211"/>
      <c r="C7" s="211" t="s">
        <v>175</v>
      </c>
      <c r="D7" s="36">
        <v>1.5</v>
      </c>
      <c r="E7" s="216">
        <v>1</v>
      </c>
      <c r="F7" s="216">
        <v>2</v>
      </c>
      <c r="G7" s="216">
        <v>1.25</v>
      </c>
      <c r="H7" s="216">
        <v>1</v>
      </c>
      <c r="I7" s="216" t="s">
        <v>181</v>
      </c>
    </row>
    <row r="8" spans="2:9" outlineLevel="1" x14ac:dyDescent="0.2">
      <c r="B8" s="211"/>
      <c r="C8" s="211" t="s">
        <v>176</v>
      </c>
      <c r="D8" s="36">
        <v>8</v>
      </c>
      <c r="E8" s="216">
        <v>10</v>
      </c>
      <c r="F8" s="216">
        <v>6</v>
      </c>
      <c r="G8" s="216">
        <v>9</v>
      </c>
      <c r="H8" s="216">
        <v>10</v>
      </c>
      <c r="I8" s="216">
        <v>8.25</v>
      </c>
    </row>
    <row r="9" spans="2:9" outlineLevel="1" x14ac:dyDescent="0.2">
      <c r="B9" s="211"/>
      <c r="C9" s="211" t="s">
        <v>173</v>
      </c>
      <c r="D9" s="1">
        <v>33201.354870544601</v>
      </c>
      <c r="E9" s="219">
        <v>33000</v>
      </c>
      <c r="F9" s="219">
        <v>25000</v>
      </c>
      <c r="G9" s="219">
        <v>32000</v>
      </c>
      <c r="H9" s="219">
        <v>40000</v>
      </c>
      <c r="I9" s="219">
        <v>32000</v>
      </c>
    </row>
    <row r="10" spans="2:9" x14ac:dyDescent="0.2">
      <c r="B10" s="212" t="s">
        <v>177</v>
      </c>
      <c r="C10" s="212"/>
      <c r="D10" s="210"/>
      <c r="E10" s="210"/>
      <c r="F10" s="210"/>
      <c r="G10" s="210"/>
      <c r="H10" s="210"/>
      <c r="I10" s="210"/>
    </row>
    <row r="11" spans="2:9" outlineLevel="1" x14ac:dyDescent="0.2">
      <c r="B11" s="211"/>
      <c r="C11" s="211" t="s">
        <v>178</v>
      </c>
      <c r="D11" s="87">
        <v>5264955.1651195604</v>
      </c>
      <c r="E11" s="87">
        <v>5285727.2150502801</v>
      </c>
      <c r="F11" s="87">
        <v>4155621.0601159101</v>
      </c>
      <c r="G11" s="87">
        <v>5193008.9688100601</v>
      </c>
      <c r="H11" s="87">
        <v>5199133.2918399498</v>
      </c>
      <c r="I11" s="87">
        <v>5193008.9688100601</v>
      </c>
    </row>
    <row r="12" spans="2:9" outlineLevel="1" x14ac:dyDescent="0.2">
      <c r="B12" s="211"/>
      <c r="C12" s="211" t="s">
        <v>179</v>
      </c>
      <c r="D12" s="87">
        <v>1612202.12918169</v>
      </c>
      <c r="E12" s="87">
        <v>1641765.4677067101</v>
      </c>
      <c r="F12" s="87">
        <v>1318694.55836389</v>
      </c>
      <c r="G12" s="87">
        <v>1619635.2543234101</v>
      </c>
      <c r="H12" s="87">
        <v>1586365.26439606</v>
      </c>
      <c r="I12" s="87">
        <v>1619635.2543234101</v>
      </c>
    </row>
    <row r="13" spans="2:9" ht="16" outlineLevel="1" thickBot="1" x14ac:dyDescent="0.25">
      <c r="B13" s="213"/>
      <c r="C13" s="213" t="s">
        <v>52</v>
      </c>
      <c r="D13" s="218">
        <v>0.707743388343542</v>
      </c>
      <c r="E13" s="218">
        <v>0.83534760447012202</v>
      </c>
      <c r="F13" s="218">
        <v>0.72798299827525104</v>
      </c>
      <c r="G13" s="218">
        <v>0.79871036521533001</v>
      </c>
      <c r="H13" s="218">
        <v>0.78547126968061598</v>
      </c>
      <c r="I13" s="218">
        <v>0.79871036521533001</v>
      </c>
    </row>
    <row r="14" spans="2:9" x14ac:dyDescent="0.2">
      <c r="B14" t="s">
        <v>182</v>
      </c>
    </row>
    <row r="15" spans="2:9" x14ac:dyDescent="0.2">
      <c r="B15" t="s">
        <v>183</v>
      </c>
    </row>
    <row r="16" spans="2:9" x14ac:dyDescent="0.2">
      <c r="B16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42716-924A-D445-A463-82BEC2EFAB1F}">
  <dimension ref="A1:Q1025"/>
  <sheetViews>
    <sheetView showGridLines="0" tabSelected="1" topLeftCell="A7" zoomScale="134" workbookViewId="0">
      <selection activeCell="H25" sqref="H25"/>
    </sheetView>
  </sheetViews>
  <sheetFormatPr baseColWidth="10" defaultColWidth="10.83203125" defaultRowHeight="15" x14ac:dyDescent="0.2"/>
  <cols>
    <col min="1" max="1" width="14.83203125" style="6" customWidth="1"/>
    <col min="2" max="2" width="18.6640625" style="7" bestFit="1" customWidth="1"/>
    <col min="3" max="3" width="10.83203125" style="9"/>
    <col min="4" max="4" width="10.83203125" style="6"/>
    <col min="5" max="5" width="14.33203125" style="6" bestFit="1" customWidth="1"/>
    <col min="6" max="6" width="10.83203125" style="6"/>
    <col min="7" max="7" width="14" style="6" customWidth="1"/>
    <col min="8" max="9" width="10.83203125" style="6"/>
    <col min="10" max="10" width="14.83203125" style="6" customWidth="1"/>
    <col min="11" max="11" width="19.5" style="6" customWidth="1"/>
    <col min="12" max="13" width="11.33203125" style="6" customWidth="1"/>
    <col min="14" max="14" width="10.83203125" style="6"/>
    <col min="15" max="15" width="16.33203125" style="6" customWidth="1"/>
    <col min="16" max="16" width="10.83203125" style="6"/>
    <col min="17" max="17" width="11.5" style="6" bestFit="1" customWidth="1"/>
    <col min="18" max="16384" width="10.83203125" style="6"/>
  </cols>
  <sheetData>
    <row r="1" spans="1:17" s="30" customFormat="1" ht="32" x14ac:dyDescent="0.2">
      <c r="A1" s="186" t="s">
        <v>39</v>
      </c>
      <c r="B1" s="186" t="s">
        <v>58</v>
      </c>
      <c r="C1" s="186" t="s">
        <v>59</v>
      </c>
      <c r="D1" s="186" t="s">
        <v>49</v>
      </c>
      <c r="E1" s="186" t="s">
        <v>103</v>
      </c>
      <c r="F1" s="186" t="s">
        <v>65</v>
      </c>
      <c r="G1" s="186" t="s">
        <v>68</v>
      </c>
      <c r="J1" s="186" t="s">
        <v>39</v>
      </c>
      <c r="K1" s="186" t="s">
        <v>58</v>
      </c>
      <c r="L1" s="186" t="s">
        <v>59</v>
      </c>
      <c r="M1" s="186" t="s">
        <v>112</v>
      </c>
      <c r="N1" s="186" t="s">
        <v>49</v>
      </c>
      <c r="O1" s="186" t="s">
        <v>103</v>
      </c>
      <c r="P1" s="186" t="s">
        <v>65</v>
      </c>
      <c r="Q1" s="186" t="s">
        <v>68</v>
      </c>
    </row>
    <row r="2" spans="1:17" x14ac:dyDescent="0.2">
      <c r="A2" s="6">
        <v>1</v>
      </c>
      <c r="B2" s="23">
        <f>'Sequacor Demand Forecast'!I6</f>
        <v>8000.15</v>
      </c>
      <c r="C2" s="9">
        <f t="shared" ref="C2:C21" si="0">MIN(B2,$B$29)</f>
        <v>8000.15</v>
      </c>
      <c r="D2" s="8">
        <v>8</v>
      </c>
      <c r="E2" s="8">
        <f>$B$24*C2</f>
        <v>32000.6</v>
      </c>
      <c r="F2" s="9">
        <f t="shared" ref="F2:F21" si="1">C2*D2</f>
        <v>64001.2</v>
      </c>
      <c r="G2" s="11">
        <f>F2-E2</f>
        <v>32000.6</v>
      </c>
      <c r="H2" s="11"/>
      <c r="J2" s="6">
        <v>1</v>
      </c>
      <c r="K2" s="23">
        <f>'Sequacor Demand Forecast'!I6</f>
        <v>8000.15</v>
      </c>
      <c r="L2" s="9">
        <f t="shared" ref="L2:L21" si="2">MIN(K2,$B$29)</f>
        <v>8000.15</v>
      </c>
      <c r="M2" s="9">
        <f>B24</f>
        <v>4</v>
      </c>
      <c r="N2" s="8">
        <v>8</v>
      </c>
      <c r="O2" s="8">
        <f>M2*L2</f>
        <v>32000.6</v>
      </c>
      <c r="P2" s="9">
        <f>L2*N2</f>
        <v>64001.2</v>
      </c>
      <c r="Q2" s="11">
        <f>P2-O2</f>
        <v>32000.6</v>
      </c>
    </row>
    <row r="3" spans="1:17" x14ac:dyDescent="0.2">
      <c r="A3" s="6">
        <v>2</v>
      </c>
      <c r="B3" s="23">
        <f>'Sequacor Demand Forecast'!I7</f>
        <v>17193.55</v>
      </c>
      <c r="C3" s="9">
        <f t="shared" si="0"/>
        <v>17193.55</v>
      </c>
      <c r="D3" s="8">
        <f>(1+$B$27)*D2</f>
        <v>8.4</v>
      </c>
      <c r="E3" s="8">
        <f t="shared" ref="E3:E21" si="3">$B$24*C3</f>
        <v>68774.2</v>
      </c>
      <c r="F3" s="9">
        <f t="shared" si="1"/>
        <v>144425.82</v>
      </c>
      <c r="G3" s="11">
        <f t="shared" ref="G3:G21" si="4">F3-E3</f>
        <v>75651.62000000001</v>
      </c>
      <c r="H3" s="11"/>
      <c r="J3" s="6">
        <v>2</v>
      </c>
      <c r="K3" s="23">
        <f>'Sequacor Demand Forecast'!I7</f>
        <v>17193.55</v>
      </c>
      <c r="L3" s="9">
        <f t="shared" si="2"/>
        <v>17193.55</v>
      </c>
      <c r="M3" s="127">
        <f t="shared" ref="M3:M21" si="5">M2*(1+Oinflation)</f>
        <v>4.2</v>
      </c>
      <c r="N3" s="8">
        <f>(1+$B$27)*N2</f>
        <v>8.4</v>
      </c>
      <c r="O3" s="8">
        <f t="shared" ref="O3:O20" si="6">M3*L3</f>
        <v>72212.91</v>
      </c>
      <c r="P3" s="9">
        <f t="shared" ref="P3:P20" si="7">L3*N3</f>
        <v>144425.82</v>
      </c>
      <c r="Q3" s="11">
        <f t="shared" ref="Q3:Q4" si="8">P3-O3</f>
        <v>72212.91</v>
      </c>
    </row>
    <row r="4" spans="1:17" x14ac:dyDescent="0.2">
      <c r="A4" s="6">
        <v>3</v>
      </c>
      <c r="B4" s="23">
        <f>'Sequacor Demand Forecast'!I8</f>
        <v>21208.674999999999</v>
      </c>
      <c r="C4" s="9">
        <f t="shared" si="0"/>
        <v>21208.674999999999</v>
      </c>
      <c r="D4" s="8">
        <f t="shared" ref="D4:D21" si="9">(1+$B$27)*D3</f>
        <v>8.82</v>
      </c>
      <c r="E4" s="8">
        <f t="shared" si="3"/>
        <v>84834.7</v>
      </c>
      <c r="F4" s="9">
        <f t="shared" si="1"/>
        <v>187060.5135</v>
      </c>
      <c r="G4" s="11">
        <f t="shared" si="4"/>
        <v>102225.8135</v>
      </c>
      <c r="H4" s="11"/>
      <c r="J4" s="6">
        <v>3</v>
      </c>
      <c r="K4" s="23">
        <f>'Sequacor Demand Forecast'!I8</f>
        <v>21208.674999999999</v>
      </c>
      <c r="L4" s="9">
        <f t="shared" si="2"/>
        <v>21208.674999999999</v>
      </c>
      <c r="M4" s="127">
        <f t="shared" si="5"/>
        <v>4.41</v>
      </c>
      <c r="N4" s="8">
        <f t="shared" ref="N4:N21" si="10">(1+$B$27)*N3</f>
        <v>8.82</v>
      </c>
      <c r="O4" s="8">
        <f t="shared" si="6"/>
        <v>93530.25675</v>
      </c>
      <c r="P4" s="9">
        <f t="shared" si="7"/>
        <v>187060.5135</v>
      </c>
      <c r="Q4" s="11">
        <f t="shared" si="8"/>
        <v>93530.25675</v>
      </c>
    </row>
    <row r="5" spans="1:17" x14ac:dyDescent="0.2">
      <c r="A5" s="6">
        <v>4</v>
      </c>
      <c r="B5" s="23">
        <f>'Sequacor Demand Forecast'!I9</f>
        <v>27109.35</v>
      </c>
      <c r="C5" s="9">
        <f t="shared" si="0"/>
        <v>27109.35</v>
      </c>
      <c r="D5" s="8">
        <f t="shared" si="9"/>
        <v>9.261000000000001</v>
      </c>
      <c r="E5" s="8">
        <f t="shared" si="3"/>
        <v>108437.4</v>
      </c>
      <c r="F5" s="9">
        <f t="shared" si="1"/>
        <v>251059.69035000002</v>
      </c>
      <c r="G5" s="11">
        <f>F5-E5</f>
        <v>142622.29035000002</v>
      </c>
      <c r="H5" s="11"/>
      <c r="J5" s="6">
        <v>4</v>
      </c>
      <c r="K5" s="23">
        <f>'Sequacor Demand Forecast'!I9</f>
        <v>27109.35</v>
      </c>
      <c r="L5" s="9">
        <f t="shared" si="2"/>
        <v>27109.35</v>
      </c>
      <c r="M5" s="127">
        <f t="shared" si="5"/>
        <v>4.6305000000000005</v>
      </c>
      <c r="N5" s="8">
        <f t="shared" si="10"/>
        <v>9.261000000000001</v>
      </c>
      <c r="O5" s="8">
        <f t="shared" si="6"/>
        <v>125529.84517500001</v>
      </c>
      <c r="P5" s="9">
        <f t="shared" si="7"/>
        <v>251059.69035000002</v>
      </c>
      <c r="Q5" s="11">
        <f>P5-O5</f>
        <v>125529.84517500001</v>
      </c>
    </row>
    <row r="6" spans="1:17" x14ac:dyDescent="0.2">
      <c r="A6" s="6">
        <v>5</v>
      </c>
      <c r="B6" s="23">
        <f>'Sequacor Demand Forecast'!I10</f>
        <v>28169.3</v>
      </c>
      <c r="C6" s="9">
        <f t="shared" si="0"/>
        <v>28169.3</v>
      </c>
      <c r="D6" s="8">
        <f t="shared" si="9"/>
        <v>9.7240500000000019</v>
      </c>
      <c r="E6" s="8">
        <f t="shared" si="3"/>
        <v>112677.2</v>
      </c>
      <c r="F6" s="9">
        <f t="shared" si="1"/>
        <v>273919.68166500004</v>
      </c>
      <c r="G6" s="11">
        <f t="shared" si="4"/>
        <v>161242.48166500003</v>
      </c>
      <c r="H6" s="11"/>
      <c r="J6" s="6">
        <v>5</v>
      </c>
      <c r="K6" s="23">
        <f>'Sequacor Demand Forecast'!I10</f>
        <v>28169.3</v>
      </c>
      <c r="L6" s="9">
        <f t="shared" si="2"/>
        <v>28169.3</v>
      </c>
      <c r="M6" s="127">
        <f t="shared" si="5"/>
        <v>4.8620250000000009</v>
      </c>
      <c r="N6" s="8">
        <f t="shared" si="10"/>
        <v>9.7240500000000019</v>
      </c>
      <c r="O6" s="8">
        <f t="shared" si="6"/>
        <v>136959.84083250002</v>
      </c>
      <c r="P6" s="9">
        <f t="shared" si="7"/>
        <v>273919.68166500004</v>
      </c>
      <c r="Q6" s="11">
        <f t="shared" ref="Q6" si="11">P6-O6</f>
        <v>136959.84083250002</v>
      </c>
    </row>
    <row r="7" spans="1:17" x14ac:dyDescent="0.2">
      <c r="A7" s="6">
        <v>6</v>
      </c>
      <c r="B7" s="23">
        <f>'Sequacor Demand Forecast'!I11</f>
        <v>30027.974999999999</v>
      </c>
      <c r="C7" s="9">
        <f t="shared" si="0"/>
        <v>30000</v>
      </c>
      <c r="D7" s="8">
        <f t="shared" si="9"/>
        <v>10.210252500000003</v>
      </c>
      <c r="E7" s="8">
        <f t="shared" si="3"/>
        <v>120000</v>
      </c>
      <c r="F7" s="9">
        <f t="shared" si="1"/>
        <v>306307.57500000007</v>
      </c>
      <c r="G7" s="11">
        <f>F7-E7</f>
        <v>186307.57500000007</v>
      </c>
      <c r="H7" s="11"/>
      <c r="J7" s="6">
        <v>6</v>
      </c>
      <c r="K7" s="23">
        <f>'Sequacor Demand Forecast'!I11</f>
        <v>30027.974999999999</v>
      </c>
      <c r="L7" s="9">
        <f t="shared" si="2"/>
        <v>30000</v>
      </c>
      <c r="M7" s="127">
        <f t="shared" si="5"/>
        <v>5.1051262500000014</v>
      </c>
      <c r="N7" s="8">
        <f t="shared" si="10"/>
        <v>10.210252500000003</v>
      </c>
      <c r="O7" s="8">
        <f t="shared" si="6"/>
        <v>153153.78750000003</v>
      </c>
      <c r="P7" s="9">
        <f t="shared" si="7"/>
        <v>306307.57500000007</v>
      </c>
      <c r="Q7" s="11">
        <f>P7-O7</f>
        <v>153153.78750000003</v>
      </c>
    </row>
    <row r="8" spans="1:17" x14ac:dyDescent="0.2">
      <c r="A8" s="6">
        <v>7</v>
      </c>
      <c r="B8" s="23">
        <f>'Sequacor Demand Forecast'!I12</f>
        <v>30347.25</v>
      </c>
      <c r="C8" s="9">
        <f t="shared" si="0"/>
        <v>30000</v>
      </c>
      <c r="D8" s="8">
        <f t="shared" si="9"/>
        <v>10.720765125000003</v>
      </c>
      <c r="E8" s="8">
        <f t="shared" si="3"/>
        <v>120000</v>
      </c>
      <c r="F8" s="9">
        <f t="shared" si="1"/>
        <v>321622.9537500001</v>
      </c>
      <c r="G8" s="11">
        <f t="shared" si="4"/>
        <v>201622.9537500001</v>
      </c>
      <c r="H8" s="11"/>
      <c r="J8" s="6">
        <v>7</v>
      </c>
      <c r="K8" s="23">
        <f>'Sequacor Demand Forecast'!I12</f>
        <v>30347.25</v>
      </c>
      <c r="L8" s="9">
        <f t="shared" si="2"/>
        <v>30000</v>
      </c>
      <c r="M8" s="127">
        <f t="shared" si="5"/>
        <v>5.3603825625000017</v>
      </c>
      <c r="N8" s="8">
        <f t="shared" si="10"/>
        <v>10.720765125000003</v>
      </c>
      <c r="O8" s="8">
        <f t="shared" si="6"/>
        <v>160811.47687500005</v>
      </c>
      <c r="P8" s="9">
        <f t="shared" si="7"/>
        <v>321622.9537500001</v>
      </c>
      <c r="Q8" s="11">
        <f t="shared" ref="Q8:Q21" si="12">P8-O8</f>
        <v>160811.47687500005</v>
      </c>
    </row>
    <row r="9" spans="1:17" x14ac:dyDescent="0.2">
      <c r="A9" s="6">
        <v>8</v>
      </c>
      <c r="B9" s="23">
        <f>'Sequacor Demand Forecast'!I13</f>
        <v>31096.524999999998</v>
      </c>
      <c r="C9" s="9">
        <f t="shared" si="0"/>
        <v>30000</v>
      </c>
      <c r="D9" s="8">
        <f t="shared" si="9"/>
        <v>11.256803381250004</v>
      </c>
      <c r="E9" s="8">
        <f t="shared" si="3"/>
        <v>120000</v>
      </c>
      <c r="F9" s="9">
        <f t="shared" si="1"/>
        <v>337704.1014375001</v>
      </c>
      <c r="G9" s="11">
        <f t="shared" si="4"/>
        <v>217704.1014375001</v>
      </c>
      <c r="H9" s="11"/>
      <c r="J9" s="6">
        <v>8</v>
      </c>
      <c r="K9" s="23">
        <f>'Sequacor Demand Forecast'!I13</f>
        <v>31096.524999999998</v>
      </c>
      <c r="L9" s="9">
        <f t="shared" si="2"/>
        <v>30000</v>
      </c>
      <c r="M9" s="127">
        <f t="shared" si="5"/>
        <v>5.6284016906250018</v>
      </c>
      <c r="N9" s="8">
        <f t="shared" si="10"/>
        <v>11.256803381250004</v>
      </c>
      <c r="O9" s="8">
        <f t="shared" si="6"/>
        <v>168852.05071875005</v>
      </c>
      <c r="P9" s="9">
        <f t="shared" si="7"/>
        <v>337704.1014375001</v>
      </c>
      <c r="Q9" s="11">
        <f t="shared" si="12"/>
        <v>168852.05071875005</v>
      </c>
    </row>
    <row r="10" spans="1:17" x14ac:dyDescent="0.2">
      <c r="A10" s="6">
        <v>9</v>
      </c>
      <c r="B10" s="23">
        <f>'Sequacor Demand Forecast'!I14</f>
        <v>31061.05</v>
      </c>
      <c r="C10" s="9">
        <f t="shared" si="0"/>
        <v>30000</v>
      </c>
      <c r="D10" s="8">
        <f t="shared" si="9"/>
        <v>11.819643550312504</v>
      </c>
      <c r="E10" s="8">
        <f t="shared" si="3"/>
        <v>120000</v>
      </c>
      <c r="F10" s="9">
        <f t="shared" si="1"/>
        <v>354589.30650937511</v>
      </c>
      <c r="G10" s="11">
        <f t="shared" si="4"/>
        <v>234589.30650937511</v>
      </c>
      <c r="H10" s="11"/>
      <c r="J10" s="6">
        <v>9</v>
      </c>
      <c r="K10" s="23">
        <f>'Sequacor Demand Forecast'!I14</f>
        <v>31061.05</v>
      </c>
      <c r="L10" s="9">
        <f t="shared" si="2"/>
        <v>30000</v>
      </c>
      <c r="M10" s="127">
        <f t="shared" si="5"/>
        <v>5.9098217751562521</v>
      </c>
      <c r="N10" s="8">
        <f t="shared" si="10"/>
        <v>11.819643550312504</v>
      </c>
      <c r="O10" s="8">
        <f t="shared" si="6"/>
        <v>177294.65325468755</v>
      </c>
      <c r="P10" s="9">
        <f t="shared" si="7"/>
        <v>354589.30650937511</v>
      </c>
      <c r="Q10" s="11">
        <f t="shared" si="12"/>
        <v>177294.65325468755</v>
      </c>
    </row>
    <row r="11" spans="1:17" x14ac:dyDescent="0.2">
      <c r="A11" s="6">
        <v>10</v>
      </c>
      <c r="B11" s="23">
        <f>'Sequacor Demand Forecast'!I15</f>
        <v>31889.875</v>
      </c>
      <c r="C11" s="9">
        <f t="shared" si="0"/>
        <v>30000</v>
      </c>
      <c r="D11" s="8">
        <f t="shared" si="9"/>
        <v>12.41062572782813</v>
      </c>
      <c r="E11" s="8">
        <f t="shared" si="3"/>
        <v>120000</v>
      </c>
      <c r="F11" s="9">
        <f t="shared" si="1"/>
        <v>372318.77183484391</v>
      </c>
      <c r="G11" s="11">
        <f t="shared" si="4"/>
        <v>252318.77183484391</v>
      </c>
      <c r="H11" s="11"/>
      <c r="J11" s="6">
        <v>10</v>
      </c>
      <c r="K11" s="23">
        <f>'Sequacor Demand Forecast'!I15</f>
        <v>31889.875</v>
      </c>
      <c r="L11" s="9">
        <f t="shared" si="2"/>
        <v>30000</v>
      </c>
      <c r="M11" s="127">
        <f t="shared" si="5"/>
        <v>6.2053128639140649</v>
      </c>
      <c r="N11" s="8">
        <f t="shared" si="10"/>
        <v>12.41062572782813</v>
      </c>
      <c r="O11" s="8">
        <f t="shared" si="6"/>
        <v>186159.38591742195</v>
      </c>
      <c r="P11" s="9">
        <f t="shared" si="7"/>
        <v>372318.77183484391</v>
      </c>
      <c r="Q11" s="11">
        <f t="shared" si="12"/>
        <v>186159.38591742195</v>
      </c>
    </row>
    <row r="12" spans="1:17" x14ac:dyDescent="0.2">
      <c r="A12" s="6">
        <v>11</v>
      </c>
      <c r="B12" s="23">
        <f>'Sequacor Demand Forecast'!I16</f>
        <v>32029.625</v>
      </c>
      <c r="C12" s="9">
        <f t="shared" si="0"/>
        <v>30000</v>
      </c>
      <c r="D12" s="8">
        <f t="shared" si="9"/>
        <v>13.031157014219536</v>
      </c>
      <c r="E12" s="8">
        <f t="shared" si="3"/>
        <v>120000</v>
      </c>
      <c r="F12" s="9">
        <f t="shared" si="1"/>
        <v>390934.7104265861</v>
      </c>
      <c r="G12" s="11">
        <f t="shared" si="4"/>
        <v>270934.7104265861</v>
      </c>
      <c r="H12" s="11"/>
      <c r="J12" s="6">
        <v>11</v>
      </c>
      <c r="K12" s="23">
        <f>'Sequacor Demand Forecast'!I16</f>
        <v>32029.625</v>
      </c>
      <c r="L12" s="9">
        <f t="shared" si="2"/>
        <v>30000</v>
      </c>
      <c r="M12" s="127">
        <f t="shared" si="5"/>
        <v>6.515578507109768</v>
      </c>
      <c r="N12" s="8">
        <f t="shared" si="10"/>
        <v>13.031157014219536</v>
      </c>
      <c r="O12" s="8">
        <f t="shared" si="6"/>
        <v>195467.35521329305</v>
      </c>
      <c r="P12" s="9">
        <f t="shared" si="7"/>
        <v>390934.7104265861</v>
      </c>
      <c r="Q12" s="11">
        <f t="shared" si="12"/>
        <v>195467.35521329305</v>
      </c>
    </row>
    <row r="13" spans="1:17" x14ac:dyDescent="0.2">
      <c r="A13" s="6">
        <v>12</v>
      </c>
      <c r="B13" s="23">
        <f>'Sequacor Demand Forecast'!I17</f>
        <v>32453.174999999999</v>
      </c>
      <c r="C13" s="9">
        <f t="shared" si="0"/>
        <v>30000</v>
      </c>
      <c r="D13" s="8">
        <f t="shared" si="9"/>
        <v>13.682714864930514</v>
      </c>
      <c r="E13" s="8">
        <f t="shared" si="3"/>
        <v>120000</v>
      </c>
      <c r="F13" s="9">
        <f t="shared" si="1"/>
        <v>410481.44594791543</v>
      </c>
      <c r="G13" s="11">
        <f t="shared" si="4"/>
        <v>290481.44594791543</v>
      </c>
      <c r="H13" s="11"/>
      <c r="J13" s="6">
        <v>12</v>
      </c>
      <c r="K13" s="23">
        <f>'Sequacor Demand Forecast'!I17</f>
        <v>32453.174999999999</v>
      </c>
      <c r="L13" s="9">
        <f t="shared" si="2"/>
        <v>30000</v>
      </c>
      <c r="M13" s="127">
        <f t="shared" si="5"/>
        <v>6.8413574324652568</v>
      </c>
      <c r="N13" s="8">
        <f t="shared" si="10"/>
        <v>13.682714864930514</v>
      </c>
      <c r="O13" s="8">
        <f t="shared" si="6"/>
        <v>205240.72297395772</v>
      </c>
      <c r="P13" s="9">
        <f t="shared" si="7"/>
        <v>410481.44594791543</v>
      </c>
      <c r="Q13" s="11">
        <f t="shared" si="12"/>
        <v>205240.72297395772</v>
      </c>
    </row>
    <row r="14" spans="1:17" x14ac:dyDescent="0.2">
      <c r="A14" s="6">
        <v>13</v>
      </c>
      <c r="B14" s="23">
        <f>'Sequacor Demand Forecast'!I18</f>
        <v>32825.677101922032</v>
      </c>
      <c r="C14" s="9">
        <f t="shared" si="0"/>
        <v>30000</v>
      </c>
      <c r="D14" s="8">
        <f t="shared" si="9"/>
        <v>14.366850608177041</v>
      </c>
      <c r="E14" s="8">
        <f t="shared" si="3"/>
        <v>120000</v>
      </c>
      <c r="F14" s="9">
        <f t="shared" si="1"/>
        <v>431005.51824531122</v>
      </c>
      <c r="G14" s="11">
        <f t="shared" si="4"/>
        <v>311005.51824531122</v>
      </c>
      <c r="H14" s="11"/>
      <c r="J14" s="6">
        <v>13</v>
      </c>
      <c r="K14" s="23">
        <f>'Sequacor Demand Forecast'!I18</f>
        <v>32825.677101922032</v>
      </c>
      <c r="L14" s="9">
        <f t="shared" si="2"/>
        <v>30000</v>
      </c>
      <c r="M14" s="127">
        <f t="shared" si="5"/>
        <v>7.1834253040885203</v>
      </c>
      <c r="N14" s="8">
        <f t="shared" si="10"/>
        <v>14.366850608177041</v>
      </c>
      <c r="O14" s="8">
        <f t="shared" si="6"/>
        <v>215502.75912265561</v>
      </c>
      <c r="P14" s="9">
        <f t="shared" si="7"/>
        <v>431005.51824531122</v>
      </c>
      <c r="Q14" s="11">
        <f t="shared" si="12"/>
        <v>215502.75912265561</v>
      </c>
    </row>
    <row r="15" spans="1:17" x14ac:dyDescent="0.2">
      <c r="A15" s="6">
        <v>14</v>
      </c>
      <c r="B15" s="23">
        <f>'Sequacor Demand Forecast'!I19</f>
        <v>33201.354804587361</v>
      </c>
      <c r="C15" s="9">
        <f t="shared" si="0"/>
        <v>30000</v>
      </c>
      <c r="D15" s="8">
        <f t="shared" si="9"/>
        <v>15.085193138585893</v>
      </c>
      <c r="E15" s="8">
        <f t="shared" si="3"/>
        <v>120000</v>
      </c>
      <c r="F15" s="9">
        <f t="shared" si="1"/>
        <v>452555.79415757681</v>
      </c>
      <c r="G15" s="11">
        <f t="shared" si="4"/>
        <v>332555.79415757681</v>
      </c>
      <c r="H15" s="11"/>
      <c r="J15" s="6">
        <v>14</v>
      </c>
      <c r="K15" s="23">
        <f>'Sequacor Demand Forecast'!I19</f>
        <v>33201.354804587361</v>
      </c>
      <c r="L15" s="9">
        <f t="shared" si="2"/>
        <v>30000</v>
      </c>
      <c r="M15" s="127">
        <f t="shared" si="5"/>
        <v>7.5425965692929466</v>
      </c>
      <c r="N15" s="8">
        <f t="shared" si="10"/>
        <v>15.085193138585893</v>
      </c>
      <c r="O15" s="8">
        <f t="shared" si="6"/>
        <v>226277.8970787884</v>
      </c>
      <c r="P15" s="9">
        <f t="shared" si="7"/>
        <v>452555.79415757681</v>
      </c>
      <c r="Q15" s="11">
        <f t="shared" si="12"/>
        <v>226277.8970787884</v>
      </c>
    </row>
    <row r="16" spans="1:17" x14ac:dyDescent="0.2">
      <c r="A16" s="6">
        <v>15</v>
      </c>
      <c r="B16" s="23">
        <f>'Sequacor Demand Forecast'!I20</f>
        <v>33577.03250725269</v>
      </c>
      <c r="C16" s="9">
        <f t="shared" si="0"/>
        <v>30000</v>
      </c>
      <c r="D16" s="8">
        <f t="shared" si="9"/>
        <v>15.839452795515189</v>
      </c>
      <c r="E16" s="8">
        <f t="shared" si="3"/>
        <v>120000</v>
      </c>
      <c r="F16" s="9">
        <f t="shared" si="1"/>
        <v>475183.5838654557</v>
      </c>
      <c r="G16" s="11">
        <f t="shared" si="4"/>
        <v>355183.5838654557</v>
      </c>
      <c r="H16" s="11"/>
      <c r="I16" s="10"/>
      <c r="J16" s="6">
        <v>15</v>
      </c>
      <c r="K16" s="23">
        <f>'Sequacor Demand Forecast'!I20</f>
        <v>33577.03250725269</v>
      </c>
      <c r="L16" s="9">
        <f t="shared" si="2"/>
        <v>30000</v>
      </c>
      <c r="M16" s="127">
        <f t="shared" si="5"/>
        <v>7.9197263977575947</v>
      </c>
      <c r="N16" s="8">
        <f t="shared" si="10"/>
        <v>15.839452795515189</v>
      </c>
      <c r="O16" s="8">
        <f t="shared" si="6"/>
        <v>237591.79193272785</v>
      </c>
      <c r="P16" s="9">
        <f t="shared" si="7"/>
        <v>475183.5838654557</v>
      </c>
      <c r="Q16" s="11">
        <f t="shared" si="12"/>
        <v>237591.79193272785</v>
      </c>
    </row>
    <row r="17" spans="1:17" x14ac:dyDescent="0.2">
      <c r="A17" s="6">
        <v>16</v>
      </c>
      <c r="B17" s="23">
        <f>'Sequacor Demand Forecast'!I21</f>
        <v>33952.710209918019</v>
      </c>
      <c r="C17" s="9">
        <f t="shared" si="0"/>
        <v>30000</v>
      </c>
      <c r="D17" s="8">
        <f t="shared" si="9"/>
        <v>16.63142543529095</v>
      </c>
      <c r="E17" s="8">
        <f t="shared" si="3"/>
        <v>120000</v>
      </c>
      <c r="F17" s="9">
        <f t="shared" si="1"/>
        <v>498942.76305872848</v>
      </c>
      <c r="G17" s="11">
        <f t="shared" si="4"/>
        <v>378942.76305872848</v>
      </c>
      <c r="H17" s="11"/>
      <c r="J17" s="6">
        <v>16</v>
      </c>
      <c r="K17" s="23">
        <f>'Sequacor Demand Forecast'!I21</f>
        <v>33952.710209918019</v>
      </c>
      <c r="L17" s="9">
        <f t="shared" si="2"/>
        <v>30000</v>
      </c>
      <c r="M17" s="127">
        <f t="shared" si="5"/>
        <v>8.315712717645475</v>
      </c>
      <c r="N17" s="8">
        <f t="shared" si="10"/>
        <v>16.63142543529095</v>
      </c>
      <c r="O17" s="8">
        <f t="shared" si="6"/>
        <v>249471.38152936424</v>
      </c>
      <c r="P17" s="9">
        <f t="shared" si="7"/>
        <v>498942.76305872848</v>
      </c>
      <c r="Q17" s="11">
        <f t="shared" si="12"/>
        <v>249471.38152936424</v>
      </c>
    </row>
    <row r="18" spans="1:17" x14ac:dyDescent="0.2">
      <c r="A18" s="6">
        <v>17</v>
      </c>
      <c r="B18" s="23">
        <f>'Sequacor Demand Forecast'!I22</f>
        <v>34328.387912583348</v>
      </c>
      <c r="C18" s="9">
        <f t="shared" si="0"/>
        <v>30000</v>
      </c>
      <c r="D18" s="8">
        <f t="shared" si="9"/>
        <v>17.462996707055499</v>
      </c>
      <c r="E18" s="8">
        <f t="shared" si="3"/>
        <v>120000</v>
      </c>
      <c r="F18" s="9">
        <f t="shared" si="1"/>
        <v>523889.90121166495</v>
      </c>
      <c r="G18" s="11">
        <f t="shared" si="4"/>
        <v>403889.90121166495</v>
      </c>
      <c r="H18" s="11"/>
      <c r="J18" s="6">
        <v>17</v>
      </c>
      <c r="K18" s="23">
        <f>'Sequacor Demand Forecast'!I22</f>
        <v>34328.387912583348</v>
      </c>
      <c r="L18" s="9">
        <f t="shared" si="2"/>
        <v>30000</v>
      </c>
      <c r="M18" s="127">
        <f t="shared" si="5"/>
        <v>8.7314983535277495</v>
      </c>
      <c r="N18" s="8">
        <f t="shared" si="10"/>
        <v>17.462996707055499</v>
      </c>
      <c r="O18" s="8">
        <f t="shared" si="6"/>
        <v>261944.95060583248</v>
      </c>
      <c r="P18" s="9">
        <f t="shared" si="7"/>
        <v>523889.90121166495</v>
      </c>
      <c r="Q18" s="11">
        <f t="shared" si="12"/>
        <v>261944.95060583248</v>
      </c>
    </row>
    <row r="19" spans="1:17" x14ac:dyDescent="0.2">
      <c r="A19" s="6">
        <v>18</v>
      </c>
      <c r="B19" s="23">
        <f>'Sequacor Demand Forecast'!I23</f>
        <v>34704.065615248677</v>
      </c>
      <c r="C19" s="9">
        <f t="shared" si="0"/>
        <v>30000</v>
      </c>
      <c r="D19" s="8">
        <f t="shared" si="9"/>
        <v>18.336146542408276</v>
      </c>
      <c r="E19" s="8">
        <f t="shared" si="3"/>
        <v>120000</v>
      </c>
      <c r="F19" s="9">
        <f t="shared" si="1"/>
        <v>550084.39627224824</v>
      </c>
      <c r="G19" s="11">
        <f t="shared" si="4"/>
        <v>430084.39627224824</v>
      </c>
      <c r="H19" s="11"/>
      <c r="J19" s="6">
        <v>18</v>
      </c>
      <c r="K19" s="23">
        <f>'Sequacor Demand Forecast'!I23</f>
        <v>34704.065615248677</v>
      </c>
      <c r="L19" s="9">
        <f t="shared" si="2"/>
        <v>30000</v>
      </c>
      <c r="M19" s="127">
        <f t="shared" si="5"/>
        <v>9.168073271204138</v>
      </c>
      <c r="N19" s="8">
        <f t="shared" si="10"/>
        <v>18.336146542408276</v>
      </c>
      <c r="O19" s="8">
        <f t="shared" si="6"/>
        <v>275042.19813612412</v>
      </c>
      <c r="P19" s="9">
        <f t="shared" si="7"/>
        <v>550084.39627224824</v>
      </c>
      <c r="Q19" s="11">
        <f t="shared" si="12"/>
        <v>275042.19813612412</v>
      </c>
    </row>
    <row r="20" spans="1:17" x14ac:dyDescent="0.2">
      <c r="A20" s="6">
        <v>19</v>
      </c>
      <c r="B20" s="23">
        <f>'Sequacor Demand Forecast'!I24</f>
        <v>35079.743317914006</v>
      </c>
      <c r="C20" s="9">
        <f t="shared" si="0"/>
        <v>30000</v>
      </c>
      <c r="D20" s="8">
        <f t="shared" si="9"/>
        <v>19.252953869528689</v>
      </c>
      <c r="E20" s="8">
        <f t="shared" si="3"/>
        <v>120000</v>
      </c>
      <c r="F20" s="9">
        <f t="shared" si="1"/>
        <v>577588.61608586065</v>
      </c>
      <c r="G20" s="11">
        <f t="shared" si="4"/>
        <v>457588.61608586065</v>
      </c>
      <c r="H20" s="11"/>
      <c r="J20" s="6">
        <v>19</v>
      </c>
      <c r="K20" s="23">
        <f>'Sequacor Demand Forecast'!I24</f>
        <v>35079.743317914006</v>
      </c>
      <c r="L20" s="9">
        <f t="shared" si="2"/>
        <v>30000</v>
      </c>
      <c r="M20" s="127">
        <f t="shared" si="5"/>
        <v>9.6264769347643444</v>
      </c>
      <c r="N20" s="8">
        <f t="shared" si="10"/>
        <v>19.252953869528689</v>
      </c>
      <c r="O20" s="8">
        <f t="shared" si="6"/>
        <v>288794.30804293032</v>
      </c>
      <c r="P20" s="9">
        <f t="shared" si="7"/>
        <v>577588.61608586065</v>
      </c>
      <c r="Q20" s="11">
        <f t="shared" si="12"/>
        <v>288794.30804293032</v>
      </c>
    </row>
    <row r="21" spans="1:17" x14ac:dyDescent="0.2">
      <c r="A21" s="6">
        <v>20</v>
      </c>
      <c r="B21" s="23">
        <f>'Sequacor Demand Forecast'!I25</f>
        <v>35455.421020579335</v>
      </c>
      <c r="C21" s="9">
        <f t="shared" si="0"/>
        <v>30000</v>
      </c>
      <c r="D21" s="8">
        <f t="shared" si="9"/>
        <v>20.215601563005123</v>
      </c>
      <c r="E21" s="8">
        <f t="shared" si="3"/>
        <v>120000</v>
      </c>
      <c r="F21" s="9">
        <f t="shared" si="1"/>
        <v>606468.04689015367</v>
      </c>
      <c r="G21" s="11">
        <f t="shared" si="4"/>
        <v>486468.04689015367</v>
      </c>
      <c r="H21" s="11"/>
      <c r="J21" s="6">
        <v>20</v>
      </c>
      <c r="K21" s="23">
        <f>'Sequacor Demand Forecast'!I25</f>
        <v>35455.421020579335</v>
      </c>
      <c r="L21" s="9">
        <f t="shared" si="2"/>
        <v>30000</v>
      </c>
      <c r="M21" s="127">
        <f t="shared" si="5"/>
        <v>10.107800781502561</v>
      </c>
      <c r="N21" s="8">
        <f t="shared" si="10"/>
        <v>20.215601563005123</v>
      </c>
      <c r="O21" s="8">
        <f>M21*L21</f>
        <v>303234.02344507683</v>
      </c>
      <c r="P21" s="9">
        <f>L21*N21</f>
        <v>606468.04689015367</v>
      </c>
      <c r="Q21" s="11">
        <f t="shared" si="12"/>
        <v>303234.02344507683</v>
      </c>
    </row>
    <row r="22" spans="1:17" ht="17" thickBot="1" x14ac:dyDescent="0.25">
      <c r="F22" s="47" t="s">
        <v>104</v>
      </c>
      <c r="G22" s="190">
        <f>SUM(G2:G21)</f>
        <v>5323420.2902082205</v>
      </c>
      <c r="H22" s="26"/>
      <c r="K22" s="7"/>
      <c r="L22" s="9"/>
      <c r="M22" s="9"/>
      <c r="P22" s="47" t="s">
        <v>104</v>
      </c>
      <c r="Q22" s="190">
        <f>SUM(Q2:Q21)</f>
        <v>3765072.1951041105</v>
      </c>
    </row>
    <row r="23" spans="1:17" ht="17" thickTop="1" x14ac:dyDescent="0.2">
      <c r="A23" s="30" t="s">
        <v>49</v>
      </c>
      <c r="B23" s="151">
        <v>8</v>
      </c>
      <c r="C23" s="1"/>
      <c r="D23"/>
      <c r="E23"/>
      <c r="F23"/>
      <c r="G23"/>
      <c r="H23"/>
      <c r="I23"/>
      <c r="J23" s="47" t="s">
        <v>113</v>
      </c>
      <c r="L23" s="191">
        <v>0.05</v>
      </c>
    </row>
    <row r="24" spans="1:17" ht="16" x14ac:dyDescent="0.2">
      <c r="A24" s="47" t="s">
        <v>112</v>
      </c>
      <c r="B24" s="151">
        <v>4</v>
      </c>
      <c r="C24" s="16" t="s">
        <v>114</v>
      </c>
      <c r="D24"/>
      <c r="E24" s="29"/>
      <c r="F24"/>
      <c r="G24"/>
      <c r="H24"/>
      <c r="I24"/>
    </row>
    <row r="25" spans="1:17" ht="16" x14ac:dyDescent="0.2">
      <c r="A25" s="30"/>
      <c r="B25" s="151"/>
      <c r="C25" s="24"/>
      <c r="D25" s="12"/>
      <c r="F25"/>
      <c r="G25"/>
      <c r="H25"/>
      <c r="I25"/>
      <c r="J25" s="47" t="s">
        <v>50</v>
      </c>
      <c r="K25" s="188">
        <f>NPV(B26,Q2:Q21)</f>
        <v>1285201.2047935417</v>
      </c>
    </row>
    <row r="26" spans="1:17" ht="16" x14ac:dyDescent="0.2">
      <c r="A26" s="30" t="s">
        <v>51</v>
      </c>
      <c r="B26" s="152">
        <v>0.1</v>
      </c>
      <c r="C26" s="1"/>
      <c r="D26"/>
      <c r="F26" s="87"/>
      <c r="G26"/>
      <c r="H26"/>
      <c r="I26"/>
      <c r="J26" s="226" t="str">
        <f>CONCATENATE("Predicted NPV if production facility plant is built is GBP ",ROUNDUP(NPV,0))</f>
        <v>Predicted NPV if production facility plant is built is GBP 1612202</v>
      </c>
      <c r="K26" s="226"/>
      <c r="L26" s="226"/>
      <c r="M26" s="226"/>
    </row>
    <row r="27" spans="1:17" ht="16" x14ac:dyDescent="0.2">
      <c r="A27" s="30" t="s">
        <v>115</v>
      </c>
      <c r="B27" s="152">
        <v>0.05</v>
      </c>
      <c r="C27" s="1"/>
      <c r="D27"/>
      <c r="E27" s="36"/>
      <c r="F27" s="87"/>
      <c r="G27"/>
      <c r="H27"/>
      <c r="I27"/>
      <c r="J27" s="187" t="s">
        <v>116</v>
      </c>
      <c r="K27" s="85">
        <v>2.98</v>
      </c>
      <c r="L27" s="1" t="s">
        <v>114</v>
      </c>
      <c r="M27"/>
    </row>
    <row r="28" spans="1:17" ht="16" x14ac:dyDescent="0.2">
      <c r="A28" s="30" t="s">
        <v>50</v>
      </c>
      <c r="B28" s="153">
        <f>NPV(B26,G2:G21)</f>
        <v>1709974.0940739838</v>
      </c>
      <c r="C28" s="1"/>
      <c r="D28"/>
      <c r="E28" s="36"/>
      <c r="F28" s="87"/>
      <c r="G28"/>
      <c r="H28"/>
      <c r="I28"/>
    </row>
    <row r="29" spans="1:17" ht="24" customHeight="1" x14ac:dyDescent="0.2">
      <c r="A29" s="30" t="s">
        <v>54</v>
      </c>
      <c r="B29" s="189">
        <v>30000</v>
      </c>
      <c r="C29" s="1"/>
      <c r="D29" s="81"/>
      <c r="E29" s="36"/>
      <c r="F29" s="87"/>
      <c r="G29"/>
      <c r="H29"/>
      <c r="I29"/>
    </row>
    <row r="30" spans="1:17" x14ac:dyDescent="0.2">
      <c r="A30" s="7"/>
      <c r="B30" s="23"/>
      <c r="C30" s="1"/>
      <c r="D30" s="81"/>
      <c r="E30" s="36"/>
      <c r="F30" s="87"/>
      <c r="G30"/>
      <c r="H30"/>
      <c r="I30"/>
    </row>
    <row r="31" spans="1:17" x14ac:dyDescent="0.2">
      <c r="E31" s="36"/>
      <c r="F31" s="87"/>
      <c r="H31"/>
      <c r="I31"/>
    </row>
    <row r="32" spans="1:17" x14ac:dyDescent="0.2">
      <c r="E32" s="36"/>
      <c r="F32" s="87"/>
      <c r="G32"/>
      <c r="H32"/>
      <c r="I32"/>
    </row>
    <row r="33" spans="2:9" x14ac:dyDescent="0.2">
      <c r="C33" s="1"/>
      <c r="D33"/>
      <c r="E33" s="36"/>
      <c r="F33" s="87"/>
      <c r="G33"/>
      <c r="H33"/>
      <c r="I33"/>
    </row>
    <row r="34" spans="2:9" x14ac:dyDescent="0.2">
      <c r="B34" s="6"/>
      <c r="C34" s="6"/>
      <c r="D34"/>
      <c r="E34" s="36"/>
      <c r="F34" s="87"/>
      <c r="G34"/>
      <c r="H34"/>
      <c r="I34"/>
    </row>
    <row r="35" spans="2:9" x14ac:dyDescent="0.2">
      <c r="B35" s="27"/>
      <c r="C35" s="1"/>
      <c r="D35"/>
      <c r="E35" s="36"/>
      <c r="F35" s="87"/>
      <c r="G35"/>
      <c r="H35"/>
      <c r="I35"/>
    </row>
    <row r="36" spans="2:9" x14ac:dyDescent="0.2">
      <c r="B36" s="28"/>
      <c r="C36" s="1"/>
      <c r="D36"/>
      <c r="E36" s="36"/>
      <c r="F36" s="87"/>
      <c r="G36"/>
      <c r="H36"/>
      <c r="I36"/>
    </row>
    <row r="37" spans="2:9" x14ac:dyDescent="0.2">
      <c r="C37" s="1"/>
      <c r="D37"/>
      <c r="E37" s="36"/>
      <c r="F37" s="87"/>
      <c r="G37"/>
      <c r="H37"/>
      <c r="I37"/>
    </row>
    <row r="38" spans="2:9" x14ac:dyDescent="0.2">
      <c r="C38" s="25"/>
      <c r="D38" s="13"/>
      <c r="E38" s="36"/>
      <c r="F38" s="87"/>
      <c r="G38" s="13"/>
      <c r="H38"/>
      <c r="I38"/>
    </row>
    <row r="39" spans="2:9" x14ac:dyDescent="0.2">
      <c r="C39" s="1"/>
      <c r="D39"/>
      <c r="E39" s="36"/>
      <c r="F39" s="87"/>
      <c r="G39"/>
      <c r="H39"/>
      <c r="I39"/>
    </row>
    <row r="40" spans="2:9" x14ac:dyDescent="0.2">
      <c r="C40" s="1"/>
      <c r="D40"/>
      <c r="E40" s="36"/>
      <c r="F40" s="87"/>
      <c r="G40"/>
      <c r="H40"/>
      <c r="I40"/>
    </row>
    <row r="41" spans="2:9" x14ac:dyDescent="0.2">
      <c r="C41" s="1"/>
      <c r="D41"/>
      <c r="E41" s="35"/>
      <c r="F41"/>
      <c r="G41"/>
      <c r="H41"/>
      <c r="I41"/>
    </row>
    <row r="42" spans="2:9" x14ac:dyDescent="0.2">
      <c r="C42" s="1"/>
      <c r="D42"/>
      <c r="E42" s="35"/>
      <c r="F42"/>
      <c r="G42"/>
      <c r="H42"/>
      <c r="I42"/>
    </row>
    <row r="43" spans="2:9" x14ac:dyDescent="0.2">
      <c r="C43" s="1"/>
      <c r="D43"/>
      <c r="E43" s="35"/>
      <c r="F43"/>
      <c r="G43"/>
      <c r="H43"/>
      <c r="I43"/>
    </row>
    <row r="44" spans="2:9" x14ac:dyDescent="0.2">
      <c r="C44" s="1"/>
      <c r="D44"/>
      <c r="E44" s="35"/>
      <c r="F44"/>
      <c r="G44"/>
      <c r="H44"/>
      <c r="I44"/>
    </row>
    <row r="45" spans="2:9" x14ac:dyDescent="0.2">
      <c r="C45" s="1"/>
      <c r="D45"/>
      <c r="E45" s="35"/>
      <c r="F45"/>
      <c r="G45"/>
      <c r="H45"/>
      <c r="I45"/>
    </row>
    <row r="46" spans="2:9" x14ac:dyDescent="0.2">
      <c r="C46" s="1"/>
      <c r="D46"/>
      <c r="E46" s="35"/>
      <c r="F46"/>
      <c r="G46"/>
      <c r="H46"/>
      <c r="I46"/>
    </row>
    <row r="47" spans="2:9" x14ac:dyDescent="0.2">
      <c r="C47" s="1"/>
      <c r="D47"/>
      <c r="E47" s="35"/>
      <c r="F47"/>
      <c r="G47"/>
      <c r="H47"/>
      <c r="I47"/>
    </row>
    <row r="48" spans="2:9" x14ac:dyDescent="0.2">
      <c r="C48" s="1"/>
      <c r="D48"/>
      <c r="E48" s="35"/>
      <c r="F48"/>
      <c r="G48"/>
      <c r="H48"/>
      <c r="I48"/>
    </row>
    <row r="49" spans="5:5" x14ac:dyDescent="0.2">
      <c r="E49" s="35"/>
    </row>
    <row r="50" spans="5:5" x14ac:dyDescent="0.2">
      <c r="E50" s="35"/>
    </row>
    <row r="51" spans="5:5" x14ac:dyDescent="0.2">
      <c r="E51" s="35"/>
    </row>
    <row r="52" spans="5:5" x14ac:dyDescent="0.2">
      <c r="E52" s="35"/>
    </row>
    <row r="53" spans="5:5" x14ac:dyDescent="0.2">
      <c r="E53" s="35"/>
    </row>
    <row r="54" spans="5:5" x14ac:dyDescent="0.2">
      <c r="E54" s="35"/>
    </row>
    <row r="55" spans="5:5" x14ac:dyDescent="0.2">
      <c r="E55" s="35"/>
    </row>
    <row r="56" spans="5:5" x14ac:dyDescent="0.2">
      <c r="E56" s="35"/>
    </row>
    <row r="57" spans="5:5" x14ac:dyDescent="0.2">
      <c r="E57" s="35"/>
    </row>
    <row r="58" spans="5:5" x14ac:dyDescent="0.2">
      <c r="E58" s="35"/>
    </row>
    <row r="59" spans="5:5" x14ac:dyDescent="0.2">
      <c r="E59" s="35"/>
    </row>
    <row r="60" spans="5:5" x14ac:dyDescent="0.2">
      <c r="E60" s="35"/>
    </row>
    <row r="61" spans="5:5" x14ac:dyDescent="0.2">
      <c r="E61" s="35"/>
    </row>
    <row r="62" spans="5:5" x14ac:dyDescent="0.2">
      <c r="E62" s="35"/>
    </row>
    <row r="63" spans="5:5" x14ac:dyDescent="0.2">
      <c r="E63" s="35"/>
    </row>
    <row r="64" spans="5:5" x14ac:dyDescent="0.2">
      <c r="E64" s="35"/>
    </row>
    <row r="65" spans="5:5" x14ac:dyDescent="0.2">
      <c r="E65" s="35"/>
    </row>
    <row r="66" spans="5:5" x14ac:dyDescent="0.2">
      <c r="E66" s="35"/>
    </row>
    <row r="67" spans="5:5" x14ac:dyDescent="0.2">
      <c r="E67" s="35"/>
    </row>
    <row r="68" spans="5:5" x14ac:dyDescent="0.2">
      <c r="E68" s="35"/>
    </row>
    <row r="69" spans="5:5" x14ac:dyDescent="0.2">
      <c r="E69" s="35"/>
    </row>
    <row r="70" spans="5:5" x14ac:dyDescent="0.2">
      <c r="E70" s="35"/>
    </row>
    <row r="71" spans="5:5" x14ac:dyDescent="0.2">
      <c r="E71" s="35"/>
    </row>
    <row r="72" spans="5:5" x14ac:dyDescent="0.2">
      <c r="E72" s="35"/>
    </row>
    <row r="73" spans="5:5" x14ac:dyDescent="0.2">
      <c r="E73" s="35"/>
    </row>
    <row r="74" spans="5:5" x14ac:dyDescent="0.2">
      <c r="E74" s="35"/>
    </row>
    <row r="75" spans="5:5" x14ac:dyDescent="0.2">
      <c r="E75" s="35"/>
    </row>
    <row r="76" spans="5:5" x14ac:dyDescent="0.2">
      <c r="E76" s="35"/>
    </row>
    <row r="77" spans="5:5" x14ac:dyDescent="0.2">
      <c r="E77" s="35"/>
    </row>
    <row r="78" spans="5:5" x14ac:dyDescent="0.2">
      <c r="E78" s="35"/>
    </row>
    <row r="79" spans="5:5" x14ac:dyDescent="0.2">
      <c r="E79" s="35"/>
    </row>
    <row r="80" spans="5:5" x14ac:dyDescent="0.2">
      <c r="E80" s="35"/>
    </row>
    <row r="81" spans="5:5" x14ac:dyDescent="0.2">
      <c r="E81" s="35"/>
    </row>
    <row r="82" spans="5:5" x14ac:dyDescent="0.2">
      <c r="E82" s="35"/>
    </row>
    <row r="83" spans="5:5" x14ac:dyDescent="0.2">
      <c r="E83" s="35"/>
    </row>
    <row r="84" spans="5:5" x14ac:dyDescent="0.2">
      <c r="E84" s="35"/>
    </row>
    <row r="85" spans="5:5" x14ac:dyDescent="0.2">
      <c r="E85" s="35"/>
    </row>
    <row r="86" spans="5:5" x14ac:dyDescent="0.2">
      <c r="E86" s="35"/>
    </row>
    <row r="87" spans="5:5" x14ac:dyDescent="0.2">
      <c r="E87" s="35"/>
    </row>
    <row r="88" spans="5:5" x14ac:dyDescent="0.2">
      <c r="E88" s="35"/>
    </row>
    <row r="89" spans="5:5" x14ac:dyDescent="0.2">
      <c r="E89" s="35"/>
    </row>
    <row r="90" spans="5:5" x14ac:dyDescent="0.2">
      <c r="E90" s="35"/>
    </row>
    <row r="91" spans="5:5" x14ac:dyDescent="0.2">
      <c r="E91" s="35"/>
    </row>
    <row r="92" spans="5:5" x14ac:dyDescent="0.2">
      <c r="E92" s="35"/>
    </row>
    <row r="93" spans="5:5" x14ac:dyDescent="0.2">
      <c r="E93" s="35"/>
    </row>
    <row r="94" spans="5:5" x14ac:dyDescent="0.2">
      <c r="E94" s="35"/>
    </row>
    <row r="95" spans="5:5" x14ac:dyDescent="0.2">
      <c r="E95" s="35"/>
    </row>
    <row r="96" spans="5:5" x14ac:dyDescent="0.2">
      <c r="E96" s="35"/>
    </row>
    <row r="97" spans="5:5" x14ac:dyDescent="0.2">
      <c r="E97" s="35"/>
    </row>
    <row r="98" spans="5:5" x14ac:dyDescent="0.2">
      <c r="E98" s="35"/>
    </row>
    <row r="99" spans="5:5" x14ac:dyDescent="0.2">
      <c r="E99" s="35"/>
    </row>
    <row r="100" spans="5:5" x14ac:dyDescent="0.2">
      <c r="E100" s="35"/>
    </row>
    <row r="101" spans="5:5" x14ac:dyDescent="0.2">
      <c r="E101" s="35"/>
    </row>
    <row r="102" spans="5:5" x14ac:dyDescent="0.2">
      <c r="E102" s="35"/>
    </row>
    <row r="103" spans="5:5" x14ac:dyDescent="0.2">
      <c r="E103" s="35"/>
    </row>
    <row r="104" spans="5:5" x14ac:dyDescent="0.2">
      <c r="E104" s="35"/>
    </row>
    <row r="105" spans="5:5" x14ac:dyDescent="0.2">
      <c r="E105" s="35"/>
    </row>
    <row r="106" spans="5:5" x14ac:dyDescent="0.2">
      <c r="E106" s="35"/>
    </row>
    <row r="107" spans="5:5" x14ac:dyDescent="0.2">
      <c r="E107" s="35"/>
    </row>
    <row r="108" spans="5:5" x14ac:dyDescent="0.2">
      <c r="E108" s="35"/>
    </row>
    <row r="109" spans="5:5" x14ac:dyDescent="0.2">
      <c r="E109" s="35"/>
    </row>
    <row r="110" spans="5:5" x14ac:dyDescent="0.2">
      <c r="E110" s="35"/>
    </row>
    <row r="111" spans="5:5" x14ac:dyDescent="0.2">
      <c r="E111" s="35"/>
    </row>
    <row r="112" spans="5:5" x14ac:dyDescent="0.2">
      <c r="E112" s="35"/>
    </row>
    <row r="113" spans="5:5" x14ac:dyDescent="0.2">
      <c r="E113" s="35"/>
    </row>
    <row r="114" spans="5:5" x14ac:dyDescent="0.2">
      <c r="E114" s="35"/>
    </row>
    <row r="115" spans="5:5" x14ac:dyDescent="0.2">
      <c r="E115" s="35"/>
    </row>
    <row r="116" spans="5:5" x14ac:dyDescent="0.2">
      <c r="E116" s="35"/>
    </row>
    <row r="117" spans="5:5" x14ac:dyDescent="0.2">
      <c r="E117" s="35"/>
    </row>
    <row r="118" spans="5:5" x14ac:dyDescent="0.2">
      <c r="E118" s="35"/>
    </row>
    <row r="119" spans="5:5" x14ac:dyDescent="0.2">
      <c r="E119" s="35"/>
    </row>
    <row r="120" spans="5:5" x14ac:dyDescent="0.2">
      <c r="E120" s="35"/>
    </row>
    <row r="121" spans="5:5" x14ac:dyDescent="0.2">
      <c r="E121" s="35"/>
    </row>
    <row r="122" spans="5:5" x14ac:dyDescent="0.2">
      <c r="E122" s="35"/>
    </row>
    <row r="123" spans="5:5" x14ac:dyDescent="0.2">
      <c r="E123" s="35"/>
    </row>
    <row r="124" spans="5:5" x14ac:dyDescent="0.2">
      <c r="E124" s="35"/>
    </row>
    <row r="125" spans="5:5" x14ac:dyDescent="0.2">
      <c r="E125" s="35"/>
    </row>
    <row r="126" spans="5:5" x14ac:dyDescent="0.2">
      <c r="E126" s="35"/>
    </row>
    <row r="127" spans="5:5" x14ac:dyDescent="0.2">
      <c r="E127" s="35"/>
    </row>
    <row r="128" spans="5:5" x14ac:dyDescent="0.2">
      <c r="E128" s="35"/>
    </row>
    <row r="129" spans="5:5" x14ac:dyDescent="0.2">
      <c r="E129" s="35"/>
    </row>
    <row r="130" spans="5:5" x14ac:dyDescent="0.2">
      <c r="E130" s="35"/>
    </row>
    <row r="131" spans="5:5" x14ac:dyDescent="0.2">
      <c r="E131" s="35"/>
    </row>
    <row r="132" spans="5:5" x14ac:dyDescent="0.2">
      <c r="E132" s="35"/>
    </row>
    <row r="133" spans="5:5" x14ac:dyDescent="0.2">
      <c r="E133" s="35"/>
    </row>
    <row r="134" spans="5:5" x14ac:dyDescent="0.2">
      <c r="E134" s="35"/>
    </row>
    <row r="135" spans="5:5" x14ac:dyDescent="0.2">
      <c r="E135" s="35"/>
    </row>
    <row r="136" spans="5:5" x14ac:dyDescent="0.2">
      <c r="E136" s="35"/>
    </row>
    <row r="137" spans="5:5" x14ac:dyDescent="0.2">
      <c r="E137" s="35"/>
    </row>
    <row r="138" spans="5:5" x14ac:dyDescent="0.2">
      <c r="E138" s="35"/>
    </row>
    <row r="139" spans="5:5" x14ac:dyDescent="0.2">
      <c r="E139" s="35"/>
    </row>
    <row r="140" spans="5:5" x14ac:dyDescent="0.2">
      <c r="E140" s="35"/>
    </row>
    <row r="141" spans="5:5" x14ac:dyDescent="0.2">
      <c r="E141" s="35"/>
    </row>
    <row r="142" spans="5:5" x14ac:dyDescent="0.2">
      <c r="E142" s="35"/>
    </row>
    <row r="143" spans="5:5" x14ac:dyDescent="0.2">
      <c r="E143" s="35"/>
    </row>
    <row r="144" spans="5:5" x14ac:dyDescent="0.2">
      <c r="E144" s="35"/>
    </row>
    <row r="145" spans="5:5" x14ac:dyDescent="0.2">
      <c r="E145" s="35"/>
    </row>
    <row r="146" spans="5:5" x14ac:dyDescent="0.2">
      <c r="E146" s="35"/>
    </row>
    <row r="147" spans="5:5" x14ac:dyDescent="0.2">
      <c r="E147" s="35"/>
    </row>
    <row r="148" spans="5:5" x14ac:dyDescent="0.2">
      <c r="E148" s="35"/>
    </row>
    <row r="149" spans="5:5" x14ac:dyDescent="0.2">
      <c r="E149" s="35"/>
    </row>
    <row r="150" spans="5:5" x14ac:dyDescent="0.2">
      <c r="E150" s="35"/>
    </row>
    <row r="151" spans="5:5" x14ac:dyDescent="0.2">
      <c r="E151" s="35"/>
    </row>
    <row r="152" spans="5:5" x14ac:dyDescent="0.2">
      <c r="E152" s="35"/>
    </row>
    <row r="153" spans="5:5" x14ac:dyDescent="0.2">
      <c r="E153" s="35"/>
    </row>
    <row r="154" spans="5:5" x14ac:dyDescent="0.2">
      <c r="E154" s="35"/>
    </row>
    <row r="155" spans="5:5" x14ac:dyDescent="0.2">
      <c r="E155" s="35"/>
    </row>
    <row r="156" spans="5:5" x14ac:dyDescent="0.2">
      <c r="E156" s="35"/>
    </row>
    <row r="157" spans="5:5" x14ac:dyDescent="0.2">
      <c r="E157" s="35"/>
    </row>
    <row r="158" spans="5:5" x14ac:dyDescent="0.2">
      <c r="E158" s="35"/>
    </row>
    <row r="159" spans="5:5" x14ac:dyDescent="0.2">
      <c r="E159" s="35"/>
    </row>
    <row r="160" spans="5:5" x14ac:dyDescent="0.2">
      <c r="E160" s="35"/>
    </row>
    <row r="161" spans="5:5" x14ac:dyDescent="0.2">
      <c r="E161" s="35"/>
    </row>
    <row r="162" spans="5:5" x14ac:dyDescent="0.2">
      <c r="E162" s="35"/>
    </row>
    <row r="163" spans="5:5" x14ac:dyDescent="0.2">
      <c r="E163" s="35"/>
    </row>
    <row r="164" spans="5:5" x14ac:dyDescent="0.2">
      <c r="E164" s="35"/>
    </row>
    <row r="165" spans="5:5" x14ac:dyDescent="0.2">
      <c r="E165" s="35"/>
    </row>
    <row r="166" spans="5:5" x14ac:dyDescent="0.2">
      <c r="E166" s="35"/>
    </row>
    <row r="167" spans="5:5" x14ac:dyDescent="0.2">
      <c r="E167" s="35"/>
    </row>
    <row r="168" spans="5:5" x14ac:dyDescent="0.2">
      <c r="E168" s="35"/>
    </row>
    <row r="169" spans="5:5" x14ac:dyDescent="0.2">
      <c r="E169" s="35"/>
    </row>
    <row r="170" spans="5:5" x14ac:dyDescent="0.2">
      <c r="E170" s="35"/>
    </row>
    <row r="171" spans="5:5" x14ac:dyDescent="0.2">
      <c r="E171" s="35"/>
    </row>
    <row r="172" spans="5:5" x14ac:dyDescent="0.2">
      <c r="E172" s="35"/>
    </row>
    <row r="173" spans="5:5" x14ac:dyDescent="0.2">
      <c r="E173" s="35"/>
    </row>
    <row r="174" spans="5:5" x14ac:dyDescent="0.2">
      <c r="E174" s="35"/>
    </row>
    <row r="175" spans="5:5" x14ac:dyDescent="0.2">
      <c r="E175" s="35"/>
    </row>
    <row r="176" spans="5:5" x14ac:dyDescent="0.2">
      <c r="E176" s="35"/>
    </row>
    <row r="177" spans="5:5" x14ac:dyDescent="0.2">
      <c r="E177" s="35"/>
    </row>
    <row r="178" spans="5:5" x14ac:dyDescent="0.2">
      <c r="E178" s="35"/>
    </row>
    <row r="179" spans="5:5" x14ac:dyDescent="0.2">
      <c r="E179" s="35"/>
    </row>
    <row r="180" spans="5:5" x14ac:dyDescent="0.2">
      <c r="E180" s="35"/>
    </row>
    <row r="181" spans="5:5" x14ac:dyDescent="0.2">
      <c r="E181" s="35"/>
    </row>
    <row r="182" spans="5:5" x14ac:dyDescent="0.2">
      <c r="E182" s="35"/>
    </row>
    <row r="183" spans="5:5" x14ac:dyDescent="0.2">
      <c r="E183" s="35"/>
    </row>
    <row r="184" spans="5:5" x14ac:dyDescent="0.2">
      <c r="E184" s="35"/>
    </row>
    <row r="185" spans="5:5" x14ac:dyDescent="0.2">
      <c r="E185" s="35"/>
    </row>
    <row r="186" spans="5:5" x14ac:dyDescent="0.2">
      <c r="E186" s="35"/>
    </row>
    <row r="187" spans="5:5" x14ac:dyDescent="0.2">
      <c r="E187" s="35"/>
    </row>
    <row r="188" spans="5:5" x14ac:dyDescent="0.2">
      <c r="E188" s="35"/>
    </row>
    <row r="189" spans="5:5" x14ac:dyDescent="0.2">
      <c r="E189" s="35"/>
    </row>
    <row r="190" spans="5:5" x14ac:dyDescent="0.2">
      <c r="E190" s="35"/>
    </row>
    <row r="191" spans="5:5" x14ac:dyDescent="0.2">
      <c r="E191" s="35"/>
    </row>
    <row r="192" spans="5:5" x14ac:dyDescent="0.2">
      <c r="E192" s="35"/>
    </row>
    <row r="193" spans="5:5" x14ac:dyDescent="0.2">
      <c r="E193" s="35"/>
    </row>
    <row r="194" spans="5:5" x14ac:dyDescent="0.2">
      <c r="E194" s="35"/>
    </row>
    <row r="195" spans="5:5" x14ac:dyDescent="0.2">
      <c r="E195" s="35"/>
    </row>
    <row r="196" spans="5:5" x14ac:dyDescent="0.2">
      <c r="E196" s="35"/>
    </row>
    <row r="197" spans="5:5" x14ac:dyDescent="0.2">
      <c r="E197" s="35"/>
    </row>
    <row r="198" spans="5:5" x14ac:dyDescent="0.2">
      <c r="E198" s="35"/>
    </row>
    <row r="199" spans="5:5" x14ac:dyDescent="0.2">
      <c r="E199" s="35"/>
    </row>
    <row r="200" spans="5:5" x14ac:dyDescent="0.2">
      <c r="E200" s="35"/>
    </row>
    <row r="201" spans="5:5" x14ac:dyDescent="0.2">
      <c r="E201" s="35"/>
    </row>
    <row r="202" spans="5:5" x14ac:dyDescent="0.2">
      <c r="E202" s="35"/>
    </row>
    <row r="203" spans="5:5" x14ac:dyDescent="0.2">
      <c r="E203" s="35"/>
    </row>
    <row r="204" spans="5:5" x14ac:dyDescent="0.2">
      <c r="E204" s="35"/>
    </row>
    <row r="205" spans="5:5" x14ac:dyDescent="0.2">
      <c r="E205" s="35"/>
    </row>
    <row r="206" spans="5:5" x14ac:dyDescent="0.2">
      <c r="E206" s="35"/>
    </row>
    <row r="207" spans="5:5" x14ac:dyDescent="0.2">
      <c r="E207" s="35"/>
    </row>
    <row r="208" spans="5:5" x14ac:dyDescent="0.2">
      <c r="E208" s="35"/>
    </row>
    <row r="209" spans="5:5" x14ac:dyDescent="0.2">
      <c r="E209" s="35"/>
    </row>
    <row r="210" spans="5:5" x14ac:dyDescent="0.2">
      <c r="E210" s="35"/>
    </row>
    <row r="211" spans="5:5" x14ac:dyDescent="0.2">
      <c r="E211" s="35"/>
    </row>
    <row r="212" spans="5:5" x14ac:dyDescent="0.2">
      <c r="E212" s="35"/>
    </row>
    <row r="213" spans="5:5" x14ac:dyDescent="0.2">
      <c r="E213" s="35"/>
    </row>
    <row r="214" spans="5:5" x14ac:dyDescent="0.2">
      <c r="E214" s="35"/>
    </row>
    <row r="215" spans="5:5" x14ac:dyDescent="0.2">
      <c r="E215" s="35"/>
    </row>
    <row r="216" spans="5:5" x14ac:dyDescent="0.2">
      <c r="E216" s="35"/>
    </row>
    <row r="217" spans="5:5" x14ac:dyDescent="0.2">
      <c r="E217" s="35"/>
    </row>
    <row r="218" spans="5:5" x14ac:dyDescent="0.2">
      <c r="E218" s="35"/>
    </row>
    <row r="219" spans="5:5" x14ac:dyDescent="0.2">
      <c r="E219" s="35"/>
    </row>
    <row r="220" spans="5:5" x14ac:dyDescent="0.2">
      <c r="E220" s="35"/>
    </row>
    <row r="221" spans="5:5" x14ac:dyDescent="0.2">
      <c r="E221" s="35"/>
    </row>
    <row r="222" spans="5:5" x14ac:dyDescent="0.2">
      <c r="E222" s="35"/>
    </row>
    <row r="223" spans="5:5" x14ac:dyDescent="0.2">
      <c r="E223" s="35"/>
    </row>
    <row r="224" spans="5:5" x14ac:dyDescent="0.2">
      <c r="E224" s="35"/>
    </row>
    <row r="225" spans="5:5" x14ac:dyDescent="0.2">
      <c r="E225" s="35"/>
    </row>
    <row r="226" spans="5:5" x14ac:dyDescent="0.2">
      <c r="E226" s="35"/>
    </row>
    <row r="227" spans="5:5" x14ac:dyDescent="0.2">
      <c r="E227" s="35"/>
    </row>
    <row r="228" spans="5:5" x14ac:dyDescent="0.2">
      <c r="E228" s="35"/>
    </row>
    <row r="229" spans="5:5" x14ac:dyDescent="0.2">
      <c r="E229" s="35"/>
    </row>
    <row r="230" spans="5:5" x14ac:dyDescent="0.2">
      <c r="E230" s="35"/>
    </row>
    <row r="231" spans="5:5" x14ac:dyDescent="0.2">
      <c r="E231" s="35"/>
    </row>
    <row r="232" spans="5:5" x14ac:dyDescent="0.2">
      <c r="E232" s="35"/>
    </row>
    <row r="233" spans="5:5" x14ac:dyDescent="0.2">
      <c r="E233" s="35"/>
    </row>
    <row r="234" spans="5:5" x14ac:dyDescent="0.2">
      <c r="E234" s="35"/>
    </row>
    <row r="235" spans="5:5" x14ac:dyDescent="0.2">
      <c r="E235" s="35"/>
    </row>
    <row r="236" spans="5:5" x14ac:dyDescent="0.2">
      <c r="E236" s="35"/>
    </row>
    <row r="237" spans="5:5" x14ac:dyDescent="0.2">
      <c r="E237" s="35"/>
    </row>
    <row r="238" spans="5:5" x14ac:dyDescent="0.2">
      <c r="E238" s="35"/>
    </row>
    <row r="239" spans="5:5" x14ac:dyDescent="0.2">
      <c r="E239" s="35"/>
    </row>
    <row r="240" spans="5:5" x14ac:dyDescent="0.2">
      <c r="E240" s="35"/>
    </row>
    <row r="241" spans="5:5" x14ac:dyDescent="0.2">
      <c r="E241" s="35"/>
    </row>
    <row r="242" spans="5:5" x14ac:dyDescent="0.2">
      <c r="E242" s="35"/>
    </row>
    <row r="243" spans="5:5" x14ac:dyDescent="0.2">
      <c r="E243" s="35"/>
    </row>
    <row r="244" spans="5:5" x14ac:dyDescent="0.2">
      <c r="E244" s="35"/>
    </row>
    <row r="245" spans="5:5" x14ac:dyDescent="0.2">
      <c r="E245" s="35"/>
    </row>
    <row r="246" spans="5:5" x14ac:dyDescent="0.2">
      <c r="E246" s="35"/>
    </row>
    <row r="247" spans="5:5" x14ac:dyDescent="0.2">
      <c r="E247" s="35"/>
    </row>
    <row r="248" spans="5:5" x14ac:dyDescent="0.2">
      <c r="E248" s="35"/>
    </row>
    <row r="249" spans="5:5" x14ac:dyDescent="0.2">
      <c r="E249" s="35"/>
    </row>
    <row r="250" spans="5:5" x14ac:dyDescent="0.2">
      <c r="E250" s="35"/>
    </row>
    <row r="251" spans="5:5" x14ac:dyDescent="0.2">
      <c r="E251" s="35"/>
    </row>
    <row r="252" spans="5:5" x14ac:dyDescent="0.2">
      <c r="E252" s="35"/>
    </row>
    <row r="253" spans="5:5" x14ac:dyDescent="0.2">
      <c r="E253" s="35"/>
    </row>
    <row r="254" spans="5:5" x14ac:dyDescent="0.2">
      <c r="E254" s="35"/>
    </row>
    <row r="255" spans="5:5" x14ac:dyDescent="0.2">
      <c r="E255" s="35"/>
    </row>
    <row r="256" spans="5:5" x14ac:dyDescent="0.2">
      <c r="E256" s="35"/>
    </row>
    <row r="257" spans="5:5" x14ac:dyDescent="0.2">
      <c r="E257" s="35"/>
    </row>
    <row r="258" spans="5:5" x14ac:dyDescent="0.2">
      <c r="E258" s="35"/>
    </row>
    <row r="259" spans="5:5" x14ac:dyDescent="0.2">
      <c r="E259" s="35"/>
    </row>
    <row r="260" spans="5:5" x14ac:dyDescent="0.2">
      <c r="E260" s="35"/>
    </row>
    <row r="261" spans="5:5" x14ac:dyDescent="0.2">
      <c r="E261" s="35"/>
    </row>
    <row r="262" spans="5:5" x14ac:dyDescent="0.2">
      <c r="E262" s="35"/>
    </row>
    <row r="263" spans="5:5" x14ac:dyDescent="0.2">
      <c r="E263" s="35"/>
    </row>
    <row r="264" spans="5:5" x14ac:dyDescent="0.2">
      <c r="E264" s="35"/>
    </row>
    <row r="265" spans="5:5" x14ac:dyDescent="0.2">
      <c r="E265" s="35"/>
    </row>
    <row r="266" spans="5:5" x14ac:dyDescent="0.2">
      <c r="E266" s="35"/>
    </row>
    <row r="267" spans="5:5" x14ac:dyDescent="0.2">
      <c r="E267" s="35"/>
    </row>
    <row r="268" spans="5:5" x14ac:dyDescent="0.2">
      <c r="E268" s="35"/>
    </row>
    <row r="269" spans="5:5" x14ac:dyDescent="0.2">
      <c r="E269" s="35"/>
    </row>
    <row r="270" spans="5:5" x14ac:dyDescent="0.2">
      <c r="E270" s="35"/>
    </row>
    <row r="271" spans="5:5" x14ac:dyDescent="0.2">
      <c r="E271" s="35"/>
    </row>
    <row r="272" spans="5:5" x14ac:dyDescent="0.2">
      <c r="E272" s="35"/>
    </row>
    <row r="273" spans="5:5" x14ac:dyDescent="0.2">
      <c r="E273" s="35"/>
    </row>
    <row r="274" spans="5:5" x14ac:dyDescent="0.2">
      <c r="E274" s="35"/>
    </row>
    <row r="275" spans="5:5" x14ac:dyDescent="0.2">
      <c r="E275" s="35"/>
    </row>
    <row r="276" spans="5:5" x14ac:dyDescent="0.2">
      <c r="E276" s="35"/>
    </row>
    <row r="277" spans="5:5" x14ac:dyDescent="0.2">
      <c r="E277" s="35"/>
    </row>
    <row r="278" spans="5:5" x14ac:dyDescent="0.2">
      <c r="E278" s="35"/>
    </row>
    <row r="279" spans="5:5" x14ac:dyDescent="0.2">
      <c r="E279" s="35"/>
    </row>
    <row r="280" spans="5:5" x14ac:dyDescent="0.2">
      <c r="E280" s="35"/>
    </row>
    <row r="281" spans="5:5" x14ac:dyDescent="0.2">
      <c r="E281" s="35"/>
    </row>
    <row r="282" spans="5:5" x14ac:dyDescent="0.2">
      <c r="E282" s="35"/>
    </row>
    <row r="283" spans="5:5" x14ac:dyDescent="0.2">
      <c r="E283" s="35"/>
    </row>
    <row r="284" spans="5:5" x14ac:dyDescent="0.2">
      <c r="E284" s="35"/>
    </row>
    <row r="285" spans="5:5" x14ac:dyDescent="0.2">
      <c r="E285" s="35"/>
    </row>
    <row r="286" spans="5:5" x14ac:dyDescent="0.2">
      <c r="E286" s="35"/>
    </row>
    <row r="287" spans="5:5" x14ac:dyDescent="0.2">
      <c r="E287" s="35"/>
    </row>
    <row r="288" spans="5:5" x14ac:dyDescent="0.2">
      <c r="E288" s="35"/>
    </row>
    <row r="289" spans="5:5" x14ac:dyDescent="0.2">
      <c r="E289" s="35"/>
    </row>
    <row r="290" spans="5:5" x14ac:dyDescent="0.2">
      <c r="E290" s="35"/>
    </row>
    <row r="291" spans="5:5" x14ac:dyDescent="0.2">
      <c r="E291" s="35"/>
    </row>
    <row r="292" spans="5:5" x14ac:dyDescent="0.2">
      <c r="E292" s="35"/>
    </row>
    <row r="293" spans="5:5" x14ac:dyDescent="0.2">
      <c r="E293" s="35"/>
    </row>
    <row r="294" spans="5:5" x14ac:dyDescent="0.2">
      <c r="E294" s="35"/>
    </row>
    <row r="295" spans="5:5" x14ac:dyDescent="0.2">
      <c r="E295" s="35"/>
    </row>
    <row r="296" spans="5:5" x14ac:dyDescent="0.2">
      <c r="E296" s="35"/>
    </row>
    <row r="297" spans="5:5" x14ac:dyDescent="0.2">
      <c r="E297" s="35"/>
    </row>
    <row r="298" spans="5:5" x14ac:dyDescent="0.2">
      <c r="E298" s="35"/>
    </row>
    <row r="299" spans="5:5" x14ac:dyDescent="0.2">
      <c r="E299" s="35"/>
    </row>
    <row r="300" spans="5:5" x14ac:dyDescent="0.2">
      <c r="E300" s="35"/>
    </row>
    <row r="301" spans="5:5" x14ac:dyDescent="0.2">
      <c r="E301" s="35"/>
    </row>
    <row r="302" spans="5:5" x14ac:dyDescent="0.2">
      <c r="E302" s="35"/>
    </row>
    <row r="303" spans="5:5" x14ac:dyDescent="0.2">
      <c r="E303" s="35"/>
    </row>
    <row r="304" spans="5:5" x14ac:dyDescent="0.2">
      <c r="E304" s="35"/>
    </row>
    <row r="305" spans="5:5" x14ac:dyDescent="0.2">
      <c r="E305" s="35"/>
    </row>
    <row r="306" spans="5:5" x14ac:dyDescent="0.2">
      <c r="E306" s="35"/>
    </row>
    <row r="307" spans="5:5" x14ac:dyDescent="0.2">
      <c r="E307" s="35"/>
    </row>
    <row r="308" spans="5:5" x14ac:dyDescent="0.2">
      <c r="E308" s="35"/>
    </row>
    <row r="309" spans="5:5" x14ac:dyDescent="0.2">
      <c r="E309" s="35"/>
    </row>
    <row r="310" spans="5:5" x14ac:dyDescent="0.2">
      <c r="E310" s="35"/>
    </row>
    <row r="311" spans="5:5" x14ac:dyDescent="0.2">
      <c r="E311" s="35"/>
    </row>
    <row r="312" spans="5:5" x14ac:dyDescent="0.2">
      <c r="E312" s="35"/>
    </row>
    <row r="313" spans="5:5" x14ac:dyDescent="0.2">
      <c r="E313" s="35"/>
    </row>
    <row r="314" spans="5:5" x14ac:dyDescent="0.2">
      <c r="E314" s="35"/>
    </row>
    <row r="315" spans="5:5" x14ac:dyDescent="0.2">
      <c r="E315" s="35"/>
    </row>
    <row r="316" spans="5:5" x14ac:dyDescent="0.2">
      <c r="E316" s="35"/>
    </row>
    <row r="317" spans="5:5" x14ac:dyDescent="0.2">
      <c r="E317" s="35"/>
    </row>
    <row r="318" spans="5:5" x14ac:dyDescent="0.2">
      <c r="E318" s="35"/>
    </row>
    <row r="319" spans="5:5" x14ac:dyDescent="0.2">
      <c r="E319" s="35"/>
    </row>
    <row r="320" spans="5:5" x14ac:dyDescent="0.2">
      <c r="E320" s="35"/>
    </row>
    <row r="321" spans="5:5" x14ac:dyDescent="0.2">
      <c r="E321" s="35"/>
    </row>
    <row r="322" spans="5:5" x14ac:dyDescent="0.2">
      <c r="E322" s="35"/>
    </row>
    <row r="323" spans="5:5" x14ac:dyDescent="0.2">
      <c r="E323" s="35"/>
    </row>
    <row r="324" spans="5:5" x14ac:dyDescent="0.2">
      <c r="E324" s="35"/>
    </row>
    <row r="325" spans="5:5" x14ac:dyDescent="0.2">
      <c r="E325" s="35"/>
    </row>
    <row r="326" spans="5:5" x14ac:dyDescent="0.2">
      <c r="E326" s="35"/>
    </row>
    <row r="327" spans="5:5" x14ac:dyDescent="0.2">
      <c r="E327" s="35"/>
    </row>
    <row r="328" spans="5:5" x14ac:dyDescent="0.2">
      <c r="E328" s="35"/>
    </row>
    <row r="329" spans="5:5" x14ac:dyDescent="0.2">
      <c r="E329" s="35"/>
    </row>
    <row r="330" spans="5:5" x14ac:dyDescent="0.2">
      <c r="E330" s="35"/>
    </row>
    <row r="331" spans="5:5" x14ac:dyDescent="0.2">
      <c r="E331" s="35"/>
    </row>
    <row r="332" spans="5:5" x14ac:dyDescent="0.2">
      <c r="E332" s="35"/>
    </row>
    <row r="333" spans="5:5" x14ac:dyDescent="0.2">
      <c r="E333" s="35"/>
    </row>
    <row r="334" spans="5:5" x14ac:dyDescent="0.2">
      <c r="E334" s="35"/>
    </row>
    <row r="335" spans="5:5" x14ac:dyDescent="0.2">
      <c r="E335" s="35"/>
    </row>
    <row r="336" spans="5:5" x14ac:dyDescent="0.2">
      <c r="E336" s="35"/>
    </row>
    <row r="337" spans="5:5" x14ac:dyDescent="0.2">
      <c r="E337" s="35"/>
    </row>
    <row r="338" spans="5:5" x14ac:dyDescent="0.2">
      <c r="E338" s="35"/>
    </row>
    <row r="339" spans="5:5" x14ac:dyDescent="0.2">
      <c r="E339" s="35"/>
    </row>
    <row r="340" spans="5:5" x14ac:dyDescent="0.2">
      <c r="E340" s="35"/>
    </row>
    <row r="341" spans="5:5" x14ac:dyDescent="0.2">
      <c r="E341" s="35"/>
    </row>
    <row r="342" spans="5:5" x14ac:dyDescent="0.2">
      <c r="E342" s="35"/>
    </row>
    <row r="343" spans="5:5" x14ac:dyDescent="0.2">
      <c r="E343" s="35"/>
    </row>
    <row r="344" spans="5:5" x14ac:dyDescent="0.2">
      <c r="E344" s="35"/>
    </row>
    <row r="345" spans="5:5" x14ac:dyDescent="0.2">
      <c r="E345" s="35"/>
    </row>
    <row r="346" spans="5:5" x14ac:dyDescent="0.2">
      <c r="E346" s="35"/>
    </row>
    <row r="347" spans="5:5" x14ac:dyDescent="0.2">
      <c r="E347" s="35"/>
    </row>
    <row r="348" spans="5:5" x14ac:dyDescent="0.2">
      <c r="E348" s="35"/>
    </row>
    <row r="349" spans="5:5" x14ac:dyDescent="0.2">
      <c r="E349" s="35"/>
    </row>
    <row r="350" spans="5:5" x14ac:dyDescent="0.2">
      <c r="E350" s="35"/>
    </row>
    <row r="351" spans="5:5" x14ac:dyDescent="0.2">
      <c r="E351" s="35"/>
    </row>
    <row r="352" spans="5:5" x14ac:dyDescent="0.2">
      <c r="E352" s="35"/>
    </row>
    <row r="353" spans="5:5" x14ac:dyDescent="0.2">
      <c r="E353" s="35"/>
    </row>
    <row r="354" spans="5:5" x14ac:dyDescent="0.2">
      <c r="E354" s="35"/>
    </row>
    <row r="355" spans="5:5" x14ac:dyDescent="0.2">
      <c r="E355" s="35"/>
    </row>
    <row r="356" spans="5:5" x14ac:dyDescent="0.2">
      <c r="E356" s="35"/>
    </row>
    <row r="357" spans="5:5" x14ac:dyDescent="0.2">
      <c r="E357" s="35"/>
    </row>
    <row r="358" spans="5:5" x14ac:dyDescent="0.2">
      <c r="E358" s="35"/>
    </row>
    <row r="359" spans="5:5" x14ac:dyDescent="0.2">
      <c r="E359" s="35"/>
    </row>
    <row r="360" spans="5:5" x14ac:dyDescent="0.2">
      <c r="E360" s="35"/>
    </row>
    <row r="361" spans="5:5" x14ac:dyDescent="0.2">
      <c r="E361" s="35"/>
    </row>
    <row r="362" spans="5:5" x14ac:dyDescent="0.2">
      <c r="E362" s="35"/>
    </row>
    <row r="363" spans="5:5" x14ac:dyDescent="0.2">
      <c r="E363" s="35"/>
    </row>
    <row r="364" spans="5:5" x14ac:dyDescent="0.2">
      <c r="E364" s="35"/>
    </row>
    <row r="365" spans="5:5" x14ac:dyDescent="0.2">
      <c r="E365" s="35"/>
    </row>
    <row r="366" spans="5:5" x14ac:dyDescent="0.2">
      <c r="E366" s="35"/>
    </row>
    <row r="367" spans="5:5" x14ac:dyDescent="0.2">
      <c r="E367" s="35"/>
    </row>
    <row r="368" spans="5:5" x14ac:dyDescent="0.2">
      <c r="E368" s="35"/>
    </row>
    <row r="369" spans="5:5" x14ac:dyDescent="0.2">
      <c r="E369" s="35"/>
    </row>
    <row r="370" spans="5:5" x14ac:dyDescent="0.2">
      <c r="E370" s="35"/>
    </row>
    <row r="371" spans="5:5" x14ac:dyDescent="0.2">
      <c r="E371" s="35"/>
    </row>
    <row r="372" spans="5:5" x14ac:dyDescent="0.2">
      <c r="E372" s="35"/>
    </row>
    <row r="373" spans="5:5" x14ac:dyDescent="0.2">
      <c r="E373" s="35"/>
    </row>
    <row r="374" spans="5:5" x14ac:dyDescent="0.2">
      <c r="E374" s="35"/>
    </row>
    <row r="375" spans="5:5" x14ac:dyDescent="0.2">
      <c r="E375" s="35"/>
    </row>
    <row r="376" spans="5:5" x14ac:dyDescent="0.2">
      <c r="E376" s="35"/>
    </row>
    <row r="377" spans="5:5" x14ac:dyDescent="0.2">
      <c r="E377" s="35"/>
    </row>
    <row r="378" spans="5:5" x14ac:dyDescent="0.2">
      <c r="E378" s="35"/>
    </row>
    <row r="379" spans="5:5" x14ac:dyDescent="0.2">
      <c r="E379" s="35"/>
    </row>
    <row r="380" spans="5:5" x14ac:dyDescent="0.2">
      <c r="E380" s="35"/>
    </row>
    <row r="381" spans="5:5" x14ac:dyDescent="0.2">
      <c r="E381" s="35"/>
    </row>
    <row r="382" spans="5:5" x14ac:dyDescent="0.2">
      <c r="E382" s="35"/>
    </row>
    <row r="383" spans="5:5" x14ac:dyDescent="0.2">
      <c r="E383" s="35"/>
    </row>
    <row r="384" spans="5:5" x14ac:dyDescent="0.2">
      <c r="E384" s="35"/>
    </row>
    <row r="385" spans="5:5" x14ac:dyDescent="0.2">
      <c r="E385" s="35"/>
    </row>
    <row r="386" spans="5:5" x14ac:dyDescent="0.2">
      <c r="E386" s="35"/>
    </row>
    <row r="387" spans="5:5" x14ac:dyDescent="0.2">
      <c r="E387" s="35"/>
    </row>
    <row r="388" spans="5:5" x14ac:dyDescent="0.2">
      <c r="E388" s="35"/>
    </row>
    <row r="389" spans="5:5" x14ac:dyDescent="0.2">
      <c r="E389" s="35"/>
    </row>
    <row r="390" spans="5:5" x14ac:dyDescent="0.2">
      <c r="E390" s="35"/>
    </row>
    <row r="391" spans="5:5" x14ac:dyDescent="0.2">
      <c r="E391" s="35"/>
    </row>
    <row r="392" spans="5:5" x14ac:dyDescent="0.2">
      <c r="E392" s="35"/>
    </row>
    <row r="393" spans="5:5" x14ac:dyDescent="0.2">
      <c r="E393" s="35"/>
    </row>
    <row r="394" spans="5:5" x14ac:dyDescent="0.2">
      <c r="E394" s="35"/>
    </row>
    <row r="395" spans="5:5" x14ac:dyDescent="0.2">
      <c r="E395" s="35"/>
    </row>
    <row r="396" spans="5:5" x14ac:dyDescent="0.2">
      <c r="E396" s="35"/>
    </row>
    <row r="397" spans="5:5" x14ac:dyDescent="0.2">
      <c r="E397" s="35"/>
    </row>
    <row r="398" spans="5:5" x14ac:dyDescent="0.2">
      <c r="E398" s="35"/>
    </row>
    <row r="399" spans="5:5" x14ac:dyDescent="0.2">
      <c r="E399" s="35"/>
    </row>
    <row r="400" spans="5:5" x14ac:dyDescent="0.2">
      <c r="E400" s="35"/>
    </row>
    <row r="401" spans="5:5" x14ac:dyDescent="0.2">
      <c r="E401" s="35"/>
    </row>
    <row r="402" spans="5:5" x14ac:dyDescent="0.2">
      <c r="E402" s="35"/>
    </row>
    <row r="403" spans="5:5" x14ac:dyDescent="0.2">
      <c r="E403" s="35"/>
    </row>
    <row r="404" spans="5:5" x14ac:dyDescent="0.2">
      <c r="E404" s="35"/>
    </row>
    <row r="405" spans="5:5" x14ac:dyDescent="0.2">
      <c r="E405" s="35"/>
    </row>
    <row r="406" spans="5:5" x14ac:dyDescent="0.2">
      <c r="E406" s="35"/>
    </row>
    <row r="407" spans="5:5" x14ac:dyDescent="0.2">
      <c r="E407" s="35"/>
    </row>
    <row r="408" spans="5:5" x14ac:dyDescent="0.2">
      <c r="E408" s="35"/>
    </row>
    <row r="409" spans="5:5" x14ac:dyDescent="0.2">
      <c r="E409" s="35"/>
    </row>
    <row r="410" spans="5:5" x14ac:dyDescent="0.2">
      <c r="E410" s="35"/>
    </row>
    <row r="411" spans="5:5" x14ac:dyDescent="0.2">
      <c r="E411" s="35"/>
    </row>
    <row r="412" spans="5:5" x14ac:dyDescent="0.2">
      <c r="E412" s="35"/>
    </row>
    <row r="413" spans="5:5" x14ac:dyDescent="0.2">
      <c r="E413" s="35"/>
    </row>
    <row r="414" spans="5:5" x14ac:dyDescent="0.2">
      <c r="E414" s="35"/>
    </row>
    <row r="415" spans="5:5" x14ac:dyDescent="0.2">
      <c r="E415" s="35"/>
    </row>
    <row r="416" spans="5:5" x14ac:dyDescent="0.2">
      <c r="E416" s="35"/>
    </row>
    <row r="417" spans="5:5" x14ac:dyDescent="0.2">
      <c r="E417" s="35"/>
    </row>
    <row r="418" spans="5:5" x14ac:dyDescent="0.2">
      <c r="E418" s="35"/>
    </row>
    <row r="419" spans="5:5" x14ac:dyDescent="0.2">
      <c r="E419" s="35"/>
    </row>
    <row r="420" spans="5:5" x14ac:dyDescent="0.2">
      <c r="E420" s="35"/>
    </row>
    <row r="421" spans="5:5" x14ac:dyDescent="0.2">
      <c r="E421" s="35"/>
    </row>
    <row r="422" spans="5:5" x14ac:dyDescent="0.2">
      <c r="E422" s="35"/>
    </row>
    <row r="423" spans="5:5" x14ac:dyDescent="0.2">
      <c r="E423" s="35"/>
    </row>
    <row r="424" spans="5:5" x14ac:dyDescent="0.2">
      <c r="E424" s="35"/>
    </row>
    <row r="425" spans="5:5" x14ac:dyDescent="0.2">
      <c r="E425" s="35"/>
    </row>
    <row r="426" spans="5:5" x14ac:dyDescent="0.2">
      <c r="E426" s="35"/>
    </row>
    <row r="427" spans="5:5" x14ac:dyDescent="0.2">
      <c r="E427" s="35"/>
    </row>
    <row r="428" spans="5:5" x14ac:dyDescent="0.2">
      <c r="E428" s="35"/>
    </row>
    <row r="429" spans="5:5" x14ac:dyDescent="0.2">
      <c r="E429" s="35"/>
    </row>
    <row r="430" spans="5:5" x14ac:dyDescent="0.2">
      <c r="E430" s="35"/>
    </row>
    <row r="431" spans="5:5" x14ac:dyDescent="0.2">
      <c r="E431" s="35"/>
    </row>
    <row r="432" spans="5:5" x14ac:dyDescent="0.2">
      <c r="E432" s="35"/>
    </row>
    <row r="433" spans="5:5" x14ac:dyDescent="0.2">
      <c r="E433" s="35"/>
    </row>
    <row r="434" spans="5:5" x14ac:dyDescent="0.2">
      <c r="E434" s="35"/>
    </row>
    <row r="435" spans="5:5" x14ac:dyDescent="0.2">
      <c r="E435" s="35"/>
    </row>
    <row r="436" spans="5:5" x14ac:dyDescent="0.2">
      <c r="E436" s="35"/>
    </row>
    <row r="437" spans="5:5" x14ac:dyDescent="0.2">
      <c r="E437" s="35"/>
    </row>
    <row r="438" spans="5:5" x14ac:dyDescent="0.2">
      <c r="E438" s="35"/>
    </row>
    <row r="439" spans="5:5" x14ac:dyDescent="0.2">
      <c r="E439" s="35"/>
    </row>
    <row r="440" spans="5:5" x14ac:dyDescent="0.2">
      <c r="E440" s="35"/>
    </row>
    <row r="441" spans="5:5" x14ac:dyDescent="0.2">
      <c r="E441" s="35"/>
    </row>
    <row r="442" spans="5:5" x14ac:dyDescent="0.2">
      <c r="E442" s="35"/>
    </row>
    <row r="443" spans="5:5" x14ac:dyDescent="0.2">
      <c r="E443" s="35"/>
    </row>
    <row r="444" spans="5:5" x14ac:dyDescent="0.2">
      <c r="E444" s="35"/>
    </row>
    <row r="445" spans="5:5" x14ac:dyDescent="0.2">
      <c r="E445" s="35"/>
    </row>
    <row r="446" spans="5:5" x14ac:dyDescent="0.2">
      <c r="E446" s="35"/>
    </row>
    <row r="447" spans="5:5" x14ac:dyDescent="0.2">
      <c r="E447" s="35"/>
    </row>
    <row r="448" spans="5:5" x14ac:dyDescent="0.2">
      <c r="E448" s="35"/>
    </row>
    <row r="449" spans="5:5" x14ac:dyDescent="0.2">
      <c r="E449" s="35"/>
    </row>
    <row r="450" spans="5:5" x14ac:dyDescent="0.2">
      <c r="E450" s="35"/>
    </row>
    <row r="451" spans="5:5" x14ac:dyDescent="0.2">
      <c r="E451" s="35"/>
    </row>
    <row r="452" spans="5:5" x14ac:dyDescent="0.2">
      <c r="E452" s="35"/>
    </row>
    <row r="453" spans="5:5" x14ac:dyDescent="0.2">
      <c r="E453" s="35"/>
    </row>
    <row r="454" spans="5:5" x14ac:dyDescent="0.2">
      <c r="E454" s="35"/>
    </row>
    <row r="455" spans="5:5" x14ac:dyDescent="0.2">
      <c r="E455" s="35"/>
    </row>
    <row r="456" spans="5:5" x14ac:dyDescent="0.2">
      <c r="E456" s="35"/>
    </row>
    <row r="457" spans="5:5" x14ac:dyDescent="0.2">
      <c r="E457" s="35"/>
    </row>
    <row r="458" spans="5:5" x14ac:dyDescent="0.2">
      <c r="E458" s="35"/>
    </row>
    <row r="459" spans="5:5" x14ac:dyDescent="0.2">
      <c r="E459" s="35"/>
    </row>
    <row r="460" spans="5:5" x14ac:dyDescent="0.2">
      <c r="E460" s="35"/>
    </row>
    <row r="461" spans="5:5" x14ac:dyDescent="0.2">
      <c r="E461" s="35"/>
    </row>
    <row r="462" spans="5:5" x14ac:dyDescent="0.2">
      <c r="E462" s="35"/>
    </row>
    <row r="463" spans="5:5" x14ac:dyDescent="0.2">
      <c r="E463" s="35"/>
    </row>
    <row r="464" spans="5:5" x14ac:dyDescent="0.2">
      <c r="E464" s="35"/>
    </row>
    <row r="465" spans="5:5" x14ac:dyDescent="0.2">
      <c r="E465" s="35"/>
    </row>
    <row r="466" spans="5:5" x14ac:dyDescent="0.2">
      <c r="E466" s="35"/>
    </row>
    <row r="467" spans="5:5" x14ac:dyDescent="0.2">
      <c r="E467" s="35"/>
    </row>
    <row r="468" spans="5:5" x14ac:dyDescent="0.2">
      <c r="E468" s="35"/>
    </row>
    <row r="469" spans="5:5" x14ac:dyDescent="0.2">
      <c r="E469" s="35"/>
    </row>
    <row r="470" spans="5:5" x14ac:dyDescent="0.2">
      <c r="E470" s="35"/>
    </row>
    <row r="471" spans="5:5" x14ac:dyDescent="0.2">
      <c r="E471" s="35"/>
    </row>
    <row r="472" spans="5:5" x14ac:dyDescent="0.2">
      <c r="E472" s="35"/>
    </row>
    <row r="473" spans="5:5" x14ac:dyDescent="0.2">
      <c r="E473" s="35"/>
    </row>
    <row r="474" spans="5:5" x14ac:dyDescent="0.2">
      <c r="E474" s="35"/>
    </row>
    <row r="475" spans="5:5" x14ac:dyDescent="0.2">
      <c r="E475" s="35"/>
    </row>
    <row r="476" spans="5:5" x14ac:dyDescent="0.2">
      <c r="E476" s="35"/>
    </row>
    <row r="477" spans="5:5" x14ac:dyDescent="0.2">
      <c r="E477" s="35"/>
    </row>
    <row r="478" spans="5:5" x14ac:dyDescent="0.2">
      <c r="E478" s="35"/>
    </row>
    <row r="479" spans="5:5" x14ac:dyDescent="0.2">
      <c r="E479" s="35"/>
    </row>
    <row r="480" spans="5:5" x14ac:dyDescent="0.2">
      <c r="E480" s="35"/>
    </row>
    <row r="481" spans="5:5" x14ac:dyDescent="0.2">
      <c r="E481" s="35"/>
    </row>
    <row r="482" spans="5:5" x14ac:dyDescent="0.2">
      <c r="E482" s="35"/>
    </row>
    <row r="483" spans="5:5" x14ac:dyDescent="0.2">
      <c r="E483" s="35"/>
    </row>
    <row r="484" spans="5:5" x14ac:dyDescent="0.2">
      <c r="E484" s="35"/>
    </row>
    <row r="485" spans="5:5" x14ac:dyDescent="0.2">
      <c r="E485" s="35"/>
    </row>
    <row r="486" spans="5:5" x14ac:dyDescent="0.2">
      <c r="E486" s="35"/>
    </row>
    <row r="487" spans="5:5" x14ac:dyDescent="0.2">
      <c r="E487" s="35"/>
    </row>
    <row r="488" spans="5:5" x14ac:dyDescent="0.2">
      <c r="E488" s="35"/>
    </row>
    <row r="489" spans="5:5" x14ac:dyDescent="0.2">
      <c r="E489" s="35"/>
    </row>
    <row r="490" spans="5:5" x14ac:dyDescent="0.2">
      <c r="E490" s="35"/>
    </row>
    <row r="491" spans="5:5" x14ac:dyDescent="0.2">
      <c r="E491" s="35"/>
    </row>
    <row r="492" spans="5:5" x14ac:dyDescent="0.2">
      <c r="E492" s="35"/>
    </row>
    <row r="493" spans="5:5" x14ac:dyDescent="0.2">
      <c r="E493" s="35"/>
    </row>
    <row r="494" spans="5:5" x14ac:dyDescent="0.2">
      <c r="E494" s="35"/>
    </row>
    <row r="495" spans="5:5" x14ac:dyDescent="0.2">
      <c r="E495" s="35"/>
    </row>
    <row r="496" spans="5:5" x14ac:dyDescent="0.2">
      <c r="E496" s="35"/>
    </row>
    <row r="497" spans="5:5" x14ac:dyDescent="0.2">
      <c r="E497" s="35"/>
    </row>
    <row r="498" spans="5:5" x14ac:dyDescent="0.2">
      <c r="E498" s="35"/>
    </row>
    <row r="499" spans="5:5" x14ac:dyDescent="0.2">
      <c r="E499" s="35"/>
    </row>
    <row r="500" spans="5:5" x14ac:dyDescent="0.2">
      <c r="E500" s="35"/>
    </row>
    <row r="501" spans="5:5" x14ac:dyDescent="0.2">
      <c r="E501" s="35"/>
    </row>
    <row r="502" spans="5:5" x14ac:dyDescent="0.2">
      <c r="E502" s="35"/>
    </row>
    <row r="503" spans="5:5" x14ac:dyDescent="0.2">
      <c r="E503" s="35"/>
    </row>
    <row r="504" spans="5:5" x14ac:dyDescent="0.2">
      <c r="E504" s="35"/>
    </row>
    <row r="505" spans="5:5" x14ac:dyDescent="0.2">
      <c r="E505" s="35"/>
    </row>
    <row r="506" spans="5:5" x14ac:dyDescent="0.2">
      <c r="E506" s="35"/>
    </row>
    <row r="507" spans="5:5" x14ac:dyDescent="0.2">
      <c r="E507" s="35"/>
    </row>
    <row r="508" spans="5:5" x14ac:dyDescent="0.2">
      <c r="E508" s="35"/>
    </row>
    <row r="509" spans="5:5" x14ac:dyDescent="0.2">
      <c r="E509" s="35"/>
    </row>
    <row r="510" spans="5:5" x14ac:dyDescent="0.2">
      <c r="E510" s="35"/>
    </row>
    <row r="511" spans="5:5" x14ac:dyDescent="0.2">
      <c r="E511" s="35"/>
    </row>
    <row r="512" spans="5:5" x14ac:dyDescent="0.2">
      <c r="E512" s="35"/>
    </row>
    <row r="513" spans="5:5" x14ac:dyDescent="0.2">
      <c r="E513" s="35"/>
    </row>
    <row r="514" spans="5:5" x14ac:dyDescent="0.2">
      <c r="E514" s="35"/>
    </row>
    <row r="515" spans="5:5" x14ac:dyDescent="0.2">
      <c r="E515" s="35"/>
    </row>
    <row r="516" spans="5:5" x14ac:dyDescent="0.2">
      <c r="E516" s="35"/>
    </row>
    <row r="517" spans="5:5" x14ac:dyDescent="0.2">
      <c r="E517" s="35"/>
    </row>
    <row r="518" spans="5:5" x14ac:dyDescent="0.2">
      <c r="E518" s="35"/>
    </row>
    <row r="519" spans="5:5" x14ac:dyDescent="0.2">
      <c r="E519" s="35"/>
    </row>
    <row r="520" spans="5:5" x14ac:dyDescent="0.2">
      <c r="E520" s="35"/>
    </row>
    <row r="521" spans="5:5" x14ac:dyDescent="0.2">
      <c r="E521" s="35"/>
    </row>
    <row r="522" spans="5:5" x14ac:dyDescent="0.2">
      <c r="E522" s="35"/>
    </row>
    <row r="523" spans="5:5" x14ac:dyDescent="0.2">
      <c r="E523" s="35"/>
    </row>
    <row r="524" spans="5:5" x14ac:dyDescent="0.2">
      <c r="E524" s="35"/>
    </row>
    <row r="525" spans="5:5" x14ac:dyDescent="0.2">
      <c r="E525" s="35"/>
    </row>
    <row r="526" spans="5:5" x14ac:dyDescent="0.2">
      <c r="E526" s="35"/>
    </row>
    <row r="527" spans="5:5" x14ac:dyDescent="0.2">
      <c r="E527" s="35"/>
    </row>
    <row r="528" spans="5:5" x14ac:dyDescent="0.2">
      <c r="E528" s="35"/>
    </row>
    <row r="529" spans="5:5" x14ac:dyDescent="0.2">
      <c r="E529" s="35"/>
    </row>
    <row r="530" spans="5:5" x14ac:dyDescent="0.2">
      <c r="E530" s="35"/>
    </row>
    <row r="531" spans="5:5" x14ac:dyDescent="0.2">
      <c r="E531" s="35"/>
    </row>
    <row r="532" spans="5:5" x14ac:dyDescent="0.2">
      <c r="E532" s="35"/>
    </row>
    <row r="533" spans="5:5" x14ac:dyDescent="0.2">
      <c r="E533" s="35"/>
    </row>
    <row r="534" spans="5:5" x14ac:dyDescent="0.2">
      <c r="E534" s="35"/>
    </row>
    <row r="535" spans="5:5" x14ac:dyDescent="0.2">
      <c r="E535" s="35"/>
    </row>
    <row r="536" spans="5:5" x14ac:dyDescent="0.2">
      <c r="E536" s="35"/>
    </row>
    <row r="537" spans="5:5" x14ac:dyDescent="0.2">
      <c r="E537" s="35"/>
    </row>
    <row r="538" spans="5:5" x14ac:dyDescent="0.2">
      <c r="E538" s="35"/>
    </row>
    <row r="539" spans="5:5" x14ac:dyDescent="0.2">
      <c r="E539" s="35"/>
    </row>
    <row r="540" spans="5:5" x14ac:dyDescent="0.2">
      <c r="E540" s="35"/>
    </row>
    <row r="541" spans="5:5" x14ac:dyDescent="0.2">
      <c r="E541" s="35"/>
    </row>
    <row r="542" spans="5:5" x14ac:dyDescent="0.2">
      <c r="E542" s="35"/>
    </row>
    <row r="543" spans="5:5" x14ac:dyDescent="0.2">
      <c r="E543" s="35"/>
    </row>
    <row r="544" spans="5:5" x14ac:dyDescent="0.2">
      <c r="E544" s="35"/>
    </row>
    <row r="545" spans="5:5" x14ac:dyDescent="0.2">
      <c r="E545" s="35"/>
    </row>
    <row r="546" spans="5:5" x14ac:dyDescent="0.2">
      <c r="E546" s="35"/>
    </row>
    <row r="547" spans="5:5" x14ac:dyDescent="0.2">
      <c r="E547" s="35"/>
    </row>
    <row r="548" spans="5:5" x14ac:dyDescent="0.2">
      <c r="E548" s="35"/>
    </row>
    <row r="549" spans="5:5" x14ac:dyDescent="0.2">
      <c r="E549" s="35"/>
    </row>
    <row r="550" spans="5:5" x14ac:dyDescent="0.2">
      <c r="E550" s="35"/>
    </row>
    <row r="551" spans="5:5" x14ac:dyDescent="0.2">
      <c r="E551" s="35"/>
    </row>
    <row r="552" spans="5:5" x14ac:dyDescent="0.2">
      <c r="E552" s="35"/>
    </row>
    <row r="553" spans="5:5" x14ac:dyDescent="0.2">
      <c r="E553" s="35"/>
    </row>
    <row r="554" spans="5:5" x14ac:dyDescent="0.2">
      <c r="E554" s="35"/>
    </row>
    <row r="555" spans="5:5" x14ac:dyDescent="0.2">
      <c r="E555" s="35"/>
    </row>
    <row r="556" spans="5:5" x14ac:dyDescent="0.2">
      <c r="E556" s="35"/>
    </row>
    <row r="557" spans="5:5" x14ac:dyDescent="0.2">
      <c r="E557" s="35"/>
    </row>
    <row r="558" spans="5:5" x14ac:dyDescent="0.2">
      <c r="E558" s="35"/>
    </row>
    <row r="559" spans="5:5" x14ac:dyDescent="0.2">
      <c r="E559" s="35"/>
    </row>
    <row r="560" spans="5:5" x14ac:dyDescent="0.2">
      <c r="E560" s="35"/>
    </row>
    <row r="561" spans="5:5" x14ac:dyDescent="0.2">
      <c r="E561" s="35"/>
    </row>
    <row r="562" spans="5:5" x14ac:dyDescent="0.2">
      <c r="E562" s="35"/>
    </row>
    <row r="563" spans="5:5" x14ac:dyDescent="0.2">
      <c r="E563" s="35"/>
    </row>
    <row r="564" spans="5:5" x14ac:dyDescent="0.2">
      <c r="E564" s="35"/>
    </row>
    <row r="565" spans="5:5" x14ac:dyDescent="0.2">
      <c r="E565" s="35"/>
    </row>
    <row r="566" spans="5:5" x14ac:dyDescent="0.2">
      <c r="E566" s="35"/>
    </row>
    <row r="567" spans="5:5" x14ac:dyDescent="0.2">
      <c r="E567" s="35"/>
    </row>
    <row r="568" spans="5:5" x14ac:dyDescent="0.2">
      <c r="E568" s="35"/>
    </row>
    <row r="569" spans="5:5" x14ac:dyDescent="0.2">
      <c r="E569" s="35"/>
    </row>
    <row r="570" spans="5:5" x14ac:dyDescent="0.2">
      <c r="E570" s="35"/>
    </row>
    <row r="571" spans="5:5" x14ac:dyDescent="0.2">
      <c r="E571" s="35"/>
    </row>
    <row r="572" spans="5:5" x14ac:dyDescent="0.2">
      <c r="E572" s="35"/>
    </row>
    <row r="573" spans="5:5" x14ac:dyDescent="0.2">
      <c r="E573" s="35"/>
    </row>
    <row r="574" spans="5:5" x14ac:dyDescent="0.2">
      <c r="E574" s="35"/>
    </row>
    <row r="575" spans="5:5" x14ac:dyDescent="0.2">
      <c r="E575" s="35"/>
    </row>
    <row r="576" spans="5:5" x14ac:dyDescent="0.2">
      <c r="E576" s="35"/>
    </row>
    <row r="577" spans="5:5" x14ac:dyDescent="0.2">
      <c r="E577" s="35"/>
    </row>
    <row r="578" spans="5:5" x14ac:dyDescent="0.2">
      <c r="E578" s="35"/>
    </row>
    <row r="579" spans="5:5" x14ac:dyDescent="0.2">
      <c r="E579" s="35"/>
    </row>
    <row r="580" spans="5:5" x14ac:dyDescent="0.2">
      <c r="E580" s="35"/>
    </row>
    <row r="581" spans="5:5" x14ac:dyDescent="0.2">
      <c r="E581" s="35"/>
    </row>
    <row r="582" spans="5:5" x14ac:dyDescent="0.2">
      <c r="E582" s="35"/>
    </row>
    <row r="583" spans="5:5" x14ac:dyDescent="0.2">
      <c r="E583" s="35"/>
    </row>
    <row r="584" spans="5:5" x14ac:dyDescent="0.2">
      <c r="E584" s="35"/>
    </row>
    <row r="585" spans="5:5" x14ac:dyDescent="0.2">
      <c r="E585" s="35"/>
    </row>
    <row r="586" spans="5:5" x14ac:dyDescent="0.2">
      <c r="E586" s="35"/>
    </row>
    <row r="587" spans="5:5" x14ac:dyDescent="0.2">
      <c r="E587" s="35"/>
    </row>
    <row r="588" spans="5:5" x14ac:dyDescent="0.2">
      <c r="E588" s="35"/>
    </row>
    <row r="589" spans="5:5" x14ac:dyDescent="0.2">
      <c r="E589" s="35"/>
    </row>
    <row r="590" spans="5:5" x14ac:dyDescent="0.2">
      <c r="E590" s="35"/>
    </row>
    <row r="591" spans="5:5" x14ac:dyDescent="0.2">
      <c r="E591" s="35"/>
    </row>
    <row r="592" spans="5:5" x14ac:dyDescent="0.2">
      <c r="E592" s="35"/>
    </row>
    <row r="593" spans="5:5" x14ac:dyDescent="0.2">
      <c r="E593" s="35"/>
    </row>
    <row r="594" spans="5:5" x14ac:dyDescent="0.2">
      <c r="E594" s="35"/>
    </row>
    <row r="595" spans="5:5" x14ac:dyDescent="0.2">
      <c r="E595" s="35"/>
    </row>
    <row r="596" spans="5:5" x14ac:dyDescent="0.2">
      <c r="E596" s="35"/>
    </row>
    <row r="597" spans="5:5" x14ac:dyDescent="0.2">
      <c r="E597" s="35"/>
    </row>
    <row r="598" spans="5:5" x14ac:dyDescent="0.2">
      <c r="E598" s="35"/>
    </row>
    <row r="599" spans="5:5" x14ac:dyDescent="0.2">
      <c r="E599" s="35"/>
    </row>
    <row r="600" spans="5:5" x14ac:dyDescent="0.2">
      <c r="E600" s="35"/>
    </row>
    <row r="601" spans="5:5" x14ac:dyDescent="0.2">
      <c r="E601" s="35"/>
    </row>
    <row r="602" spans="5:5" x14ac:dyDescent="0.2">
      <c r="E602" s="35"/>
    </row>
    <row r="603" spans="5:5" x14ac:dyDescent="0.2">
      <c r="E603" s="35"/>
    </row>
    <row r="604" spans="5:5" x14ac:dyDescent="0.2">
      <c r="E604" s="35"/>
    </row>
    <row r="605" spans="5:5" x14ac:dyDescent="0.2">
      <c r="E605" s="35"/>
    </row>
    <row r="606" spans="5:5" x14ac:dyDescent="0.2">
      <c r="E606" s="35"/>
    </row>
    <row r="607" spans="5:5" x14ac:dyDescent="0.2">
      <c r="E607" s="35"/>
    </row>
    <row r="608" spans="5:5" x14ac:dyDescent="0.2">
      <c r="E608" s="35"/>
    </row>
    <row r="609" spans="5:5" x14ac:dyDescent="0.2">
      <c r="E609" s="35"/>
    </row>
    <row r="610" spans="5:5" x14ac:dyDescent="0.2">
      <c r="E610" s="35"/>
    </row>
    <row r="611" spans="5:5" x14ac:dyDescent="0.2">
      <c r="E611" s="35"/>
    </row>
    <row r="612" spans="5:5" x14ac:dyDescent="0.2">
      <c r="E612" s="35"/>
    </row>
    <row r="613" spans="5:5" x14ac:dyDescent="0.2">
      <c r="E613" s="35"/>
    </row>
    <row r="614" spans="5:5" x14ac:dyDescent="0.2">
      <c r="E614" s="35"/>
    </row>
    <row r="615" spans="5:5" x14ac:dyDescent="0.2">
      <c r="E615" s="35"/>
    </row>
    <row r="616" spans="5:5" x14ac:dyDescent="0.2">
      <c r="E616" s="35"/>
    </row>
    <row r="617" spans="5:5" x14ac:dyDescent="0.2">
      <c r="E617" s="35"/>
    </row>
    <row r="618" spans="5:5" x14ac:dyDescent="0.2">
      <c r="E618" s="35"/>
    </row>
    <row r="619" spans="5:5" x14ac:dyDescent="0.2">
      <c r="E619" s="35"/>
    </row>
    <row r="620" spans="5:5" x14ac:dyDescent="0.2">
      <c r="E620" s="35"/>
    </row>
    <row r="621" spans="5:5" x14ac:dyDescent="0.2">
      <c r="E621" s="35"/>
    </row>
    <row r="622" spans="5:5" x14ac:dyDescent="0.2">
      <c r="E622" s="35"/>
    </row>
    <row r="623" spans="5:5" x14ac:dyDescent="0.2">
      <c r="E623" s="35"/>
    </row>
    <row r="624" spans="5:5" x14ac:dyDescent="0.2">
      <c r="E624" s="35"/>
    </row>
    <row r="625" spans="5:5" x14ac:dyDescent="0.2">
      <c r="E625" s="35"/>
    </row>
    <row r="626" spans="5:5" x14ac:dyDescent="0.2">
      <c r="E626" s="35"/>
    </row>
    <row r="627" spans="5:5" x14ac:dyDescent="0.2">
      <c r="E627" s="35"/>
    </row>
    <row r="628" spans="5:5" x14ac:dyDescent="0.2">
      <c r="E628" s="35"/>
    </row>
    <row r="629" spans="5:5" x14ac:dyDescent="0.2">
      <c r="E629" s="35"/>
    </row>
    <row r="630" spans="5:5" x14ac:dyDescent="0.2">
      <c r="E630" s="35"/>
    </row>
    <row r="631" spans="5:5" x14ac:dyDescent="0.2">
      <c r="E631" s="35"/>
    </row>
    <row r="632" spans="5:5" x14ac:dyDescent="0.2">
      <c r="E632" s="35"/>
    </row>
    <row r="633" spans="5:5" x14ac:dyDescent="0.2">
      <c r="E633" s="35"/>
    </row>
    <row r="634" spans="5:5" x14ac:dyDescent="0.2">
      <c r="E634" s="35"/>
    </row>
    <row r="635" spans="5:5" x14ac:dyDescent="0.2">
      <c r="E635" s="35"/>
    </row>
    <row r="636" spans="5:5" x14ac:dyDescent="0.2">
      <c r="E636" s="35"/>
    </row>
    <row r="637" spans="5:5" x14ac:dyDescent="0.2">
      <c r="E637" s="35"/>
    </row>
    <row r="638" spans="5:5" x14ac:dyDescent="0.2">
      <c r="E638" s="35"/>
    </row>
    <row r="639" spans="5:5" x14ac:dyDescent="0.2">
      <c r="E639" s="35"/>
    </row>
    <row r="640" spans="5:5" x14ac:dyDescent="0.2">
      <c r="E640" s="35"/>
    </row>
    <row r="641" spans="5:5" x14ac:dyDescent="0.2">
      <c r="E641" s="35"/>
    </row>
    <row r="642" spans="5:5" x14ac:dyDescent="0.2">
      <c r="E642" s="35"/>
    </row>
    <row r="643" spans="5:5" x14ac:dyDescent="0.2">
      <c r="E643" s="35"/>
    </row>
    <row r="644" spans="5:5" x14ac:dyDescent="0.2">
      <c r="E644" s="35"/>
    </row>
    <row r="645" spans="5:5" x14ac:dyDescent="0.2">
      <c r="E645" s="35"/>
    </row>
    <row r="646" spans="5:5" x14ac:dyDescent="0.2">
      <c r="E646" s="35"/>
    </row>
    <row r="647" spans="5:5" x14ac:dyDescent="0.2">
      <c r="E647" s="35"/>
    </row>
    <row r="648" spans="5:5" x14ac:dyDescent="0.2">
      <c r="E648" s="35"/>
    </row>
    <row r="649" spans="5:5" x14ac:dyDescent="0.2">
      <c r="E649" s="35"/>
    </row>
    <row r="650" spans="5:5" x14ac:dyDescent="0.2">
      <c r="E650" s="35"/>
    </row>
    <row r="651" spans="5:5" x14ac:dyDescent="0.2">
      <c r="E651" s="35"/>
    </row>
    <row r="652" spans="5:5" x14ac:dyDescent="0.2">
      <c r="E652" s="35"/>
    </row>
    <row r="653" spans="5:5" x14ac:dyDescent="0.2">
      <c r="E653" s="35"/>
    </row>
    <row r="654" spans="5:5" x14ac:dyDescent="0.2">
      <c r="E654" s="35"/>
    </row>
    <row r="655" spans="5:5" x14ac:dyDescent="0.2">
      <c r="E655" s="35"/>
    </row>
    <row r="656" spans="5:5" x14ac:dyDescent="0.2">
      <c r="E656" s="35"/>
    </row>
    <row r="657" spans="5:5" x14ac:dyDescent="0.2">
      <c r="E657" s="35"/>
    </row>
    <row r="658" spans="5:5" x14ac:dyDescent="0.2">
      <c r="E658" s="35"/>
    </row>
    <row r="659" spans="5:5" x14ac:dyDescent="0.2">
      <c r="E659" s="35"/>
    </row>
    <row r="660" spans="5:5" x14ac:dyDescent="0.2">
      <c r="E660" s="35"/>
    </row>
    <row r="661" spans="5:5" x14ac:dyDescent="0.2">
      <c r="E661" s="35"/>
    </row>
    <row r="662" spans="5:5" x14ac:dyDescent="0.2">
      <c r="E662" s="35"/>
    </row>
    <row r="663" spans="5:5" x14ac:dyDescent="0.2">
      <c r="E663" s="35"/>
    </row>
    <row r="664" spans="5:5" x14ac:dyDescent="0.2">
      <c r="E664" s="35"/>
    </row>
    <row r="665" spans="5:5" x14ac:dyDescent="0.2">
      <c r="E665" s="35"/>
    </row>
    <row r="666" spans="5:5" x14ac:dyDescent="0.2">
      <c r="E666" s="35"/>
    </row>
    <row r="667" spans="5:5" x14ac:dyDescent="0.2">
      <c r="E667" s="35"/>
    </row>
    <row r="668" spans="5:5" x14ac:dyDescent="0.2">
      <c r="E668" s="35"/>
    </row>
    <row r="669" spans="5:5" x14ac:dyDescent="0.2">
      <c r="E669" s="35"/>
    </row>
    <row r="670" spans="5:5" x14ac:dyDescent="0.2">
      <c r="E670" s="35"/>
    </row>
    <row r="671" spans="5:5" x14ac:dyDescent="0.2">
      <c r="E671" s="35"/>
    </row>
    <row r="672" spans="5:5" x14ac:dyDescent="0.2">
      <c r="E672" s="35"/>
    </row>
    <row r="673" spans="5:5" x14ac:dyDescent="0.2">
      <c r="E673" s="35"/>
    </row>
    <row r="674" spans="5:5" x14ac:dyDescent="0.2">
      <c r="E674" s="35"/>
    </row>
    <row r="675" spans="5:5" x14ac:dyDescent="0.2">
      <c r="E675" s="35"/>
    </row>
    <row r="676" spans="5:5" x14ac:dyDescent="0.2">
      <c r="E676" s="35"/>
    </row>
    <row r="677" spans="5:5" x14ac:dyDescent="0.2">
      <c r="E677" s="35"/>
    </row>
    <row r="678" spans="5:5" x14ac:dyDescent="0.2">
      <c r="E678" s="35"/>
    </row>
    <row r="679" spans="5:5" x14ac:dyDescent="0.2">
      <c r="E679" s="35"/>
    </row>
    <row r="680" spans="5:5" x14ac:dyDescent="0.2">
      <c r="E680" s="35"/>
    </row>
    <row r="681" spans="5:5" x14ac:dyDescent="0.2">
      <c r="E681" s="35"/>
    </row>
    <row r="682" spans="5:5" x14ac:dyDescent="0.2">
      <c r="E682" s="35"/>
    </row>
    <row r="683" spans="5:5" x14ac:dyDescent="0.2">
      <c r="E683" s="35"/>
    </row>
    <row r="684" spans="5:5" x14ac:dyDescent="0.2">
      <c r="E684" s="35"/>
    </row>
    <row r="685" spans="5:5" x14ac:dyDescent="0.2">
      <c r="E685" s="35"/>
    </row>
    <row r="686" spans="5:5" x14ac:dyDescent="0.2">
      <c r="E686" s="35"/>
    </row>
    <row r="687" spans="5:5" x14ac:dyDescent="0.2">
      <c r="E687" s="35"/>
    </row>
    <row r="688" spans="5:5" x14ac:dyDescent="0.2">
      <c r="E688" s="35"/>
    </row>
    <row r="689" spans="5:5" x14ac:dyDescent="0.2">
      <c r="E689" s="35"/>
    </row>
    <row r="690" spans="5:5" x14ac:dyDescent="0.2">
      <c r="E690" s="35"/>
    </row>
    <row r="691" spans="5:5" x14ac:dyDescent="0.2">
      <c r="E691" s="35"/>
    </row>
    <row r="692" spans="5:5" x14ac:dyDescent="0.2">
      <c r="E692" s="35"/>
    </row>
    <row r="693" spans="5:5" x14ac:dyDescent="0.2">
      <c r="E693" s="35"/>
    </row>
    <row r="694" spans="5:5" x14ac:dyDescent="0.2">
      <c r="E694" s="35"/>
    </row>
    <row r="695" spans="5:5" x14ac:dyDescent="0.2">
      <c r="E695" s="35"/>
    </row>
    <row r="696" spans="5:5" x14ac:dyDescent="0.2">
      <c r="E696" s="35"/>
    </row>
    <row r="697" spans="5:5" x14ac:dyDescent="0.2">
      <c r="E697" s="35"/>
    </row>
    <row r="698" spans="5:5" x14ac:dyDescent="0.2">
      <c r="E698" s="35"/>
    </row>
    <row r="699" spans="5:5" x14ac:dyDescent="0.2">
      <c r="E699" s="35"/>
    </row>
    <row r="700" spans="5:5" x14ac:dyDescent="0.2">
      <c r="E700" s="35"/>
    </row>
    <row r="701" spans="5:5" x14ac:dyDescent="0.2">
      <c r="E701" s="35"/>
    </row>
    <row r="702" spans="5:5" x14ac:dyDescent="0.2">
      <c r="E702" s="35"/>
    </row>
    <row r="703" spans="5:5" x14ac:dyDescent="0.2">
      <c r="E703" s="35"/>
    </row>
    <row r="704" spans="5:5" x14ac:dyDescent="0.2">
      <c r="E704" s="35"/>
    </row>
    <row r="705" spans="5:5" x14ac:dyDescent="0.2">
      <c r="E705" s="35"/>
    </row>
    <row r="706" spans="5:5" x14ac:dyDescent="0.2">
      <c r="E706" s="35"/>
    </row>
    <row r="707" spans="5:5" x14ac:dyDescent="0.2">
      <c r="E707" s="35"/>
    </row>
    <row r="708" spans="5:5" x14ac:dyDescent="0.2">
      <c r="E708" s="35"/>
    </row>
    <row r="709" spans="5:5" x14ac:dyDescent="0.2">
      <c r="E709" s="35"/>
    </row>
    <row r="710" spans="5:5" x14ac:dyDescent="0.2">
      <c r="E710" s="35"/>
    </row>
    <row r="711" spans="5:5" x14ac:dyDescent="0.2">
      <c r="E711" s="35"/>
    </row>
    <row r="712" spans="5:5" x14ac:dyDescent="0.2">
      <c r="E712" s="35"/>
    </row>
    <row r="713" spans="5:5" x14ac:dyDescent="0.2">
      <c r="E713" s="35"/>
    </row>
    <row r="714" spans="5:5" x14ac:dyDescent="0.2">
      <c r="E714" s="35"/>
    </row>
    <row r="715" spans="5:5" x14ac:dyDescent="0.2">
      <c r="E715" s="35"/>
    </row>
    <row r="716" spans="5:5" x14ac:dyDescent="0.2">
      <c r="E716" s="35"/>
    </row>
    <row r="717" spans="5:5" x14ac:dyDescent="0.2">
      <c r="E717" s="35"/>
    </row>
    <row r="718" spans="5:5" x14ac:dyDescent="0.2">
      <c r="E718" s="35"/>
    </row>
    <row r="719" spans="5:5" x14ac:dyDescent="0.2">
      <c r="E719" s="35"/>
    </row>
    <row r="720" spans="5:5" x14ac:dyDescent="0.2">
      <c r="E720" s="35"/>
    </row>
    <row r="721" spans="5:5" x14ac:dyDescent="0.2">
      <c r="E721" s="35"/>
    </row>
    <row r="722" spans="5:5" x14ac:dyDescent="0.2">
      <c r="E722" s="35"/>
    </row>
    <row r="723" spans="5:5" x14ac:dyDescent="0.2">
      <c r="E723" s="35"/>
    </row>
    <row r="724" spans="5:5" x14ac:dyDescent="0.2">
      <c r="E724" s="35"/>
    </row>
    <row r="725" spans="5:5" x14ac:dyDescent="0.2">
      <c r="E725" s="35"/>
    </row>
    <row r="726" spans="5:5" x14ac:dyDescent="0.2">
      <c r="E726" s="35"/>
    </row>
    <row r="727" spans="5:5" x14ac:dyDescent="0.2">
      <c r="E727" s="35"/>
    </row>
    <row r="728" spans="5:5" x14ac:dyDescent="0.2">
      <c r="E728" s="35"/>
    </row>
    <row r="729" spans="5:5" x14ac:dyDescent="0.2">
      <c r="E729" s="35"/>
    </row>
    <row r="730" spans="5:5" x14ac:dyDescent="0.2">
      <c r="E730" s="35"/>
    </row>
    <row r="731" spans="5:5" x14ac:dyDescent="0.2">
      <c r="E731" s="35"/>
    </row>
    <row r="732" spans="5:5" x14ac:dyDescent="0.2">
      <c r="E732" s="35"/>
    </row>
    <row r="733" spans="5:5" x14ac:dyDescent="0.2">
      <c r="E733" s="35"/>
    </row>
    <row r="734" spans="5:5" x14ac:dyDescent="0.2">
      <c r="E734" s="35"/>
    </row>
    <row r="735" spans="5:5" x14ac:dyDescent="0.2">
      <c r="E735" s="35"/>
    </row>
    <row r="736" spans="5:5" x14ac:dyDescent="0.2">
      <c r="E736" s="35"/>
    </row>
    <row r="737" spans="5:5" x14ac:dyDescent="0.2">
      <c r="E737" s="35"/>
    </row>
    <row r="738" spans="5:5" x14ac:dyDescent="0.2">
      <c r="E738" s="35"/>
    </row>
    <row r="739" spans="5:5" x14ac:dyDescent="0.2">
      <c r="E739" s="35"/>
    </row>
    <row r="740" spans="5:5" x14ac:dyDescent="0.2">
      <c r="E740" s="35"/>
    </row>
    <row r="741" spans="5:5" x14ac:dyDescent="0.2">
      <c r="E741" s="35"/>
    </row>
    <row r="742" spans="5:5" x14ac:dyDescent="0.2">
      <c r="E742" s="35"/>
    </row>
    <row r="743" spans="5:5" x14ac:dyDescent="0.2">
      <c r="E743" s="35"/>
    </row>
    <row r="744" spans="5:5" x14ac:dyDescent="0.2">
      <c r="E744" s="35"/>
    </row>
    <row r="745" spans="5:5" x14ac:dyDescent="0.2">
      <c r="E745" s="35"/>
    </row>
    <row r="746" spans="5:5" x14ac:dyDescent="0.2">
      <c r="E746" s="35"/>
    </row>
    <row r="747" spans="5:5" x14ac:dyDescent="0.2">
      <c r="E747" s="35"/>
    </row>
    <row r="748" spans="5:5" x14ac:dyDescent="0.2">
      <c r="E748" s="35"/>
    </row>
    <row r="749" spans="5:5" x14ac:dyDescent="0.2">
      <c r="E749" s="35"/>
    </row>
    <row r="750" spans="5:5" x14ac:dyDescent="0.2">
      <c r="E750" s="35"/>
    </row>
    <row r="751" spans="5:5" x14ac:dyDescent="0.2">
      <c r="E751" s="35"/>
    </row>
    <row r="752" spans="5:5" x14ac:dyDescent="0.2">
      <c r="E752" s="35"/>
    </row>
    <row r="753" spans="5:5" x14ac:dyDescent="0.2">
      <c r="E753" s="35"/>
    </row>
    <row r="754" spans="5:5" x14ac:dyDescent="0.2">
      <c r="E754" s="35"/>
    </row>
    <row r="755" spans="5:5" x14ac:dyDescent="0.2">
      <c r="E755" s="35"/>
    </row>
    <row r="756" spans="5:5" x14ac:dyDescent="0.2">
      <c r="E756" s="35"/>
    </row>
    <row r="757" spans="5:5" x14ac:dyDescent="0.2">
      <c r="E757" s="35"/>
    </row>
    <row r="758" spans="5:5" x14ac:dyDescent="0.2">
      <c r="E758" s="35"/>
    </row>
    <row r="759" spans="5:5" x14ac:dyDescent="0.2">
      <c r="E759" s="35"/>
    </row>
    <row r="760" spans="5:5" x14ac:dyDescent="0.2">
      <c r="E760" s="35"/>
    </row>
    <row r="761" spans="5:5" x14ac:dyDescent="0.2">
      <c r="E761" s="35"/>
    </row>
    <row r="762" spans="5:5" x14ac:dyDescent="0.2">
      <c r="E762" s="35"/>
    </row>
    <row r="763" spans="5:5" x14ac:dyDescent="0.2">
      <c r="E763" s="35"/>
    </row>
    <row r="764" spans="5:5" x14ac:dyDescent="0.2">
      <c r="E764" s="35"/>
    </row>
    <row r="765" spans="5:5" x14ac:dyDescent="0.2">
      <c r="E765" s="35"/>
    </row>
    <row r="766" spans="5:5" x14ac:dyDescent="0.2">
      <c r="E766" s="35"/>
    </row>
    <row r="767" spans="5:5" x14ac:dyDescent="0.2">
      <c r="E767" s="35"/>
    </row>
    <row r="768" spans="5:5" x14ac:dyDescent="0.2">
      <c r="E768" s="35"/>
    </row>
    <row r="769" spans="5:5" x14ac:dyDescent="0.2">
      <c r="E769" s="35"/>
    </row>
    <row r="770" spans="5:5" x14ac:dyDescent="0.2">
      <c r="E770" s="35"/>
    </row>
    <row r="771" spans="5:5" x14ac:dyDescent="0.2">
      <c r="E771" s="35"/>
    </row>
    <row r="772" spans="5:5" x14ac:dyDescent="0.2">
      <c r="E772" s="35"/>
    </row>
    <row r="773" spans="5:5" x14ac:dyDescent="0.2">
      <c r="E773" s="35"/>
    </row>
    <row r="774" spans="5:5" x14ac:dyDescent="0.2">
      <c r="E774" s="35"/>
    </row>
    <row r="775" spans="5:5" x14ac:dyDescent="0.2">
      <c r="E775" s="35"/>
    </row>
    <row r="776" spans="5:5" x14ac:dyDescent="0.2">
      <c r="E776" s="35"/>
    </row>
    <row r="777" spans="5:5" x14ac:dyDescent="0.2">
      <c r="E777" s="35"/>
    </row>
    <row r="778" spans="5:5" x14ac:dyDescent="0.2">
      <c r="E778" s="35"/>
    </row>
    <row r="779" spans="5:5" x14ac:dyDescent="0.2">
      <c r="E779" s="35"/>
    </row>
    <row r="780" spans="5:5" x14ac:dyDescent="0.2">
      <c r="E780" s="35"/>
    </row>
    <row r="781" spans="5:5" x14ac:dyDescent="0.2">
      <c r="E781" s="35"/>
    </row>
    <row r="782" spans="5:5" x14ac:dyDescent="0.2">
      <c r="E782" s="35"/>
    </row>
    <row r="783" spans="5:5" x14ac:dyDescent="0.2">
      <c r="E783" s="35"/>
    </row>
    <row r="784" spans="5:5" x14ac:dyDescent="0.2">
      <c r="E784" s="35"/>
    </row>
    <row r="785" spans="5:5" x14ac:dyDescent="0.2">
      <c r="E785" s="35"/>
    </row>
    <row r="786" spans="5:5" x14ac:dyDescent="0.2">
      <c r="E786" s="35"/>
    </row>
    <row r="787" spans="5:5" x14ac:dyDescent="0.2">
      <c r="E787" s="35"/>
    </row>
    <row r="788" spans="5:5" x14ac:dyDescent="0.2">
      <c r="E788" s="35"/>
    </row>
    <row r="789" spans="5:5" x14ac:dyDescent="0.2">
      <c r="E789" s="35"/>
    </row>
    <row r="790" spans="5:5" x14ac:dyDescent="0.2">
      <c r="E790" s="35"/>
    </row>
    <row r="791" spans="5:5" x14ac:dyDescent="0.2">
      <c r="E791" s="35"/>
    </row>
    <row r="792" spans="5:5" x14ac:dyDescent="0.2">
      <c r="E792" s="35"/>
    </row>
    <row r="793" spans="5:5" x14ac:dyDescent="0.2">
      <c r="E793" s="35"/>
    </row>
    <row r="794" spans="5:5" x14ac:dyDescent="0.2">
      <c r="E794" s="35"/>
    </row>
    <row r="795" spans="5:5" x14ac:dyDescent="0.2">
      <c r="E795" s="35"/>
    </row>
    <row r="796" spans="5:5" x14ac:dyDescent="0.2">
      <c r="E796" s="35"/>
    </row>
    <row r="797" spans="5:5" x14ac:dyDescent="0.2">
      <c r="E797" s="35"/>
    </row>
    <row r="798" spans="5:5" x14ac:dyDescent="0.2">
      <c r="E798" s="35"/>
    </row>
    <row r="799" spans="5:5" x14ac:dyDescent="0.2">
      <c r="E799" s="35"/>
    </row>
    <row r="800" spans="5:5" x14ac:dyDescent="0.2">
      <c r="E800" s="35"/>
    </row>
    <row r="801" spans="5:5" x14ac:dyDescent="0.2">
      <c r="E801" s="35"/>
    </row>
    <row r="802" spans="5:5" x14ac:dyDescent="0.2">
      <c r="E802" s="35"/>
    </row>
    <row r="803" spans="5:5" x14ac:dyDescent="0.2">
      <c r="E803" s="35"/>
    </row>
    <row r="804" spans="5:5" x14ac:dyDescent="0.2">
      <c r="E804" s="35"/>
    </row>
    <row r="805" spans="5:5" x14ac:dyDescent="0.2">
      <c r="E805" s="35"/>
    </row>
    <row r="806" spans="5:5" x14ac:dyDescent="0.2">
      <c r="E806" s="35"/>
    </row>
    <row r="807" spans="5:5" x14ac:dyDescent="0.2">
      <c r="E807" s="35"/>
    </row>
    <row r="808" spans="5:5" x14ac:dyDescent="0.2">
      <c r="E808" s="35"/>
    </row>
    <row r="809" spans="5:5" x14ac:dyDescent="0.2">
      <c r="E809" s="35"/>
    </row>
    <row r="810" spans="5:5" x14ac:dyDescent="0.2">
      <c r="E810" s="35"/>
    </row>
    <row r="811" spans="5:5" x14ac:dyDescent="0.2">
      <c r="E811" s="35"/>
    </row>
    <row r="812" spans="5:5" x14ac:dyDescent="0.2">
      <c r="E812" s="35"/>
    </row>
    <row r="813" spans="5:5" x14ac:dyDescent="0.2">
      <c r="E813" s="35"/>
    </row>
    <row r="814" spans="5:5" x14ac:dyDescent="0.2">
      <c r="E814" s="35"/>
    </row>
    <row r="815" spans="5:5" x14ac:dyDescent="0.2">
      <c r="E815" s="35"/>
    </row>
    <row r="816" spans="5:5" x14ac:dyDescent="0.2">
      <c r="E816" s="35"/>
    </row>
    <row r="817" spans="5:5" x14ac:dyDescent="0.2">
      <c r="E817" s="35"/>
    </row>
    <row r="818" spans="5:5" x14ac:dyDescent="0.2">
      <c r="E818" s="35"/>
    </row>
    <row r="819" spans="5:5" x14ac:dyDescent="0.2">
      <c r="E819" s="35"/>
    </row>
    <row r="820" spans="5:5" x14ac:dyDescent="0.2">
      <c r="E820" s="35"/>
    </row>
    <row r="821" spans="5:5" x14ac:dyDescent="0.2">
      <c r="E821" s="35"/>
    </row>
    <row r="822" spans="5:5" x14ac:dyDescent="0.2">
      <c r="E822" s="35"/>
    </row>
    <row r="823" spans="5:5" x14ac:dyDescent="0.2">
      <c r="E823" s="35"/>
    </row>
    <row r="824" spans="5:5" x14ac:dyDescent="0.2">
      <c r="E824" s="35"/>
    </row>
    <row r="825" spans="5:5" x14ac:dyDescent="0.2">
      <c r="E825" s="35"/>
    </row>
    <row r="826" spans="5:5" x14ac:dyDescent="0.2">
      <c r="E826" s="35"/>
    </row>
    <row r="827" spans="5:5" x14ac:dyDescent="0.2">
      <c r="E827" s="35"/>
    </row>
    <row r="828" spans="5:5" x14ac:dyDescent="0.2">
      <c r="E828" s="35"/>
    </row>
    <row r="829" spans="5:5" x14ac:dyDescent="0.2">
      <c r="E829" s="35"/>
    </row>
    <row r="830" spans="5:5" x14ac:dyDescent="0.2">
      <c r="E830" s="35"/>
    </row>
    <row r="831" spans="5:5" x14ac:dyDescent="0.2">
      <c r="E831" s="35"/>
    </row>
    <row r="832" spans="5:5" x14ac:dyDescent="0.2">
      <c r="E832" s="35"/>
    </row>
    <row r="833" spans="5:5" x14ac:dyDescent="0.2">
      <c r="E833" s="35"/>
    </row>
    <row r="834" spans="5:5" x14ac:dyDescent="0.2">
      <c r="E834" s="35"/>
    </row>
    <row r="835" spans="5:5" x14ac:dyDescent="0.2">
      <c r="E835" s="35"/>
    </row>
    <row r="836" spans="5:5" x14ac:dyDescent="0.2">
      <c r="E836" s="35"/>
    </row>
    <row r="837" spans="5:5" x14ac:dyDescent="0.2">
      <c r="E837" s="35"/>
    </row>
    <row r="838" spans="5:5" x14ac:dyDescent="0.2">
      <c r="E838" s="35"/>
    </row>
    <row r="839" spans="5:5" x14ac:dyDescent="0.2">
      <c r="E839" s="35"/>
    </row>
    <row r="840" spans="5:5" x14ac:dyDescent="0.2">
      <c r="E840" s="35"/>
    </row>
    <row r="841" spans="5:5" x14ac:dyDescent="0.2">
      <c r="E841" s="35"/>
    </row>
    <row r="842" spans="5:5" x14ac:dyDescent="0.2">
      <c r="E842" s="35"/>
    </row>
    <row r="843" spans="5:5" x14ac:dyDescent="0.2">
      <c r="E843" s="35"/>
    </row>
    <row r="844" spans="5:5" x14ac:dyDescent="0.2">
      <c r="E844" s="35"/>
    </row>
    <row r="845" spans="5:5" x14ac:dyDescent="0.2">
      <c r="E845" s="35"/>
    </row>
    <row r="846" spans="5:5" x14ac:dyDescent="0.2">
      <c r="E846" s="35"/>
    </row>
    <row r="847" spans="5:5" x14ac:dyDescent="0.2">
      <c r="E847" s="35"/>
    </row>
    <row r="848" spans="5:5" x14ac:dyDescent="0.2">
      <c r="E848" s="35"/>
    </row>
    <row r="849" spans="5:5" x14ac:dyDescent="0.2">
      <c r="E849" s="35"/>
    </row>
    <row r="850" spans="5:5" x14ac:dyDescent="0.2">
      <c r="E850" s="35"/>
    </row>
    <row r="851" spans="5:5" x14ac:dyDescent="0.2">
      <c r="E851" s="35"/>
    </row>
    <row r="852" spans="5:5" x14ac:dyDescent="0.2">
      <c r="E852" s="35"/>
    </row>
    <row r="853" spans="5:5" x14ac:dyDescent="0.2">
      <c r="E853" s="35"/>
    </row>
    <row r="854" spans="5:5" x14ac:dyDescent="0.2">
      <c r="E854" s="35"/>
    </row>
    <row r="855" spans="5:5" x14ac:dyDescent="0.2">
      <c r="E855" s="35"/>
    </row>
    <row r="856" spans="5:5" x14ac:dyDescent="0.2">
      <c r="E856" s="35"/>
    </row>
    <row r="857" spans="5:5" x14ac:dyDescent="0.2">
      <c r="E857" s="35"/>
    </row>
    <row r="858" spans="5:5" x14ac:dyDescent="0.2">
      <c r="E858" s="35"/>
    </row>
    <row r="859" spans="5:5" x14ac:dyDescent="0.2">
      <c r="E859" s="35"/>
    </row>
    <row r="860" spans="5:5" x14ac:dyDescent="0.2">
      <c r="E860" s="35"/>
    </row>
    <row r="861" spans="5:5" x14ac:dyDescent="0.2">
      <c r="E861" s="35"/>
    </row>
    <row r="862" spans="5:5" x14ac:dyDescent="0.2">
      <c r="E862" s="35"/>
    </row>
    <row r="863" spans="5:5" x14ac:dyDescent="0.2">
      <c r="E863" s="35"/>
    </row>
    <row r="864" spans="5:5" x14ac:dyDescent="0.2">
      <c r="E864" s="35"/>
    </row>
    <row r="865" spans="5:5" x14ac:dyDescent="0.2">
      <c r="E865" s="35"/>
    </row>
    <row r="866" spans="5:5" x14ac:dyDescent="0.2">
      <c r="E866" s="35"/>
    </row>
    <row r="867" spans="5:5" x14ac:dyDescent="0.2">
      <c r="E867" s="35"/>
    </row>
    <row r="868" spans="5:5" x14ac:dyDescent="0.2">
      <c r="E868" s="35"/>
    </row>
    <row r="869" spans="5:5" x14ac:dyDescent="0.2">
      <c r="E869" s="35"/>
    </row>
    <row r="870" spans="5:5" x14ac:dyDescent="0.2">
      <c r="E870" s="35"/>
    </row>
    <row r="871" spans="5:5" x14ac:dyDescent="0.2">
      <c r="E871" s="35"/>
    </row>
    <row r="872" spans="5:5" x14ac:dyDescent="0.2">
      <c r="E872" s="35"/>
    </row>
    <row r="873" spans="5:5" x14ac:dyDescent="0.2">
      <c r="E873" s="35"/>
    </row>
    <row r="874" spans="5:5" x14ac:dyDescent="0.2">
      <c r="E874" s="35"/>
    </row>
    <row r="875" spans="5:5" x14ac:dyDescent="0.2">
      <c r="E875" s="35"/>
    </row>
    <row r="876" spans="5:5" x14ac:dyDescent="0.2">
      <c r="E876" s="35"/>
    </row>
    <row r="877" spans="5:5" x14ac:dyDescent="0.2">
      <c r="E877" s="35"/>
    </row>
    <row r="878" spans="5:5" x14ac:dyDescent="0.2">
      <c r="E878" s="35"/>
    </row>
    <row r="879" spans="5:5" x14ac:dyDescent="0.2">
      <c r="E879" s="35"/>
    </row>
    <row r="880" spans="5:5" x14ac:dyDescent="0.2">
      <c r="E880" s="35"/>
    </row>
    <row r="881" spans="5:5" x14ac:dyDescent="0.2">
      <c r="E881" s="35"/>
    </row>
    <row r="882" spans="5:5" x14ac:dyDescent="0.2">
      <c r="E882" s="35"/>
    </row>
    <row r="883" spans="5:5" x14ac:dyDescent="0.2">
      <c r="E883" s="35"/>
    </row>
    <row r="884" spans="5:5" x14ac:dyDescent="0.2">
      <c r="E884" s="35"/>
    </row>
    <row r="885" spans="5:5" x14ac:dyDescent="0.2">
      <c r="E885" s="35"/>
    </row>
    <row r="886" spans="5:5" x14ac:dyDescent="0.2">
      <c r="E886" s="35"/>
    </row>
    <row r="887" spans="5:5" x14ac:dyDescent="0.2">
      <c r="E887" s="35"/>
    </row>
    <row r="888" spans="5:5" x14ac:dyDescent="0.2">
      <c r="E888" s="35"/>
    </row>
    <row r="889" spans="5:5" x14ac:dyDescent="0.2">
      <c r="E889" s="35"/>
    </row>
    <row r="890" spans="5:5" x14ac:dyDescent="0.2">
      <c r="E890" s="35"/>
    </row>
    <row r="891" spans="5:5" x14ac:dyDescent="0.2">
      <c r="E891" s="35"/>
    </row>
    <row r="892" spans="5:5" x14ac:dyDescent="0.2">
      <c r="E892" s="35"/>
    </row>
    <row r="893" spans="5:5" x14ac:dyDescent="0.2">
      <c r="E893" s="35"/>
    </row>
    <row r="894" spans="5:5" x14ac:dyDescent="0.2">
      <c r="E894" s="35"/>
    </row>
    <row r="895" spans="5:5" x14ac:dyDescent="0.2">
      <c r="E895" s="35"/>
    </row>
    <row r="896" spans="5:5" x14ac:dyDescent="0.2">
      <c r="E896" s="35"/>
    </row>
    <row r="897" spans="5:5" x14ac:dyDescent="0.2">
      <c r="E897" s="35"/>
    </row>
    <row r="898" spans="5:5" x14ac:dyDescent="0.2">
      <c r="E898" s="35"/>
    </row>
    <row r="899" spans="5:5" x14ac:dyDescent="0.2">
      <c r="E899" s="35"/>
    </row>
    <row r="900" spans="5:5" x14ac:dyDescent="0.2">
      <c r="E900" s="35"/>
    </row>
    <row r="901" spans="5:5" x14ac:dyDescent="0.2">
      <c r="E901" s="35"/>
    </row>
    <row r="902" spans="5:5" x14ac:dyDescent="0.2">
      <c r="E902" s="35"/>
    </row>
    <row r="903" spans="5:5" x14ac:dyDescent="0.2">
      <c r="E903" s="35"/>
    </row>
    <row r="904" spans="5:5" x14ac:dyDescent="0.2">
      <c r="E904" s="35"/>
    </row>
    <row r="905" spans="5:5" x14ac:dyDescent="0.2">
      <c r="E905" s="35"/>
    </row>
    <row r="906" spans="5:5" x14ac:dyDescent="0.2">
      <c r="E906" s="35"/>
    </row>
    <row r="907" spans="5:5" x14ac:dyDescent="0.2">
      <c r="E907" s="35"/>
    </row>
    <row r="908" spans="5:5" x14ac:dyDescent="0.2">
      <c r="E908" s="35"/>
    </row>
    <row r="909" spans="5:5" x14ac:dyDescent="0.2">
      <c r="E909" s="35"/>
    </row>
    <row r="910" spans="5:5" x14ac:dyDescent="0.2">
      <c r="E910" s="35"/>
    </row>
    <row r="911" spans="5:5" x14ac:dyDescent="0.2">
      <c r="E911" s="35"/>
    </row>
    <row r="912" spans="5:5" x14ac:dyDescent="0.2">
      <c r="E912" s="35"/>
    </row>
    <row r="913" spans="5:5" x14ac:dyDescent="0.2">
      <c r="E913" s="35"/>
    </row>
    <row r="914" spans="5:5" x14ac:dyDescent="0.2">
      <c r="E914" s="35"/>
    </row>
    <row r="915" spans="5:5" x14ac:dyDescent="0.2">
      <c r="E915" s="35"/>
    </row>
    <row r="916" spans="5:5" x14ac:dyDescent="0.2">
      <c r="E916" s="35"/>
    </row>
    <row r="917" spans="5:5" x14ac:dyDescent="0.2">
      <c r="E917" s="35"/>
    </row>
    <row r="918" spans="5:5" x14ac:dyDescent="0.2">
      <c r="E918" s="35"/>
    </row>
    <row r="919" spans="5:5" x14ac:dyDescent="0.2">
      <c r="E919" s="35"/>
    </row>
    <row r="920" spans="5:5" x14ac:dyDescent="0.2">
      <c r="E920" s="35"/>
    </row>
    <row r="921" spans="5:5" x14ac:dyDescent="0.2">
      <c r="E921" s="35"/>
    </row>
    <row r="922" spans="5:5" x14ac:dyDescent="0.2">
      <c r="E922" s="35"/>
    </row>
    <row r="923" spans="5:5" x14ac:dyDescent="0.2">
      <c r="E923" s="35"/>
    </row>
    <row r="924" spans="5:5" x14ac:dyDescent="0.2">
      <c r="E924" s="35"/>
    </row>
    <row r="925" spans="5:5" x14ac:dyDescent="0.2">
      <c r="E925" s="35"/>
    </row>
    <row r="926" spans="5:5" x14ac:dyDescent="0.2">
      <c r="E926" s="35"/>
    </row>
    <row r="927" spans="5:5" x14ac:dyDescent="0.2">
      <c r="E927" s="35"/>
    </row>
    <row r="928" spans="5:5" x14ac:dyDescent="0.2">
      <c r="E928" s="35"/>
    </row>
    <row r="929" spans="5:5" x14ac:dyDescent="0.2">
      <c r="E929" s="35"/>
    </row>
    <row r="930" spans="5:5" x14ac:dyDescent="0.2">
      <c r="E930" s="35"/>
    </row>
    <row r="931" spans="5:5" x14ac:dyDescent="0.2">
      <c r="E931" s="35"/>
    </row>
    <row r="932" spans="5:5" x14ac:dyDescent="0.2">
      <c r="E932" s="35"/>
    </row>
    <row r="933" spans="5:5" x14ac:dyDescent="0.2">
      <c r="E933" s="35"/>
    </row>
    <row r="934" spans="5:5" x14ac:dyDescent="0.2">
      <c r="E934" s="35"/>
    </row>
    <row r="935" spans="5:5" x14ac:dyDescent="0.2">
      <c r="E935" s="35"/>
    </row>
    <row r="936" spans="5:5" x14ac:dyDescent="0.2">
      <c r="E936" s="35"/>
    </row>
    <row r="937" spans="5:5" x14ac:dyDescent="0.2">
      <c r="E937" s="35"/>
    </row>
    <row r="938" spans="5:5" x14ac:dyDescent="0.2">
      <c r="E938" s="35"/>
    </row>
    <row r="939" spans="5:5" x14ac:dyDescent="0.2">
      <c r="E939" s="35"/>
    </row>
    <row r="940" spans="5:5" x14ac:dyDescent="0.2">
      <c r="E940" s="35"/>
    </row>
    <row r="941" spans="5:5" x14ac:dyDescent="0.2">
      <c r="E941" s="35"/>
    </row>
    <row r="942" spans="5:5" x14ac:dyDescent="0.2">
      <c r="E942" s="35"/>
    </row>
    <row r="943" spans="5:5" x14ac:dyDescent="0.2">
      <c r="E943" s="35"/>
    </row>
    <row r="944" spans="5:5" x14ac:dyDescent="0.2">
      <c r="E944" s="35"/>
    </row>
    <row r="945" spans="5:5" x14ac:dyDescent="0.2">
      <c r="E945" s="35"/>
    </row>
    <row r="946" spans="5:5" x14ac:dyDescent="0.2">
      <c r="E946" s="35"/>
    </row>
    <row r="947" spans="5:5" x14ac:dyDescent="0.2">
      <c r="E947" s="35"/>
    </row>
    <row r="948" spans="5:5" x14ac:dyDescent="0.2">
      <c r="E948" s="35"/>
    </row>
    <row r="949" spans="5:5" x14ac:dyDescent="0.2">
      <c r="E949" s="35"/>
    </row>
    <row r="950" spans="5:5" x14ac:dyDescent="0.2">
      <c r="E950" s="35"/>
    </row>
    <row r="951" spans="5:5" x14ac:dyDescent="0.2">
      <c r="E951" s="35"/>
    </row>
    <row r="952" spans="5:5" x14ac:dyDescent="0.2">
      <c r="E952" s="35"/>
    </row>
    <row r="953" spans="5:5" x14ac:dyDescent="0.2">
      <c r="E953" s="35"/>
    </row>
    <row r="954" spans="5:5" x14ac:dyDescent="0.2">
      <c r="E954" s="35"/>
    </row>
    <row r="955" spans="5:5" x14ac:dyDescent="0.2">
      <c r="E955" s="35"/>
    </row>
    <row r="956" spans="5:5" x14ac:dyDescent="0.2">
      <c r="E956" s="35"/>
    </row>
    <row r="957" spans="5:5" x14ac:dyDescent="0.2">
      <c r="E957" s="35"/>
    </row>
    <row r="958" spans="5:5" x14ac:dyDescent="0.2">
      <c r="E958" s="35"/>
    </row>
    <row r="959" spans="5:5" x14ac:dyDescent="0.2">
      <c r="E959" s="35"/>
    </row>
    <row r="960" spans="5:5" x14ac:dyDescent="0.2">
      <c r="E960" s="35"/>
    </row>
    <row r="961" spans="5:5" x14ac:dyDescent="0.2">
      <c r="E961" s="35"/>
    </row>
    <row r="962" spans="5:5" x14ac:dyDescent="0.2">
      <c r="E962" s="35"/>
    </row>
    <row r="963" spans="5:5" x14ac:dyDescent="0.2">
      <c r="E963" s="35"/>
    </row>
    <row r="964" spans="5:5" x14ac:dyDescent="0.2">
      <c r="E964" s="35"/>
    </row>
    <row r="965" spans="5:5" x14ac:dyDescent="0.2">
      <c r="E965" s="35"/>
    </row>
    <row r="966" spans="5:5" x14ac:dyDescent="0.2">
      <c r="E966" s="35"/>
    </row>
    <row r="967" spans="5:5" x14ac:dyDescent="0.2">
      <c r="E967" s="35"/>
    </row>
    <row r="968" spans="5:5" x14ac:dyDescent="0.2">
      <c r="E968" s="35"/>
    </row>
    <row r="969" spans="5:5" x14ac:dyDescent="0.2">
      <c r="E969" s="35"/>
    </row>
    <row r="970" spans="5:5" x14ac:dyDescent="0.2">
      <c r="E970" s="35"/>
    </row>
    <row r="971" spans="5:5" x14ac:dyDescent="0.2">
      <c r="E971" s="35"/>
    </row>
    <row r="972" spans="5:5" x14ac:dyDescent="0.2">
      <c r="E972" s="35"/>
    </row>
    <row r="973" spans="5:5" x14ac:dyDescent="0.2">
      <c r="E973" s="35"/>
    </row>
    <row r="974" spans="5:5" x14ac:dyDescent="0.2">
      <c r="E974" s="35"/>
    </row>
    <row r="975" spans="5:5" x14ac:dyDescent="0.2">
      <c r="E975" s="48"/>
    </row>
    <row r="976" spans="5:5" x14ac:dyDescent="0.2">
      <c r="E976" s="35"/>
    </row>
    <row r="977" spans="5:5" x14ac:dyDescent="0.2">
      <c r="E977" s="35"/>
    </row>
    <row r="978" spans="5:5" x14ac:dyDescent="0.2">
      <c r="E978" s="35"/>
    </row>
    <row r="979" spans="5:5" x14ac:dyDescent="0.2">
      <c r="E979" s="35"/>
    </row>
    <row r="980" spans="5:5" x14ac:dyDescent="0.2">
      <c r="E980" s="35"/>
    </row>
    <row r="981" spans="5:5" x14ac:dyDescent="0.2">
      <c r="E981" s="35"/>
    </row>
    <row r="982" spans="5:5" x14ac:dyDescent="0.2">
      <c r="E982" s="35"/>
    </row>
    <row r="983" spans="5:5" x14ac:dyDescent="0.2">
      <c r="E983" s="35"/>
    </row>
    <row r="984" spans="5:5" x14ac:dyDescent="0.2">
      <c r="E984" s="35"/>
    </row>
    <row r="985" spans="5:5" x14ac:dyDescent="0.2">
      <c r="E985" s="35"/>
    </row>
    <row r="986" spans="5:5" x14ac:dyDescent="0.2">
      <c r="E986" s="35"/>
    </row>
    <row r="987" spans="5:5" x14ac:dyDescent="0.2">
      <c r="E987" s="35"/>
    </row>
    <row r="988" spans="5:5" x14ac:dyDescent="0.2">
      <c r="E988" s="35"/>
    </row>
    <row r="989" spans="5:5" x14ac:dyDescent="0.2">
      <c r="E989" s="35"/>
    </row>
    <row r="990" spans="5:5" x14ac:dyDescent="0.2">
      <c r="E990" s="35"/>
    </row>
    <row r="991" spans="5:5" x14ac:dyDescent="0.2">
      <c r="E991" s="35"/>
    </row>
    <row r="992" spans="5:5" x14ac:dyDescent="0.2">
      <c r="E992" s="35"/>
    </row>
    <row r="993" spans="5:5" x14ac:dyDescent="0.2">
      <c r="E993" s="35"/>
    </row>
    <row r="994" spans="5:5" x14ac:dyDescent="0.2">
      <c r="E994" s="35"/>
    </row>
    <row r="995" spans="5:5" x14ac:dyDescent="0.2">
      <c r="E995" s="35"/>
    </row>
    <row r="996" spans="5:5" x14ac:dyDescent="0.2">
      <c r="E996" s="35"/>
    </row>
    <row r="997" spans="5:5" x14ac:dyDescent="0.2">
      <c r="E997" s="35"/>
    </row>
    <row r="998" spans="5:5" x14ac:dyDescent="0.2">
      <c r="E998" s="35"/>
    </row>
    <row r="999" spans="5:5" x14ac:dyDescent="0.2">
      <c r="E999" s="35"/>
    </row>
    <row r="1000" spans="5:5" x14ac:dyDescent="0.2">
      <c r="E1000" s="35"/>
    </row>
    <row r="1001" spans="5:5" x14ac:dyDescent="0.2">
      <c r="E1001" s="35"/>
    </row>
    <row r="1002" spans="5:5" x14ac:dyDescent="0.2">
      <c r="E1002" s="35"/>
    </row>
    <row r="1003" spans="5:5" x14ac:dyDescent="0.2">
      <c r="E1003" s="35"/>
    </row>
    <row r="1004" spans="5:5" x14ac:dyDescent="0.2">
      <c r="E1004" s="35"/>
    </row>
    <row r="1005" spans="5:5" x14ac:dyDescent="0.2">
      <c r="E1005" s="35"/>
    </row>
    <row r="1006" spans="5:5" x14ac:dyDescent="0.2">
      <c r="E1006" s="35"/>
    </row>
    <row r="1007" spans="5:5" x14ac:dyDescent="0.2">
      <c r="E1007" s="35"/>
    </row>
    <row r="1008" spans="5:5" x14ac:dyDescent="0.2">
      <c r="E1008" s="35"/>
    </row>
    <row r="1009" spans="5:5" x14ac:dyDescent="0.2">
      <c r="E1009" s="35"/>
    </row>
    <row r="1010" spans="5:5" x14ac:dyDescent="0.2">
      <c r="E1010" s="35"/>
    </row>
    <row r="1011" spans="5:5" x14ac:dyDescent="0.2">
      <c r="E1011" s="35"/>
    </row>
    <row r="1012" spans="5:5" x14ac:dyDescent="0.2">
      <c r="E1012" s="35"/>
    </row>
    <row r="1013" spans="5:5" x14ac:dyDescent="0.2">
      <c r="E1013" s="35"/>
    </row>
    <row r="1014" spans="5:5" x14ac:dyDescent="0.2">
      <c r="E1014" s="35"/>
    </row>
    <row r="1015" spans="5:5" x14ac:dyDescent="0.2">
      <c r="E1015" s="35"/>
    </row>
    <row r="1016" spans="5:5" x14ac:dyDescent="0.2">
      <c r="E1016" s="35"/>
    </row>
    <row r="1017" spans="5:5" x14ac:dyDescent="0.2">
      <c r="E1017" s="35"/>
    </row>
    <row r="1018" spans="5:5" x14ac:dyDescent="0.2">
      <c r="E1018" s="35"/>
    </row>
    <row r="1019" spans="5:5" x14ac:dyDescent="0.2">
      <c r="E1019" s="35"/>
    </row>
    <row r="1020" spans="5:5" x14ac:dyDescent="0.2">
      <c r="E1020" s="35"/>
    </row>
    <row r="1021" spans="5:5" x14ac:dyDescent="0.2">
      <c r="E1021" s="35"/>
    </row>
    <row r="1022" spans="5:5" x14ac:dyDescent="0.2">
      <c r="E1022" s="35"/>
    </row>
    <row r="1023" spans="5:5" x14ac:dyDescent="0.2">
      <c r="E1023" s="35"/>
    </row>
    <row r="1024" spans="5:5" x14ac:dyDescent="0.2">
      <c r="E1024" s="35"/>
    </row>
    <row r="1025" spans="5:5" x14ac:dyDescent="0.2">
      <c r="E1025" s="35"/>
    </row>
  </sheetData>
  <mergeCells count="1">
    <mergeCell ref="J26:M26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A17E-90B4-E146-A2EA-FF44ACDDE4C2}">
  <dimension ref="A1:AC40"/>
  <sheetViews>
    <sheetView showGridLines="0" zoomScale="107" workbookViewId="0">
      <selection activeCell="V13" sqref="V13"/>
    </sheetView>
  </sheetViews>
  <sheetFormatPr baseColWidth="10" defaultColWidth="8.83203125" defaultRowHeight="15" x14ac:dyDescent="0.2"/>
  <cols>
    <col min="1" max="1" width="10.6640625" customWidth="1"/>
    <col min="2" max="2" width="12.83203125" customWidth="1"/>
    <col min="3" max="3" width="10.83203125" bestFit="1" customWidth="1"/>
    <col min="4" max="4" width="12.33203125" customWidth="1"/>
    <col min="5" max="9" width="11.1640625" customWidth="1"/>
    <col min="10" max="10" width="13" customWidth="1"/>
    <col min="11" max="11" width="8.5" customWidth="1"/>
    <col min="12" max="12" width="10.6640625" customWidth="1"/>
    <col min="14" max="14" width="12" customWidth="1"/>
    <col min="15" max="15" width="17.83203125" bestFit="1" customWidth="1"/>
    <col min="16" max="16" width="12" customWidth="1"/>
    <col min="17" max="17" width="17.6640625" customWidth="1"/>
    <col min="18" max="18" width="10.1640625" customWidth="1"/>
    <col min="19" max="19" width="10.6640625" customWidth="1"/>
    <col min="20" max="20" width="10" customWidth="1"/>
    <col min="22" max="22" width="10.1640625" customWidth="1"/>
    <col min="23" max="23" width="12.1640625" bestFit="1" customWidth="1"/>
    <col min="24" max="24" width="9.6640625" customWidth="1"/>
    <col min="26" max="26" width="10.5" customWidth="1"/>
    <col min="28" max="29" width="13.83203125" customWidth="1"/>
    <col min="30" max="30" width="12.1640625" bestFit="1" customWidth="1"/>
    <col min="31" max="31" width="9.6640625" bestFit="1" customWidth="1"/>
  </cols>
  <sheetData>
    <row r="1" spans="1:21" ht="28" customHeight="1" x14ac:dyDescent="0.2">
      <c r="A1" s="227" t="s">
        <v>117</v>
      </c>
      <c r="B1" s="227" t="s">
        <v>118</v>
      </c>
      <c r="C1" s="192"/>
      <c r="D1" s="192" t="s">
        <v>119</v>
      </c>
      <c r="E1" s="192"/>
      <c r="F1" s="227" t="s">
        <v>82</v>
      </c>
      <c r="G1" s="227" t="s">
        <v>120</v>
      </c>
      <c r="H1" s="228" t="s">
        <v>121</v>
      </c>
      <c r="I1" s="228" t="s">
        <v>122</v>
      </c>
      <c r="J1" s="228" t="s">
        <v>123</v>
      </c>
      <c r="K1" s="228" t="s">
        <v>124</v>
      </c>
      <c r="N1" s="72" t="s">
        <v>125</v>
      </c>
      <c r="O1" s="205" t="str">
        <f>CONCATENATE("The expected completion date for the facility is ",TEXT(AC33, "dd-mm-yy"))</f>
        <v>The expected completion date for the facility is 03-10-24</v>
      </c>
      <c r="P1" s="38"/>
      <c r="Q1" s="73"/>
      <c r="R1" s="38"/>
      <c r="S1" s="74"/>
      <c r="T1" s="39"/>
    </row>
    <row r="2" spans="1:21" ht="21" customHeight="1" x14ac:dyDescent="0.2">
      <c r="A2" s="227"/>
      <c r="B2" s="227"/>
      <c r="C2" s="192" t="s">
        <v>126</v>
      </c>
      <c r="D2" s="192" t="s">
        <v>127</v>
      </c>
      <c r="E2" s="192" t="s">
        <v>128</v>
      </c>
      <c r="F2" s="227"/>
      <c r="G2" s="227"/>
      <c r="H2" s="228"/>
      <c r="I2" s="228"/>
      <c r="J2" s="228"/>
      <c r="K2" s="228"/>
      <c r="L2" s="51"/>
      <c r="N2" s="42"/>
      <c r="O2" s="35"/>
      <c r="Q2" s="35"/>
      <c r="S2" s="34"/>
      <c r="T2" s="41"/>
    </row>
    <row r="3" spans="1:21" x14ac:dyDescent="0.2">
      <c r="A3" s="193" t="s">
        <v>129</v>
      </c>
      <c r="B3" s="193" t="s">
        <v>130</v>
      </c>
      <c r="C3" s="193">
        <v>20</v>
      </c>
      <c r="D3" s="193">
        <v>25</v>
      </c>
      <c r="E3" s="193">
        <v>40</v>
      </c>
      <c r="F3" s="194">
        <f>(C3+4*D3+E3)/6</f>
        <v>26.666666666666668</v>
      </c>
      <c r="G3" s="194">
        <f>((E3-C3)/6)^2</f>
        <v>11.111111111111112</v>
      </c>
      <c r="H3" s="195">
        <f>H33</f>
        <v>0</v>
      </c>
      <c r="I3" s="196" t="str">
        <f>IF(H3=0,"yes","no")</f>
        <v>yes</v>
      </c>
      <c r="J3" s="197">
        <f t="shared" ref="J3:J14" si="0">IF(H3=0,F3,0)</f>
        <v>26.666666666666668</v>
      </c>
      <c r="K3" s="197">
        <f t="shared" ref="K3:K14" si="1">IF(H3=0,G3,0)</f>
        <v>11.111111111111112</v>
      </c>
      <c r="L3" s="52"/>
      <c r="N3" s="42"/>
      <c r="O3" s="75" t="s">
        <v>131</v>
      </c>
      <c r="Q3" s="76">
        <f>J15-1.96*K15^0.5</f>
        <v>237.26302893273828</v>
      </c>
      <c r="R3" s="77" t="s">
        <v>132</v>
      </c>
      <c r="S3" s="76">
        <f>J15+1.96*K15^0.5</f>
        <v>316.07030440059509</v>
      </c>
      <c r="T3" s="78" t="s">
        <v>133</v>
      </c>
      <c r="U3" s="32"/>
    </row>
    <row r="4" spans="1:21" x14ac:dyDescent="0.2">
      <c r="A4" s="193" t="s">
        <v>134</v>
      </c>
      <c r="B4" s="193" t="s">
        <v>129</v>
      </c>
      <c r="C4" s="193">
        <v>20</v>
      </c>
      <c r="D4" s="193">
        <v>20</v>
      </c>
      <c r="E4" s="193">
        <v>40</v>
      </c>
      <c r="F4" s="194">
        <f t="shared" ref="F4:F14" si="2">(C4+4*D4+E4)/6</f>
        <v>23.333333333333332</v>
      </c>
      <c r="G4" s="194">
        <f t="shared" ref="G4:G14" si="3">((E4-C4)/6)^2</f>
        <v>11.111111111111112</v>
      </c>
      <c r="H4" s="195">
        <f>H28</f>
        <v>0</v>
      </c>
      <c r="I4" s="196" t="str">
        <f t="shared" ref="I4:I14" si="4">IF(H4=0,"yes","no")</f>
        <v>yes</v>
      </c>
      <c r="J4" s="197">
        <f t="shared" si="0"/>
        <v>23.333333333333332</v>
      </c>
      <c r="K4" s="197">
        <f t="shared" si="1"/>
        <v>11.111111111111112</v>
      </c>
      <c r="L4" s="52"/>
      <c r="N4" s="42"/>
      <c r="Q4" s="103">
        <f>H32+Q3</f>
        <v>45529.263028932735</v>
      </c>
      <c r="S4" s="103">
        <f>H32+S3</f>
        <v>45608.070304400593</v>
      </c>
      <c r="T4" s="41"/>
    </row>
    <row r="5" spans="1:21" x14ac:dyDescent="0.2">
      <c r="A5" s="193" t="s">
        <v>135</v>
      </c>
      <c r="B5" s="193" t="s">
        <v>134</v>
      </c>
      <c r="C5" s="193">
        <v>35</v>
      </c>
      <c r="D5" s="193">
        <v>45</v>
      </c>
      <c r="E5" s="193">
        <v>75</v>
      </c>
      <c r="F5" s="194">
        <f t="shared" si="2"/>
        <v>48.333333333333336</v>
      </c>
      <c r="G5" s="194">
        <f t="shared" si="3"/>
        <v>44.44444444444445</v>
      </c>
      <c r="H5" s="195">
        <f>L28</f>
        <v>0</v>
      </c>
      <c r="I5" s="196" t="str">
        <f t="shared" si="4"/>
        <v>yes</v>
      </c>
      <c r="J5" s="197">
        <f t="shared" si="0"/>
        <v>48.333333333333336</v>
      </c>
      <c r="K5" s="197">
        <f t="shared" si="1"/>
        <v>44.44444444444445</v>
      </c>
      <c r="N5" s="42"/>
      <c r="T5" s="41"/>
    </row>
    <row r="6" spans="1:21" x14ac:dyDescent="0.2">
      <c r="A6" s="193" t="s">
        <v>136</v>
      </c>
      <c r="B6" s="193" t="s">
        <v>135</v>
      </c>
      <c r="C6" s="193">
        <v>15</v>
      </c>
      <c r="D6" s="193">
        <v>20</v>
      </c>
      <c r="E6" s="193">
        <v>35</v>
      </c>
      <c r="F6" s="194">
        <f t="shared" si="2"/>
        <v>21.666666666666668</v>
      </c>
      <c r="G6" s="194">
        <f t="shared" si="3"/>
        <v>11.111111111111112</v>
      </c>
      <c r="H6" s="195">
        <f>L33</f>
        <v>0</v>
      </c>
      <c r="I6" s="196" t="str">
        <f t="shared" si="4"/>
        <v>yes</v>
      </c>
      <c r="J6" s="197">
        <f t="shared" si="0"/>
        <v>21.666666666666668</v>
      </c>
      <c r="K6" s="197">
        <f t="shared" si="1"/>
        <v>11.111111111111112</v>
      </c>
      <c r="N6" s="42"/>
      <c r="T6" s="41"/>
    </row>
    <row r="7" spans="1:21" x14ac:dyDescent="0.2">
      <c r="A7" s="193" t="s">
        <v>137</v>
      </c>
      <c r="B7" s="193" t="s">
        <v>134</v>
      </c>
      <c r="C7" s="193">
        <v>15</v>
      </c>
      <c r="D7" s="193">
        <v>25</v>
      </c>
      <c r="E7" s="193">
        <v>45</v>
      </c>
      <c r="F7" s="194">
        <f t="shared" si="2"/>
        <v>26.666666666666668</v>
      </c>
      <c r="G7" s="194">
        <f t="shared" si="3"/>
        <v>25</v>
      </c>
      <c r="H7" s="195">
        <f>Q22</f>
        <v>200.00000000000728</v>
      </c>
      <c r="I7" s="196" t="str">
        <f t="shared" si="4"/>
        <v>no</v>
      </c>
      <c r="J7" s="197">
        <f t="shared" si="0"/>
        <v>0</v>
      </c>
      <c r="K7" s="197">
        <f t="shared" si="1"/>
        <v>0</v>
      </c>
      <c r="N7" s="42"/>
      <c r="O7" s="79"/>
      <c r="T7" s="41"/>
    </row>
    <row r="8" spans="1:21" x14ac:dyDescent="0.2">
      <c r="A8" s="193" t="s">
        <v>138</v>
      </c>
      <c r="B8" s="193" t="s">
        <v>129</v>
      </c>
      <c r="C8" s="193">
        <v>20</v>
      </c>
      <c r="D8" s="193">
        <v>25</v>
      </c>
      <c r="E8" s="193">
        <v>55</v>
      </c>
      <c r="F8" s="194">
        <f t="shared" si="2"/>
        <v>29.166666666666668</v>
      </c>
      <c r="G8" s="194">
        <f t="shared" si="3"/>
        <v>34.027777777777771</v>
      </c>
      <c r="H8" s="195">
        <f>H38</f>
        <v>14.166666666671517</v>
      </c>
      <c r="I8" s="196" t="str">
        <f t="shared" si="4"/>
        <v>no</v>
      </c>
      <c r="J8" s="197">
        <f t="shared" si="0"/>
        <v>0</v>
      </c>
      <c r="K8" s="197">
        <f t="shared" si="1"/>
        <v>0</v>
      </c>
      <c r="N8" s="42" t="s">
        <v>139</v>
      </c>
      <c r="O8" s="15" t="s">
        <v>140</v>
      </c>
      <c r="P8">
        <v>40</v>
      </c>
      <c r="Q8" t="s">
        <v>141</v>
      </c>
      <c r="T8" s="41"/>
    </row>
    <row r="9" spans="1:21" x14ac:dyDescent="0.2">
      <c r="A9" s="193" t="s">
        <v>142</v>
      </c>
      <c r="B9" s="193" t="s">
        <v>138</v>
      </c>
      <c r="C9" s="193">
        <v>30</v>
      </c>
      <c r="D9" s="193">
        <v>45</v>
      </c>
      <c r="E9" s="193">
        <v>90</v>
      </c>
      <c r="F9" s="194">
        <f t="shared" si="2"/>
        <v>50</v>
      </c>
      <c r="G9" s="194">
        <f t="shared" si="3"/>
        <v>100</v>
      </c>
      <c r="H9" s="195">
        <f>L38</f>
        <v>14.166666666671517</v>
      </c>
      <c r="I9" s="196" t="str">
        <f t="shared" si="4"/>
        <v>no</v>
      </c>
      <c r="J9" s="197">
        <f t="shared" si="0"/>
        <v>0</v>
      </c>
      <c r="K9" s="197">
        <f t="shared" si="1"/>
        <v>0</v>
      </c>
      <c r="N9" s="42"/>
      <c r="P9">
        <f>P8*7</f>
        <v>280</v>
      </c>
      <c r="Q9" t="s">
        <v>133</v>
      </c>
      <c r="R9" t="s">
        <v>143</v>
      </c>
      <c r="T9" s="41"/>
    </row>
    <row r="10" spans="1:21" x14ac:dyDescent="0.2">
      <c r="A10" s="193" t="s">
        <v>144</v>
      </c>
      <c r="B10" s="193" t="s">
        <v>145</v>
      </c>
      <c r="C10" s="193">
        <v>65</v>
      </c>
      <c r="D10" s="193">
        <v>75</v>
      </c>
      <c r="E10" s="193">
        <v>150</v>
      </c>
      <c r="F10" s="194">
        <f t="shared" si="2"/>
        <v>85.833333333333329</v>
      </c>
      <c r="G10" s="194">
        <f t="shared" si="3"/>
        <v>200.69444444444443</v>
      </c>
      <c r="H10" s="195">
        <f>P34</f>
        <v>0</v>
      </c>
      <c r="I10" s="196" t="str">
        <f t="shared" si="4"/>
        <v>yes</v>
      </c>
      <c r="J10" s="197">
        <f t="shared" si="0"/>
        <v>85.833333333333329</v>
      </c>
      <c r="K10" s="197">
        <f t="shared" si="1"/>
        <v>200.69444444444443</v>
      </c>
      <c r="N10" s="42"/>
      <c r="T10" s="41"/>
    </row>
    <row r="11" spans="1:21" ht="16" x14ac:dyDescent="0.2">
      <c r="A11" s="193" t="s">
        <v>146</v>
      </c>
      <c r="B11" s="193" t="s">
        <v>144</v>
      </c>
      <c r="C11" s="193">
        <v>20</v>
      </c>
      <c r="D11" s="193">
        <v>20</v>
      </c>
      <c r="E11" s="193">
        <v>35</v>
      </c>
      <c r="F11" s="194">
        <f t="shared" si="2"/>
        <v>22.5</v>
      </c>
      <c r="G11" s="194">
        <f t="shared" si="3"/>
        <v>6.25</v>
      </c>
      <c r="H11" s="195">
        <f>T28</f>
        <v>20.833333333335759</v>
      </c>
      <c r="I11" s="196" t="str">
        <f t="shared" si="4"/>
        <v>no</v>
      </c>
      <c r="J11" s="197">
        <f t="shared" si="0"/>
        <v>0</v>
      </c>
      <c r="K11" s="197">
        <f t="shared" si="1"/>
        <v>0</v>
      </c>
      <c r="N11" s="42"/>
      <c r="O11" t="str">
        <f>CONCATENATE("P(T&lt;=",P9,")=")</f>
        <v>P(T&lt;=280)=</v>
      </c>
      <c r="P11" t="s">
        <v>147</v>
      </c>
      <c r="Q11" s="170">
        <f>(P9-J15)/K16</f>
        <v>0.16580533445793469</v>
      </c>
      <c r="T11" s="41"/>
    </row>
    <row r="12" spans="1:21" ht="35" customHeight="1" thickBot="1" x14ac:dyDescent="0.25">
      <c r="A12" s="193" t="s">
        <v>148</v>
      </c>
      <c r="B12" s="193" t="s">
        <v>146</v>
      </c>
      <c r="C12" s="193">
        <v>20</v>
      </c>
      <c r="D12" s="193">
        <v>25</v>
      </c>
      <c r="E12" s="193">
        <v>45</v>
      </c>
      <c r="F12" s="194">
        <f t="shared" si="2"/>
        <v>27.5</v>
      </c>
      <c r="G12" s="194">
        <f t="shared" si="3"/>
        <v>17.361111111111114</v>
      </c>
      <c r="H12" s="195">
        <f>X28</f>
        <v>20.833333333335759</v>
      </c>
      <c r="I12" s="196" t="str">
        <f t="shared" si="4"/>
        <v>no</v>
      </c>
      <c r="J12" s="197">
        <f t="shared" si="0"/>
        <v>0</v>
      </c>
      <c r="K12" s="197">
        <f t="shared" si="1"/>
        <v>0</v>
      </c>
      <c r="N12" s="46"/>
      <c r="O12" s="229" t="str">
        <f>CONCATENATE("The probability that the project will be completed in ",P8, " weeks is")</f>
        <v>The probability that the project will be completed in 40 weeks is</v>
      </c>
      <c r="P12" s="229"/>
      <c r="Q12" s="80">
        <f>NORMSDIST(Q11)</f>
        <v>0.56584492602778702</v>
      </c>
      <c r="R12" s="43"/>
      <c r="S12" s="43"/>
      <c r="T12" s="44"/>
    </row>
    <row r="13" spans="1:21" x14ac:dyDescent="0.2">
      <c r="A13" s="193" t="s">
        <v>149</v>
      </c>
      <c r="B13" s="193" t="s">
        <v>144</v>
      </c>
      <c r="C13" s="193">
        <v>15</v>
      </c>
      <c r="D13" s="193">
        <v>35</v>
      </c>
      <c r="E13" s="193">
        <v>60</v>
      </c>
      <c r="F13" s="194">
        <f t="shared" si="2"/>
        <v>35.833333333333336</v>
      </c>
      <c r="G13" s="194">
        <f t="shared" si="3"/>
        <v>56.25</v>
      </c>
      <c r="H13" s="195">
        <f>T34</f>
        <v>0</v>
      </c>
      <c r="I13" s="196" t="str">
        <f t="shared" si="4"/>
        <v>yes</v>
      </c>
      <c r="J13" s="197">
        <f t="shared" si="0"/>
        <v>35.833333333333336</v>
      </c>
      <c r="K13" s="197">
        <f t="shared" si="1"/>
        <v>56.25</v>
      </c>
      <c r="O13" s="51"/>
      <c r="P13" s="51"/>
    </row>
    <row r="14" spans="1:21" x14ac:dyDescent="0.2">
      <c r="A14" s="193" t="s">
        <v>150</v>
      </c>
      <c r="B14" s="193" t="s">
        <v>149</v>
      </c>
      <c r="C14" s="193">
        <v>20</v>
      </c>
      <c r="D14" s="193">
        <v>30</v>
      </c>
      <c r="E14" s="193">
        <v>70</v>
      </c>
      <c r="F14" s="194">
        <f t="shared" si="2"/>
        <v>35</v>
      </c>
      <c r="G14" s="194">
        <f t="shared" si="3"/>
        <v>69.444444444444457</v>
      </c>
      <c r="H14" s="195">
        <f>X34</f>
        <v>0</v>
      </c>
      <c r="I14" s="196" t="str">
        <f t="shared" si="4"/>
        <v>yes</v>
      </c>
      <c r="J14" s="197">
        <f t="shared" si="0"/>
        <v>35</v>
      </c>
      <c r="K14" s="197">
        <f t="shared" si="1"/>
        <v>69.444444444444457</v>
      </c>
      <c r="O14" s="51"/>
      <c r="P14" s="51"/>
    </row>
    <row r="15" spans="1:21" ht="17" thickBot="1" x14ac:dyDescent="0.25">
      <c r="H15" s="53"/>
      <c r="I15" s="33"/>
      <c r="J15" s="199">
        <f>SUM(J3:J14)</f>
        <v>276.66666666666669</v>
      </c>
      <c r="K15" s="199">
        <f>SUM(K3:K14)</f>
        <v>404.16666666666669</v>
      </c>
    </row>
    <row r="16" spans="1:21" ht="17" thickTop="1" x14ac:dyDescent="0.2">
      <c r="J16" s="86" t="s">
        <v>151</v>
      </c>
      <c r="K16" s="198">
        <f>SQRT(K15)</f>
        <v>20.1038968030247</v>
      </c>
    </row>
    <row r="17" spans="1:26" x14ac:dyDescent="0.2">
      <c r="A17" s="50" t="s">
        <v>152</v>
      </c>
      <c r="E17" s="52"/>
    </row>
    <row r="18" spans="1:26" x14ac:dyDescent="0.2">
      <c r="A18" s="50" t="s">
        <v>153</v>
      </c>
      <c r="B18" t="s">
        <v>154</v>
      </c>
    </row>
    <row r="19" spans="1:26" x14ac:dyDescent="0.2">
      <c r="A19" s="50" t="s">
        <v>155</v>
      </c>
      <c r="B19" t="s">
        <v>156</v>
      </c>
    </row>
    <row r="20" spans="1:26" ht="16" thickBot="1" x14ac:dyDescent="0.25">
      <c r="A20" s="50" t="s">
        <v>157</v>
      </c>
      <c r="B20" t="s">
        <v>158</v>
      </c>
    </row>
    <row r="21" spans="1:26" ht="16" thickTop="1" x14ac:dyDescent="0.2">
      <c r="A21" s="50" t="s">
        <v>159</v>
      </c>
      <c r="B21" t="s">
        <v>160</v>
      </c>
      <c r="Q21" s="99">
        <f>J27</f>
        <v>45342</v>
      </c>
      <c r="R21" s="54" t="s">
        <v>137</v>
      </c>
      <c r="S21" s="101">
        <f>Q21+R23</f>
        <v>45368.666666666664</v>
      </c>
    </row>
    <row r="22" spans="1:26" x14ac:dyDescent="0.2">
      <c r="A22" s="50" t="s">
        <v>161</v>
      </c>
      <c r="B22" t="s">
        <v>162</v>
      </c>
      <c r="Q22" s="55">
        <f>Q23-Q21</f>
        <v>200.00000000000728</v>
      </c>
      <c r="R22" s="56" t="s">
        <v>137</v>
      </c>
      <c r="S22" s="57"/>
    </row>
    <row r="23" spans="1:26" ht="16" thickBot="1" x14ac:dyDescent="0.25">
      <c r="Q23" s="100">
        <f>S23-R23</f>
        <v>45542.000000000007</v>
      </c>
      <c r="R23" s="58">
        <f>F7</f>
        <v>26.666666666666668</v>
      </c>
      <c r="S23" s="102">
        <f>AC33</f>
        <v>45568.666666666672</v>
      </c>
    </row>
    <row r="24" spans="1:26" ht="16" thickTop="1" x14ac:dyDescent="0.2"/>
    <row r="25" spans="1:26" ht="16" thickBot="1" x14ac:dyDescent="0.25"/>
    <row r="26" spans="1:26" ht="17" thickTop="1" thickBot="1" x14ac:dyDescent="0.25">
      <c r="A26" s="59" t="s">
        <v>153</v>
      </c>
      <c r="B26" s="60" t="s">
        <v>163</v>
      </c>
      <c r="C26" s="61" t="s">
        <v>155</v>
      </c>
    </row>
    <row r="27" spans="1:26" ht="16" thickTop="1" x14ac:dyDescent="0.2">
      <c r="A27" s="62" t="s">
        <v>121</v>
      </c>
      <c r="B27" s="230" t="s">
        <v>164</v>
      </c>
      <c r="C27" s="231"/>
      <c r="H27" s="99">
        <f>J32</f>
        <v>45318.666666666664</v>
      </c>
      <c r="I27" s="54" t="s">
        <v>134</v>
      </c>
      <c r="J27" s="101">
        <f>H27+I29</f>
        <v>45342</v>
      </c>
      <c r="L27" s="99">
        <f>J27</f>
        <v>45342</v>
      </c>
      <c r="M27" s="54" t="s">
        <v>135</v>
      </c>
      <c r="N27" s="101">
        <f>M29+L27</f>
        <v>45390.333333333336</v>
      </c>
      <c r="T27" s="99">
        <f>R33</f>
        <v>45497.833333333336</v>
      </c>
      <c r="U27" s="54" t="s">
        <v>146</v>
      </c>
      <c r="V27" s="101">
        <f>T27+U29</f>
        <v>45520.333333333336</v>
      </c>
      <c r="X27" s="99">
        <f>V27</f>
        <v>45520.333333333336</v>
      </c>
      <c r="Y27" s="54" t="s">
        <v>148</v>
      </c>
      <c r="Z27" s="101">
        <f>X27+Y29</f>
        <v>45547.833333333336</v>
      </c>
    </row>
    <row r="28" spans="1:26" ht="16" thickBot="1" x14ac:dyDescent="0.25">
      <c r="A28" s="63" t="s">
        <v>157</v>
      </c>
      <c r="B28" s="64" t="s">
        <v>161</v>
      </c>
      <c r="C28" s="65" t="s">
        <v>159</v>
      </c>
      <c r="H28" s="55">
        <f>H29-H27</f>
        <v>0</v>
      </c>
      <c r="I28" s="66" t="s">
        <v>134</v>
      </c>
      <c r="J28" s="67"/>
      <c r="L28" s="55">
        <f>L29-L27</f>
        <v>0</v>
      </c>
      <c r="M28" s="56" t="s">
        <v>135</v>
      </c>
      <c r="N28" s="68"/>
      <c r="T28" s="55">
        <f>T29-T27</f>
        <v>20.833333333335759</v>
      </c>
      <c r="U28" s="56" t="s">
        <v>146</v>
      </c>
      <c r="V28" s="57"/>
      <c r="X28" s="55">
        <f>X29-X27</f>
        <v>20.833333333335759</v>
      </c>
      <c r="Y28" s="66" t="s">
        <v>148</v>
      </c>
      <c r="Z28" s="69"/>
    </row>
    <row r="29" spans="1:26" ht="17" thickTop="1" thickBot="1" x14ac:dyDescent="0.25">
      <c r="H29" s="100">
        <f>J29-I29</f>
        <v>45318.666666666664</v>
      </c>
      <c r="I29" s="58">
        <f>F4</f>
        <v>23.333333333333332</v>
      </c>
      <c r="J29" s="102">
        <f>MIN(Q23,L29)</f>
        <v>45342</v>
      </c>
      <c r="L29" s="100">
        <f>N29-M29</f>
        <v>45342</v>
      </c>
      <c r="M29" s="58">
        <f>F5</f>
        <v>48.333333333333336</v>
      </c>
      <c r="N29" s="102">
        <f>L34</f>
        <v>45390.333333333336</v>
      </c>
      <c r="T29" s="100">
        <f>V29-U29</f>
        <v>45518.666666666672</v>
      </c>
      <c r="U29" s="58">
        <f>F11</f>
        <v>22.5</v>
      </c>
      <c r="V29" s="102">
        <f>X29</f>
        <v>45541.166666666672</v>
      </c>
      <c r="X29" s="100">
        <f>Z29-Y29</f>
        <v>45541.166666666672</v>
      </c>
      <c r="Y29" s="58">
        <f>F12</f>
        <v>27.5</v>
      </c>
      <c r="Z29" s="102">
        <f>AC33</f>
        <v>45568.666666666672</v>
      </c>
    </row>
    <row r="30" spans="1:26" ht="16" thickTop="1" x14ac:dyDescent="0.2"/>
    <row r="31" spans="1:26" ht="16" thickBot="1" x14ac:dyDescent="0.25"/>
    <row r="32" spans="1:26" ht="17" thickTop="1" thickBot="1" x14ac:dyDescent="0.25">
      <c r="H32" s="99">
        <f>F36</f>
        <v>45292</v>
      </c>
      <c r="I32" s="54" t="s">
        <v>129</v>
      </c>
      <c r="J32" s="101">
        <f>H32+I34</f>
        <v>45318.666666666664</v>
      </c>
      <c r="L32" s="99">
        <f>N27</f>
        <v>45390.333333333336</v>
      </c>
      <c r="M32" s="54" t="s">
        <v>136</v>
      </c>
      <c r="N32" s="101">
        <f>L32+M34</f>
        <v>45412</v>
      </c>
    </row>
    <row r="33" spans="5:29" ht="17" thickTop="1" x14ac:dyDescent="0.2">
      <c r="H33" s="55">
        <f>H34-H32</f>
        <v>0</v>
      </c>
      <c r="I33" s="66" t="s">
        <v>129</v>
      </c>
      <c r="J33" s="70"/>
      <c r="L33" s="55">
        <f>L34-L32</f>
        <v>0</v>
      </c>
      <c r="M33" s="56" t="s">
        <v>136</v>
      </c>
      <c r="N33" s="68"/>
      <c r="P33" s="99">
        <f>MAX(N32,N37)</f>
        <v>45412</v>
      </c>
      <c r="Q33" s="54" t="s">
        <v>144</v>
      </c>
      <c r="R33" s="101">
        <f>P33+Q35</f>
        <v>45497.833333333336</v>
      </c>
      <c r="T33" s="99">
        <f>R33</f>
        <v>45497.833333333336</v>
      </c>
      <c r="U33" s="54" t="s">
        <v>149</v>
      </c>
      <c r="V33" s="101">
        <f>T33+U35</f>
        <v>45533.666666666672</v>
      </c>
      <c r="X33" s="99">
        <f>V33</f>
        <v>45533.666666666672</v>
      </c>
      <c r="Y33" s="54" t="s">
        <v>150</v>
      </c>
      <c r="Z33" s="101">
        <f>X33+Y35</f>
        <v>45568.666666666672</v>
      </c>
      <c r="AB33" s="202" t="s">
        <v>165</v>
      </c>
      <c r="AC33" s="203">
        <f>MAX(Z33,Z27,S21)</f>
        <v>45568.666666666672</v>
      </c>
    </row>
    <row r="34" spans="5:29" ht="17" thickBot="1" x14ac:dyDescent="0.25">
      <c r="H34" s="100">
        <f>J34-I34</f>
        <v>45292</v>
      </c>
      <c r="I34" s="58">
        <f>F3</f>
        <v>26.666666666666668</v>
      </c>
      <c r="J34" s="102">
        <f>MIN(H29,H39)</f>
        <v>45318.666666666664</v>
      </c>
      <c r="L34" s="100">
        <f>N34-M34</f>
        <v>45390.333333333336</v>
      </c>
      <c r="M34" s="58">
        <f>F6</f>
        <v>21.666666666666668</v>
      </c>
      <c r="N34" s="102">
        <f>P35</f>
        <v>45412</v>
      </c>
      <c r="P34" s="55">
        <f>P35-P33</f>
        <v>0</v>
      </c>
      <c r="Q34" s="66" t="s">
        <v>144</v>
      </c>
      <c r="R34" s="69"/>
      <c r="T34" s="55">
        <f>T35-T33</f>
        <v>0</v>
      </c>
      <c r="U34" s="66" t="s">
        <v>149</v>
      </c>
      <c r="V34" s="68"/>
      <c r="X34" s="55">
        <f>X35-X33</f>
        <v>0</v>
      </c>
      <c r="Y34" s="66" t="s">
        <v>150</v>
      </c>
      <c r="Z34" s="68"/>
      <c r="AB34" s="202" t="s">
        <v>133</v>
      </c>
      <c r="AC34" s="204">
        <f>AC33-F36</f>
        <v>276.66666666667152</v>
      </c>
    </row>
    <row r="35" spans="5:29" ht="17" thickTop="1" thickBot="1" x14ac:dyDescent="0.25">
      <c r="P35" s="100">
        <f>R35-Q35</f>
        <v>45412</v>
      </c>
      <c r="Q35" s="58">
        <f>F10</f>
        <v>85.833333333333329</v>
      </c>
      <c r="R35" s="102">
        <f>MIN(T35,T29)</f>
        <v>45497.833333333336</v>
      </c>
      <c r="T35" s="100">
        <f>V35-U35</f>
        <v>45497.833333333336</v>
      </c>
      <c r="U35" s="58">
        <f>F13</f>
        <v>35.833333333333336</v>
      </c>
      <c r="V35" s="102">
        <f>X35</f>
        <v>45533.666666666672</v>
      </c>
      <c r="X35" s="100">
        <f>Z35-Y35</f>
        <v>45533.666666666672</v>
      </c>
      <c r="Y35" s="58">
        <f>F14</f>
        <v>35</v>
      </c>
      <c r="Z35" s="102">
        <f>AC33</f>
        <v>45568.666666666672</v>
      </c>
    </row>
    <row r="36" spans="5:29" ht="18" thickTop="1" thickBot="1" x14ac:dyDescent="0.25">
      <c r="E36" s="200" t="s">
        <v>166</v>
      </c>
      <c r="F36" s="201">
        <v>45292</v>
      </c>
    </row>
    <row r="37" spans="5:29" ht="16" thickTop="1" x14ac:dyDescent="0.2">
      <c r="H37" s="99">
        <f>J32</f>
        <v>45318.666666666664</v>
      </c>
      <c r="I37" s="54" t="s">
        <v>138</v>
      </c>
      <c r="J37" s="101">
        <f>H37+I39</f>
        <v>45347.833333333328</v>
      </c>
      <c r="L37" s="99">
        <f>J37</f>
        <v>45347.833333333328</v>
      </c>
      <c r="M37" s="54" t="s">
        <v>142</v>
      </c>
      <c r="N37" s="101">
        <f>L37+M39</f>
        <v>45397.833333333328</v>
      </c>
    </row>
    <row r="38" spans="5:29" x14ac:dyDescent="0.2">
      <c r="H38" s="55">
        <f>H39-H37</f>
        <v>14.166666666671517</v>
      </c>
      <c r="I38" s="66" t="s">
        <v>138</v>
      </c>
      <c r="J38" s="68"/>
      <c r="L38" s="55">
        <f>L39-L37</f>
        <v>14.166666666671517</v>
      </c>
      <c r="M38" s="56" t="s">
        <v>142</v>
      </c>
      <c r="N38" s="71"/>
    </row>
    <row r="39" spans="5:29" ht="16" thickBot="1" x14ac:dyDescent="0.25">
      <c r="H39" s="100">
        <f>J39-I39</f>
        <v>45332.833333333336</v>
      </c>
      <c r="I39" s="58">
        <f>F8</f>
        <v>29.166666666666668</v>
      </c>
      <c r="J39" s="102">
        <f>L39</f>
        <v>45362</v>
      </c>
      <c r="L39" s="100">
        <f>N39-M39</f>
        <v>45362</v>
      </c>
      <c r="M39" s="58">
        <f>F9</f>
        <v>50</v>
      </c>
      <c r="N39" s="102">
        <f>P35</f>
        <v>45412</v>
      </c>
    </row>
    <row r="40" spans="5:29" ht="16" thickTop="1" x14ac:dyDescent="0.2"/>
  </sheetData>
  <mergeCells count="10">
    <mergeCell ref="O12:P12"/>
    <mergeCell ref="B27:C27"/>
    <mergeCell ref="K1:K2"/>
    <mergeCell ref="J1:J2"/>
    <mergeCell ref="I1:I2"/>
    <mergeCell ref="A1:A2"/>
    <mergeCell ref="B1:B2"/>
    <mergeCell ref="F1:F2"/>
    <mergeCell ref="G1:G2"/>
    <mergeCell ref="H1:H2"/>
  </mergeCells>
  <conditionalFormatting sqref="H27:J29">
    <cfRule type="expression" dxfId="11" priority="14">
      <formula>$H$28&lt;=0</formula>
    </cfRule>
  </conditionalFormatting>
  <conditionalFormatting sqref="H32:J34">
    <cfRule type="expression" dxfId="10" priority="15">
      <formula>$H$33&lt;=0</formula>
    </cfRule>
  </conditionalFormatting>
  <conditionalFormatting sqref="H37:J39">
    <cfRule type="expression" priority="13">
      <formula>$H$38&lt;=0</formula>
    </cfRule>
    <cfRule type="expression" dxfId="9" priority="12">
      <formula>$H$38&lt;=0</formula>
    </cfRule>
  </conditionalFormatting>
  <conditionalFormatting sqref="L27:N29">
    <cfRule type="expression" dxfId="8" priority="8">
      <formula>$L$28&lt;=0</formula>
    </cfRule>
  </conditionalFormatting>
  <conditionalFormatting sqref="L32:N34">
    <cfRule type="expression" priority="10">
      <formula>$L$33&lt;=0</formula>
    </cfRule>
    <cfRule type="expression" dxfId="7" priority="9">
      <formula>$L$33&lt;=0</formula>
    </cfRule>
  </conditionalFormatting>
  <conditionalFormatting sqref="L37:N39">
    <cfRule type="expression" dxfId="6" priority="11">
      <formula>$L$38&lt;=0</formula>
    </cfRule>
  </conditionalFormatting>
  <conditionalFormatting sqref="P33:R35">
    <cfRule type="expression" priority="6">
      <formula>$P$34&lt;=0</formula>
    </cfRule>
    <cfRule type="expression" dxfId="5" priority="4">
      <formula>$P$34&lt;=0</formula>
    </cfRule>
  </conditionalFormatting>
  <conditionalFormatting sqref="Q21:S23">
    <cfRule type="expression" dxfId="4" priority="7">
      <formula>$Q$22&lt;=0</formula>
    </cfRule>
  </conditionalFormatting>
  <conditionalFormatting sqref="T27:V29">
    <cfRule type="expression" dxfId="3" priority="5">
      <formula>$T$28&lt;=0</formula>
    </cfRule>
  </conditionalFormatting>
  <conditionalFormatting sqref="T33:V35">
    <cfRule type="expression" dxfId="2" priority="3">
      <formula>$T$34&lt;=0</formula>
    </cfRule>
  </conditionalFormatting>
  <conditionalFormatting sqref="X27:Z29">
    <cfRule type="expression" dxfId="1" priority="2">
      <formula>$X$28&lt;=0</formula>
    </cfRule>
  </conditionalFormatting>
  <conditionalFormatting sqref="X33:Z35">
    <cfRule type="expression" dxfId="0" priority="1">
      <formula>$X$34&lt;=0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Explanation</vt:lpstr>
      <vt:lpstr>Sequacor Demand Forecast</vt:lpstr>
      <vt:lpstr>Cash Flow Model</vt:lpstr>
      <vt:lpstr>Profitability analysis</vt:lpstr>
      <vt:lpstr>Variations Analysis</vt:lpstr>
      <vt:lpstr>Scenario Analysis</vt:lpstr>
      <vt:lpstr>Scenario Summary</vt:lpstr>
      <vt:lpstr>Outsourcing</vt:lpstr>
      <vt:lpstr>Project Management</vt:lpstr>
      <vt:lpstr>Alpha</vt:lpstr>
      <vt:lpstr>Capacity</vt:lpstr>
      <vt:lpstr>IRR</vt:lpstr>
      <vt:lpstr>NetPresentValue</vt:lpstr>
      <vt:lpstr>NetProfit</vt:lpstr>
      <vt:lpstr>NPV</vt:lpstr>
      <vt:lpstr>Oinflation</vt:lpstr>
      <vt:lpstr>PotentialCapacity</vt:lpstr>
      <vt:lpstr>ProductionCost</vt:lpstr>
      <vt:lpstr>SalesPrice</vt:lpstr>
      <vt:lpstr>VariableCost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Group 3_BUSN9088 Computer Project</dc:title>
  <dc:subject/>
  <dc:creator>Group 3 </dc:creator>
  <cp:keywords/>
  <dc:description/>
  <cp:lastModifiedBy>Aman Kumar Singh</cp:lastModifiedBy>
  <cp:revision/>
  <dcterms:created xsi:type="dcterms:W3CDTF">2024-01-10T10:31:57Z</dcterms:created>
  <dcterms:modified xsi:type="dcterms:W3CDTF">2024-02-13T15:46:13Z</dcterms:modified>
  <cp:category/>
  <cp:contentStatus/>
</cp:coreProperties>
</file>